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byrnem113\Downloads\Gibraltar Transparency\"/>
    </mc:Choice>
  </mc:AlternateContent>
  <xr:revisionPtr revIDLastSave="0" documentId="13_ncr:1_{BEED3028-F723-473B-8309-46C693EBCB8C}" xr6:coauthVersionLast="47" xr6:coauthVersionMax="47" xr10:uidLastSave="{00000000-0000-0000-0000-000000000000}"/>
  <bookViews>
    <workbookView xWindow="-110" yWindow="-110" windowWidth="19420" windowHeight="10420" tabRatio="947" activeTab="1" xr2:uid="{00000000-000D-0000-FFFF-FFFF00000000}"/>
  </bookViews>
  <sheets>
    <sheet name="Title Page" sheetId="151" r:id="rId1"/>
    <sheet name="Summary (Indexed) Evaluated" sheetId="129" r:id="rId2"/>
    <sheet name="Summary (Unindexed) " sheetId="11" r:id="rId3"/>
    <sheet name="Inflation Indices" sheetId="130" r:id="rId4"/>
    <sheet name="HL02C -Skips SoR" sheetId="88" state="hidden" r:id="rId5"/>
    <sheet name="HL02E Intermodal Containers" sheetId="90"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0" localSheetId="1">#REF!</definedName>
    <definedName name="\\0">#REF!</definedName>
    <definedName name="\\1" localSheetId="1">#REF!</definedName>
    <definedName name="\\1">#REF!</definedName>
    <definedName name="\\2" localSheetId="1">#REF!</definedName>
    <definedName name="\\2">#REF!</definedName>
    <definedName name="\\3" localSheetId="1">#REF!</definedName>
    <definedName name="\\3">#REF!</definedName>
    <definedName name="\\4" localSheetId="1">#REF!</definedName>
    <definedName name="\\4">#REF!</definedName>
    <definedName name="\\5" localSheetId="1">#REF!</definedName>
    <definedName name="\\5">#REF!</definedName>
    <definedName name="\\6" localSheetId="1">#REF!</definedName>
    <definedName name="\\6">#REF!</definedName>
    <definedName name="\\7" localSheetId="1">#REF!</definedName>
    <definedName name="\\7">#REF!</definedName>
    <definedName name="\\8" localSheetId="1">#REF!</definedName>
    <definedName name="\\8">#REF!</definedName>
    <definedName name="\\9" localSheetId="1">#REF!</definedName>
    <definedName name="\\9">#REF!</definedName>
    <definedName name="\\ByLine" localSheetId="1">#REF!</definedName>
    <definedName name="\\ByLine">#REF!</definedName>
    <definedName name="\\FILENAME" localSheetId="1">#REF!</definedName>
    <definedName name="\\FILENAME">#REF!</definedName>
    <definedName name="\\GETNAME" localSheetId="1">#REF!</definedName>
    <definedName name="\\GETNAME">#REF!</definedName>
    <definedName name="\\HELP" localSheetId="1">#REF!</definedName>
    <definedName name="\\HELP">#REF!</definedName>
    <definedName name="\\MARK2" localSheetId="1">#REF!</definedName>
    <definedName name="\\MARK2">#REF!</definedName>
    <definedName name="\\MARK3" localSheetId="1">#REF!</definedName>
    <definedName name="\\MARK3">#REF!</definedName>
    <definedName name="\\MARKG" localSheetId="1">#REF!</definedName>
    <definedName name="\\MARKG">#REF!</definedName>
    <definedName name="\\MARKH" localSheetId="1">#REF!</definedName>
    <definedName name="\\MARKH">#REF!</definedName>
    <definedName name="\\MARKM" localSheetId="1">#REF!</definedName>
    <definedName name="\\MARKM">#REF!</definedName>
    <definedName name="\\MARKN" localSheetId="1">#REF!</definedName>
    <definedName name="\\MARKN">#REF!</definedName>
    <definedName name="\\MYNAME" localSheetId="1">#REF!</definedName>
    <definedName name="\\MYNAME">#REF!</definedName>
    <definedName name="\\NOWDT" localSheetId="1">#REF!</definedName>
    <definedName name="\\NOWDT">#REF!</definedName>
    <definedName name="\\XLEARN" localSheetId="1">#REF!</definedName>
    <definedName name="\\XLEARN">#REF!</definedName>
    <definedName name="\1" localSheetId="1">#REF!</definedName>
    <definedName name="\1">#REF!</definedName>
    <definedName name="\2" localSheetId="1">#REF!</definedName>
    <definedName name="\2">#REF!</definedName>
    <definedName name="\3" localSheetId="1">#REF!</definedName>
    <definedName name="\3">#REF!</definedName>
    <definedName name="\4" localSheetId="1">#REF!</definedName>
    <definedName name="\4">#REF!</definedName>
    <definedName name="\a" localSheetId="1">#REF!</definedName>
    <definedName name="\a">#REF!</definedName>
    <definedName name="\ADD_WYSIWYG" localSheetId="1">#REF!</definedName>
    <definedName name="\ADD_WYSIWYG">#REF!</definedName>
    <definedName name="\c" localSheetId="1">#REF!</definedName>
    <definedName name="\c">#REF!</definedName>
    <definedName name="\CLEAR" localSheetId="1">#REF!</definedName>
    <definedName name="\CLEAR">#REF!</definedName>
    <definedName name="\d" localSheetId="1">#REF!</definedName>
    <definedName name="\d">#REF!</definedName>
    <definedName name="\DONE" localSheetId="1">#REF!</definedName>
    <definedName name="\DONE">#REF!</definedName>
    <definedName name="\DOWN" localSheetId="1">#REF!</definedName>
    <definedName name="\DOWN">#REF!</definedName>
    <definedName name="\E" localSheetId="1">#REF!</definedName>
    <definedName name="\E">#REF!</definedName>
    <definedName name="\F" localSheetId="1">#REF!</definedName>
    <definedName name="\F">#REF!</definedName>
    <definedName name="\FONE" localSheetId="1">#REF!</definedName>
    <definedName name="\FONE">#REF!</definedName>
    <definedName name="\G" localSheetId="1">#REF!</definedName>
    <definedName name="\G">#REF!</definedName>
    <definedName name="\H" localSheetId="1">#REF!</definedName>
    <definedName name="\H">#REF!</definedName>
    <definedName name="\HELP" localSheetId="1">#REF!</definedName>
    <definedName name="\HELP">#REF!</definedName>
    <definedName name="\KOPY_DO" localSheetId="1">#REF!</definedName>
    <definedName name="\KOPY_DO">#REF!</definedName>
    <definedName name="\KOPY_SET" localSheetId="1">#REF!</definedName>
    <definedName name="\KOPY_SET">#REF!</definedName>
    <definedName name="\M" localSheetId="1">#REF!</definedName>
    <definedName name="\M">#REF!</definedName>
    <definedName name="\MARK_GOTO" localSheetId="1">#REF!</definedName>
    <definedName name="\MARK_GOTO">#REF!</definedName>
    <definedName name="\MARK_SET" localSheetId="1">#REF!</definedName>
    <definedName name="\MARK_SET">#REF!</definedName>
    <definedName name="\MENU_DOS" localSheetId="1">#REF!</definedName>
    <definedName name="\MENU_DOS">#REF!</definedName>
    <definedName name="\MENU_EDIT" localSheetId="1">#REF!</definedName>
    <definedName name="\MENU_EDIT">#REF!</definedName>
    <definedName name="\MENU_MAIN" localSheetId="1">#REF!</definedName>
    <definedName name="\MENU_MAIN">#REF!</definedName>
    <definedName name="\MENU_MODIFY" localSheetId="1">#REF!</definedName>
    <definedName name="\MENU_MODIFY">#REF!</definedName>
    <definedName name="\MENU_PRINT" localSheetId="1">#REF!</definedName>
    <definedName name="\MENU_PRINT">#REF!</definedName>
    <definedName name="\MENU_SPECIAL" localSheetId="1">#REF!</definedName>
    <definedName name="\MENU_SPECIAL">#REF!</definedName>
    <definedName name="\MENU_UTILITY" localSheetId="1">#REF!</definedName>
    <definedName name="\MENU_UTILITY">#REF!</definedName>
    <definedName name="\MENU_VIEW" localSheetId="1">#REF!</definedName>
    <definedName name="\MENU_VIEW">#REF!</definedName>
    <definedName name="\MENU_WINDOW" localSheetId="1">#REF!</definedName>
    <definedName name="\MENU_WINDOW">#REF!</definedName>
    <definedName name="\N" localSheetId="1">#REF!</definedName>
    <definedName name="\N">#REF!</definedName>
    <definedName name="\O" localSheetId="1">#REF!</definedName>
    <definedName name="\O">#REF!</definedName>
    <definedName name="\p" localSheetId="1">#REF!</definedName>
    <definedName name="\p">#REF!</definedName>
    <definedName name="\PROPER_CASE" localSheetId="1">#REF!</definedName>
    <definedName name="\PROPER_CASE">#REF!</definedName>
    <definedName name="\QUIET" localSheetId="1">#REF!</definedName>
    <definedName name="\QUIET">#REF!</definedName>
    <definedName name="\r" localSheetId="1">#REF!</definedName>
    <definedName name="\r">#REF!</definedName>
    <definedName name="\RANGE_CREATE" localSheetId="1">#REF!</definedName>
    <definedName name="\RANGE_CREATE">#REF!</definedName>
    <definedName name="\ROUND" localSheetId="1">#REF!</definedName>
    <definedName name="\ROUND">#REF!</definedName>
    <definedName name="\s" localSheetId="1">#REF!</definedName>
    <definedName name="\s">#REF!</definedName>
    <definedName name="\SEARCH" localSheetId="1">#REF!</definedName>
    <definedName name="\SEARCH">#REF!</definedName>
    <definedName name="\T" localSheetId="1">#REF!</definedName>
    <definedName name="\T">#REF!</definedName>
    <definedName name="\TOP" localSheetId="1">#REF!</definedName>
    <definedName name="\TOP">#REF!</definedName>
    <definedName name="\U" localSheetId="1">#REF!</definedName>
    <definedName name="\U">#REF!</definedName>
    <definedName name="\V" localSheetId="1">#REF!</definedName>
    <definedName name="\V">#REF!</definedName>
    <definedName name="\W" localSheetId="1">#REF!</definedName>
    <definedName name="\W">#REF!</definedName>
    <definedName name="\WIDTH_SET" localSheetId="1">#REF!</definedName>
    <definedName name="\WIDTH_SET">#REF!</definedName>
    <definedName name="\X" localSheetId="1">#REF!</definedName>
    <definedName name="\X">#REF!</definedName>
    <definedName name="\XLEARN" localSheetId="1">#REF!</definedName>
    <definedName name="\XLEARN">#REF!</definedName>
    <definedName name="\Y" localSheetId="1">#REF!</definedName>
    <definedName name="\Y">#REF!</definedName>
    <definedName name="\Z" localSheetId="1">#REF!</definedName>
    <definedName name="\Z">#REF!</definedName>
    <definedName name="___thinkcell0yiY.KZh9UGHKXu_ALs4.g" localSheetId="1" hidden="1">#REF!</definedName>
    <definedName name="___thinkcell0yiY.KZh9UGHKXu_ALs4.g" hidden="1">#REF!</definedName>
    <definedName name="___thinkcellGXdeNDllXEqzynVyu6jM9A" localSheetId="1" hidden="1">#REF!</definedName>
    <definedName name="___thinkcellGXdeNDllXEqzynVyu6jM9A" hidden="1">#REF!</definedName>
    <definedName name="___thinkcellqBKYna5NmUerUR9llwfFRw" localSheetId="1" hidden="1">#REF!</definedName>
    <definedName name="___thinkcellqBKYna5NmUerUR9llwfFRw" hidden="1">#REF!</definedName>
    <definedName name="__123Graph_A" localSheetId="1" hidden="1">'[1]Labour Costs'!#REF!</definedName>
    <definedName name="__123Graph_A" localSheetId="0" hidden="1">'[1]Labour Costs'!#REF!</definedName>
    <definedName name="__123Graph_A" hidden="1">'[1]Labour Costs'!#REF!</definedName>
    <definedName name="__123Graph_B" localSheetId="1" hidden="1">'[1]Labour Costs'!#REF!</definedName>
    <definedName name="__123Graph_B" localSheetId="0" hidden="1">'[1]Labour Costs'!#REF!</definedName>
    <definedName name="__123Graph_B" hidden="1">'[1]Labour Costs'!#REF!</definedName>
    <definedName name="__IntlFixup" hidden="1">TRUE</definedName>
    <definedName name="_105mm_Pipe_Cleaning_System">"TFHEQty"</definedName>
    <definedName name="_2001">'[2]Input Sheet'!$D$13</definedName>
    <definedName name="_aII27" localSheetId="1">#REF!</definedName>
    <definedName name="_aII27">#REF!</definedName>
    <definedName name="_cc41" localSheetId="1">#REF!</definedName>
    <definedName name="_cc41">#REF!</definedName>
    <definedName name="_CES1">#N/A</definedName>
    <definedName name="_CES2">#N/A</definedName>
    <definedName name="_DAT1" localSheetId="1">#REF!</definedName>
    <definedName name="_DAT1">#REF!</definedName>
    <definedName name="_DAT10" localSheetId="1">#REF!</definedName>
    <definedName name="_DAT10">#REF!</definedName>
    <definedName name="_DAT11" localSheetId="1">#REF!</definedName>
    <definedName name="_DAT11">#REF!</definedName>
    <definedName name="_DAT12" localSheetId="1">#REF!</definedName>
    <definedName name="_DAT12">#REF!</definedName>
    <definedName name="_DAT13" localSheetId="1">#REF!</definedName>
    <definedName name="_DAT13">#REF!</definedName>
    <definedName name="_DAT14" localSheetId="1">#REF!</definedName>
    <definedName name="_DAT14">#REF!</definedName>
    <definedName name="_DAT15" localSheetId="1">#REF!</definedName>
    <definedName name="_DAT15">#REF!</definedName>
    <definedName name="_DAT2" localSheetId="1">#REF!</definedName>
    <definedName name="_DAT2">#REF!</definedName>
    <definedName name="_DAT3" localSheetId="1">#REF!</definedName>
    <definedName name="_DAT3">#REF!</definedName>
    <definedName name="_DAT4" localSheetId="1">#REF!</definedName>
    <definedName name="_DAT4">#REF!</definedName>
    <definedName name="_DAT5" localSheetId="1">#REF!</definedName>
    <definedName name="_DAT5">#REF!</definedName>
    <definedName name="_DAT6" localSheetId="1">#REF!</definedName>
    <definedName name="_DAT6">#REF!</definedName>
    <definedName name="_DAT7" localSheetId="1">#REF!</definedName>
    <definedName name="_DAT7">#REF!</definedName>
    <definedName name="_DAT8" localSheetId="1">#REF!</definedName>
    <definedName name="_DAT8">#REF!</definedName>
    <definedName name="_DAT9" localSheetId="1">#REF!</definedName>
    <definedName name="_DAT9">#REF!</definedName>
    <definedName name="_gfa1" localSheetId="1">#REF!</definedName>
    <definedName name="_gfa1">#REF!</definedName>
    <definedName name="_IDL2" localSheetId="3" hidden="1">{#N/A,#N/A,TRUE,"AS";#N/A,#N/A,TRUE,"CU"}</definedName>
    <definedName name="_IDL2" localSheetId="0" hidden="1">{#N/A,#N/A,TRUE,"AS";#N/A,#N/A,TRUE,"CU"}</definedName>
    <definedName name="_IDL2" hidden="1">{#N/A,#N/A,TRUE,"AS";#N/A,#N/A,TRUE,"CU"}</definedName>
    <definedName name="_kat1" localSheetId="1">#REF!</definedName>
    <definedName name="_kat1">#REF!</definedName>
    <definedName name="_kat11" localSheetId="1">#REF!</definedName>
    <definedName name="_kat11">#REF!</definedName>
    <definedName name="_kat2" localSheetId="1">#REF!</definedName>
    <definedName name="_kat2">#REF!</definedName>
    <definedName name="_kat22" localSheetId="1">#REF!</definedName>
    <definedName name="_kat22">#REF!</definedName>
    <definedName name="_kat3" localSheetId="1">#REF!</definedName>
    <definedName name="_kat3">#REF!</definedName>
    <definedName name="_kat33" localSheetId="1">#REF!</definedName>
    <definedName name="_kat33">#REF!</definedName>
    <definedName name="_Key1" localSheetId="1" hidden="1">'[3]Cells Contract'!#REF!</definedName>
    <definedName name="_Key1" hidden="1">'[3]Cells Contract'!#REF!</definedName>
    <definedName name="_Key2" localSheetId="3" hidden="1">#REF!</definedName>
    <definedName name="_Key2" localSheetId="1" hidden="1">#REF!</definedName>
    <definedName name="_Key2" hidden="1">#REF!</definedName>
    <definedName name="_kt1" localSheetId="1">#REF!</definedName>
    <definedName name="_kt1">#REF!</definedName>
    <definedName name="_New1" localSheetId="3" hidden="1">{#N/A,#N/A,FALSE,"Aging Summary";#N/A,#N/A,FALSE,"Ratio Analysis";#N/A,#N/A,FALSE,"Test 120 Day Accts";#N/A,#N/A,FALSE,"Tickmarks"}</definedName>
    <definedName name="_New1" localSheetId="0" hidden="1">{#N/A,#N/A,FALSE,"Aging Summary";#N/A,#N/A,FALSE,"Ratio Analysis";#N/A,#N/A,FALSE,"Test 120 Day Accts";#N/A,#N/A,FALSE,"Tickmarks"}</definedName>
    <definedName name="_New1" hidden="1">{#N/A,#N/A,FALSE,"Aging Summary";#N/A,#N/A,FALSE,"Ratio Analysis";#N/A,#N/A,FALSE,"Test 120 Day Accts";#N/A,#N/A,FALSE,"Tickmarks"}</definedName>
    <definedName name="_new2" localSheetId="3" hidden="1">{#N/A,#N/A,FALSE,"Aging Summary";#N/A,#N/A,FALSE,"Ratio Analysis";#N/A,#N/A,FALSE,"Test 120 Day Accts";#N/A,#N/A,FALSE,"Tickmarks"}</definedName>
    <definedName name="_new2" localSheetId="0" hidden="1">{#N/A,#N/A,FALSE,"Aging Summary";#N/A,#N/A,FALSE,"Ratio Analysis";#N/A,#N/A,FALSE,"Test 120 Day Accts";#N/A,#N/A,FALSE,"Tickmarks"}</definedName>
    <definedName name="_new2" hidden="1">{#N/A,#N/A,FALSE,"Aging Summary";#N/A,#N/A,FALSE,"Ratio Analysis";#N/A,#N/A,FALSE,"Test 120 Day Accts";#N/A,#N/A,FALSE,"Tickmarks"}</definedName>
    <definedName name="_old1" localSheetId="1">'[4]Oil Separation'!#REF!</definedName>
    <definedName name="_old1">'[4]Oil Separation'!#REF!</definedName>
    <definedName name="_old2" localSheetId="1">'[4]Oil Separation'!#REF!</definedName>
    <definedName name="_old2">'[4]Oil Separation'!#REF!</definedName>
    <definedName name="_Order1" hidden="1">255</definedName>
    <definedName name="_Order2" hidden="1">255</definedName>
    <definedName name="_pay2">'[5]Reference Tab'!$A$1:$X$50</definedName>
    <definedName name="_POP2" localSheetId="1">#REF!</definedName>
    <definedName name="_POP2">#REF!</definedName>
    <definedName name="_PRI4">'[6]Master PRI Ref'!$A$2:$J$261</definedName>
    <definedName name="_Regression_Int" hidden="1">1</definedName>
    <definedName name="_ROM20">[7]Assum!$D$4</definedName>
    <definedName name="_Sort" localSheetId="3" hidden="1">'[3]Cells Contract'!#REF!</definedName>
    <definedName name="_Sort" localSheetId="1" hidden="1">'[3]Cells Contract'!#REF!</definedName>
    <definedName name="_Sort" hidden="1">'[3]Cells Contract'!#REF!</definedName>
    <definedName name="_SUM2" localSheetId="1">#REF!</definedName>
    <definedName name="_SUM2">#REF!</definedName>
    <definedName name="_tda115">[8]Quote!$D$8:$M$239</definedName>
    <definedName name="_TDE1">#N/A</definedName>
    <definedName name="_TDE2">#N/A</definedName>
    <definedName name="_TIT1" localSheetId="1">#REF!</definedName>
    <definedName name="_TIT1">#REF!</definedName>
    <definedName name="_TIT2">'[9]Est Summary'!$A$2</definedName>
    <definedName name="_top400" localSheetId="1">#REF!</definedName>
    <definedName name="_top400">#REF!</definedName>
    <definedName name="_ver2" localSheetId="1">#REF!</definedName>
    <definedName name="_ver2">#REF!</definedName>
    <definedName name="_YR1" localSheetId="1">#REF!</definedName>
    <definedName name="_YR1">#REF!</definedName>
    <definedName name="_YR2" localSheetId="1">#REF!</definedName>
    <definedName name="_YR2">#REF!</definedName>
    <definedName name="_YR3" localSheetId="1">#REF!</definedName>
    <definedName name="_YR3">#REF!</definedName>
    <definedName name="_YR4" localSheetId="1">#REF!</definedName>
    <definedName name="_YR4">#REF!</definedName>
    <definedName name="_YR5" localSheetId="1">#REF!</definedName>
    <definedName name="_YR5">#REF!</definedName>
    <definedName name="_YR6" localSheetId="1">#REF!</definedName>
    <definedName name="_YR6">#REF!</definedName>
    <definedName name="_YR7" localSheetId="1">#REF!</definedName>
    <definedName name="_YR7">#REF!</definedName>
    <definedName name="a" localSheetId="3" hidden="1">{#N/A,#N/A,FALSE,"Aging Summary";#N/A,#N/A,FALSE,"Ratio Analysis";#N/A,#N/A,FALSE,"Test 120 Day Accts";#N/A,#N/A,FALSE,"Tickmarks"}</definedName>
    <definedName name="a" localSheetId="0" hidden="1">{#N/A,#N/A,FALSE,"Aging Summary";#N/A,#N/A,FALSE,"Ratio Analysis";#N/A,#N/A,FALSE,"Test 120 Day Accts";#N/A,#N/A,FALSE,"Tickmarks"}</definedName>
    <definedName name="a" hidden="1">{#N/A,#N/A,FALSE,"Aging Summary";#N/A,#N/A,FALSE,"Ratio Analysis";#N/A,#N/A,FALSE,"Test 120 Day Accts";#N/A,#N/A,FALSE,"Tickmarks"}</definedName>
    <definedName name="a_" localSheetId="3" hidden="1">{#N/A,#N/A,FALSE,"Aging Summary";#N/A,#N/A,FALSE,"Ratio Analysis";#N/A,#N/A,FALSE,"Test 120 Day Accts";#N/A,#N/A,FALSE,"Tickmarks"}</definedName>
    <definedName name="a_" localSheetId="0" hidden="1">{#N/A,#N/A,FALSE,"Aging Summary";#N/A,#N/A,FALSE,"Ratio Analysis";#N/A,#N/A,FALSE,"Test 120 Day Accts";#N/A,#N/A,FALSE,"Tickmarks"}</definedName>
    <definedName name="a_" hidden="1">{#N/A,#N/A,FALSE,"Aging Summary";#N/A,#N/A,FALSE,"Ratio Analysis";#N/A,#N/A,FALSE,"Test 120 Day Accts";#N/A,#N/A,FALSE,"Tickmarks"}</definedName>
    <definedName name="aa" localSheetId="3" hidden="1">{#N/A,#N/A,FALSE,"Aging Summary";#N/A,#N/A,FALSE,"Ratio Analysis";#N/A,#N/A,FALSE,"Test 120 Day Accts";#N/A,#N/A,FALSE,"Tickmarks"}</definedName>
    <definedName name="aa" localSheetId="0" hidden="1">{#N/A,#N/A,FALSE,"Aging Summary";#N/A,#N/A,FALSE,"Ratio Analysis";#N/A,#N/A,FALSE,"Test 120 Day Accts";#N/A,#N/A,FALSE,"Tickmarks"}</definedName>
    <definedName name="aa" hidden="1">{#N/A,#N/A,FALSE,"Aging Summary";#N/A,#N/A,FALSE,"Ratio Analysis";#N/A,#N/A,FALSE,"Test 120 Day Accts";#N/A,#N/A,FALSE,"Tickmarks"}</definedName>
    <definedName name="aaa" localSheetId="3" hidden="1">{#N/A,#N/A,FALSE,"Aging Summary";#N/A,#N/A,FALSE,"Ratio Analysis";#N/A,#N/A,FALSE,"Test 120 Day Accts";#N/A,#N/A,FALSE,"Tickmarks"}</definedName>
    <definedName name="aaa" localSheetId="0" hidden="1">{#N/A,#N/A,FALSE,"Aging Summary";#N/A,#N/A,FALSE,"Ratio Analysis";#N/A,#N/A,FALSE,"Test 120 Day Accts";#N/A,#N/A,FALSE,"Tickmarks"}</definedName>
    <definedName name="aaa" hidden="1">{#N/A,#N/A,FALSE,"Aging Summary";#N/A,#N/A,FALSE,"Ratio Analysis";#N/A,#N/A,FALSE,"Test 120 Day Accts";#N/A,#N/A,FALSE,"Tickmarks"}</definedName>
    <definedName name="AC">#N/A</definedName>
    <definedName name="acc">[10]workings!$BY$3:$BZ$351</definedName>
    <definedName name="Accg" localSheetId="1">'[11]NGEC Data Assumptions'!#REF!</definedName>
    <definedName name="Accg">'[11]NGEC Data Assumptions'!#REF!</definedName>
    <definedName name="accom" localSheetId="1">#REF!</definedName>
    <definedName name="accom">#REF!</definedName>
    <definedName name="accquote" localSheetId="1">#REF!</definedName>
    <definedName name="accquote">#REF!</definedName>
    <definedName name="ACE_Hrly_Rate" localSheetId="1">#REF!</definedName>
    <definedName name="ACE_Hrly_Rate">#REF!</definedName>
    <definedName name="ACE_Percent" localSheetId="1">#REF!</definedName>
    <definedName name="ACE_Percent">#REF!</definedName>
    <definedName name="ACTLGH">#N/A</definedName>
    <definedName name="ACwvu.Print._.Area." hidden="1">'[12]MI Report'!$B$1:$H$37</definedName>
    <definedName name="AddIns" localSheetId="1">'[11]NGEC Data Assumptions'!#REF!</definedName>
    <definedName name="AddIns">'[11]NGEC Data Assumptions'!#REF!</definedName>
    <definedName name="admin" localSheetId="1">'[13]OnSite Labour'!#REF!</definedName>
    <definedName name="admin">'[13]OnSite Labour'!#REF!</definedName>
    <definedName name="aed_rate">'[14]currency rates'!$B$2</definedName>
    <definedName name="AffordPercent" localSheetId="1">#REF!</definedName>
    <definedName name="AffordPercent">#REF!</definedName>
    <definedName name="Ag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1"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gecroft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Alex" localSheetId="3" hidden="1">{#N/A,#N/A,TRUE,"AS";#N/A,#N/A,TRUE,"CU"}</definedName>
    <definedName name="Alex" localSheetId="0" hidden="1">{#N/A,#N/A,TRUE,"AS";#N/A,#N/A,TRUE,"CU"}</definedName>
    <definedName name="Alex" hidden="1">{#N/A,#N/A,TRUE,"AS";#N/A,#N/A,TRUE,"CU"}</definedName>
    <definedName name="ALL_RISK" localSheetId="1">#REF!</definedName>
    <definedName name="ALL_RISK">#REF!</definedName>
    <definedName name="AllRisk" localSheetId="1">'[11]NGEC Data Assumptions'!#REF!</definedName>
    <definedName name="AllRisk">'[11]NGEC Data Assumptions'!#REF!</definedName>
    <definedName name="altexpcost_ALD" localSheetId="1">'[15]altexpcost ALD'!#REF!</definedName>
    <definedName name="altexpcost_ALD">'[15]altexpcost ALD'!#REF!</definedName>
    <definedName name="Amps" localSheetId="1">#REF!</definedName>
    <definedName name="Amps">#REF!</definedName>
    <definedName name="ANALYSIS" localSheetId="1">#REF!</definedName>
    <definedName name="ANALYSIS">#REF!</definedName>
    <definedName name="APBCE">[16]Assumptions!$D$154</definedName>
    <definedName name="APME">[16]Assumptions!$D$155</definedName>
    <definedName name="APR" localSheetId="1">#REF!</definedName>
    <definedName name="APR">#REF!</definedName>
    <definedName name="Area" localSheetId="1">#REF!</definedName>
    <definedName name="Area">#REF!</definedName>
    <definedName name="AreaChange" localSheetId="1">'[11]NGEC Data Assumptions'!#REF!</definedName>
    <definedName name="AreaChange">'[11]NGEC Data Assumptions'!#REF!</definedName>
    <definedName name="AREADIF">[17]OnsiteRates!$H$3:$I$5</definedName>
    <definedName name="AreaStaff" localSheetId="1">'[11]NGEC Staff Data'!#REF!</definedName>
    <definedName name="AreaStaff">'[11]NGEC Staff Data'!#REF!</definedName>
    <definedName name="AREQ">#N/A</definedName>
    <definedName name="ARL" localSheetId="1">#REF!</definedName>
    <definedName name="ARL">#REF!</definedName>
    <definedName name="AS2DocOpenMode" hidden="1">"AS2DocumentEdit"</definedName>
    <definedName name="Asset" localSheetId="1">#REF!</definedName>
    <definedName name="Asset">#REF!</definedName>
    <definedName name="Asset_Levels">[18]Lookup!$A$1:$A$3</definedName>
    <definedName name="Asset_Status" localSheetId="1">#REF!</definedName>
    <definedName name="Asset_Status">#REF!</definedName>
    <definedName name="Assetdatabase" localSheetId="1">#REF!</definedName>
    <definedName name="Assetdatabase">#REF!</definedName>
    <definedName name="AssetList2">'[19]Lookup List - HIDE'!$B$2:$B$703</definedName>
    <definedName name="AssetName">'[19]Lookup List - HIDE'!$B$2:$B$590</definedName>
    <definedName name="AssetName2">'[20]Lookup List - HIDE'!$G$2:$G$1013</definedName>
    <definedName name="Assets">'[19]Lookup List - HIDE'!$B$2:$G$590</definedName>
    <definedName name="AssetUsage" localSheetId="1">#REF!</definedName>
    <definedName name="AssetUsage">#REF!</definedName>
    <definedName name="ASSUMPTIONS">[21]RATES!$DZ$7080</definedName>
    <definedName name="Attachment" localSheetId="3" hidden="1">{"'Flowchart'!$A$2:$AO$22"}</definedName>
    <definedName name="Attachment" localSheetId="0" hidden="1">{"'Flowchart'!$A$2:$AO$22"}</definedName>
    <definedName name="Attachment" hidden="1">{"'Flowchart'!$A$2:$AO$22"}</definedName>
    <definedName name="AUG" localSheetId="1">#REF!</definedName>
    <definedName name="AUG">#REF!</definedName>
    <definedName name="ave">'[13]4.1 Calcs'!$F$15</definedName>
    <definedName name="AverageConditionPiv" localSheetId="1">#REF!</definedName>
    <definedName name="AverageConditionPiv">#REF!</definedName>
    <definedName name="AverageOptNeedPiv" localSheetId="1">#REF!</definedName>
    <definedName name="AverageOptNeedPiv">#REF!</definedName>
    <definedName name="AverageQuantity">'[22]Opt Need Pivot'!$A$5:$B$96</definedName>
    <definedName name="AverageQuantityPiv" localSheetId="1">#REF!</definedName>
    <definedName name="AverageQuantityPiv">#REF!</definedName>
    <definedName name="AVGHKD">[23]Data!$C$6</definedName>
    <definedName name="AwardNo" localSheetId="1">#REF!</definedName>
    <definedName name="AwardNo">#REF!</definedName>
    <definedName name="b" localSheetId="3" hidden="1">{#N/A,#N/A,FALSE,"Aging Summary";#N/A,#N/A,FALSE,"Ratio Analysis";#N/A,#N/A,FALSE,"Test 120 Day Accts";#N/A,#N/A,FALSE,"Tickmarks"}</definedName>
    <definedName name="b" localSheetId="0" hidden="1">{#N/A,#N/A,FALSE,"Aging Summary";#N/A,#N/A,FALSE,"Ratio Analysis";#N/A,#N/A,FALSE,"Test 120 Day Accts";#N/A,#N/A,FALSE,"Tickmarks"}</definedName>
    <definedName name="b" hidden="1">{#N/A,#N/A,FALSE,"Aging Summary";#N/A,#N/A,FALSE,"Ratio Analysis";#N/A,#N/A,FALSE,"Test 120 Day Accts";#N/A,#N/A,FALSE,"Tickmarks"}</definedName>
    <definedName name="backpcorrec" localSheetId="1">#REF!</definedName>
    <definedName name="backpcorrec">#REF!</definedName>
    <definedName name="BAFOBuiltArea" localSheetId="1">'[11]NGEC Data Assumptions'!#REF!</definedName>
    <definedName name="BAFOBuiltArea">'[11]NGEC Data Assumptions'!#REF!</definedName>
    <definedName name="BAFOMtceValue">[16]Assumptions!$D$150</definedName>
    <definedName name="BALANCE" localSheetId="1">#REF!</definedName>
    <definedName name="BALANCE">#REF!</definedName>
    <definedName name="BandBs1">'[24]Payrolls - Contract'!$D$29:$O$29</definedName>
    <definedName name="BandBsContract">'[24]Payrolls - Contract'!$D$19:$O$19</definedName>
    <definedName name="BANDS" localSheetId="1">#REF!</definedName>
    <definedName name="BANDS">#REF!</definedName>
    <definedName name="BASE" localSheetId="1">#REF!</definedName>
    <definedName name="BASE">#REF!</definedName>
    <definedName name="Basic_Pay_Indexation" localSheetId="1">#REF!</definedName>
    <definedName name="Basic_Pay_Indexation">#REF!</definedName>
    <definedName name="Basic_Pay_Rates" localSheetId="1">#REF!</definedName>
    <definedName name="Basic_Pay_Rates">#REF!</definedName>
    <definedName name="bbb" localSheetId="3" hidden="1">{#N/A,#N/A,TRUE,"AS";#N/A,#N/A,TRUE,"CU"}</definedName>
    <definedName name="bbb" localSheetId="0" hidden="1">{#N/A,#N/A,TRUE,"AS";#N/A,#N/A,TRUE,"CU"}</definedName>
    <definedName name="bbb" hidden="1">{#N/A,#N/A,TRUE,"AS";#N/A,#N/A,TRUE,"CU"}</definedName>
    <definedName name="BDP">#N/A</definedName>
    <definedName name="BID_REVIEW">[21]RATES!$DZ$7080</definedName>
    <definedName name="BillRange">'[24]T-10 Info'!$G$5:$G$14</definedName>
    <definedName name="Blank"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ank2"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BldgRegs1B" localSheetId="1">'[11]NGEC Data Assumptions'!#REF!</definedName>
    <definedName name="BldgRegs1B">'[11]NGEC Data Assumptions'!#REF!</definedName>
    <definedName name="BldgRegs4B" localSheetId="1">'[11]NGEC Data Assumptions'!#REF!</definedName>
    <definedName name="BldgRegs4B">'[11]NGEC Data Assumptions'!#REF!</definedName>
    <definedName name="BM">#N/A</definedName>
    <definedName name="bob">[25]Sheet2!$A$1:$IV$65536</definedName>
    <definedName name="BonusAssumptions">[16]Assumptions!$A$45:$G$46</definedName>
    <definedName name="both" localSheetId="3" hidden="1">{#N/A,#N/A,TRUE,"AS";#N/A,#N/A,TRUE,"CU"}</definedName>
    <definedName name="both" localSheetId="0" hidden="1">{#N/A,#N/A,TRUE,"AS";#N/A,#N/A,TRUE,"CU"}</definedName>
    <definedName name="both" hidden="1">{#N/A,#N/A,TRUE,"AS";#N/A,#N/A,TRUE,"CU"}</definedName>
    <definedName name="BothSites" localSheetId="3" hidden="1">{#N/A,#N/A,TRUE,"AS";#N/A,#N/A,TRUE,"CU"}</definedName>
    <definedName name="BothSites" localSheetId="0" hidden="1">{#N/A,#N/A,TRUE,"AS";#N/A,#N/A,TRUE,"CU"}</definedName>
    <definedName name="BothSites" hidden="1">{#N/A,#N/A,TRUE,"AS";#N/A,#N/A,TRUE,"CU"}</definedName>
    <definedName name="Breakdown_Costs" localSheetId="1">#REF!</definedName>
    <definedName name="Breakdown_Costs">#REF!</definedName>
    <definedName name="BROKERJOBS" localSheetId="1">#REF!</definedName>
    <definedName name="BROKERJOBS">#REF!</definedName>
    <definedName name="BSELL" localSheetId="1">#REF!</definedName>
    <definedName name="BSELL">#REF!</definedName>
    <definedName name="Budget">[26]Sheet1!$B$24</definedName>
    <definedName name="Building">'[27]Cyprus Data WAP13 &amp; Not in FP'!$Z$2:$Z$1136</definedName>
    <definedName name="Building_at_Risk" localSheetId="1">#REF!</definedName>
    <definedName name="Building_at_Risk">#REF!</definedName>
    <definedName name="Builtasset" localSheetId="1">#REF!</definedName>
    <definedName name="Builtasset">#REF!</definedName>
    <definedName name="BulkPipeWt" localSheetId="1">'[4]Mats &amp; Equpt'!#REF!</definedName>
    <definedName name="BulkPipeWt">'[4]Mats &amp; Equpt'!#REF!</definedName>
    <definedName name="BulkPipeWtCS" localSheetId="1">'[4]Mats &amp; Equpt'!#REF!</definedName>
    <definedName name="BulkPipeWtCS">'[4]Mats &amp; Equpt'!#REF!</definedName>
    <definedName name="BulkPipeWtSS" localSheetId="1">'[4]Mats &amp; Equpt'!#REF!</definedName>
    <definedName name="BulkPipeWtSS">'[4]Mats &amp; Equpt'!#REF!</definedName>
    <definedName name="bulks2equip" localSheetId="1">#REF!</definedName>
    <definedName name="bulks2equip">#REF!</definedName>
    <definedName name="bulkstotal" localSheetId="1">#REF!</definedName>
    <definedName name="bulkstotal">#REF!</definedName>
    <definedName name="burdensbenefits" localSheetId="1">#REF!</definedName>
    <definedName name="burdensbenefits">#REF!</definedName>
    <definedName name="BWI" localSheetId="1">#REF!</definedName>
    <definedName name="BWI">#REF!</definedName>
    <definedName name="ByLine" localSheetId="1">#REF!</definedName>
    <definedName name="ByLine">#REF!</definedName>
    <definedName name="C_" localSheetId="1">#REF!</definedName>
    <definedName name="C_">#REF!</definedName>
    <definedName name="CA3End" localSheetId="1">#REF!</definedName>
    <definedName name="CA3End">#REF!</definedName>
    <definedName name="CA3End2" localSheetId="1">#REF!</definedName>
    <definedName name="CA3End2">#REF!</definedName>
    <definedName name="CA3EndCost" localSheetId="1">#REF!</definedName>
    <definedName name="CA3EndCost">#REF!</definedName>
    <definedName name="CA4End" localSheetId="1">#REF!</definedName>
    <definedName name="CA4End">#REF!</definedName>
    <definedName name="CA4End2" localSheetId="1">#REF!</definedName>
    <definedName name="CA4End2">#REF!</definedName>
    <definedName name="CA4EndCost" localSheetId="1">#REF!</definedName>
    <definedName name="CA4EndCost">#REF!</definedName>
    <definedName name="CA6End" localSheetId="1">#REF!</definedName>
    <definedName name="CA6End">#REF!</definedName>
    <definedName name="CA6End2" localSheetId="1">#REF!</definedName>
    <definedName name="CA6End2">#REF!</definedName>
    <definedName name="CA6EndCost" localSheetId="1">#REF!</definedName>
    <definedName name="CA6EndCost">#REF!</definedName>
    <definedName name="CADMIT" localSheetId="1">#REF!</definedName>
    <definedName name="CADMIT">#REF!</definedName>
    <definedName name="CALC" localSheetId="1">#REF!</definedName>
    <definedName name="CALC">#REF!</definedName>
    <definedName name="Capex" localSheetId="1">[28]Title!#REF!</definedName>
    <definedName name="Capex">[28]Title!#REF!</definedName>
    <definedName name="Car">[16]Assumptions!$G$43</definedName>
    <definedName name="castings" localSheetId="1">'[4]Onshore Facility Summary'!#REF!</definedName>
    <definedName name="castings">'[4]Onshore Facility Summary'!#REF!</definedName>
    <definedName name="Categories" localSheetId="1">#REF!</definedName>
    <definedName name="Categories">#REF!</definedName>
    <definedName name="caward">[17]Assumptions!$G$2</definedName>
    <definedName name="CB" localSheetId="1">#REF!</definedName>
    <definedName name="CB">#REF!</definedName>
    <definedName name="CB_INDEX" localSheetId="1">#REF!</definedName>
    <definedName name="CB_INDEX">#REF!</definedName>
    <definedName name="CBAJOBS" localSheetId="1">#REF!</definedName>
    <definedName name="CBAJOBS">#REF!</definedName>
    <definedName name="CBWorkbookPriority" hidden="1">-429962760</definedName>
    <definedName name="cc">'[29]TM1 LISTS'!$A$1</definedName>
    <definedName name="CC41_Salaries" localSheetId="1">#REF!</definedName>
    <definedName name="CC41_Salaries">#REF!</definedName>
    <definedName name="ccc" localSheetId="3" hidden="1">{#N/A,#N/A,TRUE,"AS";#N/A,#N/A,TRUE,"CU"}</definedName>
    <definedName name="ccc" localSheetId="0" hidden="1">{#N/A,#N/A,TRUE,"AS";#N/A,#N/A,TRUE,"CU"}</definedName>
    <definedName name="ccc" hidden="1">{#N/A,#N/A,TRUE,"AS";#N/A,#N/A,TRUE,"CU"}</definedName>
    <definedName name="Ccoeff" localSheetId="1">#REF!</definedName>
    <definedName name="Ccoeff">#REF!</definedName>
    <definedName name="CEB">#N/A</definedName>
    <definedName name="central10">'Inflation Indices'!$AG$13</definedName>
    <definedName name="central2">'Inflation Indices'!$I$13</definedName>
    <definedName name="central3">'Inflation Indices'!$L$13</definedName>
    <definedName name="central4">'Inflation Indices'!$O$13</definedName>
    <definedName name="central5">'Inflation Indices'!$R$13</definedName>
    <definedName name="central6">'Inflation Indices'!$U$13</definedName>
    <definedName name="central7">'Inflation Indices'!$X$13</definedName>
    <definedName name="central8">'Inflation Indices'!$AA$13</definedName>
    <definedName name="central9">'Inflation Indices'!$AD$13</definedName>
    <definedName name="cesend" localSheetId="1">#REF!</definedName>
    <definedName name="cesend">#REF!</definedName>
    <definedName name="CF">#N/A</definedName>
    <definedName name="Checker" localSheetId="1">[28]Title!#REF!</definedName>
    <definedName name="Checker">[28]Title!#REF!</definedName>
    <definedName name="CHideFlags" localSheetId="1">'[30]YTD Commentary'!#REF!</definedName>
    <definedName name="CHideFlags">'[30]YTD Commentary'!#REF!</definedName>
    <definedName name="Class" localSheetId="1">[28]Title!#REF!</definedName>
    <definedName name="Class">[28]Title!#REF!</definedName>
    <definedName name="CleanLevel">'[19]Lookup List - HIDE'!$A$31:$A$34</definedName>
    <definedName name="clerk" localSheetId="1">'[13]OnSite Labour'!#REF!</definedName>
    <definedName name="clerk">'[13]OnSite Labour'!#REF!</definedName>
    <definedName name="Client">[31]Assumptions!$D$2</definedName>
    <definedName name="closecode" localSheetId="1">#REF!</definedName>
    <definedName name="closecode">#REF!</definedName>
    <definedName name="closetitle" localSheetId="1">#REF!</definedName>
    <definedName name="closetitle">#REF!</definedName>
    <definedName name="clsbid">[32]Sheet1!$B$276:$D$2187</definedName>
    <definedName name="clscost" localSheetId="1">#REF!</definedName>
    <definedName name="clscost">#REF!</definedName>
    <definedName name="COA_Table" localSheetId="1">#REF!</definedName>
    <definedName name="COA_Table">#REF!</definedName>
    <definedName name="CoCar">[33]Assumptions!$B$96:$D$99</definedName>
    <definedName name="codes1">'[9]Rates 2'!$C$10:$C$16</definedName>
    <definedName name="codes2">'[9]Rates 2'!$I$11:$I$18</definedName>
    <definedName name="COL0" localSheetId="1">#REF!</definedName>
    <definedName name="COL0">#REF!</definedName>
    <definedName name="COLA" localSheetId="1">#REF!</definedName>
    <definedName name="COLA">#REF!</definedName>
    <definedName name="COLB" localSheetId="1">#REF!</definedName>
    <definedName name="COLB">#REF!</definedName>
    <definedName name="COLC" localSheetId="1">#REF!</definedName>
    <definedName name="COLC">#REF!</definedName>
    <definedName name="COLD" localSheetId="1">#REF!</definedName>
    <definedName name="COLD">#REF!</definedName>
    <definedName name="COLE" localSheetId="1">#REF!</definedName>
    <definedName name="COLE">#REF!</definedName>
    <definedName name="COLF" localSheetId="1">#REF!</definedName>
    <definedName name="COLF">#REF!</definedName>
    <definedName name="COLG" localSheetId="1">#REF!</definedName>
    <definedName name="COLG">#REF!</definedName>
    <definedName name="COLH" localSheetId="1">#REF!</definedName>
    <definedName name="COLH">#REF!</definedName>
    <definedName name="COLI" localSheetId="1">#REF!</definedName>
    <definedName name="COLI">#REF!</definedName>
    <definedName name="COLJ" localSheetId="1">#REF!</definedName>
    <definedName name="COLJ">#REF!</definedName>
    <definedName name="COLK" localSheetId="1">#REF!</definedName>
    <definedName name="COLK">#REF!</definedName>
    <definedName name="COLL" localSheetId="1">#REF!</definedName>
    <definedName name="COLL">#REF!</definedName>
    <definedName name="COLM" localSheetId="1">#REF!</definedName>
    <definedName name="COLM">#REF!</definedName>
    <definedName name="COLN" localSheetId="1">#REF!</definedName>
    <definedName name="COLN">#REF!</definedName>
    <definedName name="COLO" localSheetId="1">#REF!</definedName>
    <definedName name="COLO">#REF!</definedName>
    <definedName name="COLP" localSheetId="1">#REF!</definedName>
    <definedName name="COLP">#REF!</definedName>
    <definedName name="COLQ" localSheetId="1">#REF!</definedName>
    <definedName name="COLQ">#REF!</definedName>
    <definedName name="com">'[13]4.1 Calcs'!$F$14</definedName>
    <definedName name="COMMAN" localSheetId="1">#REF!</definedName>
    <definedName name="COMMAN">#REF!</definedName>
    <definedName name="commissengperc" localSheetId="1">#REF!</definedName>
    <definedName name="commissengperc">#REF!</definedName>
    <definedName name="Commissioning" localSheetId="1">'[11]NGEC Data Assumptions'!#REF!</definedName>
    <definedName name="Commissioning">'[11]NGEC Data Assumptions'!#REF!</definedName>
    <definedName name="commit" localSheetId="1">#REF!</definedName>
    <definedName name="commit">#REF!</definedName>
    <definedName name="commmhrrate" localSheetId="1">#REF!</definedName>
    <definedName name="commmhrrate">#REF!</definedName>
    <definedName name="Comparative">'[34]Page 1'!$D$5</definedName>
    <definedName name="ComputerList">'[24]Refrence Sheet'!$B$17:$B$20</definedName>
    <definedName name="COMREF" localSheetId="1">#REF!</definedName>
    <definedName name="COMREF">#REF!</definedName>
    <definedName name="CON" localSheetId="1">#REF!</definedName>
    <definedName name="CON">#REF!</definedName>
    <definedName name="conccode" localSheetId="1">#REF!</definedName>
    <definedName name="conccode">#REF!</definedName>
    <definedName name="conctitle" localSheetId="1">#REF!</definedName>
    <definedName name="conctitle">#REF!</definedName>
    <definedName name="consolidate_supps" localSheetId="1">#REF!</definedName>
    <definedName name="consolidate_supps">#REF!</definedName>
    <definedName name="ConsSumm">'[35]Cons summ'!$A$1:$Z$50</definedName>
    <definedName name="CONST_BASIS" localSheetId="1">'[36]Summary - T10'!#REF!</definedName>
    <definedName name="CONST_BASIS">'[36]Summary - T10'!#REF!</definedName>
    <definedName name="constcode" localSheetId="1">#REF!</definedName>
    <definedName name="constcode">#REF!</definedName>
    <definedName name="constnsupp" localSheetId="1">#REF!</definedName>
    <definedName name="constnsupp">#REF!</definedName>
    <definedName name="constnsuppmnhrs" localSheetId="1">#REF!</definedName>
    <definedName name="constnsuppmnhrs">#REF!</definedName>
    <definedName name="constnsupprate" localSheetId="1">#REF!</definedName>
    <definedName name="constnsupprate">#REF!</definedName>
    <definedName name="consttitle" localSheetId="1">#REF!</definedName>
    <definedName name="consttitle">#REF!</definedName>
    <definedName name="cont">[13]Contingency!$F$43</definedName>
    <definedName name="CONT_PER" localSheetId="1">#REF!</definedName>
    <definedName name="CONT_PER">#REF!</definedName>
    <definedName name="Contingency" localSheetId="1">#REF!</definedName>
    <definedName name="Contingency">#REF!</definedName>
    <definedName name="Contract_rates">'[37]HO rates'!$T$4:$U$8</definedName>
    <definedName name="ControlCube" localSheetId="1">#REF!</definedName>
    <definedName name="ControlCube">#REF!</definedName>
    <definedName name="convert">'[38]Data Input'!$C$56</definedName>
    <definedName name="COPBK" localSheetId="1">#REF!</definedName>
    <definedName name="COPBK">#REF!</definedName>
    <definedName name="COPBK2" localSheetId="1">#REF!</definedName>
    <definedName name="COPBK2">#REF!</definedName>
    <definedName name="CorpGov" localSheetId="1">'[11]NGEC Data Assumptions'!#REF!</definedName>
    <definedName name="CorpGov">'[11]NGEC Data Assumptions'!#REF!</definedName>
    <definedName name="Cost_Basis" localSheetId="1">#REF!</definedName>
    <definedName name="Cost_Basis">#REF!</definedName>
    <definedName name="COST_SOURCE" localSheetId="1">#REF!</definedName>
    <definedName name="COST_SOURCE">#REF!</definedName>
    <definedName name="COSTEG" localSheetId="1">#REF!</definedName>
    <definedName name="COSTEG">#REF!</definedName>
    <definedName name="Cover_Type" localSheetId="1">#REF!</definedName>
    <definedName name="Cover_Type">#REF!</definedName>
    <definedName name="_xlnm.Criteria" localSheetId="1">#REF!</definedName>
    <definedName name="_xlnm.Criteria">#REF!</definedName>
    <definedName name="CShare" localSheetId="1">'[11]NGEC Data Assumptions'!#REF!</definedName>
    <definedName name="CShare">'[11]NGEC Data Assumptions'!#REF!</definedName>
    <definedName name="Cube">[39]Control!$B$1</definedName>
    <definedName name="CubeComment" localSheetId="1">#REF!</definedName>
    <definedName name="CubeComment">#REF!</definedName>
    <definedName name="Cumu_Title">[40]Settings!$B$23</definedName>
    <definedName name="Curr" localSheetId="1">[4]Summary!#REF!</definedName>
    <definedName name="Curr">[4]Summary!#REF!</definedName>
    <definedName name="curr1" localSheetId="1">'[4]Oil Separation'!#REF!</definedName>
    <definedName name="curr1">'[4]Oil Separation'!#REF!</definedName>
    <definedName name="curr2" localSheetId="1">'[4]Oil Separation'!#REF!</definedName>
    <definedName name="curr2">'[4]Oil Separation'!#REF!</definedName>
    <definedName name="CURRENCY" localSheetId="1">#REF!</definedName>
    <definedName name="CURRENCY">#REF!</definedName>
    <definedName name="CurrYear">'[2]Input Sheet'!$D$13</definedName>
    <definedName name="CUSTOM" localSheetId="1">#REF!</definedName>
    <definedName name="CUSTOM">#REF!</definedName>
    <definedName name="Customer_Need" localSheetId="1">#REF!</definedName>
    <definedName name="Customer_Need">#REF!</definedName>
    <definedName name="D">'[41]F-161'!$F$24</definedName>
    <definedName name="DATA" localSheetId="1">#REF!</definedName>
    <definedName name="DATA">#REF!</definedName>
    <definedName name="_xlnm.Database" localSheetId="1">#REF!</definedName>
    <definedName name="_xlnm.Database">#REF!</definedName>
    <definedName name="Datacomm" localSheetId="1">#REF!</definedName>
    <definedName name="Datacomm">#REF!</definedName>
    <definedName name="DATARANGE">'[9]Est Summary'!$A$13:$IU$52</definedName>
    <definedName name="Date">[31]Assumptions!$H$1</definedName>
    <definedName name="day" localSheetId="1">[17]Assumptions!#REF!</definedName>
    <definedName name="day">[17]Assumptions!#REF!</definedName>
    <definedName name="DBAL" localSheetId="1">#REF!</definedName>
    <definedName name="DBAL">#REF!</definedName>
    <definedName name="DBAS" localSheetId="1">#REF!</definedName>
    <definedName name="DBAS">#REF!</definedName>
    <definedName name="ddcode" localSheetId="1">#REF!</definedName>
    <definedName name="ddcode">#REF!</definedName>
    <definedName name="ddperc" localSheetId="1">#REF!</definedName>
    <definedName name="ddperc">#REF!</definedName>
    <definedName name="ddrate" localSheetId="1">#REF!</definedName>
    <definedName name="ddrate">#REF!</definedName>
    <definedName name="ddtitle" localSheetId="1">#REF!</definedName>
    <definedName name="ddtitle">#REF!</definedName>
    <definedName name="DEC" localSheetId="1">#REF!</definedName>
    <definedName name="DEC">#REF!</definedName>
    <definedName name="Decant" localSheetId="1">'[11]NGEC Data Assumptions'!#REF!</definedName>
    <definedName name="Decant">'[11]NGEC Data Assumptions'!#REF!</definedName>
    <definedName name="deckcost" localSheetId="1">'[4]Mats &amp; Equpt'!#REF!</definedName>
    <definedName name="deckcost">'[4]Mats &amp; Equpt'!#REF!</definedName>
    <definedName name="deckweight" localSheetId="1">'[4]Mats &amp; Equpt'!#REF!</definedName>
    <definedName name="deckweight">'[4]Mats &amp; Equpt'!#REF!</definedName>
    <definedName name="DeepClean">'[19]Lookup List - HIDE'!$A$37:$A$40</definedName>
    <definedName name="DEL_Site_Rates" localSheetId="1">#REF!</definedName>
    <definedName name="DEL_Site_Rates">#REF!</definedName>
    <definedName name="delivery_summary" localSheetId="1">#REF!</definedName>
    <definedName name="delivery_summary">#REF!</definedName>
    <definedName name="Desc">'[42]FGC Estimates (2)'!$F$6:$F$44</definedName>
    <definedName name="Desc1">'[43]Equip Proc'!$B$5:$B$199</definedName>
    <definedName name="Design" localSheetId="1">'[11]NGEC Data Assumptions'!#REF!</definedName>
    <definedName name="Design">'[11]NGEC Data Assumptions'!#REF!</definedName>
    <definedName name="Dimension" localSheetId="1">#REF!</definedName>
    <definedName name="Dimension">#REF!</definedName>
    <definedName name="dircode" localSheetId="1">#REF!</definedName>
    <definedName name="dircode">#REF!</definedName>
    <definedName name="dirtitle" localSheetId="1">#REF!</definedName>
    <definedName name="dirtitle">#REF!</definedName>
    <definedName name="discreteDistribution" localSheetId="1">#REF!</definedName>
    <definedName name="discreteDistribution">#REF!</definedName>
    <definedName name="Divisions" localSheetId="1">#REF!</definedName>
    <definedName name="Divisions">#REF!</definedName>
    <definedName name="dkkusd" localSheetId="1">'[4]Norms&amp;Factors'!#REF!</definedName>
    <definedName name="dkkusd">'[4]Norms&amp;Factors'!#REF!</definedName>
    <definedName name="dList" localSheetId="1">#REF!</definedName>
    <definedName name="dList">#REF!</definedName>
    <definedName name="DOH" localSheetId="1">#REF!</definedName>
    <definedName name="DOH">#REF!</definedName>
    <definedName name="dol" localSheetId="1">'[44]Client Version'!#REF!</definedName>
    <definedName name="dol">'[44]Client Version'!#REF!</definedName>
    <definedName name="dollar_rate" localSheetId="1">#REF!</definedName>
    <definedName name="dollar_rate">#REF!</definedName>
    <definedName name="DOM_FREIGHT" localSheetId="1">#REF!</definedName>
    <definedName name="DOM_FREIGHT">#REF!</definedName>
    <definedName name="Dropdown_ET" localSheetId="1">#REF!</definedName>
    <definedName name="Dropdown_ET">#REF!</definedName>
    <definedName name="Dry">'[41]F-161'!$F$36</definedName>
    <definedName name="dsvrate" localSheetId="1">'[4]Norms&amp;Factors'!#REF!</definedName>
    <definedName name="dsvrate">'[4]Norms&amp;Factors'!#REF!</definedName>
    <definedName name="Duration">[17]Assumptions!$G$4</definedName>
    <definedName name="DWC1ST">[45]M_B!$G$12</definedName>
    <definedName name="e" localSheetId="1">#REF!</definedName>
    <definedName name="e">#REF!</definedName>
    <definedName name="eikn">[46]analiz!$D$89</definedName>
    <definedName name="ELPL" localSheetId="1">'[11]NGEC Data Assumptions'!#REF!</definedName>
    <definedName name="ELPL">'[11]NGEC Data Assumptions'!#REF!</definedName>
    <definedName name="emkn">[46]analiz!$D$85</definedName>
    <definedName name="EmplType">'[24]Refrence Sheet'!$R$4:$R$11</definedName>
    <definedName name="EmplTypeTable">'[24]Refrence Sheet'!$R$4:$T$11</definedName>
    <definedName name="End" localSheetId="1">#REF!</definedName>
    <definedName name="End">#REF!</definedName>
    <definedName name="Energy_Efficiency_Rating" localSheetId="1">#REF!</definedName>
    <definedName name="Energy_Efficiency_Rating">#REF!</definedName>
    <definedName name="EOS" localSheetId="1">#REF!</definedName>
    <definedName name="EOS">#REF!</definedName>
    <definedName name="EPT" localSheetId="1">#REF!</definedName>
    <definedName name="EPT">#REF!</definedName>
    <definedName name="EqPay">'[24]Refrence Sheet'!$D$4:$D$5</definedName>
    <definedName name="EqProvider">'[24]Refrence Sheet'!$F$4:$F$5</definedName>
    <definedName name="equip2bulks" localSheetId="1">#REF!</definedName>
    <definedName name="equip2bulks">#REF!</definedName>
    <definedName name="Equipment" localSheetId="1">#REF!:'Summary (Indexed) Evaluated'!cesend</definedName>
    <definedName name="Equipment" localSheetId="0">#REF!:cesend</definedName>
    <definedName name="Equipment">#REF!:cesend</definedName>
    <definedName name="equiptconsol" localSheetId="1">#REF!</definedName>
    <definedName name="equiptconsol">#REF!</definedName>
    <definedName name="EQUIPTOTAL" localSheetId="1">#REF!</definedName>
    <definedName name="EQUIPTOTAL">#REF!</definedName>
    <definedName name="Equiptsumstart" localSheetId="1">'[47]Equipment Costs'!#REF!</definedName>
    <definedName name="Equiptsumstart">'[47]Equipment Costs'!#REF!</definedName>
    <definedName name="Esc" localSheetId="1">#REF!</definedName>
    <definedName name="Esc">#REF!</definedName>
    <definedName name="ESCALATION" localSheetId="1">#REF!</definedName>
    <definedName name="ESCALATION">#REF!</definedName>
    <definedName name="ESCB" localSheetId="1">#REF!</definedName>
    <definedName name="ESCB">#REF!</definedName>
    <definedName name="Escltn" localSheetId="1">[17]Assumptions!#REF!</definedName>
    <definedName name="Escltn">[17]Assumptions!#REF!</definedName>
    <definedName name="ESCO1" localSheetId="1">#REF!</definedName>
    <definedName name="ESCO1">#REF!</definedName>
    <definedName name="ESCO2" localSheetId="1">#REF!</definedName>
    <definedName name="ESCO2">#REF!</definedName>
    <definedName name="ESCO3" localSheetId="1">#REF!</definedName>
    <definedName name="ESCO3">#REF!</definedName>
    <definedName name="ESCO4" localSheetId="1">#REF!</definedName>
    <definedName name="ESCO4">#REF!</definedName>
    <definedName name="ESCOST" localSheetId="1">#REF!</definedName>
    <definedName name="ESCOST">#REF!</definedName>
    <definedName name="Est_Alw">10%</definedName>
    <definedName name="Estimator" localSheetId="1">[28]Title!#REF!</definedName>
    <definedName name="Estimator">[28]Title!#REF!</definedName>
    <definedName name="ESTNO" localSheetId="1">#REF!</definedName>
    <definedName name="ESTNO">#REF!</definedName>
    <definedName name="ETC" localSheetId="1">#REF!</definedName>
    <definedName name="ETC">#REF!</definedName>
    <definedName name="EUR_RATE" localSheetId="1">[17]Assumptions!#REF!</definedName>
    <definedName name="EUR_RATE">[17]Assumptions!#REF!</definedName>
    <definedName name="Euro">[48]Deliverables!$E$3</definedName>
    <definedName name="euro_rate" localSheetId="1">#REF!</definedName>
    <definedName name="euro_rate">#REF!</definedName>
    <definedName name="europurch" localSheetId="1">[17]Assumptions!#REF!</definedName>
    <definedName name="europurch">[17]Assumptions!#REF!</definedName>
    <definedName name="EuroRate" localSheetId="1">#REF!</definedName>
    <definedName name="EuroRate">#REF!</definedName>
    <definedName name="EWC">[45]M_B!$G$10</definedName>
    <definedName name="Expat_rotations">[33]Assumptions!$E$26</definedName>
    <definedName name="Expected_Physical_Life" localSheetId="1">#REF!</definedName>
    <definedName name="Expected_Physical_Life">#REF!</definedName>
    <definedName name="exptcode">[49]Values!$F$2:$F$18</definedName>
    <definedName name="f">'[50]TM1 LISTS'!$A$1</definedName>
    <definedName name="f1ok">#N/A</definedName>
    <definedName name="f2ok">#N/A</definedName>
    <definedName name="FA">#N/A</definedName>
    <definedName name="fabcode" localSheetId="1">#REF!</definedName>
    <definedName name="fabcode">#REF!</definedName>
    <definedName name="fabtitle" localSheetId="1">#REF!</definedName>
    <definedName name="fabtitle">#REF!</definedName>
    <definedName name="FACTORS" localSheetId="1">#REF!</definedName>
    <definedName name="FACTORS">#REF!</definedName>
    <definedName name="FC">#N/A</definedName>
    <definedName name="FCCOM02" localSheetId="1">#REF!</definedName>
    <definedName name="FCCOM02">#REF!</definedName>
    <definedName name="FCCOMB" localSheetId="1">#REF!</definedName>
    <definedName name="FCCOMB">#REF!</definedName>
    <definedName name="FCCOMo1" localSheetId="1">#REF!</definedName>
    <definedName name="FCCOMo1">#REF!</definedName>
    <definedName name="FCCOMo2" localSheetId="1">#REF!</definedName>
    <definedName name="FCCOMo2">#REF!</definedName>
    <definedName name="FCCOMo3" localSheetId="1">#REF!</definedName>
    <definedName name="FCCOMo3">#REF!</definedName>
    <definedName name="FCCOMo4" localSheetId="1">#REF!</definedName>
    <definedName name="FCCOMo4">#REF!</definedName>
    <definedName name="fdasfd" localSheetId="1" hidden="1">#REF!</definedName>
    <definedName name="fdasfd" hidden="1">#REF!</definedName>
    <definedName name="fdsafsafdsafdsa" localSheetId="1" hidden="1">#REF!</definedName>
    <definedName name="fdsafsafdsafdsa" hidden="1">#REF!</definedName>
    <definedName name="FEB" localSheetId="1">#REF!</definedName>
    <definedName name="FEB">#REF!</definedName>
    <definedName name="FeeContract">'[24]Payrolls - Contract'!$D$28:$O$28</definedName>
    <definedName name="FileName" localSheetId="1">#REF!</definedName>
    <definedName name="FileName">#REF!</definedName>
    <definedName name="FIN"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 hidden="1">{"Dividend",#N/A,FALSE,"Cash Flow"}</definedName>
    <definedName name="FIND...ME" localSheetId="0" hidden="1">{"Dividend",#N/A,FALSE,"Cash Flow"}</definedName>
    <definedName name="FIND...ME" hidden="1">{"Dividend",#N/A,FALSE,"Cash Flow"}</definedName>
    <definedName na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fins"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FINDME" localSheetId="3" hidden="1">{"Dividend",#N/A,FALSE,"Cash Flow"}</definedName>
    <definedName name="FINDFINDME" localSheetId="0" hidden="1">{"Dividend",#N/A,FALSE,"Cash Flow"}</definedName>
    <definedName name="FINDFINDME" hidden="1">{"Dividend",#N/A,FALSE,"Cash Flow"}</definedName>
    <definedName name="Findit" localSheetId="3" hidden="1">{#N/A,#N/A,FALSE,"Aging Summary";#N/A,#N/A,FALSE,"Ratio Analysis";#N/A,#N/A,FALSE,"Test 120 Day Accts";#N/A,#N/A,FALSE,"Tickmarks"}</definedName>
    <definedName name="Findit" localSheetId="0" hidden="1">{#N/A,#N/A,FALSE,"Aging Summary";#N/A,#N/A,FALSE,"Ratio Analysis";#N/A,#N/A,FALSE,"Test 120 Day Accts";#N/A,#N/A,FALSE,"Tickmarks"}</definedName>
    <definedName name="Findit" hidden="1">{#N/A,#N/A,FALSE,"Aging Summary";#N/A,#N/A,FALSE,"Ratio Analysis";#N/A,#N/A,FALSE,"Test 120 Day Accts";#N/A,#N/A,FALSE,"Tickmarks"}</definedName>
    <definedName na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 hidden="1">{"Dividend",#N/A,FALSE,"Cash Flow"}</definedName>
    <definedName name="FINDME." localSheetId="0" hidden="1">{"Dividend",#N/A,FALSE,"Cash Flow"}</definedName>
    <definedName name="FINDME." hidden="1">{"Dividend",#N/A,FALSE,"Cash Flow"}</definedName>
    <definedName na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 localSheetId="3" hidden="1">{"Dividend",#N/A,FALSE,"Cash Flow"}</definedName>
    <definedName name="FINDME........" localSheetId="0" hidden="1">{"Dividend",#N/A,FALSE,"Cash Flow"}</definedName>
    <definedName name="FINDME........" hidden="1">{"Dividend",#N/A,FALSE,"Cash Flow"}</definedName>
    <definedName name="FINDME...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FIND"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INDMEMEME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lag_2" localSheetId="1">#REF!</definedName>
    <definedName name="Flag_2">#REF!</definedName>
    <definedName name="Flag_3" localSheetId="1">#REF!</definedName>
    <definedName name="Flag_3">#REF!</definedName>
    <definedName name="Flags" localSheetId="1">#REF!</definedName>
    <definedName name="Flags">#REF!</definedName>
    <definedName name="FloorLevel">'[19]Lookup List - HIDE'!$A$43:$A$49</definedName>
    <definedName name="FLUID1">#N/A</definedName>
    <definedName name="FLUID2">#N/A</definedName>
    <definedName name="fnn"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nn"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FORECAST" localSheetId="1">#REF!</definedName>
    <definedName name="FORECAST">#REF!</definedName>
    <definedName name="Forecast_No" localSheetId="1">#REF!</definedName>
    <definedName name="Forecast_No">#REF!</definedName>
    <definedName name="FORECAST_TM1" localSheetId="1">#REF!</definedName>
    <definedName name="FORECAST_TM1">#REF!</definedName>
    <definedName name="Forecast_Type">[51]Settings!$B$28</definedName>
    <definedName name="Format" localSheetId="1">#REF!</definedName>
    <definedName name="Format">#REF!</definedName>
    <definedName name="FREEOIL">[45]M_B!$G$8</definedName>
    <definedName name="Freight" localSheetId="1">#REF!</definedName>
    <definedName name="Freight">#REF!</definedName>
    <definedName name="FRONTSHEET" localSheetId="1">#REF!</definedName>
    <definedName name="FRONTSHEET">#REF!</definedName>
    <definedName name="frvr" localSheetId="3" hidden="1">{"Dividend",#N/A,FALSE,"Cash Flow"}</definedName>
    <definedName name="frvr" localSheetId="0" hidden="1">{"Dividend",#N/A,FALSE,"Cash Flow"}</definedName>
    <definedName name="frvr" hidden="1">{"Dividend",#N/A,FALSE,"Cash Flow"}</definedName>
    <definedName name="Fuel">[16]Assumptions!$G$48</definedName>
    <definedName name="full" localSheetId="1">#REF!</definedName>
    <definedName name="full">#REF!</definedName>
    <definedName name="Full_Details1" localSheetId="1">#REF!</definedName>
    <definedName name="Full_Details1">#REF!</definedName>
    <definedName name="Full_Details2" localSheetId="1">#REF!</definedName>
    <definedName name="Full_Details2">#REF!</definedName>
    <definedName name="FullProcList" localSheetId="1">#REF!</definedName>
    <definedName name="FullProcList">#REF!</definedName>
    <definedName name="FullProcs">[52]!FullProcs</definedName>
    <definedName name="Function1">'[9]Est Summary'!$I$66</definedName>
    <definedName name="function10">'[9]Est Summary'!$U$66</definedName>
    <definedName name="function11">'[9]Est Summary'!$K$66</definedName>
    <definedName name="function12">'[9]Est Summary'!$L$66</definedName>
    <definedName name="function16">'[9]Est Summary'!$AA$66</definedName>
    <definedName name="Function2">'[9]Est Summary'!$J$66</definedName>
    <definedName name="function22">'[9]Est Summary'!$X$66</definedName>
    <definedName name="function23">'[9]Est Summary'!$Y$66</definedName>
    <definedName name="function25">'[9]Est Summary'!$AB$66</definedName>
    <definedName name="Function3">'[9]Est Summary'!$O$66</definedName>
    <definedName name="function30">'[9]Est Summary'!$V$66</definedName>
    <definedName name="function31">'[9]Est Summary'!$AH$66</definedName>
    <definedName name="function32">'[9]Est Summary'!$AJ$66</definedName>
    <definedName name="function35">'[9]Est Summary'!$AI$66</definedName>
    <definedName name="function36">'[9]Est Summary'!$AK$66</definedName>
    <definedName name="function4">'[9]Est Summary'!$P$66</definedName>
    <definedName name="function40">'[9]Est Summary'!$Z$66</definedName>
    <definedName name="function41">'[9]Est Summary'!$M$66</definedName>
    <definedName name="function5">'[9]Est Summary'!$Q$66</definedName>
    <definedName name="function55">'[9]Est Summary'!$N$66</definedName>
    <definedName name="function6">'[9]Est Summary'!$R$66</definedName>
    <definedName name="function7">'[9]Est Summary'!$S$66</definedName>
    <definedName name="function71">'[9]Est Summary'!$AC$66</definedName>
    <definedName name="function72">'[9]Est Summary'!$AD$66</definedName>
    <definedName name="function73">'[9]Est Summary'!$AE$66</definedName>
    <definedName name="function74">'[9]Est Summary'!$AF$66</definedName>
    <definedName name="function75">'[9]Est Summary'!$AG$66</definedName>
    <definedName name="function8">'[9]Est Summary'!$T$66</definedName>
    <definedName name="function9">'[9]Est Summary'!$W$66</definedName>
    <definedName name="Funded" localSheetId="1">#REF!</definedName>
    <definedName name="Funded">#REF!</definedName>
    <definedName name="FWC">[45]M_B!$G$11</definedName>
    <definedName name="GA">[17]Assumptions!$H$13</definedName>
    <definedName name="GandA" localSheetId="1">#REF!</definedName>
    <definedName name="GandA">#REF!</definedName>
    <definedName name="GandAContract">'[24]Payrolls - Contract'!$D$27:$O$27</definedName>
    <definedName name="gbp">[53]Assumptions!$E$14</definedName>
    <definedName name="GBP_USD" localSheetId="1">[17]Assumptions!#REF!</definedName>
    <definedName name="GBP_USD">[17]Assumptions!#REF!</definedName>
    <definedName name="GBPOMI" localSheetId="1">[17]Assumptions!#REF!</definedName>
    <definedName name="GBPOMI">[17]Assumptions!#REF!</definedName>
    <definedName name="GBUSD">[17]Assumptions!$I$64</definedName>
    <definedName name="GBUSDI" localSheetId="1">[17]Assumptions!#REF!</definedName>
    <definedName name="GBUSDI">[17]Assumptions!#REF!</definedName>
    <definedName name="GeneralInflation1" localSheetId="1">'[11]NGEC Data Assumptions'!#REF!</definedName>
    <definedName name="GeneralInflation1">'[11]NGEC Data Assumptions'!#REF!</definedName>
    <definedName name="GeneralInflation2" localSheetId="1">'[11]NGEC Data Assumptions'!#REF!</definedName>
    <definedName name="GeneralInflation2">'[11]NGEC Data Assumptions'!#REF!</definedName>
    <definedName name="GeneralInflation3" localSheetId="1">'[11]NGEC Data Assumptions'!#REF!</definedName>
    <definedName name="GeneralInflation3">'[11]NGEC Data Assumptions'!#REF!</definedName>
    <definedName name="GeneralInflation4" localSheetId="1">'[11]NGEC Data Assumptions'!#REF!</definedName>
    <definedName name="GeneralInflation4">'[11]NGEC Data Assumptions'!#REF!</definedName>
    <definedName name="GeneralInflation5" localSheetId="1">'[11]NGEC Data Assumptions'!#REF!</definedName>
    <definedName name="GeneralInflation5">'[11]NGEC Data Assumptions'!#REF!</definedName>
    <definedName name="GeneralInflation6" localSheetId="1">'[11]NGEC Data Assumptions'!#REF!</definedName>
    <definedName name="GeneralInflation6">'[11]NGEC Data Assumptions'!#REF!</definedName>
    <definedName name="GeneralInflation7" localSheetId="1">'[11]NGEC Data Assumptions'!#REF!</definedName>
    <definedName name="GeneralInflation7">'[11]NGEC Data Assumptions'!#REF!</definedName>
    <definedName name="GETAROUND" localSheetId="1">#REF!</definedName>
    <definedName name="GETAROUND">#REF!</definedName>
    <definedName name="ggg" localSheetId="3" hidden="1">{#N/A,#N/A,TRUE,"AS";#N/A,#N/A,TRUE,"CU"}</definedName>
    <definedName name="ggg" localSheetId="0" hidden="1">{#N/A,#N/A,TRUE,"AS";#N/A,#N/A,TRUE,"CU"}</definedName>
    <definedName name="ggg" hidden="1">{#N/A,#N/A,TRUE,"AS";#N/A,#N/A,TRUE,"CU"}</definedName>
    <definedName name="gm">'[13]Oman Management'!$B$212:$BM$225</definedName>
    <definedName name="gmtwo">'[13]Oman Management'!$B$212:$FU$225</definedName>
    <definedName name="GO">[21]RATES!$CY$7040</definedName>
    <definedName name="Grades" localSheetId="1">#REF!</definedName>
    <definedName name="Grades">#REF!</definedName>
    <definedName name="GraphStart" localSheetId="1">#REF!</definedName>
    <definedName name="GraphStart">#REF!</definedName>
    <definedName name="grg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g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Grounds_Maint" localSheetId="3" hidden="1">{#N/A,#N/A,FALSE,"Aging Summary";#N/A,#N/A,FALSE,"Ratio Analysis";#N/A,#N/A,FALSE,"Test 120 Day Accts";#N/A,#N/A,FALSE,"Tickmarks"}</definedName>
    <definedName name="Grounds_Maint" localSheetId="0" hidden="1">{#N/A,#N/A,FALSE,"Aging Summary";#N/A,#N/A,FALSE,"Ratio Analysis";#N/A,#N/A,FALSE,"Test 120 Day Accts";#N/A,#N/A,FALSE,"Tickmarks"}</definedName>
    <definedName name="Grounds_Maint" hidden="1">{#N/A,#N/A,FALSE,"Aging Summary";#N/A,#N/A,FALSE,"Ratio Analysis";#N/A,#N/A,FALSE,"Test 120 Day Accts";#N/A,#N/A,FALSE,"Tickmarks"}</definedName>
    <definedName name="gtrg" localSheetId="3" hidden="1">{"Dividend",#N/A,FALSE,"Cash Flow"}</definedName>
    <definedName name="gtrg" localSheetId="0" hidden="1">{"Dividend",#N/A,FALSE,"Cash Flow"}</definedName>
    <definedName name="gtrg" hidden="1">{"Dividend",#N/A,FALSE,"Cash Flow"}</definedName>
    <definedName name="HCNJOBS" localSheetId="1">#REF!</definedName>
    <definedName name="HCNJOBS">#REF!</definedName>
    <definedName name="hedge">[13]Hedging!$D$15</definedName>
    <definedName name="helpdesk" localSheetId="1">'[13]OnSite Labour'!#REF!</definedName>
    <definedName name="helpdesk">'[13]OnSite Labour'!#REF!</definedName>
    <definedName name="hfek">'[54]Matrix Calc'!$AR$320:$AW$325</definedName>
    <definedName name="Hiring" localSheetId="1">#REF!</definedName>
    <definedName name="Hiring">#REF!</definedName>
    <definedName name="HO_rates">'[37]HO rates'!$C$71:$I$84</definedName>
    <definedName name="Holiday" localSheetId="1">#REF!</definedName>
    <definedName name="Holiday">#REF!</definedName>
    <definedName name="HORate">'[17]HO Rates'!$T$4:$V$16</definedName>
    <definedName name="Horates" localSheetId="1">#REF!</definedName>
    <definedName name="Horates">#REF!</definedName>
    <definedName name="HOUnc" localSheetId="1">[17]Labour!#REF!</definedName>
    <definedName name="HOUnc">[17]Labour!#REF!</definedName>
    <definedName name="Hourly_Rates" localSheetId="1">#REF!</definedName>
    <definedName name="Hourly_Rates">#REF!</definedName>
    <definedName name="HOURSC00" localSheetId="1">[55]HrsCost!#REF!</definedName>
    <definedName name="HOURSC00">[55]HrsCost!#REF!</definedName>
    <definedName name="HOURSP00" localSheetId="1">[55]HrsCost!#REF!</definedName>
    <definedName name="HOURSP00">[55]HrsCost!#REF!</definedName>
    <definedName name="HOURSS00" localSheetId="1">[55]HrsCost!#REF!</definedName>
    <definedName name="HOURSS00">[55]HrsCost!#REF!</definedName>
    <definedName name="HOURSSC9" localSheetId="1">[55]HrsCost!#REF!</definedName>
    <definedName name="HOURSSC9">[55]HrsCost!#REF!</definedName>
    <definedName name="HOURSST1" localSheetId="1">[55]HrsCost!#REF!</definedName>
    <definedName name="HOURSST1">[55]HrsCost!#REF!</definedName>
    <definedName name="Housing" localSheetId="1">'[24]Refrence Sheet'!#REF!</definedName>
    <definedName name="Housing">'[24]Refrence Sheet'!#REF!</definedName>
    <definedName name="HP" localSheetId="3" hidden="1">{#N/A,#N/A,TRUE,"AS";#N/A,#N/A,TRUE,"CU"}</definedName>
    <definedName name="HP" localSheetId="0" hidden="1">{#N/A,#N/A,TRUE,"AS";#N/A,#N/A,TRUE,"CU"}</definedName>
    <definedName name="HP" hidden="1">{#N/A,#N/A,TRUE,"AS";#N/A,#N/A,TRUE,"CU"}</definedName>
    <definedName name="HQ" localSheetId="1">'[56]Working Notes'!#REF!</definedName>
    <definedName name="HQ">'[56]Working Notes'!#REF!</definedName>
    <definedName name="HRSWK" localSheetId="1">#REF!</definedName>
    <definedName name="HRSWK">#REF!</definedName>
    <definedName name="HRSWK2" localSheetId="1">#REF!</definedName>
    <definedName name="HRSWK2">#REF!</definedName>
    <definedName name="HTML_CodePage" hidden="1">1252</definedName>
    <definedName name="HTML_Control" localSheetId="3" hidden="1">{"'Flowchart'!$A$2:$AO$22"}</definedName>
    <definedName name="HTML_Control" localSheetId="0" hidden="1">{"'Flowchart'!$A$2:$AO$22"}</definedName>
    <definedName name="HTML_Control" hidden="1">{"'Flowchart'!$A$2:$AO$22"}</definedName>
    <definedName name="HTML_Description" hidden="1">""</definedName>
    <definedName name="HTML_Email" hidden="1">""</definedName>
    <definedName name="HTML_Header" hidden="1">"Flowchart"</definedName>
    <definedName name="HTML_LastUpdate" hidden="1">"23/03/99"</definedName>
    <definedName name="HTML_LineAfter" hidden="1">FALSE</definedName>
    <definedName name="HTML_LineBefore" hidden="1">FALSE</definedName>
    <definedName name="HTML_Name" hidden="1">"Phil Sheldrick"</definedName>
    <definedName name="HTML_OBDlg2" hidden="1">TRUE</definedName>
    <definedName name="HTML_OBDlg4" hidden="1">TRUE</definedName>
    <definedName name="HTML_OS" hidden="1">0</definedName>
    <definedName name="HTML_PathFile" hidden="1">"C:\My Documents\MyHTML.htm"</definedName>
    <definedName name="HTML_Title" hidden="1">"PMTemplate"</definedName>
    <definedName name="HUCcode" localSheetId="1">#REF!</definedName>
    <definedName name="HUCcode">#REF!</definedName>
    <definedName name="HUCtitle" localSheetId="1">#REF!</definedName>
    <definedName name="HUCtitle">#REF!</definedName>
    <definedName name="Hurdle" localSheetId="1">'[11]NGEC Data Assumptions'!#REF!</definedName>
    <definedName name="Hurdle">'[11]NGEC Data Assumptions'!#REF!</definedName>
    <definedName name="HVH" localSheetId="1">'[57]Risk Register (03.11.06) R009'!#REF!</definedName>
    <definedName name="HVH">'[57]Risk Register (03.11.06) R009'!#REF!</definedName>
    <definedName name="Hyde" localSheetId="3" hidden="1">{#N/A,#N/A,TRUE,"AS";#N/A,#N/A,TRUE,"CU"}</definedName>
    <definedName name="Hyde" localSheetId="0" hidden="1">{#N/A,#N/A,TRUE,"AS";#N/A,#N/A,TRUE,"CU"}</definedName>
    <definedName name="Hyde" hidden="1">{#N/A,#N/A,TRUE,"AS";#N/A,#N/A,TRUE,"CU"}</definedName>
    <definedName name="hydrotest" localSheetId="1">'[4]Onshore Facility Summary'!#REF!</definedName>
    <definedName name="hydrotest">'[4]Onshore Facility Summary'!#REF!</definedName>
    <definedName name="IDL" localSheetId="3" hidden="1">{#N/A,#N/A,TRUE,"AS";#N/A,#N/A,TRUE,"CU"}</definedName>
    <definedName name="IDL" localSheetId="0" hidden="1">{#N/A,#N/A,TRUE,"AS";#N/A,#N/A,TRUE,"CU"}</definedName>
    <definedName name="IDL" hidden="1">{#N/A,#N/A,TRUE,"AS";#N/A,#N/A,TRUE,"CU"}</definedName>
    <definedName name="IDL." localSheetId="3" hidden="1">{#N/A,#N/A,TRUE,"AS";#N/A,#N/A,TRUE,"CU"}</definedName>
    <definedName name="IDL." localSheetId="0" hidden="1">{#N/A,#N/A,TRUE,"AS";#N/A,#N/A,TRUE,"CU"}</definedName>
    <definedName name="IDL." hidden="1">{#N/A,#N/A,TRUE,"AS";#N/A,#N/A,TRUE,"CU"}</definedName>
    <definedName name="include_CADMID" localSheetId="1">#REF!</definedName>
    <definedName name="include_CADMID">#REF!</definedName>
    <definedName name="include_DLOD" localSheetId="1">#REF!</definedName>
    <definedName name="include_DLOD">#REF!</definedName>
    <definedName name="indircode" localSheetId="1">#REF!</definedName>
    <definedName name="indircode">#REF!</definedName>
    <definedName name="indirtitle" localSheetId="1">#REF!</definedName>
    <definedName name="indirtitle">#REF!</definedName>
    <definedName name="indlab0" localSheetId="1">[17]Assumptions!#REF!</definedName>
    <definedName name="indlab0">[17]Assumptions!#REF!</definedName>
    <definedName name="indlab1" localSheetId="1">[17]Assumptions!#REF!</definedName>
    <definedName name="indlab1">[17]Assumptions!#REF!</definedName>
    <definedName name="indlab2" localSheetId="1">[17]Assumptions!#REF!</definedName>
    <definedName name="indlab2">[17]Assumptions!#REF!</definedName>
    <definedName name="indlab3" localSheetId="1">[17]Assumptions!#REF!</definedName>
    <definedName name="indlab3">[17]Assumptions!#REF!</definedName>
    <definedName name="indlab4" localSheetId="1">[17]Assumptions!#REF!</definedName>
    <definedName name="indlab4">[17]Assumptions!#REF!</definedName>
    <definedName name="indlab5" localSheetId="1">[17]Assumptions!#REF!</definedName>
    <definedName name="indlab5">[17]Assumptions!#REF!</definedName>
    <definedName name="indlab6" localSheetId="1">[17]Assumptions!#REF!</definedName>
    <definedName name="indlab6">[17]Assumptions!#REF!</definedName>
    <definedName name="indlab7" localSheetId="1">[17]Assumptions!#REF!</definedName>
    <definedName name="indlab7">[17]Assumptions!#REF!</definedName>
    <definedName name="indlab8" localSheetId="1">[17]Assumptions!#REF!</definedName>
    <definedName name="indlab8">[17]Assumptions!#REF!</definedName>
    <definedName name="indmat0" localSheetId="1">[17]Assumptions!#REF!</definedName>
    <definedName name="indmat0">[17]Assumptions!#REF!</definedName>
    <definedName name="indmat1" localSheetId="1">[17]Assumptions!#REF!</definedName>
    <definedName name="indmat1">[17]Assumptions!#REF!</definedName>
    <definedName name="indmat2" localSheetId="1">[17]Assumptions!#REF!</definedName>
    <definedName name="indmat2">[17]Assumptions!#REF!</definedName>
    <definedName name="indmat3" localSheetId="1">[17]Assumptions!#REF!</definedName>
    <definedName name="indmat3">[17]Assumptions!#REF!</definedName>
    <definedName name="indmat4" localSheetId="1">[17]Assumptions!#REF!</definedName>
    <definedName name="indmat4">[17]Assumptions!#REF!</definedName>
    <definedName name="indmat5" localSheetId="1">[17]Assumptions!#REF!</definedName>
    <definedName name="indmat5">[17]Assumptions!#REF!</definedName>
    <definedName name="indmat6" localSheetId="1">[17]Assumptions!#REF!</definedName>
    <definedName name="indmat6">[17]Assumptions!#REF!</definedName>
    <definedName name="indmat7" localSheetId="1">[17]Assumptions!#REF!</definedName>
    <definedName name="indmat7">[17]Assumptions!#REF!</definedName>
    <definedName name="indmat8" localSheetId="1">[17]Assumptions!#REF!</definedName>
    <definedName name="indmat8">[17]Assumptions!#REF!</definedName>
    <definedName name="indsub0" localSheetId="1">[17]Assumptions!#REF!</definedName>
    <definedName name="indsub0">[17]Assumptions!#REF!</definedName>
    <definedName name="indsub1" localSheetId="1">[17]Assumptions!#REF!</definedName>
    <definedName name="indsub1">[17]Assumptions!#REF!</definedName>
    <definedName name="indsub2" localSheetId="1">[17]Assumptions!#REF!</definedName>
    <definedName name="indsub2">[17]Assumptions!#REF!</definedName>
    <definedName name="indsub3" localSheetId="1">[17]Assumptions!#REF!</definedName>
    <definedName name="indsub3">[17]Assumptions!#REF!</definedName>
    <definedName name="indsub4" localSheetId="1">[17]Assumptions!#REF!</definedName>
    <definedName name="indsub4">[17]Assumptions!#REF!</definedName>
    <definedName name="indsub5" localSheetId="1">[17]Assumptions!#REF!</definedName>
    <definedName name="indsub5">[17]Assumptions!#REF!</definedName>
    <definedName name="indsub6" localSheetId="1">[17]Assumptions!#REF!</definedName>
    <definedName name="indsub6">[17]Assumptions!#REF!</definedName>
    <definedName name="indsub7" localSheetId="1">[17]Assumptions!#REF!</definedName>
    <definedName name="indsub7">[17]Assumptions!#REF!</definedName>
    <definedName name="indsub8" localSheetId="1">[17]Assumptions!#REF!</definedName>
    <definedName name="indsub8">[17]Assumptions!#REF!</definedName>
    <definedName name="inflation" localSheetId="1">#REF!</definedName>
    <definedName name="inflation">#REF!</definedName>
    <definedName name="Inflation_Applied" localSheetId="1">#REF!</definedName>
    <definedName name="Inflation_Applied">#REF!</definedName>
    <definedName name="Inflator" localSheetId="1">'[11]NGEC Data Assumptions'!#REF!</definedName>
    <definedName name="Inflator">'[11]NGEC Data Assumptions'!#REF!</definedName>
    <definedName name="INFO" localSheetId="1">#REF!</definedName>
    <definedName name="INFO">#REF!</definedName>
    <definedName name="InfoFileDate" localSheetId="1">#REF!</definedName>
    <definedName name="InfoFileDate">#REF!</definedName>
    <definedName name="InfoFileName" localSheetId="1">#REF!</definedName>
    <definedName name="InfoFileName">#REF!</definedName>
    <definedName name="InfoRevision" localSheetId="1">#REF!</definedName>
    <definedName name="InfoRevision">#REF!</definedName>
    <definedName name="InfoTitle1" localSheetId="1">#REF!</definedName>
    <definedName name="InfoTitle1">#REF!</definedName>
    <definedName name="InfoTitle2" localSheetId="1">#REF!</definedName>
    <definedName name="InfoTitle2">#REF!</definedName>
    <definedName name="InfoTitle3" localSheetId="1">#REF!</definedName>
    <definedName name="InfoTitle3">#REF!</definedName>
    <definedName name="InfoTitle4" localSheetId="1">#REF!</definedName>
    <definedName name="InfoTitle4">#REF!</definedName>
    <definedName name="InfoUserName" localSheetId="1">#REF!</definedName>
    <definedName name="InfoUserName">#REF!</definedName>
    <definedName name="Infrastasset" localSheetId="1">#REF!</definedName>
    <definedName name="Infrastasset">#REF!</definedName>
    <definedName name="Inspections" localSheetId="1">#REF!</definedName>
    <definedName name="Inspections">#REF!</definedName>
    <definedName name="instcode" localSheetId="1">#REF!</definedName>
    <definedName name="instcode">#REF!</definedName>
    <definedName name="insttitle" localSheetId="1">#REF!</definedName>
    <definedName name="insttitle">#REF!</definedName>
    <definedName name="insurcode" localSheetId="1">#REF!</definedName>
    <definedName name="insurcode">#REF!</definedName>
    <definedName name="insurtitle" localSheetId="1">#REF!</definedName>
    <definedName name="insurtitle">#REF!</definedName>
    <definedName name="intellititle" localSheetId="1">'[4]Onshore Facility Summary'!#REF!</definedName>
    <definedName name="intellititle">'[4]Onshore Facility Summary'!#REF!</definedName>
    <definedName name="intellititlegroup" localSheetId="1">'[4]Onshore Facility Summary'!#REF!</definedName>
    <definedName name="intellititlegroup">'[4]Onshore Facility Summary'!#REF!</definedName>
    <definedName name="intgbp" localSheetId="1">[17]Assumptions!#REF!</definedName>
    <definedName name="intgbp">[17]Assumptions!#REF!</definedName>
    <definedName name="intusd" localSheetId="1">[17]Assumptions!#REF!</definedName>
    <definedName name="intusd">[17]Assumptions!#REF!</definedName>
    <definedName name="Invoices_WIP" localSheetId="1">'[15]Invoices - WIP'!#REF!</definedName>
    <definedName name="Invoices_WIP">'[15]Invoices - WIP'!#REF!</definedName>
    <definedName name="isci">[46]analiz!$L$34</definedName>
    <definedName name="IsCommitted" localSheetId="1">#REF!</definedName>
    <definedName name="IsCommitted">#REF!</definedName>
    <definedName name="ISD" localSheetId="1">#REF!</definedName>
    <definedName name="ISD">#REF!</definedName>
    <definedName name="ISSDT" localSheetId="1">#REF!</definedName>
    <definedName name="ISSDT">#REF!</definedName>
    <definedName name="ISSNO" localSheetId="1">#REF!</definedName>
    <definedName name="ISSNO">#REF!</definedName>
    <definedName name="ITEM">[58]Sheet2!$C$2:$D$165</definedName>
    <definedName name="ITEMS" localSheetId="1">#REF!</definedName>
    <definedName name="ITEMS">#REF!</definedName>
    <definedName name="JAN" localSheetId="1">#REF!</definedName>
    <definedName name="JAN">#REF!</definedName>
    <definedName name="Job_no">[31]Assumptions!$D$4</definedName>
    <definedName name="JobMap">'[59]Job Map'!$G$2:$K$9851</definedName>
    <definedName name="jobmap2">'[59]Job Map'!$G$2:$K$9851</definedName>
    <definedName name="jobmapjrb">'[59]Job Map'!$G$2:$K$9851</definedName>
    <definedName name="JobName">[52]!JobName</definedName>
    <definedName name="JobProcs">[52]!JobProcs</definedName>
    <definedName name="JOBS" localSheetId="1">#REF!</definedName>
    <definedName name="JOBS">#REF!</definedName>
    <definedName name="JobTitle" localSheetId="1">#REF!</definedName>
    <definedName name="JobTitle">#REF!</definedName>
    <definedName name="JobTitle1" localSheetId="1">#REF!</definedName>
    <definedName name="JobTitle1">#REF!</definedName>
    <definedName name="JUL" localSheetId="1">#REF!</definedName>
    <definedName name="JUL">#REF!</definedName>
    <definedName name="JUN" localSheetId="1">#REF!</definedName>
    <definedName name="JUN">#REF!</definedName>
    <definedName name="k" localSheetId="1">#REF!</definedName>
    <definedName name="k">#REF!</definedName>
    <definedName name="KBRJOBS" localSheetId="1">#REF!</definedName>
    <definedName name="KBRJOBS">#REF!</definedName>
    <definedName name="kk" localSheetId="1">#REF!</definedName>
    <definedName name="kk">#REF!</definedName>
    <definedName name="kwd_rate" localSheetId="1">[17]Assumptions!#REF!</definedName>
    <definedName name="kwd_rate">[17]Assumptions!#REF!</definedName>
    <definedName name="L">'[41]F-161'!$F$26</definedName>
    <definedName name="L2ModCD" localSheetId="1">#REF!</definedName>
    <definedName name="L2ModCD">#REF!</definedName>
    <definedName name="L3and4assets" localSheetId="1">#REF!</definedName>
    <definedName name="L3and4assets">#REF!</definedName>
    <definedName name="LABOR" localSheetId="1">#REF!</definedName>
    <definedName name="LABOR">#REF!</definedName>
    <definedName name="LaborEsc">[24]Payrolls!$D$23:$O$23</definedName>
    <definedName name="LABORTOTAL" localSheetId="1">#REF!</definedName>
    <definedName name="LABORTOTAL">#REF!</definedName>
    <definedName name="labour_rates" localSheetId="1">#REF!</definedName>
    <definedName name="labour_rates">#REF!</definedName>
    <definedName name="labspread" localSheetId="1">#REF!</definedName>
    <definedName name="labspread">#REF!</definedName>
    <definedName name="lan">OFFSET([60]Dropdowns!$F$1,0,0,COUNTA([60]Dropdowns!$F$1:$F$65536),1)</definedName>
    <definedName name="LANDWAYS" localSheetId="1">#REF!:#REF!</definedName>
    <definedName name="LANDWAYS">#REF!:#REF!</definedName>
    <definedName name="lanlkp">OFFSET([60]Dropdowns!$F$1,0,0,COUNTA([60]Dropdowns!$F$1:$F$65536),4)</definedName>
    <definedName name="layrate" localSheetId="1">'[4]Norms&amp;Factors'!#REF!</definedName>
    <definedName name="layrate">'[4]Norms&amp;Factors'!#REF!</definedName>
    <definedName name="LCRMaintain" localSheetId="1">'[11]NGEC Data Assumptions'!#REF!</definedName>
    <definedName name="LCRMaintain">'[11]NGEC Data Assumptions'!#REF!</definedName>
    <definedName name="LCRUtilisation1" localSheetId="1">'[11]NGEC Data Assumptions'!#REF!</definedName>
    <definedName name="LCRUtilisation1">'[11]NGEC Data Assumptions'!#REF!</definedName>
    <definedName name="LCRUtilisation2" localSheetId="1">'[11]NGEC Data Assumptions'!#REF!</definedName>
    <definedName name="LCRUtilisation2">'[11]NGEC Data Assumptions'!#REF!</definedName>
    <definedName name="LCRUtilisation3" localSheetId="1">'[11]NGEC Data Assumptions'!#REF!</definedName>
    <definedName name="LCRUtilisation3">'[11]NGEC Data Assumptions'!#REF!</definedName>
    <definedName name="LCRUtilisation4" localSheetId="1">'[11]NGEC Data Assumptions'!#REF!</definedName>
    <definedName name="LCRUtilisation4">'[11]NGEC Data Assumptions'!#REF!</definedName>
    <definedName name="LCRUtilisation5" localSheetId="1">'[11]NGEC Data Assumptions'!#REF!</definedName>
    <definedName name="LCRUtilisation5">'[11]NGEC Data Assumptions'!#REF!</definedName>
    <definedName name="LCRUtilisation6" localSheetId="1">'[11]NGEC Data Assumptions'!#REF!</definedName>
    <definedName name="LCRUtilisation6">'[11]NGEC Data Assumptions'!#REF!</definedName>
    <definedName name="LCRUtilisation7" localSheetId="1">'[11]NGEC Data Assumptions'!#REF!</definedName>
    <definedName name="LCRUtilisation7">'[11]NGEC Data Assumptions'!#REF!</definedName>
    <definedName name="Legal" localSheetId="1">'[11]NGEC Data Assumptions'!#REF!</definedName>
    <definedName name="Legal">'[11]NGEC Data Assumptions'!#REF!</definedName>
    <definedName name="LESC1" localSheetId="1">#REF!</definedName>
    <definedName name="LESC1">#REF!</definedName>
    <definedName name="LESC2" localSheetId="1">#REF!</definedName>
    <definedName name="LESC2">#REF!</definedName>
    <definedName name="Lesc3" localSheetId="1">#REF!</definedName>
    <definedName name="Lesc3">#REF!</definedName>
    <definedName name="LESC4" localSheetId="1">#REF!</definedName>
    <definedName name="LESC4">#REF!</definedName>
    <definedName name="LESCB" localSheetId="1">#REF!</definedName>
    <definedName name="LESCB">#REF!</definedName>
    <definedName name="Letting" localSheetId="1">#REF!</definedName>
    <definedName name="Letting">#REF!</definedName>
    <definedName name="Levy" localSheetId="1">'[11]NGEC Data Assumptions'!#REF!</definedName>
    <definedName name="Levy">'[11]NGEC Data Assumptions'!#REF!</definedName>
    <definedName name="LF">#N/A</definedName>
    <definedName name="Liab">'[13]Funded Liabilities'!$F$68</definedName>
    <definedName name="lic">OFFSET([60]Dropdowns!$AO$1,0,0,COUNTA([60]Dropdowns!$AO$1:$AO$65536),1)</definedName>
    <definedName name="liclkp">OFFSET([60]Dropdowns!$AO$1,0,0,COUNTA([60]Dropdowns!$AO$1:$AO$65536),4)</definedName>
    <definedName name="Life">[17]Summary!$S$2</definedName>
    <definedName name="List2">[61]Lists!$A$5:$A$7</definedName>
    <definedName name="Listed" localSheetId="1">'[11]NGEC Data Assumptions'!#REF!</definedName>
    <definedName name="Listed">'[11]NGEC Data Assumptions'!#REF!</definedName>
    <definedName name="Listed_Building" localSheetId="1">#REF!</definedName>
    <definedName name="Listed_Building">#REF!</definedName>
    <definedName name="LMTD">#N/A</definedName>
    <definedName name="LOAD">#N/A</definedName>
    <definedName name="loadoutlabperc" localSheetId="1">#REF!</definedName>
    <definedName name="loadoutlabperc">#REF!</definedName>
    <definedName name="loadoutmatallperc" localSheetId="1">#REF!</definedName>
    <definedName name="loadoutmatallperc">#REF!</definedName>
    <definedName name="loadoutvesselrate" localSheetId="1">#REF!</definedName>
    <definedName name="loadoutvesselrate">#REF!</definedName>
    <definedName name="Local_dayrate" localSheetId="1">[62]Assumptions!#REF!</definedName>
    <definedName name="Local_dayrate">[62]Assumptions!#REF!</definedName>
    <definedName name="Location">[31]Assumptions!$D$3</definedName>
    <definedName name="locfacatshore" localSheetId="1">#REF!</definedName>
    <definedName name="locfacatshore">#REF!</definedName>
    <definedName name="locfacoffshorelabour" localSheetId="1">#REF!</definedName>
    <definedName name="locfacoffshorelabour">#REF!</definedName>
    <definedName name="locfrt" localSheetId="1">#REF!</definedName>
    <definedName name="locfrt">#REF!</definedName>
    <definedName name="LRWBaseRate">[17]OnsiteRates!$D$89:$D$93</definedName>
    <definedName name="LRWBrat">[17]OnsiteRates!$D$89:$J$93</definedName>
    <definedName name="LRWNo">[17]Labour!$J$521</definedName>
    <definedName name="LVH" localSheetId="1">'[57]Risk Register (03.11.06) R009'!#REF!</definedName>
    <definedName name="LVH">'[57]Risk Register (03.11.06) R009'!#REF!</definedName>
    <definedName name="m" localSheetId="1">#REF!</definedName>
    <definedName name="m">#REF!</definedName>
    <definedName name="majorequiptotal" localSheetId="1">#REF!</definedName>
    <definedName name="majorequiptotal">#REF!</definedName>
    <definedName name="Manning_Flags" localSheetId="1">#REF!</definedName>
    <definedName name="Manning_Flags">#REF!</definedName>
    <definedName name="MAR" localSheetId="1">#REF!</definedName>
    <definedName name="MAR">#REF!</definedName>
    <definedName name="marinespreadunitrate" localSheetId="1">#REF!</definedName>
    <definedName name="marinespreadunitrate">#REF!</definedName>
    <definedName name="MARK1" localSheetId="1">#REF!</definedName>
    <definedName name="MARK1">#REF!</definedName>
    <definedName name="masscalc">#N/A</definedName>
    <definedName name="masscost">#N/A</definedName>
    <definedName name="MAT">#N/A</definedName>
    <definedName name="matcode" localSheetId="1">#REF!</definedName>
    <definedName name="matcode">#REF!</definedName>
    <definedName name="MATERIALTOTAL" localSheetId="1">#REF!</definedName>
    <definedName name="MATERIALTOTAL">#REF!</definedName>
    <definedName name="matok">#N/A</definedName>
    <definedName name="MatrixData" localSheetId="1">'[57]Risk Register (03.11.06) R009'!#REF!</definedName>
    <definedName name="MatrixData">'[57]Risk Register (03.11.06) R009'!#REF!</definedName>
    <definedName name="MatrixDataCurrent" localSheetId="1">#REF!</definedName>
    <definedName name="MatrixDataCurrent">#REF!</definedName>
    <definedName name="MatrixDataResidual" localSheetId="1">#REF!</definedName>
    <definedName name="MatrixDataResidual">#REF!</definedName>
    <definedName name="MatrixValues" localSheetId="1">'[57]Risk Register (03.11.06) R009'!#REF!</definedName>
    <definedName name="MatrixValues">'[57]Risk Register (03.11.06) R009'!#REF!</definedName>
    <definedName name="mattitle" localSheetId="1">#REF!</definedName>
    <definedName name="mattitle">#REF!</definedName>
    <definedName name="MatUnc" localSheetId="1">#REF!</definedName>
    <definedName name="MatUnc">#REF!</definedName>
    <definedName name="MAY" localSheetId="1">#REF!</definedName>
    <definedName name="MAY">#REF!</definedName>
    <definedName name="mealsallow" localSheetId="1">#REF!</definedName>
    <definedName name="mealsallow">#REF!</definedName>
    <definedName name="MedAsset2">'[19]Lookup List - HIDE'!$I$2:$I$6</definedName>
    <definedName name="MEEFIND"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EFIND"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findmeme" localSheetId="3" hidden="1">{"Dividend",#N/A,FALSE,"Cash Flow"}</definedName>
    <definedName name="mefindfindmeme" localSheetId="0" hidden="1">{"Dividend",#N/A,FALSE,"Cash Flow"}</definedName>
    <definedName name="mefindfindmeme" hidden="1">{"Dividend",#N/A,FALSE,"Cash Flow"}</definedName>
    <definedName name="MEFIND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FIND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growth" localSheetId="1">#REF!</definedName>
    <definedName name="megrowth">#REF!</definedName>
    <definedName name="meinspn" localSheetId="1">#REF!</definedName>
    <definedName name="meinspn">#REF!</definedName>
    <definedName name="MEMEFIND" localSheetId="3" hidden="1">{"Dividend",#N/A,FALSE,"Cash Flow"}</definedName>
    <definedName name="MEMEFIND" localSheetId="0" hidden="1">{"Dividend",#N/A,FALSE,"Cash Flow"}</definedName>
    <definedName name="MEMEFIND" hidden="1">{"Dividend",#N/A,FALSE,"Cash Flow"}</definedName>
    <definedName name="memefindmeme"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emefindmeme"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MF">#N/A</definedName>
    <definedName name="MfCol" localSheetId="1">#REF!</definedName>
    <definedName name="MfCol">#REF!</definedName>
    <definedName name="MfTable" localSheetId="1">#REF!</definedName>
    <definedName name="MfTable">#REF!</definedName>
    <definedName name="mgtworkday" localSheetId="1">[17]Assumptions!#REF!</definedName>
    <definedName name="mgtworkday">[17]Assumptions!#REF!</definedName>
    <definedName name="MI" localSheetId="1">'[11]NGEC Data Assumptions'!#REF!</definedName>
    <definedName name="MI">'[11]NGEC Data Assumptions'!#REF!</definedName>
    <definedName name="MilestoneType">[39]Control!$B$7</definedName>
    <definedName name="mob">OFFSET([60]Dropdowns!$Z$1,0,0,COUNTA([60]Dropdowns!$Z$1:$Z$65536),1)</definedName>
    <definedName name="MobCEnd" localSheetId="1">'[11]NGEC Data Assumptions'!#REF!</definedName>
    <definedName name="MobCEnd">'[11]NGEC Data Assumptions'!#REF!</definedName>
    <definedName name="MobCStart" localSheetId="1">'[11]NGEC Data Assumptions'!#REF!</definedName>
    <definedName name="MobCStart">'[11]NGEC Data Assumptions'!#REF!</definedName>
    <definedName name="MobEndWorkShare" localSheetId="1">'[11]NGEC Data Assumptions'!#REF!</definedName>
    <definedName name="MobEndWorkShare">'[11]NGEC Data Assumptions'!#REF!</definedName>
    <definedName name="moblkp">OFFSET([60]Dropdowns!$Z$1,0,0,COUNTA([60]Dropdowns!$Z$1:$Z$65536),4)</definedName>
    <definedName name="MobNEnd" localSheetId="1">'[11]NGEC Data Assumptions'!#REF!</definedName>
    <definedName name="MobNEnd">'[11]NGEC Data Assumptions'!#REF!</definedName>
    <definedName name="MobNStart" localSheetId="1">'[11]NGEC Data Assumptions'!#REF!</definedName>
    <definedName name="MobNStart">'[11]NGEC Data Assumptions'!#REF!</definedName>
    <definedName name="MobSEnd" localSheetId="1">'[11]NGEC Data Assumptions'!#REF!</definedName>
    <definedName name="MobSEnd">'[11]NGEC Data Assumptions'!#REF!</definedName>
    <definedName name="MobSStart" localSheetId="1">'[11]NGEC Data Assumptions'!#REF!</definedName>
    <definedName name="MobSStart">'[11]NGEC Data Assumptions'!#REF!</definedName>
    <definedName name="MobStartWorkShare" localSheetId="1">'[11]NGEC Data Assumptions'!#REF!</definedName>
    <definedName name="MobStartWorkShare">'[11]NGEC Data Assumptions'!#REF!</definedName>
    <definedName name="modfassetlist" localSheetId="1">#REF!</definedName>
    <definedName name="modfassetlist">#REF!</definedName>
    <definedName name="modmassetlist" localSheetId="1">#REF!</definedName>
    <definedName name="modmassetlist">#REF!</definedName>
    <definedName name="ModSheets.FullProcList">[52]!ModSheets.FullProcList</definedName>
    <definedName name="Modulesum" localSheetId="1">#REF!</definedName>
    <definedName name="Modulesum">#REF!</definedName>
    <definedName name="MOH" localSheetId="1">#REF!</definedName>
    <definedName name="MOH">#REF!</definedName>
    <definedName name="montaj" localSheetId="1">#REF!</definedName>
    <definedName name="montaj">#REF!</definedName>
    <definedName name="Month" localSheetId="1">#REF!</definedName>
    <definedName name="Month">#REF!</definedName>
    <definedName name="Month_TM1" localSheetId="1">#REF!</definedName>
    <definedName name="Month_TM1">#REF!</definedName>
    <definedName name="Monthly">'[24]Payrolls - Contract'!$D$31:$O$31</definedName>
    <definedName name="MONTHNO">[63]data!$C$1</definedName>
    <definedName name="MONTHS" localSheetId="1">#REF!</definedName>
    <definedName name="MONTHS">#REF!</definedName>
    <definedName name="MONTHS_TM1" localSheetId="1">#REF!</definedName>
    <definedName name="MONTHS_TM1">#REF!</definedName>
    <definedName name="MonthTrunc" localSheetId="1">#REF!</definedName>
    <definedName name="MonthTrunc">#REF!</definedName>
    <definedName name="MORGANESTSUM">'[57]Risk Register (03.11.06) R009'!$F$472</definedName>
    <definedName name="mup">[56]Summary!$C$50</definedName>
    <definedName name="MVH" localSheetId="1">'[57]Risk Register (03.11.06) R009'!#REF!</definedName>
    <definedName name="MVH">'[57]Risk Register (03.11.06) R009'!#REF!</definedName>
    <definedName name="Name">[31]Assumptions!$H$3</definedName>
    <definedName name="New" localSheetId="3" hidden="1">{#N/A,#N/A,FALSE,"Aging Summary";#N/A,#N/A,FALSE,"Ratio Analysis";#N/A,#N/A,FALSE,"Test 120 Day Accts";#N/A,#N/A,FALSE,"Tickmarks"}</definedName>
    <definedName name="New" localSheetId="0" hidden="1">{#N/A,#N/A,FALSE,"Aging Summary";#N/A,#N/A,FALSE,"Ratio Analysis";#N/A,#N/A,FALSE,"Test 120 Day Accts";#N/A,#N/A,FALSE,"Tickmarks"}</definedName>
    <definedName name="New" hidden="1">{#N/A,#N/A,FALSE,"Aging Summary";#N/A,#N/A,FALSE,"Ratio Analysis";#N/A,#N/A,FALSE,"Test 120 Day Accts";#N/A,#N/A,FALSE,"Tickmarks"}</definedName>
    <definedName name="NIC">[16]Assumptions!$D$30</definedName>
    <definedName name="NilVH" localSheetId="1">'[57]Risk Register (03.11.06) R009'!#REF!</definedName>
    <definedName name="NilVH">'[57]Risk Register (03.11.06) R009'!#REF!</definedName>
    <definedName name="ninetypercent" localSheetId="1">#REF!</definedName>
    <definedName name="ninetypercent">#REF!</definedName>
    <definedName name="NKTSUM">'[57]Risk Register (03.11.06) R009'!$F$473</definedName>
    <definedName name="Nomhead" localSheetId="1">[15]nomhead!#REF!</definedName>
    <definedName name="Nomhead">[15]nomhead!#REF!</definedName>
    <definedName name="NOMLGH">#N/A</definedName>
    <definedName name="NOTE4" localSheetId="1">#REF!</definedName>
    <definedName name="NOTE4">#REF!</definedName>
    <definedName name="note5" localSheetId="1">#REF!</definedName>
    <definedName name="note5">#REF!</definedName>
    <definedName name="NOTES" localSheetId="1">#REF!</definedName>
    <definedName name="NOTES">#REF!</definedName>
    <definedName name="NOV" localSheetId="1">#REF!</definedName>
    <definedName name="NOV">#REF!</definedName>
    <definedName name="NowSites" localSheetId="1">'[11]NGEC Data Assumptions'!#REF!</definedName>
    <definedName name="NowSites">'[11]NGEC Data Assumptions'!#REF!</definedName>
    <definedName name="NShare" localSheetId="1">'[11]NGEC Data Assumptions'!#REF!</definedName>
    <definedName name="NShare">'[11]NGEC Data Assumptions'!#REF!</definedName>
    <definedName name="OCT" localSheetId="1">#REF!</definedName>
    <definedName name="OCT">#REF!</definedName>
    <definedName name="ODCS" localSheetId="1">#REF!</definedName>
    <definedName name="ODCS">#REF!</definedName>
    <definedName name="ODCTOTAL" localSheetId="1">#REF!</definedName>
    <definedName name="ODCTOTAL">#REF!</definedName>
    <definedName name="ODCUnc" localSheetId="1">#REF!</definedName>
    <definedName name="ODCUnc">#REF!</definedName>
    <definedName name="OHTC">#N/A</definedName>
    <definedName name="OILEM">[45]M_B!$G$6</definedName>
    <definedName name="Old" localSheetId="1">[4]Summary!#REF!</definedName>
    <definedName name="Old">[4]Summary!#REF!</definedName>
    <definedName name="Olld" localSheetId="1">[4]Summary!#REF!</definedName>
    <definedName name="Olld">[4]Summary!#REF!</definedName>
    <definedName name="olld1" localSheetId="1">'[4]Oil Separation'!#REF!</definedName>
    <definedName name="olld1">'[4]Oil Separation'!#REF!</definedName>
    <definedName name="olld2" localSheetId="1">'[4]Oil Separation'!#REF!</definedName>
    <definedName name="olld2">'[4]Oil Separation'!#REF!</definedName>
    <definedName name="OMANLAB" localSheetId="1">[17]Assumptions!#REF!</definedName>
    <definedName name="OMANLAB">[17]Assumptions!#REF!</definedName>
    <definedName name="OMNo" localSheetId="1">#REF!</definedName>
    <definedName name="OMNo">#REF!</definedName>
    <definedName name="ONCOST" localSheetId="1">#REF!</definedName>
    <definedName name="ONCOST">#REF!</definedName>
    <definedName name="One_Line" localSheetId="1">#REF!</definedName>
    <definedName name="One_Line">#REF!</definedName>
    <definedName name="onpipefreightgrowth" localSheetId="1">'[4]Bulk factors'!#REF!</definedName>
    <definedName name="onpipefreightgrowth">'[4]Bulk factors'!#REF!</definedName>
    <definedName name="OOH" localSheetId="1">#REF!</definedName>
    <definedName name="OOH">#REF!</definedName>
    <definedName name="Operational_Need" localSheetId="1">#REF!</definedName>
    <definedName name="Operational_Need">#REF!</definedName>
    <definedName name="Opex_Group" localSheetId="1">#REF!</definedName>
    <definedName name="Opex_Group">#REF!</definedName>
    <definedName name="OPTBLK" localSheetId="1">#REF!</definedName>
    <definedName name="OPTBLK">#REF!</definedName>
    <definedName name="OPTION1" localSheetId="1">#REF!</definedName>
    <definedName name="OPTION1">#REF!</definedName>
    <definedName name="OPTION2" localSheetId="1">#REF!</definedName>
    <definedName name="OPTION2">#REF!</definedName>
    <definedName name="OPTION3" localSheetId="1">#REF!</definedName>
    <definedName name="OPTION3">#REF!</definedName>
    <definedName name="OPTION4" localSheetId="1">#REF!</definedName>
    <definedName name="OPTION4">#REF!</definedName>
    <definedName name="OPTION5" localSheetId="1">#REF!</definedName>
    <definedName name="OPTION5">#REF!</definedName>
    <definedName name="OPTION6" localSheetId="1">#REF!</definedName>
    <definedName name="OPTION6">#REF!</definedName>
    <definedName name="OPTION7" localSheetId="1">#REF!</definedName>
    <definedName name="OPTION7">#REF!</definedName>
    <definedName name="OPTION8" localSheetId="1">#REF!</definedName>
    <definedName name="OPTION8">#REF!</definedName>
    <definedName name="OPTION9" localSheetId="1">#REF!</definedName>
    <definedName name="OPTION9">#REF!</definedName>
    <definedName name="OPTMUP">[64]Assum!$I$17</definedName>
    <definedName name="orificesize" localSheetId="1">#REF!</definedName>
    <definedName name="orificesize">#REF!</definedName>
    <definedName name="orificetype" localSheetId="1">#REF!</definedName>
    <definedName name="orificetype">#REF!</definedName>
    <definedName name="oseasfrt" localSheetId="1">#REF!</definedName>
    <definedName name="oseasfrt">#REF!</definedName>
    <definedName name="Overhead" localSheetId="1">#REF!</definedName>
    <definedName name="Overhead">#REF!</definedName>
    <definedName name="Overtime_Rate" localSheetId="1">#REF!</definedName>
    <definedName name="Overtime_Rate">#REF!</definedName>
    <definedName name="OvHdsContract">'[24]Payrolls - Contract'!$D$22:$O$22</definedName>
    <definedName name="Owner" localSheetId="1">#REF!</definedName>
    <definedName name="Owner">#REF!</definedName>
    <definedName name="p" localSheetId="1">#REF!</definedName>
    <definedName name="p">#REF!</definedName>
    <definedName name="PackageIndex">'[24]Refrence Sheet'!$I$4:$I$13</definedName>
    <definedName name="PackageName">'[24]Refrence Sheet'!$J$4:$J$13</definedName>
    <definedName name="PAGE1" localSheetId="1">#REF!</definedName>
    <definedName name="PAGE1">#REF!</definedName>
    <definedName name="PAGE2" localSheetId="1">#REF!</definedName>
    <definedName name="PAGE2">#REF!</definedName>
    <definedName name="PAGE3" localSheetId="1">#REF!</definedName>
    <definedName name="PAGE3">#REF!</definedName>
    <definedName name="PAGE4" localSheetId="1">#REF!</definedName>
    <definedName name="PAGE4">#REF!</definedName>
    <definedName name="PAGEM" localSheetId="1">#REF!</definedName>
    <definedName name="PAGEM">#REF!</definedName>
    <definedName name="pak_rate" localSheetId="1">[17]Assumptions!#REF!</definedName>
    <definedName name="pak_rate">[17]Assumptions!#REF!</definedName>
    <definedName name="PALLOW" localSheetId="1">#REF!</definedName>
    <definedName name="PALLOW">#REF!</definedName>
    <definedName name="PayrollList">'[24]Refrence Sheet'!$H$18:$I$27</definedName>
    <definedName name="PayrollName">'[24]Refrence Sheet'!$H$18:$H$27</definedName>
    <definedName name="PBBuiltArea" localSheetId="1">'[11]NGEC Data Assumptions'!#REF!</definedName>
    <definedName name="PBBuiltArea">'[11]NGEC Data Assumptions'!#REF!</definedName>
    <definedName name="PBDays" localSheetId="1">'[11]NGEC Data Assumptions'!#REF!</definedName>
    <definedName name="PBDays">'[11]NGEC Data Assumptions'!#REF!</definedName>
    <definedName name="PBEnd" localSheetId="1">'[11]NGEC Data Assumptions'!#REF!</definedName>
    <definedName name="PBEnd">'[11]NGEC Data Assumptions'!#REF!</definedName>
    <definedName name="PBMtceValue">[16]Assumptions!$D$149</definedName>
    <definedName name="PBPeriod" localSheetId="1">'[11]NGEC Data Assumptions'!#REF!</definedName>
    <definedName name="PBPeriod">'[11]NGEC Data Assumptions'!#REF!</definedName>
    <definedName name="PBSites" localSheetId="1">'[11]NGEC Data Assumptions'!#REF!</definedName>
    <definedName name="PBSites">'[11]NGEC Data Assumptions'!#REF!</definedName>
    <definedName name="PBStart" localSheetId="1">'[11]NGEC Data Assumptions'!#REF!</definedName>
    <definedName name="PBStart">'[11]NGEC Data Assumptions'!#REF!</definedName>
    <definedName name="PCM">[52]!PCM</definedName>
    <definedName name="PCMList" localSheetId="1">#REF!</definedName>
    <definedName name="PCMList">#REF!</definedName>
    <definedName name="PCMName" localSheetId="1">#REF!</definedName>
    <definedName name="PCMName">#REF!</definedName>
    <definedName name="PCMNo" localSheetId="1">#REF!</definedName>
    <definedName name="PCMNo">#REF!</definedName>
    <definedName name="PCOA">[49]Values!$C$3:$C$1424</definedName>
    <definedName name="PensionAssumptions">[16]Assumptions!$A$38:$G$42</definedName>
    <definedName name="Percentage_ACE" localSheetId="1">#REF!</definedName>
    <definedName name="Percentage_ACE">#REF!</definedName>
    <definedName name="PERIOD" localSheetId="1">#REF!</definedName>
    <definedName name="PERIOD">#REF!</definedName>
    <definedName name="Periods" localSheetId="1">#REF!</definedName>
    <definedName name="Periods">#REF!</definedName>
    <definedName name="PEUnc" localSheetId="1">#REF!</definedName>
    <definedName name="PEUnc">#REF!</definedName>
    <definedName name="PHHA" localSheetId="1">#REF!</definedName>
    <definedName name="PHHA">#REF!</definedName>
    <definedName name="PHHC" localSheetId="1">#REF!</definedName>
    <definedName name="PHHC">#REF!</definedName>
    <definedName name="PHHM" localSheetId="1">#REF!</definedName>
    <definedName name="PHHM">#REF!</definedName>
    <definedName name="PHI">[16]Assumptions!$G$44</definedName>
    <definedName name="PHOC" localSheetId="1">#REF!</definedName>
    <definedName name="PHOC">#REF!</definedName>
    <definedName name="PHTA" localSheetId="1">#REF!</definedName>
    <definedName name="PHTA">#REF!</definedName>
    <definedName name="PHTC" localSheetId="1">#REF!</definedName>
    <definedName name="PHTC">#REF!</definedName>
    <definedName name="PHTM" localSheetId="1">#REF!</definedName>
    <definedName name="PHTM">#REF!</definedName>
    <definedName name="PHUS" localSheetId="1">#REF!</definedName>
    <definedName name="PHUS">#REF!</definedName>
    <definedName name="PI" localSheetId="1">'[11]NGEC Data Assumptions'!#REF!</definedName>
    <definedName name="PI">'[11]NGEC Data Assumptions'!#REF!</definedName>
    <definedName name="pipelayrate" localSheetId="1">'[4]Onshore Facility Summary'!#REF!</definedName>
    <definedName name="pipelayrate">'[4]Onshore Facility Summary'!#REF!</definedName>
    <definedName name="pipelineinstall" localSheetId="1">#REF!</definedName>
    <definedName name="pipelineinstall">#REF!</definedName>
    <definedName name="pipelinetotal" localSheetId="1">#REF!</definedName>
    <definedName name="pipelinetotal">#REF!</definedName>
    <definedName name="PIVOT" localSheetId="1">#REF!</definedName>
    <definedName name="PIVOT">#REF!</definedName>
    <definedName name="PLSIZE">#N/A</definedName>
    <definedName name="pmo" localSheetId="1">#REF!</definedName>
    <definedName name="pmo">#REF!</definedName>
    <definedName name="pmperc" localSheetId="1">#REF!</definedName>
    <definedName name="pmperc">#REF!</definedName>
    <definedName name="pmrate" localSheetId="1">#REF!</definedName>
    <definedName name="pmrate">#REF!</definedName>
    <definedName name="POH" localSheetId="1">#REF!</definedName>
    <definedName name="POH">#REF!</definedName>
    <definedName name="POP" localSheetId="1">#REF!</definedName>
    <definedName name="POP">#REF!</definedName>
    <definedName name="PotableOut" localSheetId="1">[65]Pump!#REF!</definedName>
    <definedName name="PotableOut">[65]Pump!#REF!</definedName>
    <definedName name="precommelectrperc" localSheetId="1">#REF!</definedName>
    <definedName name="precommelectrperc">#REF!</definedName>
    <definedName name="precommequiptperc" localSheetId="1">#REF!</definedName>
    <definedName name="precommequiptperc">#REF!</definedName>
    <definedName name="precomminstrnperc" localSheetId="1">#REF!</definedName>
    <definedName name="precomminstrnperc">#REF!</definedName>
    <definedName name="precommotherperc" localSheetId="1">#REF!</definedName>
    <definedName name="precommotherperc">#REF!</definedName>
    <definedName name="precommpipingperc" localSheetId="1">#REF!</definedName>
    <definedName name="precommpipingperc">#REF!</definedName>
    <definedName name="precommrateatshore" localSheetId="1">#REF!</definedName>
    <definedName name="precommrateatshore">#REF!</definedName>
    <definedName name="Prelims" localSheetId="1">'[11]NGEC Data Assumptions'!#REF!</definedName>
    <definedName name="Prelims">'[11]NGEC Data Assumptions'!#REF!</definedName>
    <definedName name="PREMIUMS" localSheetId="1">#REF!</definedName>
    <definedName name="PREMIUMS">#REF!</definedName>
    <definedName name="Prepare" localSheetId="1">'[11]NGEC Data Assumptions'!#REF!</definedName>
    <definedName name="Prepare">'[11]NGEC Data Assumptions'!#REF!</definedName>
    <definedName name="PREV_FORECAST" localSheetId="1">#REF!</definedName>
    <definedName name="PREV_FORECAST">#REF!</definedName>
    <definedName name="Prev_Forecast_Period">[66]Sheet1!$B$20</definedName>
    <definedName name="PREV_MONTH" localSheetId="1">#REF!</definedName>
    <definedName name="PREV_MONTH">#REF!</definedName>
    <definedName name="PreviousForecast">[39]Control!$B$5</definedName>
    <definedName name="PreviousMonth" localSheetId="1">#REF!</definedName>
    <definedName name="PreviousMonth">#REF!</definedName>
    <definedName name="Previousyear" localSheetId="1">#REF!</definedName>
    <definedName name="Previousyear">#REF!</definedName>
    <definedName name="PrevYear">'[2]Input Sheet'!$D$11</definedName>
    <definedName name="price" localSheetId="1">#REF!</definedName>
    <definedName name="price">#REF!</definedName>
    <definedName name="price2006">'[67]2006 List'!$B$6:$K$1993</definedName>
    <definedName name="pricemove">'[67]CLS bid'!$A$2:$M$354</definedName>
    <definedName name="PRINT" localSheetId="1">#REF!</definedName>
    <definedName name="PRINT">#REF!</definedName>
    <definedName name="_xlnm.Print_Area" localSheetId="4">'HL02C -Skips SoR'!$A$2:$AS$16</definedName>
    <definedName name="_xlnm.Print_Area" localSheetId="2">'Summary (Unindexed) '!$A$1:$P$49</definedName>
    <definedName name="_xlnm.Print_Area">#REF!</definedName>
    <definedName name="Print_Area_MI" localSheetId="1">#REF!</definedName>
    <definedName name="Print_Area_MI">#REF!</definedName>
    <definedName name="Print_Pages_Row" localSheetId="1">[68]Cover!#REF!</definedName>
    <definedName name="Print_Pages_Row">[68]Cover!#REF!</definedName>
    <definedName name="_xlnm.Print_Titles" localSheetId="1">'Summary (Indexed) Evaluated'!$3:$4</definedName>
    <definedName name="_xlnm.Print_Titles" localSheetId="2">'Summary (Unindexed) '!$3:$4</definedName>
    <definedName name="_xlnm.Print_Titles">#REF!</definedName>
    <definedName name="printmacro">#N/A</definedName>
    <definedName name="ProcChoice" localSheetId="1">#REF!</definedName>
    <definedName name="ProcChoice">#REF!</definedName>
    <definedName name="ProcChoice1" localSheetId="1">#REF!</definedName>
    <definedName name="ProcChoice1">#REF!</definedName>
    <definedName name="Process1">[69]Inflation!$A$3:$D$503</definedName>
    <definedName name="ProcessDec">[69]Inflation!$A$3:$A$176</definedName>
    <definedName name="ProcTitles" localSheetId="1">#REF!</definedName>
    <definedName name="ProcTitles">#REF!</definedName>
    <definedName name="prof">[17]Assumptions!$H$15</definedName>
    <definedName name="prof_risk" localSheetId="1">[17]Assumptions!#REF!</definedName>
    <definedName name="prof_risk">[17]Assumptions!#REF!</definedName>
    <definedName name="profa" localSheetId="1">[17]Assumptions!#REF!</definedName>
    <definedName name="profa">[17]Assumptions!#REF!</definedName>
    <definedName name="profit">'[13]Mark Ups'!$D$15</definedName>
    <definedName name="Profit_margin" localSheetId="1">#REF!</definedName>
    <definedName name="Profit_margin">#REF!</definedName>
    <definedName name="Profit_used" localSheetId="1">#REF!</definedName>
    <definedName name="Profit_used">#REF!</definedName>
    <definedName name="ProfNR" localSheetId="1">[17]Assumptions!#REF!</definedName>
    <definedName name="ProfNR">[17]Assumptions!#REF!</definedName>
    <definedName name="ProfR" localSheetId="1">[17]Assumptions!#REF!</definedName>
    <definedName name="ProfR">[17]Assumptions!#REF!</definedName>
    <definedName name="PROFRISK">[48]Assum!$I$17</definedName>
    <definedName name="PROJ_COMP" localSheetId="1">#REF!</definedName>
    <definedName name="PROJ_COMP">#REF!</definedName>
    <definedName name="projcode" localSheetId="1">#REF!</definedName>
    <definedName name="projcode">#REF!</definedName>
    <definedName name="Project">[31]Assumptions!$D$1</definedName>
    <definedName name="Project_Title">'[38]Data Input'!$A$1</definedName>
    <definedName name="PROJECTJOBS" localSheetId="1">#REF!</definedName>
    <definedName name="PROJECTJOBS">#REF!</definedName>
    <definedName name="PROJECTJOBS2">[70]JOBS!$A$13:$R$236</definedName>
    <definedName name="PROJMN" localSheetId="1">#REF!</definedName>
    <definedName name="PROJMN">#REF!</definedName>
    <definedName name="projtitle" localSheetId="1">#REF!</definedName>
    <definedName name="projtitle">#REF!</definedName>
    <definedName name="Provisional_price" localSheetId="1">#REF!</definedName>
    <definedName name="Provisional_price">#REF!</definedName>
    <definedName name="PSUMM" localSheetId="1">#REF!</definedName>
    <definedName name="PSUMM">#REF!</definedName>
    <definedName name="PTOaccru">[24]Payrolls!$D$21:$O$21</definedName>
    <definedName name="PyrlFee">[24]Payrolls!$D$24:$O$24</definedName>
    <definedName name="QAUSD">[17]Assumptions!$G$63</definedName>
    <definedName name="QLRW" localSheetId="1">#REF!</definedName>
    <definedName name="QLRW">#REF!</definedName>
    <definedName name="QTCN" localSheetId="1">#REF!</definedName>
    <definedName name="QTCN">#REF!</definedName>
    <definedName name="quarter" localSheetId="1">#REF!</definedName>
    <definedName name="quarter">#REF!</definedName>
    <definedName name="QUKNat" localSheetId="1">#REF!</definedName>
    <definedName name="QUKNat">#REF!</definedName>
    <definedName name="rate_CoC" localSheetId="1">#REF!</definedName>
    <definedName name="rate_CoC">#REF!</definedName>
    <definedName name="rate_Deprn" localSheetId="1">#REF!</definedName>
    <definedName name="rate_Deprn">#REF!</definedName>
    <definedName name="rate_Deprn_Option1" localSheetId="1">#REF!</definedName>
    <definedName name="rate_Deprn_Option1">#REF!</definedName>
    <definedName name="rate_Discount" localSheetId="1">#REF!</definedName>
    <definedName name="rate_Discount">#REF!</definedName>
    <definedName name="rate_Inflation" localSheetId="1">#REF!</definedName>
    <definedName name="rate_Inflation">#REF!</definedName>
    <definedName name="rate_serviceEsc" localSheetId="1">#REF!</definedName>
    <definedName name="rate_serviceEsc">#REF!</definedName>
    <definedName name="rate_VAT" localSheetId="1">#REF!</definedName>
    <definedName name="rate_VAT">#REF!</definedName>
    <definedName name="Rates" localSheetId="1">#REF!</definedName>
    <definedName name="Rates">#REF!</definedName>
    <definedName name="RATES1" localSheetId="1">#REF!</definedName>
    <definedName name="RATES1">#REF!</definedName>
    <definedName name="rates2">'[9]Rates 2'!$C$27:$S$33</definedName>
    <definedName name="ReceiptBy" localSheetId="1">#REF!</definedName>
    <definedName name="ReceiptBy">#REF!</definedName>
    <definedName name="ReceiptDate" localSheetId="1">#REF!</definedName>
    <definedName name="ReceiptDate">#REF!</definedName>
    <definedName name="Record1" localSheetId="1">#REF!</definedName>
    <definedName name="Record1">#REF!</definedName>
    <definedName name="_xlnm.Recorder" localSheetId="1">#REF!</definedName>
    <definedName name="_xlnm.Recorder">#REF!</definedName>
    <definedName name="refdd" localSheetId="1">#REF!</definedName>
    <definedName name="refdd">#REF!</definedName>
    <definedName name="Regionaladjustments" localSheetId="1">#REF!</definedName>
    <definedName name="Regionaladjustments">#REF!</definedName>
    <definedName name="Remaining_Design_Life" localSheetId="1">#REF!</definedName>
    <definedName name="Remaining_Design_Life">#REF!</definedName>
    <definedName name="removecode" localSheetId="1">#REF!</definedName>
    <definedName name="removecode">#REF!</definedName>
    <definedName name="removetitle" localSheetId="1">#REF!</definedName>
    <definedName name="removetitle">#REF!</definedName>
    <definedName name="Replace_Period" localSheetId="1">#REF!</definedName>
    <definedName name="Replace_Period">#REF!</definedName>
    <definedName name="RESET" localSheetId="1">#REF!</definedName>
    <definedName name="RESET">#REF!</definedName>
    <definedName name="reset2" localSheetId="1">'[71]Process Data (2)'!#REF!</definedName>
    <definedName name="reset2">'[71]Process Data (2)'!#REF!</definedName>
    <definedName name="ResMatrixData" localSheetId="1">'[57]Risk Register (03.11.06) R009'!#REF!</definedName>
    <definedName name="ResMatrixData">'[57]Risk Register (03.11.06) R009'!#REF!</definedName>
    <definedName name="ResMatrixValues" localSheetId="1">'[57]Risk Register (03.11.06) R009'!#REF!</definedName>
    <definedName name="ResMatrixValues">'[57]Risk Register (03.11.06) R009'!#REF!</definedName>
    <definedName name="Rev">[31]Assumptions!$H$2</definedName>
    <definedName name="Revision">[72]Info!$C$29</definedName>
    <definedName name="Revisionline" localSheetId="1">#REF!</definedName>
    <definedName name="Revisionline">#REF!</definedName>
    <definedName name="REVISIONS" localSheetId="1">#REF!</definedName>
    <definedName name="REVISIONS">#REF!</definedName>
    <definedName name="RHO">#N/A</definedName>
    <definedName name="RHOW">[45]M_B!$G$5</definedName>
    <definedName name="Risk" localSheetId="1">#REF!</definedName>
    <definedName name="Risk">#REF!</definedName>
    <definedName name="risk_perc" localSheetId="1">#REF!</definedName>
    <definedName name="risk_perc">#REF!</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av">'[73]RiskUnc Summary'!$D$25</definedName>
    <definedName name="RiskByYear" localSheetId="1">'[11]NGEC Data Assumptions'!#REF!</definedName>
    <definedName name="RiskByYear">'[11]NGEC Data Assumptions'!#REF!</definedName>
    <definedName name="RiskCollectDistributionSamples">0</definedName>
    <definedName name="Riskcorr">'[74]Facilities breakdown'!$D$56</definedName>
    <definedName name="Riskcorrn">'[75]@RISK Correlations'!$C$40:$BL$101</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On">[16]Assumptions!$E$3</definedName>
    <definedName name="riskop">[76]RiskUnc!$D$17</definedName>
    <definedName name="riskop3">[76]RiskUnc!$D$20</definedName>
    <definedName name="riskop8">[76]RiskUnc!$D$24</definedName>
    <definedName name="RiskOwner" localSheetId="1">[68]Cover!#REF!</definedName>
    <definedName name="RiskOwner">[68]Cover!#REF!</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pread" localSheetId="1">#REF!</definedName>
    <definedName name="riskspread">#REF!</definedName>
    <definedName name="RiskStandardRecalc">1</definedName>
    <definedName name="RiskTemplateSheetName">"myTemplate"</definedName>
    <definedName name="RiskUpdateDisplay">FALSE</definedName>
    <definedName name="RiskUseDifferentSeedForEachSim">FALSE</definedName>
    <definedName name="RiskUseFixedSeed">TRUE</definedName>
    <definedName name="RiskUseMultipleCPUs">FALSE</definedName>
    <definedName name="Roisin" localSheetId="3" hidden="1">{#N/A,#N/A,TRUE,"AS";#N/A,#N/A,TRUE,"CU"}</definedName>
    <definedName name="Roisin" localSheetId="0" hidden="1">{#N/A,#N/A,TRUE,"AS";#N/A,#N/A,TRUE,"CU"}</definedName>
    <definedName name="Roisin" hidden="1">{#N/A,#N/A,TRUE,"AS";#N/A,#N/A,TRUE,"CU"}</definedName>
    <definedName name="Roles" localSheetId="1">#REF!</definedName>
    <definedName name="Roles">#REF!</definedName>
    <definedName name="Roles_cust_sum" localSheetId="1">#REF!</definedName>
    <definedName name="Roles_cust_sum">#REF!</definedName>
    <definedName name="Rosh" localSheetId="3" hidden="1">{#N/A,#N/A,TRUE,"AS";#N/A,#N/A,TRUE,"CU"}</definedName>
    <definedName name="Rosh" localSheetId="0" hidden="1">{#N/A,#N/A,TRUE,"AS";#N/A,#N/A,TRUE,"CU"}</definedName>
    <definedName name="Rosh" hidden="1">{#N/A,#N/A,TRUE,"AS";#N/A,#N/A,TRUE,"CU"}</definedName>
    <definedName name="RosterList">'[24]Construction Roster'!$B$1:$P$160</definedName>
    <definedName name="rr" localSheetId="3" hidden="1">{#N/A,#N/A,FALSE,"Aging Summary";#N/A,#N/A,FALSE,"Ratio Analysis";#N/A,#N/A,FALSE,"Test 120 Day Accts";#N/A,#N/A,FALSE,"Tickmarks"}</definedName>
    <definedName name="rr" localSheetId="0" hidden="1">{#N/A,#N/A,FALSE,"Aging Summary";#N/A,#N/A,FALSE,"Ratio Analysis";#N/A,#N/A,FALSE,"Test 120 Day Accts";#N/A,#N/A,FALSE,"Tickmarks"}</definedName>
    <definedName name="rr" hidden="1">{#N/A,#N/A,FALSE,"Aging Summary";#N/A,#N/A,FALSE,"Ratio Analysis";#N/A,#N/A,FALSE,"Test 120 Day Accts";#N/A,#N/A,FALSE,"Tickmarks"}</definedName>
    <definedName name="RWBIG" localSheetId="1">#REF!</definedName>
    <definedName name="RWBIG">#REF!</definedName>
    <definedName name="RWSML" localSheetId="1">#REF!</definedName>
    <definedName name="RWSML">#REF!</definedName>
    <definedName name="S1DP">#N/A</definedName>
    <definedName name="S1DT">#N/A</definedName>
    <definedName name="S1HM">#N/A</definedName>
    <definedName name="S1HTC">#N/A</definedName>
    <definedName name="S1IP">#N/A</definedName>
    <definedName name="S1K">#N/A</definedName>
    <definedName name="S1MU">#N/A</definedName>
    <definedName name="S1NTU">#N/A</definedName>
    <definedName name="S1PD">#N/A</definedName>
    <definedName name="S1RHO">#N/A</definedName>
    <definedName name="S1TAV">#N/A</definedName>
    <definedName name="S1TC">#N/A</definedName>
    <definedName name="S1TI">#N/A</definedName>
    <definedName name="S1TO">#N/A</definedName>
    <definedName name="S2DP">#N/A</definedName>
    <definedName name="S2DT">#N/A</definedName>
    <definedName name="S2HM">#N/A</definedName>
    <definedName name="S2HTC">#N/A</definedName>
    <definedName name="S2IP">#N/A</definedName>
    <definedName name="S2K">#N/A</definedName>
    <definedName name="S2MU">#N/A</definedName>
    <definedName name="S2NTU">#N/A</definedName>
    <definedName name="S2PD">#N/A</definedName>
    <definedName name="S2RHO">#N/A</definedName>
    <definedName name="S2TAV">#N/A</definedName>
    <definedName name="S2TC">#N/A</definedName>
    <definedName name="S2TI">#N/A</definedName>
    <definedName name="S2TO">#N/A</definedName>
    <definedName name="SA">#N/A</definedName>
    <definedName name="sasas" localSheetId="3" hidden="1">{"print montly",#N/A,FALSE,"Monthly";"print daily",#N/A,FALSE,"Daily";"Breakfast",#N/A,FALSE,"Breakfast";"am/pm break",#N/A,FALSE,"AM PM Break";"Print Lunch",#N/A,FALSE,"Lunch";"Print BCV",#N/A,FALSE,"BCV";"Print Hospitally",#N/A,FALSE,"Hospitality"}</definedName>
    <definedName name="sasas" localSheetId="0" hidden="1">{"print montly",#N/A,FALSE,"Monthly";"print daily",#N/A,FALSE,"Daily";"Breakfast",#N/A,FALSE,"Breakfast";"am/pm break",#N/A,FALSE,"AM PM Break";"Print Lunch",#N/A,FALSE,"Lunch";"Print BCV",#N/A,FALSE,"BCV";"Print Hospitally",#N/A,FALSE,"Hospitality"}</definedName>
    <definedName name="sasas" hidden="1">{"print montly",#N/A,FALSE,"Monthly";"print daily",#N/A,FALSE,"Daily";"Breakfast",#N/A,FALSE,"Breakfast";"am/pm break",#N/A,FALSE,"AM PM Break";"Print Lunch",#N/A,FALSE,"Lunch";"Print BCV",#N/A,FALSE,"BCV";"Print Hospitally",#N/A,FALSE,"Hospitality"}</definedName>
    <definedName name="SAVNAM" localSheetId="1">#REF!</definedName>
    <definedName name="SAVNAM">#REF!</definedName>
    <definedName name="scaffoldhrspertonne" localSheetId="1">#REF!</definedName>
    <definedName name="scaffoldhrspertonne">#REF!</definedName>
    <definedName name="scaffoldinglabourperc" localSheetId="1">#REF!</definedName>
    <definedName name="scaffoldinglabourperc">#REF!</definedName>
    <definedName name="SCAJOBS" localSheetId="1">#REF!</definedName>
    <definedName name="SCAJOBS">#REF!</definedName>
    <definedName name="scancode" localSheetId="1">#REF!</definedName>
    <definedName name="scancode">#REF!</definedName>
    <definedName name="SCH" localSheetId="1">#REF!</definedName>
    <definedName name="SCH">#REF!</definedName>
    <definedName name="Schedule" localSheetId="1">#REF!</definedName>
    <definedName name="Schedule">#REF!</definedName>
    <definedName name="Scheduled_Monument" localSheetId="1">#REF!</definedName>
    <definedName name="Scheduled_Monument">#REF!</definedName>
    <definedName name="schedulerange">'[77]Shedule with Deliveries'!$B$8:$CX$87</definedName>
    <definedName name="SCOhd1" localSheetId="1">'[11]NGEC Data Assumptions'!#REF!</definedName>
    <definedName name="SCOhd1">'[11]NGEC Data Assumptions'!#REF!</definedName>
    <definedName name="SCOhd2" localSheetId="1">'[11]NGEC Data Assumptions'!#REF!</definedName>
    <definedName name="SCOhd2">'[11]NGEC Data Assumptions'!#REF!</definedName>
    <definedName name="SCOhd3" localSheetId="1">'[11]NGEC Data Assumptions'!#REF!</definedName>
    <definedName name="SCOhd3">'[11]NGEC Data Assumptions'!#REF!</definedName>
    <definedName name="SCOhd4" localSheetId="1">'[11]NGEC Data Assumptions'!#REF!</definedName>
    <definedName name="SCOhd4">'[11]NGEC Data Assumptions'!#REF!</definedName>
    <definedName name="SCOhd5" localSheetId="1">'[11]NGEC Data Assumptions'!#REF!</definedName>
    <definedName name="SCOhd5">'[11]NGEC Data Assumptions'!#REF!</definedName>
    <definedName name="SCOhd6" localSheetId="1">'[11]NGEC Data Assumptions'!#REF!</definedName>
    <definedName name="SCOhd6">'[11]NGEC Data Assumptions'!#REF!</definedName>
    <definedName name="SCOhd7" localSheetId="1">'[11]NGEC Data Assumptions'!#REF!</definedName>
    <definedName name="SCOhd7">'[11]NGEC Data Assumptions'!#REF!</definedName>
    <definedName name="Score">'[57]Risk Register (03.11.06) R009'!$I$470:$J$475</definedName>
    <definedName name="seafastenperc" localSheetId="1">#REF!</definedName>
    <definedName name="seafastenperc">#REF!</definedName>
    <definedName name="SEC" localSheetId="3" hidden="1">{#N/A,#N/A,TRUE,"AS";#N/A,#N/A,TRUE,"CU"}</definedName>
    <definedName name="SEC" localSheetId="0" hidden="1">{#N/A,#N/A,TRUE,"AS";#N/A,#N/A,TRUE,"CU"}</definedName>
    <definedName name="SEC" hidden="1">{#N/A,#N/A,TRUE,"AS";#N/A,#N/A,TRUE,"CU"}</definedName>
    <definedName name="SECFLEET_Sorted" localSheetId="1">#REF!</definedName>
    <definedName name="SECFLEET_Sorted">#REF!</definedName>
    <definedName name="SECIDL" localSheetId="3" hidden="1">{#N/A,#N/A,TRUE,"AS";#N/A,#N/A,TRUE,"CU"}</definedName>
    <definedName name="SECIDL" localSheetId="0" hidden="1">{#N/A,#N/A,TRUE,"AS";#N/A,#N/A,TRUE,"CU"}</definedName>
    <definedName name="SECIDL" hidden="1">{#N/A,#N/A,TRUE,"AS";#N/A,#N/A,TRUE,"CU"}</definedName>
    <definedName name="sect2" localSheetId="1">#REF!</definedName>
    <definedName name="sect2">#REF!</definedName>
    <definedName name="sect3" localSheetId="1">#REF!</definedName>
    <definedName name="sect3">#REF!</definedName>
    <definedName name="SelfIns" localSheetId="1">'[11]NGEC Data Assumptions'!#REF!</definedName>
    <definedName name="SelfIns">'[11]NGEC Data Assumptions'!#REF!</definedName>
    <definedName name="sencount" hidden="1">1</definedName>
    <definedName name="SEP" localSheetId="1">#REF!</definedName>
    <definedName name="SEP">#REF!</definedName>
    <definedName name="SERP" localSheetId="1">#REF!</definedName>
    <definedName name="SERP">#REF!</definedName>
    <definedName name="serv">OFFSET([60]Dropdowns!$A$1,0,0,COUNTA([60]Dropdowns!$A$1:$A$65536),1)</definedName>
    <definedName name="servlkp">OFFSET([60]Dropdowns!$A$1,0,0,COUNTA([60]Dropdowns!$A$1:$A$65536),4)</definedName>
    <definedName name="sfq">'[13]4.1 Calcs'!$F$13</definedName>
    <definedName name="Sheet2" localSheetId="1">[78]general!#REF!</definedName>
    <definedName name="Sheet2">[78]general!#REF!</definedName>
    <definedName name="Sheet3" localSheetId="1">[78]general!#REF!</definedName>
    <definedName name="Sheet3">[78]general!#REF!</definedName>
    <definedName name="Sheet4" localSheetId="1">[78]general!#REF!</definedName>
    <definedName name="Sheet4">[78]general!#REF!</definedName>
    <definedName name="Sheet5" localSheetId="1">[78]general!#REF!</definedName>
    <definedName name="Sheet5">[78]general!#REF!</definedName>
    <definedName name="Sheet6" localSheetId="1">[78]general!#REF!</definedName>
    <definedName name="Sheet6">[78]general!#REF!</definedName>
    <definedName name="shpttl" localSheetId="1">#REF!</definedName>
    <definedName name="shpttl">#REF!</definedName>
    <definedName name="SIEMENSSUM" localSheetId="1">'[79]Risk Register (10.02.10) R001'!#REF!</definedName>
    <definedName name="SIEMENSSUM">'[79]Risk Register (10.02.10) R001'!#REF!</definedName>
    <definedName name="SIGNOFF" localSheetId="1">#REF!</definedName>
    <definedName name="SIGNOFF">#REF!</definedName>
    <definedName name="sim">'[13]4.1 Calcs'!$F$16</definedName>
    <definedName name="site_escltn" localSheetId="1">'[17]Site Rates'!#REF!</definedName>
    <definedName name="site_escltn">'[17]Site Rates'!#REF!</definedName>
    <definedName name="Site_Lookup" localSheetId="1">#REF!</definedName>
    <definedName name="Site_Lookup">#REF!</definedName>
    <definedName name="Site_Rates">[80]Site!$D$20:$M$89</definedName>
    <definedName name="SITE1">'[24]Assignment Sheets'!$D$4:$K$66</definedName>
    <definedName name="SITE10">'[24]Assignment Sheets'!$CG$4:$CN$66</definedName>
    <definedName name="SITE2">'[24]Assignment Sheets'!$M$4:$T$66</definedName>
    <definedName name="SITE3">'[24]Assignment Sheets'!$V$4:$AC$66</definedName>
    <definedName name="SITE4">'[24]Assignment Sheets'!$AE$4:$AL$66</definedName>
    <definedName name="SITE5">'[24]Assignment Sheets'!$AN$4:$AU$66</definedName>
    <definedName name="SITE6">'[24]Assignment Sheets'!$AW$4:$BD$66</definedName>
    <definedName name="SITE7">'[24]Assignment Sheets'!$BF$4:$BM$66</definedName>
    <definedName name="SITE8">'[24]Assignment Sheets'!$BO$4:$BV$66</definedName>
    <definedName name="SITE9">'[24]Assignment Sheets'!$BX$4:$CE$66</definedName>
    <definedName name="siteallow" localSheetId="1">#REF!</definedName>
    <definedName name="siteallow">#REF!</definedName>
    <definedName name="sitelabrateatshore" localSheetId="1">#REF!</definedName>
    <definedName name="sitelabrateatshore">#REF!</definedName>
    <definedName name="SiteMgr">[16]Assumptions!$D$156</definedName>
    <definedName name="sites" localSheetId="1">#REF!</definedName>
    <definedName name="sites">#REF!</definedName>
    <definedName name="SitesBoth" localSheetId="3" hidden="1">{#N/A,#N/A,TRUE,"AS";#N/A,#N/A,TRUE,"CU"}</definedName>
    <definedName name="SitesBoth" localSheetId="0" hidden="1">{#N/A,#N/A,TRUE,"AS";#N/A,#N/A,TRUE,"CU"}</definedName>
    <definedName name="SitesBoth" hidden="1">{#N/A,#N/A,TRUE,"AS";#N/A,#N/A,TRUE,"CU"}</definedName>
    <definedName name="sla">'[13]4.1 Calcs'!$F$12</definedName>
    <definedName name="SLUnc" localSheetId="1">#REF!</definedName>
    <definedName name="SLUnc">#REF!</definedName>
    <definedName name="SoR_Area" localSheetId="1">#REF!</definedName>
    <definedName name="SoR_Area">#REF!</definedName>
    <definedName name="sorttl">'[13]SOR Calc'!$E$24</definedName>
    <definedName name="source" localSheetId="1">#REF!</definedName>
    <definedName name="source">#REF!</definedName>
    <definedName name="SouthW1" localSheetId="0">'Inflation Indices'!#REF!</definedName>
    <definedName name="SouthW1">'Inflation Indices'!#REF!</definedName>
    <definedName name="southw10" localSheetId="0">'Inflation Indices'!#REF!</definedName>
    <definedName name="southw10">'Inflation Indices'!#REF!</definedName>
    <definedName name="SouthW2" localSheetId="0">'Inflation Indices'!#REF!</definedName>
    <definedName name="SouthW2">'Inflation Indices'!#REF!</definedName>
    <definedName name="southw3" localSheetId="0">'Inflation Indices'!#REF!</definedName>
    <definedName name="southw3">'Inflation Indices'!#REF!</definedName>
    <definedName name="southw4" localSheetId="0">'Inflation Indices'!#REF!</definedName>
    <definedName name="southw4">'Inflation Indices'!#REF!</definedName>
    <definedName name="southw5" localSheetId="0">'Inflation Indices'!#REF!</definedName>
    <definedName name="southw5">'Inflation Indices'!#REF!</definedName>
    <definedName name="southw6" localSheetId="0">'Inflation Indices'!#REF!</definedName>
    <definedName name="southw6">'Inflation Indices'!#REF!</definedName>
    <definedName name="southw7" localSheetId="0">'Inflation Indices'!#REF!</definedName>
    <definedName name="southw7">'Inflation Indices'!#REF!</definedName>
    <definedName name="southw8" localSheetId="0">'Inflation Indices'!#REF!</definedName>
    <definedName name="southw8">'Inflation Indices'!#REF!</definedName>
    <definedName name="southw9" localSheetId="0">'Inflation Indices'!#REF!</definedName>
    <definedName name="southw9">'Inflation Indices'!#REF!</definedName>
    <definedName name="spare" localSheetId="1">#REF!</definedName>
    <definedName name="spare">#REF!</definedName>
    <definedName name="Spare_Capacity" localSheetId="1">#REF!</definedName>
    <definedName name="Spare_Capacity">#REF!</definedName>
    <definedName name="spares" localSheetId="1">#REF!</definedName>
    <definedName name="spares">#REF!</definedName>
    <definedName name="Specs" localSheetId="1">#REF!</definedName>
    <definedName name="Specs">#REF!</definedName>
    <definedName name="SShare" localSheetId="1">'[11]NGEC Data Assumptions'!#REF!</definedName>
    <definedName name="SShare">'[11]NGEC Data Assumptions'!#REF!</definedName>
    <definedName name="Staff">[81]Staff!$A$11:$IH$1461</definedName>
    <definedName name="Staff_Type_List" localSheetId="1">#REF!</definedName>
    <definedName name="Staff_Type_List">#REF!</definedName>
    <definedName name="staffList" localSheetId="1">#REF!</definedName>
    <definedName name="staffList">#REF!</definedName>
    <definedName name="StaffMax" localSheetId="1">'[11]NGEC Staff Data'!#REF!</definedName>
    <definedName name="StaffMax">'[11]NGEC Staff Data'!#REF!</definedName>
    <definedName name="StaffMin" localSheetId="1">'[11]NGEC Staff Data'!#REF!</definedName>
    <definedName name="StaffMin">'[11]NGEC Staff Data'!#REF!</definedName>
    <definedName name="StaffMode" localSheetId="1">'[11]NGEC Staff Data'!#REF!</definedName>
    <definedName name="StaffMode">'[11]NGEC Staff Data'!#REF!</definedName>
    <definedName name="StaffSalaries">'[16]@RISK Correlations'!$C$50:$EN$191</definedName>
    <definedName name="STAN" localSheetId="1">#REF!</definedName>
    <definedName name="STAN">#REF!</definedName>
    <definedName name="stan2" localSheetId="1">#REF!</definedName>
    <definedName name="stan2">#REF!</definedName>
    <definedName name="Start" localSheetId="1">#REF!</definedName>
    <definedName name="Start">#REF!</definedName>
    <definedName name="StatCond" localSheetId="1">'[11]NGEC Data Assumptions'!#REF!</definedName>
    <definedName name="StatCond">'[11]NGEC Data Assumptions'!#REF!</definedName>
    <definedName name="StatusIndex">'[24]Refrence Sheet'!$P$4:$P$7</definedName>
    <definedName name="StatusName">'[24]Refrence Sheet'!$O$4:$O$7</definedName>
    <definedName name="Statutory_Compliance" localSheetId="1">#REF!</definedName>
    <definedName name="Statutory_Compliance">#REF!</definedName>
    <definedName name="sts">[82]RATES!$A$2:$F$10</definedName>
    <definedName name="Sub" localSheetId="1">#REF!</definedName>
    <definedName name="Sub">#REF!</definedName>
    <definedName name="SUB_DBA">'[83]Freight &amp; SUB DBA Rates'!$B$9:$B$11</definedName>
    <definedName name="Subcontractor" localSheetId="1">#REF!</definedName>
    <definedName name="Subcontractor">#REF!</definedName>
    <definedName name="SUBCTOTAL" localSheetId="1">#REF!</definedName>
    <definedName name="SUBCTOTAL">#REF!</definedName>
    <definedName name="subHUC" localSheetId="1">'[4]Hook Up &amp; Commg'!#REF!</definedName>
    <definedName name="subHUC">'[4]Hook Up &amp; Commg'!#REF!</definedName>
    <definedName name="subinst" localSheetId="1">[4]Installation!#REF!</definedName>
    <definedName name="subinst">[4]Installation!#REF!</definedName>
    <definedName name="SUBS" localSheetId="1">#REF!</definedName>
    <definedName name="SUBS">#REF!</definedName>
    <definedName name="subsys" localSheetId="1">'[4]Mats &amp; Equpt'!#REF!</definedName>
    <definedName name="subsys">'[4]Mats &amp; Equpt'!#REF!</definedName>
    <definedName name="subtotal" localSheetId="1">#REF!</definedName>
    <definedName name="subtotal">#REF!</definedName>
    <definedName name="subtotalpipelines" localSheetId="1">[4]Installation!#REF!</definedName>
    <definedName name="subtotalpipelines">[4]Installation!#REF!</definedName>
    <definedName name="SUDKABELSUM">'[84]Risk Register (10.02.10) R001'!$D$145</definedName>
    <definedName name="sum" localSheetId="1">#REF!</definedName>
    <definedName name="sum">#REF!</definedName>
    <definedName name="SumEnd" localSheetId="1">#REF!</definedName>
    <definedName name="SumEnd">#REF!</definedName>
    <definedName name="SUMMARY" localSheetId="1">#REF!</definedName>
    <definedName name="SUMMARY">#REF!</definedName>
    <definedName name="SUMMARY1" localSheetId="1">#REF!</definedName>
    <definedName name="SUMMARY1">#REF!</definedName>
    <definedName name="SUMMARY2" localSheetId="1">#REF!</definedName>
    <definedName name="SUMMARY2">#REF!</definedName>
    <definedName name="SUMMARY3" localSheetId="1">#REF!</definedName>
    <definedName name="SUMMARY3">#REF!</definedName>
    <definedName name="SummaryTotal" localSheetId="1">#REF!</definedName>
    <definedName name="SummaryTotal">#REF!</definedName>
    <definedName name="SUMMX" localSheetId="1">#REF!</definedName>
    <definedName name="SUMMX">#REF!</definedName>
    <definedName name="SUMMY" localSheetId="1">#REF!</definedName>
    <definedName name="SUMMY">#REF!</definedName>
    <definedName name="SUMMZ" localSheetId="1">#REF!</definedName>
    <definedName name="SUMMZ">#REF!</definedName>
    <definedName name="super" localSheetId="1">'[13]OnSite Labour'!#REF!</definedName>
    <definedName name="super">'[13]OnSite Labour'!#REF!</definedName>
    <definedName name="supnhoursperc" localSheetId="1">#REF!</definedName>
    <definedName name="supnhoursperc">#REF!</definedName>
    <definedName name="Supplier" localSheetId="1">#REF!</definedName>
    <definedName name="Supplier">#REF!</definedName>
    <definedName name="Suppliers" localSheetId="1">#REF!</definedName>
    <definedName name="Suppliers">#REF!</definedName>
    <definedName name="suppliersum" localSheetId="1">#REF!</definedName>
    <definedName name="suppliersum">#REF!</definedName>
    <definedName name="supplyvesselunitrate" localSheetId="1">#REF!</definedName>
    <definedName name="supplyvesselunitrate">#REF!</definedName>
    <definedName name="suppsmarkup">'[77]Supps Mup'!$D$6:$T$52</definedName>
    <definedName name="suppsumstart" localSheetId="1">'[47]Equipment Costs'!#REF!</definedName>
    <definedName name="suppsumstart">'[47]Equipment Costs'!#REF!</definedName>
    <definedName name="suprnlabrate" localSheetId="1">#REF!</definedName>
    <definedName name="suprnlabrate">#REF!</definedName>
    <definedName name="surveyrate" localSheetId="1">'[4]Norms&amp;Factors'!#REF!</definedName>
    <definedName name="surveyrate">'[4]Norms&amp;Factors'!#REF!</definedName>
    <definedName name="Surveys" localSheetId="1">'[11]NGEC Data Assumptions'!#REF!</definedName>
    <definedName name="Surveys">'[11]NGEC Data Assumptions'!#REF!</definedName>
    <definedName name="Swvu.Print._.Area." hidden="1">'[12]MI Report'!$B$1:$H$37</definedName>
    <definedName name="SystemLife" localSheetId="1">#REF!</definedName>
    <definedName name="SystemLife">#REF!</definedName>
    <definedName name="SystemLife_Option1" localSheetId="1">#REF!</definedName>
    <definedName name="SystemLife_Option1">#REF!</definedName>
    <definedName name="T" localSheetId="1">#REF!</definedName>
    <definedName name="T">#REF!</definedName>
    <definedName name="T_O_Ins" localSheetId="1">#REF!</definedName>
    <definedName name="T_O_Ins">#REF!</definedName>
    <definedName name="T3T1">'[85]Tier3 Tranche1 Data'!$L$1:$M$65536</definedName>
    <definedName name="T3T2">'[85]Tier3 Tranche2 Data'!$L$1:$M$65536</definedName>
    <definedName name="table" localSheetId="1">#REF!</definedName>
    <definedName name="table">#REF!</definedName>
    <definedName name="Tax" localSheetId="1">'[11]NGEC Data Assumptions'!#REF!</definedName>
    <definedName name="Tax">'[11]NGEC Data Assumptions'!#REF!</definedName>
    <definedName name="TaxType">[24]Payrolls!$D$4:$O$4</definedName>
    <definedName name="TBUDEV">'[9]Est Summary'!$DS$66</definedName>
    <definedName name="TBUESC">'[9]Est Summary'!$CF$66</definedName>
    <definedName name="TBUMATS">'[9]Est Summary'!$DR$66</definedName>
    <definedName name="TBUOPS">'[9]Est Summary'!$DT$66</definedName>
    <definedName name="TBUUNC">'[9]Est Summary'!$DW$66</definedName>
    <definedName name="TCN_dayrate" localSheetId="1">[86]Assumptions!#REF!</definedName>
    <definedName name="TCN_dayrate">[86]Assumptions!#REF!</definedName>
    <definedName name="TCN_rotations" localSheetId="1">[86]Assumptions!#REF!</definedName>
    <definedName name="TCN_rotations">[86]Assumptions!#REF!</definedName>
    <definedName name="TCNBaseRate">[17]OnsiteRates!$D$74:$D$81</definedName>
    <definedName name="TCNBRAT">[17]OnsiteRates!$D$74:$J$81</definedName>
    <definedName name="TCNJOBS" localSheetId="1">#REF!</definedName>
    <definedName name="TCNJOBS">#REF!</definedName>
    <definedName name="TCNLAB" localSheetId="1">[17]Assumptions!#REF!</definedName>
    <definedName name="TCNLAB">[17]Assumptions!#REF!</definedName>
    <definedName name="TCNNo">[17]Labour!$J$520</definedName>
    <definedName name="TD">#N/A</definedName>
    <definedName name="tdaprice">[32]Sheet1!$B$4:$D$274</definedName>
    <definedName name="TECRVW">[49]Values!$A$2:$A$3</definedName>
    <definedName name="tele">OFFSET([60]Dropdowns!$U$1,0,0,COUNTA([60]Dropdowns!$U$1:$U$65536),1)</definedName>
    <definedName name="telelkp">OFFSET([60]Dropdowns!$U$1,0,0,COUNTA([60]Dropdowns!$U$1:$U$65536),4)</definedName>
    <definedName name="templatechoice" localSheetId="1">#REF!</definedName>
    <definedName name="templatechoice">#REF!</definedName>
    <definedName name="TemplateRev" localSheetId="1">[68]Cover!#REF!</definedName>
    <definedName name="TemplateRev">[68]Cover!#REF!</definedName>
    <definedName name="tempsteelperc" localSheetId="1">#REF!</definedName>
    <definedName name="tempsteelperc">#REF!</definedName>
    <definedName name="tenderrates1">'[22]Base Rates'!$B$5:$P$192</definedName>
    <definedName name="tenpercent" localSheetId="1">#REF!</definedName>
    <definedName name="tenpercent">#REF!</definedName>
    <definedName name="TEPIDOIL" localSheetId="1">#REF!</definedName>
    <definedName name="TEPIDOIL">#REF!</definedName>
    <definedName name="Test" localSheetId="3" hidden="1">{#N/A,#N/A,FALSE,"Aging Summary";#N/A,#N/A,FALSE,"Ratio Analysis";#N/A,#N/A,FALSE,"Test 120 Day Accts";#N/A,#N/A,FALSE,"Tickmarks"}</definedName>
    <definedName name="Test" localSheetId="0" hidden="1">{#N/A,#N/A,FALSE,"Aging Summary";#N/A,#N/A,FALSE,"Ratio Analysis";#N/A,#N/A,FALSE,"Test 120 Day Accts";#N/A,#N/A,FALSE,"Tickmarks"}</definedName>
    <definedName name="Test" hidden="1">{#N/A,#N/A,FALSE,"Aging Summary";#N/A,#N/A,FALSE,"Ratio Analysis";#N/A,#N/A,FALSE,"Test 120 Day Accts";#N/A,#N/A,FALSE,"Tickmarks"}</definedName>
    <definedName name="TEST1" localSheetId="1">#REF!</definedName>
    <definedName name="TEST1">#REF!</definedName>
    <definedName name="TEST2" localSheetId="1">#REF!</definedName>
    <definedName name="TEST2">#REF!</definedName>
    <definedName name="TEST3" localSheetId="1">#REF!</definedName>
    <definedName name="TEST3">#REF!</definedName>
    <definedName name="TEST4" localSheetId="1">#REF!</definedName>
    <definedName name="TEST4">#REF!</definedName>
    <definedName name="TEST5" localSheetId="1">#REF!</definedName>
    <definedName name="TEST5">#REF!</definedName>
    <definedName name="TESTHKEY" localSheetId="1">#REF!</definedName>
    <definedName name="TESTHKEY">#REF!</definedName>
    <definedName name="TESTKEYS" localSheetId="1">#REF!</definedName>
    <definedName name="TESTKEYS">#REF!</definedName>
    <definedName name="TESTVKEY" localSheetId="1">#REF!</definedName>
    <definedName name="TESTVKEY">#REF!</definedName>
    <definedName name="text" localSheetId="1">#REF!</definedName>
    <definedName name="text">#REF!</definedName>
    <definedName name="TFACT">#N/A</definedName>
    <definedName name="tgr">[52]!tgr</definedName>
    <definedName name="thirdpartyinsonperc" localSheetId="1">#REF!</definedName>
    <definedName name="thirdpartyinsonperc">#REF!</definedName>
    <definedName name="ThisForecast">[39]Control!$B$4</definedName>
    <definedName name="ThisMonth">[39]Control!$B$3</definedName>
    <definedName name="ThisYear">[39]Control!$B$2</definedName>
    <definedName name="thousand" localSheetId="1">#REF!</definedName>
    <definedName name="thousand">#REF!</definedName>
    <definedName name="Time" localSheetId="1">#REF!</definedName>
    <definedName name="Time">#REF!</definedName>
    <definedName name="Time_Required" localSheetId="1">#REF!</definedName>
    <definedName name="Time_Required">#REF!</definedName>
    <definedName name="Timesheets" localSheetId="1">#REF!</definedName>
    <definedName name="Timesheets">#REF!</definedName>
    <definedName name="TIR" localSheetId="1">#REF!</definedName>
    <definedName name="TIR">#REF!</definedName>
    <definedName name="Title" localSheetId="1">#REF!</definedName>
    <definedName name="Title">#REF!</definedName>
    <definedName name="Title4" localSheetId="1">[28]Title!#REF!</definedName>
    <definedName name="Title4">[28]Title!#REF!</definedName>
    <definedName name="TITLES" localSheetId="1">#REF!</definedName>
    <definedName name="TITLES">#REF!</definedName>
    <definedName name="TLFPercent" localSheetId="1">#REF!</definedName>
    <definedName name="TLFPercent">#REF!</definedName>
    <definedName name="toa" localSheetId="1">#REF!</definedName>
    <definedName name="toa">#REF!</definedName>
    <definedName name="Topsidetonnes" localSheetId="1">#REF!</definedName>
    <definedName name="Topsidetonnes">#REF!</definedName>
    <definedName name="TotalFees" localSheetId="1">[87]Fees!#REF!</definedName>
    <definedName name="TotalFees">[87]Fees!#REF!</definedName>
    <definedName name="toteqptanddeckwt" localSheetId="1">#REF!</definedName>
    <definedName name="toteqptanddeckwt">#REF!</definedName>
    <definedName name="Town1B" localSheetId="1">'[11]NGEC Data Assumptions'!#REF!</definedName>
    <definedName name="Town1B">'[11]NGEC Data Assumptions'!#REF!</definedName>
    <definedName name="Town4B" localSheetId="1">'[11]NGEC Data Assumptions'!#REF!</definedName>
    <definedName name="Town4B">'[11]NGEC Data Assumptions'!#REF!</definedName>
    <definedName name="towrate" localSheetId="1">'[4]Norms&amp;Factors'!#REF!</definedName>
    <definedName name="towrate">'[4]Norms&amp;Factors'!#REF!</definedName>
    <definedName name="tr">[52]!tr</definedName>
    <definedName name="Training">[16]Assumptions!$G$47</definedName>
    <definedName name="TRANCLS" localSheetId="1">#REF!</definedName>
    <definedName name="TRANCLS">#REF!</definedName>
    <definedName name="TransAcknowledgeTo" localSheetId="1">#REF!</definedName>
    <definedName name="TransAcknowledgeTo">#REF!</definedName>
    <definedName name="transcode" localSheetId="1">#REF!</definedName>
    <definedName name="transcode">#REF!</definedName>
    <definedName name="TransDate" localSheetId="1">#REF!</definedName>
    <definedName name="TransDate">#REF!</definedName>
    <definedName name="TransDetail" localSheetId="1">#REF!</definedName>
    <definedName name="TransDetail">#REF!</definedName>
    <definedName name="TransFrom" localSheetId="1">#REF!</definedName>
    <definedName name="TransFrom">#REF!</definedName>
    <definedName name="TransMedia" localSheetId="1">#REF!</definedName>
    <definedName name="TransMedia">#REF!</definedName>
    <definedName name="TransmittalNo" localSheetId="1">#REF!</definedName>
    <definedName name="TransmittalNo">#REF!</definedName>
    <definedName name="transpallow" localSheetId="1">#REF!</definedName>
    <definedName name="transpallow">#REF!</definedName>
    <definedName name="TransRemark" localSheetId="1">#REF!</definedName>
    <definedName name="TransRemark">#REF!</definedName>
    <definedName name="TransRespond" localSheetId="1">#REF!</definedName>
    <definedName name="TransRespond">#REF!</definedName>
    <definedName name="transtitle" localSheetId="1">#REF!</definedName>
    <definedName name="transtitle">#REF!</definedName>
    <definedName name="TransTo" localSheetId="1">#REF!</definedName>
    <definedName name="TransTo">#REF!</definedName>
    <definedName name="treeList" hidden="1">"10000000000000000000000000000000000000000000000000000000000000000000000000000000000000000000000000000000000000000000000000000000000000000000000000000000000000000000000000000000000000000000000000000000"</definedName>
    <definedName name="trenchrate" localSheetId="1">'[4]Onshore Facility Summary'!#REF!</definedName>
    <definedName name="trenchrate">'[4]Onshore Facility Summary'!#REF!</definedName>
    <definedName name="TTIT2" localSheetId="1">#REF!</definedName>
    <definedName name="TTIT2">#REF!</definedName>
    <definedName name="ttlprohrs" localSheetId="1">#REF!</definedName>
    <definedName name="ttlprohrs">#REF!</definedName>
    <definedName name="TUPE" localSheetId="1">#REF!</definedName>
    <definedName name="TUPE">#REF!</definedName>
    <definedName name="Two_Line" localSheetId="1">#REF!</definedName>
    <definedName name="Two_Line">#REF!</definedName>
    <definedName name="Txt_Issue_Purpose" localSheetId="1">#REF!</definedName>
    <definedName name="Txt_Issue_Purpose">#REF!</definedName>
    <definedName name="Type">[88]Sheet4!$B$1:$B$2</definedName>
    <definedName name="typea" localSheetId="1">#REF!</definedName>
    <definedName name="typea">#REF!</definedName>
    <definedName name="typeae" localSheetId="1">#REF!</definedName>
    <definedName name="typeae">#REF!</definedName>
    <definedName name="typeb" localSheetId="1">#REF!</definedName>
    <definedName name="typeb">#REF!</definedName>
    <definedName name="typebe" localSheetId="1">#REF!</definedName>
    <definedName name="typebe">#REF!</definedName>
    <definedName name="typec" localSheetId="1">#REF!</definedName>
    <definedName name="typec">#REF!</definedName>
    <definedName name="typece" localSheetId="1">#REF!</definedName>
    <definedName name="typece">#REF!</definedName>
    <definedName name="typed" localSheetId="1">#REF!</definedName>
    <definedName name="typed">#REF!</definedName>
    <definedName name="typede" localSheetId="1">#REF!</definedName>
    <definedName name="typede">#REF!</definedName>
    <definedName name="typee1" localSheetId="1">#REF!</definedName>
    <definedName name="typee1">#REF!</definedName>
    <definedName name="typef" localSheetId="1">#REF!</definedName>
    <definedName name="typef">#REF!</definedName>
    <definedName name="typeg" localSheetId="1">#REF!</definedName>
    <definedName name="typeg">#REF!</definedName>
    <definedName name="typege" localSheetId="1">#REF!</definedName>
    <definedName name="typege">#REF!</definedName>
    <definedName name="typeh" localSheetId="1">#REF!</definedName>
    <definedName name="typeh">#REF!</definedName>
    <definedName name="typehe" localSheetId="1">#REF!</definedName>
    <definedName name="typehe">#REF!</definedName>
    <definedName name="typeje" localSheetId="1">#REF!</definedName>
    <definedName name="typeje">#REF!</definedName>
    <definedName name="typek" localSheetId="1">#REF!</definedName>
    <definedName name="typek">#REF!</definedName>
    <definedName name="typele" localSheetId="1">#REF!</definedName>
    <definedName name="typele">#REF!</definedName>
    <definedName name="typem" localSheetId="1">#REF!</definedName>
    <definedName name="typem">#REF!</definedName>
    <definedName name="typen" localSheetId="1">#REF!</definedName>
    <definedName name="typen">#REF!</definedName>
    <definedName name="typep" localSheetId="1">#REF!</definedName>
    <definedName name="typep">#REF!</definedName>
    <definedName name="typepe" localSheetId="1">#REF!</definedName>
    <definedName name="typepe">#REF!</definedName>
    <definedName name="typeq" localSheetId="1">#REF!</definedName>
    <definedName name="typeq">#REF!</definedName>
    <definedName name="typeqe" localSheetId="1">#REF!</definedName>
    <definedName name="typeqe">#REF!</definedName>
    <definedName name="typer" localSheetId="1">#REF!</definedName>
    <definedName name="typer">#REF!</definedName>
    <definedName name="types" localSheetId="1">#REF!</definedName>
    <definedName name="types">#REF!</definedName>
    <definedName name="typet" localSheetId="1">#REF!</definedName>
    <definedName name="typet">#REF!</definedName>
    <definedName name="U" localSheetId="1">#REF!</definedName>
    <definedName name="U">#REF!</definedName>
    <definedName name="U11STD" localSheetId="1">#REF!</definedName>
    <definedName name="U11STD">#REF!</definedName>
    <definedName name="UKNATBaseRate">[17]OnsiteRates!$D$22:$U$22</definedName>
    <definedName name="UKNATFL">[17]Assumptions!$K$87</definedName>
    <definedName name="UKNATFLTMAN">[17]Assumptions!$K$88</definedName>
    <definedName name="UKNATNo">[17]Labour!$J$519</definedName>
    <definedName name="UKNATRAT">[17]OnsiteRates!$D$22:$U$59</definedName>
    <definedName name="unclabratemin" localSheetId="1">[17]Assumptions!#REF!</definedName>
    <definedName name="unclabratemin">[17]Assumptions!#REF!</definedName>
    <definedName name="uncmatmax" localSheetId="1">[17]Assumptions!#REF!</definedName>
    <definedName name="uncmatmax">[17]Assumptions!#REF!</definedName>
    <definedName name="uncmatmin" localSheetId="1">[17]Assumptions!#REF!</definedName>
    <definedName name="uncmatmin">[17]Assumptions!#REF!</definedName>
    <definedName name="uncmatratemax" localSheetId="1">[17]Assumptions!#REF!</definedName>
    <definedName name="uncmatratemax">[17]Assumptions!#REF!</definedName>
    <definedName name="uncmatratemin" localSheetId="1">[17]Assumptions!#REF!</definedName>
    <definedName name="uncmatratemin">[17]Assumptions!#REF!</definedName>
    <definedName name="uncprodmax" localSheetId="1">[17]Assumptions!#REF!</definedName>
    <definedName name="uncprodmax">[17]Assumptions!#REF!</definedName>
    <definedName name="uncprodmin" localSheetId="1">[17]Assumptions!#REF!</definedName>
    <definedName name="uncprodmin">[17]Assumptions!#REF!</definedName>
    <definedName name="uncshipratemax" localSheetId="1">[17]Assumptions!#REF!</definedName>
    <definedName name="uncshipratemax">[17]Assumptions!#REF!</definedName>
    <definedName name="uncshipratemin" localSheetId="1">[17]Assumptions!#REF!</definedName>
    <definedName name="uncshipratemin">[17]Assumptions!#REF!</definedName>
    <definedName name="uncttl" localSheetId="1">#REF!</definedName>
    <definedName name="uncttl">#REF!</definedName>
    <definedName name="unit_rates" localSheetId="1">#REF!</definedName>
    <definedName name="unit_rates">#REF!</definedName>
    <definedName name="Unplanned_Maintenance" localSheetId="1">#REF!</definedName>
    <definedName name="Unplanned_Maintenance">#REF!</definedName>
    <definedName name="Untitled" localSheetId="1">#REF!</definedName>
    <definedName name="Untitled">#REF!</definedName>
    <definedName name="Uplift">[17]OnsiteRates!$C$38</definedName>
    <definedName name="us">'[89]Risk Register'!$AS$1</definedName>
    <definedName name="usd" localSheetId="1">[17]Assumptions!#REF!</definedName>
    <definedName name="usd">[17]Assumptions!#REF!</definedName>
    <definedName name="usd_buy">[33]Assumptions!$E$14</definedName>
    <definedName name="usd_rate" localSheetId="1">[17]Assumptions!#REF!</definedName>
    <definedName name="usd_rate">[17]Assumptions!#REF!</definedName>
    <definedName name="usd_rates">[90]Assumptions!$G$9</definedName>
    <definedName name="usdpurch" localSheetId="1">[17]Assumptions!#REF!</definedName>
    <definedName name="usdpurch">[17]Assumptions!#REF!</definedName>
    <definedName name="USDRate">[91]Assum!$G$119</definedName>
    <definedName name="USGCSUM" localSheetId="1">#REF!</definedName>
    <definedName name="USGCSUM">#REF!</definedName>
    <definedName name="USRate" localSheetId="1">#REF!</definedName>
    <definedName name="USRate">#REF!</definedName>
    <definedName name="Utilisation1" localSheetId="1">'[11]NGEC Data Assumptions'!#REF!</definedName>
    <definedName name="Utilisation1">'[11]NGEC Data Assumptions'!#REF!</definedName>
    <definedName name="Utilisation2" localSheetId="1">'[11]NGEC Data Assumptions'!#REF!</definedName>
    <definedName name="Utilisation2">'[11]NGEC Data Assumptions'!#REF!</definedName>
    <definedName name="Utilisation3" localSheetId="1">'[11]NGEC Data Assumptions'!#REF!</definedName>
    <definedName name="Utilisation3">'[11]NGEC Data Assumptions'!#REF!</definedName>
    <definedName name="Utilisation4" localSheetId="1">'[11]NGEC Data Assumptions'!#REF!</definedName>
    <definedName name="Utilisation4">'[11]NGEC Data Assumptions'!#REF!</definedName>
    <definedName name="Utilisation5" localSheetId="1">'[11]NGEC Data Assumptions'!#REF!</definedName>
    <definedName name="Utilisation5">'[11]NGEC Data Assumptions'!#REF!</definedName>
    <definedName name="Utilisation6" localSheetId="1">'[11]NGEC Data Assumptions'!#REF!</definedName>
    <definedName name="Utilisation6">'[11]NGEC Data Assumptions'!#REF!</definedName>
    <definedName name="Utilisation7" localSheetId="1">'[11]NGEC Data Assumptions'!#REF!</definedName>
    <definedName name="Utilisation7">'[11]NGEC Data Assumptions'!#REF!</definedName>
    <definedName name="v" localSheetId="3" hidden="1">{#N/A,#N/A,FALSE,"Aging Summary";#N/A,#N/A,FALSE,"Ratio Analysis";#N/A,#N/A,FALSE,"Test 120 Day Accts";#N/A,#N/A,FALSE,"Tickmarks"}</definedName>
    <definedName name="v" localSheetId="0" hidden="1">{#N/A,#N/A,FALSE,"Aging Summary";#N/A,#N/A,FALSE,"Ratio Analysis";#N/A,#N/A,FALSE,"Test 120 Day Accts";#N/A,#N/A,FALSE,"Tickmarks"}</definedName>
    <definedName name="v" hidden="1">{#N/A,#N/A,FALSE,"Aging Summary";#N/A,#N/A,FALSE,"Ratio Analysis";#N/A,#N/A,FALSE,"Test 120 Day Accts";#N/A,#N/A,FALSE,"Tickmarks"}</definedName>
    <definedName name="ValidSize">[88]Sheet4!$A$1:$A$4</definedName>
    <definedName name="VAT" localSheetId="1">#REF!</definedName>
    <definedName name="VAT">#REF!</definedName>
    <definedName name="Vehicles">'[24]Refrence Sheet'!$L$4:$L$9</definedName>
    <definedName name="VENDOR" localSheetId="1">#REF!</definedName>
    <definedName name="VENDOR">#REF!</definedName>
    <definedName name="vendorssupnrate" localSheetId="1">#REF!</definedName>
    <definedName name="vendorssupnrate">#REF!</definedName>
    <definedName name="Version">'[92]Front Sheet'!$B$3</definedName>
    <definedName name="VHVH" localSheetId="1">'[57]Risk Register (03.11.06) R009'!#REF!</definedName>
    <definedName name="VHVH">'[57]Risk Register (03.11.06) R009'!#REF!</definedName>
    <definedName name="vid">OFFSET([60]Dropdowns!$AE$1,0,0,COUNTA([60]Dropdowns!$AE$1:$AE$65536),1)</definedName>
    <definedName name="vidlkp">OFFSET([60]Dropdowns!$AE$1,0,0,COUNTA([60]Dropdowns!$AE$1:$AE$65536),4)</definedName>
    <definedName name="viscositycorrec" localSheetId="1">#REF!</definedName>
    <definedName name="viscositycorrec">#REF!</definedName>
    <definedName name="VLVH" localSheetId="1">'[57]Risk Register (03.11.06) R009'!#REF!</definedName>
    <definedName name="VLVH">'[57]Risk Register (03.11.06) R009'!#REF!</definedName>
    <definedName name="vv" localSheetId="3" hidden="1">{#N/A,#N/A,TRUE,"AS";#N/A,#N/A,TRUE,"CU"}</definedName>
    <definedName name="vv" localSheetId="0" hidden="1">{#N/A,#N/A,TRUE,"AS";#N/A,#N/A,TRUE,"CU"}</definedName>
    <definedName name="vv" hidden="1">{#N/A,#N/A,TRUE,"AS";#N/A,#N/A,TRUE,"CU"}</definedName>
    <definedName name="wa" localSheetId="1">[17]Assumptions!#REF!</definedName>
    <definedName name="wa">[17]Assumptions!#REF!</definedName>
    <definedName name="wan">OFFSET([60]Dropdowns!$K$1,0,0,COUNTA([60]Dropdowns!$K$1:$K$65536),1)</definedName>
    <definedName name="wana">OFFSET([60]Dropdowns!$P$1,0,0,COUNTA([60]Dropdowns!$P$1:$P$65536),1)</definedName>
    <definedName name="wanalkp">OFFSET([60]Dropdowns!$P$1,0,0,COUNTA([60]Dropdowns!$P$1:$P$65536),4)</definedName>
    <definedName name="wanlkp">OFFSET([60]Dropdowns!$K$1,0,0,COUNTA([60]Dropdowns!$K$1:$K$65536),4)</definedName>
    <definedName name="Warning3" localSheetId="1">#REF!</definedName>
    <definedName name="Warning3">#REF!</definedName>
    <definedName name="Waste1" localSheetId="1">#REF!</definedName>
    <definedName name="Waste1">#REF!</definedName>
    <definedName name="Waste2" localSheetId="1">#REF!</definedName>
    <definedName name="Waste2">#REF!</definedName>
    <definedName name="WasteTop" localSheetId="1">#REF!</definedName>
    <definedName name="WasteTop">#REF!</definedName>
    <definedName name="WBS" localSheetId="1">#REF!</definedName>
    <definedName name="WBS">#REF!</definedName>
    <definedName name="WCSaving3" localSheetId="1">'[11]NGEC Data Assumptions'!#REF!</definedName>
    <definedName name="WCSaving3">'[11]NGEC Data Assumptions'!#REF!</definedName>
    <definedName name="WCSaving4" localSheetId="1">'[11]NGEC Data Assumptions'!#REF!</definedName>
    <definedName name="WCSaving4">'[11]NGEC Data Assumptions'!#REF!</definedName>
    <definedName name="WCSaving5" localSheetId="1">'[11]NGEC Data Assumptions'!#REF!</definedName>
    <definedName name="WCSaving5">'[11]NGEC Data Assumptions'!#REF!</definedName>
    <definedName name="WCSaving6" localSheetId="1">'[11]NGEC Data Assumptions'!#REF!</definedName>
    <definedName name="WCSaving6">'[11]NGEC Data Assumptions'!#REF!</definedName>
    <definedName name="WCSaving7" localSheetId="1">'[11]NGEC Data Assumptions'!#REF!</definedName>
    <definedName name="WCSaving7">'[11]NGEC Data Assumptions'!#REF!</definedName>
    <definedName name="WDA" localSheetId="1">'[11]NGEC Data Assumptions'!#REF!</definedName>
    <definedName name="WDA">'[11]NGEC Data Assumptions'!#REF!</definedName>
    <definedName name="weatherdowntime" localSheetId="1">'[4]Onshore Facility Summary'!#REF!</definedName>
    <definedName name="weatherdowntime">'[4]Onshore Facility Summary'!#REF!</definedName>
    <definedName name="weights1NEW">'[41]Combined List'!$E$4:$X$1026</definedName>
    <definedName name="weights2NEW">'[41]Combined List'!$F$4:$X$1026</definedName>
    <definedName name="weightsNEW">'[41]Combined List'!$D$4:$X$1026</definedName>
    <definedName name="Wf">'[41]PU-9401A&amp;B&amp;C&amp;D&amp;E&amp;F'!$B$6</definedName>
    <definedName name="WhiteCollarEfficiency">'[16]@RISK Correlations'!$C$196:$G$200</definedName>
    <definedName name="Willoughby" localSheetId="3" hidden="1">{#N/A,#N/A,FALSE,"Aging Summary";#N/A,#N/A,FALSE,"Ratio Analysis";#N/A,#N/A,FALSE,"Test 120 Day Accts";#N/A,#N/A,FALSE,"Tickmarks"}</definedName>
    <definedName name="Willoughby" localSheetId="0" hidden="1">{#N/A,#N/A,FALSE,"Aging Summary";#N/A,#N/A,FALSE,"Ratio Analysis";#N/A,#N/A,FALSE,"Test 120 Day Accts";#N/A,#N/A,FALSE,"Tickmarks"}</definedName>
    <definedName name="Willoughby" hidden="1">{#N/A,#N/A,FALSE,"Aging Summary";#N/A,#N/A,FALSE,"Ratio Analysis";#N/A,#N/A,FALSE,"Test 120 Day Accts";#N/A,#N/A,FALSE,"Tickmarks"}</definedName>
    <definedName name="wkst">OFFSET([60]Dropdowns!$AJ$1,0,0,COUNTA([60]Dropdowns!$AJ$1:$AJ$65536),1)</definedName>
    <definedName name="wkstlkp">OFFSET([60]Dropdowns!$AJ$1,0,0,COUNTA([60]Dropdowns!$AJ$1:$AJ$65536),4)</definedName>
    <definedName name="WO" localSheetId="3" hidden="1">{#N/A,#N/A,FALSE,"Aging Summary";#N/A,#N/A,FALSE,"Ratio Analysis";#N/A,#N/A,FALSE,"Test 120 Day Accts";#N/A,#N/A,FALSE,"Tickmarks"}</definedName>
    <definedName name="WO" localSheetId="0" hidden="1">{#N/A,#N/A,FALSE,"Aging Summary";#N/A,#N/A,FALSE,"Ratio Analysis";#N/A,#N/A,FALSE,"Test 120 Day Accts";#N/A,#N/A,FALSE,"Tickmarks"}</definedName>
    <definedName name="WO"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_.CU." localSheetId="3" hidden="1">{#N/A,#N/A,TRUE,"AS";#N/A,#N/A,TRUE,"CU"}</definedName>
    <definedName name="wrn.AS._.CU." localSheetId="0" hidden="1">{#N/A,#N/A,TRUE,"AS";#N/A,#N/A,TRUE,"CU"}</definedName>
    <definedName name="wrn.AS._.CU." hidden="1">{#N/A,#N/A,TRUE,"AS";#N/A,#N/A,TRUE,"CU"}</definedName>
    <definedName name="wrn.Calulation._.Sheets." localSheetId="3" hidden="1">{#N/A,#N/A,FALSE,"cover";#N/A,#N/A,FALSE,"page_1";#N/A,#N/A,FALSE,"page_2";#N/A,#N/A,FALSE,"page_3";#N/A,#N/A,FALSE,"page_4"}</definedName>
    <definedName name="wrn.Calulation._.Sheets." localSheetId="0" hidden="1">{#N/A,#N/A,FALSE,"cover";#N/A,#N/A,FALSE,"page_1";#N/A,#N/A,FALSE,"page_2";#N/A,#N/A,FALSE,"page_3";#N/A,#N/A,FALSE,"page_4"}</definedName>
    <definedName name="wrn.Calulation._.Sheets." hidden="1">{#N/A,#N/A,FALSE,"cover";#N/A,#N/A,FALSE,"page_1";#N/A,#N/A,FALSE,"page_2";#N/A,#N/A,FALSE,"page_3";#N/A,#N/A,FALSE,"page_4"}</definedName>
    <definedName name="wrn.Dividend._.Schedule." localSheetId="3" hidden="1">{"Dividend",#N/A,FALSE,"Cash Flow"}</definedName>
    <definedName name="wrn.Dividend._.Schedule." localSheetId="0" hidden="1">{"Dividend",#N/A,FALSE,"Cash Flow"}</definedName>
    <definedName name="wrn.Dividend._.Schedule." hidden="1">{"Dividend",#N/A,FALSE,"Cash Flow"}</definedName>
    <definedName name="wrn.Print._.All._.Financials." localSheetId="3" hidden="1">{"print montly",#N/A,FALSE,"Monthly";"print daily",#N/A,FALSE,"Daily";"Breakfast",#N/A,FALSE,"Breakfast";"am/pm break",#N/A,FALSE,"AM PM Break";"Print Lunch",#N/A,FALSE,"Lunch";"Print BCV",#N/A,FALSE,"BCV";"Print Hospitally",#N/A,FALSE,"Hospitality"}</definedName>
    <definedName name="wrn.Print._.All._.Financials." localSheetId="0" hidden="1">{"print montly",#N/A,FALSE,"Monthly";"print daily",#N/A,FALSE,"Daily";"Breakfast",#N/A,FALSE,"Breakfast";"am/pm break",#N/A,FALSE,"AM PM Break";"Print Lunch",#N/A,FALSE,"Lunch";"Print BCV",#N/A,FALSE,"BCV";"Print Hospitally",#N/A,FALSE,"Hospitality"}</definedName>
    <definedName name="wrn.Print._.All._.Financials." hidden="1">{"print montly",#N/A,FALSE,"Monthly";"print daily",#N/A,FALSE,"Daily";"Breakfast",#N/A,FALSE,"Breakfast";"am/pm break",#N/A,FALSE,"AM PM Break";"Print Lunch",#N/A,FALSE,"Lunch";"Print BCV",#N/A,FALSE,"BCV";"Print Hospitally",#N/A,FALSE,"Hospitality"}</definedName>
    <definedName name="wrn.Print._.Breakfast." localSheetId="3" hidden="1">{"Breakfast",#N/A,FALSE,"Breakfast"}</definedName>
    <definedName name="wrn.Print._.Breakfast." localSheetId="0" hidden="1">{"Breakfast",#N/A,FALSE,"Breakfast"}</definedName>
    <definedName name="wrn.Print._.Breakfast." hidden="1">{"Breakfast",#N/A,FALSE,"Breakfast"}</definedName>
    <definedName name="wrn.Worcester._.Model._._._.Full."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cester._.Model._._._.Full."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vu.Print._.Area." localSheetId="3"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localSheetId="0"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wvu.Print._.Area." hidden="1">{TRUE,TRUE,-1.25,-15.5,604.5,366.75,FALSE,TRUE,FALSE,FALSE,0,1,#N/A,1,10,9.74193548387097,1,3,FALSE,TRUE,3,TRUE,1,FALSE,100,"Swvu.Print._.Area.","ACwvu.Print._.Area.",#N/A,FALSE,FALSE,0.984251968503937,0.748031496062992,0.708661417322835,0.354330708661417,2,"&amp;A","Page &amp;P",FALSE,FALSE,FALSE,FALSE,1,100,#N/A,#N/A,FALSE,FALSE,#N/A,#N/A,TRUE,FALSE,TRUE,9,65532,65532,FALSE,FALSE,TRUE,TRUE,TRUE}</definedName>
    <definedName name="x" localSheetId="1">#REF!</definedName>
    <definedName name="x">#REF!</definedName>
    <definedName name="X1X" localSheetId="1">#REF!</definedName>
    <definedName name="X1X">#REF!</definedName>
    <definedName name="X2X" localSheetId="1">#REF!</definedName>
    <definedName name="X2X">#REF!</definedName>
    <definedName name="X3X" localSheetId="1">#REF!</definedName>
    <definedName name="X3X">#REF!</definedName>
    <definedName name="X4X" localSheetId="1">#REF!</definedName>
    <definedName name="X4X">#REF!</definedName>
    <definedName name="X5X" localSheetId="1">#REF!</definedName>
    <definedName name="X5X">#REF!</definedName>
    <definedName name="X6X" localSheetId="1">#REF!</definedName>
    <definedName name="X6X">#REF!</definedName>
    <definedName name="X7X" localSheetId="1">#REF!</definedName>
    <definedName name="X7X">#REF!</definedName>
    <definedName name="xfdvfdb">[52]!xfdvfdb</definedName>
    <definedName name="xxx">'[93]MASTER JOBS LIST'!$AD$3:$AG$100</definedName>
    <definedName name="y" localSheetId="1">#REF!</definedName>
    <definedName name="y">#REF!</definedName>
    <definedName name="Y1Y" localSheetId="1">#REF!</definedName>
    <definedName name="Y1Y">#REF!</definedName>
    <definedName name="Y2Y" localSheetId="1">#REF!</definedName>
    <definedName name="Y2Y">#REF!</definedName>
    <definedName name="Y3Y" localSheetId="1">#REF!</definedName>
    <definedName name="Y3Y">#REF!</definedName>
    <definedName name="Y4Y" localSheetId="1">#REF!</definedName>
    <definedName name="Y4Y">#REF!</definedName>
    <definedName name="Y5Y" localSheetId="1">#REF!</definedName>
    <definedName name="Y5Y">#REF!</definedName>
    <definedName name="Y6Y" localSheetId="1">#REF!</definedName>
    <definedName name="Y6Y">#REF!</definedName>
    <definedName name="Y7Y" localSheetId="1">#REF!</definedName>
    <definedName name="Y7Y">#REF!</definedName>
    <definedName name="YEAR" localSheetId="1">#REF!</definedName>
    <definedName name="YEAR">#REF!</definedName>
    <definedName name="Year_9">[94]Sheet1!$J$2:$J$13</definedName>
    <definedName name="YEAR1" localSheetId="1">#REF!</definedName>
    <definedName name="YEAR1">#REF!</definedName>
    <definedName name="YEAR2" localSheetId="1">#REF!</definedName>
    <definedName name="YEAR2">#REF!</definedName>
    <definedName name="YEAR3" localSheetId="1">#REF!</definedName>
    <definedName name="YEAR3">#REF!</definedName>
    <definedName name="YEAR4" localSheetId="1">#REF!</definedName>
    <definedName name="YEAR4">#REF!</definedName>
    <definedName name="YEAR5" localSheetId="1">#REF!</definedName>
    <definedName name="YEAR5">#REF!</definedName>
    <definedName name="YEAR6" localSheetId="1">#REF!</definedName>
    <definedName name="YEAR6">#REF!</definedName>
    <definedName name="YEAR7" localSheetId="1">#REF!</definedName>
    <definedName name="YEAR7">#REF!</definedName>
    <definedName name="YEAR8" localSheetId="1">#REF!</definedName>
    <definedName name="YEAR8">#REF!</definedName>
    <definedName name="YEARS" localSheetId="1">#REF!</definedName>
    <definedName name="YEARS">#REF!</definedName>
    <definedName name="YEsNo" localSheetId="1">#REF!</definedName>
    <definedName name="YEsNo">#REF!</definedName>
    <definedName name="YesNoList" localSheetId="1">#REF!</definedName>
    <definedName name="YesNoList">#REF!</definedName>
    <definedName name="Yr1End" localSheetId="1">'[11]NGEC Data Assumptions'!#REF!</definedName>
    <definedName name="Yr1End">'[11]NGEC Data Assumptions'!#REF!</definedName>
    <definedName name="Yr1Start" localSheetId="1">'[11]NGEC Data Assumptions'!#REF!</definedName>
    <definedName name="Yr1Start">'[11]NGEC Data Assumptions'!#REF!</definedName>
    <definedName name="z" localSheetId="3"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localSheetId="0"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zar_rate" localSheetId="1">[95]Assum!#REF!</definedName>
    <definedName name="zar_rate">[95]Assum!#REF!</definedName>
    <definedName name="zulu" localSheetId="1">'[9]Rates 2'!#REF!</definedName>
    <definedName name="zulu">'[9]Rates 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 i="11" l="1"/>
  <c r="F5" i="130" l="1"/>
  <c r="D35" i="129" l="1"/>
  <c r="H28" i="11" l="1"/>
  <c r="H29" i="11" s="1"/>
  <c r="F28" i="11"/>
  <c r="F29" i="11" s="1"/>
  <c r="D28" i="11"/>
  <c r="G28" i="11" l="1"/>
  <c r="G29" i="11" s="1"/>
  <c r="N28" i="11"/>
  <c r="N29" i="11" s="1"/>
  <c r="I28" i="11"/>
  <c r="I29" i="11" s="1"/>
  <c r="J28" i="11"/>
  <c r="J29" i="11" s="1"/>
  <c r="M28" i="11"/>
  <c r="M29" i="11" s="1"/>
  <c r="E28" i="11"/>
  <c r="E29" i="11" s="1"/>
  <c r="O28" i="11"/>
  <c r="O29" i="11" s="1"/>
  <c r="D29" i="11"/>
  <c r="L28" i="11" l="1"/>
  <c r="L29" i="11" s="1"/>
  <c r="P29" i="11" s="1"/>
  <c r="O9" i="11"/>
  <c r="M9" i="11"/>
  <c r="N9" i="11"/>
  <c r="L35" i="11"/>
  <c r="P35" i="11" s="1"/>
  <c r="P28" i="11" l="1"/>
  <c r="G7" i="130"/>
  <c r="E7" i="130"/>
  <c r="F7" i="130" s="1"/>
  <c r="F14" i="130" l="1"/>
  <c r="D28" i="129" s="1"/>
  <c r="F13" i="130"/>
  <c r="H7" i="130"/>
  <c r="I7" i="130" s="1"/>
  <c r="I13" i="130" s="1"/>
  <c r="J7" i="130"/>
  <c r="M7" i="130" s="1"/>
  <c r="P7" i="130" s="1"/>
  <c r="S7" i="130" s="1"/>
  <c r="V7" i="130" s="1"/>
  <c r="I14" i="130" l="1"/>
  <c r="E28" i="129" s="1"/>
  <c r="E29" i="129" s="1"/>
  <c r="D29" i="129"/>
  <c r="K7" i="130"/>
  <c r="L7" i="130" s="1"/>
  <c r="L13" i="130" s="1"/>
  <c r="L14" i="130" l="1"/>
  <c r="F28" i="129" s="1"/>
  <c r="N7" i="130"/>
  <c r="O7" i="130" s="1"/>
  <c r="O13" i="130" s="1"/>
  <c r="F29" i="129" l="1"/>
  <c r="O14" i="130"/>
  <c r="G28" i="129" s="1"/>
  <c r="Q7" i="130"/>
  <c r="R7" i="130" s="1"/>
  <c r="R13" i="130" s="1"/>
  <c r="G29" i="129" l="1"/>
  <c r="R14" i="130"/>
  <c r="H28" i="129" s="1"/>
  <c r="T7" i="130"/>
  <c r="U7" i="130" s="1"/>
  <c r="U13" i="130" s="1"/>
  <c r="H29" i="129" l="1"/>
  <c r="U14" i="130"/>
  <c r="I28" i="129" s="1"/>
  <c r="W7" i="130"/>
  <c r="X7" i="130" s="1"/>
  <c r="X13" i="130" s="1"/>
  <c r="Y7" i="130"/>
  <c r="I29" i="129" l="1"/>
  <c r="X14" i="130"/>
  <c r="J28" i="129" s="1"/>
  <c r="AB7" i="130"/>
  <c r="Z7" i="130"/>
  <c r="AA7" i="130" s="1"/>
  <c r="AA13" i="130" s="1"/>
  <c r="J29" i="129" l="1"/>
  <c r="L28" i="129"/>
  <c r="AA14" i="130"/>
  <c r="L35" i="129"/>
  <c r="P35" i="129" s="1"/>
  <c r="AE7" i="130"/>
  <c r="AF7" i="130" s="1"/>
  <c r="AG7" i="130" s="1"/>
  <c r="AG13" i="130" s="1"/>
  <c r="AC7" i="130"/>
  <c r="AD7" i="130" s="1"/>
  <c r="AD13" i="130" s="1"/>
  <c r="L29" i="129" l="1"/>
  <c r="M28" i="129"/>
  <c r="M9" i="129"/>
  <c r="AD14" i="130"/>
  <c r="AG14" i="130"/>
  <c r="M29" i="129" l="1"/>
  <c r="O28" i="129"/>
  <c r="O29" i="129" s="1"/>
  <c r="O9" i="129"/>
  <c r="N28" i="129"/>
  <c r="P28" i="129" s="1"/>
  <c r="N9" i="129"/>
  <c r="N29" i="129" l="1"/>
  <c r="P29" i="129" s="1"/>
  <c r="K5" i="129" l="1"/>
  <c r="K6" i="11" l="1"/>
  <c r="K30" i="11" s="1"/>
  <c r="K31" i="11" l="1"/>
  <c r="K32" i="11" s="1"/>
  <c r="K6" i="129"/>
  <c r="K33" i="11" l="1"/>
  <c r="K30" i="129"/>
  <c r="K31" i="129" l="1"/>
  <c r="K34" i="11"/>
  <c r="K37" i="11" s="1"/>
  <c r="K41" i="11" s="1"/>
  <c r="K33" i="129" l="1"/>
  <c r="K32" i="129"/>
  <c r="K34" i="129" l="1"/>
  <c r="K37" i="129" s="1"/>
  <c r="K41" i="129" s="1"/>
  <c r="J9" i="11" l="1"/>
  <c r="J9" i="129" l="1"/>
  <c r="D9" i="11"/>
  <c r="I9" i="11"/>
  <c r="E9" i="11"/>
  <c r="G9" i="11"/>
  <c r="H9" i="11"/>
  <c r="F9" i="11"/>
  <c r="G9" i="129" l="1"/>
  <c r="H9" i="129"/>
  <c r="E9" i="129"/>
  <c r="I9" i="129"/>
  <c r="D9" i="129"/>
  <c r="F9" i="129"/>
  <c r="L9" i="11"/>
  <c r="P9" i="11" l="1"/>
  <c r="L9" i="129"/>
  <c r="P9" i="129" l="1"/>
  <c r="E39" i="11" l="1"/>
  <c r="E40" i="11" s="1"/>
  <c r="D39" i="129"/>
  <c r="D39" i="11"/>
  <c r="E39" i="129" l="1"/>
  <c r="E40" i="129" s="1"/>
  <c r="D40" i="11"/>
  <c r="D40" i="129"/>
  <c r="G39" i="129" l="1"/>
  <c r="G40" i="129" s="1"/>
  <c r="F39" i="11"/>
  <c r="F39" i="129"/>
  <c r="G39" i="11" l="1"/>
  <c r="G40" i="11" s="1"/>
  <c r="F40" i="129"/>
  <c r="F40" i="11"/>
  <c r="I39" i="11" l="1"/>
  <c r="I40" i="11" s="1"/>
  <c r="H39" i="11"/>
  <c r="H39" i="129"/>
  <c r="I39" i="129" l="1"/>
  <c r="I40" i="129" s="1"/>
  <c r="H40" i="129"/>
  <c r="H40" i="11"/>
  <c r="M39" i="129" l="1"/>
  <c r="M40" i="129" s="1"/>
  <c r="J39" i="11"/>
  <c r="J39" i="129"/>
  <c r="M39" i="11" l="1"/>
  <c r="M40" i="11" s="1"/>
  <c r="O39" i="11"/>
  <c r="O40" i="11" s="1"/>
  <c r="N39" i="11"/>
  <c r="N40" i="11" s="1"/>
  <c r="J40" i="11"/>
  <c r="L39" i="11"/>
  <c r="J40" i="129"/>
  <c r="L39" i="129"/>
  <c r="O39" i="129" l="1"/>
  <c r="O40" i="129" s="1"/>
  <c r="N39" i="129"/>
  <c r="N40" i="129" s="1"/>
  <c r="L40" i="129"/>
  <c r="L40" i="11"/>
  <c r="P39" i="11"/>
  <c r="P39" i="129" l="1"/>
  <c r="P40" i="129"/>
  <c r="P40" i="11"/>
  <c r="C5" i="11" l="1"/>
  <c r="C5" i="129" s="1"/>
  <c r="C6" i="11" l="1"/>
  <c r="L6" i="11" s="1"/>
  <c r="P6" i="11" s="1"/>
  <c r="L5" i="11"/>
  <c r="P5" i="11" s="1"/>
  <c r="C6" i="129"/>
  <c r="L5" i="129"/>
  <c r="P5" i="129" s="1"/>
  <c r="C30" i="11" l="1"/>
  <c r="C31" i="11" s="1"/>
  <c r="C30" i="129"/>
  <c r="L6" i="129"/>
  <c r="P6" i="129" s="1"/>
  <c r="C33" i="11" l="1"/>
  <c r="C32" i="11"/>
  <c r="C31" i="129"/>
  <c r="C33" i="129" s="1"/>
  <c r="C32" i="129" l="1"/>
  <c r="C34" i="129" s="1"/>
  <c r="C37" i="129" s="1"/>
  <c r="C41" i="129" s="1"/>
  <c r="C34" i="11"/>
  <c r="C37" i="11" s="1"/>
  <c r="C41" i="11" l="1"/>
  <c r="D12" i="11" l="1"/>
  <c r="H12" i="11"/>
  <c r="E12" i="11" l="1"/>
  <c r="F12" i="11"/>
  <c r="D12" i="129"/>
  <c r="D13" i="11"/>
  <c r="H12" i="129"/>
  <c r="H13" i="129" s="1"/>
  <c r="H13" i="11"/>
  <c r="F12" i="129" l="1"/>
  <c r="F13" i="129" s="1"/>
  <c r="F13" i="11"/>
  <c r="G12" i="11"/>
  <c r="F19" i="11"/>
  <c r="G19" i="11"/>
  <c r="H22" i="11"/>
  <c r="E13" i="11"/>
  <c r="E12" i="129"/>
  <c r="E13" i="129" s="1"/>
  <c r="E22" i="11"/>
  <c r="G22" i="11"/>
  <c r="F22" i="11"/>
  <c r="D13" i="129"/>
  <c r="H15" i="11"/>
  <c r="H15" i="129" s="1"/>
  <c r="G23" i="11" l="1"/>
  <c r="G22" i="129"/>
  <c r="G23" i="129" s="1"/>
  <c r="G12" i="129"/>
  <c r="G13" i="11"/>
  <c r="G15" i="11"/>
  <c r="G15" i="129" s="1"/>
  <c r="F15" i="11"/>
  <c r="F15" i="129" s="1"/>
  <c r="E23" i="11"/>
  <c r="E22" i="129"/>
  <c r="E23" i="129" s="1"/>
  <c r="H23" i="11"/>
  <c r="H22" i="129"/>
  <c r="H23" i="129" s="1"/>
  <c r="I12" i="11"/>
  <c r="F23" i="11"/>
  <c r="F22" i="129"/>
  <c r="F23" i="129" s="1"/>
  <c r="G19" i="129"/>
  <c r="G20" i="129" s="1"/>
  <c r="G20" i="11"/>
  <c r="H19" i="11"/>
  <c r="E15" i="11"/>
  <c r="E15" i="129" s="1"/>
  <c r="F20" i="11"/>
  <c r="F19" i="129"/>
  <c r="F20" i="129" s="1"/>
  <c r="E19" i="11"/>
  <c r="D25" i="11" l="1"/>
  <c r="F16" i="11"/>
  <c r="F17" i="11" s="1"/>
  <c r="E16" i="11"/>
  <c r="E17" i="11" s="1"/>
  <c r="G16" i="11"/>
  <c r="G16" i="129" s="1"/>
  <c r="G17" i="129" s="1"/>
  <c r="N15" i="11"/>
  <c r="N15" i="129" s="1"/>
  <c r="H16" i="11"/>
  <c r="H17" i="11" s="1"/>
  <c r="H25" i="11"/>
  <c r="E25" i="11"/>
  <c r="I12" i="129"/>
  <c r="I13" i="129" s="1"/>
  <c r="I13" i="11"/>
  <c r="J12" i="11"/>
  <c r="G13" i="129"/>
  <c r="G25" i="11"/>
  <c r="H20" i="11"/>
  <c r="H19" i="129"/>
  <c r="H20" i="129" s="1"/>
  <c r="E20" i="11"/>
  <c r="E19" i="129"/>
  <c r="E20" i="129" s="1"/>
  <c r="D15" i="11"/>
  <c r="D19" i="11"/>
  <c r="D22" i="11"/>
  <c r="F25" i="11"/>
  <c r="G17" i="11" l="1"/>
  <c r="H16" i="129"/>
  <c r="H17" i="129" s="1"/>
  <c r="E16" i="129"/>
  <c r="E17" i="129" s="1"/>
  <c r="F16" i="129"/>
  <c r="F17" i="129" s="1"/>
  <c r="D16" i="11"/>
  <c r="M22" i="11"/>
  <c r="J15" i="11"/>
  <c r="J15" i="129" s="1"/>
  <c r="D23" i="11"/>
  <c r="D22" i="129"/>
  <c r="D20" i="11"/>
  <c r="D19" i="129"/>
  <c r="G26" i="11"/>
  <c r="G25" i="129"/>
  <c r="G26" i="129" s="1"/>
  <c r="E25" i="129"/>
  <c r="E26" i="129" s="1"/>
  <c r="E26" i="11"/>
  <c r="J12" i="129"/>
  <c r="J13" i="11"/>
  <c r="H25" i="129"/>
  <c r="H26" i="129" s="1"/>
  <c r="H26" i="11"/>
  <c r="D26" i="11"/>
  <c r="D25" i="129"/>
  <c r="M12" i="11"/>
  <c r="L12" i="11"/>
  <c r="D15" i="129"/>
  <c r="N22" i="11"/>
  <c r="F26" i="11"/>
  <c r="F25" i="129"/>
  <c r="F26" i="129" s="1"/>
  <c r="O15" i="11"/>
  <c r="O15" i="129" s="1"/>
  <c r="J22" i="11"/>
  <c r="I15" i="11"/>
  <c r="I15" i="129" s="1"/>
  <c r="M15" i="11"/>
  <c r="M15" i="129" s="1"/>
  <c r="O22" i="11"/>
  <c r="O19" i="11" l="1"/>
  <c r="J19" i="11"/>
  <c r="L15" i="129"/>
  <c r="P15" i="129" s="1"/>
  <c r="O23" i="11"/>
  <c r="O22" i="129"/>
  <c r="O23" i="129" s="1"/>
  <c r="M13" i="11"/>
  <c r="M12" i="129"/>
  <c r="M13" i="129" s="1"/>
  <c r="J13" i="129"/>
  <c r="L12" i="129"/>
  <c r="J22" i="129"/>
  <c r="J23" i="129" s="1"/>
  <c r="J23" i="11"/>
  <c r="D26" i="129"/>
  <c r="M23" i="11"/>
  <c r="M22" i="129"/>
  <c r="M23" i="129" s="1"/>
  <c r="D23" i="129"/>
  <c r="N12" i="11"/>
  <c r="N22" i="129"/>
  <c r="N23" i="129" s="1"/>
  <c r="N23" i="11"/>
  <c r="D20" i="129"/>
  <c r="L15" i="11"/>
  <c r="P15" i="11" s="1"/>
  <c r="L13" i="11"/>
  <c r="D17" i="11"/>
  <c r="D16" i="129"/>
  <c r="J16" i="11" l="1"/>
  <c r="J17" i="11" s="1"/>
  <c r="N19" i="11"/>
  <c r="N19" i="129" s="1"/>
  <c r="N20" i="129" s="1"/>
  <c r="O25" i="11"/>
  <c r="O26" i="11" s="1"/>
  <c r="J25" i="11"/>
  <c r="J25" i="129" s="1"/>
  <c r="J26" i="129" s="1"/>
  <c r="N16" i="11"/>
  <c r="N17" i="11" s="1"/>
  <c r="N25" i="11"/>
  <c r="I22" i="11"/>
  <c r="J20" i="11"/>
  <c r="J19" i="129"/>
  <c r="J20" i="129" s="1"/>
  <c r="N12" i="129"/>
  <c r="N13" i="129" s="1"/>
  <c r="N13" i="11"/>
  <c r="L13" i="129"/>
  <c r="D17" i="129"/>
  <c r="I25" i="11"/>
  <c r="O20" i="11"/>
  <c r="O19" i="129"/>
  <c r="O20" i="129" s="1"/>
  <c r="M19" i="11"/>
  <c r="O12" i="11"/>
  <c r="I19" i="11"/>
  <c r="O16" i="11"/>
  <c r="M16" i="11"/>
  <c r="M25" i="11"/>
  <c r="J16" i="129" l="1"/>
  <c r="J17" i="129" s="1"/>
  <c r="N20" i="11"/>
  <c r="O25" i="129"/>
  <c r="O26" i="129" s="1"/>
  <c r="J26" i="11"/>
  <c r="N16" i="129"/>
  <c r="N17" i="129" s="1"/>
  <c r="M17" i="11"/>
  <c r="M16" i="129"/>
  <c r="M17" i="129" s="1"/>
  <c r="M26" i="11"/>
  <c r="M25" i="129"/>
  <c r="M26" i="129" s="1"/>
  <c r="O16" i="129"/>
  <c r="O17" i="129" s="1"/>
  <c r="O17" i="11"/>
  <c r="M19" i="129"/>
  <c r="M20" i="129" s="1"/>
  <c r="M20" i="11"/>
  <c r="I20" i="11"/>
  <c r="I19" i="129"/>
  <c r="L19" i="11"/>
  <c r="I22" i="129"/>
  <c r="I23" i="11"/>
  <c r="L22" i="11"/>
  <c r="O13" i="11"/>
  <c r="P13" i="11" s="1"/>
  <c r="O12" i="129"/>
  <c r="O13" i="129" s="1"/>
  <c r="P13" i="129" s="1"/>
  <c r="P12" i="11"/>
  <c r="N26" i="11"/>
  <c r="N25" i="129"/>
  <c r="N26" i="129" s="1"/>
  <c r="I16" i="11"/>
  <c r="I26" i="11"/>
  <c r="I25" i="129"/>
  <c r="L25" i="11"/>
  <c r="P12" i="129" l="1"/>
  <c r="I16" i="129"/>
  <c r="I17" i="11"/>
  <c r="L16" i="11"/>
  <c r="I23" i="129"/>
  <c r="L22" i="129"/>
  <c r="P25" i="11"/>
  <c r="L26" i="11"/>
  <c r="P19" i="11"/>
  <c r="L20" i="11"/>
  <c r="P20" i="11" s="1"/>
  <c r="I26" i="129"/>
  <c r="L25" i="129"/>
  <c r="I20" i="129"/>
  <c r="L19" i="129"/>
  <c r="P22" i="11"/>
  <c r="L23" i="11"/>
  <c r="P23" i="11" s="1"/>
  <c r="P26" i="11" l="1"/>
  <c r="I17" i="129"/>
  <c r="L16" i="129"/>
  <c r="P22" i="129"/>
  <c r="L23" i="129"/>
  <c r="P23" i="129" s="1"/>
  <c r="P19" i="129"/>
  <c r="L20" i="129"/>
  <c r="P20" i="129" s="1"/>
  <c r="L17" i="11"/>
  <c r="P17" i="11" s="1"/>
  <c r="P16" i="11"/>
  <c r="L26" i="129"/>
  <c r="P25" i="129"/>
  <c r="H8" i="11" l="1"/>
  <c r="L17" i="129"/>
  <c r="P17" i="129" s="1"/>
  <c r="P16" i="129"/>
  <c r="E8" i="11"/>
  <c r="P26" i="129"/>
  <c r="D8" i="11"/>
  <c r="H8" i="129" l="1"/>
  <c r="H10" i="129" s="1"/>
  <c r="H30" i="129" s="1"/>
  <c r="H10" i="11"/>
  <c r="H30" i="11" s="1"/>
  <c r="F8" i="11"/>
  <c r="E8" i="129"/>
  <c r="E10" i="129" s="1"/>
  <c r="E30" i="129" s="1"/>
  <c r="E10" i="11"/>
  <c r="E30" i="11" s="1"/>
  <c r="D8" i="129"/>
  <c r="D10" i="11"/>
  <c r="D30" i="11" s="1"/>
  <c r="G8" i="11"/>
  <c r="D31" i="11" l="1"/>
  <c r="D33" i="11" s="1"/>
  <c r="D10" i="129"/>
  <c r="D30" i="129" s="1"/>
  <c r="E31" i="11"/>
  <c r="E31" i="129"/>
  <c r="E33" i="129" s="1"/>
  <c r="F8" i="129"/>
  <c r="F10" i="129" s="1"/>
  <c r="F30" i="129" s="1"/>
  <c r="F10" i="11"/>
  <c r="F30" i="11" s="1"/>
  <c r="G10" i="11"/>
  <c r="G30" i="11" s="1"/>
  <c r="G8" i="129"/>
  <c r="G10" i="129" s="1"/>
  <c r="G30" i="129" s="1"/>
  <c r="H31" i="11"/>
  <c r="H31" i="129"/>
  <c r="H32" i="129" s="1"/>
  <c r="E33" i="11" l="1"/>
  <c r="E32" i="11"/>
  <c r="H33" i="11"/>
  <c r="H33" i="129"/>
  <c r="H34" i="129" s="1"/>
  <c r="H37" i="129" s="1"/>
  <c r="H41" i="129" s="1"/>
  <c r="H32" i="11"/>
  <c r="G31" i="129"/>
  <c r="G32" i="129" s="1"/>
  <c r="G31" i="11"/>
  <c r="F31" i="11"/>
  <c r="D31" i="129"/>
  <c r="F31" i="129"/>
  <c r="F32" i="129" s="1"/>
  <c r="E32" i="129"/>
  <c r="E34" i="129" s="1"/>
  <c r="E37" i="129" s="1"/>
  <c r="E41" i="129" s="1"/>
  <c r="D32" i="11"/>
  <c r="E34" i="11" l="1"/>
  <c r="E37" i="11" s="1"/>
  <c r="E41" i="11" s="1"/>
  <c r="F33" i="129"/>
  <c r="F34" i="129" s="1"/>
  <c r="F37" i="129" s="1"/>
  <c r="F41" i="129" s="1"/>
  <c r="H34" i="11"/>
  <c r="H37" i="11" s="1"/>
  <c r="D32" i="129"/>
  <c r="F32" i="11"/>
  <c r="F33" i="11"/>
  <c r="G33" i="129"/>
  <c r="G34" i="129" s="1"/>
  <c r="G37" i="129" s="1"/>
  <c r="G41" i="129" s="1"/>
  <c r="G33" i="11"/>
  <c r="D33" i="129"/>
  <c r="G32" i="11"/>
  <c r="D34" i="11"/>
  <c r="H41" i="11" l="1"/>
  <c r="G34" i="11"/>
  <c r="G37" i="11" s="1"/>
  <c r="G41" i="11" s="1"/>
  <c r="F34" i="11"/>
  <c r="F37" i="11" s="1"/>
  <c r="D34" i="129"/>
  <c r="I8" i="11"/>
  <c r="F41" i="11" l="1"/>
  <c r="J8" i="11"/>
  <c r="L8" i="11" s="1"/>
  <c r="I10" i="11"/>
  <c r="I30" i="11" s="1"/>
  <c r="I8" i="129"/>
  <c r="L10" i="11" l="1"/>
  <c r="J10" i="11"/>
  <c r="J30" i="11" s="1"/>
  <c r="J8" i="129"/>
  <c r="J10" i="129" s="1"/>
  <c r="J30" i="129" s="1"/>
  <c r="I31" i="11"/>
  <c r="I10" i="129"/>
  <c r="I30" i="129" s="1"/>
  <c r="M8" i="11"/>
  <c r="O8" i="11" l="1"/>
  <c r="L8" i="129"/>
  <c r="L10" i="129" s="1"/>
  <c r="I31" i="129"/>
  <c r="I33" i="129" s="1"/>
  <c r="L30" i="11"/>
  <c r="J31" i="129"/>
  <c r="J32" i="129" s="1"/>
  <c r="I33" i="11"/>
  <c r="J31" i="11"/>
  <c r="M10" i="11"/>
  <c r="M30" i="11" s="1"/>
  <c r="M8" i="129"/>
  <c r="M10" i="129" s="1"/>
  <c r="M30" i="129" s="1"/>
  <c r="I32" i="11"/>
  <c r="N8" i="11"/>
  <c r="J33" i="11" l="1"/>
  <c r="L33" i="11" s="1"/>
  <c r="J33" i="129"/>
  <c r="J34" i="129" s="1"/>
  <c r="J37" i="129" s="1"/>
  <c r="J41" i="129" s="1"/>
  <c r="N10" i="11"/>
  <c r="N8" i="129"/>
  <c r="P8" i="11"/>
  <c r="L30" i="129"/>
  <c r="L31" i="11"/>
  <c r="J32" i="11"/>
  <c r="I34" i="11"/>
  <c r="I37" i="11" s="1"/>
  <c r="M31" i="129"/>
  <c r="M33" i="129" s="1"/>
  <c r="O8" i="129"/>
  <c r="O10" i="129" s="1"/>
  <c r="O30" i="129" s="1"/>
  <c r="O10" i="11"/>
  <c r="O30" i="11" s="1"/>
  <c r="L33" i="129"/>
  <c r="M31" i="11"/>
  <c r="M32" i="11" s="1"/>
  <c r="I32" i="129"/>
  <c r="L32" i="129" s="1"/>
  <c r="L31" i="129"/>
  <c r="L32" i="11" l="1"/>
  <c r="L34" i="11" s="1"/>
  <c r="I41" i="11"/>
  <c r="N10" i="129"/>
  <c r="P8" i="129"/>
  <c r="M33" i="11"/>
  <c r="M34" i="11" s="1"/>
  <c r="M37" i="11" s="1"/>
  <c r="L34" i="129"/>
  <c r="N30" i="11"/>
  <c r="P10" i="11"/>
  <c r="O31" i="129"/>
  <c r="O33" i="129" s="1"/>
  <c r="M32" i="129"/>
  <c r="M34" i="129" s="1"/>
  <c r="M37" i="129" s="1"/>
  <c r="M41" i="129" s="1"/>
  <c r="I34" i="129"/>
  <c r="I37" i="129" s="1"/>
  <c r="I41" i="129" s="1"/>
  <c r="J34" i="11"/>
  <c r="J37" i="11" s="1"/>
  <c r="O31" i="11"/>
  <c r="O32" i="129" l="1"/>
  <c r="O34" i="129" s="1"/>
  <c r="O37" i="129" s="1"/>
  <c r="O41" i="129" s="1"/>
  <c r="O32" i="11"/>
  <c r="O33" i="11"/>
  <c r="N30" i="129"/>
  <c r="P10" i="129"/>
  <c r="N31" i="11"/>
  <c r="N33" i="11" s="1"/>
  <c r="P30" i="11"/>
  <c r="J41" i="11"/>
  <c r="M41" i="11"/>
  <c r="O34" i="11" l="1"/>
  <c r="O37" i="11" s="1"/>
  <c r="O41" i="11" s="1"/>
  <c r="P33" i="11"/>
  <c r="N31" i="129"/>
  <c r="N32" i="129" s="1"/>
  <c r="P32" i="129" s="1"/>
  <c r="P30" i="129"/>
  <c r="N32" i="11"/>
  <c r="P31" i="11"/>
  <c r="P32" i="11" l="1"/>
  <c r="N33" i="129"/>
  <c r="P31" i="129"/>
  <c r="N34" i="11"/>
  <c r="N34" i="129" l="1"/>
  <c r="P33" i="129"/>
  <c r="N37" i="11"/>
  <c r="P34" i="11"/>
  <c r="N41" i="11" l="1"/>
  <c r="N37" i="129"/>
  <c r="N41" i="129" s="1"/>
  <c r="P34" i="129"/>
  <c r="D36" i="129" l="1"/>
  <c r="L36" i="11"/>
  <c r="D37" i="11"/>
  <c r="D41" i="11" l="1"/>
  <c r="L37" i="11"/>
  <c r="P36" i="11"/>
  <c r="L36" i="129"/>
  <c r="D37" i="129"/>
  <c r="D41" i="129" s="1"/>
  <c r="L37" i="129" l="1"/>
  <c r="P36" i="129"/>
  <c r="L41" i="11"/>
  <c r="P41" i="11" s="1"/>
  <c r="P37" i="11"/>
  <c r="P37" i="129" l="1"/>
  <c r="L41" i="129"/>
  <c r="P41"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Sheppard, Oliver Mr (DIO SD FPG-PM1d2)</author>
  </authors>
  <commentList>
    <comment ref="L41" authorId="0" shapeId="0" xr:uid="{00000000-0006-0000-0200-000001000000}">
      <text>
        <r>
          <rPr>
            <b/>
            <sz val="9"/>
            <color indexed="81"/>
            <rFont val="Tahoma"/>
            <family val="2"/>
          </rPr>
          <t>Evaluated Tender Price</t>
        </r>
      </text>
    </comment>
  </commentList>
</comments>
</file>

<file path=xl/sharedStrings.xml><?xml version="1.0" encoding="utf-8"?>
<sst xmlns="http://schemas.openxmlformats.org/spreadsheetml/2006/main" count="572" uniqueCount="252">
  <si>
    <t>GIBRALTAR</t>
  </si>
  <si>
    <t>Summary (Indexed) Taken to Tender Evaluation</t>
  </si>
  <si>
    <t>Booklet 5 Pricing Schedule</t>
  </si>
  <si>
    <t>Table 1a: Fixed Price IRL Level (Indexed Prices)</t>
  </si>
  <si>
    <t>All Prices Excluding VAT</t>
  </si>
  <si>
    <t>Mobilisation</t>
  </si>
  <si>
    <r>
      <t xml:space="preserve">Year 1
</t>
    </r>
    <r>
      <rPr>
        <sz val="10"/>
        <rFont val="Arial"/>
        <family val="2"/>
      </rPr>
      <t xml:space="preserve"> (£)</t>
    </r>
  </si>
  <si>
    <r>
      <t xml:space="preserve">Year 2
</t>
    </r>
    <r>
      <rPr>
        <sz val="10"/>
        <rFont val="Arial"/>
        <family val="2"/>
      </rPr>
      <t>(£)</t>
    </r>
  </si>
  <si>
    <r>
      <t xml:space="preserve">Year 3
</t>
    </r>
    <r>
      <rPr>
        <sz val="10"/>
        <rFont val="Arial"/>
        <family val="2"/>
      </rPr>
      <t>(£)</t>
    </r>
  </si>
  <si>
    <r>
      <t xml:space="preserve">Year 4
</t>
    </r>
    <r>
      <rPr>
        <sz val="10"/>
        <rFont val="Arial"/>
        <family val="2"/>
      </rPr>
      <t>(£)</t>
    </r>
  </si>
  <si>
    <r>
      <t xml:space="preserve">Year 5
</t>
    </r>
    <r>
      <rPr>
        <sz val="10"/>
        <rFont val="Arial"/>
        <family val="2"/>
      </rPr>
      <t>(£)</t>
    </r>
  </si>
  <si>
    <r>
      <t xml:space="preserve">Year 6
</t>
    </r>
    <r>
      <rPr>
        <sz val="10"/>
        <rFont val="Arial"/>
        <family val="2"/>
      </rPr>
      <t>(£)</t>
    </r>
  </si>
  <si>
    <r>
      <t xml:space="preserve">Year 7
</t>
    </r>
    <r>
      <rPr>
        <sz val="10"/>
        <rFont val="Arial"/>
        <family val="2"/>
      </rPr>
      <t>(£)</t>
    </r>
  </si>
  <si>
    <r>
      <t xml:space="preserve">Exit Costs
</t>
    </r>
    <r>
      <rPr>
        <sz val="10"/>
        <rFont val="Arial"/>
        <family val="2"/>
      </rPr>
      <t>(£)</t>
    </r>
  </si>
  <si>
    <t>Yrs 1-7 Total</t>
  </si>
  <si>
    <r>
      <t xml:space="preserve">Year 8 Option
</t>
    </r>
    <r>
      <rPr>
        <sz val="10"/>
        <rFont val="Arial"/>
        <family val="2"/>
      </rPr>
      <t>(£)</t>
    </r>
  </si>
  <si>
    <r>
      <t xml:space="preserve">Year 9 Option
</t>
    </r>
    <r>
      <rPr>
        <sz val="10"/>
        <rFont val="Arial"/>
        <family val="2"/>
      </rPr>
      <t>(£)</t>
    </r>
  </si>
  <si>
    <r>
      <t xml:space="preserve">Year 10 Option
</t>
    </r>
    <r>
      <rPr>
        <sz val="10"/>
        <rFont val="Arial"/>
        <family val="2"/>
      </rPr>
      <t>(£)</t>
    </r>
  </si>
  <si>
    <t>Yrs 1-10 Total</t>
  </si>
  <si>
    <t>Mobilisation (Not indexed) and Exit Costs</t>
  </si>
  <si>
    <t>Mobilisation Sub Total</t>
  </si>
  <si>
    <t>Module A - Management Services</t>
  </si>
  <si>
    <t>Module AL-12 - Low Value Works</t>
  </si>
  <si>
    <t xml:space="preserve">Module A Sub Total </t>
  </si>
  <si>
    <t>Module B - Help Desk</t>
  </si>
  <si>
    <t xml:space="preserve">Module B Sub Total </t>
  </si>
  <si>
    <t>Module C &amp; D - Statutory and Mandatory; Maintenance Services</t>
  </si>
  <si>
    <t xml:space="preserve">Module C - Statutory and Mandatory </t>
  </si>
  <si>
    <t>Module D - Maintenance Services (IRL1)</t>
  </si>
  <si>
    <t>Module C &amp; D Sub Total</t>
  </si>
  <si>
    <t>Module F - Housing Maintenance Services MFH</t>
  </si>
  <si>
    <t>Module F - Change of Occupancy &amp; Defence Accommodation Stores (DAS) Support</t>
  </si>
  <si>
    <t xml:space="preserve">Module F  Sub Total </t>
  </si>
  <si>
    <t>Module H - Soft Facilities Management</t>
  </si>
  <si>
    <t>Module H -  Soft Facilities Management</t>
  </si>
  <si>
    <t xml:space="preserve">Module H Sub Total </t>
  </si>
  <si>
    <t>Module K – Permanent Joint Operating Bases (PJOB) Overseas Services</t>
  </si>
  <si>
    <t>Module K –  PJOB Overseas Services</t>
  </si>
  <si>
    <t>Module K Sub Total</t>
  </si>
  <si>
    <t>Module V – Preparation for Operations</t>
  </si>
  <si>
    <t>Module V – VL01 Preparation</t>
  </si>
  <si>
    <t>Module V Sub Total</t>
  </si>
  <si>
    <t>CORE TOTAL Mobilisation, All Modules Fixed Yearly Price (Inclusive of Contractors Risk, Excluding Contractor Overhead, Profit, and TUPE)</t>
  </si>
  <si>
    <t>Core - Overheads</t>
  </si>
  <si>
    <t>Core - Fixed Profit</t>
  </si>
  <si>
    <t>Core - Variable Profit</t>
  </si>
  <si>
    <t>CORE TOTAL Mobilisation, All Modules Fixed Yearly Price (Inclusive of Contractors Risk, Contractor Overhead, Profit, and Excluding TUPE)</t>
  </si>
  <si>
    <t>Staff Transfer - Contractor to Contractor (Not indexed)</t>
  </si>
  <si>
    <t>Redundancy Costs (Not indexed)</t>
  </si>
  <si>
    <t>CORE TOTAL Mobilisation, All Modules Fixed Yearly Price (Inclusive of Contractors Risk, Contractor Overhead, Profit, and TUPE)</t>
  </si>
  <si>
    <t>Module I - (Indicative) Additional Services</t>
  </si>
  <si>
    <t>Module I Sub Total</t>
  </si>
  <si>
    <t>CORE and Additional Services TOTAL Mobilisation, All Modules Fixed Yearly Price (Inclusive of Contractors Risk, Contractor Overhead, Profit, and TUPE)</t>
  </si>
  <si>
    <t xml:space="preserve"> </t>
  </si>
  <si>
    <t>Summary Unindexed</t>
  </si>
  <si>
    <t>Table 1a: Fixed Price (Unindexed)</t>
  </si>
  <si>
    <t>Mobilisation and Exit Costs</t>
  </si>
  <si>
    <t>Module D - Maintenance Services (IRL1) excluding Stat and Mand</t>
  </si>
  <si>
    <t>Fixed Profit</t>
  </si>
  <si>
    <t>Staff Transfer - Contractor to Contractor</t>
  </si>
  <si>
    <t>Redundancy Costs</t>
  </si>
  <si>
    <t>CORE TOTAL Mobilisation, All Modules Fixed Yearly Price (Inclusive of Contractors Risk, Overhead, Profit, TUPE)</t>
  </si>
  <si>
    <t>Module I - (Indicative) Additional Services (IRL1)</t>
  </si>
  <si>
    <t>GRAND TOTAL incl Mobilisation, All Modules Fixed Yearly Price (Inclusive of Contractors Risk,  Overhead, Profit, TUPE), and (Estimated) Additional Services Total</t>
  </si>
  <si>
    <t>Back to Contents</t>
  </si>
  <si>
    <t>ITT Submission</t>
  </si>
  <si>
    <t>Baseline</t>
  </si>
  <si>
    <t>2020-Q1</t>
  </si>
  <si>
    <t>Region</t>
  </si>
  <si>
    <t>ISD</t>
  </si>
  <si>
    <t>1st April change - Year 1</t>
  </si>
  <si>
    <t>1st April change - Year 2</t>
  </si>
  <si>
    <t>1st April change - Year 3</t>
  </si>
  <si>
    <t>1st April change - Year 4</t>
  </si>
  <si>
    <t>1st April change - Year 5</t>
  </si>
  <si>
    <t>1st April change - Year 6</t>
  </si>
  <si>
    <t>1st April change - Year 7</t>
  </si>
  <si>
    <t>1st April change - Year 8</t>
  </si>
  <si>
    <t>1st April change - Year 9</t>
  </si>
  <si>
    <t>1st April change - Year 10</t>
  </si>
  <si>
    <t>2021-Q4</t>
  </si>
  <si>
    <t>Gibraltar</t>
  </si>
  <si>
    <t>2022-Q1</t>
  </si>
  <si>
    <t>2021-Q3</t>
  </si>
  <si>
    <t>2022-Q2</t>
  </si>
  <si>
    <t>2022-Q3</t>
  </si>
  <si>
    <t>2022-Q4</t>
  </si>
  <si>
    <t>2023-Q1</t>
  </si>
  <si>
    <t>Adjusted % Increase from Baseline</t>
  </si>
  <si>
    <t>2023-Q2</t>
  </si>
  <si>
    <t>Adjusted Index Value</t>
  </si>
  <si>
    <t>2023-Q3</t>
  </si>
  <si>
    <t>Description</t>
  </si>
  <si>
    <t>CPI - Consumer Price Index (Overall Index)</t>
  </si>
  <si>
    <t>2023-Q4</t>
  </si>
  <si>
    <t>CDID</t>
  </si>
  <si>
    <t>D7BT</t>
  </si>
  <si>
    <t>------------------------------"</t>
  </si>
  <si>
    <t>2024-Q1</t>
  </si>
  <si>
    <t>Time Period</t>
  </si>
  <si>
    <t xml:space="preserve"> Index</t>
  </si>
  <si>
    <t xml:space="preserve"> Marker</t>
  </si>
  <si>
    <t xml:space="preserve"> Growth Rate</t>
  </si>
  <si>
    <t>2024-Q2</t>
  </si>
  <si>
    <t>2013-Q1</t>
  </si>
  <si>
    <t>2013-Q2</t>
  </si>
  <si>
    <t>2013-Q3</t>
  </si>
  <si>
    <t>2024-Q3</t>
  </si>
  <si>
    <t>2013-Q4</t>
  </si>
  <si>
    <t>2014-Q1</t>
  </si>
  <si>
    <t>2014-Q2</t>
  </si>
  <si>
    <t>2024-Q4</t>
  </si>
  <si>
    <t>2014-Q3</t>
  </si>
  <si>
    <t>2014-Q4</t>
  </si>
  <si>
    <t>2015-Q1</t>
  </si>
  <si>
    <t>2025-Q1</t>
  </si>
  <si>
    <t>2015-Q2</t>
  </si>
  <si>
    <t>2015-Q3</t>
  </si>
  <si>
    <t>2015-Q4</t>
  </si>
  <si>
    <t>2025-Q2</t>
  </si>
  <si>
    <t>2016-Q1</t>
  </si>
  <si>
    <t>2016-Q2</t>
  </si>
  <si>
    <t>2016-Q3</t>
  </si>
  <si>
    <t>2025-Q3</t>
  </si>
  <si>
    <t>2016-Q4</t>
  </si>
  <si>
    <t>2017-Q1</t>
  </si>
  <si>
    <t>2017-Q2</t>
  </si>
  <si>
    <t>2025-Q4</t>
  </si>
  <si>
    <t>2017-Q3</t>
  </si>
  <si>
    <t>2017-Q4</t>
  </si>
  <si>
    <t>2018-Q1</t>
  </si>
  <si>
    <t>2026-Q1</t>
  </si>
  <si>
    <t>2018-Q2</t>
  </si>
  <si>
    <t>2018-Q3</t>
  </si>
  <si>
    <t>2018-Q4</t>
  </si>
  <si>
    <t>2026-Q2</t>
  </si>
  <si>
    <t>2019-Q1</t>
  </si>
  <si>
    <t>2019-Q2</t>
  </si>
  <si>
    <t>2019-Q3</t>
  </si>
  <si>
    <t>2026-Q3</t>
  </si>
  <si>
    <t>2019-Q4</t>
  </si>
  <si>
    <t>f</t>
  </si>
  <si>
    <t>2020-Q2</t>
  </si>
  <si>
    <t>2026-Q4</t>
  </si>
  <si>
    <t>2020-Q3</t>
  </si>
  <si>
    <t>2020-Q4</t>
  </si>
  <si>
    <t>2021-Q1</t>
  </si>
  <si>
    <t>2027-Q1</t>
  </si>
  <si>
    <t>2021-Q2</t>
  </si>
  <si>
    <t>2027-Q2</t>
  </si>
  <si>
    <t>2027-Q3</t>
  </si>
  <si>
    <t>2027-Q4</t>
  </si>
  <si>
    <t>2028-Q1</t>
  </si>
  <si>
    <t>2028-Q2</t>
  </si>
  <si>
    <t>2028-Q3</t>
  </si>
  <si>
    <t>2028-Q4</t>
  </si>
  <si>
    <t>2029-Q1</t>
  </si>
  <si>
    <t>2029-Q2</t>
  </si>
  <si>
    <t>2029-Q3</t>
  </si>
  <si>
    <t>2029-Q4</t>
  </si>
  <si>
    <t>2030-Q1</t>
  </si>
  <si>
    <t>e</t>
  </si>
  <si>
    <t>2030-Q2</t>
  </si>
  <si>
    <t>2030-Q3</t>
  </si>
  <si>
    <t>2030-Q4</t>
  </si>
  <si>
    <t>2031-Q1</t>
  </si>
  <si>
    <t>2031-Q2</t>
  </si>
  <si>
    <t>2031-Q3</t>
  </si>
  <si>
    <t>2031-Q4</t>
  </si>
  <si>
    <t>2032-Q1</t>
  </si>
  <si>
    <t>2032-Q2</t>
  </si>
  <si>
    <t>2032-Q3</t>
  </si>
  <si>
    <t>2032-Q4</t>
  </si>
  <si>
    <t>2033-Q1</t>
  </si>
  <si>
    <t>2033-Q2</t>
  </si>
  <si>
    <t>2033-Q3</t>
  </si>
  <si>
    <t>2033-Q4</t>
  </si>
  <si>
    <t>2034-Q1</t>
  </si>
  <si>
    <t>2034-Q2</t>
  </si>
  <si>
    <t>2034-Q3</t>
  </si>
  <si>
    <t>2034-Q4</t>
  </si>
  <si>
    <t>2035-Q1</t>
  </si>
  <si>
    <t>2035-Q2</t>
  </si>
  <si>
    <t>2035-Q3</t>
  </si>
  <si>
    <t>2035-Q4</t>
  </si>
  <si>
    <t>2036-Q1</t>
  </si>
  <si>
    <t>2036-Q2</t>
  </si>
  <si>
    <t>2036-Q3</t>
  </si>
  <si>
    <t>2036-Q4</t>
  </si>
  <si>
    <t>2037-Q1</t>
  </si>
  <si>
    <t>2037-Q2</t>
  </si>
  <si>
    <t>2037-Q3</t>
  </si>
  <si>
    <t>2037-Q4</t>
  </si>
  <si>
    <t>2038-Q1</t>
  </si>
  <si>
    <t>2038-Q2</t>
  </si>
  <si>
    <t>2038-Q3</t>
  </si>
  <si>
    <t>2038-Q4</t>
  </si>
  <si>
    <t>2039-Q1</t>
  </si>
  <si>
    <t>2039-Q2</t>
  </si>
  <si>
    <t>2039-Q3</t>
  </si>
  <si>
    <t>2039-Q4</t>
  </si>
  <si>
    <t>Year 1</t>
  </si>
  <si>
    <t>Year 2</t>
  </si>
  <si>
    <t>Year 3</t>
  </si>
  <si>
    <t>Year 4</t>
  </si>
  <si>
    <t>Year 5</t>
  </si>
  <si>
    <t>Year 6</t>
  </si>
  <si>
    <t>Year 7</t>
  </si>
  <si>
    <t>Year 8 Option</t>
  </si>
  <si>
    <t>Year 9 Option</t>
  </si>
  <si>
    <t>Year 10 Option</t>
  </si>
  <si>
    <t>£</t>
  </si>
  <si>
    <t>Table 20: Skip Hire - Schedule of Rates</t>
  </si>
  <si>
    <t>2C Fixed Prices for Years 1 to 7</t>
  </si>
  <si>
    <t>Year 8</t>
  </si>
  <si>
    <t>Year 9</t>
  </si>
  <si>
    <t>Year 10</t>
  </si>
  <si>
    <t>Period of Hire</t>
  </si>
  <si>
    <t>Number of Days On Hire</t>
  </si>
  <si>
    <t>Type</t>
  </si>
  <si>
    <t>1-6</t>
  </si>
  <si>
    <t>7-13</t>
  </si>
  <si>
    <t>14-20</t>
  </si>
  <si>
    <t>21-27</t>
  </si>
  <si>
    <t>28-34</t>
  </si>
  <si>
    <t>35+</t>
  </si>
  <si>
    <t>Small Skip - upto 5m3</t>
  </si>
  <si>
    <t>Large Skip - Up to 15m3</t>
  </si>
  <si>
    <t>Table 21b: Intermodal Containers</t>
  </si>
  <si>
    <t>Intermodal Description</t>
  </si>
  <si>
    <r>
      <rPr>
        <b/>
        <sz val="11"/>
        <rFont val="Arial"/>
        <family val="2"/>
      </rPr>
      <t>Fixed Price Per Occasion (2020 Prices)</t>
    </r>
    <r>
      <rPr>
        <sz val="11"/>
        <rFont val="Arial"/>
        <family val="2"/>
      </rPr>
      <t xml:space="preserve">
Year-on-year prices should incorporate natural efficiencies, de-risking and continuous improvement.</t>
    </r>
  </si>
  <si>
    <r>
      <t>1</t>
    </r>
    <r>
      <rPr>
        <sz val="11"/>
        <rFont val="Arial"/>
        <family val="2"/>
      </rPr>
      <t>Short Term Lease of 20 ft Ambient ISO Containers</t>
    </r>
  </si>
  <si>
    <t>Short Term Lease of 40 ft Ambient ISO Containers</t>
  </si>
  <si>
    <t>Short Term Lease of 20 ft Refrigerated ISO Containers</t>
  </si>
  <si>
    <t>Short Term Lease of 40 ft Refrigerated ISO Containers</t>
  </si>
  <si>
    <r>
      <t>2</t>
    </r>
    <r>
      <rPr>
        <sz val="11"/>
        <rFont val="Arial"/>
        <family val="2"/>
      </rPr>
      <t xml:space="preserve"> Mid Term Lease of 20ft Ambient ISO Containers</t>
    </r>
  </si>
  <si>
    <t>Mid Term Lease of 40ft Ambient ISO Containers</t>
  </si>
  <si>
    <t>Mid Term Lease of 20ft Refrigerated ISO Containers</t>
  </si>
  <si>
    <t>Mid Term Lease of 40 ft Refrigerated ISO Containers</t>
  </si>
  <si>
    <r>
      <t>3</t>
    </r>
    <r>
      <rPr>
        <sz val="11"/>
        <rFont val="Arial"/>
        <family val="2"/>
      </rPr>
      <t>Long Term Lease of 20ft Ambient ISO Containers</t>
    </r>
  </si>
  <si>
    <t>Long Term Lease of 40ft Ambient ISO Containers</t>
  </si>
  <si>
    <t>Long Term Lease of 20ft Refrigerated ISO Containers</t>
  </si>
  <si>
    <t>Long Term Lease of 40 ft Refrigerated ISO Containers</t>
  </si>
  <si>
    <t xml:space="preserve">NOTES: </t>
  </si>
  <si>
    <r>
      <t>1</t>
    </r>
    <r>
      <rPr>
        <b/>
        <sz val="11"/>
        <rFont val="Arial"/>
        <family val="2"/>
      </rPr>
      <t xml:space="preserve"> - </t>
    </r>
    <r>
      <rPr>
        <sz val="11"/>
        <rFont val="Arial"/>
        <family val="2"/>
      </rPr>
      <t>Short Term is a period up to 6 months</t>
    </r>
  </si>
  <si>
    <r>
      <t>2</t>
    </r>
    <r>
      <rPr>
        <b/>
        <sz val="11"/>
        <rFont val="Arial"/>
        <family val="2"/>
      </rPr>
      <t xml:space="preserve"> -</t>
    </r>
    <r>
      <rPr>
        <sz val="11"/>
        <rFont val="Arial"/>
        <family val="2"/>
      </rPr>
      <t xml:space="preserve"> Mid Term is a period greater than 6 - 12 months</t>
    </r>
  </si>
  <si>
    <r>
      <t>3</t>
    </r>
    <r>
      <rPr>
        <b/>
        <sz val="11"/>
        <rFont val="Arial"/>
        <family val="2"/>
      </rPr>
      <t xml:space="preserve"> -</t>
    </r>
    <r>
      <rPr>
        <sz val="11"/>
        <rFont val="Arial"/>
        <family val="2"/>
      </rPr>
      <t xml:space="preserve"> Long Term is a period greater than 12 months</t>
    </r>
  </si>
  <si>
    <t>4 - The above prices are  inclusive of all costs to deliver, hire and recover the containers to and from the site.</t>
  </si>
  <si>
    <t>OPC Gibraltar</t>
  </si>
  <si>
    <t>DELIVERY CONTINUITY TEAM</t>
  </si>
  <si>
    <t>OVERSEAS PRIME CONTRACT</t>
  </si>
  <si>
    <t>BOOKLET 5 - PRICING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</si>
</sst>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_ ;[Red]\-#,##0\ "/>
    <numFmt numFmtId="166" formatCode="[$-F800]dddd\,\ mmmm\ dd\,\ yyyy"/>
    <numFmt numFmtId="167" formatCode="[$€-2]\ #,##0.00"/>
    <numFmt numFmtId="168" formatCode="#,##0.00_);\(#,##0.00\);&quot;- &quot;"/>
    <numFmt numFmtId="169" formatCode="_(&quot;$&quot;* #,##0_);_(&quot;$&quot;* \(#,##0\);_(&quot;$&quot;* &quot;-&quot;_);_(@_)"/>
    <numFmt numFmtId="170" formatCode="_(&quot;$&quot;* #,##0.00_);_(&quot;$&quot;* \(#,##0.00\);_(&quot;$&quot;* &quot;-&quot;??_);_(@_)"/>
    <numFmt numFmtId="171" formatCode="#,##0.0,,,&quot;bn&quot;"/>
    <numFmt numFmtId="172" formatCode="0%;[Red]\-0%"/>
    <numFmt numFmtId="173" formatCode="0.000_)"/>
    <numFmt numFmtId="174" formatCode="&quot;£&quot;#,##0;[Red]\-&quot;£&quot;#,##0;"/>
    <numFmt numFmtId="175" formatCode="[$AUD]\ #,##0.00"/>
    <numFmt numFmtId="176" formatCode="#,##0.00\ [$DM-407]"/>
    <numFmt numFmtId="177" formatCode="&quot;£&quot;#,##0.00_);[Red]\(&quot;£&quot;#,##0.00\)"/>
    <numFmt numFmtId="178" formatCode="_(&quot;$&quot;* #,##0.00_);_(&quot;$&quot;* \(#,##0.00\);_(&quot;$&quot;* &quot;-&quot;_);_(@_)"/>
    <numFmt numFmtId="179" formatCode="\$#,##0\ ;\(\$#,##0\)"/>
    <numFmt numFmtId="180" formatCode="dd/mmm/yyyy_);;&quot;-  &quot;;&quot; &quot;@"/>
    <numFmt numFmtId="181" formatCode="dd/mmm/yy_);;&quot;-  &quot;;&quot; &quot;@"/>
    <numFmt numFmtId="182" formatCode="0&quot; days&quot;"/>
    <numFmt numFmtId="183" formatCode="d/m/yy"/>
    <numFmt numFmtId="184" formatCode="#,##0_ &quot; days&quot;;[Red]\-#,##0\2&quot; days&quot;"/>
    <numFmt numFmtId="185" formatCode="&quot;$&quot;#,##0.00_);[Red]\(&quot;$&quot;#,##0.00\)"/>
    <numFmt numFmtId="186" formatCode="&quot;$&quot;#,##0_);[Red]\(&quot;$&quot;#,##0\)"/>
    <numFmt numFmtId="187" formatCode="&quot;£&quot;#,##0.000;[Red]\-&quot;£&quot;#,##0.000"/>
    <numFmt numFmtId="188" formatCode="_-[$€-2]* #,##0.00_-;\-[$€-2]* #,##0.00_-;_-[$€-2]* &quot;-&quot;??_-"/>
    <numFmt numFmtId="189" formatCode="\€#,##0.0,,,&quot;bn&quot;"/>
    <numFmt numFmtId="190" formatCode="\€#,##0.0,,&quot;m&quot;"/>
    <numFmt numFmtId="191" formatCode="\€#,##0.0,&quot;k&quot;"/>
    <numFmt numFmtId="192" formatCode="\€#,##0.00"/>
    <numFmt numFmtId="193" formatCode="#,##0.0000_);\(#,##0.0000\);&quot;-  &quot;;&quot; &quot;@"/>
    <numFmt numFmtId="194" formatCode="\£#,##0.00"/>
    <numFmt numFmtId="195" formatCode="\£#,##0.0,,,&quot;bn&quot;"/>
    <numFmt numFmtId="196" formatCode="\£#,##0.0,,&quot;m&quot;"/>
    <numFmt numFmtId="197" formatCode="\£#,##0.0,&quot;k&quot;"/>
    <numFmt numFmtId="198" formatCode="&quot;£&quot;#,##0;[Red]&quot;£&quot;#,##0"/>
    <numFmt numFmtId="199" formatCode="_-* #,##0\ _F_-;\-* #,##0\ _F_-;_-* &quot;-&quot;\ _F_-;_-@_-"/>
    <numFmt numFmtId="200" formatCode="_-* #,##0.00\ _F_-;\-* #,##0.00\ _F_-;_-* &quot;-&quot;??\ _F_-;_-@_-"/>
    <numFmt numFmtId="201" formatCode="#,##0.0,,&quot;m&quot;"/>
    <numFmt numFmtId="202" formatCode="_-* #,##0\ &quot;F&quot;_-;\-* #,##0\ &quot;F&quot;_-;_-* &quot;-&quot;\ &quot;F&quot;_-;_-@_-"/>
    <numFmt numFmtId="203" formatCode="_-* #,##0.00\ &quot;F&quot;_-;\-* #,##0.00\ &quot;F&quot;_-;_-* &quot;-&quot;??\ &quot;F&quot;_-;_-@_-"/>
    <numFmt numFmtId="204" formatCode="#,##0.0_);\(#,##0.0\)"/>
    <numFmt numFmtId="205" formatCode="General_)"/>
    <numFmt numFmtId="206" formatCode="&quot;US$&quot;#,##0_);[Red]\(&quot;US$&quot;#,##0\)"/>
    <numFmt numFmtId="207" formatCode="#,##0.0,;\(#,##0.0,\);\-_)_0"/>
    <numFmt numFmtId="208" formatCode="0%_);[Red]\(0%\)"/>
    <numFmt numFmtId="209" formatCode="0.00%_);[Red]\(0.00%\)"/>
    <numFmt numFmtId="210" formatCode="0.0%;[Red]\-0.0%"/>
    <numFmt numFmtId="211" formatCode="0.0000%"/>
    <numFmt numFmtId="212" formatCode="m/d/yy\ h:mm:ss"/>
    <numFmt numFmtId="213" formatCode="&quot;£&quot;\ #,##0.00;\(\€\ #,##0.00\)"/>
    <numFmt numFmtId="214" formatCode="#,###,##0,&quot;k&quot;"/>
    <numFmt numFmtId="215" formatCode="&quot;£&quot;#,##0.00;\-&quot;£&quot;#,##0.00;\-"/>
    <numFmt numFmtId="216" formatCode="0.0"/>
    <numFmt numFmtId="217" formatCode="[$$-409]#,##0.00"/>
    <numFmt numFmtId="218" formatCode="\$#,##0.0,,,&quot;bn&quot;"/>
    <numFmt numFmtId="219" formatCode="\$#,##0.0,,&quot;m&quot;"/>
    <numFmt numFmtId="220" formatCode="\$#,##0.0,&quot;k&quot;"/>
    <numFmt numFmtId="221" formatCode="_-* #,##0\ _T_L_-;\-* #,##0\ _T_L_-;_-* &quot;-&quot;\ _T_L_-;_-@_-"/>
    <numFmt numFmtId="222" formatCode="_(* #,##0.00_);_(* \(#,##0.00\);_(* &quot;-&quot;??_);_(@_)"/>
    <numFmt numFmtId="223" formatCode="_-&quot;\&quot;* #,##0_-;\-&quot;\&quot;* #,##0_-;_-&quot;\&quot;* &quot;-&quot;_-;_-@_-"/>
    <numFmt numFmtId="224" formatCode="_-&quot;\&quot;* #,##0.00_-;\-&quot;\&quot;* #,##0.00_-;_-&quot;\&quot;*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8"/>
      <name val="Arial"/>
      <family val="2"/>
    </font>
    <font>
      <sz val="10"/>
      <name val="Arial"/>
      <family val="2"/>
    </font>
    <font>
      <sz val="10"/>
      <color indexed="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name val="Arial"/>
      <family val="2"/>
    </font>
    <font>
      <b/>
      <sz val="10"/>
      <name val="Arial"/>
      <family val="2"/>
    </font>
    <font>
      <sz val="10"/>
      <color indexed="10"/>
      <name val="Arial"/>
      <family val="2"/>
    </font>
    <font>
      <sz val="10"/>
      <name val="Arial"/>
      <family val="2"/>
    </font>
    <font>
      <b/>
      <sz val="9"/>
      <color indexed="81"/>
      <name val="Tahoma"/>
      <family val="2"/>
    </font>
    <font>
      <b/>
      <sz val="10"/>
      <color indexed="8"/>
      <name val="Arial"/>
      <family val="2"/>
    </font>
    <font>
      <sz val="9"/>
      <name val="Arial"/>
      <family val="2"/>
    </font>
    <font>
      <b/>
      <sz val="8"/>
      <name val="Arial"/>
      <family val="2"/>
    </font>
    <font>
      <sz val="12"/>
      <name val="Arial"/>
      <family val="2"/>
    </font>
    <font>
      <b/>
      <sz val="12"/>
      <name val="Arial"/>
      <family val="2"/>
    </font>
    <font>
      <b/>
      <sz val="12"/>
      <color indexed="8"/>
      <name val="Arial"/>
      <family val="2"/>
    </font>
    <font>
      <b/>
      <sz val="16"/>
      <name val="Arial"/>
      <family val="2"/>
    </font>
    <font>
      <i/>
      <sz val="9"/>
      <color indexed="12"/>
      <name val="Arial"/>
      <family val="2"/>
    </font>
    <font>
      <sz val="10"/>
      <name val="Arial"/>
      <family val="2"/>
    </font>
    <font>
      <sz val="6"/>
      <name val="Arial"/>
      <family val="2"/>
    </font>
    <font>
      <sz val="11"/>
      <color theme="1"/>
      <name val="Calibri"/>
      <family val="2"/>
      <scheme val="minor"/>
    </font>
    <font>
      <sz val="11"/>
      <color indexed="63"/>
      <name val="Calibri"/>
      <family val="2"/>
    </font>
    <font>
      <sz val="8"/>
      <color indexed="63"/>
      <name val="Arial"/>
      <family val="2"/>
    </font>
    <font>
      <sz val="12"/>
      <color indexed="63"/>
      <name val="Arial"/>
      <family val="2"/>
    </font>
    <font>
      <sz val="8"/>
      <color theme="1"/>
      <name val="Arial"/>
      <family val="2"/>
    </font>
    <font>
      <sz val="10"/>
      <name val="Geneva"/>
    </font>
    <font>
      <sz val="10"/>
      <name val="Arial"/>
      <family val="2"/>
    </font>
    <font>
      <u/>
      <sz val="10"/>
      <color theme="10"/>
      <name val="Arial"/>
      <family val="2"/>
    </font>
    <font>
      <sz val="18"/>
      <name val="Arial"/>
      <family val="2"/>
    </font>
    <font>
      <sz val="10"/>
      <name val="Times New Roman"/>
      <family val="1"/>
    </font>
    <font>
      <sz val="11"/>
      <name val="Mahsuri Sans MT"/>
    </font>
    <font>
      <sz val="10"/>
      <color indexed="8"/>
      <name val="MS Sans Serif"/>
      <family val="2"/>
    </font>
    <font>
      <sz val="11"/>
      <color indexed="8"/>
      <name val="Calibri"/>
      <family val="2"/>
      <charset val="162"/>
    </font>
    <font>
      <sz val="11"/>
      <color indexed="9"/>
      <name val="Calibri"/>
      <family val="2"/>
      <charset val="162"/>
    </font>
    <font>
      <sz val="10"/>
      <name val="Helv"/>
      <family val="2"/>
    </font>
    <font>
      <sz val="10"/>
      <name val="MS Sans Serif"/>
      <family val="2"/>
    </font>
    <font>
      <sz val="10"/>
      <name val="Arial CE"/>
      <family val="2"/>
      <charset val="238"/>
    </font>
    <font>
      <sz val="10"/>
      <name val="Helv"/>
      <charset val="204"/>
    </font>
    <font>
      <sz val="12"/>
      <name val="Times New Roman"/>
      <family val="1"/>
    </font>
    <font>
      <sz val="10"/>
      <color indexed="8"/>
      <name val="Times New Roman"/>
      <family val="1"/>
    </font>
    <font>
      <i/>
      <sz val="11"/>
      <color indexed="23"/>
      <name val="Calibri"/>
      <family val="2"/>
      <charset val="162"/>
    </font>
    <font>
      <b/>
      <sz val="10"/>
      <color indexed="10"/>
      <name val="Arial"/>
      <family val="2"/>
    </font>
    <font>
      <sz val="10"/>
      <color indexed="18"/>
      <name val="Arial"/>
      <family val="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8"/>
      <name val="Times New Roman"/>
      <family val="1"/>
    </font>
    <font>
      <b/>
      <sz val="11"/>
      <color indexed="63"/>
      <name val="Calibri"/>
      <family val="2"/>
      <charset val="162"/>
    </font>
    <font>
      <sz val="12"/>
      <name val="Arial MT"/>
      <family val="2"/>
    </font>
    <font>
      <sz val="11"/>
      <name val="Tms Rmn"/>
    </font>
    <font>
      <sz val="8"/>
      <name val="Palatino"/>
      <family val="1"/>
    </font>
    <font>
      <sz val="10"/>
      <color indexed="8"/>
      <name val="Calibri"/>
      <family val="2"/>
    </font>
    <font>
      <b/>
      <sz val="9"/>
      <color indexed="8"/>
      <name val="Arial"/>
      <family val="2"/>
    </font>
    <font>
      <sz val="9"/>
      <color indexed="8"/>
      <name val="Arial"/>
      <family val="2"/>
    </font>
    <font>
      <b/>
      <sz val="10"/>
      <name val="Times New Roman"/>
      <family val="1"/>
    </font>
    <font>
      <b/>
      <i/>
      <sz val="8"/>
      <color indexed="12"/>
      <name val="Arial"/>
      <family val="2"/>
    </font>
    <font>
      <sz val="8"/>
      <color indexed="12"/>
      <name val="Arial"/>
      <family val="2"/>
    </font>
    <font>
      <b/>
      <i/>
      <sz val="11"/>
      <color indexed="12"/>
      <name val="Arial"/>
      <family val="2"/>
    </font>
    <font>
      <sz val="10"/>
      <color rgb="FF0070C0"/>
      <name val="Arial"/>
      <family val="2"/>
    </font>
    <font>
      <b/>
      <sz val="9"/>
      <color indexed="63"/>
      <name val="Arial"/>
      <family val="2"/>
    </font>
    <font>
      <sz val="8"/>
      <color indexed="8"/>
      <name val="Arial"/>
      <family val="2"/>
    </font>
    <font>
      <sz val="10"/>
      <color indexed="55"/>
      <name val="Arial"/>
      <family val="2"/>
    </font>
    <font>
      <b/>
      <sz val="11"/>
      <color indexed="8"/>
      <name val="Calibri"/>
      <family val="2"/>
      <charset val="162"/>
    </font>
    <font>
      <sz val="7"/>
      <name val="Palatino"/>
      <family val="1"/>
    </font>
    <font>
      <b/>
      <sz val="11"/>
      <name val="Calibri"/>
      <family val="2"/>
    </font>
    <font>
      <sz val="11"/>
      <color indexed="62"/>
      <name val="Calibri"/>
      <family val="2"/>
      <charset val="162"/>
    </font>
    <font>
      <sz val="6"/>
      <color indexed="10"/>
      <name val="Arial"/>
      <family val="2"/>
    </font>
    <font>
      <sz val="6"/>
      <color indexed="16"/>
      <name val="Palatino"/>
      <family val="1"/>
    </font>
    <font>
      <b/>
      <sz val="9"/>
      <color indexed="10"/>
      <name val="Arial"/>
      <family val="2"/>
    </font>
    <font>
      <b/>
      <sz val="11"/>
      <name val="Arial"/>
      <family val="2"/>
    </font>
    <font>
      <u/>
      <sz val="12"/>
      <color indexed="12"/>
      <name val="Courier"/>
      <family val="3"/>
    </font>
    <font>
      <b/>
      <sz val="11"/>
      <color indexed="52"/>
      <name val="Calibri"/>
      <family val="2"/>
      <charset val="162"/>
    </font>
    <font>
      <u/>
      <sz val="10"/>
      <color indexed="12"/>
      <name val="Arial"/>
      <family val="2"/>
    </font>
    <font>
      <sz val="9"/>
      <color rgb="FF3F3F76"/>
      <name val="Calibri"/>
      <family val="2"/>
      <scheme val="minor"/>
    </font>
    <font>
      <b/>
      <sz val="11"/>
      <color indexed="9"/>
      <name val="Calibri"/>
      <family val="2"/>
      <charset val="162"/>
    </font>
    <font>
      <sz val="11"/>
      <color indexed="17"/>
      <name val="Calibri"/>
      <family val="2"/>
      <charset val="162"/>
    </font>
    <font>
      <sz val="10"/>
      <name val="Geneva"/>
      <family val="2"/>
    </font>
    <font>
      <sz val="11"/>
      <color indexed="20"/>
      <name val="Calibri"/>
      <family val="2"/>
      <charset val="16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10"/>
      <color indexed="36"/>
      <name val="Arial"/>
      <family val="2"/>
    </font>
    <font>
      <sz val="6"/>
      <name val="Tms Rmn"/>
    </font>
    <font>
      <sz val="10"/>
      <name val="Helv"/>
    </font>
    <font>
      <i/>
      <sz val="10"/>
      <name val="Helv"/>
    </font>
    <font>
      <sz val="12"/>
      <name val="Helv"/>
    </font>
    <font>
      <sz val="10"/>
      <name val="Calibri"/>
      <family val="2"/>
    </font>
    <font>
      <sz val="11"/>
      <name val="Arial"/>
      <family val="2"/>
    </font>
    <font>
      <sz val="11"/>
      <color theme="1"/>
      <name val="Calibri"/>
      <family val="2"/>
    </font>
    <font>
      <sz val="10"/>
      <color theme="1"/>
      <name val="Calibri"/>
      <family val="2"/>
    </font>
    <font>
      <sz val="10"/>
      <color theme="1"/>
      <name val="Arial"/>
      <family val="2"/>
    </font>
    <font>
      <sz val="10"/>
      <color theme="1"/>
      <name val="Calibri"/>
      <family val="2"/>
      <scheme val="minor"/>
    </font>
    <font>
      <sz val="11"/>
      <color indexed="8"/>
      <name val="Calibri"/>
      <family val="2"/>
      <charset val="204"/>
    </font>
    <font>
      <i/>
      <sz val="7"/>
      <name val="Arial"/>
      <family val="2"/>
    </font>
    <font>
      <sz val="10"/>
      <name val="Arial"/>
      <family val="2"/>
      <charset val="162"/>
    </font>
    <font>
      <sz val="11"/>
      <color indexed="60"/>
      <name val="Calibri"/>
      <family val="2"/>
      <charset val="162"/>
    </font>
    <font>
      <b/>
      <sz val="10"/>
      <color rgb="FFFF0000"/>
      <name val="Arial"/>
      <family val="2"/>
    </font>
    <font>
      <sz val="10"/>
      <name val="Antique Olive"/>
    </font>
    <font>
      <sz val="10"/>
      <color indexed="16"/>
      <name val="Helvetica-Black"/>
    </font>
    <font>
      <sz val="10"/>
      <name val="Trebuchet MS"/>
      <family val="2"/>
    </font>
    <font>
      <b/>
      <sz val="9"/>
      <color indexed="53"/>
      <name val="Arial"/>
      <family val="2"/>
    </font>
    <font>
      <sz val="9"/>
      <color indexed="45"/>
      <name val="Arial"/>
      <family val="2"/>
    </font>
    <font>
      <b/>
      <sz val="10"/>
      <name val="MS Sans Serif"/>
      <family val="2"/>
    </font>
    <font>
      <sz val="10"/>
      <name val="Arial Narrow"/>
      <family val="2"/>
    </font>
    <font>
      <sz val="10"/>
      <color indexed="8"/>
      <name val="Arial Narrow"/>
      <family val="2"/>
    </font>
    <font>
      <sz val="14"/>
      <name val="Arial"/>
      <family val="2"/>
    </font>
    <font>
      <i/>
      <sz val="10"/>
      <name val="Arial Narrow"/>
      <family val="2"/>
    </font>
    <font>
      <b/>
      <sz val="18"/>
      <color indexed="62"/>
      <name val="Cambria"/>
      <family val="2"/>
      <charset val="162"/>
    </font>
    <font>
      <sz val="8"/>
      <name val="Arial MT"/>
    </font>
    <font>
      <sz val="6"/>
      <name val="Helv"/>
    </font>
    <font>
      <sz val="11"/>
      <color indexed="17"/>
      <name val="Arial"/>
      <family val="2"/>
    </font>
    <font>
      <sz val="11"/>
      <color indexed="62"/>
      <name val="Arial"/>
      <family val="2"/>
    </font>
    <font>
      <b/>
      <sz val="9"/>
      <name val="Palatino"/>
      <family val="1"/>
    </font>
    <font>
      <sz val="9"/>
      <color indexed="21"/>
      <name val="Helvetica-Black"/>
    </font>
    <font>
      <sz val="9"/>
      <name val="Helvetica-Black"/>
    </font>
    <font>
      <sz val="12"/>
      <color indexed="9"/>
      <name val="Arial MT"/>
    </font>
    <font>
      <b/>
      <sz val="18"/>
      <color theme="3"/>
      <name val="Cambria"/>
      <family val="2"/>
      <scheme val="major"/>
    </font>
    <font>
      <b/>
      <sz val="10"/>
      <color indexed="63"/>
      <name val="Arial"/>
      <family val="2"/>
    </font>
    <font>
      <b/>
      <sz val="10"/>
      <color indexed="16"/>
      <name val="Arial"/>
      <family val="2"/>
    </font>
    <font>
      <i/>
      <sz val="10"/>
      <color indexed="39"/>
      <name val="Times New Roman"/>
      <family val="1"/>
    </font>
    <font>
      <sz val="12"/>
      <name val="Arial Black"/>
      <family val="2"/>
    </font>
    <font>
      <sz val="11"/>
      <color indexed="10"/>
      <name val="Calibri"/>
      <family val="2"/>
      <charset val="162"/>
    </font>
    <font>
      <sz val="10"/>
      <name val="Arial Tur"/>
      <charset val="162"/>
    </font>
    <font>
      <sz val="10"/>
      <name val="Arial Black"/>
      <family val="2"/>
    </font>
    <font>
      <u/>
      <sz val="10"/>
      <color indexed="12"/>
      <name val="MS Sans Serif"/>
      <family val="2"/>
    </font>
    <font>
      <u/>
      <sz val="10"/>
      <color indexed="36"/>
      <name val="MS Sans Serif"/>
      <family val="2"/>
    </font>
    <font>
      <sz val="12"/>
      <name val="바탕체"/>
      <family val="1"/>
      <charset val="129"/>
    </font>
    <font>
      <sz val="11"/>
      <name val="ＭＳ Ｐゴシック"/>
      <family val="2"/>
      <charset val="128"/>
    </font>
    <font>
      <b/>
      <u/>
      <sz val="20"/>
      <name val="Arial"/>
      <family val="2"/>
    </font>
    <font>
      <b/>
      <u/>
      <sz val="11"/>
      <name val="Arial"/>
      <family val="2"/>
    </font>
    <font>
      <b/>
      <sz val="14"/>
      <name val="Arial"/>
      <family val="2"/>
    </font>
    <font>
      <sz val="10"/>
      <name val="Arial"/>
      <family val="2"/>
    </font>
    <font>
      <vertAlign val="superscript"/>
      <sz val="11"/>
      <name val="Arial"/>
      <family val="2"/>
    </font>
    <font>
      <sz val="11"/>
      <color theme="1"/>
      <name val="Arial"/>
      <family val="2"/>
    </font>
    <font>
      <u/>
      <sz val="11"/>
      <color theme="10"/>
      <name val="Calibri"/>
      <family val="2"/>
      <scheme val="minor"/>
    </font>
    <font>
      <u/>
      <sz val="11"/>
      <color theme="10"/>
      <name val="Arial"/>
      <family val="2"/>
    </font>
    <font>
      <b/>
      <sz val="16"/>
      <color theme="1"/>
      <name val="Arial"/>
      <family val="2"/>
    </font>
    <font>
      <b/>
      <sz val="11"/>
      <color theme="1"/>
      <name val="Arial"/>
      <family val="2"/>
    </font>
    <font>
      <b/>
      <u/>
      <sz val="11"/>
      <color theme="1"/>
      <name val="Arial"/>
      <family val="2"/>
    </font>
    <font>
      <sz val="11"/>
      <color rgb="FF9C6500"/>
      <name val="Calibri"/>
      <family val="2"/>
      <scheme val="minor"/>
    </font>
    <font>
      <sz val="10"/>
      <name val="Arial"/>
      <family val="2"/>
    </font>
    <font>
      <sz val="10"/>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1"/>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theme="0" tint="-0.249977111117893"/>
        <bgColor indexed="64"/>
      </patternFill>
    </fill>
    <fill>
      <patternFill patternType="solid">
        <fgColor rgb="FFFFFF99"/>
        <bgColor indexed="64"/>
      </patternFill>
    </fill>
    <fill>
      <patternFill patternType="solid">
        <fgColor rgb="FF00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5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9"/>
      </patternFill>
    </fill>
    <fill>
      <patternFill patternType="solid">
        <fgColor indexed="35"/>
        <bgColor indexed="64"/>
      </patternFill>
    </fill>
    <fill>
      <patternFill patternType="solid">
        <fgColor indexed="40"/>
        <bgColor indexed="64"/>
      </patternFill>
    </fill>
    <fill>
      <patternFill patternType="solid">
        <fgColor indexed="33"/>
        <bgColor indexed="64"/>
      </patternFill>
    </fill>
    <fill>
      <patternFill patternType="solid">
        <fgColor indexed="47"/>
        <bgColor indexed="64"/>
      </patternFill>
    </fill>
    <fill>
      <patternFill patternType="solid">
        <fgColor indexed="28"/>
        <bgColor indexed="64"/>
      </patternFill>
    </fill>
    <fill>
      <patternFill patternType="solid">
        <fgColor indexed="54"/>
        <bgColor indexed="64"/>
      </patternFill>
    </fill>
    <fill>
      <patternFill patternType="solid">
        <fgColor indexed="15"/>
        <bgColor indexed="64"/>
      </patternFill>
    </fill>
    <fill>
      <patternFill patternType="solid">
        <fgColor theme="3" tint="0.79998168889431442"/>
        <bgColor indexed="64"/>
      </patternFill>
    </fill>
    <fill>
      <patternFill patternType="solid">
        <fgColor indexed="29"/>
        <bgColor indexed="64"/>
      </patternFill>
    </fill>
    <fill>
      <patternFill patternType="solid">
        <fgColor indexed="26"/>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bgColor indexed="64"/>
      </patternFill>
    </fill>
    <fill>
      <patternFill patternType="solid">
        <fgColor indexed="28"/>
        <bgColor indexed="9"/>
      </patternFill>
    </fill>
    <fill>
      <patternFill patternType="solid">
        <fgColor indexed="14"/>
        <bgColor indexed="64"/>
      </patternFill>
    </fill>
    <fill>
      <patternFill patternType="solid">
        <fgColor rgb="FFFFCC99"/>
      </patternFill>
    </fill>
    <fill>
      <patternFill patternType="solid">
        <fgColor indexed="8"/>
      </patternFill>
    </fill>
    <fill>
      <patternFill patternType="solid">
        <fgColor indexed="9"/>
        <bgColor indexed="64"/>
      </patternFill>
    </fill>
    <fill>
      <patternFill patternType="solid">
        <fgColor indexed="34"/>
        <bgColor indexed="64"/>
      </patternFill>
    </fill>
    <fill>
      <patternFill patternType="solid">
        <fgColor indexed="45"/>
        <bgColor indexed="64"/>
      </patternFill>
    </fill>
    <fill>
      <patternFill patternType="mediumGray">
        <fgColor indexed="22"/>
      </patternFill>
    </fill>
    <fill>
      <patternFill patternType="solid">
        <fgColor indexed="44"/>
        <bgColor indexed="64"/>
      </patternFill>
    </fill>
    <fill>
      <patternFill patternType="solid">
        <fgColor theme="9" tint="0.59996337778862885"/>
        <bgColor indexed="64"/>
      </patternFill>
    </fill>
    <fill>
      <patternFill patternType="solid">
        <fgColor rgb="FFC6EFCE"/>
      </patternFill>
    </fill>
    <fill>
      <patternFill patternType="solid">
        <fgColor indexed="16"/>
        <bgColor indexed="64"/>
      </patternFill>
    </fill>
    <fill>
      <patternFill patternType="solid">
        <fgColor indexed="8"/>
        <bgColor indexed="64"/>
      </patternFill>
    </fill>
    <fill>
      <patternFill patternType="solid">
        <fgColor indexed="30"/>
        <bgColor indexed="64"/>
      </patternFill>
    </fill>
    <fill>
      <patternFill patternType="solid">
        <fgColor indexed="46"/>
        <bgColor indexed="64"/>
      </patternFill>
    </fill>
    <fill>
      <patternFill patternType="solid">
        <fgColor indexed="53"/>
        <bgColor indexed="64"/>
      </patternFill>
    </fill>
    <fill>
      <patternFill patternType="solid">
        <fgColor indexed="59"/>
        <bgColor indexed="64"/>
      </patternFill>
    </fill>
    <fill>
      <patternFill patternType="solid">
        <fgColor indexed="60"/>
        <bgColor indexed="64"/>
      </patternFill>
    </fill>
    <fill>
      <patternFill patternType="solid">
        <fgColor rgb="FFBAF1F8"/>
        <bgColor indexed="64"/>
      </patternFill>
    </fill>
    <fill>
      <patternFill patternType="solid">
        <fgColor rgb="FFFFEB9C"/>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30"/>
      </left>
      <right style="thin">
        <color indexed="30"/>
      </right>
      <top style="thin">
        <color indexed="30"/>
      </top>
      <bottom style="thin">
        <color indexed="30"/>
      </bottom>
      <diagonal/>
    </border>
    <border>
      <left style="thin">
        <color indexed="29"/>
      </left>
      <right style="thin">
        <color indexed="29"/>
      </right>
      <top style="thin">
        <color indexed="29"/>
      </top>
      <bottom style="thin">
        <color indexed="30"/>
      </bottom>
      <diagonal/>
    </border>
    <border>
      <left style="thin">
        <color indexed="29"/>
      </left>
      <right style="thin">
        <color indexed="29"/>
      </right>
      <top/>
      <bottom style="thin">
        <color indexed="29"/>
      </bottom>
      <diagonal/>
    </border>
    <border>
      <left/>
      <right/>
      <top/>
      <bottom style="double">
        <color indexed="8"/>
      </bottom>
      <diagonal/>
    </border>
    <border>
      <left style="thin">
        <color indexed="29"/>
      </left>
      <right style="thin">
        <color indexed="29"/>
      </right>
      <top style="thin">
        <color indexed="29"/>
      </top>
      <bottom style="thin">
        <color indexed="29"/>
      </bottom>
      <diagonal/>
    </border>
    <border>
      <left/>
      <right/>
      <top/>
      <bottom style="dotted">
        <color indexed="64"/>
      </bottom>
      <diagonal/>
    </border>
    <border>
      <left style="thin">
        <color indexed="64"/>
      </left>
      <right style="thin">
        <color indexed="64"/>
      </right>
      <top style="hair">
        <color indexed="64"/>
      </top>
      <bottom style="hair">
        <color indexed="64"/>
      </bottom>
      <diagonal/>
    </border>
    <border>
      <left style="thin">
        <color indexed="29"/>
      </left>
      <right/>
      <top/>
      <bottom/>
      <diagonal/>
    </border>
    <border>
      <left/>
      <right style="thin">
        <color indexed="30"/>
      </right>
      <top style="thin">
        <color indexed="30"/>
      </top>
      <bottom style="thin">
        <color indexed="30"/>
      </bottom>
      <diagonal/>
    </border>
    <border>
      <left style="thin">
        <color indexed="30"/>
      </left>
      <right/>
      <top style="thin">
        <color indexed="30"/>
      </top>
      <bottom style="thin">
        <color indexed="30"/>
      </bottom>
      <diagonal/>
    </border>
    <border>
      <left style="thin">
        <color indexed="64"/>
      </left>
      <right style="double">
        <color indexed="64"/>
      </right>
      <top/>
      <bottom/>
      <diagonal/>
    </border>
    <border>
      <left style="thin">
        <color rgb="FF7F7F7F"/>
      </left>
      <right style="thin">
        <color rgb="FF7F7F7F"/>
      </right>
      <top style="thin">
        <color rgb="FF7F7F7F"/>
      </top>
      <bottom style="thin">
        <color rgb="FF7F7F7F"/>
      </bottom>
      <diagonal/>
    </border>
    <border>
      <left style="thin">
        <color indexed="9"/>
      </left>
      <right/>
      <top style="thin">
        <color indexed="9"/>
      </top>
      <bottom style="thin">
        <color indexed="9"/>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48"/>
      </left>
      <right style="thin">
        <color indexed="48"/>
      </right>
      <top style="thin">
        <color indexed="48"/>
      </top>
      <bottom style="thin">
        <color indexed="48"/>
      </bottom>
      <diagonal/>
    </border>
    <border>
      <left style="thin">
        <color indexed="10"/>
      </left>
      <right/>
      <top style="medium">
        <color indexed="29"/>
      </top>
      <bottom style="medium">
        <color indexed="29"/>
      </bottom>
      <diagonal/>
    </border>
    <border>
      <left style="thin">
        <color indexed="64"/>
      </left>
      <right/>
      <top style="hair">
        <color indexed="64"/>
      </top>
      <bottom style="hair">
        <color indexed="64"/>
      </bottom>
      <diagonal/>
    </border>
    <border>
      <left/>
      <right/>
      <top style="thin">
        <color indexed="30"/>
      </top>
      <bottom style="thin">
        <color indexed="30"/>
      </bottom>
      <diagonal/>
    </border>
    <border>
      <left/>
      <right/>
      <top/>
      <bottom style="thin">
        <color indexed="9"/>
      </bottom>
      <diagonal/>
    </border>
    <border>
      <left style="thin">
        <color indexed="28"/>
      </left>
      <right/>
      <top style="thin">
        <color indexed="28"/>
      </top>
      <bottom style="thin">
        <color indexed="28"/>
      </bottom>
      <diagonal/>
    </border>
    <border>
      <left style="thin">
        <color indexed="30"/>
      </left>
      <right/>
      <top style="thin">
        <color indexed="29"/>
      </top>
      <bottom style="thin">
        <color indexed="30"/>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style="thin">
        <color indexed="10"/>
      </left>
      <right style="thin">
        <color indexed="30"/>
      </right>
      <top style="thin">
        <color indexed="30"/>
      </top>
      <bottom style="thin">
        <color indexed="10"/>
      </bottom>
      <diagonal/>
    </border>
    <border>
      <left style="thin">
        <color indexed="30"/>
      </left>
      <right style="thin">
        <color indexed="30"/>
      </right>
      <top style="thin">
        <color indexed="30"/>
      </top>
      <bottom style="thin">
        <color indexed="10"/>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auto="1"/>
      </bottom>
      <diagonal/>
    </border>
    <border>
      <left/>
      <right/>
      <top style="thin">
        <color auto="1"/>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bottom style="thin">
        <color auto="1"/>
      </bottom>
      <diagonal/>
    </border>
  </borders>
  <cellStyleXfs count="2456">
    <xf numFmtId="0" fontId="0" fillId="0" borderId="0" applyFont="0" applyFill="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43" fontId="1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7"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4" fillId="0" borderId="0">
      <alignment wrapText="1"/>
    </xf>
    <xf numFmtId="0" fontId="14" fillId="0" borderId="0"/>
    <xf numFmtId="0" fontId="14" fillId="0" borderId="0"/>
    <xf numFmtId="0" fontId="49" fillId="0" borderId="0"/>
    <xf numFmtId="0" fontId="14" fillId="0" borderId="0"/>
    <xf numFmtId="0" fontId="14" fillId="0" borderId="0"/>
    <xf numFmtId="0" fontId="14" fillId="0" borderId="0"/>
    <xf numFmtId="0" fontId="47" fillId="0" borderId="0"/>
    <xf numFmtId="0" fontId="17" fillId="23" borderId="7" applyNumberFormat="0" applyFont="0" applyAlignment="0" applyProtection="0"/>
    <xf numFmtId="0" fontId="30" fillId="20" borderId="8" applyNumberFormat="0" applyAlignment="0" applyProtection="0"/>
    <xf numFmtId="9" fontId="47"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50" fillId="0" borderId="0" applyFont="0" applyFill="0" applyBorder="0" applyAlignment="0" applyProtection="0"/>
    <xf numFmtId="44" fontId="5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1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0" fillId="0" borderId="0" applyFont="0" applyFill="0" applyBorder="0" applyAlignment="0" applyProtection="0"/>
    <xf numFmtId="44" fontId="52"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1" fillId="0" borderId="0" applyFont="0" applyFill="0" applyBorder="0" applyAlignment="0" applyProtection="0"/>
    <xf numFmtId="0" fontId="11" fillId="0" borderId="0"/>
    <xf numFmtId="0" fontId="10" fillId="0" borderId="0"/>
    <xf numFmtId="0" fontId="10" fillId="0" borderId="0"/>
    <xf numFmtId="0" fontId="50" fillId="0" borderId="0"/>
    <xf numFmtId="0" fontId="11" fillId="0" borderId="0" applyFont="0" applyFill="0" applyBorder="0" applyAlignment="0" applyProtection="0"/>
    <xf numFmtId="0" fontId="10" fillId="0" borderId="0"/>
    <xf numFmtId="0" fontId="10" fillId="0" borderId="0"/>
    <xf numFmtId="0" fontId="50" fillId="0" borderId="0"/>
    <xf numFmtId="0" fontId="10" fillId="0" borderId="0"/>
    <xf numFmtId="0" fontId="10" fillId="0" borderId="0"/>
    <xf numFmtId="0" fontId="50" fillId="0" borderId="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0" fillId="0" borderId="0"/>
    <xf numFmtId="0" fontId="10" fillId="0" borderId="0"/>
    <xf numFmtId="0" fontId="11" fillId="0" borderId="0" applyFont="0" applyFill="0" applyBorder="0" applyAlignment="0" applyProtection="0"/>
    <xf numFmtId="0" fontId="53" fillId="0" borderId="0"/>
    <xf numFmtId="0" fontId="10" fillId="0" borderId="0"/>
    <xf numFmtId="0" fontId="10" fillId="0" borderId="0"/>
    <xf numFmtId="166" fontId="11" fillId="0" borderId="0"/>
    <xf numFmtId="0" fontId="10" fillId="0" borderId="0"/>
    <xf numFmtId="0" fontId="10" fillId="0" borderId="0"/>
    <xf numFmtId="0" fontId="50" fillId="0" borderId="0"/>
    <xf numFmtId="0" fontId="10" fillId="0" borderId="0"/>
    <xf numFmtId="0" fontId="10" fillId="0" borderId="0"/>
    <xf numFmtId="0" fontId="50" fillId="0" borderId="0"/>
    <xf numFmtId="0" fontId="13" fillId="0" borderId="0"/>
    <xf numFmtId="0" fontId="10" fillId="0" borderId="0"/>
    <xf numFmtId="0" fontId="10" fillId="0" borderId="0"/>
    <xf numFmtId="0" fontId="50" fillId="0" borderId="0"/>
    <xf numFmtId="0" fontId="12" fillId="0" borderId="0"/>
    <xf numFmtId="0" fontId="11" fillId="0" borderId="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40" fillId="0" borderId="0">
      <alignment vertical="top" wrapText="1"/>
    </xf>
    <xf numFmtId="0" fontId="10" fillId="0" borderId="0"/>
    <xf numFmtId="0" fontId="10" fillId="0" borderId="0"/>
    <xf numFmtId="0" fontId="10" fillId="0" borderId="0"/>
    <xf numFmtId="0" fontId="10" fillId="0" borderId="0"/>
    <xf numFmtId="0" fontId="50" fillId="0" borderId="0"/>
    <xf numFmtId="0" fontId="10" fillId="0" borderId="0"/>
    <xf numFmtId="0" fontId="10" fillId="0" borderId="0"/>
    <xf numFmtId="0" fontId="50" fillId="0" borderId="0"/>
    <xf numFmtId="0" fontId="17" fillId="23" borderId="7" applyNumberFormat="0" applyFont="0" applyAlignment="0" applyProtection="0"/>
    <xf numFmtId="0" fontId="30" fillId="20" borderId="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2" fillId="0" borderId="0" applyFont="0" applyFill="0" applyBorder="0" applyAlignment="0" applyProtection="0"/>
    <xf numFmtId="9" fontId="5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166" fontId="54" fillId="0" borderId="0"/>
    <xf numFmtId="0" fontId="54" fillId="0" borderId="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9" fontId="55"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50" fillId="0" borderId="0" applyFont="0" applyFill="0" applyBorder="0" applyAlignment="0" applyProtection="0"/>
    <xf numFmtId="44" fontId="5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0" fillId="0" borderId="0" applyFont="0" applyFill="0" applyBorder="0" applyAlignment="0" applyProtection="0"/>
    <xf numFmtId="44" fontId="5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59" fillId="0" borderId="0"/>
    <xf numFmtId="0" fontId="17" fillId="0" borderId="0"/>
    <xf numFmtId="0" fontId="60" fillId="0" borderId="0"/>
    <xf numFmtId="0" fontId="11" fillId="0" borderId="0"/>
    <xf numFmtId="0" fontId="11" fillId="0" borderId="0"/>
    <xf numFmtId="0" fontId="11"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11" fillId="0" borderId="0"/>
    <xf numFmtId="0" fontId="11" fillId="0" borderId="0"/>
    <xf numFmtId="0" fontId="63" fillId="0" borderId="0"/>
    <xf numFmtId="0" fontId="58" fillId="0" borderId="0"/>
    <xf numFmtId="0" fontId="11"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63" fillId="0" borderId="0"/>
    <xf numFmtId="0" fontId="65" fillId="0" borderId="0"/>
    <xf numFmtId="0" fontId="63"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67" fillId="0" borderId="0"/>
    <xf numFmtId="0" fontId="11" fillId="0" borderId="0"/>
    <xf numFmtId="0" fontId="63" fillId="0" borderId="0"/>
    <xf numFmtId="0" fontId="63" fillId="0" borderId="0"/>
    <xf numFmtId="0" fontId="66" fillId="0" borderId="0"/>
    <xf numFmtId="0" fontId="65" fillId="0" borderId="0"/>
    <xf numFmtId="0" fontId="11" fillId="0" borderId="0"/>
    <xf numFmtId="41"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68" fontId="68" fillId="0" borderId="0" applyProtection="0">
      <protection locked="0"/>
    </xf>
    <xf numFmtId="169" fontId="11" fillId="0" borderId="0" applyFont="0" applyFill="0" applyBorder="0" applyAlignment="0" applyProtection="0"/>
    <xf numFmtId="170" fontId="11" fillId="0" borderId="0" applyFont="0" applyFill="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32" borderId="0" applyNumberFormat="0" applyBorder="0" applyAlignment="0" applyProtection="0"/>
    <xf numFmtId="0" fontId="17" fillId="24" borderId="0" applyNumberFormat="0" applyBorder="0" applyAlignment="0" applyProtection="0"/>
    <xf numFmtId="0" fontId="17" fillId="33"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1" fillId="0" borderId="0"/>
    <xf numFmtId="0" fontId="61" fillId="34" borderId="0" applyNumberFormat="0" applyBorder="0" applyAlignment="0" applyProtection="0"/>
    <xf numFmtId="0" fontId="61" fillId="34" borderId="0" applyNumberFormat="0" applyBorder="0" applyAlignment="0" applyProtection="0"/>
    <xf numFmtId="0" fontId="62" fillId="3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2" fillId="38"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61" fillId="36" borderId="0" applyNumberFormat="0" applyBorder="0" applyAlignment="0" applyProtection="0"/>
    <xf numFmtId="0" fontId="61" fillId="39" borderId="0" applyNumberFormat="0" applyBorder="0" applyAlignment="0" applyProtection="0"/>
    <xf numFmtId="0" fontId="62" fillId="3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61" fillId="34" borderId="0" applyNumberFormat="0" applyBorder="0" applyAlignment="0" applyProtection="0"/>
    <xf numFmtId="0" fontId="61" fillId="37" borderId="0" applyNumberFormat="0" applyBorder="0" applyAlignment="0" applyProtection="0"/>
    <xf numFmtId="0" fontId="6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61" fillId="40" borderId="0" applyNumberFormat="0" applyBorder="0" applyAlignment="0" applyProtection="0"/>
    <xf numFmtId="0" fontId="61" fillId="34" borderId="0" applyNumberFormat="0" applyBorder="0" applyAlignment="0" applyProtection="0"/>
    <xf numFmtId="0" fontId="62" fillId="35"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61" fillId="36" borderId="0" applyNumberFormat="0" applyBorder="0" applyAlignment="0" applyProtection="0"/>
    <xf numFmtId="0" fontId="61" fillId="41" borderId="0" applyNumberFormat="0" applyBorder="0" applyAlignment="0" applyProtection="0"/>
    <xf numFmtId="0" fontId="62" fillId="4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69" fillId="0" borderId="0" applyNumberFormat="0" applyFill="0" applyBorder="0" applyAlignment="0" applyProtection="0"/>
    <xf numFmtId="0" fontId="70" fillId="26" borderId="32">
      <alignment horizontal="center" vertical="center"/>
      <protection locked="0"/>
    </xf>
    <xf numFmtId="3" fontId="71" fillId="42" borderId="0" applyBorder="0">
      <alignment horizontal="right"/>
      <protection locked="0"/>
    </xf>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72" fillId="0" borderId="0" applyNumberFormat="0" applyFill="0" applyBorder="0" applyAlignment="0" applyProtection="0"/>
    <xf numFmtId="0" fontId="30" fillId="20" borderId="8" applyNumberFormat="0" applyAlignment="0" applyProtection="0"/>
    <xf numFmtId="7" fontId="13" fillId="43" borderId="26" applyNumberFormat="0" applyBorder="0" applyAlignment="0">
      <protection hidden="1"/>
    </xf>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73" fillId="0" borderId="6" applyNumberFormat="0" applyFill="0" applyAlignment="0" applyProtection="0"/>
    <xf numFmtId="0" fontId="74" fillId="0" borderId="3" applyNumberFormat="0" applyFill="0" applyAlignment="0" applyProtection="0"/>
    <xf numFmtId="0" fontId="75" fillId="0" borderId="4" applyNumberFormat="0" applyFill="0" applyAlignment="0" applyProtection="0"/>
    <xf numFmtId="0" fontId="76" fillId="0" borderId="5" applyNumberFormat="0" applyFill="0" applyAlignment="0" applyProtection="0"/>
    <xf numFmtId="0" fontId="76" fillId="0" borderId="0" applyNumberFormat="0" applyFill="0" applyBorder="0" applyAlignment="0" applyProtection="0"/>
    <xf numFmtId="0" fontId="20" fillId="20" borderId="1" applyNumberFormat="0" applyAlignment="0" applyProtection="0"/>
    <xf numFmtId="171" fontId="11" fillId="0" borderId="0" applyFont="0" applyFill="0" applyBorder="0" applyAlignment="0" applyProtection="0"/>
    <xf numFmtId="0" fontId="40" fillId="44" borderId="0"/>
    <xf numFmtId="6" fontId="34" fillId="45" borderId="37">
      <alignment vertical="center"/>
    </xf>
    <xf numFmtId="172" fontId="48" fillId="45" borderId="37">
      <alignment horizontal="center"/>
    </xf>
    <xf numFmtId="0" fontId="34" fillId="45" borderId="37">
      <alignment vertical="center"/>
    </xf>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17" fontId="77" fillId="46" borderId="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0" fontId="78" fillId="20" borderId="8" applyNumberFormat="0" applyAlignment="0" applyProtection="0"/>
    <xf numFmtId="0" fontId="79"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173" fontId="80" fillId="0" borderId="0"/>
    <xf numFmtId="0" fontId="81" fillId="0" borderId="0" applyFont="0" applyFill="0" applyBorder="0" applyAlignment="0" applyProtection="0">
      <alignment horizontal="right"/>
    </xf>
    <xf numFmtId="40" fontId="6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8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3" fontId="82" fillId="0" borderId="0" applyFont="0" applyFill="0" applyBorder="0" applyAlignment="0" applyProtection="0"/>
    <xf numFmtId="3" fontId="11" fillId="0" borderId="0"/>
    <xf numFmtId="0" fontId="16" fillId="26" borderId="38"/>
    <xf numFmtId="0" fontId="16" fillId="26" borderId="38">
      <alignment horizontal="center"/>
    </xf>
    <xf numFmtId="6" fontId="83" fillId="47" borderId="37">
      <alignment horizontal="right" vertical="center"/>
    </xf>
    <xf numFmtId="174" fontId="84" fillId="0" borderId="39">
      <alignment horizontal="right" vertical="center"/>
    </xf>
    <xf numFmtId="169" fontId="85" fillId="0" borderId="40" applyBorder="0"/>
    <xf numFmtId="0" fontId="81" fillId="0" borderId="0" applyFont="0" applyFill="0" applyBorder="0" applyAlignment="0" applyProtection="0">
      <alignment horizontal="right"/>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5" fontId="64" fillId="0" borderId="0" applyFont="0" applyFill="0" applyBorder="0" applyAlignment="0" applyProtection="0"/>
    <xf numFmtId="8" fontId="11" fillId="26" borderId="37">
      <alignment horizontal="center" vertical="center"/>
      <protection locked="0"/>
    </xf>
    <xf numFmtId="176" fontId="64" fillId="0" borderId="0" applyFont="0" applyFill="0" applyBorder="0" applyAlignment="0" applyProtection="0"/>
    <xf numFmtId="167" fontId="64" fillId="0" borderId="0" applyFont="0" applyFill="0" applyBorder="0" applyAlignment="0" applyProtection="0"/>
    <xf numFmtId="177" fontId="16" fillId="0" borderId="0" applyFill="0" applyBorder="0" applyAlignment="0" applyProtection="0"/>
    <xf numFmtId="178" fontId="68" fillId="0" borderId="0">
      <protection locked="0"/>
    </xf>
    <xf numFmtId="179" fontId="11" fillId="0" borderId="0" applyFont="0" applyFill="0" applyBorder="0" applyAlignment="0" applyProtection="0"/>
    <xf numFmtId="0" fontId="40" fillId="48" borderId="0"/>
    <xf numFmtId="0" fontId="86" fillId="0" borderId="0" applyNumberFormat="0" applyBorder="0" applyAlignment="0">
      <protection locked="0"/>
    </xf>
    <xf numFmtId="0" fontId="87" fillId="49" borderId="0" applyNumberFormat="0" applyFont="0" applyBorder="0" applyAlignment="0">
      <protection locked="0"/>
    </xf>
    <xf numFmtId="0" fontId="88" fillId="0" borderId="0" applyNumberFormat="0" applyBorder="0" applyAlignment="0">
      <protection locked="0"/>
    </xf>
    <xf numFmtId="0" fontId="89" fillId="50" borderId="0"/>
    <xf numFmtId="0" fontId="11" fillId="0" borderId="0" applyFont="0" applyFill="0" applyBorder="0" applyAlignment="0" applyProtection="0"/>
    <xf numFmtId="0" fontId="8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2" fontId="90" fillId="51" borderId="41">
      <alignment horizontal="right" vertical="center"/>
    </xf>
    <xf numFmtId="0" fontId="91" fillId="52" borderId="10">
      <alignment vertical="top" wrapText="1"/>
      <protection locked="0"/>
    </xf>
    <xf numFmtId="0" fontId="79" fillId="0" borderId="0"/>
    <xf numFmtId="41" fontId="11" fillId="0" borderId="0" applyFont="0" applyFill="0" applyBorder="0" applyAlignment="0" applyProtection="0"/>
    <xf numFmtId="43" fontId="11" fillId="0" borderId="0" applyFont="0" applyFill="0" applyBorder="0" applyAlignment="0" applyProtection="0"/>
    <xf numFmtId="165" fontId="40" fillId="51" borderId="37" applyBorder="0">
      <alignment horizontal="left" vertical="center" wrapText="1"/>
    </xf>
    <xf numFmtId="6" fontId="11" fillId="51" borderId="37">
      <alignment horizontal="center" vertical="center"/>
    </xf>
    <xf numFmtId="183" fontId="41" fillId="51" borderId="37">
      <alignment horizontal="center" vertical="center"/>
    </xf>
    <xf numFmtId="8" fontId="92" fillId="51" borderId="37">
      <alignment horizontal="center" vertical="center"/>
    </xf>
    <xf numFmtId="184" fontId="13" fillId="51" borderId="37">
      <alignment horizontal="center" vertical="center"/>
    </xf>
    <xf numFmtId="165" fontId="11" fillId="51" borderId="37">
      <alignment horizontal="center" vertical="center"/>
    </xf>
    <xf numFmtId="10" fontId="11" fillId="51" borderId="37">
      <alignment horizontal="center" vertical="center"/>
    </xf>
    <xf numFmtId="185" fontId="11" fillId="0" borderId="0" applyFill="0" applyBorder="0" applyAlignment="0" applyProtection="0"/>
    <xf numFmtId="186" fontId="11" fillId="0" borderId="0" applyFill="0" applyBorder="0" applyAlignment="0" applyProtection="0"/>
    <xf numFmtId="8" fontId="11" fillId="0" borderId="0" applyFill="0" applyBorder="0" applyAlignment="0" applyProtection="0"/>
    <xf numFmtId="0" fontId="81" fillId="0" borderId="42" applyNumberFormat="0" applyFont="0" applyFill="0" applyAlignment="0" applyProtection="0"/>
    <xf numFmtId="0" fontId="13" fillId="0" borderId="0" applyNumberFormat="0">
      <protection locked="0"/>
    </xf>
    <xf numFmtId="0" fontId="13" fillId="0" borderId="0" applyNumberFormat="0">
      <protection locked="0"/>
    </xf>
    <xf numFmtId="0" fontId="11" fillId="0" borderId="43"/>
    <xf numFmtId="0" fontId="27" fillId="7" borderId="1" applyNumberFormat="0" applyAlignment="0" applyProtection="0"/>
    <xf numFmtId="0" fontId="93" fillId="53" borderId="0" applyNumberFormat="0" applyBorder="0" applyAlignment="0" applyProtection="0"/>
    <xf numFmtId="0" fontId="93" fillId="54" borderId="0" applyNumberFormat="0" applyBorder="0" applyAlignment="0" applyProtection="0"/>
    <xf numFmtId="0" fontId="93" fillId="55" borderId="0" applyNumberFormat="0" applyBorder="0" applyAlignment="0" applyProtection="0"/>
    <xf numFmtId="187" fontId="11" fillId="26" borderId="41">
      <alignment horizontal="center" vertical="center"/>
      <protection locked="0"/>
    </xf>
    <xf numFmtId="183" fontId="34" fillId="26" borderId="37">
      <alignment horizontal="center" vertical="center"/>
      <protection locked="0"/>
    </xf>
    <xf numFmtId="10" fontId="11" fillId="26" borderId="37">
      <alignment horizontal="center" vertical="center"/>
      <protection locked="0"/>
    </xf>
    <xf numFmtId="1" fontId="11" fillId="26" borderId="41">
      <alignment horizontal="left" vertical="center"/>
      <protection locked="0"/>
    </xf>
    <xf numFmtId="1" fontId="16" fillId="26" borderId="37">
      <alignment horizontal="left" vertical="center"/>
      <protection locked="0"/>
    </xf>
    <xf numFmtId="18" fontId="16" fillId="26" borderId="37">
      <alignment horizontal="center" vertical="center"/>
      <protection locked="0"/>
    </xf>
    <xf numFmtId="0" fontId="32" fillId="0" borderId="9" applyNumberFormat="0" applyFill="0" applyAlignment="0" applyProtection="0"/>
    <xf numFmtId="0" fontId="22" fillId="0" borderId="0" applyNumberFormat="0" applyFill="0" applyBorder="0" applyAlignment="0" applyProtection="0"/>
    <xf numFmtId="188" fontId="11" fillId="0" borderId="0" applyFont="0" applyFill="0" applyBorder="0" applyAlignment="0" applyProtection="0"/>
    <xf numFmtId="189" fontId="11" fillId="0" borderId="0" applyFont="0" applyFill="0" applyBorder="0" applyAlignment="0" applyProtection="0"/>
    <xf numFmtId="190" fontId="11" fillId="0" borderId="0" applyFont="0" applyFill="0" applyBorder="0" applyAlignment="0" applyProtection="0"/>
    <xf numFmtId="191" fontId="11" fillId="0" borderId="0" applyFont="0" applyFill="0" applyBorder="0" applyAlignment="0" applyProtection="0"/>
    <xf numFmtId="192" fontId="1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2" fontId="11" fillId="0" borderId="0" applyFont="0" applyFill="0" applyBorder="0" applyAlignment="0" applyProtection="0"/>
    <xf numFmtId="0" fontId="94" fillId="0" borderId="0" applyFill="0" applyBorder="0" applyProtection="0">
      <alignment horizontal="left"/>
    </xf>
    <xf numFmtId="0" fontId="95" fillId="3" borderId="0"/>
    <xf numFmtId="194" fontId="11" fillId="0" borderId="0" applyFont="0" applyFill="0" applyBorder="0" applyAlignment="0" applyProtection="0"/>
    <xf numFmtId="195" fontId="48" fillId="0" borderId="0" applyFont="0" applyFill="0" applyBorder="0" applyAlignment="0" applyProtection="0"/>
    <xf numFmtId="196" fontId="11" fillId="0" borderId="0" applyFont="0" applyFill="0" applyBorder="0" applyAlignment="0" applyProtection="0"/>
    <xf numFmtId="197" fontId="48" fillId="0" borderId="0" applyFont="0" applyFill="0" applyBorder="0" applyAlignment="0" applyProtection="0"/>
    <xf numFmtId="0" fontId="96" fillId="7" borderId="1" applyNumberFormat="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0" fillId="47" borderId="44" applyBorder="0">
      <alignment horizontal="right"/>
    </xf>
    <xf numFmtId="0" fontId="40" fillId="56" borderId="0"/>
    <xf numFmtId="6" fontId="34" fillId="56" borderId="45">
      <alignment horizontal="right" vertical="center"/>
    </xf>
    <xf numFmtId="172" fontId="48" fillId="56" borderId="37">
      <alignment horizontal="center" vertical="center"/>
    </xf>
    <xf numFmtId="0" fontId="34" fillId="56" borderId="41">
      <alignment vertical="center"/>
    </xf>
    <xf numFmtId="38" fontId="11" fillId="25" borderId="0" applyNumberFormat="0" applyBorder="0" applyAlignment="0" applyProtection="0"/>
    <xf numFmtId="38" fontId="13" fillId="25" borderId="0" applyNumberFormat="0" applyBorder="0" applyAlignment="0" applyProtection="0"/>
    <xf numFmtId="0" fontId="97" fillId="0" borderId="0">
      <alignment horizontal="center"/>
    </xf>
    <xf numFmtId="0" fontId="23" fillId="4" borderId="0" applyNumberFormat="0" applyBorder="0" applyAlignment="0" applyProtection="0"/>
    <xf numFmtId="0" fontId="81" fillId="0" borderId="0" applyFont="0" applyFill="0" applyBorder="0" applyAlignment="0" applyProtection="0">
      <alignment horizontal="right"/>
    </xf>
    <xf numFmtId="0" fontId="98" fillId="0" borderId="0" applyProtection="0">
      <alignment horizontal="right"/>
    </xf>
    <xf numFmtId="0" fontId="11" fillId="0" borderId="0"/>
    <xf numFmtId="0" fontId="11" fillId="0" borderId="0"/>
    <xf numFmtId="0" fontId="43" fillId="0" borderId="0"/>
    <xf numFmtId="0" fontId="16" fillId="47" borderId="46" applyBorder="0">
      <alignment horizontal="center" vertical="center"/>
    </xf>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99" fillId="57" borderId="41">
      <alignment horizontal="left" vertical="center" wrapText="1"/>
    </xf>
    <xf numFmtId="0" fontId="11" fillId="25" borderId="11" applyFont="0" applyBorder="0" applyAlignment="0"/>
    <xf numFmtId="0" fontId="79" fillId="0" borderId="0"/>
    <xf numFmtId="0" fontId="100" fillId="58" borderId="30" applyNumberFormat="0" applyFont="0" applyBorder="0" applyAlignment="0">
      <protection hidden="1"/>
    </xf>
    <xf numFmtId="0" fontId="101" fillId="44" borderId="47">
      <alignment horizontal="center" vertical="center"/>
    </xf>
    <xf numFmtId="0" fontId="102" fillId="20" borderId="1" applyNumberFormat="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56" fillId="0" borderId="0" applyNumberFormat="0" applyFill="0" applyBorder="0" applyAlignment="0" applyProtection="0"/>
    <xf numFmtId="10" fontId="11" fillId="52" borderId="10" applyNumberFormat="0" applyBorder="0" applyAlignment="0" applyProtection="0"/>
    <xf numFmtId="10" fontId="13" fillId="52" borderId="1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104" fillId="59" borderId="48"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11" fillId="52" borderId="37">
      <alignment vertical="center" wrapText="1"/>
    </xf>
    <xf numFmtId="0" fontId="16" fillId="52" borderId="37">
      <alignment horizontal="right" vertical="center" wrapText="1"/>
    </xf>
    <xf numFmtId="0" fontId="15" fillId="52" borderId="37">
      <alignment vertical="center" wrapText="1"/>
    </xf>
    <xf numFmtId="0" fontId="105" fillId="21" borderId="2" applyNumberFormat="0" applyAlignment="0" applyProtection="0"/>
    <xf numFmtId="0" fontId="106" fillId="4" borderId="0" applyNumberFormat="0" applyBorder="0" applyAlignment="0" applyProtection="0"/>
    <xf numFmtId="0" fontId="107" fillId="0" borderId="0"/>
    <xf numFmtId="0" fontId="103" fillId="0" borderId="0" applyNumberFormat="0" applyFill="0" applyBorder="0" applyAlignment="0" applyProtection="0">
      <alignment vertical="top"/>
      <protection locked="0"/>
    </xf>
    <xf numFmtId="0" fontId="108" fillId="3" borderId="0" applyNumberFormat="0" applyBorder="0" applyAlignment="0" applyProtection="0"/>
    <xf numFmtId="38" fontId="109" fillId="0" borderId="0"/>
    <xf numFmtId="38" fontId="110" fillId="0" borderId="0"/>
    <xf numFmtId="38" fontId="111" fillId="0" borderId="0"/>
    <xf numFmtId="38" fontId="112" fillId="0" borderId="0"/>
    <xf numFmtId="0" fontId="113" fillId="0" borderId="0"/>
    <xf numFmtId="0" fontId="113" fillId="0" borderId="0"/>
    <xf numFmtId="0" fontId="10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198" fontId="16" fillId="43" borderId="37">
      <alignment horizontal="right" vertical="center"/>
    </xf>
    <xf numFmtId="0" fontId="16" fillId="43" borderId="37"/>
    <xf numFmtId="199" fontId="11" fillId="0" borderId="0" applyFont="0" applyFill="0" applyBorder="0" applyAlignment="0" applyProtection="0"/>
    <xf numFmtId="200" fontId="11" fillId="0" borderId="0" applyFont="0" applyFill="0" applyBorder="0" applyAlignment="0" applyProtection="0"/>
    <xf numFmtId="201" fontId="11" fillId="0" borderId="0" applyFont="0" applyFill="0" applyBorder="0" applyAlignment="0" applyProtection="0"/>
    <xf numFmtId="202" fontId="11" fillId="0" borderId="0" applyFont="0" applyFill="0" applyBorder="0" applyAlignment="0" applyProtection="0"/>
    <xf numFmtId="203" fontId="11" fillId="0" borderId="0" applyFont="0" applyFill="0" applyBorder="0" applyAlignment="0" applyProtection="0"/>
    <xf numFmtId="0" fontId="81" fillId="0" borderId="0" applyFont="0" applyFill="0" applyBorder="0" applyAlignment="0" applyProtection="0">
      <alignment horizontal="right"/>
    </xf>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3" fontId="13" fillId="25" borderId="0" applyNumberFormat="0"/>
    <xf numFmtId="3" fontId="13" fillId="25" borderId="0" applyNumberForma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5" fillId="0" borderId="0"/>
    <xf numFmtId="0" fontId="115" fillId="0" borderId="0"/>
    <xf numFmtId="0" fontId="116" fillId="0" borderId="0"/>
    <xf numFmtId="0" fontId="116" fillId="60" borderId="0"/>
    <xf numFmtId="0" fontId="117" fillId="0" borderId="0"/>
    <xf numFmtId="204" fontId="118" fillId="0" borderId="0"/>
    <xf numFmtId="204" fontId="118" fillId="0" borderId="0"/>
    <xf numFmtId="204" fontId="118" fillId="0" borderId="0"/>
    <xf numFmtId="0" fontId="11" fillId="0" borderId="0"/>
    <xf numFmtId="0" fontId="11"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9" fillId="0" borderId="0"/>
    <xf numFmtId="0" fontId="91" fillId="0" borderId="0"/>
    <xf numFmtId="0" fontId="84" fillId="0" borderId="0"/>
    <xf numFmtId="0" fontId="91" fillId="0" borderId="0"/>
    <xf numFmtId="0" fontId="84" fillId="0" borderId="0"/>
    <xf numFmtId="0" fontId="84" fillId="0" borderId="0"/>
    <xf numFmtId="0" fontId="91" fillId="0" borderId="0"/>
    <xf numFmtId="0" fontId="84" fillId="0" borderId="0"/>
    <xf numFmtId="0" fontId="91" fillId="0" borderId="0"/>
    <xf numFmtId="0" fontId="11" fillId="0" borderId="0"/>
    <xf numFmtId="0" fontId="84" fillId="0" borderId="0"/>
    <xf numFmtId="0" fontId="11" fillId="0" borderId="0">
      <alignment wrapText="1"/>
    </xf>
    <xf numFmtId="0" fontId="11" fillId="0" borderId="0"/>
    <xf numFmtId="0" fontId="11" fillId="0" borderId="0"/>
    <xf numFmtId="0" fontId="11" fillId="0" borderId="0"/>
    <xf numFmtId="0" fontId="11" fillId="0" borderId="0"/>
    <xf numFmtId="0" fontId="64" fillId="0" borderId="0"/>
    <xf numFmtId="0" fontId="11" fillId="0" borderId="0"/>
    <xf numFmtId="0" fontId="120" fillId="0" borderId="0"/>
    <xf numFmtId="0" fontId="121" fillId="0" borderId="0"/>
    <xf numFmtId="0" fontId="122" fillId="0" borderId="0"/>
    <xf numFmtId="0" fontId="11" fillId="0" borderId="0"/>
    <xf numFmtId="0" fontId="11" fillId="0" borderId="0"/>
    <xf numFmtId="0" fontId="11" fillId="0" borderId="0"/>
    <xf numFmtId="0" fontId="123" fillId="0" borderId="0"/>
    <xf numFmtId="0" fontId="11" fillId="0" borderId="0" applyFont="0" applyFill="0" applyBorder="0" applyAlignment="0" applyProtection="0"/>
    <xf numFmtId="0" fontId="17" fillId="0" borderId="0"/>
    <xf numFmtId="0" fontId="17" fillId="0" borderId="0"/>
    <xf numFmtId="0" fontId="11" fillId="0" borderId="0"/>
    <xf numFmtId="0" fontId="11" fillId="0" borderId="0"/>
    <xf numFmtId="0" fontId="122" fillId="0" borderId="0"/>
    <xf numFmtId="0" fontId="122" fillId="0" borderId="0"/>
    <xf numFmtId="0" fontId="8" fillId="0" borderId="0"/>
    <xf numFmtId="0" fontId="11" fillId="0" borderId="0"/>
    <xf numFmtId="0" fontId="121" fillId="0" borderId="0"/>
    <xf numFmtId="0" fontId="121" fillId="0" borderId="0"/>
    <xf numFmtId="0" fontId="121" fillId="0" borderId="0"/>
    <xf numFmtId="0" fontId="8" fillId="0" borderId="0"/>
    <xf numFmtId="0" fontId="8" fillId="0" borderId="0"/>
    <xf numFmtId="0" fontId="124" fillId="0" borderId="0"/>
    <xf numFmtId="0" fontId="121"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17" fillId="0" borderId="0"/>
    <xf numFmtId="0" fontId="121" fillId="0" borderId="0"/>
    <xf numFmtId="0" fontId="8" fillId="0" borderId="0"/>
    <xf numFmtId="0" fontId="8" fillId="0" borderId="0"/>
    <xf numFmtId="0" fontId="121" fillId="0" borderId="0"/>
    <xf numFmtId="0" fontId="121" fillId="0" borderId="0"/>
    <xf numFmtId="0" fontId="1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7" fillId="0" borderId="0" applyNumberFormat="0" applyFont="0" applyFill="0" applyBorder="0" applyAlignment="0" applyProtection="0"/>
    <xf numFmtId="0" fontId="11" fillId="0" borderId="0"/>
    <xf numFmtId="0" fontId="8" fillId="0" borderId="0"/>
    <xf numFmtId="0" fontId="125" fillId="0" borderId="0"/>
    <xf numFmtId="0" fontId="8" fillId="0" borderId="0"/>
    <xf numFmtId="0" fontId="8" fillId="0" borderId="0"/>
    <xf numFmtId="0" fontId="125" fillId="0" borderId="0"/>
    <xf numFmtId="0" fontId="125" fillId="0" borderId="0"/>
    <xf numFmtId="0" fontId="11" fillId="0" borderId="0"/>
    <xf numFmtId="0" fontId="8" fillId="0" borderId="0"/>
    <xf numFmtId="0" fontId="11" fillId="0" borderId="0" applyFont="0" applyFill="0" applyBorder="0" applyAlignment="0" applyProtection="0"/>
    <xf numFmtId="0" fontId="79" fillId="0" borderId="0"/>
    <xf numFmtId="0" fontId="126" fillId="0" borderId="0"/>
    <xf numFmtId="0" fontId="15" fillId="0" borderId="0" applyFill="0" applyBorder="0">
      <protection locked="0"/>
    </xf>
    <xf numFmtId="205" fontId="11" fillId="0" borderId="0"/>
    <xf numFmtId="198" fontId="34" fillId="45" borderId="37">
      <alignment horizontal="center"/>
    </xf>
    <xf numFmtId="0" fontId="40" fillId="61" borderId="39">
      <alignment horizontal="center" vertical="center"/>
    </xf>
    <xf numFmtId="2" fontId="40" fillId="61" borderId="41">
      <alignment horizontal="center"/>
    </xf>
    <xf numFmtId="0" fontId="40" fillId="61" borderId="41">
      <alignment horizontal="center"/>
    </xf>
    <xf numFmtId="38" fontId="84" fillId="61" borderId="41">
      <alignment horizontal="right" vertical="center"/>
    </xf>
    <xf numFmtId="18" fontId="40" fillId="61" borderId="39">
      <alignment horizontal="center" vertical="center"/>
    </xf>
    <xf numFmtId="0" fontId="16" fillId="56" borderId="0">
      <alignment vertical="center"/>
    </xf>
    <xf numFmtId="0" fontId="127"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28" fillId="22" borderId="0" applyNumberFormat="0" applyBorder="0" applyAlignment="0" applyProtection="0"/>
    <xf numFmtId="206" fontId="120" fillId="0" borderId="0" applyFont="0" applyFill="0" applyBorder="0" applyAlignment="0" applyProtection="0"/>
    <xf numFmtId="170" fontId="120" fillId="0" borderId="0" applyFont="0" applyFill="0" applyBorder="0" applyAlignment="0" applyProtection="0"/>
    <xf numFmtId="0" fontId="129" fillId="0" borderId="0" applyBorder="0" applyProtection="0">
      <alignment horizontal="center" vertical="center"/>
    </xf>
    <xf numFmtId="0" fontId="129" fillId="0" borderId="0" applyBorder="0" applyProtection="0">
      <alignment horizontal="center" vertical="center"/>
    </xf>
    <xf numFmtId="0" fontId="130" fillId="0" borderId="0" applyNumberFormat="0" applyFill="0" applyBorder="0" applyAlignment="0" applyProtection="0"/>
    <xf numFmtId="207" fontId="11" fillId="0" borderId="0" applyFont="0" applyFill="0" applyBorder="0" applyAlignment="0" applyProtection="0"/>
    <xf numFmtId="172" fontId="48" fillId="62" borderId="37">
      <alignment horizontal="center"/>
    </xf>
    <xf numFmtId="6" fontId="34" fillId="62" borderId="37">
      <alignment vertical="center"/>
    </xf>
    <xf numFmtId="0" fontId="34" fillId="62" borderId="37">
      <alignment vertical="center"/>
    </xf>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30" fillId="20" borderId="8" applyNumberFormat="0" applyAlignment="0" applyProtection="0"/>
    <xf numFmtId="0" fontId="79" fillId="0" borderId="0"/>
    <xf numFmtId="1" fontId="131" fillId="0" borderId="0" applyProtection="0">
      <alignment horizontal="right" vertical="center"/>
    </xf>
    <xf numFmtId="0" fontId="40" fillId="26" borderId="0"/>
    <xf numFmtId="10" fontId="11" fillId="0" borderId="0" applyFont="0" applyFill="0" applyBorder="0" applyAlignment="0" applyProtection="0"/>
    <xf numFmtId="9" fontId="64" fillId="0" borderId="0" applyFont="0" applyFill="0" applyBorder="0" applyAlignment="0" applyProtection="0"/>
    <xf numFmtId="9" fontId="1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1"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9" fillId="0" borderId="0" applyFont="0" applyFill="0" applyBorder="0" applyAlignment="0" applyProtection="0"/>
    <xf numFmtId="9" fontId="12" fillId="0" borderId="0" applyFont="0" applyFill="0" applyBorder="0" applyAlignment="0" applyProtection="0"/>
    <xf numFmtId="9" fontId="13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72" fontId="48" fillId="0" borderId="41">
      <alignment horizontal="center"/>
    </xf>
    <xf numFmtId="208" fontId="13" fillId="37" borderId="49"/>
    <xf numFmtId="209" fontId="13" fillId="0" borderId="49" applyFont="0" applyFill="0" applyBorder="0" applyAlignment="0" applyProtection="0">
      <protection locked="0"/>
    </xf>
    <xf numFmtId="10" fontId="90" fillId="47" borderId="41">
      <alignment horizontal="right" vertical="center"/>
    </xf>
    <xf numFmtId="10" fontId="40" fillId="0" borderId="41">
      <alignment horizontal="right" vertical="center"/>
    </xf>
    <xf numFmtId="10" fontId="133" fillId="0" borderId="41">
      <alignment horizontal="right" vertical="center"/>
    </xf>
    <xf numFmtId="0" fontId="134" fillId="63" borderId="0"/>
    <xf numFmtId="0" fontId="79" fillId="0" borderId="0"/>
    <xf numFmtId="210" fontId="120" fillId="0" borderId="21" applyFont="0" applyFill="0" applyBorder="0" applyAlignment="0" applyProtection="0">
      <alignment horizontal="center"/>
    </xf>
    <xf numFmtId="6" fontId="16" fillId="62" borderId="37">
      <alignment horizontal="right"/>
    </xf>
    <xf numFmtId="0" fontId="64" fillId="0" borderId="0" applyNumberFormat="0" applyFont="0" applyFill="0" applyBorder="0" applyAlignment="0" applyProtection="0">
      <alignment horizontal="left"/>
    </xf>
    <xf numFmtId="0" fontId="64" fillId="0" borderId="0" applyNumberFormat="0" applyFont="0" applyFill="0" applyBorder="0" applyAlignment="0" applyProtection="0">
      <alignment horizontal="left"/>
    </xf>
    <xf numFmtId="15"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0" fontId="135" fillId="0" borderId="28">
      <alignment horizontal="center"/>
    </xf>
    <xf numFmtId="3" fontId="64" fillId="0" borderId="0" applyFont="0" applyFill="0" applyBorder="0" applyAlignment="0" applyProtection="0"/>
    <xf numFmtId="0" fontId="64" fillId="64" borderId="0" applyNumberFormat="0" applyFont="0" applyBorder="0" applyAlignment="0" applyProtection="0"/>
    <xf numFmtId="37" fontId="67" fillId="0" borderId="0"/>
    <xf numFmtId="0" fontId="15" fillId="0" borderId="0">
      <alignment vertical="center"/>
    </xf>
    <xf numFmtId="211" fontId="136" fillId="0" borderId="0" applyFont="0" applyFill="0" applyBorder="0" applyAlignment="0" applyProtection="0"/>
    <xf numFmtId="0" fontId="136" fillId="0" borderId="50" applyNumberFormat="0" applyFont="0" applyFill="0" applyAlignment="0" applyProtection="0"/>
    <xf numFmtId="0" fontId="136" fillId="0" borderId="51" applyNumberFormat="0" applyFont="0" applyFill="0" applyAlignment="0" applyProtection="0"/>
    <xf numFmtId="0" fontId="136" fillId="0" borderId="52" applyNumberFormat="0" applyFont="0" applyFill="0" applyAlignment="0" applyProtection="0"/>
    <xf numFmtId="0" fontId="136" fillId="0" borderId="53" applyNumberFormat="0" applyFont="0" applyFill="0" applyAlignment="0" applyProtection="0"/>
    <xf numFmtId="0" fontId="136" fillId="0" borderId="54" applyNumberFormat="0" applyFont="0" applyFill="0" applyAlignment="0" applyProtection="0"/>
    <xf numFmtId="0" fontId="136" fillId="42" borderId="0" applyNumberFormat="0" applyFont="0" applyBorder="0" applyAlignment="0" applyProtection="0"/>
    <xf numFmtId="0" fontId="136" fillId="0" borderId="55" applyNumberFormat="0" applyFont="0" applyFill="0" applyAlignment="0" applyProtection="0"/>
    <xf numFmtId="0" fontId="136" fillId="0" borderId="56" applyNumberFormat="0" applyFont="0" applyFill="0" applyAlignment="0" applyProtection="0"/>
    <xf numFmtId="46" fontId="136" fillId="0" borderId="0" applyFont="0" applyFill="0" applyBorder="0" applyAlignment="0" applyProtection="0"/>
    <xf numFmtId="0" fontId="137" fillId="0" borderId="0" applyNumberFormat="0" applyFill="0" applyBorder="0" applyAlignment="0" applyProtection="0"/>
    <xf numFmtId="0" fontId="136" fillId="0" borderId="57" applyNumberFormat="0" applyFont="0" applyFill="0" applyAlignment="0" applyProtection="0"/>
    <xf numFmtId="0" fontId="136" fillId="0" borderId="58" applyNumberFormat="0" applyFont="0" applyFill="0" applyAlignment="0" applyProtection="0"/>
    <xf numFmtId="0" fontId="136" fillId="0" borderId="7" applyNumberFormat="0" applyFont="0" applyFill="0" applyAlignment="0" applyProtection="0"/>
    <xf numFmtId="0" fontId="136" fillId="0" borderId="59" applyNumberFormat="0" applyFont="0" applyFill="0" applyAlignment="0" applyProtection="0"/>
    <xf numFmtId="0" fontId="136" fillId="0" borderId="7" applyNumberFormat="0" applyFont="0" applyFill="0" applyAlignment="0" applyProtection="0"/>
    <xf numFmtId="0" fontId="136" fillId="0" borderId="0" applyNumberFormat="0" applyFont="0" applyFill="0" applyBorder="0" applyProtection="0">
      <alignment horizontal="center"/>
    </xf>
    <xf numFmtId="0" fontId="138" fillId="0" borderId="0" applyNumberFormat="0" applyFill="0" applyBorder="0" applyAlignment="0" applyProtection="0"/>
    <xf numFmtId="0" fontId="139" fillId="0" borderId="0" applyNumberFormat="0" applyFill="0" applyBorder="0" applyAlignment="0" applyProtection="0"/>
    <xf numFmtId="0" fontId="34" fillId="0" borderId="0" applyNumberFormat="0" applyFill="0" applyBorder="0" applyProtection="0">
      <alignment horizontal="left"/>
    </xf>
    <xf numFmtId="0" fontId="136" fillId="42" borderId="0" applyNumberFormat="0" applyFont="0" applyBorder="0" applyAlignment="0" applyProtection="0"/>
    <xf numFmtId="0" fontId="57" fillId="0" borderId="0" applyNumberFormat="0" applyFill="0" applyBorder="0" applyAlignment="0" applyProtection="0"/>
    <xf numFmtId="0" fontId="137" fillId="0" borderId="0" applyNumberFormat="0" applyFill="0" applyBorder="0" applyAlignment="0" applyProtection="0"/>
    <xf numFmtId="0" fontId="136" fillId="0" borderId="60" applyNumberFormat="0" applyFont="0" applyFill="0" applyAlignment="0" applyProtection="0"/>
    <xf numFmtId="0" fontId="136" fillId="0" borderId="61" applyNumberFormat="0" applyFont="0" applyFill="0" applyAlignment="0" applyProtection="0"/>
    <xf numFmtId="212" fontId="136" fillId="0" borderId="0" applyFont="0" applyFill="0" applyBorder="0" applyAlignment="0" applyProtection="0"/>
    <xf numFmtId="0" fontId="136" fillId="0" borderId="62" applyNumberFormat="0" applyFont="0" applyFill="0" applyAlignment="0" applyProtection="0"/>
    <xf numFmtId="0" fontId="136" fillId="0" borderId="63" applyNumberFormat="0" applyFont="0" applyFill="0" applyAlignment="0" applyProtection="0"/>
    <xf numFmtId="0" fontId="136" fillId="0" borderId="64" applyNumberFormat="0" applyFont="0" applyFill="0" applyAlignment="0" applyProtection="0"/>
    <xf numFmtId="0" fontId="136" fillId="0" borderId="65" applyNumberFormat="0" applyFont="0" applyFill="0" applyAlignment="0" applyProtection="0"/>
    <xf numFmtId="0" fontId="136" fillId="0" borderId="66" applyNumberFormat="0" applyFont="0" applyFill="0" applyAlignment="0" applyProtection="0"/>
    <xf numFmtId="4" fontId="44" fillId="65" borderId="67" applyNumberFormat="0" applyProtection="0">
      <alignment horizontal="left" vertical="center" indent="1"/>
    </xf>
    <xf numFmtId="0" fontId="11" fillId="23" borderId="0" applyNumberFormat="0" applyFont="0" applyBorder="0" applyAlignment="0" applyProtection="0"/>
    <xf numFmtId="0" fontId="11" fillId="42" borderId="0" applyNumberFormat="0" applyFont="0" applyBorder="0" applyAlignment="0" applyProtection="0"/>
    <xf numFmtId="0" fontId="11" fillId="20" borderId="0" applyNumberFormat="0" applyFont="0" applyBorder="0" applyAlignment="0" applyProtection="0"/>
    <xf numFmtId="0" fontId="11" fillId="0" borderId="0" applyNumberFormat="0" applyFont="0" applyFill="0" applyBorder="0" applyAlignment="0" applyProtection="0"/>
    <xf numFmtId="0" fontId="11" fillId="20" borderId="0" applyNumberFormat="0" applyFont="0" applyBorder="0" applyAlignment="0" applyProtection="0"/>
    <xf numFmtId="0" fontId="11" fillId="0" borderId="0" applyNumberFormat="0" applyFont="0" applyFill="0" applyBorder="0" applyAlignment="0" applyProtection="0"/>
    <xf numFmtId="0" fontId="11" fillId="0" borderId="0" applyNumberFormat="0" applyFont="0" applyBorder="0" applyAlignment="0" applyProtection="0"/>
    <xf numFmtId="0" fontId="19" fillId="3" borderId="0" applyNumberFormat="0" applyBorder="0" applyAlignment="0" applyProtection="0"/>
    <xf numFmtId="0" fontId="140" fillId="0" borderId="0" applyNumberFormat="0" applyFill="0" applyBorder="0" applyAlignment="0" applyProtection="0"/>
    <xf numFmtId="0" fontId="40" fillId="47" borderId="68" applyBorder="0">
      <alignment horizontal="left" vertical="center"/>
    </xf>
    <xf numFmtId="0" fontId="40" fillId="61" borderId="41">
      <alignment horizontal="center"/>
    </xf>
    <xf numFmtId="17" fontId="40" fillId="61" borderId="39">
      <alignment vertical="center"/>
    </xf>
    <xf numFmtId="182" fontId="40" fillId="61" borderId="41"/>
    <xf numFmtId="0" fontId="40" fillId="47" borderId="37">
      <alignment horizontal="left"/>
    </xf>
    <xf numFmtId="9" fontId="40" fillId="61" borderId="39">
      <alignment horizontal="center"/>
    </xf>
    <xf numFmtId="0" fontId="40" fillId="61" borderId="41"/>
    <xf numFmtId="0" fontId="141" fillId="0" borderId="69" applyBorder="0" applyAlignment="0">
      <alignment horizontal="left"/>
    </xf>
    <xf numFmtId="0" fontId="66" fillId="0" borderId="0"/>
    <xf numFmtId="37" fontId="142" fillId="0" borderId="0"/>
    <xf numFmtId="37" fontId="142" fillId="0" borderId="0"/>
    <xf numFmtId="37" fontId="142" fillId="0" borderId="0"/>
    <xf numFmtId="37" fontId="142" fillId="0" borderId="0"/>
    <xf numFmtId="213" fontId="13" fillId="0" borderId="0" applyFill="0" applyBorder="0" applyProtection="0">
      <alignment vertical="top" wrapText="1"/>
    </xf>
    <xf numFmtId="0" fontId="13" fillId="0" borderId="0" applyNumberFormat="0" applyFill="0" applyBorder="0" applyProtection="0">
      <alignment vertical="top" wrapText="1"/>
    </xf>
    <xf numFmtId="0" fontId="12" fillId="0" borderId="0" applyNumberFormat="0" applyBorder="0" applyAlignment="0"/>
    <xf numFmtId="0" fontId="44" fillId="0" borderId="0" applyNumberFormat="0" applyBorder="0" applyAlignment="0"/>
    <xf numFmtId="0" fontId="39" fillId="0" borderId="0" applyNumberFormat="0" applyBorder="0" applyAlignment="0"/>
    <xf numFmtId="0" fontId="39" fillId="51" borderId="70">
      <alignment horizontal="center" vertical="center" wrapText="1"/>
    </xf>
    <xf numFmtId="0" fontId="16" fillId="51" borderId="71">
      <alignment horizontal="left" vertical="center"/>
    </xf>
    <xf numFmtId="0" fontId="11" fillId="32" borderId="0" applyNumberFormat="0" applyFont="0" applyBorder="0" applyAlignment="0" applyProtection="0"/>
    <xf numFmtId="0" fontId="11" fillId="24" borderId="0" applyFont="0" applyBorder="0" applyAlignment="0" applyProtection="0"/>
    <xf numFmtId="0" fontId="11" fillId="66" borderId="0" applyFont="0" applyBorder="0" applyAlignment="0" applyProtection="0"/>
    <xf numFmtId="0" fontId="17" fillId="32" borderId="0" applyNumberFormat="0" applyFont="0" applyAlignment="0" applyProtection="0"/>
    <xf numFmtId="0" fontId="143" fillId="67" borderId="0" applyNumberFormat="0" applyFont="0" applyBorder="0" applyAlignment="0" applyProtection="0"/>
    <xf numFmtId="0" fontId="144" fillId="66" borderId="0" applyNumberFormat="0" applyFont="0" applyBorder="0" applyAlignment="0" applyProtection="0"/>
    <xf numFmtId="0" fontId="145" fillId="0" borderId="0" applyBorder="0" applyProtection="0">
      <alignment vertical="center"/>
    </xf>
    <xf numFmtId="0" fontId="145" fillId="0" borderId="25" applyBorder="0" applyProtection="0">
      <alignment horizontal="right" vertical="center"/>
    </xf>
    <xf numFmtId="0" fontId="146" fillId="68" borderId="0" applyBorder="0" applyProtection="0">
      <alignment horizontal="centerContinuous" vertical="center"/>
    </xf>
    <xf numFmtId="0" fontId="146" fillId="69" borderId="25" applyBorder="0" applyProtection="0">
      <alignment horizontal="centerContinuous" vertical="center"/>
    </xf>
    <xf numFmtId="0" fontId="147" fillId="0" borderId="0" applyFill="0" applyBorder="0" applyProtection="0">
      <alignment horizontal="left"/>
    </xf>
    <xf numFmtId="0" fontId="94" fillId="0" borderId="33" applyFill="0" applyBorder="0" applyProtection="0">
      <alignment horizontal="left" vertical="top"/>
    </xf>
    <xf numFmtId="0" fontId="40" fillId="46" borderId="0"/>
    <xf numFmtId="49" fontId="43" fillId="0" borderId="0" applyFont="0" applyFill="0" applyBorder="0" applyAlignment="0" applyProtection="0"/>
    <xf numFmtId="214" fontId="43" fillId="0" borderId="0" applyFont="0" applyFill="0" applyBorder="0" applyAlignment="0" applyProtection="0"/>
    <xf numFmtId="0" fontId="148"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49"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 fontId="34" fillId="51" borderId="72" applyNumberFormat="0" applyBorder="0">
      <alignment horizontal="center" vertical="center"/>
    </xf>
    <xf numFmtId="0" fontId="70" fillId="51" borderId="0">
      <alignment horizontal="center" vertical="center"/>
    </xf>
    <xf numFmtId="0" fontId="93" fillId="0" borderId="9" applyNumberFormat="0" applyFill="0" applyAlignment="0" applyProtection="0"/>
    <xf numFmtId="164" fontId="84" fillId="70" borderId="41">
      <alignment horizontal="right"/>
    </xf>
    <xf numFmtId="0" fontId="40" fillId="70" borderId="41">
      <alignment horizontal="center"/>
    </xf>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215" fontId="150" fillId="47" borderId="37" applyBorder="0">
      <alignment horizontal="right"/>
    </xf>
    <xf numFmtId="1" fontId="150" fillId="47" borderId="41">
      <alignment horizontal="right"/>
    </xf>
    <xf numFmtId="0" fontId="150" fillId="51" borderId="0">
      <alignment horizontal="right"/>
    </xf>
    <xf numFmtId="0" fontId="79" fillId="0" borderId="0"/>
    <xf numFmtId="215" fontId="151" fillId="51" borderId="37">
      <alignment horizontal="right"/>
    </xf>
    <xf numFmtId="0" fontId="99" fillId="47" borderId="73" applyBorder="0">
      <alignment horizontal="right" wrapText="1"/>
    </xf>
    <xf numFmtId="0" fontId="31" fillId="0" borderId="0" applyNumberFormat="0" applyFill="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42" fillId="0" borderId="0"/>
    <xf numFmtId="216" fontId="152" fillId="0" borderId="0" applyNumberFormat="0" applyFont="0" applyFill="0" applyAlignment="0">
      <protection locked="0"/>
    </xf>
    <xf numFmtId="217" fontId="153" fillId="0" borderId="0" applyFont="0" applyFill="0" applyBorder="0" applyAlignment="0" applyProtection="0"/>
    <xf numFmtId="218" fontId="48" fillId="0" borderId="0" applyFont="0" applyFill="0" applyBorder="0" applyAlignment="0" applyProtection="0"/>
    <xf numFmtId="219" fontId="48" fillId="0" borderId="0" applyFont="0" applyFill="0" applyBorder="0" applyAlignment="0" applyProtection="0"/>
    <xf numFmtId="220" fontId="48" fillId="0" borderId="0" applyFont="0" applyFill="0" applyBorder="0" applyAlignment="0" applyProtection="0"/>
    <xf numFmtId="0" fontId="154" fillId="0" borderId="0" applyNumberFormat="0" applyFill="0" applyBorder="0" applyAlignment="0" applyProtection="0"/>
    <xf numFmtId="0" fontId="28" fillId="0" borderId="6" applyNumberFormat="0" applyFill="0" applyAlignment="0" applyProtection="0"/>
    <xf numFmtId="0" fontId="40" fillId="71" borderId="0"/>
    <xf numFmtId="221" fontId="155" fillId="0" borderId="0" applyFont="0" applyFill="0" applyBorder="0" applyAlignment="0" applyProtection="0"/>
    <xf numFmtId="222" fontId="11" fillId="0" borderId="0" applyFont="0" applyFill="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42" fontId="11" fillId="0" borderId="0" applyFont="0" applyFill="0" applyBorder="0" applyAlignment="0" applyProtection="0"/>
    <xf numFmtId="44"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 fontId="11" fillId="72" borderId="0" applyBorder="0" applyProtection="0"/>
    <xf numFmtId="2" fontId="11" fillId="0" borderId="0" applyBorder="0" applyProtection="0"/>
    <xf numFmtId="2" fontId="16" fillId="0" borderId="0" applyBorder="0" applyProtection="0"/>
    <xf numFmtId="2" fontId="15" fillId="0" borderId="0" applyBorder="0" applyProtection="0"/>
    <xf numFmtId="2" fontId="11" fillId="52" borderId="0" applyBorder="0" applyProtection="0"/>
    <xf numFmtId="2" fontId="11" fillId="73" borderId="0" applyBorder="0" applyProtection="0"/>
    <xf numFmtId="0" fontId="156" fillId="74" borderId="74" applyNumberFormat="0" applyAlignment="0" applyProtection="0"/>
    <xf numFmtId="0" fontId="11" fillId="52" borderId="74" applyNumberFormat="0" applyAlignment="0" applyProtection="0"/>
    <xf numFmtId="0" fontId="11" fillId="0" borderId="75" applyNumberFormat="0" applyFont="0" applyFill="0" applyAlignment="0" applyProtection="0"/>
    <xf numFmtId="0" fontId="84" fillId="27" borderId="0"/>
    <xf numFmtId="0" fontId="16" fillId="52" borderId="76">
      <alignment vertical="center"/>
    </xf>
    <xf numFmtId="198" fontId="16" fillId="52" borderId="77">
      <alignment horizontal="right" vertical="center"/>
    </xf>
    <xf numFmtId="0" fontId="21" fillId="21" borderId="2" applyNumberFormat="0" applyAlignment="0" applyProtection="0"/>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41" fontId="120" fillId="0" borderId="0" applyFont="0" applyFill="0" applyBorder="0" applyAlignment="0" applyProtection="0"/>
    <xf numFmtId="43" fontId="120" fillId="0" borderId="0" applyFont="0" applyFill="0" applyBorder="0" applyAlignment="0" applyProtection="0"/>
    <xf numFmtId="223" fontId="120" fillId="0" borderId="0" applyFont="0" applyFill="0" applyBorder="0" applyAlignment="0" applyProtection="0"/>
    <xf numFmtId="224" fontId="120" fillId="0" borderId="0" applyFont="0" applyFill="0" applyBorder="0" applyAlignment="0" applyProtection="0"/>
    <xf numFmtId="0" fontId="159" fillId="0" borderId="0"/>
    <xf numFmtId="0" fontId="160" fillId="0" borderId="0"/>
    <xf numFmtId="0" fontId="7" fillId="0" borderId="0"/>
    <xf numFmtId="0" fontId="164" fillId="0" borderId="0"/>
    <xf numFmtId="0" fontId="164" fillId="0" borderId="0"/>
    <xf numFmtId="0" fontId="6" fillId="0" borderId="0"/>
    <xf numFmtId="0" fontId="5" fillId="0" borderId="0"/>
    <xf numFmtId="0" fontId="167" fillId="0" borderId="0" applyNumberFormat="0" applyFill="0" applyBorder="0" applyAlignment="0" applyProtection="0"/>
    <xf numFmtId="44"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17" fillId="0" borderId="0" applyFont="0" applyFill="0" applyBorder="0" applyAlignment="0" applyProtection="0"/>
    <xf numFmtId="0" fontId="3" fillId="0" borderId="0"/>
    <xf numFmtId="43" fontId="17" fillId="0" borderId="0" applyFont="0" applyFill="0" applyBorder="0" applyAlignment="0" applyProtection="0"/>
    <xf numFmtId="43" fontId="11" fillId="0" borderId="0" applyFont="0" applyFill="0" applyBorder="0" applyAlignment="0" applyProtection="0"/>
    <xf numFmtId="0" fontId="11" fillId="0" borderId="0" applyFont="0" applyFill="0" applyBorder="0" applyAlignment="0" applyProtection="0"/>
    <xf numFmtId="0" fontId="11" fillId="0" borderId="0"/>
    <xf numFmtId="43" fontId="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alignment wrapText="1"/>
    </xf>
    <xf numFmtId="0" fontId="172" fillId="76" borderId="0" applyNumberFormat="0" applyBorder="0" applyAlignment="0" applyProtection="0"/>
    <xf numFmtId="44" fontId="3" fillId="0" borderId="0" applyFont="0" applyFill="0" applyBorder="0" applyAlignment="0" applyProtection="0"/>
    <xf numFmtId="0" fontId="11" fillId="0" borderId="0"/>
    <xf numFmtId="9" fontId="173" fillId="0" borderId="0" applyFont="0" applyFill="0" applyBorder="0" applyAlignment="0" applyProtection="0"/>
    <xf numFmtId="0" fontId="2" fillId="0" borderId="0"/>
    <xf numFmtId="0" fontId="1" fillId="0" borderId="0"/>
    <xf numFmtId="0" fontId="1" fillId="0" borderId="0"/>
    <xf numFmtId="0" fontId="174" fillId="0" borderId="0"/>
  </cellStyleXfs>
  <cellXfs count="194">
    <xf numFmtId="0" fontId="0" fillId="0" borderId="0" xfId="0"/>
    <xf numFmtId="3" fontId="16" fillId="26" borderId="10" xfId="0" applyNumberFormat="1" applyFont="1" applyFill="1" applyBorder="1" applyAlignment="1" applyProtection="1">
      <alignment horizontal="center" vertical="center"/>
    </xf>
    <xf numFmtId="0" fontId="11" fillId="0" borderId="0" xfId="0" applyFont="1" applyBorder="1" applyAlignment="1" applyProtection="1"/>
    <xf numFmtId="0" fontId="35" fillId="0" borderId="0" xfId="0" applyFont="1" applyBorder="1" applyAlignment="1" applyProtection="1"/>
    <xf numFmtId="0" fontId="37" fillId="0" borderId="0" xfId="0" applyFont="1" applyBorder="1" applyAlignment="1" applyProtection="1">
      <alignment vertical="top"/>
    </xf>
    <xf numFmtId="0" fontId="37" fillId="0" borderId="0" xfId="0" applyFont="1" applyBorder="1" applyAlignment="1" applyProtection="1"/>
    <xf numFmtId="0" fontId="36" fillId="0" borderId="0" xfId="0" applyFont="1" applyFill="1" applyBorder="1" applyAlignment="1" applyProtection="1"/>
    <xf numFmtId="0" fontId="37" fillId="0" borderId="0" xfId="0" applyFont="1" applyBorder="1" applyAlignment="1" applyProtection="1">
      <alignment horizontal="center"/>
    </xf>
    <xf numFmtId="0" fontId="37" fillId="0" borderId="0" xfId="0" applyFont="1" applyFill="1" applyBorder="1" applyAlignment="1" applyProtection="1"/>
    <xf numFmtId="0" fontId="16" fillId="0" borderId="10" xfId="0" applyFont="1" applyFill="1" applyBorder="1" applyAlignment="1" applyProtection="1">
      <alignment vertical="center" wrapText="1"/>
    </xf>
    <xf numFmtId="0" fontId="45" fillId="0" borderId="0" xfId="0" applyFont="1"/>
    <xf numFmtId="0" fontId="37" fillId="0" borderId="0" xfId="0" applyFont="1" applyBorder="1" applyAlignment="1" applyProtection="1">
      <alignment vertical="center"/>
    </xf>
    <xf numFmtId="165" fontId="34" fillId="26" borderId="10" xfId="0" applyNumberFormat="1" applyFont="1" applyFill="1" applyBorder="1" applyAlignment="1" applyProtection="1">
      <alignment horizontal="left" vertical="center"/>
    </xf>
    <xf numFmtId="0" fontId="43" fillId="0" borderId="10" xfId="0" quotePrefix="1" applyFont="1" applyBorder="1" applyAlignment="1" applyProtection="1">
      <alignment horizontal="left" vertical="center"/>
    </xf>
    <xf numFmtId="0" fontId="11" fillId="0" borderId="0" xfId="0" applyFont="1" applyFill="1" applyBorder="1" applyAlignment="1" applyProtection="1">
      <alignment horizontal="center"/>
    </xf>
    <xf numFmtId="0" fontId="11" fillId="0" borderId="0" xfId="123"/>
    <xf numFmtId="0" fontId="43" fillId="0" borderId="0" xfId="0" applyFont="1" applyFill="1" applyBorder="1" applyAlignment="1">
      <alignment horizontal="left"/>
    </xf>
    <xf numFmtId="0" fontId="11" fillId="0" borderId="0" xfId="124" applyProtection="1"/>
    <xf numFmtId="0" fontId="161" fillId="0" borderId="0" xfId="124" applyFont="1" applyProtection="1"/>
    <xf numFmtId="0" fontId="11" fillId="0" borderId="0" xfId="124"/>
    <xf numFmtId="0" fontId="162" fillId="0" borderId="0" xfId="124" applyFont="1" applyProtection="1"/>
    <xf numFmtId="0" fontId="120" fillId="0" borderId="0" xfId="124" applyFont="1" applyProtection="1"/>
    <xf numFmtId="0" fontId="162" fillId="0" borderId="0" xfId="124" applyFont="1" applyFill="1" applyProtection="1"/>
    <xf numFmtId="0" fontId="162" fillId="0" borderId="0" xfId="124" applyFont="1" applyAlignment="1" applyProtection="1"/>
    <xf numFmtId="0" fontId="162" fillId="0" borderId="0" xfId="162" applyFont="1" applyFill="1" applyProtection="1"/>
    <xf numFmtId="3" fontId="11" fillId="31" borderId="10" xfId="0" applyNumberFormat="1" applyFont="1" applyFill="1" applyBorder="1" applyAlignment="1" applyProtection="1">
      <alignment horizontal="center" vertical="center"/>
      <protection locked="0"/>
    </xf>
    <xf numFmtId="0" fontId="11" fillId="0" borderId="10" xfId="0" applyFont="1" applyFill="1" applyBorder="1" applyAlignment="1" applyProtection="1">
      <alignment vertical="center" wrapText="1"/>
    </xf>
    <xf numFmtId="0" fontId="11" fillId="0" borderId="10" xfId="0" applyFont="1" applyFill="1" applyBorder="1" applyAlignment="1" applyProtection="1">
      <alignment horizontal="left" vertical="center" wrapText="1"/>
    </xf>
    <xf numFmtId="0" fontId="34" fillId="31" borderId="10" xfId="0" applyFont="1" applyFill="1" applyBorder="1" applyAlignment="1" applyProtection="1">
      <alignment vertical="center" wrapText="1"/>
    </xf>
    <xf numFmtId="0" fontId="34" fillId="31" borderId="10" xfId="0" quotePrefix="1" applyFont="1" applyFill="1" applyBorder="1" applyAlignment="1" applyProtection="1">
      <alignment horizontal="left" vertical="center" wrapText="1"/>
    </xf>
    <xf numFmtId="3" fontId="16" fillId="31" borderId="10" xfId="0" applyNumberFormat="1" applyFont="1" applyFill="1" applyBorder="1" applyAlignment="1" applyProtection="1">
      <alignment horizontal="center" vertical="center"/>
    </xf>
    <xf numFmtId="4" fontId="11" fillId="27" borderId="10" xfId="0" applyNumberFormat="1" applyFont="1" applyFill="1" applyBorder="1" applyAlignment="1" applyProtection="1">
      <alignment horizontal="center" vertical="center"/>
      <protection locked="0"/>
    </xf>
    <xf numFmtId="4" fontId="13" fillId="29" borderId="24" xfId="124" applyNumberFormat="1" applyFont="1" applyFill="1" applyBorder="1" applyAlignment="1" applyProtection="1">
      <alignment horizontal="center"/>
    </xf>
    <xf numFmtId="4" fontId="13" fillId="29" borderId="10" xfId="124" applyNumberFormat="1" applyFont="1" applyFill="1" applyBorder="1" applyAlignment="1" applyProtection="1">
      <alignment horizontal="center"/>
    </xf>
    <xf numFmtId="0" fontId="120" fillId="0" borderId="24" xfId="0" applyFont="1" applyFill="1" applyBorder="1" applyAlignment="1">
      <alignment horizontal="center"/>
    </xf>
    <xf numFmtId="0" fontId="165" fillId="0" borderId="24" xfId="0" applyFont="1" applyFill="1" applyBorder="1" applyAlignment="1">
      <alignment vertical="center" wrapText="1"/>
    </xf>
    <xf numFmtId="0" fontId="120" fillId="0" borderId="10" xfId="0" applyFont="1" applyFill="1" applyBorder="1" applyAlignment="1">
      <alignment horizontal="center"/>
    </xf>
    <xf numFmtId="0" fontId="120" fillId="0" borderId="10" xfId="0" applyFont="1" applyFill="1" applyBorder="1" applyAlignment="1">
      <alignment horizontal="left"/>
    </xf>
    <xf numFmtId="0" fontId="120" fillId="0" borderId="10" xfId="0" applyFont="1" applyFill="1" applyBorder="1" applyAlignment="1">
      <alignment vertical="center" wrapText="1"/>
    </xf>
    <xf numFmtId="0" fontId="165" fillId="0" borderId="10" xfId="0" applyFont="1" applyFill="1" applyBorder="1" applyAlignment="1">
      <alignment horizontal="left"/>
    </xf>
    <xf numFmtId="0" fontId="120" fillId="0" borderId="0" xfId="0" applyFont="1" applyFill="1" applyAlignment="1">
      <alignment horizontal="center"/>
    </xf>
    <xf numFmtId="0" fontId="120" fillId="0" borderId="0" xfId="0" applyFont="1" applyFill="1"/>
    <xf numFmtId="0" fontId="120" fillId="0" borderId="0" xfId="0" applyFont="1" applyFill="1" applyAlignment="1">
      <alignment horizontal="left"/>
    </xf>
    <xf numFmtId="10" fontId="120" fillId="0" borderId="0" xfId="0" applyNumberFormat="1" applyFont="1" applyFill="1" applyBorder="1" applyProtection="1">
      <protection locked="0"/>
    </xf>
    <xf numFmtId="0" fontId="120" fillId="0" borderId="0" xfId="0" applyFont="1" applyFill="1" applyBorder="1" applyAlignment="1">
      <alignment horizontal="right"/>
    </xf>
    <xf numFmtId="0" fontId="100" fillId="0" borderId="15" xfId="124" applyFont="1" applyFill="1" applyBorder="1" applyAlignment="1" applyProtection="1">
      <alignment horizontal="center"/>
    </xf>
    <xf numFmtId="16" fontId="100" fillId="0" borderId="27" xfId="124" quotePrefix="1" applyNumberFormat="1" applyFont="1" applyFill="1" applyBorder="1" applyAlignment="1" applyProtection="1">
      <alignment horizontal="center"/>
    </xf>
    <xf numFmtId="17" fontId="100" fillId="0" borderId="19" xfId="124" quotePrefix="1" applyNumberFormat="1" applyFont="1" applyFill="1" applyBorder="1" applyAlignment="1" applyProtection="1">
      <alignment horizontal="center"/>
    </xf>
    <xf numFmtId="0" fontId="100" fillId="0" borderId="19" xfId="124" applyFont="1" applyFill="1" applyBorder="1" applyAlignment="1" applyProtection="1">
      <alignment horizontal="center"/>
    </xf>
    <xf numFmtId="0" fontId="100" fillId="0" borderId="31" xfId="124" applyFont="1" applyFill="1" applyBorder="1" applyAlignment="1" applyProtection="1">
      <alignment horizontal="center"/>
    </xf>
    <xf numFmtId="16" fontId="100" fillId="0" borderId="19" xfId="124" quotePrefix="1" applyNumberFormat="1" applyFont="1" applyFill="1" applyBorder="1" applyAlignment="1" applyProtection="1">
      <alignment horizontal="center"/>
    </xf>
    <xf numFmtId="4" fontId="120" fillId="0" borderId="85" xfId="124" applyNumberFormat="1" applyFont="1" applyBorder="1" applyAlignment="1" applyProtection="1">
      <alignment horizontal="center" wrapText="1"/>
    </xf>
    <xf numFmtId="4" fontId="120" fillId="27" borderId="86" xfId="124" applyNumberFormat="1" applyFont="1" applyFill="1" applyBorder="1" applyAlignment="1" applyProtection="1">
      <alignment horizontal="center"/>
      <protection locked="0"/>
    </xf>
    <xf numFmtId="4" fontId="120" fillId="27" borderId="18" xfId="124" applyNumberFormat="1" applyFont="1" applyFill="1" applyBorder="1" applyAlignment="1" applyProtection="1">
      <alignment horizontal="center"/>
      <protection locked="0"/>
    </xf>
    <xf numFmtId="4" fontId="120" fillId="27" borderId="84" xfId="124" applyNumberFormat="1" applyFont="1" applyFill="1" applyBorder="1" applyAlignment="1" applyProtection="1">
      <alignment horizontal="center"/>
      <protection locked="0"/>
    </xf>
    <xf numFmtId="4" fontId="120" fillId="0" borderId="81" xfId="124" applyNumberFormat="1" applyFont="1" applyBorder="1" applyAlignment="1" applyProtection="1">
      <alignment horizontal="center"/>
    </xf>
    <xf numFmtId="4" fontId="120" fillId="27" borderId="87" xfId="124" applyNumberFormat="1" applyFont="1" applyFill="1" applyBorder="1" applyAlignment="1" applyProtection="1">
      <alignment horizontal="center"/>
      <protection locked="0"/>
    </xf>
    <xf numFmtId="4" fontId="120" fillId="27" borderId="19" xfId="124" applyNumberFormat="1" applyFont="1" applyFill="1" applyBorder="1" applyAlignment="1" applyProtection="1">
      <alignment horizontal="center"/>
      <protection locked="0"/>
    </xf>
    <xf numFmtId="4" fontId="120" fillId="27" borderId="31" xfId="124" applyNumberFormat="1" applyFont="1" applyFill="1" applyBorder="1" applyAlignment="1" applyProtection="1">
      <alignment horizontal="center"/>
      <protection locked="0"/>
    </xf>
    <xf numFmtId="0" fontId="166" fillId="31" borderId="10" xfId="0" applyFont="1" applyFill="1" applyBorder="1"/>
    <xf numFmtId="0" fontId="168" fillId="0" borderId="0" xfId="2430" applyFont="1"/>
    <xf numFmtId="0" fontId="40" fillId="0" borderId="0" xfId="0" applyFont="1" applyFill="1" applyBorder="1" applyAlignment="1" applyProtection="1">
      <alignment horizontal="right" vertical="top" wrapText="1"/>
    </xf>
    <xf numFmtId="0" fontId="46" fillId="0" borderId="0" xfId="0" applyFont="1" applyFill="1" applyBorder="1" applyAlignment="1" applyProtection="1">
      <alignment horizontal="right" vertical="top" wrapText="1"/>
    </xf>
    <xf numFmtId="166" fontId="40" fillId="0" borderId="0" xfId="0" applyNumberFormat="1" applyFont="1" applyFill="1" applyBorder="1" applyAlignment="1" applyProtection="1">
      <alignment horizontal="left" vertical="top" wrapText="1"/>
    </xf>
    <xf numFmtId="166" fontId="11" fillId="0" borderId="0" xfId="0" applyNumberFormat="1" applyFont="1" applyFill="1" applyBorder="1" applyAlignment="1" applyProtection="1">
      <alignment vertical="top"/>
    </xf>
    <xf numFmtId="0" fontId="166" fillId="0" borderId="0" xfId="2432" applyFont="1"/>
    <xf numFmtId="0" fontId="45" fillId="0" borderId="0" xfId="2430" applyFont="1"/>
    <xf numFmtId="0" fontId="169" fillId="0" borderId="0" xfId="2432" applyFont="1"/>
    <xf numFmtId="0" fontId="4" fillId="0" borderId="82" xfId="2432" applyBorder="1" applyAlignment="1">
      <alignment wrapText="1"/>
    </xf>
    <xf numFmtId="17" fontId="166" fillId="0" borderId="0" xfId="2432" applyNumberFormat="1" applyFont="1"/>
    <xf numFmtId="14" fontId="4" fillId="0" borderId="19" xfId="2432" applyNumberFormat="1" applyFill="1" applyBorder="1"/>
    <xf numFmtId="2" fontId="4" fillId="0" borderId="31" xfId="2432" applyNumberFormat="1" applyFill="1" applyBorder="1"/>
    <xf numFmtId="2" fontId="4" fillId="0" borderId="83" xfId="2432" applyNumberFormat="1" applyFill="1" applyBorder="1"/>
    <xf numFmtId="17" fontId="4" fillId="0" borderId="27" xfId="2432" applyNumberFormat="1" applyFill="1" applyBorder="1"/>
    <xf numFmtId="2" fontId="4" fillId="0" borderId="19" xfId="2432" applyNumberFormat="1" applyFill="1" applyBorder="1"/>
    <xf numFmtId="0" fontId="4" fillId="0" borderId="0" xfId="2432"/>
    <xf numFmtId="14" fontId="4" fillId="0" borderId="0" xfId="2432" applyNumberFormat="1" applyFill="1" applyBorder="1"/>
    <xf numFmtId="2" fontId="4" fillId="0" borderId="0" xfId="2432" applyNumberFormat="1" applyFill="1" applyBorder="1"/>
    <xf numFmtId="10" fontId="0" fillId="0" borderId="0" xfId="2433" applyNumberFormat="1" applyFont="1" applyBorder="1"/>
    <xf numFmtId="2" fontId="4" fillId="0" borderId="0" xfId="2432" applyNumberFormat="1" applyBorder="1"/>
    <xf numFmtId="0" fontId="11" fillId="0" borderId="0" xfId="124" applyBorder="1" applyAlignment="1">
      <alignment horizontal="right"/>
    </xf>
    <xf numFmtId="9" fontId="0" fillId="0" borderId="0" xfId="2433" applyFont="1" applyBorder="1"/>
    <xf numFmtId="10" fontId="0" fillId="0" borderId="0" xfId="2433" applyNumberFormat="1" applyFont="1"/>
    <xf numFmtId="0" fontId="166" fillId="0" borderId="0" xfId="2432" applyFont="1" applyFill="1" applyBorder="1"/>
    <xf numFmtId="10" fontId="170" fillId="0" borderId="0" xfId="2432" applyNumberFormat="1" applyFont="1" applyFill="1" applyBorder="1" applyAlignment="1">
      <alignment horizontal="center"/>
    </xf>
    <xf numFmtId="17" fontId="4" fillId="0" borderId="0" xfId="2432" applyNumberFormat="1"/>
    <xf numFmtId="10" fontId="4" fillId="0" borderId="0" xfId="2432" applyNumberFormat="1"/>
    <xf numFmtId="0" fontId="166" fillId="0" borderId="0" xfId="2432" applyFont="1" applyFill="1"/>
    <xf numFmtId="0" fontId="171" fillId="0" borderId="0" xfId="2432" applyFont="1" applyFill="1"/>
    <xf numFmtId="0" fontId="166" fillId="0" borderId="35" xfId="2432" applyFont="1" applyBorder="1"/>
    <xf numFmtId="14" fontId="166" fillId="0" borderId="16" xfId="2432" applyNumberFormat="1" applyFont="1" applyBorder="1"/>
    <xf numFmtId="0" fontId="166" fillId="0" borderId="16" xfId="2432" applyFont="1" applyBorder="1"/>
    <xf numFmtId="2" fontId="4" fillId="0" borderId="90" xfId="2432" applyNumberFormat="1" applyFill="1" applyBorder="1"/>
    <xf numFmtId="14" fontId="4" fillId="0" borderId="15" xfId="2432" applyNumberFormat="1" applyFill="1" applyBorder="1"/>
    <xf numFmtId="14" fontId="4" fillId="0" borderId="79" xfId="2432" applyNumberFormat="1" applyFill="1" applyBorder="1"/>
    <xf numFmtId="14" fontId="4" fillId="0" borderId="80" xfId="2432" applyNumberFormat="1" applyFill="1" applyBorder="1"/>
    <xf numFmtId="2" fontId="4" fillId="0" borderId="88" xfId="2432" applyNumberFormat="1" applyFill="1" applyBorder="1"/>
    <xf numFmtId="0" fontId="120" fillId="30" borderId="10" xfId="124" applyFont="1" applyFill="1" applyBorder="1" applyAlignment="1" applyProtection="1">
      <alignment horizontal="center"/>
    </xf>
    <xf numFmtId="0" fontId="120" fillId="30" borderId="10" xfId="124" applyFont="1" applyFill="1" applyBorder="1" applyAlignment="1" applyProtection="1">
      <alignment horizontal="center" wrapText="1"/>
    </xf>
    <xf numFmtId="0" fontId="16" fillId="75" borderId="10" xfId="0" applyFont="1" applyFill="1" applyBorder="1" applyAlignment="1" applyProtection="1">
      <alignment horizontal="center" vertical="center" wrapText="1"/>
    </xf>
    <xf numFmtId="0" fontId="16" fillId="75" borderId="11" xfId="0" quotePrefix="1" applyFont="1" applyFill="1" applyBorder="1" applyAlignment="1" applyProtection="1">
      <alignment horizontal="center" vertical="center" wrapText="1"/>
    </xf>
    <xf numFmtId="0" fontId="16" fillId="75" borderId="22" xfId="0" quotePrefix="1" applyFont="1" applyFill="1" applyBorder="1" applyAlignment="1" applyProtection="1">
      <alignment horizontal="center" vertical="center" wrapText="1"/>
    </xf>
    <xf numFmtId="165" fontId="34" fillId="75" borderId="10" xfId="0" applyNumberFormat="1" applyFont="1" applyFill="1" applyBorder="1" applyAlignment="1" applyProtection="1">
      <alignment horizontal="left" vertical="center"/>
    </xf>
    <xf numFmtId="165" fontId="34" fillId="75" borderId="10" xfId="0" quotePrefix="1" applyNumberFormat="1" applyFont="1" applyFill="1" applyBorder="1" applyAlignment="1" applyProtection="1">
      <alignment horizontal="left" vertical="center"/>
    </xf>
    <xf numFmtId="0" fontId="16" fillId="75" borderId="12" xfId="0" quotePrefix="1" applyFont="1" applyFill="1" applyBorder="1" applyAlignment="1" applyProtection="1">
      <alignment horizontal="right" vertical="center" wrapText="1"/>
    </xf>
    <xf numFmtId="3" fontId="16" fillId="75" borderId="10" xfId="0" applyNumberFormat="1" applyFont="1" applyFill="1" applyBorder="1" applyAlignment="1" applyProtection="1">
      <alignment horizontal="center" vertical="center"/>
    </xf>
    <xf numFmtId="0" fontId="166" fillId="0" borderId="0" xfId="0" applyFont="1"/>
    <xf numFmtId="17" fontId="0" fillId="0" borderId="0" xfId="0" applyNumberFormat="1"/>
    <xf numFmtId="43" fontId="166" fillId="0" borderId="0" xfId="28" applyFont="1"/>
    <xf numFmtId="10" fontId="0" fillId="0" borderId="0" xfId="2451" applyNumberFormat="1" applyFont="1"/>
    <xf numFmtId="0" fontId="4" fillId="28" borderId="82" xfId="2432" applyFill="1" applyBorder="1" applyAlignment="1">
      <alignment wrapText="1"/>
    </xf>
    <xf numFmtId="14" fontId="4" fillId="28" borderId="89" xfId="2432" applyNumberFormat="1" applyFill="1" applyBorder="1"/>
    <xf numFmtId="0" fontId="11" fillId="0" borderId="0" xfId="0" applyFont="1" applyFill="1" applyBorder="1" applyAlignment="1" applyProtection="1"/>
    <xf numFmtId="0" fontId="11" fillId="0" borderId="0" xfId="0" applyFont="1" applyBorder="1" applyAlignment="1" applyProtection="1">
      <alignment horizontal="center"/>
    </xf>
    <xf numFmtId="0" fontId="11" fillId="0" borderId="0" xfId="0" applyFont="1" applyBorder="1" applyAlignment="1" applyProtection="1">
      <alignment vertical="center"/>
    </xf>
    <xf numFmtId="3" fontId="11" fillId="31" borderId="0" xfId="0" applyNumberFormat="1" applyFont="1" applyFill="1" applyBorder="1" applyAlignment="1" applyProtection="1">
      <alignment horizontal="center" vertical="center" wrapText="1"/>
    </xf>
    <xf numFmtId="3" fontId="11" fillId="26" borderId="10" xfId="0" applyNumberFormat="1" applyFont="1" applyFill="1" applyBorder="1" applyAlignment="1" applyProtection="1">
      <alignment horizontal="center" vertical="center" wrapText="1"/>
    </xf>
    <xf numFmtId="3" fontId="11" fillId="31" borderId="34" xfId="0" applyNumberFormat="1" applyFont="1" applyFill="1" applyBorder="1" applyAlignment="1" applyProtection="1">
      <alignment horizontal="center" vertical="center" wrapText="1"/>
    </xf>
    <xf numFmtId="3" fontId="11" fillId="75" borderId="10" xfId="0" applyNumberFormat="1" applyFont="1" applyFill="1" applyBorder="1" applyAlignment="1" applyProtection="1">
      <alignment horizontal="center" vertical="center" wrapText="1"/>
    </xf>
    <xf numFmtId="0" fontId="16" fillId="0" borderId="0" xfId="0" applyFont="1" applyBorder="1" applyAlignment="1" applyProtection="1"/>
    <xf numFmtId="3" fontId="16" fillId="26" borderId="22" xfId="0" applyNumberFormat="1" applyFont="1" applyFill="1" applyBorder="1" applyAlignment="1" applyProtection="1">
      <alignment horizontal="center" vertical="center"/>
    </xf>
    <xf numFmtId="3" fontId="16" fillId="31" borderId="0" xfId="0" applyNumberFormat="1" applyFont="1" applyFill="1" applyBorder="1" applyAlignment="1" applyProtection="1">
      <alignment horizontal="center" vertical="center"/>
    </xf>
    <xf numFmtId="3" fontId="16" fillId="26" borderId="10" xfId="0" applyNumberFormat="1" applyFont="1" applyFill="1" applyBorder="1" applyAlignment="1" applyProtection="1">
      <alignment horizontal="center" vertical="center" wrapText="1"/>
    </xf>
    <xf numFmtId="3" fontId="16" fillId="31" borderId="34" xfId="0" applyNumberFormat="1" applyFont="1" applyFill="1" applyBorder="1" applyAlignment="1" applyProtection="1">
      <alignment horizontal="center" vertical="center"/>
    </xf>
    <xf numFmtId="3" fontId="16" fillId="75" borderId="10" xfId="0" applyNumberFormat="1" applyFont="1" applyFill="1" applyBorder="1" applyAlignment="1" applyProtection="1">
      <alignment horizontal="center" vertical="center" wrapText="1"/>
    </xf>
    <xf numFmtId="3" fontId="11" fillId="31" borderId="92" xfId="0" applyNumberFormat="1" applyFont="1" applyFill="1" applyBorder="1" applyAlignment="1" applyProtection="1">
      <alignment horizontal="center" vertical="center"/>
    </xf>
    <xf numFmtId="3" fontId="11" fillId="31" borderId="0" xfId="0" applyNumberFormat="1" applyFont="1" applyFill="1" applyBorder="1" applyAlignment="1" applyProtection="1">
      <alignment horizontal="center" vertical="center"/>
    </xf>
    <xf numFmtId="3" fontId="16" fillId="31" borderId="23" xfId="0" applyNumberFormat="1" applyFont="1" applyFill="1" applyBorder="1" applyAlignment="1" applyProtection="1">
      <alignment horizontal="center" vertical="center" wrapText="1"/>
    </xf>
    <xf numFmtId="0" fontId="11" fillId="0" borderId="0" xfId="0" applyFont="1" applyBorder="1" applyAlignment="1" applyProtection="1">
      <alignment vertical="top"/>
    </xf>
    <xf numFmtId="3" fontId="11" fillId="31" borderId="0" xfId="0" applyNumberFormat="1" applyFont="1" applyFill="1" applyBorder="1" applyAlignment="1" applyProtection="1">
      <alignment horizontal="center" vertical="center"/>
      <protection locked="0"/>
    </xf>
    <xf numFmtId="3" fontId="11" fillId="31" borderId="34" xfId="0" applyNumberFormat="1" applyFont="1" applyFill="1" applyBorder="1" applyAlignment="1" applyProtection="1">
      <alignment horizontal="center" vertical="center"/>
    </xf>
    <xf numFmtId="3" fontId="16" fillId="75" borderId="22" xfId="0" applyNumberFormat="1" applyFont="1" applyFill="1" applyBorder="1" applyAlignment="1" applyProtection="1">
      <alignment horizontal="center" vertical="center"/>
    </xf>
    <xf numFmtId="3" fontId="11" fillId="31" borderId="23" xfId="0" applyNumberFormat="1" applyFont="1" applyFill="1" applyBorder="1" applyAlignment="1" applyProtection="1">
      <alignment horizontal="center" vertical="center"/>
    </xf>
    <xf numFmtId="0" fontId="16" fillId="0" borderId="0" xfId="0" quotePrefix="1" applyFont="1" applyFill="1" applyBorder="1" applyAlignment="1" applyProtection="1">
      <alignment horizontal="right" vertical="center" wrapText="1"/>
    </xf>
    <xf numFmtId="3" fontId="16"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xf numFmtId="0" fontId="15" fillId="0" borderId="0" xfId="0" applyFont="1" applyFill="1" applyBorder="1" applyAlignment="1" applyProtection="1"/>
    <xf numFmtId="0" fontId="34" fillId="0" borderId="0" xfId="0" applyFont="1" applyFill="1" applyBorder="1" applyAlignment="1" applyProtection="1"/>
    <xf numFmtId="3" fontId="11" fillId="0" borderId="0" xfId="0" applyNumberFormat="1" applyFont="1" applyFill="1" applyBorder="1" applyAlignment="1" applyProtection="1">
      <alignment horizontal="center"/>
    </xf>
    <xf numFmtId="3" fontId="11" fillId="31" borderId="22" xfId="0" applyNumberFormat="1" applyFont="1" applyFill="1" applyBorder="1" applyAlignment="1" applyProtection="1">
      <alignment horizontal="center" vertical="center" wrapText="1"/>
    </xf>
    <xf numFmtId="3" fontId="11" fillId="31" borderId="10" xfId="0" applyNumberFormat="1" applyFont="1" applyFill="1" applyBorder="1" applyAlignment="1" applyProtection="1">
      <alignment horizontal="center" vertical="center" wrapText="1"/>
    </xf>
    <xf numFmtId="3" fontId="11" fillId="31" borderId="22" xfId="0" applyNumberFormat="1" applyFont="1" applyFill="1" applyBorder="1" applyAlignment="1" applyProtection="1">
      <alignment horizontal="center" vertical="center"/>
      <protection locked="0"/>
    </xf>
    <xf numFmtId="3" fontId="11" fillId="31" borderId="10" xfId="0" applyNumberFormat="1" applyFont="1" applyFill="1" applyBorder="1" applyAlignment="1" applyProtection="1">
      <alignment horizontal="center" vertical="center"/>
    </xf>
    <xf numFmtId="0" fontId="16" fillId="0" borderId="0" xfId="0" applyFont="1" applyFill="1" applyBorder="1" applyAlignment="1" applyProtection="1">
      <alignment horizontal="right"/>
    </xf>
    <xf numFmtId="3" fontId="15" fillId="0" borderId="0" xfId="0" applyNumberFormat="1" applyFont="1" applyFill="1" applyBorder="1" applyAlignment="1" applyProtection="1">
      <alignment horizontal="center"/>
    </xf>
    <xf numFmtId="0" fontId="15" fillId="0" borderId="0" xfId="0" applyFont="1" applyFill="1" applyBorder="1" applyAlignment="1" applyProtection="1">
      <alignment horizontal="center"/>
    </xf>
    <xf numFmtId="14" fontId="1" fillId="28" borderId="82" xfId="2432" applyNumberFormat="1" applyFont="1" applyFill="1" applyBorder="1"/>
    <xf numFmtId="0" fontId="1" fillId="0" borderId="0" xfId="2432" applyFont="1"/>
    <xf numFmtId="3" fontId="11" fillId="0" borderId="0" xfId="0" applyNumberFormat="1" applyFont="1" applyFill="1" applyBorder="1" applyAlignment="1" applyProtection="1">
      <alignment horizontal="left" vertical="top" wrapText="1"/>
    </xf>
    <xf numFmtId="0" fontId="16" fillId="75" borderId="94" xfId="0" quotePrefix="1" applyFont="1" applyFill="1" applyBorder="1" applyAlignment="1" applyProtection="1">
      <alignment horizontal="center" vertical="center" wrapText="1"/>
    </xf>
    <xf numFmtId="0" fontId="174" fillId="0" borderId="0" xfId="2455"/>
    <xf numFmtId="216" fontId="174" fillId="0" borderId="0" xfId="2455" applyNumberFormat="1"/>
    <xf numFmtId="0" fontId="11" fillId="0" borderId="0" xfId="123" applyFont="1"/>
    <xf numFmtId="0" fontId="11" fillId="0" borderId="0" xfId="123" applyBorder="1"/>
    <xf numFmtId="0" fontId="138" fillId="0" borderId="14" xfId="123" applyFont="1" applyBorder="1"/>
    <xf numFmtId="0" fontId="11" fillId="0" borderId="92" xfId="123" applyBorder="1"/>
    <xf numFmtId="0" fontId="11" fillId="0" borderId="94" xfId="123" applyBorder="1"/>
    <xf numFmtId="0" fontId="163" fillId="0" borderId="33" xfId="123" applyFont="1" applyBorder="1"/>
    <xf numFmtId="0" fontId="11" fillId="0" borderId="34" xfId="123" applyBorder="1"/>
    <xf numFmtId="0" fontId="138" fillId="0" borderId="33" xfId="123" applyFont="1" applyBorder="1"/>
    <xf numFmtId="0" fontId="163" fillId="0" borderId="0" xfId="123" applyFont="1" applyBorder="1" applyAlignment="1"/>
    <xf numFmtId="0" fontId="163" fillId="0" borderId="34" xfId="123" applyFont="1" applyBorder="1" applyAlignment="1"/>
    <xf numFmtId="0" fontId="163" fillId="0" borderId="33" xfId="123" applyFont="1" applyBorder="1" applyAlignment="1"/>
    <xf numFmtId="0" fontId="163" fillId="0" borderId="0" xfId="123" applyFont="1" applyBorder="1"/>
    <xf numFmtId="0" fontId="138" fillId="0" borderId="0" xfId="123" applyFont="1" applyBorder="1"/>
    <xf numFmtId="0" fontId="138" fillId="0" borderId="34" xfId="123" applyFont="1" applyBorder="1"/>
    <xf numFmtId="0" fontId="138" fillId="0" borderId="96" xfId="123" applyFont="1" applyBorder="1"/>
    <xf numFmtId="0" fontId="11" fillId="0" borderId="91" xfId="123" applyBorder="1"/>
    <xf numFmtId="0" fontId="11" fillId="0" borderId="95" xfId="123" applyBorder="1"/>
    <xf numFmtId="0" fontId="16" fillId="75" borderId="12" xfId="0" applyFont="1" applyFill="1" applyBorder="1" applyAlignment="1" applyProtection="1">
      <alignment horizontal="center" vertical="center" wrapText="1"/>
    </xf>
    <xf numFmtId="0" fontId="0" fillId="75" borderId="23" xfId="0" applyFill="1" applyBorder="1" applyAlignment="1">
      <alignment vertical="center" wrapText="1"/>
    </xf>
    <xf numFmtId="0" fontId="0" fillId="0" borderId="22" xfId="0" applyBorder="1" applyAlignment="1">
      <alignment vertical="center" wrapText="1"/>
    </xf>
    <xf numFmtId="3" fontId="11" fillId="0" borderId="0" xfId="0" applyNumberFormat="1" applyFont="1" applyFill="1" applyBorder="1" applyAlignment="1" applyProtection="1">
      <alignment horizontal="left" vertical="top" wrapText="1"/>
    </xf>
    <xf numFmtId="0" fontId="1" fillId="0" borderId="35" xfId="2432" applyFont="1" applyBorder="1" applyAlignment="1">
      <alignment horizontal="center" wrapText="1"/>
    </xf>
    <xf numFmtId="0" fontId="4" fillId="0" borderId="16" xfId="2432" applyBorder="1" applyAlignment="1">
      <alignment horizontal="center" wrapText="1"/>
    </xf>
    <xf numFmtId="0" fontId="4" fillId="0" borderId="36" xfId="2432" applyBorder="1" applyAlignment="1">
      <alignment horizontal="center" wrapText="1"/>
    </xf>
    <xf numFmtId="0" fontId="100" fillId="0" borderId="78" xfId="124" applyFont="1" applyFill="1" applyBorder="1" applyAlignment="1" applyProtection="1">
      <alignment horizontal="center"/>
    </xf>
    <xf numFmtId="0" fontId="100" fillId="0" borderId="17" xfId="124" applyFont="1" applyFill="1" applyBorder="1" applyAlignment="1" applyProtection="1">
      <alignment horizontal="center"/>
    </xf>
    <xf numFmtId="0" fontId="100" fillId="0" borderId="29" xfId="124" applyFont="1" applyFill="1" applyBorder="1" applyAlignment="1" applyProtection="1">
      <alignment horizontal="center"/>
    </xf>
    <xf numFmtId="0" fontId="100" fillId="0" borderId="33" xfId="124" applyFont="1" applyFill="1" applyBorder="1" applyAlignment="1" applyProtection="1">
      <alignment horizontal="center"/>
    </xf>
    <xf numFmtId="0" fontId="100" fillId="0" borderId="0" xfId="124" applyFont="1" applyFill="1" applyBorder="1" applyAlignment="1" applyProtection="1">
      <alignment horizontal="center"/>
    </xf>
    <xf numFmtId="0" fontId="100" fillId="0" borderId="20" xfId="124" applyFont="1" applyFill="1" applyBorder="1" applyAlignment="1" applyProtection="1">
      <alignment horizontal="center"/>
    </xf>
    <xf numFmtId="0" fontId="163" fillId="0" borderId="30" xfId="124" applyFont="1" applyFill="1" applyBorder="1" applyAlignment="1" applyProtection="1">
      <alignment horizontal="center" vertical="center" wrapText="1"/>
    </xf>
    <xf numFmtId="0" fontId="138" fillId="0" borderId="15" xfId="124" applyFont="1" applyBorder="1" applyAlignment="1">
      <alignment horizontal="center" vertical="center" wrapText="1"/>
    </xf>
    <xf numFmtId="0" fontId="100" fillId="0" borderId="30" xfId="124" applyFont="1" applyFill="1" applyBorder="1" applyAlignment="1" applyProtection="1">
      <alignment horizontal="center"/>
    </xf>
    <xf numFmtId="0" fontId="100" fillId="0" borderId="26" xfId="124" applyFont="1" applyFill="1" applyBorder="1" applyAlignment="1" applyProtection="1">
      <alignment horizontal="center"/>
    </xf>
    <xf numFmtId="0" fontId="120" fillId="30" borderId="13" xfId="124" applyFont="1" applyFill="1" applyBorder="1" applyAlignment="1" applyProtection="1">
      <alignment horizontal="center" wrapText="1"/>
    </xf>
    <xf numFmtId="0" fontId="120" fillId="30" borderId="91" xfId="124" applyFont="1" applyFill="1" applyBorder="1" applyAlignment="1" applyProtection="1">
      <alignment horizontal="center" wrapText="1"/>
    </xf>
    <xf numFmtId="0" fontId="120" fillId="30" borderId="14" xfId="124" applyFont="1" applyFill="1" applyBorder="1" applyAlignment="1" applyProtection="1">
      <alignment horizontal="center" vertical="center"/>
    </xf>
    <xf numFmtId="0" fontId="120" fillId="30" borderId="94" xfId="124" applyFont="1" applyFill="1" applyBorder="1" applyAlignment="1" applyProtection="1">
      <alignment horizontal="center" vertical="center"/>
    </xf>
    <xf numFmtId="0" fontId="120" fillId="30" borderId="33" xfId="124" applyFont="1" applyFill="1" applyBorder="1" applyAlignment="1" applyProtection="1">
      <alignment horizontal="center" vertical="center"/>
    </xf>
    <xf numFmtId="0" fontId="120" fillId="30" borderId="34" xfId="124" applyFont="1" applyFill="1" applyBorder="1" applyAlignment="1" applyProtection="1">
      <alignment horizontal="center" vertical="center"/>
    </xf>
    <xf numFmtId="0" fontId="120" fillId="30" borderId="13" xfId="124" applyFont="1" applyFill="1" applyBorder="1" applyAlignment="1" applyProtection="1">
      <alignment horizontal="center" vertical="center"/>
    </xf>
    <xf numFmtId="0" fontId="120" fillId="30" borderId="93" xfId="124" applyFont="1" applyFill="1" applyBorder="1" applyAlignment="1" applyProtection="1">
      <alignment horizontal="center" vertical="center"/>
    </xf>
  </cellXfs>
  <cellStyles count="2456">
    <cellStyle name=" 1" xfId="62" xr:uid="{00000000-0005-0000-0000-000000000000}"/>
    <cellStyle name=" 2" xfId="261" xr:uid="{00000000-0005-0000-0000-000001000000}"/>
    <cellStyle name="_x000d__x000a_CCAPI200.DLL=C:\WINDOWS\SYSTEM\, Can't find CCAPI200.DLL_x000d__x000a_XLHELP.DLL=W:\MSOFFICE_x000d__x000a_MAINXL.HL" xfId="262" xr:uid="{00000000-0005-0000-0000-000002000000}"/>
    <cellStyle name="_x000d__x000a_JournalTemplate=C:\COMFO\CTALK\JOURSTD.TPL_x000d__x000a_LbStateAddress=3 3 0 251 1 89 2 311_x000d__x000a_LbStateJou" xfId="263" xr:uid="{00000000-0005-0000-0000-000003000000}"/>
    <cellStyle name="_x000d__x000a_JournalTemplate=C:\COMFO\CTALK\JOURSTD.TPL_x000d__x000a_LbStateAddress=3 3 0 251 1 89 2 311_x000d__x000a_LbStateJou 2" xfId="264" xr:uid="{00000000-0005-0000-0000-000004000000}"/>
    <cellStyle name="_x000d__x000a_JournalTemplate=C:\COMFO\CTALK\JOURSTD.TPL_x000d__x000a_LbStateAddress=3 3 0 251 1 89 2 311_x000d__x000a_LbStateJou 2 2" xfId="265" xr:uid="{00000000-0005-0000-0000-000005000000}"/>
    <cellStyle name="%" xfId="266" xr:uid="{00000000-0005-0000-0000-000006000000}"/>
    <cellStyle name="%_FM Services" xfId="267" xr:uid="{00000000-0005-0000-0000-000007000000}"/>
    <cellStyle name="%20 - Vurgu1" xfId="268" xr:uid="{00000000-0005-0000-0000-000008000000}"/>
    <cellStyle name="%20 - Vurgu2" xfId="269" xr:uid="{00000000-0005-0000-0000-000009000000}"/>
    <cellStyle name="%20 - Vurgu3" xfId="270" xr:uid="{00000000-0005-0000-0000-00000A000000}"/>
    <cellStyle name="%20 - Vurgu4" xfId="271" xr:uid="{00000000-0005-0000-0000-00000B000000}"/>
    <cellStyle name="%20 - Vurgu5" xfId="272" xr:uid="{00000000-0005-0000-0000-00000C000000}"/>
    <cellStyle name="%20 - Vurgu6" xfId="273" xr:uid="{00000000-0005-0000-0000-00000D000000}"/>
    <cellStyle name="%40 - Vurgu1" xfId="274" xr:uid="{00000000-0005-0000-0000-00000E000000}"/>
    <cellStyle name="%40 - Vurgu2" xfId="275" xr:uid="{00000000-0005-0000-0000-00000F000000}"/>
    <cellStyle name="%40 - Vurgu3" xfId="276" xr:uid="{00000000-0005-0000-0000-000010000000}"/>
    <cellStyle name="%40 - Vurgu4" xfId="277" xr:uid="{00000000-0005-0000-0000-000011000000}"/>
    <cellStyle name="%40 - Vurgu5" xfId="278" xr:uid="{00000000-0005-0000-0000-000012000000}"/>
    <cellStyle name="%40 - Vurgu6" xfId="279" xr:uid="{00000000-0005-0000-0000-000013000000}"/>
    <cellStyle name="%60 - Vurgu1" xfId="280" xr:uid="{00000000-0005-0000-0000-000014000000}"/>
    <cellStyle name="%60 - Vurgu2" xfId="281" xr:uid="{00000000-0005-0000-0000-000015000000}"/>
    <cellStyle name="%60 - Vurgu3" xfId="282" xr:uid="{00000000-0005-0000-0000-000016000000}"/>
    <cellStyle name="%60 - Vurgu4" xfId="283" xr:uid="{00000000-0005-0000-0000-000017000000}"/>
    <cellStyle name="%60 - Vurgu5" xfId="284" xr:uid="{00000000-0005-0000-0000-000018000000}"/>
    <cellStyle name="%60 - Vurgu6" xfId="285" xr:uid="{00000000-0005-0000-0000-000019000000}"/>
    <cellStyle name="]_x000a__x000a_Width=797_x000a__x000a_Height=554_x000a__x000a__x000a__x000a_[Code]_x000a__x000a_Code0=/nyf50_x000a__x000a_Code1=4500000136_x000a__x000a_Code2=ME23_x000a__x000a_Code3=4500002322_x000a__x000a_Code4=#_x000a__x000a_Code5=MB01_x000a__x000a_" xfId="286" xr:uid="{00000000-0005-0000-0000-00001A000000}"/>
    <cellStyle name="]_x000d__x000a_Width=797_x000d__x000a_Height=554_x000d__x000a__x000d__x000a_[Code]_x000d__x000a_Code0=/nyf50_x000d__x000a_Code1=4500000136_x000d__x000a_Code2=ME23_x000d__x000a_Code3=4500002322_x000d__x000a_Code4=#_x000d__x000a_Code5=MB01_x000d__x000a_" xfId="287" xr:uid="{00000000-0005-0000-0000-00001B000000}"/>
    <cellStyle name="_Additional Buildings 111109" xfId="288" xr:uid="{00000000-0005-0000-0000-00001C000000}"/>
    <cellStyle name="_Argos New Hours Bid Sheet REVISED BID V4" xfId="289" xr:uid="{00000000-0005-0000-0000-00001D000000}"/>
    <cellStyle name="_BR2 Capital Budget" xfId="290" xr:uid="{00000000-0005-0000-0000-00001E000000}"/>
    <cellStyle name="_Cleaning  Equipment" xfId="291" xr:uid="{00000000-0005-0000-0000-00001F000000}"/>
    <cellStyle name="_Cleaning  Equipment_Book1" xfId="292" xr:uid="{00000000-0005-0000-0000-000020000000}"/>
    <cellStyle name="_Cleaning Equipment" xfId="293" xr:uid="{00000000-0005-0000-0000-000021000000}"/>
    <cellStyle name="_Cleaning Equipment_Book1" xfId="294" xr:uid="{00000000-0005-0000-0000-000022000000}"/>
    <cellStyle name="_Cluster 1 Budget Template 2011-12 rv4" xfId="295" xr:uid="{00000000-0005-0000-0000-000023000000}"/>
    <cellStyle name="_Cluster 2  Budget Template 2011-12 RV 4" xfId="296" xr:uid="{00000000-0005-0000-0000-000024000000}"/>
    <cellStyle name="_Cluster 5 Workbook_030511DT" xfId="297" xr:uid="{00000000-0005-0000-0000-000025000000}"/>
    <cellStyle name="_Cluster 5 Workbook_030511DT - MASTER TO TEST" xfId="298" xr:uid="{00000000-0005-0000-0000-000026000000}"/>
    <cellStyle name="_Cluster 6 Workbook_030511DT" xfId="299" xr:uid="{00000000-0005-0000-0000-000027000000}"/>
    <cellStyle name="_Cluster 6 Workbook_250411" xfId="300" xr:uid="{00000000-0005-0000-0000-000028000000}"/>
    <cellStyle name="_Cluster 7 Workbook_DT" xfId="301" xr:uid="{00000000-0005-0000-0000-000029000000}"/>
    <cellStyle name="_Exch and DC Option Summary" xfId="302" xr:uid="{00000000-0005-0000-0000-00002A000000}"/>
    <cellStyle name="_GEM Commercial Assumptions" xfId="303" xr:uid="{00000000-0005-0000-0000-00002B000000}"/>
    <cellStyle name="_GEM Commercial Assumptions_Book1" xfId="304" xr:uid="{00000000-0005-0000-0000-00002C000000}"/>
    <cellStyle name="_GEM Commercial Assumptions_Book1_CSC Cost Model &amp; Return Interface 20100622" xfId="305" xr:uid="{00000000-0005-0000-0000-00002D000000}"/>
    <cellStyle name="_GEM Commercial Assumptions_Book1_Linked (Pricing) CSC T39 20100622" xfId="306" xr:uid="{00000000-0005-0000-0000-00002E000000}"/>
    <cellStyle name="_GEM Commercial Assumptions_Book1_Linked (Pricing) CSC T39 20100622_1" xfId="307" xr:uid="{00000000-0005-0000-0000-00002F000000}"/>
    <cellStyle name="_GEM Commercial Assumptions_Book1_Linked (Pricing) CSC T39 20100623" xfId="308" xr:uid="{00000000-0005-0000-0000-000030000000}"/>
    <cellStyle name="_GEM Commercial Assumptions_Book1_Linked (Pricing) CSC T39 20100624" xfId="309" xr:uid="{00000000-0005-0000-0000-000031000000}"/>
    <cellStyle name="_HSBC PPM SITES ATTENDED" xfId="310" xr:uid="{00000000-0005-0000-0000-000032000000}"/>
    <cellStyle name="_IDL SOUTH  FOO AP02 V1" xfId="311" xr:uid="{00000000-0005-0000-0000-000033000000}"/>
    <cellStyle name="_Interserve info" xfId="312" xr:uid="{00000000-0005-0000-0000-000034000000}"/>
    <cellStyle name="_MAT Base " xfId="313" xr:uid="{00000000-0005-0000-0000-000035000000}"/>
    <cellStyle name="_MAT OPT1" xfId="314" xr:uid="{00000000-0005-0000-0000-000036000000}"/>
    <cellStyle name="_MAT OPT2" xfId="315" xr:uid="{00000000-0005-0000-0000-000037000000}"/>
    <cellStyle name="_MAT OPT3" xfId="316" xr:uid="{00000000-0005-0000-0000-000038000000}"/>
    <cellStyle name="_MAT OPT4" xfId="317" xr:uid="{00000000-0005-0000-0000-000039000000}"/>
    <cellStyle name="_NA - Support Costs" xfId="318" xr:uid="{00000000-0005-0000-0000-00003A000000}"/>
    <cellStyle name="_Portsmouth PCT Model v1 A4C" xfId="319" xr:uid="{00000000-0005-0000-0000-00003B000000}"/>
    <cellStyle name="_PPM  Comprehensive Values" xfId="320" xr:uid="{00000000-0005-0000-0000-00003C000000}"/>
    <cellStyle name="_Remote ATM - Rev1" xfId="321" xr:uid="{00000000-0005-0000-0000-00003D000000}"/>
    <cellStyle name="_T10 BASE BID as of 091409" xfId="322" xr:uid="{00000000-0005-0000-0000-00003E000000}"/>
    <cellStyle name="_Tm1TemplateALDERSHOT" xfId="323" xr:uid="{00000000-0005-0000-0000-00003F000000}"/>
    <cellStyle name="¤@¯Elaroux" xfId="324" xr:uid="{00000000-0005-0000-0000-000040000000}"/>
    <cellStyle name="¤d¤À¦E0]_laroux" xfId="325" xr:uid="{00000000-0005-0000-0000-000041000000}"/>
    <cellStyle name="¤d¤À¦Elaroux" xfId="326" xr:uid="{00000000-0005-0000-0000-000042000000}"/>
    <cellStyle name="•W€_4m stock" xfId="327" xr:uid="{00000000-0005-0000-0000-000043000000}"/>
    <cellStyle name="0,0_x000d__x000a_NA_x000d__x000a_" xfId="328" xr:uid="{00000000-0005-0000-0000-000044000000}"/>
    <cellStyle name="20% - Accent1" xfId="1" builtinId="30" customBuiltin="1"/>
    <cellStyle name="20% - Accent1 10" xfId="329" xr:uid="{00000000-0005-0000-0000-000046000000}"/>
    <cellStyle name="20% - Accent1 11" xfId="330" xr:uid="{00000000-0005-0000-0000-000047000000}"/>
    <cellStyle name="20% - Accent1 12" xfId="331" xr:uid="{00000000-0005-0000-0000-000048000000}"/>
    <cellStyle name="20% - Accent1 13" xfId="332" xr:uid="{00000000-0005-0000-0000-000049000000}"/>
    <cellStyle name="20% - Accent1 14" xfId="333" xr:uid="{00000000-0005-0000-0000-00004A000000}"/>
    <cellStyle name="20% - Accent1 15" xfId="334" xr:uid="{00000000-0005-0000-0000-00004B000000}"/>
    <cellStyle name="20% - Accent1 16" xfId="335" xr:uid="{00000000-0005-0000-0000-00004C000000}"/>
    <cellStyle name="20% - Accent1 17" xfId="336" xr:uid="{00000000-0005-0000-0000-00004D000000}"/>
    <cellStyle name="20% - Accent1 18" xfId="337" xr:uid="{00000000-0005-0000-0000-00004E000000}"/>
    <cellStyle name="20% - Accent1 19" xfId="338" xr:uid="{00000000-0005-0000-0000-00004F000000}"/>
    <cellStyle name="20% - Accent1 2" xfId="63" xr:uid="{00000000-0005-0000-0000-000050000000}"/>
    <cellStyle name="20% - Accent1 20" xfId="339" xr:uid="{00000000-0005-0000-0000-000051000000}"/>
    <cellStyle name="20% - Accent1 21" xfId="340" xr:uid="{00000000-0005-0000-0000-000052000000}"/>
    <cellStyle name="20% - Accent1 22" xfId="341" xr:uid="{00000000-0005-0000-0000-000053000000}"/>
    <cellStyle name="20% - Accent1 23" xfId="342" xr:uid="{00000000-0005-0000-0000-000054000000}"/>
    <cellStyle name="20% - Accent1 24" xfId="343" xr:uid="{00000000-0005-0000-0000-000055000000}"/>
    <cellStyle name="20% - Accent1 25" xfId="344" xr:uid="{00000000-0005-0000-0000-000056000000}"/>
    <cellStyle name="20% - Accent1 26" xfId="345" xr:uid="{00000000-0005-0000-0000-000057000000}"/>
    <cellStyle name="20% - Accent1 27" xfId="346" xr:uid="{00000000-0005-0000-0000-000058000000}"/>
    <cellStyle name="20% - Accent1 28" xfId="347" xr:uid="{00000000-0005-0000-0000-000059000000}"/>
    <cellStyle name="20% - Accent1 29" xfId="348" xr:uid="{00000000-0005-0000-0000-00005A000000}"/>
    <cellStyle name="20% - Accent1 3" xfId="349" xr:uid="{00000000-0005-0000-0000-00005B000000}"/>
    <cellStyle name="20% - Accent1 30" xfId="350" xr:uid="{00000000-0005-0000-0000-00005C000000}"/>
    <cellStyle name="20% - Accent1 31" xfId="351" xr:uid="{00000000-0005-0000-0000-00005D000000}"/>
    <cellStyle name="20% - Accent1 32" xfId="352" xr:uid="{00000000-0005-0000-0000-00005E000000}"/>
    <cellStyle name="20% - Accent1 33" xfId="353" xr:uid="{00000000-0005-0000-0000-00005F000000}"/>
    <cellStyle name="20% - Accent1 34" xfId="354" xr:uid="{00000000-0005-0000-0000-000060000000}"/>
    <cellStyle name="20% - Accent1 35" xfId="355" xr:uid="{00000000-0005-0000-0000-000061000000}"/>
    <cellStyle name="20% - Accent1 36" xfId="356" xr:uid="{00000000-0005-0000-0000-000062000000}"/>
    <cellStyle name="20% - Accent1 37" xfId="357" xr:uid="{00000000-0005-0000-0000-000063000000}"/>
    <cellStyle name="20% - Accent1 38" xfId="358" xr:uid="{00000000-0005-0000-0000-000064000000}"/>
    <cellStyle name="20% - Accent1 4" xfId="359" xr:uid="{00000000-0005-0000-0000-000065000000}"/>
    <cellStyle name="20% - Accent1 5" xfId="360" xr:uid="{00000000-0005-0000-0000-000066000000}"/>
    <cellStyle name="20% - Accent1 6" xfId="361" xr:uid="{00000000-0005-0000-0000-000067000000}"/>
    <cellStyle name="20% - Accent1 7" xfId="362" xr:uid="{00000000-0005-0000-0000-000068000000}"/>
    <cellStyle name="20% - Accent1 8" xfId="363" xr:uid="{00000000-0005-0000-0000-000069000000}"/>
    <cellStyle name="20% - Accent1 9" xfId="364" xr:uid="{00000000-0005-0000-0000-00006A000000}"/>
    <cellStyle name="20% - Accent2" xfId="2" builtinId="34" customBuiltin="1"/>
    <cellStyle name="20% - Accent2 10" xfId="365" xr:uid="{00000000-0005-0000-0000-00006C000000}"/>
    <cellStyle name="20% - Accent2 11" xfId="366" xr:uid="{00000000-0005-0000-0000-00006D000000}"/>
    <cellStyle name="20% - Accent2 12" xfId="367" xr:uid="{00000000-0005-0000-0000-00006E000000}"/>
    <cellStyle name="20% - Accent2 13" xfId="368" xr:uid="{00000000-0005-0000-0000-00006F000000}"/>
    <cellStyle name="20% - Accent2 14" xfId="369" xr:uid="{00000000-0005-0000-0000-000070000000}"/>
    <cellStyle name="20% - Accent2 15" xfId="370" xr:uid="{00000000-0005-0000-0000-000071000000}"/>
    <cellStyle name="20% - Accent2 16" xfId="371" xr:uid="{00000000-0005-0000-0000-000072000000}"/>
    <cellStyle name="20% - Accent2 17" xfId="372" xr:uid="{00000000-0005-0000-0000-000073000000}"/>
    <cellStyle name="20% - Accent2 18" xfId="373" xr:uid="{00000000-0005-0000-0000-000074000000}"/>
    <cellStyle name="20% - Accent2 19" xfId="374" xr:uid="{00000000-0005-0000-0000-000075000000}"/>
    <cellStyle name="20% - Accent2 2" xfId="64" xr:uid="{00000000-0005-0000-0000-000076000000}"/>
    <cellStyle name="20% - Accent2 20" xfId="375" xr:uid="{00000000-0005-0000-0000-000077000000}"/>
    <cellStyle name="20% - Accent2 21" xfId="376" xr:uid="{00000000-0005-0000-0000-000078000000}"/>
    <cellStyle name="20% - Accent2 22" xfId="377" xr:uid="{00000000-0005-0000-0000-000079000000}"/>
    <cellStyle name="20% - Accent2 23" xfId="378" xr:uid="{00000000-0005-0000-0000-00007A000000}"/>
    <cellStyle name="20% - Accent2 24" xfId="379" xr:uid="{00000000-0005-0000-0000-00007B000000}"/>
    <cellStyle name="20% - Accent2 25" xfId="380" xr:uid="{00000000-0005-0000-0000-00007C000000}"/>
    <cellStyle name="20% - Accent2 26" xfId="381" xr:uid="{00000000-0005-0000-0000-00007D000000}"/>
    <cellStyle name="20% - Accent2 27" xfId="382" xr:uid="{00000000-0005-0000-0000-00007E000000}"/>
    <cellStyle name="20% - Accent2 28" xfId="383" xr:uid="{00000000-0005-0000-0000-00007F000000}"/>
    <cellStyle name="20% - Accent2 29" xfId="384" xr:uid="{00000000-0005-0000-0000-000080000000}"/>
    <cellStyle name="20% - Accent2 3" xfId="385" xr:uid="{00000000-0005-0000-0000-000081000000}"/>
    <cellStyle name="20% - Accent2 30" xfId="386" xr:uid="{00000000-0005-0000-0000-000082000000}"/>
    <cellStyle name="20% - Accent2 31" xfId="387" xr:uid="{00000000-0005-0000-0000-000083000000}"/>
    <cellStyle name="20% - Accent2 32" xfId="388" xr:uid="{00000000-0005-0000-0000-000084000000}"/>
    <cellStyle name="20% - Accent2 33" xfId="389" xr:uid="{00000000-0005-0000-0000-000085000000}"/>
    <cellStyle name="20% - Accent2 34" xfId="390" xr:uid="{00000000-0005-0000-0000-000086000000}"/>
    <cellStyle name="20% - Accent2 35" xfId="391" xr:uid="{00000000-0005-0000-0000-000087000000}"/>
    <cellStyle name="20% - Accent2 36" xfId="392" xr:uid="{00000000-0005-0000-0000-000088000000}"/>
    <cellStyle name="20% - Accent2 37" xfId="393" xr:uid="{00000000-0005-0000-0000-000089000000}"/>
    <cellStyle name="20% - Accent2 38" xfId="394" xr:uid="{00000000-0005-0000-0000-00008A000000}"/>
    <cellStyle name="20% - Accent2 4" xfId="395" xr:uid="{00000000-0005-0000-0000-00008B000000}"/>
    <cellStyle name="20% - Accent2 5" xfId="396" xr:uid="{00000000-0005-0000-0000-00008C000000}"/>
    <cellStyle name="20% - Accent2 6" xfId="397" xr:uid="{00000000-0005-0000-0000-00008D000000}"/>
    <cellStyle name="20% - Accent2 7" xfId="398" xr:uid="{00000000-0005-0000-0000-00008E000000}"/>
    <cellStyle name="20% - Accent2 8" xfId="399" xr:uid="{00000000-0005-0000-0000-00008F000000}"/>
    <cellStyle name="20% - Accent2 9" xfId="400" xr:uid="{00000000-0005-0000-0000-000090000000}"/>
    <cellStyle name="20% - Accent3" xfId="3" builtinId="38" customBuiltin="1"/>
    <cellStyle name="20% - Accent3 10" xfId="401" xr:uid="{00000000-0005-0000-0000-000092000000}"/>
    <cellStyle name="20% - Accent3 11" xfId="402" xr:uid="{00000000-0005-0000-0000-000093000000}"/>
    <cellStyle name="20% - Accent3 12" xfId="403" xr:uid="{00000000-0005-0000-0000-000094000000}"/>
    <cellStyle name="20% - Accent3 13" xfId="404" xr:uid="{00000000-0005-0000-0000-000095000000}"/>
    <cellStyle name="20% - Accent3 14" xfId="405" xr:uid="{00000000-0005-0000-0000-000096000000}"/>
    <cellStyle name="20% - Accent3 15" xfId="406" xr:uid="{00000000-0005-0000-0000-000097000000}"/>
    <cellStyle name="20% - Accent3 16" xfId="407" xr:uid="{00000000-0005-0000-0000-000098000000}"/>
    <cellStyle name="20% - Accent3 17" xfId="408" xr:uid="{00000000-0005-0000-0000-000099000000}"/>
    <cellStyle name="20% - Accent3 18" xfId="409" xr:uid="{00000000-0005-0000-0000-00009A000000}"/>
    <cellStyle name="20% - Accent3 19" xfId="410" xr:uid="{00000000-0005-0000-0000-00009B000000}"/>
    <cellStyle name="20% - Accent3 2" xfId="65" xr:uid="{00000000-0005-0000-0000-00009C000000}"/>
    <cellStyle name="20% - Accent3 20" xfId="411" xr:uid="{00000000-0005-0000-0000-00009D000000}"/>
    <cellStyle name="20% - Accent3 21" xfId="412" xr:uid="{00000000-0005-0000-0000-00009E000000}"/>
    <cellStyle name="20% - Accent3 22" xfId="413" xr:uid="{00000000-0005-0000-0000-00009F000000}"/>
    <cellStyle name="20% - Accent3 23" xfId="414" xr:uid="{00000000-0005-0000-0000-0000A0000000}"/>
    <cellStyle name="20% - Accent3 24" xfId="415" xr:uid="{00000000-0005-0000-0000-0000A1000000}"/>
    <cellStyle name="20% - Accent3 25" xfId="416" xr:uid="{00000000-0005-0000-0000-0000A2000000}"/>
    <cellStyle name="20% - Accent3 26" xfId="417" xr:uid="{00000000-0005-0000-0000-0000A3000000}"/>
    <cellStyle name="20% - Accent3 27" xfId="418" xr:uid="{00000000-0005-0000-0000-0000A4000000}"/>
    <cellStyle name="20% - Accent3 28" xfId="419" xr:uid="{00000000-0005-0000-0000-0000A5000000}"/>
    <cellStyle name="20% - Accent3 29" xfId="420" xr:uid="{00000000-0005-0000-0000-0000A6000000}"/>
    <cellStyle name="20% - Accent3 3" xfId="421" xr:uid="{00000000-0005-0000-0000-0000A7000000}"/>
    <cellStyle name="20% - Accent3 30" xfId="422" xr:uid="{00000000-0005-0000-0000-0000A8000000}"/>
    <cellStyle name="20% - Accent3 31" xfId="423" xr:uid="{00000000-0005-0000-0000-0000A9000000}"/>
    <cellStyle name="20% - Accent3 32" xfId="424" xr:uid="{00000000-0005-0000-0000-0000AA000000}"/>
    <cellStyle name="20% - Accent3 33" xfId="425" xr:uid="{00000000-0005-0000-0000-0000AB000000}"/>
    <cellStyle name="20% - Accent3 34" xfId="426" xr:uid="{00000000-0005-0000-0000-0000AC000000}"/>
    <cellStyle name="20% - Accent3 35" xfId="427" xr:uid="{00000000-0005-0000-0000-0000AD000000}"/>
    <cellStyle name="20% - Accent3 36" xfId="428" xr:uid="{00000000-0005-0000-0000-0000AE000000}"/>
    <cellStyle name="20% - Accent3 37" xfId="429" xr:uid="{00000000-0005-0000-0000-0000AF000000}"/>
    <cellStyle name="20% - Accent3 38" xfId="430" xr:uid="{00000000-0005-0000-0000-0000B0000000}"/>
    <cellStyle name="20% - Accent3 4" xfId="431" xr:uid="{00000000-0005-0000-0000-0000B1000000}"/>
    <cellStyle name="20% - Accent3 5" xfId="432" xr:uid="{00000000-0005-0000-0000-0000B2000000}"/>
    <cellStyle name="20% - Accent3 6" xfId="433" xr:uid="{00000000-0005-0000-0000-0000B3000000}"/>
    <cellStyle name="20% - Accent3 7" xfId="434" xr:uid="{00000000-0005-0000-0000-0000B4000000}"/>
    <cellStyle name="20% - Accent3 8" xfId="435" xr:uid="{00000000-0005-0000-0000-0000B5000000}"/>
    <cellStyle name="20% - Accent3 9" xfId="436" xr:uid="{00000000-0005-0000-0000-0000B6000000}"/>
    <cellStyle name="20% - Accent4" xfId="4" builtinId="42" customBuiltin="1"/>
    <cellStyle name="20% - Accent4 10" xfId="437" xr:uid="{00000000-0005-0000-0000-0000B8000000}"/>
    <cellStyle name="20% - Accent4 11" xfId="438" xr:uid="{00000000-0005-0000-0000-0000B9000000}"/>
    <cellStyle name="20% - Accent4 12" xfId="439" xr:uid="{00000000-0005-0000-0000-0000BA000000}"/>
    <cellStyle name="20% - Accent4 13" xfId="440" xr:uid="{00000000-0005-0000-0000-0000BB000000}"/>
    <cellStyle name="20% - Accent4 14" xfId="441" xr:uid="{00000000-0005-0000-0000-0000BC000000}"/>
    <cellStyle name="20% - Accent4 15" xfId="442" xr:uid="{00000000-0005-0000-0000-0000BD000000}"/>
    <cellStyle name="20% - Accent4 16" xfId="443" xr:uid="{00000000-0005-0000-0000-0000BE000000}"/>
    <cellStyle name="20% - Accent4 17" xfId="444" xr:uid="{00000000-0005-0000-0000-0000BF000000}"/>
    <cellStyle name="20% - Accent4 18" xfId="445" xr:uid="{00000000-0005-0000-0000-0000C0000000}"/>
    <cellStyle name="20% - Accent4 19" xfId="446" xr:uid="{00000000-0005-0000-0000-0000C1000000}"/>
    <cellStyle name="20% - Accent4 2" xfId="66" xr:uid="{00000000-0005-0000-0000-0000C2000000}"/>
    <cellStyle name="20% - Accent4 20" xfId="447" xr:uid="{00000000-0005-0000-0000-0000C3000000}"/>
    <cellStyle name="20% - Accent4 21" xfId="448" xr:uid="{00000000-0005-0000-0000-0000C4000000}"/>
    <cellStyle name="20% - Accent4 22" xfId="449" xr:uid="{00000000-0005-0000-0000-0000C5000000}"/>
    <cellStyle name="20% - Accent4 23" xfId="450" xr:uid="{00000000-0005-0000-0000-0000C6000000}"/>
    <cellStyle name="20% - Accent4 24" xfId="451" xr:uid="{00000000-0005-0000-0000-0000C7000000}"/>
    <cellStyle name="20% - Accent4 25" xfId="452" xr:uid="{00000000-0005-0000-0000-0000C8000000}"/>
    <cellStyle name="20% - Accent4 26" xfId="453" xr:uid="{00000000-0005-0000-0000-0000C9000000}"/>
    <cellStyle name="20% - Accent4 27" xfId="454" xr:uid="{00000000-0005-0000-0000-0000CA000000}"/>
    <cellStyle name="20% - Accent4 28" xfId="455" xr:uid="{00000000-0005-0000-0000-0000CB000000}"/>
    <cellStyle name="20% - Accent4 29" xfId="456" xr:uid="{00000000-0005-0000-0000-0000CC000000}"/>
    <cellStyle name="20% - Accent4 3" xfId="457" xr:uid="{00000000-0005-0000-0000-0000CD000000}"/>
    <cellStyle name="20% - Accent4 30" xfId="458" xr:uid="{00000000-0005-0000-0000-0000CE000000}"/>
    <cellStyle name="20% - Accent4 31" xfId="459" xr:uid="{00000000-0005-0000-0000-0000CF000000}"/>
    <cellStyle name="20% - Accent4 32" xfId="460" xr:uid="{00000000-0005-0000-0000-0000D0000000}"/>
    <cellStyle name="20% - Accent4 33" xfId="461" xr:uid="{00000000-0005-0000-0000-0000D1000000}"/>
    <cellStyle name="20% - Accent4 34" xfId="462" xr:uid="{00000000-0005-0000-0000-0000D2000000}"/>
    <cellStyle name="20% - Accent4 35" xfId="463" xr:uid="{00000000-0005-0000-0000-0000D3000000}"/>
    <cellStyle name="20% - Accent4 36" xfId="464" xr:uid="{00000000-0005-0000-0000-0000D4000000}"/>
    <cellStyle name="20% - Accent4 37" xfId="465" xr:uid="{00000000-0005-0000-0000-0000D5000000}"/>
    <cellStyle name="20% - Accent4 38" xfId="466" xr:uid="{00000000-0005-0000-0000-0000D6000000}"/>
    <cellStyle name="20% - Accent4 4" xfId="467" xr:uid="{00000000-0005-0000-0000-0000D7000000}"/>
    <cellStyle name="20% - Accent4 5" xfId="468" xr:uid="{00000000-0005-0000-0000-0000D8000000}"/>
    <cellStyle name="20% - Accent4 6" xfId="469" xr:uid="{00000000-0005-0000-0000-0000D9000000}"/>
    <cellStyle name="20% - Accent4 7" xfId="470" xr:uid="{00000000-0005-0000-0000-0000DA000000}"/>
    <cellStyle name="20% - Accent4 8" xfId="471" xr:uid="{00000000-0005-0000-0000-0000DB000000}"/>
    <cellStyle name="20% - Accent4 9" xfId="472" xr:uid="{00000000-0005-0000-0000-0000DC000000}"/>
    <cellStyle name="20% - Accent5" xfId="5" builtinId="46" customBuiltin="1"/>
    <cellStyle name="20% - Accent5 10" xfId="473" xr:uid="{00000000-0005-0000-0000-0000DE000000}"/>
    <cellStyle name="20% - Accent5 11" xfId="474" xr:uid="{00000000-0005-0000-0000-0000DF000000}"/>
    <cellStyle name="20% - Accent5 12" xfId="475" xr:uid="{00000000-0005-0000-0000-0000E0000000}"/>
    <cellStyle name="20% - Accent5 13" xfId="476" xr:uid="{00000000-0005-0000-0000-0000E1000000}"/>
    <cellStyle name="20% - Accent5 14" xfId="477" xr:uid="{00000000-0005-0000-0000-0000E2000000}"/>
    <cellStyle name="20% - Accent5 15" xfId="478" xr:uid="{00000000-0005-0000-0000-0000E3000000}"/>
    <cellStyle name="20% - Accent5 16" xfId="479" xr:uid="{00000000-0005-0000-0000-0000E4000000}"/>
    <cellStyle name="20% - Accent5 17" xfId="480" xr:uid="{00000000-0005-0000-0000-0000E5000000}"/>
    <cellStyle name="20% - Accent5 18" xfId="481" xr:uid="{00000000-0005-0000-0000-0000E6000000}"/>
    <cellStyle name="20% - Accent5 19" xfId="482" xr:uid="{00000000-0005-0000-0000-0000E7000000}"/>
    <cellStyle name="20% - Accent5 2" xfId="67" xr:uid="{00000000-0005-0000-0000-0000E8000000}"/>
    <cellStyle name="20% - Accent5 20" xfId="483" xr:uid="{00000000-0005-0000-0000-0000E9000000}"/>
    <cellStyle name="20% - Accent5 21" xfId="484" xr:uid="{00000000-0005-0000-0000-0000EA000000}"/>
    <cellStyle name="20% - Accent5 22" xfId="485" xr:uid="{00000000-0005-0000-0000-0000EB000000}"/>
    <cellStyle name="20% - Accent5 23" xfId="486" xr:uid="{00000000-0005-0000-0000-0000EC000000}"/>
    <cellStyle name="20% - Accent5 24" xfId="487" xr:uid="{00000000-0005-0000-0000-0000ED000000}"/>
    <cellStyle name="20% - Accent5 25" xfId="488" xr:uid="{00000000-0005-0000-0000-0000EE000000}"/>
    <cellStyle name="20% - Accent5 26" xfId="489" xr:uid="{00000000-0005-0000-0000-0000EF000000}"/>
    <cellStyle name="20% - Accent5 27" xfId="490" xr:uid="{00000000-0005-0000-0000-0000F0000000}"/>
    <cellStyle name="20% - Accent5 28" xfId="491" xr:uid="{00000000-0005-0000-0000-0000F1000000}"/>
    <cellStyle name="20% - Accent5 29" xfId="492" xr:uid="{00000000-0005-0000-0000-0000F2000000}"/>
    <cellStyle name="20% - Accent5 3" xfId="493" xr:uid="{00000000-0005-0000-0000-0000F3000000}"/>
    <cellStyle name="20% - Accent5 30" xfId="494" xr:uid="{00000000-0005-0000-0000-0000F4000000}"/>
    <cellStyle name="20% - Accent5 31" xfId="495" xr:uid="{00000000-0005-0000-0000-0000F5000000}"/>
    <cellStyle name="20% - Accent5 32" xfId="496" xr:uid="{00000000-0005-0000-0000-0000F6000000}"/>
    <cellStyle name="20% - Accent5 33" xfId="497" xr:uid="{00000000-0005-0000-0000-0000F7000000}"/>
    <cellStyle name="20% - Accent5 34" xfId="498" xr:uid="{00000000-0005-0000-0000-0000F8000000}"/>
    <cellStyle name="20% - Accent5 35" xfId="499" xr:uid="{00000000-0005-0000-0000-0000F9000000}"/>
    <cellStyle name="20% - Accent5 36" xfId="500" xr:uid="{00000000-0005-0000-0000-0000FA000000}"/>
    <cellStyle name="20% - Accent5 37" xfId="501" xr:uid="{00000000-0005-0000-0000-0000FB000000}"/>
    <cellStyle name="20% - Accent5 38" xfId="502" xr:uid="{00000000-0005-0000-0000-0000FC000000}"/>
    <cellStyle name="20% - Accent5 4" xfId="503" xr:uid="{00000000-0005-0000-0000-0000FD000000}"/>
    <cellStyle name="20% - Accent5 5" xfId="504" xr:uid="{00000000-0005-0000-0000-0000FE000000}"/>
    <cellStyle name="20% - Accent5 6" xfId="505" xr:uid="{00000000-0005-0000-0000-0000FF000000}"/>
    <cellStyle name="20% - Accent5 7" xfId="506" xr:uid="{00000000-0005-0000-0000-000000010000}"/>
    <cellStyle name="20% - Accent5 8" xfId="507" xr:uid="{00000000-0005-0000-0000-000001010000}"/>
    <cellStyle name="20% - Accent5 9" xfId="508" xr:uid="{00000000-0005-0000-0000-000002010000}"/>
    <cellStyle name="20% - Accent6" xfId="6" builtinId="50" customBuiltin="1"/>
    <cellStyle name="20% - Accent6 10" xfId="509" xr:uid="{00000000-0005-0000-0000-000004010000}"/>
    <cellStyle name="20% - Accent6 11" xfId="510" xr:uid="{00000000-0005-0000-0000-000005010000}"/>
    <cellStyle name="20% - Accent6 12" xfId="511" xr:uid="{00000000-0005-0000-0000-000006010000}"/>
    <cellStyle name="20% - Accent6 13" xfId="512" xr:uid="{00000000-0005-0000-0000-000007010000}"/>
    <cellStyle name="20% - Accent6 14" xfId="513" xr:uid="{00000000-0005-0000-0000-000008010000}"/>
    <cellStyle name="20% - Accent6 15" xfId="514" xr:uid="{00000000-0005-0000-0000-000009010000}"/>
    <cellStyle name="20% - Accent6 16" xfId="515" xr:uid="{00000000-0005-0000-0000-00000A010000}"/>
    <cellStyle name="20% - Accent6 17" xfId="516" xr:uid="{00000000-0005-0000-0000-00000B010000}"/>
    <cellStyle name="20% - Accent6 18" xfId="517" xr:uid="{00000000-0005-0000-0000-00000C010000}"/>
    <cellStyle name="20% - Accent6 19" xfId="518" xr:uid="{00000000-0005-0000-0000-00000D010000}"/>
    <cellStyle name="20% - Accent6 2" xfId="68" xr:uid="{00000000-0005-0000-0000-00000E010000}"/>
    <cellStyle name="20% - Accent6 20" xfId="519" xr:uid="{00000000-0005-0000-0000-00000F010000}"/>
    <cellStyle name="20% - Accent6 21" xfId="520" xr:uid="{00000000-0005-0000-0000-000010010000}"/>
    <cellStyle name="20% - Accent6 22" xfId="521" xr:uid="{00000000-0005-0000-0000-000011010000}"/>
    <cellStyle name="20% - Accent6 23" xfId="522" xr:uid="{00000000-0005-0000-0000-000012010000}"/>
    <cellStyle name="20% - Accent6 24" xfId="523" xr:uid="{00000000-0005-0000-0000-000013010000}"/>
    <cellStyle name="20% - Accent6 25" xfId="524" xr:uid="{00000000-0005-0000-0000-000014010000}"/>
    <cellStyle name="20% - Accent6 26" xfId="525" xr:uid="{00000000-0005-0000-0000-000015010000}"/>
    <cellStyle name="20% - Accent6 27" xfId="526" xr:uid="{00000000-0005-0000-0000-000016010000}"/>
    <cellStyle name="20% - Accent6 28" xfId="527" xr:uid="{00000000-0005-0000-0000-000017010000}"/>
    <cellStyle name="20% - Accent6 29" xfId="528" xr:uid="{00000000-0005-0000-0000-000018010000}"/>
    <cellStyle name="20% - Accent6 3" xfId="529" xr:uid="{00000000-0005-0000-0000-000019010000}"/>
    <cellStyle name="20% - Accent6 30" xfId="530" xr:uid="{00000000-0005-0000-0000-00001A010000}"/>
    <cellStyle name="20% - Accent6 31" xfId="531" xr:uid="{00000000-0005-0000-0000-00001B010000}"/>
    <cellStyle name="20% - Accent6 32" xfId="532" xr:uid="{00000000-0005-0000-0000-00001C010000}"/>
    <cellStyle name="20% - Accent6 33" xfId="533" xr:uid="{00000000-0005-0000-0000-00001D010000}"/>
    <cellStyle name="20% - Accent6 34" xfId="534" xr:uid="{00000000-0005-0000-0000-00001E010000}"/>
    <cellStyle name="20% - Accent6 35" xfId="535" xr:uid="{00000000-0005-0000-0000-00001F010000}"/>
    <cellStyle name="20% - Accent6 36" xfId="536" xr:uid="{00000000-0005-0000-0000-000020010000}"/>
    <cellStyle name="20% - Accent6 37" xfId="537" xr:uid="{00000000-0005-0000-0000-000021010000}"/>
    <cellStyle name="20% - Accent6 38" xfId="538" xr:uid="{00000000-0005-0000-0000-000022010000}"/>
    <cellStyle name="20% - Accent6 4" xfId="539" xr:uid="{00000000-0005-0000-0000-000023010000}"/>
    <cellStyle name="20% - Accent6 5" xfId="540" xr:uid="{00000000-0005-0000-0000-000024010000}"/>
    <cellStyle name="20% - Accent6 6" xfId="541" xr:uid="{00000000-0005-0000-0000-000025010000}"/>
    <cellStyle name="20% - Accent6 7" xfId="542" xr:uid="{00000000-0005-0000-0000-000026010000}"/>
    <cellStyle name="20% - Accent6 8" xfId="543" xr:uid="{00000000-0005-0000-0000-000027010000}"/>
    <cellStyle name="20% - Accent6 9" xfId="544" xr:uid="{00000000-0005-0000-0000-000028010000}"/>
    <cellStyle name="20% - Akzent1" xfId="545" xr:uid="{00000000-0005-0000-0000-000029010000}"/>
    <cellStyle name="20% - Akzent1 2" xfId="546" xr:uid="{00000000-0005-0000-0000-00002A010000}"/>
    <cellStyle name="20% - Akzent2" xfId="547" xr:uid="{00000000-0005-0000-0000-00002B010000}"/>
    <cellStyle name="20% - Akzent2 2" xfId="548" xr:uid="{00000000-0005-0000-0000-00002C010000}"/>
    <cellStyle name="20% - Akzent3" xfId="549" xr:uid="{00000000-0005-0000-0000-00002D010000}"/>
    <cellStyle name="20% - Akzent3 2" xfId="550" xr:uid="{00000000-0005-0000-0000-00002E010000}"/>
    <cellStyle name="20% - Akzent4" xfId="551" xr:uid="{00000000-0005-0000-0000-00002F010000}"/>
    <cellStyle name="20% - Akzent4 2" xfId="552" xr:uid="{00000000-0005-0000-0000-000030010000}"/>
    <cellStyle name="20% - Akzent5" xfId="553" xr:uid="{00000000-0005-0000-0000-000031010000}"/>
    <cellStyle name="20% - Akzent5 2" xfId="554" xr:uid="{00000000-0005-0000-0000-000032010000}"/>
    <cellStyle name="20% - Akzent6" xfId="555" xr:uid="{00000000-0005-0000-0000-000033010000}"/>
    <cellStyle name="20% - Akzent6 2" xfId="556" xr:uid="{00000000-0005-0000-0000-000034010000}"/>
    <cellStyle name="2decimal" xfId="557" xr:uid="{00000000-0005-0000-0000-000035010000}"/>
    <cellStyle name="³f¹E[0]_laroux" xfId="558" xr:uid="{00000000-0005-0000-0000-000036010000}"/>
    <cellStyle name="³f¹ô_laroux" xfId="559" xr:uid="{00000000-0005-0000-0000-000037010000}"/>
    <cellStyle name="40% - Accent1" xfId="7" builtinId="31" customBuiltin="1"/>
    <cellStyle name="40% - Accent1 10" xfId="560" xr:uid="{00000000-0005-0000-0000-000039010000}"/>
    <cellStyle name="40% - Accent1 11" xfId="561" xr:uid="{00000000-0005-0000-0000-00003A010000}"/>
    <cellStyle name="40% - Accent1 12" xfId="562" xr:uid="{00000000-0005-0000-0000-00003B010000}"/>
    <cellStyle name="40% - Accent1 13" xfId="563" xr:uid="{00000000-0005-0000-0000-00003C010000}"/>
    <cellStyle name="40% - Accent1 14" xfId="564" xr:uid="{00000000-0005-0000-0000-00003D010000}"/>
    <cellStyle name="40% - Accent1 15" xfId="565" xr:uid="{00000000-0005-0000-0000-00003E010000}"/>
    <cellStyle name="40% - Accent1 16" xfId="566" xr:uid="{00000000-0005-0000-0000-00003F010000}"/>
    <cellStyle name="40% - Accent1 17" xfId="567" xr:uid="{00000000-0005-0000-0000-000040010000}"/>
    <cellStyle name="40% - Accent1 18" xfId="568" xr:uid="{00000000-0005-0000-0000-000041010000}"/>
    <cellStyle name="40% - Accent1 19" xfId="569" xr:uid="{00000000-0005-0000-0000-000042010000}"/>
    <cellStyle name="40% - Accent1 2" xfId="69" xr:uid="{00000000-0005-0000-0000-000043010000}"/>
    <cellStyle name="40% - Accent1 20" xfId="570" xr:uid="{00000000-0005-0000-0000-000044010000}"/>
    <cellStyle name="40% - Accent1 21" xfId="571" xr:uid="{00000000-0005-0000-0000-000045010000}"/>
    <cellStyle name="40% - Accent1 22" xfId="572" xr:uid="{00000000-0005-0000-0000-000046010000}"/>
    <cellStyle name="40% - Accent1 23" xfId="573" xr:uid="{00000000-0005-0000-0000-000047010000}"/>
    <cellStyle name="40% - Accent1 24" xfId="574" xr:uid="{00000000-0005-0000-0000-000048010000}"/>
    <cellStyle name="40% - Accent1 25" xfId="575" xr:uid="{00000000-0005-0000-0000-000049010000}"/>
    <cellStyle name="40% - Accent1 26" xfId="576" xr:uid="{00000000-0005-0000-0000-00004A010000}"/>
    <cellStyle name="40% - Accent1 27" xfId="577" xr:uid="{00000000-0005-0000-0000-00004B010000}"/>
    <cellStyle name="40% - Accent1 28" xfId="578" xr:uid="{00000000-0005-0000-0000-00004C010000}"/>
    <cellStyle name="40% - Accent1 29" xfId="579" xr:uid="{00000000-0005-0000-0000-00004D010000}"/>
    <cellStyle name="40% - Accent1 3" xfId="580" xr:uid="{00000000-0005-0000-0000-00004E010000}"/>
    <cellStyle name="40% - Accent1 30" xfId="581" xr:uid="{00000000-0005-0000-0000-00004F010000}"/>
    <cellStyle name="40% - Accent1 31" xfId="582" xr:uid="{00000000-0005-0000-0000-000050010000}"/>
    <cellStyle name="40% - Accent1 32" xfId="583" xr:uid="{00000000-0005-0000-0000-000051010000}"/>
    <cellStyle name="40% - Accent1 33" xfId="584" xr:uid="{00000000-0005-0000-0000-000052010000}"/>
    <cellStyle name="40% - Accent1 34" xfId="585" xr:uid="{00000000-0005-0000-0000-000053010000}"/>
    <cellStyle name="40% - Accent1 35" xfId="586" xr:uid="{00000000-0005-0000-0000-000054010000}"/>
    <cellStyle name="40% - Accent1 36" xfId="587" xr:uid="{00000000-0005-0000-0000-000055010000}"/>
    <cellStyle name="40% - Accent1 37" xfId="588" xr:uid="{00000000-0005-0000-0000-000056010000}"/>
    <cellStyle name="40% - Accent1 38" xfId="589" xr:uid="{00000000-0005-0000-0000-000057010000}"/>
    <cellStyle name="40% - Accent1 4" xfId="590" xr:uid="{00000000-0005-0000-0000-000058010000}"/>
    <cellStyle name="40% - Accent1 5" xfId="591" xr:uid="{00000000-0005-0000-0000-000059010000}"/>
    <cellStyle name="40% - Accent1 6" xfId="592" xr:uid="{00000000-0005-0000-0000-00005A010000}"/>
    <cellStyle name="40% - Accent1 7" xfId="593" xr:uid="{00000000-0005-0000-0000-00005B010000}"/>
    <cellStyle name="40% - Accent1 8" xfId="594" xr:uid="{00000000-0005-0000-0000-00005C010000}"/>
    <cellStyle name="40% - Accent1 9" xfId="595" xr:uid="{00000000-0005-0000-0000-00005D010000}"/>
    <cellStyle name="40% - Accent2" xfId="8" builtinId="35" customBuiltin="1"/>
    <cellStyle name="40% - Accent2 10" xfId="596" xr:uid="{00000000-0005-0000-0000-00005F010000}"/>
    <cellStyle name="40% - Accent2 11" xfId="597" xr:uid="{00000000-0005-0000-0000-000060010000}"/>
    <cellStyle name="40% - Accent2 12" xfId="598" xr:uid="{00000000-0005-0000-0000-000061010000}"/>
    <cellStyle name="40% - Accent2 13" xfId="599" xr:uid="{00000000-0005-0000-0000-000062010000}"/>
    <cellStyle name="40% - Accent2 14" xfId="600" xr:uid="{00000000-0005-0000-0000-000063010000}"/>
    <cellStyle name="40% - Accent2 15" xfId="601" xr:uid="{00000000-0005-0000-0000-000064010000}"/>
    <cellStyle name="40% - Accent2 16" xfId="602" xr:uid="{00000000-0005-0000-0000-000065010000}"/>
    <cellStyle name="40% - Accent2 17" xfId="603" xr:uid="{00000000-0005-0000-0000-000066010000}"/>
    <cellStyle name="40% - Accent2 18" xfId="604" xr:uid="{00000000-0005-0000-0000-000067010000}"/>
    <cellStyle name="40% - Accent2 19" xfId="605" xr:uid="{00000000-0005-0000-0000-000068010000}"/>
    <cellStyle name="40% - Accent2 2" xfId="70" xr:uid="{00000000-0005-0000-0000-000069010000}"/>
    <cellStyle name="40% - Accent2 20" xfId="606" xr:uid="{00000000-0005-0000-0000-00006A010000}"/>
    <cellStyle name="40% - Accent2 21" xfId="607" xr:uid="{00000000-0005-0000-0000-00006B010000}"/>
    <cellStyle name="40% - Accent2 22" xfId="608" xr:uid="{00000000-0005-0000-0000-00006C010000}"/>
    <cellStyle name="40% - Accent2 23" xfId="609" xr:uid="{00000000-0005-0000-0000-00006D010000}"/>
    <cellStyle name="40% - Accent2 24" xfId="610" xr:uid="{00000000-0005-0000-0000-00006E010000}"/>
    <cellStyle name="40% - Accent2 25" xfId="611" xr:uid="{00000000-0005-0000-0000-00006F010000}"/>
    <cellStyle name="40% - Accent2 26" xfId="612" xr:uid="{00000000-0005-0000-0000-000070010000}"/>
    <cellStyle name="40% - Accent2 27" xfId="613" xr:uid="{00000000-0005-0000-0000-000071010000}"/>
    <cellStyle name="40% - Accent2 28" xfId="614" xr:uid="{00000000-0005-0000-0000-000072010000}"/>
    <cellStyle name="40% - Accent2 29" xfId="615" xr:uid="{00000000-0005-0000-0000-000073010000}"/>
    <cellStyle name="40% - Accent2 3" xfId="616" xr:uid="{00000000-0005-0000-0000-000074010000}"/>
    <cellStyle name="40% - Accent2 30" xfId="617" xr:uid="{00000000-0005-0000-0000-000075010000}"/>
    <cellStyle name="40% - Accent2 31" xfId="618" xr:uid="{00000000-0005-0000-0000-000076010000}"/>
    <cellStyle name="40% - Accent2 32" xfId="619" xr:uid="{00000000-0005-0000-0000-000077010000}"/>
    <cellStyle name="40% - Accent2 33" xfId="620" xr:uid="{00000000-0005-0000-0000-000078010000}"/>
    <cellStyle name="40% - Accent2 34" xfId="621" xr:uid="{00000000-0005-0000-0000-000079010000}"/>
    <cellStyle name="40% - Accent2 35" xfId="622" xr:uid="{00000000-0005-0000-0000-00007A010000}"/>
    <cellStyle name="40% - Accent2 36" xfId="623" xr:uid="{00000000-0005-0000-0000-00007B010000}"/>
    <cellStyle name="40% - Accent2 37" xfId="624" xr:uid="{00000000-0005-0000-0000-00007C010000}"/>
    <cellStyle name="40% - Accent2 38" xfId="625" xr:uid="{00000000-0005-0000-0000-00007D010000}"/>
    <cellStyle name="40% - Accent2 4" xfId="626" xr:uid="{00000000-0005-0000-0000-00007E010000}"/>
    <cellStyle name="40% - Accent2 5" xfId="627" xr:uid="{00000000-0005-0000-0000-00007F010000}"/>
    <cellStyle name="40% - Accent2 6" xfId="628" xr:uid="{00000000-0005-0000-0000-000080010000}"/>
    <cellStyle name="40% - Accent2 7" xfId="629" xr:uid="{00000000-0005-0000-0000-000081010000}"/>
    <cellStyle name="40% - Accent2 8" xfId="630" xr:uid="{00000000-0005-0000-0000-000082010000}"/>
    <cellStyle name="40% - Accent2 9" xfId="631" xr:uid="{00000000-0005-0000-0000-000083010000}"/>
    <cellStyle name="40% - Accent3" xfId="9" builtinId="39" customBuiltin="1"/>
    <cellStyle name="40% - Accent3 10" xfId="632" xr:uid="{00000000-0005-0000-0000-000085010000}"/>
    <cellStyle name="40% - Accent3 11" xfId="633" xr:uid="{00000000-0005-0000-0000-000086010000}"/>
    <cellStyle name="40% - Accent3 12" xfId="634" xr:uid="{00000000-0005-0000-0000-000087010000}"/>
    <cellStyle name="40% - Accent3 13" xfId="635" xr:uid="{00000000-0005-0000-0000-000088010000}"/>
    <cellStyle name="40% - Accent3 14" xfId="636" xr:uid="{00000000-0005-0000-0000-000089010000}"/>
    <cellStyle name="40% - Accent3 15" xfId="637" xr:uid="{00000000-0005-0000-0000-00008A010000}"/>
    <cellStyle name="40% - Accent3 16" xfId="638" xr:uid="{00000000-0005-0000-0000-00008B010000}"/>
    <cellStyle name="40% - Accent3 17" xfId="639" xr:uid="{00000000-0005-0000-0000-00008C010000}"/>
    <cellStyle name="40% - Accent3 18" xfId="640" xr:uid="{00000000-0005-0000-0000-00008D010000}"/>
    <cellStyle name="40% - Accent3 19" xfId="641" xr:uid="{00000000-0005-0000-0000-00008E010000}"/>
    <cellStyle name="40% - Accent3 2" xfId="71" xr:uid="{00000000-0005-0000-0000-00008F010000}"/>
    <cellStyle name="40% - Accent3 20" xfId="642" xr:uid="{00000000-0005-0000-0000-000090010000}"/>
    <cellStyle name="40% - Accent3 21" xfId="643" xr:uid="{00000000-0005-0000-0000-000091010000}"/>
    <cellStyle name="40% - Accent3 22" xfId="644" xr:uid="{00000000-0005-0000-0000-000092010000}"/>
    <cellStyle name="40% - Accent3 23" xfId="645" xr:uid="{00000000-0005-0000-0000-000093010000}"/>
    <cellStyle name="40% - Accent3 24" xfId="646" xr:uid="{00000000-0005-0000-0000-000094010000}"/>
    <cellStyle name="40% - Accent3 25" xfId="647" xr:uid="{00000000-0005-0000-0000-000095010000}"/>
    <cellStyle name="40% - Accent3 26" xfId="648" xr:uid="{00000000-0005-0000-0000-000096010000}"/>
    <cellStyle name="40% - Accent3 27" xfId="649" xr:uid="{00000000-0005-0000-0000-000097010000}"/>
    <cellStyle name="40% - Accent3 28" xfId="650" xr:uid="{00000000-0005-0000-0000-000098010000}"/>
    <cellStyle name="40% - Accent3 29" xfId="651" xr:uid="{00000000-0005-0000-0000-000099010000}"/>
    <cellStyle name="40% - Accent3 3" xfId="652" xr:uid="{00000000-0005-0000-0000-00009A010000}"/>
    <cellStyle name="40% - Accent3 30" xfId="653" xr:uid="{00000000-0005-0000-0000-00009B010000}"/>
    <cellStyle name="40% - Accent3 31" xfId="654" xr:uid="{00000000-0005-0000-0000-00009C010000}"/>
    <cellStyle name="40% - Accent3 32" xfId="655" xr:uid="{00000000-0005-0000-0000-00009D010000}"/>
    <cellStyle name="40% - Accent3 33" xfId="656" xr:uid="{00000000-0005-0000-0000-00009E010000}"/>
    <cellStyle name="40% - Accent3 34" xfId="657" xr:uid="{00000000-0005-0000-0000-00009F010000}"/>
    <cellStyle name="40% - Accent3 35" xfId="658" xr:uid="{00000000-0005-0000-0000-0000A0010000}"/>
    <cellStyle name="40% - Accent3 36" xfId="659" xr:uid="{00000000-0005-0000-0000-0000A1010000}"/>
    <cellStyle name="40% - Accent3 37" xfId="660" xr:uid="{00000000-0005-0000-0000-0000A2010000}"/>
    <cellStyle name="40% - Accent3 38" xfId="661" xr:uid="{00000000-0005-0000-0000-0000A3010000}"/>
    <cellStyle name="40% - Accent3 4" xfId="662" xr:uid="{00000000-0005-0000-0000-0000A4010000}"/>
    <cellStyle name="40% - Accent3 5" xfId="663" xr:uid="{00000000-0005-0000-0000-0000A5010000}"/>
    <cellStyle name="40% - Accent3 6" xfId="664" xr:uid="{00000000-0005-0000-0000-0000A6010000}"/>
    <cellStyle name="40% - Accent3 7" xfId="665" xr:uid="{00000000-0005-0000-0000-0000A7010000}"/>
    <cellStyle name="40% - Accent3 8" xfId="666" xr:uid="{00000000-0005-0000-0000-0000A8010000}"/>
    <cellStyle name="40% - Accent3 9" xfId="667" xr:uid="{00000000-0005-0000-0000-0000A9010000}"/>
    <cellStyle name="40% - Accent4" xfId="10" builtinId="43" customBuiltin="1"/>
    <cellStyle name="40% - Accent4 10" xfId="668" xr:uid="{00000000-0005-0000-0000-0000AB010000}"/>
    <cellStyle name="40% - Accent4 11" xfId="669" xr:uid="{00000000-0005-0000-0000-0000AC010000}"/>
    <cellStyle name="40% - Accent4 12" xfId="670" xr:uid="{00000000-0005-0000-0000-0000AD010000}"/>
    <cellStyle name="40% - Accent4 13" xfId="671" xr:uid="{00000000-0005-0000-0000-0000AE010000}"/>
    <cellStyle name="40% - Accent4 14" xfId="672" xr:uid="{00000000-0005-0000-0000-0000AF010000}"/>
    <cellStyle name="40% - Accent4 15" xfId="673" xr:uid="{00000000-0005-0000-0000-0000B0010000}"/>
    <cellStyle name="40% - Accent4 16" xfId="674" xr:uid="{00000000-0005-0000-0000-0000B1010000}"/>
    <cellStyle name="40% - Accent4 17" xfId="675" xr:uid="{00000000-0005-0000-0000-0000B2010000}"/>
    <cellStyle name="40% - Accent4 18" xfId="676" xr:uid="{00000000-0005-0000-0000-0000B3010000}"/>
    <cellStyle name="40% - Accent4 19" xfId="677" xr:uid="{00000000-0005-0000-0000-0000B4010000}"/>
    <cellStyle name="40% - Accent4 2" xfId="72" xr:uid="{00000000-0005-0000-0000-0000B5010000}"/>
    <cellStyle name="40% - Accent4 20" xfId="678" xr:uid="{00000000-0005-0000-0000-0000B6010000}"/>
    <cellStyle name="40% - Accent4 21" xfId="679" xr:uid="{00000000-0005-0000-0000-0000B7010000}"/>
    <cellStyle name="40% - Accent4 22" xfId="680" xr:uid="{00000000-0005-0000-0000-0000B8010000}"/>
    <cellStyle name="40% - Accent4 23" xfId="681" xr:uid="{00000000-0005-0000-0000-0000B9010000}"/>
    <cellStyle name="40% - Accent4 24" xfId="682" xr:uid="{00000000-0005-0000-0000-0000BA010000}"/>
    <cellStyle name="40% - Accent4 25" xfId="683" xr:uid="{00000000-0005-0000-0000-0000BB010000}"/>
    <cellStyle name="40% - Accent4 26" xfId="684" xr:uid="{00000000-0005-0000-0000-0000BC010000}"/>
    <cellStyle name="40% - Accent4 27" xfId="685" xr:uid="{00000000-0005-0000-0000-0000BD010000}"/>
    <cellStyle name="40% - Accent4 28" xfId="686" xr:uid="{00000000-0005-0000-0000-0000BE010000}"/>
    <cellStyle name="40% - Accent4 29" xfId="687" xr:uid="{00000000-0005-0000-0000-0000BF010000}"/>
    <cellStyle name="40% - Accent4 3" xfId="688" xr:uid="{00000000-0005-0000-0000-0000C0010000}"/>
    <cellStyle name="40% - Accent4 30" xfId="689" xr:uid="{00000000-0005-0000-0000-0000C1010000}"/>
    <cellStyle name="40% - Accent4 31" xfId="690" xr:uid="{00000000-0005-0000-0000-0000C2010000}"/>
    <cellStyle name="40% - Accent4 32" xfId="691" xr:uid="{00000000-0005-0000-0000-0000C3010000}"/>
    <cellStyle name="40% - Accent4 33" xfId="692" xr:uid="{00000000-0005-0000-0000-0000C4010000}"/>
    <cellStyle name="40% - Accent4 34" xfId="693" xr:uid="{00000000-0005-0000-0000-0000C5010000}"/>
    <cellStyle name="40% - Accent4 35" xfId="694" xr:uid="{00000000-0005-0000-0000-0000C6010000}"/>
    <cellStyle name="40% - Accent4 36" xfId="695" xr:uid="{00000000-0005-0000-0000-0000C7010000}"/>
    <cellStyle name="40% - Accent4 37" xfId="696" xr:uid="{00000000-0005-0000-0000-0000C8010000}"/>
    <cellStyle name="40% - Accent4 38" xfId="697" xr:uid="{00000000-0005-0000-0000-0000C9010000}"/>
    <cellStyle name="40% - Accent4 4" xfId="698" xr:uid="{00000000-0005-0000-0000-0000CA010000}"/>
    <cellStyle name="40% - Accent4 5" xfId="699" xr:uid="{00000000-0005-0000-0000-0000CB010000}"/>
    <cellStyle name="40% - Accent4 6" xfId="700" xr:uid="{00000000-0005-0000-0000-0000CC010000}"/>
    <cellStyle name="40% - Accent4 7" xfId="701" xr:uid="{00000000-0005-0000-0000-0000CD010000}"/>
    <cellStyle name="40% - Accent4 8" xfId="702" xr:uid="{00000000-0005-0000-0000-0000CE010000}"/>
    <cellStyle name="40% - Accent4 9" xfId="703" xr:uid="{00000000-0005-0000-0000-0000CF010000}"/>
    <cellStyle name="40% - Accent5" xfId="11" builtinId="47" customBuiltin="1"/>
    <cellStyle name="40% - Accent5 10" xfId="704" xr:uid="{00000000-0005-0000-0000-0000D1010000}"/>
    <cellStyle name="40% - Accent5 11" xfId="705" xr:uid="{00000000-0005-0000-0000-0000D2010000}"/>
    <cellStyle name="40% - Accent5 12" xfId="706" xr:uid="{00000000-0005-0000-0000-0000D3010000}"/>
    <cellStyle name="40% - Accent5 13" xfId="707" xr:uid="{00000000-0005-0000-0000-0000D4010000}"/>
    <cellStyle name="40% - Accent5 14" xfId="708" xr:uid="{00000000-0005-0000-0000-0000D5010000}"/>
    <cellStyle name="40% - Accent5 15" xfId="709" xr:uid="{00000000-0005-0000-0000-0000D6010000}"/>
    <cellStyle name="40% - Accent5 16" xfId="710" xr:uid="{00000000-0005-0000-0000-0000D7010000}"/>
    <cellStyle name="40% - Accent5 17" xfId="711" xr:uid="{00000000-0005-0000-0000-0000D8010000}"/>
    <cellStyle name="40% - Accent5 18" xfId="712" xr:uid="{00000000-0005-0000-0000-0000D9010000}"/>
    <cellStyle name="40% - Accent5 19" xfId="713" xr:uid="{00000000-0005-0000-0000-0000DA010000}"/>
    <cellStyle name="40% - Accent5 2" xfId="73" xr:uid="{00000000-0005-0000-0000-0000DB010000}"/>
    <cellStyle name="40% - Accent5 20" xfId="714" xr:uid="{00000000-0005-0000-0000-0000DC010000}"/>
    <cellStyle name="40% - Accent5 21" xfId="715" xr:uid="{00000000-0005-0000-0000-0000DD010000}"/>
    <cellStyle name="40% - Accent5 22" xfId="716" xr:uid="{00000000-0005-0000-0000-0000DE010000}"/>
    <cellStyle name="40% - Accent5 23" xfId="717" xr:uid="{00000000-0005-0000-0000-0000DF010000}"/>
    <cellStyle name="40% - Accent5 24" xfId="718" xr:uid="{00000000-0005-0000-0000-0000E0010000}"/>
    <cellStyle name="40% - Accent5 25" xfId="719" xr:uid="{00000000-0005-0000-0000-0000E1010000}"/>
    <cellStyle name="40% - Accent5 26" xfId="720" xr:uid="{00000000-0005-0000-0000-0000E2010000}"/>
    <cellStyle name="40% - Accent5 27" xfId="721" xr:uid="{00000000-0005-0000-0000-0000E3010000}"/>
    <cellStyle name="40% - Accent5 28" xfId="722" xr:uid="{00000000-0005-0000-0000-0000E4010000}"/>
    <cellStyle name="40% - Accent5 29" xfId="723" xr:uid="{00000000-0005-0000-0000-0000E5010000}"/>
    <cellStyle name="40% - Accent5 3" xfId="724" xr:uid="{00000000-0005-0000-0000-0000E6010000}"/>
    <cellStyle name="40% - Accent5 30" xfId="725" xr:uid="{00000000-0005-0000-0000-0000E7010000}"/>
    <cellStyle name="40% - Accent5 31" xfId="726" xr:uid="{00000000-0005-0000-0000-0000E8010000}"/>
    <cellStyle name="40% - Accent5 32" xfId="727" xr:uid="{00000000-0005-0000-0000-0000E9010000}"/>
    <cellStyle name="40% - Accent5 33" xfId="728" xr:uid="{00000000-0005-0000-0000-0000EA010000}"/>
    <cellStyle name="40% - Accent5 34" xfId="729" xr:uid="{00000000-0005-0000-0000-0000EB010000}"/>
    <cellStyle name="40% - Accent5 35" xfId="730" xr:uid="{00000000-0005-0000-0000-0000EC010000}"/>
    <cellStyle name="40% - Accent5 36" xfId="731" xr:uid="{00000000-0005-0000-0000-0000ED010000}"/>
    <cellStyle name="40% - Accent5 37" xfId="732" xr:uid="{00000000-0005-0000-0000-0000EE010000}"/>
    <cellStyle name="40% - Accent5 38" xfId="733" xr:uid="{00000000-0005-0000-0000-0000EF010000}"/>
    <cellStyle name="40% - Accent5 4" xfId="734" xr:uid="{00000000-0005-0000-0000-0000F0010000}"/>
    <cellStyle name="40% - Accent5 5" xfId="735" xr:uid="{00000000-0005-0000-0000-0000F1010000}"/>
    <cellStyle name="40% - Accent5 6" xfId="736" xr:uid="{00000000-0005-0000-0000-0000F2010000}"/>
    <cellStyle name="40% - Accent5 7" xfId="737" xr:uid="{00000000-0005-0000-0000-0000F3010000}"/>
    <cellStyle name="40% - Accent5 8" xfId="738" xr:uid="{00000000-0005-0000-0000-0000F4010000}"/>
    <cellStyle name="40% - Accent5 9" xfId="739" xr:uid="{00000000-0005-0000-0000-0000F5010000}"/>
    <cellStyle name="40% - Accent6" xfId="12" builtinId="51" customBuiltin="1"/>
    <cellStyle name="40% - Accent6 10" xfId="740" xr:uid="{00000000-0005-0000-0000-0000F7010000}"/>
    <cellStyle name="40% - Accent6 11" xfId="741" xr:uid="{00000000-0005-0000-0000-0000F8010000}"/>
    <cellStyle name="40% - Accent6 12" xfId="742" xr:uid="{00000000-0005-0000-0000-0000F9010000}"/>
    <cellStyle name="40% - Accent6 13" xfId="743" xr:uid="{00000000-0005-0000-0000-0000FA010000}"/>
    <cellStyle name="40% - Accent6 14" xfId="744" xr:uid="{00000000-0005-0000-0000-0000FB010000}"/>
    <cellStyle name="40% - Accent6 15" xfId="745" xr:uid="{00000000-0005-0000-0000-0000FC010000}"/>
    <cellStyle name="40% - Accent6 16" xfId="746" xr:uid="{00000000-0005-0000-0000-0000FD010000}"/>
    <cellStyle name="40% - Accent6 17" xfId="747" xr:uid="{00000000-0005-0000-0000-0000FE010000}"/>
    <cellStyle name="40% - Accent6 18" xfId="748" xr:uid="{00000000-0005-0000-0000-0000FF010000}"/>
    <cellStyle name="40% - Accent6 19" xfId="749" xr:uid="{00000000-0005-0000-0000-000000020000}"/>
    <cellStyle name="40% - Accent6 2" xfId="74" xr:uid="{00000000-0005-0000-0000-000001020000}"/>
    <cellStyle name="40% - Accent6 20" xfId="750" xr:uid="{00000000-0005-0000-0000-000002020000}"/>
    <cellStyle name="40% - Accent6 21" xfId="751" xr:uid="{00000000-0005-0000-0000-000003020000}"/>
    <cellStyle name="40% - Accent6 22" xfId="752" xr:uid="{00000000-0005-0000-0000-000004020000}"/>
    <cellStyle name="40% - Accent6 23" xfId="753" xr:uid="{00000000-0005-0000-0000-000005020000}"/>
    <cellStyle name="40% - Accent6 24" xfId="754" xr:uid="{00000000-0005-0000-0000-000006020000}"/>
    <cellStyle name="40% - Accent6 25" xfId="755" xr:uid="{00000000-0005-0000-0000-000007020000}"/>
    <cellStyle name="40% - Accent6 26" xfId="756" xr:uid="{00000000-0005-0000-0000-000008020000}"/>
    <cellStyle name="40% - Accent6 27" xfId="757" xr:uid="{00000000-0005-0000-0000-000009020000}"/>
    <cellStyle name="40% - Accent6 28" xfId="758" xr:uid="{00000000-0005-0000-0000-00000A020000}"/>
    <cellStyle name="40% - Accent6 29" xfId="759" xr:uid="{00000000-0005-0000-0000-00000B020000}"/>
    <cellStyle name="40% - Accent6 3" xfId="760" xr:uid="{00000000-0005-0000-0000-00000C020000}"/>
    <cellStyle name="40% - Accent6 30" xfId="761" xr:uid="{00000000-0005-0000-0000-00000D020000}"/>
    <cellStyle name="40% - Accent6 31" xfId="762" xr:uid="{00000000-0005-0000-0000-00000E020000}"/>
    <cellStyle name="40% - Accent6 32" xfId="763" xr:uid="{00000000-0005-0000-0000-00000F020000}"/>
    <cellStyle name="40% - Accent6 33" xfId="764" xr:uid="{00000000-0005-0000-0000-000010020000}"/>
    <cellStyle name="40% - Accent6 34" xfId="765" xr:uid="{00000000-0005-0000-0000-000011020000}"/>
    <cellStyle name="40% - Accent6 35" xfId="766" xr:uid="{00000000-0005-0000-0000-000012020000}"/>
    <cellStyle name="40% - Accent6 36" xfId="767" xr:uid="{00000000-0005-0000-0000-000013020000}"/>
    <cellStyle name="40% - Accent6 37" xfId="768" xr:uid="{00000000-0005-0000-0000-000014020000}"/>
    <cellStyle name="40% - Accent6 38" xfId="769" xr:uid="{00000000-0005-0000-0000-000015020000}"/>
    <cellStyle name="40% - Accent6 4" xfId="770" xr:uid="{00000000-0005-0000-0000-000016020000}"/>
    <cellStyle name="40% - Accent6 5" xfId="771" xr:uid="{00000000-0005-0000-0000-000017020000}"/>
    <cellStyle name="40% - Accent6 6" xfId="772" xr:uid="{00000000-0005-0000-0000-000018020000}"/>
    <cellStyle name="40% - Accent6 7" xfId="773" xr:uid="{00000000-0005-0000-0000-000019020000}"/>
    <cellStyle name="40% - Accent6 8" xfId="774" xr:uid="{00000000-0005-0000-0000-00001A020000}"/>
    <cellStyle name="40% - Accent6 9" xfId="775" xr:uid="{00000000-0005-0000-0000-00001B020000}"/>
    <cellStyle name="40% - Akzent1" xfId="776" xr:uid="{00000000-0005-0000-0000-00001C020000}"/>
    <cellStyle name="40% - Akzent1 2" xfId="777" xr:uid="{00000000-0005-0000-0000-00001D020000}"/>
    <cellStyle name="40% - Akzent2" xfId="778" xr:uid="{00000000-0005-0000-0000-00001E020000}"/>
    <cellStyle name="40% - Akzent2 2" xfId="779" xr:uid="{00000000-0005-0000-0000-00001F020000}"/>
    <cellStyle name="40% - Akzent3" xfId="780" xr:uid="{00000000-0005-0000-0000-000020020000}"/>
    <cellStyle name="40% - Akzent3 2" xfId="781" xr:uid="{00000000-0005-0000-0000-000021020000}"/>
    <cellStyle name="40% - Akzent4" xfId="782" xr:uid="{00000000-0005-0000-0000-000022020000}"/>
    <cellStyle name="40% - Akzent4 2" xfId="783" xr:uid="{00000000-0005-0000-0000-000023020000}"/>
    <cellStyle name="40% - Akzent5" xfId="784" xr:uid="{00000000-0005-0000-0000-000024020000}"/>
    <cellStyle name="40% - Akzent5 2" xfId="785" xr:uid="{00000000-0005-0000-0000-000025020000}"/>
    <cellStyle name="40% - Akzent6" xfId="786" xr:uid="{00000000-0005-0000-0000-000026020000}"/>
    <cellStyle name="40% - Akzent6 2" xfId="787" xr:uid="{00000000-0005-0000-0000-000027020000}"/>
    <cellStyle name="60% - Accent1" xfId="13" builtinId="32" customBuiltin="1"/>
    <cellStyle name="60% - Accent1 10" xfId="788" xr:uid="{00000000-0005-0000-0000-000029020000}"/>
    <cellStyle name="60% - Accent1 11" xfId="789" xr:uid="{00000000-0005-0000-0000-00002A020000}"/>
    <cellStyle name="60% - Accent1 12" xfId="790" xr:uid="{00000000-0005-0000-0000-00002B020000}"/>
    <cellStyle name="60% - Accent1 13" xfId="791" xr:uid="{00000000-0005-0000-0000-00002C020000}"/>
    <cellStyle name="60% - Accent1 14" xfId="792" xr:uid="{00000000-0005-0000-0000-00002D020000}"/>
    <cellStyle name="60% - Accent1 15" xfId="793" xr:uid="{00000000-0005-0000-0000-00002E020000}"/>
    <cellStyle name="60% - Accent1 16" xfId="794" xr:uid="{00000000-0005-0000-0000-00002F020000}"/>
    <cellStyle name="60% - Accent1 17" xfId="795" xr:uid="{00000000-0005-0000-0000-000030020000}"/>
    <cellStyle name="60% - Accent1 18" xfId="796" xr:uid="{00000000-0005-0000-0000-000031020000}"/>
    <cellStyle name="60% - Accent1 19" xfId="797" xr:uid="{00000000-0005-0000-0000-000032020000}"/>
    <cellStyle name="60% - Accent1 2" xfId="75" xr:uid="{00000000-0005-0000-0000-000033020000}"/>
    <cellStyle name="60% - Accent1 20" xfId="798" xr:uid="{00000000-0005-0000-0000-000034020000}"/>
    <cellStyle name="60% - Accent1 21" xfId="799" xr:uid="{00000000-0005-0000-0000-000035020000}"/>
    <cellStyle name="60% - Accent1 22" xfId="800" xr:uid="{00000000-0005-0000-0000-000036020000}"/>
    <cellStyle name="60% - Accent1 23" xfId="801" xr:uid="{00000000-0005-0000-0000-000037020000}"/>
    <cellStyle name="60% - Accent1 24" xfId="802" xr:uid="{00000000-0005-0000-0000-000038020000}"/>
    <cellStyle name="60% - Accent1 25" xfId="803" xr:uid="{00000000-0005-0000-0000-000039020000}"/>
    <cellStyle name="60% - Accent1 26" xfId="804" xr:uid="{00000000-0005-0000-0000-00003A020000}"/>
    <cellStyle name="60% - Accent1 27" xfId="805" xr:uid="{00000000-0005-0000-0000-00003B020000}"/>
    <cellStyle name="60% - Accent1 28" xfId="806" xr:uid="{00000000-0005-0000-0000-00003C020000}"/>
    <cellStyle name="60% - Accent1 29" xfId="807" xr:uid="{00000000-0005-0000-0000-00003D020000}"/>
    <cellStyle name="60% - Accent1 3" xfId="808" xr:uid="{00000000-0005-0000-0000-00003E020000}"/>
    <cellStyle name="60% - Accent1 30" xfId="809" xr:uid="{00000000-0005-0000-0000-00003F020000}"/>
    <cellStyle name="60% - Accent1 31" xfId="810" xr:uid="{00000000-0005-0000-0000-000040020000}"/>
    <cellStyle name="60% - Accent1 32" xfId="811" xr:uid="{00000000-0005-0000-0000-000041020000}"/>
    <cellStyle name="60% - Accent1 33" xfId="812" xr:uid="{00000000-0005-0000-0000-000042020000}"/>
    <cellStyle name="60% - Accent1 34" xfId="813" xr:uid="{00000000-0005-0000-0000-000043020000}"/>
    <cellStyle name="60% - Accent1 35" xfId="814" xr:uid="{00000000-0005-0000-0000-000044020000}"/>
    <cellStyle name="60% - Accent1 36" xfId="815" xr:uid="{00000000-0005-0000-0000-000045020000}"/>
    <cellStyle name="60% - Accent1 37" xfId="816" xr:uid="{00000000-0005-0000-0000-000046020000}"/>
    <cellStyle name="60% - Accent1 38" xfId="817" xr:uid="{00000000-0005-0000-0000-000047020000}"/>
    <cellStyle name="60% - Accent1 4" xfId="818" xr:uid="{00000000-0005-0000-0000-000048020000}"/>
    <cellStyle name="60% - Accent1 5" xfId="819" xr:uid="{00000000-0005-0000-0000-000049020000}"/>
    <cellStyle name="60% - Accent1 6" xfId="820" xr:uid="{00000000-0005-0000-0000-00004A020000}"/>
    <cellStyle name="60% - Accent1 7" xfId="821" xr:uid="{00000000-0005-0000-0000-00004B020000}"/>
    <cellStyle name="60% - Accent1 8" xfId="822" xr:uid="{00000000-0005-0000-0000-00004C020000}"/>
    <cellStyle name="60% - Accent1 9" xfId="823" xr:uid="{00000000-0005-0000-0000-00004D020000}"/>
    <cellStyle name="60% - Accent2" xfId="14" builtinId="36" customBuiltin="1"/>
    <cellStyle name="60% - Accent2 10" xfId="824" xr:uid="{00000000-0005-0000-0000-00004F020000}"/>
    <cellStyle name="60% - Accent2 11" xfId="825" xr:uid="{00000000-0005-0000-0000-000050020000}"/>
    <cellStyle name="60% - Accent2 12" xfId="826" xr:uid="{00000000-0005-0000-0000-000051020000}"/>
    <cellStyle name="60% - Accent2 13" xfId="827" xr:uid="{00000000-0005-0000-0000-000052020000}"/>
    <cellStyle name="60% - Accent2 14" xfId="828" xr:uid="{00000000-0005-0000-0000-000053020000}"/>
    <cellStyle name="60% - Accent2 15" xfId="829" xr:uid="{00000000-0005-0000-0000-000054020000}"/>
    <cellStyle name="60% - Accent2 16" xfId="830" xr:uid="{00000000-0005-0000-0000-000055020000}"/>
    <cellStyle name="60% - Accent2 17" xfId="831" xr:uid="{00000000-0005-0000-0000-000056020000}"/>
    <cellStyle name="60% - Accent2 18" xfId="832" xr:uid="{00000000-0005-0000-0000-000057020000}"/>
    <cellStyle name="60% - Accent2 19" xfId="833" xr:uid="{00000000-0005-0000-0000-000058020000}"/>
    <cellStyle name="60% - Accent2 2" xfId="76" xr:uid="{00000000-0005-0000-0000-000059020000}"/>
    <cellStyle name="60% - Accent2 20" xfId="834" xr:uid="{00000000-0005-0000-0000-00005A020000}"/>
    <cellStyle name="60% - Accent2 21" xfId="835" xr:uid="{00000000-0005-0000-0000-00005B020000}"/>
    <cellStyle name="60% - Accent2 22" xfId="836" xr:uid="{00000000-0005-0000-0000-00005C020000}"/>
    <cellStyle name="60% - Accent2 23" xfId="837" xr:uid="{00000000-0005-0000-0000-00005D020000}"/>
    <cellStyle name="60% - Accent2 24" xfId="838" xr:uid="{00000000-0005-0000-0000-00005E020000}"/>
    <cellStyle name="60% - Accent2 25" xfId="839" xr:uid="{00000000-0005-0000-0000-00005F020000}"/>
    <cellStyle name="60% - Accent2 26" xfId="840" xr:uid="{00000000-0005-0000-0000-000060020000}"/>
    <cellStyle name="60% - Accent2 27" xfId="841" xr:uid="{00000000-0005-0000-0000-000061020000}"/>
    <cellStyle name="60% - Accent2 28" xfId="842" xr:uid="{00000000-0005-0000-0000-000062020000}"/>
    <cellStyle name="60% - Accent2 29" xfId="843" xr:uid="{00000000-0005-0000-0000-000063020000}"/>
    <cellStyle name="60% - Accent2 3" xfId="844" xr:uid="{00000000-0005-0000-0000-000064020000}"/>
    <cellStyle name="60% - Accent2 30" xfId="845" xr:uid="{00000000-0005-0000-0000-000065020000}"/>
    <cellStyle name="60% - Accent2 31" xfId="846" xr:uid="{00000000-0005-0000-0000-000066020000}"/>
    <cellStyle name="60% - Accent2 32" xfId="847" xr:uid="{00000000-0005-0000-0000-000067020000}"/>
    <cellStyle name="60% - Accent2 33" xfId="848" xr:uid="{00000000-0005-0000-0000-000068020000}"/>
    <cellStyle name="60% - Accent2 34" xfId="849" xr:uid="{00000000-0005-0000-0000-000069020000}"/>
    <cellStyle name="60% - Accent2 35" xfId="850" xr:uid="{00000000-0005-0000-0000-00006A020000}"/>
    <cellStyle name="60% - Accent2 36" xfId="851" xr:uid="{00000000-0005-0000-0000-00006B020000}"/>
    <cellStyle name="60% - Accent2 37" xfId="852" xr:uid="{00000000-0005-0000-0000-00006C020000}"/>
    <cellStyle name="60% - Accent2 38" xfId="853" xr:uid="{00000000-0005-0000-0000-00006D020000}"/>
    <cellStyle name="60% - Accent2 4" xfId="854" xr:uid="{00000000-0005-0000-0000-00006E020000}"/>
    <cellStyle name="60% - Accent2 5" xfId="855" xr:uid="{00000000-0005-0000-0000-00006F020000}"/>
    <cellStyle name="60% - Accent2 6" xfId="856" xr:uid="{00000000-0005-0000-0000-000070020000}"/>
    <cellStyle name="60% - Accent2 7" xfId="857" xr:uid="{00000000-0005-0000-0000-000071020000}"/>
    <cellStyle name="60% - Accent2 8" xfId="858" xr:uid="{00000000-0005-0000-0000-000072020000}"/>
    <cellStyle name="60% - Accent2 9" xfId="859" xr:uid="{00000000-0005-0000-0000-000073020000}"/>
    <cellStyle name="60% - Accent3" xfId="15" builtinId="40" customBuiltin="1"/>
    <cellStyle name="60% - Accent3 10" xfId="860" xr:uid="{00000000-0005-0000-0000-000075020000}"/>
    <cellStyle name="60% - Accent3 11" xfId="861" xr:uid="{00000000-0005-0000-0000-000076020000}"/>
    <cellStyle name="60% - Accent3 12" xfId="862" xr:uid="{00000000-0005-0000-0000-000077020000}"/>
    <cellStyle name="60% - Accent3 13" xfId="863" xr:uid="{00000000-0005-0000-0000-000078020000}"/>
    <cellStyle name="60% - Accent3 14" xfId="864" xr:uid="{00000000-0005-0000-0000-000079020000}"/>
    <cellStyle name="60% - Accent3 15" xfId="865" xr:uid="{00000000-0005-0000-0000-00007A020000}"/>
    <cellStyle name="60% - Accent3 16" xfId="866" xr:uid="{00000000-0005-0000-0000-00007B020000}"/>
    <cellStyle name="60% - Accent3 17" xfId="867" xr:uid="{00000000-0005-0000-0000-00007C020000}"/>
    <cellStyle name="60% - Accent3 18" xfId="868" xr:uid="{00000000-0005-0000-0000-00007D020000}"/>
    <cellStyle name="60% - Accent3 19" xfId="869" xr:uid="{00000000-0005-0000-0000-00007E020000}"/>
    <cellStyle name="60% - Accent3 2" xfId="77" xr:uid="{00000000-0005-0000-0000-00007F020000}"/>
    <cellStyle name="60% - Accent3 20" xfId="870" xr:uid="{00000000-0005-0000-0000-000080020000}"/>
    <cellStyle name="60% - Accent3 21" xfId="871" xr:uid="{00000000-0005-0000-0000-000081020000}"/>
    <cellStyle name="60% - Accent3 22" xfId="872" xr:uid="{00000000-0005-0000-0000-000082020000}"/>
    <cellStyle name="60% - Accent3 23" xfId="873" xr:uid="{00000000-0005-0000-0000-000083020000}"/>
    <cellStyle name="60% - Accent3 24" xfId="874" xr:uid="{00000000-0005-0000-0000-000084020000}"/>
    <cellStyle name="60% - Accent3 25" xfId="875" xr:uid="{00000000-0005-0000-0000-000085020000}"/>
    <cellStyle name="60% - Accent3 26" xfId="876" xr:uid="{00000000-0005-0000-0000-000086020000}"/>
    <cellStyle name="60% - Accent3 27" xfId="877" xr:uid="{00000000-0005-0000-0000-000087020000}"/>
    <cellStyle name="60% - Accent3 28" xfId="878" xr:uid="{00000000-0005-0000-0000-000088020000}"/>
    <cellStyle name="60% - Accent3 29" xfId="879" xr:uid="{00000000-0005-0000-0000-000089020000}"/>
    <cellStyle name="60% - Accent3 3" xfId="880" xr:uid="{00000000-0005-0000-0000-00008A020000}"/>
    <cellStyle name="60% - Accent3 30" xfId="881" xr:uid="{00000000-0005-0000-0000-00008B020000}"/>
    <cellStyle name="60% - Accent3 31" xfId="882" xr:uid="{00000000-0005-0000-0000-00008C020000}"/>
    <cellStyle name="60% - Accent3 32" xfId="883" xr:uid="{00000000-0005-0000-0000-00008D020000}"/>
    <cellStyle name="60% - Accent3 33" xfId="884" xr:uid="{00000000-0005-0000-0000-00008E020000}"/>
    <cellStyle name="60% - Accent3 34" xfId="885" xr:uid="{00000000-0005-0000-0000-00008F020000}"/>
    <cellStyle name="60% - Accent3 35" xfId="886" xr:uid="{00000000-0005-0000-0000-000090020000}"/>
    <cellStyle name="60% - Accent3 36" xfId="887" xr:uid="{00000000-0005-0000-0000-000091020000}"/>
    <cellStyle name="60% - Accent3 37" xfId="888" xr:uid="{00000000-0005-0000-0000-000092020000}"/>
    <cellStyle name="60% - Accent3 38" xfId="889" xr:uid="{00000000-0005-0000-0000-000093020000}"/>
    <cellStyle name="60% - Accent3 4" xfId="890" xr:uid="{00000000-0005-0000-0000-000094020000}"/>
    <cellStyle name="60% - Accent3 5" xfId="891" xr:uid="{00000000-0005-0000-0000-000095020000}"/>
    <cellStyle name="60% - Accent3 6" xfId="892" xr:uid="{00000000-0005-0000-0000-000096020000}"/>
    <cellStyle name="60% - Accent3 7" xfId="893" xr:uid="{00000000-0005-0000-0000-000097020000}"/>
    <cellStyle name="60% - Accent3 8" xfId="894" xr:uid="{00000000-0005-0000-0000-000098020000}"/>
    <cellStyle name="60% - Accent3 9" xfId="895" xr:uid="{00000000-0005-0000-0000-000099020000}"/>
    <cellStyle name="60% - Accent4" xfId="16" builtinId="44" customBuiltin="1"/>
    <cellStyle name="60% - Accent4 10" xfId="896" xr:uid="{00000000-0005-0000-0000-00009B020000}"/>
    <cellStyle name="60% - Accent4 11" xfId="897" xr:uid="{00000000-0005-0000-0000-00009C020000}"/>
    <cellStyle name="60% - Accent4 12" xfId="898" xr:uid="{00000000-0005-0000-0000-00009D020000}"/>
    <cellStyle name="60% - Accent4 13" xfId="899" xr:uid="{00000000-0005-0000-0000-00009E020000}"/>
    <cellStyle name="60% - Accent4 14" xfId="900" xr:uid="{00000000-0005-0000-0000-00009F020000}"/>
    <cellStyle name="60% - Accent4 15" xfId="901" xr:uid="{00000000-0005-0000-0000-0000A0020000}"/>
    <cellStyle name="60% - Accent4 16" xfId="902" xr:uid="{00000000-0005-0000-0000-0000A1020000}"/>
    <cellStyle name="60% - Accent4 17" xfId="903" xr:uid="{00000000-0005-0000-0000-0000A2020000}"/>
    <cellStyle name="60% - Accent4 18" xfId="904" xr:uid="{00000000-0005-0000-0000-0000A3020000}"/>
    <cellStyle name="60% - Accent4 19" xfId="905" xr:uid="{00000000-0005-0000-0000-0000A4020000}"/>
    <cellStyle name="60% - Accent4 2" xfId="78" xr:uid="{00000000-0005-0000-0000-0000A5020000}"/>
    <cellStyle name="60% - Accent4 20" xfId="906" xr:uid="{00000000-0005-0000-0000-0000A6020000}"/>
    <cellStyle name="60% - Accent4 21" xfId="907" xr:uid="{00000000-0005-0000-0000-0000A7020000}"/>
    <cellStyle name="60% - Accent4 22" xfId="908" xr:uid="{00000000-0005-0000-0000-0000A8020000}"/>
    <cellStyle name="60% - Accent4 23" xfId="909" xr:uid="{00000000-0005-0000-0000-0000A9020000}"/>
    <cellStyle name="60% - Accent4 24" xfId="910" xr:uid="{00000000-0005-0000-0000-0000AA020000}"/>
    <cellStyle name="60% - Accent4 25" xfId="911" xr:uid="{00000000-0005-0000-0000-0000AB020000}"/>
    <cellStyle name="60% - Accent4 26" xfId="912" xr:uid="{00000000-0005-0000-0000-0000AC020000}"/>
    <cellStyle name="60% - Accent4 27" xfId="913" xr:uid="{00000000-0005-0000-0000-0000AD020000}"/>
    <cellStyle name="60% - Accent4 28" xfId="914" xr:uid="{00000000-0005-0000-0000-0000AE020000}"/>
    <cellStyle name="60% - Accent4 29" xfId="915" xr:uid="{00000000-0005-0000-0000-0000AF020000}"/>
    <cellStyle name="60% - Accent4 3" xfId="916" xr:uid="{00000000-0005-0000-0000-0000B0020000}"/>
    <cellStyle name="60% - Accent4 30" xfId="917" xr:uid="{00000000-0005-0000-0000-0000B1020000}"/>
    <cellStyle name="60% - Accent4 31" xfId="918" xr:uid="{00000000-0005-0000-0000-0000B2020000}"/>
    <cellStyle name="60% - Accent4 32" xfId="919" xr:uid="{00000000-0005-0000-0000-0000B3020000}"/>
    <cellStyle name="60% - Accent4 33" xfId="920" xr:uid="{00000000-0005-0000-0000-0000B4020000}"/>
    <cellStyle name="60% - Accent4 34" xfId="921" xr:uid="{00000000-0005-0000-0000-0000B5020000}"/>
    <cellStyle name="60% - Accent4 35" xfId="922" xr:uid="{00000000-0005-0000-0000-0000B6020000}"/>
    <cellStyle name="60% - Accent4 36" xfId="923" xr:uid="{00000000-0005-0000-0000-0000B7020000}"/>
    <cellStyle name="60% - Accent4 37" xfId="924" xr:uid="{00000000-0005-0000-0000-0000B8020000}"/>
    <cellStyle name="60% - Accent4 38" xfId="925" xr:uid="{00000000-0005-0000-0000-0000B9020000}"/>
    <cellStyle name="60% - Accent4 4" xfId="926" xr:uid="{00000000-0005-0000-0000-0000BA020000}"/>
    <cellStyle name="60% - Accent4 5" xfId="927" xr:uid="{00000000-0005-0000-0000-0000BB020000}"/>
    <cellStyle name="60% - Accent4 6" xfId="928" xr:uid="{00000000-0005-0000-0000-0000BC020000}"/>
    <cellStyle name="60% - Accent4 7" xfId="929" xr:uid="{00000000-0005-0000-0000-0000BD020000}"/>
    <cellStyle name="60% - Accent4 8" xfId="930" xr:uid="{00000000-0005-0000-0000-0000BE020000}"/>
    <cellStyle name="60% - Accent4 9" xfId="931" xr:uid="{00000000-0005-0000-0000-0000BF020000}"/>
    <cellStyle name="60% - Accent5" xfId="17" builtinId="48" customBuiltin="1"/>
    <cellStyle name="60% - Accent5 10" xfId="932" xr:uid="{00000000-0005-0000-0000-0000C1020000}"/>
    <cellStyle name="60% - Accent5 11" xfId="933" xr:uid="{00000000-0005-0000-0000-0000C2020000}"/>
    <cellStyle name="60% - Accent5 12" xfId="934" xr:uid="{00000000-0005-0000-0000-0000C3020000}"/>
    <cellStyle name="60% - Accent5 13" xfId="935" xr:uid="{00000000-0005-0000-0000-0000C4020000}"/>
    <cellStyle name="60% - Accent5 14" xfId="936" xr:uid="{00000000-0005-0000-0000-0000C5020000}"/>
    <cellStyle name="60% - Accent5 15" xfId="937" xr:uid="{00000000-0005-0000-0000-0000C6020000}"/>
    <cellStyle name="60% - Accent5 16" xfId="938" xr:uid="{00000000-0005-0000-0000-0000C7020000}"/>
    <cellStyle name="60% - Accent5 17" xfId="939" xr:uid="{00000000-0005-0000-0000-0000C8020000}"/>
    <cellStyle name="60% - Accent5 18" xfId="940" xr:uid="{00000000-0005-0000-0000-0000C9020000}"/>
    <cellStyle name="60% - Accent5 19" xfId="941" xr:uid="{00000000-0005-0000-0000-0000CA020000}"/>
    <cellStyle name="60% - Accent5 2" xfId="79" xr:uid="{00000000-0005-0000-0000-0000CB020000}"/>
    <cellStyle name="60% - Accent5 20" xfId="942" xr:uid="{00000000-0005-0000-0000-0000CC020000}"/>
    <cellStyle name="60% - Accent5 21" xfId="943" xr:uid="{00000000-0005-0000-0000-0000CD020000}"/>
    <cellStyle name="60% - Accent5 22" xfId="944" xr:uid="{00000000-0005-0000-0000-0000CE020000}"/>
    <cellStyle name="60% - Accent5 23" xfId="945" xr:uid="{00000000-0005-0000-0000-0000CF020000}"/>
    <cellStyle name="60% - Accent5 24" xfId="946" xr:uid="{00000000-0005-0000-0000-0000D0020000}"/>
    <cellStyle name="60% - Accent5 25" xfId="947" xr:uid="{00000000-0005-0000-0000-0000D1020000}"/>
    <cellStyle name="60% - Accent5 26" xfId="948" xr:uid="{00000000-0005-0000-0000-0000D2020000}"/>
    <cellStyle name="60% - Accent5 27" xfId="949" xr:uid="{00000000-0005-0000-0000-0000D3020000}"/>
    <cellStyle name="60% - Accent5 28" xfId="950" xr:uid="{00000000-0005-0000-0000-0000D4020000}"/>
    <cellStyle name="60% - Accent5 29" xfId="951" xr:uid="{00000000-0005-0000-0000-0000D5020000}"/>
    <cellStyle name="60% - Accent5 3" xfId="952" xr:uid="{00000000-0005-0000-0000-0000D6020000}"/>
    <cellStyle name="60% - Accent5 30" xfId="953" xr:uid="{00000000-0005-0000-0000-0000D7020000}"/>
    <cellStyle name="60% - Accent5 31" xfId="954" xr:uid="{00000000-0005-0000-0000-0000D8020000}"/>
    <cellStyle name="60% - Accent5 32" xfId="955" xr:uid="{00000000-0005-0000-0000-0000D9020000}"/>
    <cellStyle name="60% - Accent5 33" xfId="956" xr:uid="{00000000-0005-0000-0000-0000DA020000}"/>
    <cellStyle name="60% - Accent5 34" xfId="957" xr:uid="{00000000-0005-0000-0000-0000DB020000}"/>
    <cellStyle name="60% - Accent5 35" xfId="958" xr:uid="{00000000-0005-0000-0000-0000DC020000}"/>
    <cellStyle name="60% - Accent5 36" xfId="959" xr:uid="{00000000-0005-0000-0000-0000DD020000}"/>
    <cellStyle name="60% - Accent5 37" xfId="960" xr:uid="{00000000-0005-0000-0000-0000DE020000}"/>
    <cellStyle name="60% - Accent5 38" xfId="961" xr:uid="{00000000-0005-0000-0000-0000DF020000}"/>
    <cellStyle name="60% - Accent5 4" xfId="962" xr:uid="{00000000-0005-0000-0000-0000E0020000}"/>
    <cellStyle name="60% - Accent5 5" xfId="963" xr:uid="{00000000-0005-0000-0000-0000E1020000}"/>
    <cellStyle name="60% - Accent5 6" xfId="964" xr:uid="{00000000-0005-0000-0000-0000E2020000}"/>
    <cellStyle name="60% - Accent5 7" xfId="965" xr:uid="{00000000-0005-0000-0000-0000E3020000}"/>
    <cellStyle name="60% - Accent5 8" xfId="966" xr:uid="{00000000-0005-0000-0000-0000E4020000}"/>
    <cellStyle name="60% - Accent5 9" xfId="967" xr:uid="{00000000-0005-0000-0000-0000E5020000}"/>
    <cellStyle name="60% - Accent6" xfId="18" builtinId="52" customBuiltin="1"/>
    <cellStyle name="60% - Accent6 10" xfId="968" xr:uid="{00000000-0005-0000-0000-0000E7020000}"/>
    <cellStyle name="60% - Accent6 11" xfId="969" xr:uid="{00000000-0005-0000-0000-0000E8020000}"/>
    <cellStyle name="60% - Accent6 12" xfId="970" xr:uid="{00000000-0005-0000-0000-0000E9020000}"/>
    <cellStyle name="60% - Accent6 13" xfId="971" xr:uid="{00000000-0005-0000-0000-0000EA020000}"/>
    <cellStyle name="60% - Accent6 14" xfId="972" xr:uid="{00000000-0005-0000-0000-0000EB020000}"/>
    <cellStyle name="60% - Accent6 15" xfId="973" xr:uid="{00000000-0005-0000-0000-0000EC020000}"/>
    <cellStyle name="60% - Accent6 16" xfId="974" xr:uid="{00000000-0005-0000-0000-0000ED020000}"/>
    <cellStyle name="60% - Accent6 17" xfId="975" xr:uid="{00000000-0005-0000-0000-0000EE020000}"/>
    <cellStyle name="60% - Accent6 18" xfId="976" xr:uid="{00000000-0005-0000-0000-0000EF020000}"/>
    <cellStyle name="60% - Accent6 19" xfId="977" xr:uid="{00000000-0005-0000-0000-0000F0020000}"/>
    <cellStyle name="60% - Accent6 2" xfId="80" xr:uid="{00000000-0005-0000-0000-0000F1020000}"/>
    <cellStyle name="60% - Accent6 20" xfId="978" xr:uid="{00000000-0005-0000-0000-0000F2020000}"/>
    <cellStyle name="60% - Accent6 21" xfId="979" xr:uid="{00000000-0005-0000-0000-0000F3020000}"/>
    <cellStyle name="60% - Accent6 22" xfId="980" xr:uid="{00000000-0005-0000-0000-0000F4020000}"/>
    <cellStyle name="60% - Accent6 23" xfId="981" xr:uid="{00000000-0005-0000-0000-0000F5020000}"/>
    <cellStyle name="60% - Accent6 24" xfId="982" xr:uid="{00000000-0005-0000-0000-0000F6020000}"/>
    <cellStyle name="60% - Accent6 25" xfId="983" xr:uid="{00000000-0005-0000-0000-0000F7020000}"/>
    <cellStyle name="60% - Accent6 26" xfId="984" xr:uid="{00000000-0005-0000-0000-0000F8020000}"/>
    <cellStyle name="60% - Accent6 27" xfId="985" xr:uid="{00000000-0005-0000-0000-0000F9020000}"/>
    <cellStyle name="60% - Accent6 28" xfId="986" xr:uid="{00000000-0005-0000-0000-0000FA020000}"/>
    <cellStyle name="60% - Accent6 29" xfId="987" xr:uid="{00000000-0005-0000-0000-0000FB020000}"/>
    <cellStyle name="60% - Accent6 3" xfId="988" xr:uid="{00000000-0005-0000-0000-0000FC020000}"/>
    <cellStyle name="60% - Accent6 30" xfId="989" xr:uid="{00000000-0005-0000-0000-0000FD020000}"/>
    <cellStyle name="60% - Accent6 31" xfId="990" xr:uid="{00000000-0005-0000-0000-0000FE020000}"/>
    <cellStyle name="60% - Accent6 32" xfId="991" xr:uid="{00000000-0005-0000-0000-0000FF020000}"/>
    <cellStyle name="60% - Accent6 33" xfId="992" xr:uid="{00000000-0005-0000-0000-000000030000}"/>
    <cellStyle name="60% - Accent6 34" xfId="993" xr:uid="{00000000-0005-0000-0000-000001030000}"/>
    <cellStyle name="60% - Accent6 35" xfId="994" xr:uid="{00000000-0005-0000-0000-000002030000}"/>
    <cellStyle name="60% - Accent6 36" xfId="995" xr:uid="{00000000-0005-0000-0000-000003030000}"/>
    <cellStyle name="60% - Accent6 37" xfId="996" xr:uid="{00000000-0005-0000-0000-000004030000}"/>
    <cellStyle name="60% - Accent6 38" xfId="997" xr:uid="{00000000-0005-0000-0000-000005030000}"/>
    <cellStyle name="60% - Accent6 4" xfId="998" xr:uid="{00000000-0005-0000-0000-000006030000}"/>
    <cellStyle name="60% - Accent6 5" xfId="999" xr:uid="{00000000-0005-0000-0000-000007030000}"/>
    <cellStyle name="60% - Accent6 6" xfId="1000" xr:uid="{00000000-0005-0000-0000-000008030000}"/>
    <cellStyle name="60% - Accent6 7" xfId="1001" xr:uid="{00000000-0005-0000-0000-000009030000}"/>
    <cellStyle name="60% - Accent6 8" xfId="1002" xr:uid="{00000000-0005-0000-0000-00000A030000}"/>
    <cellStyle name="60% - Accent6 9" xfId="1003" xr:uid="{00000000-0005-0000-0000-00000B030000}"/>
    <cellStyle name="60% - Akzent1" xfId="1004" xr:uid="{00000000-0005-0000-0000-00000C030000}"/>
    <cellStyle name="60% - Akzent2" xfId="1005" xr:uid="{00000000-0005-0000-0000-00000D030000}"/>
    <cellStyle name="60% - Akzent3" xfId="1006" xr:uid="{00000000-0005-0000-0000-00000E030000}"/>
    <cellStyle name="60% - Akzent4" xfId="1007" xr:uid="{00000000-0005-0000-0000-00000F030000}"/>
    <cellStyle name="60% - Akzent5" xfId="1008" xr:uid="{00000000-0005-0000-0000-000010030000}"/>
    <cellStyle name="60% - Akzent6" xfId="1009" xr:uid="{00000000-0005-0000-0000-000011030000}"/>
    <cellStyle name="À‰" xfId="1010" xr:uid="{00000000-0005-0000-0000-000012030000}"/>
    <cellStyle name="Accent1" xfId="19" builtinId="29" customBuiltin="1"/>
    <cellStyle name="Accent1 - 20%" xfId="1011" xr:uid="{00000000-0005-0000-0000-000014030000}"/>
    <cellStyle name="Accent1 - 40%" xfId="1012" xr:uid="{00000000-0005-0000-0000-000015030000}"/>
    <cellStyle name="Accent1 - 60%" xfId="1013" xr:uid="{00000000-0005-0000-0000-000016030000}"/>
    <cellStyle name="Accent1 10" xfId="1014" xr:uid="{00000000-0005-0000-0000-000017030000}"/>
    <cellStyle name="Accent1 11" xfId="1015" xr:uid="{00000000-0005-0000-0000-000018030000}"/>
    <cellStyle name="Accent1 12" xfId="1016" xr:uid="{00000000-0005-0000-0000-000019030000}"/>
    <cellStyle name="Accent1 13" xfId="1017" xr:uid="{00000000-0005-0000-0000-00001A030000}"/>
    <cellStyle name="Accent1 14" xfId="1018" xr:uid="{00000000-0005-0000-0000-00001B030000}"/>
    <cellStyle name="Accent1 15" xfId="1019" xr:uid="{00000000-0005-0000-0000-00001C030000}"/>
    <cellStyle name="Accent1 16" xfId="1020" xr:uid="{00000000-0005-0000-0000-00001D030000}"/>
    <cellStyle name="Accent1 17" xfId="1021" xr:uid="{00000000-0005-0000-0000-00001E030000}"/>
    <cellStyle name="Accent1 18" xfId="1022" xr:uid="{00000000-0005-0000-0000-00001F030000}"/>
    <cellStyle name="Accent1 19" xfId="1023" xr:uid="{00000000-0005-0000-0000-000020030000}"/>
    <cellStyle name="Accent1 2" xfId="81" xr:uid="{00000000-0005-0000-0000-000021030000}"/>
    <cellStyle name="Accent1 20" xfId="1024" xr:uid="{00000000-0005-0000-0000-000022030000}"/>
    <cellStyle name="Accent1 21" xfId="1025" xr:uid="{00000000-0005-0000-0000-000023030000}"/>
    <cellStyle name="Accent1 22" xfId="1026" xr:uid="{00000000-0005-0000-0000-000024030000}"/>
    <cellStyle name="Accent1 23" xfId="1027" xr:uid="{00000000-0005-0000-0000-000025030000}"/>
    <cellStyle name="Accent1 24" xfId="1028" xr:uid="{00000000-0005-0000-0000-000026030000}"/>
    <cellStyle name="Accent1 25" xfId="1029" xr:uid="{00000000-0005-0000-0000-000027030000}"/>
    <cellStyle name="Accent1 26" xfId="1030" xr:uid="{00000000-0005-0000-0000-000028030000}"/>
    <cellStyle name="Accent1 27" xfId="1031" xr:uid="{00000000-0005-0000-0000-000029030000}"/>
    <cellStyle name="Accent1 28" xfId="1032" xr:uid="{00000000-0005-0000-0000-00002A030000}"/>
    <cellStyle name="Accent1 29" xfId="1033" xr:uid="{00000000-0005-0000-0000-00002B030000}"/>
    <cellStyle name="Accent1 3" xfId="1034" xr:uid="{00000000-0005-0000-0000-00002C030000}"/>
    <cellStyle name="Accent1 30" xfId="1035" xr:uid="{00000000-0005-0000-0000-00002D030000}"/>
    <cellStyle name="Accent1 31" xfId="1036" xr:uid="{00000000-0005-0000-0000-00002E030000}"/>
    <cellStyle name="Accent1 32" xfId="1037" xr:uid="{00000000-0005-0000-0000-00002F030000}"/>
    <cellStyle name="Accent1 33" xfId="1038" xr:uid="{00000000-0005-0000-0000-000030030000}"/>
    <cellStyle name="Accent1 34" xfId="1039" xr:uid="{00000000-0005-0000-0000-000031030000}"/>
    <cellStyle name="Accent1 35" xfId="1040" xr:uid="{00000000-0005-0000-0000-000032030000}"/>
    <cellStyle name="Accent1 36" xfId="1041" xr:uid="{00000000-0005-0000-0000-000033030000}"/>
    <cellStyle name="Accent1 37" xfId="1042" xr:uid="{00000000-0005-0000-0000-000034030000}"/>
    <cellStyle name="Accent1 38" xfId="1043" xr:uid="{00000000-0005-0000-0000-000035030000}"/>
    <cellStyle name="Accent1 4" xfId="1044" xr:uid="{00000000-0005-0000-0000-000036030000}"/>
    <cellStyle name="Accent1 5" xfId="1045" xr:uid="{00000000-0005-0000-0000-000037030000}"/>
    <cellStyle name="Accent1 6" xfId="1046" xr:uid="{00000000-0005-0000-0000-000038030000}"/>
    <cellStyle name="Accent1 7" xfId="1047" xr:uid="{00000000-0005-0000-0000-000039030000}"/>
    <cellStyle name="Accent1 8" xfId="1048" xr:uid="{00000000-0005-0000-0000-00003A030000}"/>
    <cellStyle name="Accent1 9" xfId="1049" xr:uid="{00000000-0005-0000-0000-00003B030000}"/>
    <cellStyle name="Accent2" xfId="20" builtinId="33" customBuiltin="1"/>
    <cellStyle name="Accent2 - 20%" xfId="1050" xr:uid="{00000000-0005-0000-0000-00003D030000}"/>
    <cellStyle name="Accent2 - 40%" xfId="1051" xr:uid="{00000000-0005-0000-0000-00003E030000}"/>
    <cellStyle name="Accent2 - 60%" xfId="1052" xr:uid="{00000000-0005-0000-0000-00003F030000}"/>
    <cellStyle name="Accent2 10" xfId="1053" xr:uid="{00000000-0005-0000-0000-000040030000}"/>
    <cellStyle name="Accent2 11" xfId="1054" xr:uid="{00000000-0005-0000-0000-000041030000}"/>
    <cellStyle name="Accent2 12" xfId="1055" xr:uid="{00000000-0005-0000-0000-000042030000}"/>
    <cellStyle name="Accent2 13" xfId="1056" xr:uid="{00000000-0005-0000-0000-000043030000}"/>
    <cellStyle name="Accent2 14" xfId="1057" xr:uid="{00000000-0005-0000-0000-000044030000}"/>
    <cellStyle name="Accent2 15" xfId="1058" xr:uid="{00000000-0005-0000-0000-000045030000}"/>
    <cellStyle name="Accent2 16" xfId="1059" xr:uid="{00000000-0005-0000-0000-000046030000}"/>
    <cellStyle name="Accent2 17" xfId="1060" xr:uid="{00000000-0005-0000-0000-000047030000}"/>
    <cellStyle name="Accent2 18" xfId="1061" xr:uid="{00000000-0005-0000-0000-000048030000}"/>
    <cellStyle name="Accent2 19" xfId="1062" xr:uid="{00000000-0005-0000-0000-000049030000}"/>
    <cellStyle name="Accent2 2" xfId="82" xr:uid="{00000000-0005-0000-0000-00004A030000}"/>
    <cellStyle name="Accent2 20" xfId="1063" xr:uid="{00000000-0005-0000-0000-00004B030000}"/>
    <cellStyle name="Accent2 21" xfId="1064" xr:uid="{00000000-0005-0000-0000-00004C030000}"/>
    <cellStyle name="Accent2 22" xfId="1065" xr:uid="{00000000-0005-0000-0000-00004D030000}"/>
    <cellStyle name="Accent2 23" xfId="1066" xr:uid="{00000000-0005-0000-0000-00004E030000}"/>
    <cellStyle name="Accent2 24" xfId="1067" xr:uid="{00000000-0005-0000-0000-00004F030000}"/>
    <cellStyle name="Accent2 25" xfId="1068" xr:uid="{00000000-0005-0000-0000-000050030000}"/>
    <cellStyle name="Accent2 26" xfId="1069" xr:uid="{00000000-0005-0000-0000-000051030000}"/>
    <cellStyle name="Accent2 27" xfId="1070" xr:uid="{00000000-0005-0000-0000-000052030000}"/>
    <cellStyle name="Accent2 28" xfId="1071" xr:uid="{00000000-0005-0000-0000-000053030000}"/>
    <cellStyle name="Accent2 29" xfId="1072" xr:uid="{00000000-0005-0000-0000-000054030000}"/>
    <cellStyle name="Accent2 3" xfId="1073" xr:uid="{00000000-0005-0000-0000-000055030000}"/>
    <cellStyle name="Accent2 30" xfId="1074" xr:uid="{00000000-0005-0000-0000-000056030000}"/>
    <cellStyle name="Accent2 31" xfId="1075" xr:uid="{00000000-0005-0000-0000-000057030000}"/>
    <cellStyle name="Accent2 32" xfId="1076" xr:uid="{00000000-0005-0000-0000-000058030000}"/>
    <cellStyle name="Accent2 33" xfId="1077" xr:uid="{00000000-0005-0000-0000-000059030000}"/>
    <cellStyle name="Accent2 34" xfId="1078" xr:uid="{00000000-0005-0000-0000-00005A030000}"/>
    <cellStyle name="Accent2 35" xfId="1079" xr:uid="{00000000-0005-0000-0000-00005B030000}"/>
    <cellStyle name="Accent2 36" xfId="1080" xr:uid="{00000000-0005-0000-0000-00005C030000}"/>
    <cellStyle name="Accent2 37" xfId="1081" xr:uid="{00000000-0005-0000-0000-00005D030000}"/>
    <cellStyle name="Accent2 38" xfId="1082" xr:uid="{00000000-0005-0000-0000-00005E030000}"/>
    <cellStyle name="Accent2 4" xfId="1083" xr:uid="{00000000-0005-0000-0000-00005F030000}"/>
    <cellStyle name="Accent2 5" xfId="1084" xr:uid="{00000000-0005-0000-0000-000060030000}"/>
    <cellStyle name="Accent2 6" xfId="1085" xr:uid="{00000000-0005-0000-0000-000061030000}"/>
    <cellStyle name="Accent2 7" xfId="1086" xr:uid="{00000000-0005-0000-0000-000062030000}"/>
    <cellStyle name="Accent2 8" xfId="1087" xr:uid="{00000000-0005-0000-0000-000063030000}"/>
    <cellStyle name="Accent2 9" xfId="1088" xr:uid="{00000000-0005-0000-0000-000064030000}"/>
    <cellStyle name="Accent3" xfId="21" builtinId="37" customBuiltin="1"/>
    <cellStyle name="Accent3 - 20%" xfId="1089" xr:uid="{00000000-0005-0000-0000-000066030000}"/>
    <cellStyle name="Accent3 - 40%" xfId="1090" xr:uid="{00000000-0005-0000-0000-000067030000}"/>
    <cellStyle name="Accent3 - 60%" xfId="1091" xr:uid="{00000000-0005-0000-0000-000068030000}"/>
    <cellStyle name="Accent3 10" xfId="1092" xr:uid="{00000000-0005-0000-0000-000069030000}"/>
    <cellStyle name="Accent3 11" xfId="1093" xr:uid="{00000000-0005-0000-0000-00006A030000}"/>
    <cellStyle name="Accent3 12" xfId="1094" xr:uid="{00000000-0005-0000-0000-00006B030000}"/>
    <cellStyle name="Accent3 13" xfId="1095" xr:uid="{00000000-0005-0000-0000-00006C030000}"/>
    <cellStyle name="Accent3 14" xfId="1096" xr:uid="{00000000-0005-0000-0000-00006D030000}"/>
    <cellStyle name="Accent3 15" xfId="1097" xr:uid="{00000000-0005-0000-0000-00006E030000}"/>
    <cellStyle name="Accent3 16" xfId="1098" xr:uid="{00000000-0005-0000-0000-00006F030000}"/>
    <cellStyle name="Accent3 17" xfId="1099" xr:uid="{00000000-0005-0000-0000-000070030000}"/>
    <cellStyle name="Accent3 18" xfId="1100" xr:uid="{00000000-0005-0000-0000-000071030000}"/>
    <cellStyle name="Accent3 19" xfId="1101" xr:uid="{00000000-0005-0000-0000-000072030000}"/>
    <cellStyle name="Accent3 2" xfId="83" xr:uid="{00000000-0005-0000-0000-000073030000}"/>
    <cellStyle name="Accent3 20" xfId="1102" xr:uid="{00000000-0005-0000-0000-000074030000}"/>
    <cellStyle name="Accent3 21" xfId="1103" xr:uid="{00000000-0005-0000-0000-000075030000}"/>
    <cellStyle name="Accent3 22" xfId="1104" xr:uid="{00000000-0005-0000-0000-000076030000}"/>
    <cellStyle name="Accent3 23" xfId="1105" xr:uid="{00000000-0005-0000-0000-000077030000}"/>
    <cellStyle name="Accent3 24" xfId="1106" xr:uid="{00000000-0005-0000-0000-000078030000}"/>
    <cellStyle name="Accent3 25" xfId="1107" xr:uid="{00000000-0005-0000-0000-000079030000}"/>
    <cellStyle name="Accent3 26" xfId="1108" xr:uid="{00000000-0005-0000-0000-00007A030000}"/>
    <cellStyle name="Accent3 27" xfId="1109" xr:uid="{00000000-0005-0000-0000-00007B030000}"/>
    <cellStyle name="Accent3 28" xfId="1110" xr:uid="{00000000-0005-0000-0000-00007C030000}"/>
    <cellStyle name="Accent3 29" xfId="1111" xr:uid="{00000000-0005-0000-0000-00007D030000}"/>
    <cellStyle name="Accent3 3" xfId="1112" xr:uid="{00000000-0005-0000-0000-00007E030000}"/>
    <cellStyle name="Accent3 30" xfId="1113" xr:uid="{00000000-0005-0000-0000-00007F030000}"/>
    <cellStyle name="Accent3 31" xfId="1114" xr:uid="{00000000-0005-0000-0000-000080030000}"/>
    <cellStyle name="Accent3 32" xfId="1115" xr:uid="{00000000-0005-0000-0000-000081030000}"/>
    <cellStyle name="Accent3 33" xfId="1116" xr:uid="{00000000-0005-0000-0000-000082030000}"/>
    <cellStyle name="Accent3 34" xfId="1117" xr:uid="{00000000-0005-0000-0000-000083030000}"/>
    <cellStyle name="Accent3 35" xfId="1118" xr:uid="{00000000-0005-0000-0000-000084030000}"/>
    <cellStyle name="Accent3 36" xfId="1119" xr:uid="{00000000-0005-0000-0000-000085030000}"/>
    <cellStyle name="Accent3 37" xfId="1120" xr:uid="{00000000-0005-0000-0000-000086030000}"/>
    <cellStyle name="Accent3 38" xfId="1121" xr:uid="{00000000-0005-0000-0000-000087030000}"/>
    <cellStyle name="Accent3 4" xfId="1122" xr:uid="{00000000-0005-0000-0000-000088030000}"/>
    <cellStyle name="Accent3 5" xfId="1123" xr:uid="{00000000-0005-0000-0000-000089030000}"/>
    <cellStyle name="Accent3 6" xfId="1124" xr:uid="{00000000-0005-0000-0000-00008A030000}"/>
    <cellStyle name="Accent3 7" xfId="1125" xr:uid="{00000000-0005-0000-0000-00008B030000}"/>
    <cellStyle name="Accent3 8" xfId="1126" xr:uid="{00000000-0005-0000-0000-00008C030000}"/>
    <cellStyle name="Accent3 9" xfId="1127" xr:uid="{00000000-0005-0000-0000-00008D030000}"/>
    <cellStyle name="Accent4" xfId="22" builtinId="41" customBuiltin="1"/>
    <cellStyle name="Accent4 - 20%" xfId="1128" xr:uid="{00000000-0005-0000-0000-00008F030000}"/>
    <cellStyle name="Accent4 - 40%" xfId="1129" xr:uid="{00000000-0005-0000-0000-000090030000}"/>
    <cellStyle name="Accent4 - 60%" xfId="1130" xr:uid="{00000000-0005-0000-0000-000091030000}"/>
    <cellStyle name="Accent4 10" xfId="1131" xr:uid="{00000000-0005-0000-0000-000092030000}"/>
    <cellStyle name="Accent4 11" xfId="1132" xr:uid="{00000000-0005-0000-0000-000093030000}"/>
    <cellStyle name="Accent4 12" xfId="1133" xr:uid="{00000000-0005-0000-0000-000094030000}"/>
    <cellStyle name="Accent4 13" xfId="1134" xr:uid="{00000000-0005-0000-0000-000095030000}"/>
    <cellStyle name="Accent4 14" xfId="1135" xr:uid="{00000000-0005-0000-0000-000096030000}"/>
    <cellStyle name="Accent4 15" xfId="1136" xr:uid="{00000000-0005-0000-0000-000097030000}"/>
    <cellStyle name="Accent4 16" xfId="1137" xr:uid="{00000000-0005-0000-0000-000098030000}"/>
    <cellStyle name="Accent4 17" xfId="1138" xr:uid="{00000000-0005-0000-0000-000099030000}"/>
    <cellStyle name="Accent4 18" xfId="1139" xr:uid="{00000000-0005-0000-0000-00009A030000}"/>
    <cellStyle name="Accent4 19" xfId="1140" xr:uid="{00000000-0005-0000-0000-00009B030000}"/>
    <cellStyle name="Accent4 2" xfId="84" xr:uid="{00000000-0005-0000-0000-00009C030000}"/>
    <cellStyle name="Accent4 20" xfId="1141" xr:uid="{00000000-0005-0000-0000-00009D030000}"/>
    <cellStyle name="Accent4 21" xfId="1142" xr:uid="{00000000-0005-0000-0000-00009E030000}"/>
    <cellStyle name="Accent4 22" xfId="1143" xr:uid="{00000000-0005-0000-0000-00009F030000}"/>
    <cellStyle name="Accent4 23" xfId="1144" xr:uid="{00000000-0005-0000-0000-0000A0030000}"/>
    <cellStyle name="Accent4 24" xfId="1145" xr:uid="{00000000-0005-0000-0000-0000A1030000}"/>
    <cellStyle name="Accent4 25" xfId="1146" xr:uid="{00000000-0005-0000-0000-0000A2030000}"/>
    <cellStyle name="Accent4 26" xfId="1147" xr:uid="{00000000-0005-0000-0000-0000A3030000}"/>
    <cellStyle name="Accent4 27" xfId="1148" xr:uid="{00000000-0005-0000-0000-0000A4030000}"/>
    <cellStyle name="Accent4 28" xfId="1149" xr:uid="{00000000-0005-0000-0000-0000A5030000}"/>
    <cellStyle name="Accent4 29" xfId="1150" xr:uid="{00000000-0005-0000-0000-0000A6030000}"/>
    <cellStyle name="Accent4 3" xfId="1151" xr:uid="{00000000-0005-0000-0000-0000A7030000}"/>
    <cellStyle name="Accent4 30" xfId="1152" xr:uid="{00000000-0005-0000-0000-0000A8030000}"/>
    <cellStyle name="Accent4 31" xfId="1153" xr:uid="{00000000-0005-0000-0000-0000A9030000}"/>
    <cellStyle name="Accent4 32" xfId="1154" xr:uid="{00000000-0005-0000-0000-0000AA030000}"/>
    <cellStyle name="Accent4 33" xfId="1155" xr:uid="{00000000-0005-0000-0000-0000AB030000}"/>
    <cellStyle name="Accent4 34" xfId="1156" xr:uid="{00000000-0005-0000-0000-0000AC030000}"/>
    <cellStyle name="Accent4 35" xfId="1157" xr:uid="{00000000-0005-0000-0000-0000AD030000}"/>
    <cellStyle name="Accent4 36" xfId="1158" xr:uid="{00000000-0005-0000-0000-0000AE030000}"/>
    <cellStyle name="Accent4 37" xfId="1159" xr:uid="{00000000-0005-0000-0000-0000AF030000}"/>
    <cellStyle name="Accent4 38" xfId="1160" xr:uid="{00000000-0005-0000-0000-0000B0030000}"/>
    <cellStyle name="Accent4 4" xfId="1161" xr:uid="{00000000-0005-0000-0000-0000B1030000}"/>
    <cellStyle name="Accent4 5" xfId="1162" xr:uid="{00000000-0005-0000-0000-0000B2030000}"/>
    <cellStyle name="Accent4 6" xfId="1163" xr:uid="{00000000-0005-0000-0000-0000B3030000}"/>
    <cellStyle name="Accent4 7" xfId="1164" xr:uid="{00000000-0005-0000-0000-0000B4030000}"/>
    <cellStyle name="Accent4 8" xfId="1165" xr:uid="{00000000-0005-0000-0000-0000B5030000}"/>
    <cellStyle name="Accent4 9" xfId="1166" xr:uid="{00000000-0005-0000-0000-0000B6030000}"/>
    <cellStyle name="Accent5" xfId="23" builtinId="45" customBuiltin="1"/>
    <cellStyle name="Accent5 - 20%" xfId="1167" xr:uid="{00000000-0005-0000-0000-0000B8030000}"/>
    <cellStyle name="Accent5 - 40%" xfId="1168" xr:uid="{00000000-0005-0000-0000-0000B9030000}"/>
    <cellStyle name="Accent5 - 60%" xfId="1169" xr:uid="{00000000-0005-0000-0000-0000BA030000}"/>
    <cellStyle name="Accent5 10" xfId="1170" xr:uid="{00000000-0005-0000-0000-0000BB030000}"/>
    <cellStyle name="Accent5 11" xfId="1171" xr:uid="{00000000-0005-0000-0000-0000BC030000}"/>
    <cellStyle name="Accent5 12" xfId="1172" xr:uid="{00000000-0005-0000-0000-0000BD030000}"/>
    <cellStyle name="Accent5 13" xfId="1173" xr:uid="{00000000-0005-0000-0000-0000BE030000}"/>
    <cellStyle name="Accent5 14" xfId="1174" xr:uid="{00000000-0005-0000-0000-0000BF030000}"/>
    <cellStyle name="Accent5 15" xfId="1175" xr:uid="{00000000-0005-0000-0000-0000C0030000}"/>
    <cellStyle name="Accent5 16" xfId="1176" xr:uid="{00000000-0005-0000-0000-0000C1030000}"/>
    <cellStyle name="Accent5 17" xfId="1177" xr:uid="{00000000-0005-0000-0000-0000C2030000}"/>
    <cellStyle name="Accent5 18" xfId="1178" xr:uid="{00000000-0005-0000-0000-0000C3030000}"/>
    <cellStyle name="Accent5 19" xfId="1179" xr:uid="{00000000-0005-0000-0000-0000C4030000}"/>
    <cellStyle name="Accent5 2" xfId="85" xr:uid="{00000000-0005-0000-0000-0000C5030000}"/>
    <cellStyle name="Accent5 20" xfId="1180" xr:uid="{00000000-0005-0000-0000-0000C6030000}"/>
    <cellStyle name="Accent5 21" xfId="1181" xr:uid="{00000000-0005-0000-0000-0000C7030000}"/>
    <cellStyle name="Accent5 22" xfId="1182" xr:uid="{00000000-0005-0000-0000-0000C8030000}"/>
    <cellStyle name="Accent5 23" xfId="1183" xr:uid="{00000000-0005-0000-0000-0000C9030000}"/>
    <cellStyle name="Accent5 24" xfId="1184" xr:uid="{00000000-0005-0000-0000-0000CA030000}"/>
    <cellStyle name="Accent5 25" xfId="1185" xr:uid="{00000000-0005-0000-0000-0000CB030000}"/>
    <cellStyle name="Accent5 26" xfId="1186" xr:uid="{00000000-0005-0000-0000-0000CC030000}"/>
    <cellStyle name="Accent5 27" xfId="1187" xr:uid="{00000000-0005-0000-0000-0000CD030000}"/>
    <cellStyle name="Accent5 28" xfId="1188" xr:uid="{00000000-0005-0000-0000-0000CE030000}"/>
    <cellStyle name="Accent5 29" xfId="1189" xr:uid="{00000000-0005-0000-0000-0000CF030000}"/>
    <cellStyle name="Accent5 3" xfId="1190" xr:uid="{00000000-0005-0000-0000-0000D0030000}"/>
    <cellStyle name="Accent5 30" xfId="1191" xr:uid="{00000000-0005-0000-0000-0000D1030000}"/>
    <cellStyle name="Accent5 31" xfId="1192" xr:uid="{00000000-0005-0000-0000-0000D2030000}"/>
    <cellStyle name="Accent5 32" xfId="1193" xr:uid="{00000000-0005-0000-0000-0000D3030000}"/>
    <cellStyle name="Accent5 33" xfId="1194" xr:uid="{00000000-0005-0000-0000-0000D4030000}"/>
    <cellStyle name="Accent5 34" xfId="1195" xr:uid="{00000000-0005-0000-0000-0000D5030000}"/>
    <cellStyle name="Accent5 35" xfId="1196" xr:uid="{00000000-0005-0000-0000-0000D6030000}"/>
    <cellStyle name="Accent5 36" xfId="1197" xr:uid="{00000000-0005-0000-0000-0000D7030000}"/>
    <cellStyle name="Accent5 37" xfId="1198" xr:uid="{00000000-0005-0000-0000-0000D8030000}"/>
    <cellStyle name="Accent5 38" xfId="1199" xr:uid="{00000000-0005-0000-0000-0000D9030000}"/>
    <cellStyle name="Accent5 4" xfId="1200" xr:uid="{00000000-0005-0000-0000-0000DA030000}"/>
    <cellStyle name="Accent5 5" xfId="1201" xr:uid="{00000000-0005-0000-0000-0000DB030000}"/>
    <cellStyle name="Accent5 6" xfId="1202" xr:uid="{00000000-0005-0000-0000-0000DC030000}"/>
    <cellStyle name="Accent5 7" xfId="1203" xr:uid="{00000000-0005-0000-0000-0000DD030000}"/>
    <cellStyle name="Accent5 8" xfId="1204" xr:uid="{00000000-0005-0000-0000-0000DE030000}"/>
    <cellStyle name="Accent5 9" xfId="1205" xr:uid="{00000000-0005-0000-0000-0000DF030000}"/>
    <cellStyle name="Accent6" xfId="24" builtinId="49" customBuiltin="1"/>
    <cellStyle name="Accent6 - 20%" xfId="1206" xr:uid="{00000000-0005-0000-0000-0000E1030000}"/>
    <cellStyle name="Accent6 - 40%" xfId="1207" xr:uid="{00000000-0005-0000-0000-0000E2030000}"/>
    <cellStyle name="Accent6 - 60%" xfId="1208" xr:uid="{00000000-0005-0000-0000-0000E3030000}"/>
    <cellStyle name="Accent6 10" xfId="1209" xr:uid="{00000000-0005-0000-0000-0000E4030000}"/>
    <cellStyle name="Accent6 11" xfId="1210" xr:uid="{00000000-0005-0000-0000-0000E5030000}"/>
    <cellStyle name="Accent6 12" xfId="1211" xr:uid="{00000000-0005-0000-0000-0000E6030000}"/>
    <cellStyle name="Accent6 13" xfId="1212" xr:uid="{00000000-0005-0000-0000-0000E7030000}"/>
    <cellStyle name="Accent6 14" xfId="1213" xr:uid="{00000000-0005-0000-0000-0000E8030000}"/>
    <cellStyle name="Accent6 15" xfId="1214" xr:uid="{00000000-0005-0000-0000-0000E9030000}"/>
    <cellStyle name="Accent6 16" xfId="1215" xr:uid="{00000000-0005-0000-0000-0000EA030000}"/>
    <cellStyle name="Accent6 17" xfId="1216" xr:uid="{00000000-0005-0000-0000-0000EB030000}"/>
    <cellStyle name="Accent6 18" xfId="1217" xr:uid="{00000000-0005-0000-0000-0000EC030000}"/>
    <cellStyle name="Accent6 19" xfId="1218" xr:uid="{00000000-0005-0000-0000-0000ED030000}"/>
    <cellStyle name="Accent6 2" xfId="86" xr:uid="{00000000-0005-0000-0000-0000EE030000}"/>
    <cellStyle name="Accent6 20" xfId="1219" xr:uid="{00000000-0005-0000-0000-0000EF030000}"/>
    <cellStyle name="Accent6 21" xfId="1220" xr:uid="{00000000-0005-0000-0000-0000F0030000}"/>
    <cellStyle name="Accent6 22" xfId="1221" xr:uid="{00000000-0005-0000-0000-0000F1030000}"/>
    <cellStyle name="Accent6 23" xfId="1222" xr:uid="{00000000-0005-0000-0000-0000F2030000}"/>
    <cellStyle name="Accent6 24" xfId="1223" xr:uid="{00000000-0005-0000-0000-0000F3030000}"/>
    <cellStyle name="Accent6 25" xfId="1224" xr:uid="{00000000-0005-0000-0000-0000F4030000}"/>
    <cellStyle name="Accent6 26" xfId="1225" xr:uid="{00000000-0005-0000-0000-0000F5030000}"/>
    <cellStyle name="Accent6 27" xfId="1226" xr:uid="{00000000-0005-0000-0000-0000F6030000}"/>
    <cellStyle name="Accent6 28" xfId="1227" xr:uid="{00000000-0005-0000-0000-0000F7030000}"/>
    <cellStyle name="Accent6 29" xfId="1228" xr:uid="{00000000-0005-0000-0000-0000F8030000}"/>
    <cellStyle name="Accent6 3" xfId="1229" xr:uid="{00000000-0005-0000-0000-0000F9030000}"/>
    <cellStyle name="Accent6 30" xfId="1230" xr:uid="{00000000-0005-0000-0000-0000FA030000}"/>
    <cellStyle name="Accent6 31" xfId="1231" xr:uid="{00000000-0005-0000-0000-0000FB030000}"/>
    <cellStyle name="Accent6 32" xfId="1232" xr:uid="{00000000-0005-0000-0000-0000FC030000}"/>
    <cellStyle name="Accent6 33" xfId="1233" xr:uid="{00000000-0005-0000-0000-0000FD030000}"/>
    <cellStyle name="Accent6 34" xfId="1234" xr:uid="{00000000-0005-0000-0000-0000FE030000}"/>
    <cellStyle name="Accent6 35" xfId="1235" xr:uid="{00000000-0005-0000-0000-0000FF030000}"/>
    <cellStyle name="Accent6 36" xfId="1236" xr:uid="{00000000-0005-0000-0000-000000040000}"/>
    <cellStyle name="Accent6 37" xfId="1237" xr:uid="{00000000-0005-0000-0000-000001040000}"/>
    <cellStyle name="Accent6 38" xfId="1238" xr:uid="{00000000-0005-0000-0000-000002040000}"/>
    <cellStyle name="Accent6 4" xfId="1239" xr:uid="{00000000-0005-0000-0000-000003040000}"/>
    <cellStyle name="Accent6 5" xfId="1240" xr:uid="{00000000-0005-0000-0000-000004040000}"/>
    <cellStyle name="Accent6 6" xfId="1241" xr:uid="{00000000-0005-0000-0000-000005040000}"/>
    <cellStyle name="Accent6 7" xfId="1242" xr:uid="{00000000-0005-0000-0000-000006040000}"/>
    <cellStyle name="Accent6 8" xfId="1243" xr:uid="{00000000-0005-0000-0000-000007040000}"/>
    <cellStyle name="Accent6 9" xfId="1244" xr:uid="{00000000-0005-0000-0000-000008040000}"/>
    <cellStyle name="Açıklama Metni" xfId="1245" xr:uid="{00000000-0005-0000-0000-000009040000}"/>
    <cellStyle name="addeddata" xfId="1246" xr:uid="{00000000-0005-0000-0000-00000A040000}"/>
    <cellStyle name="Affinity Input" xfId="1247" xr:uid="{00000000-0005-0000-0000-00000B040000}"/>
    <cellStyle name="Akzent1" xfId="1248" xr:uid="{00000000-0005-0000-0000-00000C040000}"/>
    <cellStyle name="Akzent2" xfId="1249" xr:uid="{00000000-0005-0000-0000-00000D040000}"/>
    <cellStyle name="Akzent3" xfId="1250" xr:uid="{00000000-0005-0000-0000-00000E040000}"/>
    <cellStyle name="Akzent4" xfId="1251" xr:uid="{00000000-0005-0000-0000-00000F040000}"/>
    <cellStyle name="Akzent5" xfId="1252" xr:uid="{00000000-0005-0000-0000-000010040000}"/>
    <cellStyle name="Akzent6" xfId="1253" xr:uid="{00000000-0005-0000-0000-000011040000}"/>
    <cellStyle name="Ana Başlık" xfId="1254" xr:uid="{00000000-0005-0000-0000-000012040000}"/>
    <cellStyle name="Ausgabe" xfId="1255" xr:uid="{00000000-0005-0000-0000-000013040000}"/>
    <cellStyle name="Backdrop" xfId="1256" xr:uid="{00000000-0005-0000-0000-000014040000}"/>
    <cellStyle name="Bad" xfId="25" builtinId="27" customBuiltin="1"/>
    <cellStyle name="Bad 10" xfId="1257" xr:uid="{00000000-0005-0000-0000-000016040000}"/>
    <cellStyle name="Bad 11" xfId="1258" xr:uid="{00000000-0005-0000-0000-000017040000}"/>
    <cellStyle name="Bad 12" xfId="1259" xr:uid="{00000000-0005-0000-0000-000018040000}"/>
    <cellStyle name="Bad 13" xfId="1260" xr:uid="{00000000-0005-0000-0000-000019040000}"/>
    <cellStyle name="Bad 14" xfId="1261" xr:uid="{00000000-0005-0000-0000-00001A040000}"/>
    <cellStyle name="Bad 15" xfId="1262" xr:uid="{00000000-0005-0000-0000-00001B040000}"/>
    <cellStyle name="Bad 16" xfId="1263" xr:uid="{00000000-0005-0000-0000-00001C040000}"/>
    <cellStyle name="Bad 17" xfId="1264" xr:uid="{00000000-0005-0000-0000-00001D040000}"/>
    <cellStyle name="Bad 18" xfId="1265" xr:uid="{00000000-0005-0000-0000-00001E040000}"/>
    <cellStyle name="Bad 19" xfId="1266" xr:uid="{00000000-0005-0000-0000-00001F040000}"/>
    <cellStyle name="Bad 2" xfId="87" xr:uid="{00000000-0005-0000-0000-000020040000}"/>
    <cellStyle name="Bad 20" xfId="1267" xr:uid="{00000000-0005-0000-0000-000021040000}"/>
    <cellStyle name="Bad 21" xfId="1268" xr:uid="{00000000-0005-0000-0000-000022040000}"/>
    <cellStyle name="Bad 22" xfId="1269" xr:uid="{00000000-0005-0000-0000-000023040000}"/>
    <cellStyle name="Bad 23" xfId="1270" xr:uid="{00000000-0005-0000-0000-000024040000}"/>
    <cellStyle name="Bad 24" xfId="1271" xr:uid="{00000000-0005-0000-0000-000025040000}"/>
    <cellStyle name="Bad 25" xfId="1272" xr:uid="{00000000-0005-0000-0000-000026040000}"/>
    <cellStyle name="Bad 26" xfId="1273" xr:uid="{00000000-0005-0000-0000-000027040000}"/>
    <cellStyle name="Bad 27" xfId="1274" xr:uid="{00000000-0005-0000-0000-000028040000}"/>
    <cellStyle name="Bad 28" xfId="1275" xr:uid="{00000000-0005-0000-0000-000029040000}"/>
    <cellStyle name="Bad 29" xfId="1276" xr:uid="{00000000-0005-0000-0000-00002A040000}"/>
    <cellStyle name="Bad 3" xfId="1277" xr:uid="{00000000-0005-0000-0000-00002B040000}"/>
    <cellStyle name="Bad 30" xfId="1278" xr:uid="{00000000-0005-0000-0000-00002C040000}"/>
    <cellStyle name="Bad 31" xfId="1279" xr:uid="{00000000-0005-0000-0000-00002D040000}"/>
    <cellStyle name="Bad 32" xfId="1280" xr:uid="{00000000-0005-0000-0000-00002E040000}"/>
    <cellStyle name="Bad 33" xfId="1281" xr:uid="{00000000-0005-0000-0000-00002F040000}"/>
    <cellStyle name="Bad 34" xfId="1282" xr:uid="{00000000-0005-0000-0000-000030040000}"/>
    <cellStyle name="Bad 35" xfId="1283" xr:uid="{00000000-0005-0000-0000-000031040000}"/>
    <cellStyle name="Bad 36" xfId="1284" xr:uid="{00000000-0005-0000-0000-000032040000}"/>
    <cellStyle name="Bad 37" xfId="1285" xr:uid="{00000000-0005-0000-0000-000033040000}"/>
    <cellStyle name="Bad 38" xfId="1286" xr:uid="{00000000-0005-0000-0000-000034040000}"/>
    <cellStyle name="Bad 4" xfId="1287" xr:uid="{00000000-0005-0000-0000-000035040000}"/>
    <cellStyle name="Bad 5" xfId="1288" xr:uid="{00000000-0005-0000-0000-000036040000}"/>
    <cellStyle name="Bad 6" xfId="1289" xr:uid="{00000000-0005-0000-0000-000037040000}"/>
    <cellStyle name="Bad 7" xfId="1290" xr:uid="{00000000-0005-0000-0000-000038040000}"/>
    <cellStyle name="Bad 8" xfId="1291" xr:uid="{00000000-0005-0000-0000-000039040000}"/>
    <cellStyle name="Bad 9" xfId="1292" xr:uid="{00000000-0005-0000-0000-00003A040000}"/>
    <cellStyle name="Bağlı Hücre" xfId="1293" xr:uid="{00000000-0005-0000-0000-00003B040000}"/>
    <cellStyle name="Başlık 1" xfId="1294" xr:uid="{00000000-0005-0000-0000-00003C040000}"/>
    <cellStyle name="Başlık 2" xfId="1295" xr:uid="{00000000-0005-0000-0000-00003D040000}"/>
    <cellStyle name="Başlık 3" xfId="1296" xr:uid="{00000000-0005-0000-0000-00003E040000}"/>
    <cellStyle name="Başlık 4" xfId="1297" xr:uid="{00000000-0005-0000-0000-00003F040000}"/>
    <cellStyle name="Berechnung" xfId="1298" xr:uid="{00000000-0005-0000-0000-000040040000}"/>
    <cellStyle name="billion" xfId="1299" xr:uid="{00000000-0005-0000-0000-000041040000}"/>
    <cellStyle name="blue" xfId="1300" xr:uid="{00000000-0005-0000-0000-000042040000}"/>
    <cellStyle name="blue nos" xfId="1301" xr:uid="{00000000-0005-0000-0000-000043040000}"/>
    <cellStyle name="blue percentage" xfId="1302" xr:uid="{00000000-0005-0000-0000-000044040000}"/>
    <cellStyle name="blue titles" xfId="1303" xr:uid="{00000000-0005-0000-0000-000045040000}"/>
    <cellStyle name="Calculation" xfId="26" builtinId="22" customBuiltin="1"/>
    <cellStyle name="Calculation 10" xfId="1304" xr:uid="{00000000-0005-0000-0000-000047040000}"/>
    <cellStyle name="Calculation 11" xfId="1305" xr:uid="{00000000-0005-0000-0000-000048040000}"/>
    <cellStyle name="Calculation 12" xfId="1306" xr:uid="{00000000-0005-0000-0000-000049040000}"/>
    <cellStyle name="Calculation 13" xfId="1307" xr:uid="{00000000-0005-0000-0000-00004A040000}"/>
    <cellStyle name="Calculation 14" xfId="1308" xr:uid="{00000000-0005-0000-0000-00004B040000}"/>
    <cellStyle name="Calculation 15" xfId="1309" xr:uid="{00000000-0005-0000-0000-00004C040000}"/>
    <cellStyle name="Calculation 16" xfId="1310" xr:uid="{00000000-0005-0000-0000-00004D040000}"/>
    <cellStyle name="Calculation 17" xfId="1311" xr:uid="{00000000-0005-0000-0000-00004E040000}"/>
    <cellStyle name="Calculation 18" xfId="1312" xr:uid="{00000000-0005-0000-0000-00004F040000}"/>
    <cellStyle name="Calculation 19" xfId="1313" xr:uid="{00000000-0005-0000-0000-000050040000}"/>
    <cellStyle name="Calculation 2" xfId="88" xr:uid="{00000000-0005-0000-0000-000051040000}"/>
    <cellStyle name="Calculation 20" xfId="1314" xr:uid="{00000000-0005-0000-0000-000052040000}"/>
    <cellStyle name="Calculation 21" xfId="1315" xr:uid="{00000000-0005-0000-0000-000053040000}"/>
    <cellStyle name="Calculation 22" xfId="1316" xr:uid="{00000000-0005-0000-0000-000054040000}"/>
    <cellStyle name="Calculation 23" xfId="1317" xr:uid="{00000000-0005-0000-0000-000055040000}"/>
    <cellStyle name="Calculation 24" xfId="1318" xr:uid="{00000000-0005-0000-0000-000056040000}"/>
    <cellStyle name="Calculation 25" xfId="1319" xr:uid="{00000000-0005-0000-0000-000057040000}"/>
    <cellStyle name="Calculation 26" xfId="1320" xr:uid="{00000000-0005-0000-0000-000058040000}"/>
    <cellStyle name="Calculation 27" xfId="1321" xr:uid="{00000000-0005-0000-0000-000059040000}"/>
    <cellStyle name="Calculation 28" xfId="1322" xr:uid="{00000000-0005-0000-0000-00005A040000}"/>
    <cellStyle name="Calculation 29" xfId="1323" xr:uid="{00000000-0005-0000-0000-00005B040000}"/>
    <cellStyle name="Calculation 3" xfId="1324" xr:uid="{00000000-0005-0000-0000-00005C040000}"/>
    <cellStyle name="Calculation 30" xfId="1325" xr:uid="{00000000-0005-0000-0000-00005D040000}"/>
    <cellStyle name="Calculation 31" xfId="1326" xr:uid="{00000000-0005-0000-0000-00005E040000}"/>
    <cellStyle name="Calculation 32" xfId="1327" xr:uid="{00000000-0005-0000-0000-00005F040000}"/>
    <cellStyle name="Calculation 33" xfId="1328" xr:uid="{00000000-0005-0000-0000-000060040000}"/>
    <cellStyle name="Calculation 34" xfId="1329" xr:uid="{00000000-0005-0000-0000-000061040000}"/>
    <cellStyle name="Calculation 35" xfId="1330" xr:uid="{00000000-0005-0000-0000-000062040000}"/>
    <cellStyle name="Calculation 36" xfId="1331" xr:uid="{00000000-0005-0000-0000-000063040000}"/>
    <cellStyle name="Calculation 37" xfId="1332" xr:uid="{00000000-0005-0000-0000-000064040000}"/>
    <cellStyle name="Calculation 38" xfId="1333" xr:uid="{00000000-0005-0000-0000-000065040000}"/>
    <cellStyle name="Calculation 4" xfId="1334" xr:uid="{00000000-0005-0000-0000-000066040000}"/>
    <cellStyle name="Calculation 5" xfId="1335" xr:uid="{00000000-0005-0000-0000-000067040000}"/>
    <cellStyle name="Calculation 6" xfId="1336" xr:uid="{00000000-0005-0000-0000-000068040000}"/>
    <cellStyle name="Calculation 7" xfId="1337" xr:uid="{00000000-0005-0000-0000-000069040000}"/>
    <cellStyle name="Calculation 8" xfId="1338" xr:uid="{00000000-0005-0000-0000-00006A040000}"/>
    <cellStyle name="Calculation 9" xfId="1339" xr:uid="{00000000-0005-0000-0000-00006B040000}"/>
    <cellStyle name="check" xfId="1340" xr:uid="{00000000-0005-0000-0000-00006C040000}"/>
    <cellStyle name="Check Cell" xfId="27" builtinId="23" customBuiltin="1"/>
    <cellStyle name="Check Cell 10" xfId="1341" xr:uid="{00000000-0005-0000-0000-00006E040000}"/>
    <cellStyle name="Check Cell 11" xfId="1342" xr:uid="{00000000-0005-0000-0000-00006F040000}"/>
    <cellStyle name="Check Cell 12" xfId="1343" xr:uid="{00000000-0005-0000-0000-000070040000}"/>
    <cellStyle name="Check Cell 13" xfId="1344" xr:uid="{00000000-0005-0000-0000-000071040000}"/>
    <cellStyle name="Check Cell 14" xfId="1345" xr:uid="{00000000-0005-0000-0000-000072040000}"/>
    <cellStyle name="Check Cell 15" xfId="1346" xr:uid="{00000000-0005-0000-0000-000073040000}"/>
    <cellStyle name="Check Cell 16" xfId="1347" xr:uid="{00000000-0005-0000-0000-000074040000}"/>
    <cellStyle name="Check Cell 17" xfId="1348" xr:uid="{00000000-0005-0000-0000-000075040000}"/>
    <cellStyle name="Check Cell 18" xfId="1349" xr:uid="{00000000-0005-0000-0000-000076040000}"/>
    <cellStyle name="Check Cell 19" xfId="1350" xr:uid="{00000000-0005-0000-0000-000077040000}"/>
    <cellStyle name="Check Cell 2" xfId="89" xr:uid="{00000000-0005-0000-0000-000078040000}"/>
    <cellStyle name="Check Cell 20" xfId="1351" xr:uid="{00000000-0005-0000-0000-000079040000}"/>
    <cellStyle name="Check Cell 21" xfId="1352" xr:uid="{00000000-0005-0000-0000-00007A040000}"/>
    <cellStyle name="Check Cell 22" xfId="1353" xr:uid="{00000000-0005-0000-0000-00007B040000}"/>
    <cellStyle name="Check Cell 23" xfId="1354" xr:uid="{00000000-0005-0000-0000-00007C040000}"/>
    <cellStyle name="Check Cell 24" xfId="1355" xr:uid="{00000000-0005-0000-0000-00007D040000}"/>
    <cellStyle name="Check Cell 25" xfId="1356" xr:uid="{00000000-0005-0000-0000-00007E040000}"/>
    <cellStyle name="Check Cell 26" xfId="1357" xr:uid="{00000000-0005-0000-0000-00007F040000}"/>
    <cellStyle name="Check Cell 27" xfId="1358" xr:uid="{00000000-0005-0000-0000-000080040000}"/>
    <cellStyle name="Check Cell 28" xfId="1359" xr:uid="{00000000-0005-0000-0000-000081040000}"/>
    <cellStyle name="Check Cell 29" xfId="1360" xr:uid="{00000000-0005-0000-0000-000082040000}"/>
    <cellStyle name="Check Cell 3" xfId="1361" xr:uid="{00000000-0005-0000-0000-000083040000}"/>
    <cellStyle name="Check Cell 30" xfId="1362" xr:uid="{00000000-0005-0000-0000-000084040000}"/>
    <cellStyle name="Check Cell 31" xfId="1363" xr:uid="{00000000-0005-0000-0000-000085040000}"/>
    <cellStyle name="Check Cell 32" xfId="1364" xr:uid="{00000000-0005-0000-0000-000086040000}"/>
    <cellStyle name="Check Cell 33" xfId="1365" xr:uid="{00000000-0005-0000-0000-000087040000}"/>
    <cellStyle name="Check Cell 34" xfId="1366" xr:uid="{00000000-0005-0000-0000-000088040000}"/>
    <cellStyle name="Check Cell 35" xfId="1367" xr:uid="{00000000-0005-0000-0000-000089040000}"/>
    <cellStyle name="Check Cell 36" xfId="1368" xr:uid="{00000000-0005-0000-0000-00008A040000}"/>
    <cellStyle name="Check Cell 37" xfId="1369" xr:uid="{00000000-0005-0000-0000-00008B040000}"/>
    <cellStyle name="Check Cell 38" xfId="1370" xr:uid="{00000000-0005-0000-0000-00008C040000}"/>
    <cellStyle name="Check Cell 4" xfId="1371" xr:uid="{00000000-0005-0000-0000-00008D040000}"/>
    <cellStyle name="Check Cell 5" xfId="1372" xr:uid="{00000000-0005-0000-0000-00008E040000}"/>
    <cellStyle name="Check Cell 6" xfId="1373" xr:uid="{00000000-0005-0000-0000-00008F040000}"/>
    <cellStyle name="Check Cell 7" xfId="1374" xr:uid="{00000000-0005-0000-0000-000090040000}"/>
    <cellStyle name="Check Cell 8" xfId="1375" xr:uid="{00000000-0005-0000-0000-000091040000}"/>
    <cellStyle name="Check Cell 9" xfId="1376" xr:uid="{00000000-0005-0000-0000-000092040000}"/>
    <cellStyle name="Çıkış" xfId="1377" xr:uid="{00000000-0005-0000-0000-000093040000}"/>
    <cellStyle name="Column Headings" xfId="1378" xr:uid="{00000000-0005-0000-0000-000094040000}"/>
    <cellStyle name="Comma" xfId="28" builtinId="3"/>
    <cellStyle name="Comma  - Style1" xfId="1379" xr:uid="{00000000-0005-0000-0000-000096040000}"/>
    <cellStyle name="Comma  - Style2" xfId="1380" xr:uid="{00000000-0005-0000-0000-000097040000}"/>
    <cellStyle name="Comma  - Style3" xfId="1381" xr:uid="{00000000-0005-0000-0000-000098040000}"/>
    <cellStyle name="Comma  - Style4" xfId="1382" xr:uid="{00000000-0005-0000-0000-000099040000}"/>
    <cellStyle name="Comma  - Style5" xfId="1383" xr:uid="{00000000-0005-0000-0000-00009A040000}"/>
    <cellStyle name="Comma  - Style6" xfId="1384" xr:uid="{00000000-0005-0000-0000-00009B040000}"/>
    <cellStyle name="Comma  - Style7" xfId="1385" xr:uid="{00000000-0005-0000-0000-00009C040000}"/>
    <cellStyle name="Comma  - Style8" xfId="1386" xr:uid="{00000000-0005-0000-0000-00009D040000}"/>
    <cellStyle name="Comma 0" xfId="1387" xr:uid="{00000000-0005-0000-0000-00009E040000}"/>
    <cellStyle name="Comma 10" xfId="90" xr:uid="{00000000-0005-0000-0000-00009F040000}"/>
    <cellStyle name="Comma 10 2" xfId="198" xr:uid="{00000000-0005-0000-0000-0000A0040000}"/>
    <cellStyle name="Comma 10 3" xfId="2441" xr:uid="{00000000-0005-0000-0000-0000A1040000}"/>
    <cellStyle name="Comma 11" xfId="1388" xr:uid="{00000000-0005-0000-0000-0000A2040000}"/>
    <cellStyle name="Comma 12" xfId="1389" xr:uid="{00000000-0005-0000-0000-0000A3040000}"/>
    <cellStyle name="Comma 13" xfId="1390" xr:uid="{00000000-0005-0000-0000-0000A4040000}"/>
    <cellStyle name="Comma 13 2" xfId="1391" xr:uid="{00000000-0005-0000-0000-0000A5040000}"/>
    <cellStyle name="Comma 14" xfId="1392" xr:uid="{00000000-0005-0000-0000-0000A6040000}"/>
    <cellStyle name="Comma 14 2" xfId="2440" xr:uid="{00000000-0005-0000-0000-0000A7040000}"/>
    <cellStyle name="Comma 15" xfId="1393" xr:uid="{00000000-0005-0000-0000-0000A8040000}"/>
    <cellStyle name="Comma 16" xfId="1394" xr:uid="{00000000-0005-0000-0000-0000A9040000}"/>
    <cellStyle name="Comma 17" xfId="1395" xr:uid="{00000000-0005-0000-0000-0000AA040000}"/>
    <cellStyle name="Comma 18" xfId="1396" xr:uid="{00000000-0005-0000-0000-0000AB040000}"/>
    <cellStyle name="Comma 19" xfId="1397" xr:uid="{00000000-0005-0000-0000-0000AC040000}"/>
    <cellStyle name="Comma 2" xfId="91" xr:uid="{00000000-0005-0000-0000-0000AD040000}"/>
    <cellStyle name="Comma 2 2" xfId="92" xr:uid="{00000000-0005-0000-0000-0000AE040000}"/>
    <cellStyle name="Comma 2 2 2" xfId="199" xr:uid="{00000000-0005-0000-0000-0000AF040000}"/>
    <cellStyle name="Comma 2 3" xfId="200" xr:uid="{00000000-0005-0000-0000-0000B0040000}"/>
    <cellStyle name="Comma 2 3 2" xfId="1398" xr:uid="{00000000-0005-0000-0000-0000B1040000}"/>
    <cellStyle name="Comma 2 3 3" xfId="1399" xr:uid="{00000000-0005-0000-0000-0000B2040000}"/>
    <cellStyle name="Comma 2 4" xfId="1400" xr:uid="{00000000-0005-0000-0000-0000B3040000}"/>
    <cellStyle name="Comma 2 5" xfId="2445" xr:uid="{00000000-0005-0000-0000-0000B4040000}"/>
    <cellStyle name="Comma 2_Unity Phase II RFP Pricing Template v18 w code test2" xfId="1401" xr:uid="{00000000-0005-0000-0000-0000B5040000}"/>
    <cellStyle name="Comma 20" xfId="1402" xr:uid="{00000000-0005-0000-0000-0000B6040000}"/>
    <cellStyle name="Comma 21" xfId="1403" xr:uid="{00000000-0005-0000-0000-0000B7040000}"/>
    <cellStyle name="Comma 22" xfId="1404" xr:uid="{00000000-0005-0000-0000-0000B8040000}"/>
    <cellStyle name="Comma 23" xfId="1405" xr:uid="{00000000-0005-0000-0000-0000B9040000}"/>
    <cellStyle name="Comma 24" xfId="1406" xr:uid="{00000000-0005-0000-0000-0000BA040000}"/>
    <cellStyle name="Comma 25" xfId="1407" xr:uid="{00000000-0005-0000-0000-0000BB040000}"/>
    <cellStyle name="Comma 26" xfId="1408" xr:uid="{00000000-0005-0000-0000-0000BC040000}"/>
    <cellStyle name="Comma 27" xfId="1409" xr:uid="{00000000-0005-0000-0000-0000BD040000}"/>
    <cellStyle name="Comma 28" xfId="1410" xr:uid="{00000000-0005-0000-0000-0000BE040000}"/>
    <cellStyle name="Comma 29" xfId="1411" xr:uid="{00000000-0005-0000-0000-0000BF040000}"/>
    <cellStyle name="Comma 3" xfId="93" xr:uid="{00000000-0005-0000-0000-0000C0040000}"/>
    <cellStyle name="Comma 3 2" xfId="94" xr:uid="{00000000-0005-0000-0000-0000C1040000}"/>
    <cellStyle name="Comma 3 2 2" xfId="201" xr:uid="{00000000-0005-0000-0000-0000C2040000}"/>
    <cellStyle name="Comma 3 3" xfId="95" xr:uid="{00000000-0005-0000-0000-0000C3040000}"/>
    <cellStyle name="Comma 3 3 2" xfId="202" xr:uid="{00000000-0005-0000-0000-0000C4040000}"/>
    <cellStyle name="Comma 3 4" xfId="203" xr:uid="{00000000-0005-0000-0000-0000C5040000}"/>
    <cellStyle name="Comma 3 5" xfId="2444" xr:uid="{00000000-0005-0000-0000-0000C6040000}"/>
    <cellStyle name="Comma 3_Unity Phase II RFP Pricing Template v18 w code test2" xfId="1412" xr:uid="{00000000-0005-0000-0000-0000C7040000}"/>
    <cellStyle name="Comma 30" xfId="1413" xr:uid="{00000000-0005-0000-0000-0000C8040000}"/>
    <cellStyle name="Comma 31" xfId="1414" xr:uid="{00000000-0005-0000-0000-0000C9040000}"/>
    <cellStyle name="Comma 32" xfId="1415" xr:uid="{00000000-0005-0000-0000-0000CA040000}"/>
    <cellStyle name="Comma 33" xfId="1416" xr:uid="{00000000-0005-0000-0000-0000CB040000}"/>
    <cellStyle name="Comma 34" xfId="1417" xr:uid="{00000000-0005-0000-0000-0000CC040000}"/>
    <cellStyle name="Comma 35" xfId="1418" xr:uid="{00000000-0005-0000-0000-0000CD040000}"/>
    <cellStyle name="Comma 36" xfId="1419" xr:uid="{00000000-0005-0000-0000-0000CE040000}"/>
    <cellStyle name="Comma 37" xfId="1420" xr:uid="{00000000-0005-0000-0000-0000CF040000}"/>
    <cellStyle name="Comma 38" xfId="1421" xr:uid="{00000000-0005-0000-0000-0000D0040000}"/>
    <cellStyle name="Comma 39" xfId="1422" xr:uid="{00000000-0005-0000-0000-0000D1040000}"/>
    <cellStyle name="Comma 4" xfId="96" xr:uid="{00000000-0005-0000-0000-0000D2040000}"/>
    <cellStyle name="Comma 4 2" xfId="97" xr:uid="{00000000-0005-0000-0000-0000D3040000}"/>
    <cellStyle name="Comma 4 2 2" xfId="204" xr:uid="{00000000-0005-0000-0000-0000D4040000}"/>
    <cellStyle name="Comma 4 3" xfId="205" xr:uid="{00000000-0005-0000-0000-0000D5040000}"/>
    <cellStyle name="Comma 40" xfId="1423" xr:uid="{00000000-0005-0000-0000-0000D6040000}"/>
    <cellStyle name="Comma 41" xfId="1424" xr:uid="{00000000-0005-0000-0000-0000D7040000}"/>
    <cellStyle name="Comma 42" xfId="1425" xr:uid="{00000000-0005-0000-0000-0000D8040000}"/>
    <cellStyle name="Comma 43" xfId="1426" xr:uid="{00000000-0005-0000-0000-0000D9040000}"/>
    <cellStyle name="Comma 44" xfId="1427" xr:uid="{00000000-0005-0000-0000-0000DA040000}"/>
    <cellStyle name="Comma 45" xfId="1428" xr:uid="{00000000-0005-0000-0000-0000DB040000}"/>
    <cellStyle name="Comma 46" xfId="1429" xr:uid="{00000000-0005-0000-0000-0000DC040000}"/>
    <cellStyle name="Comma 47" xfId="1430" xr:uid="{00000000-0005-0000-0000-0000DD040000}"/>
    <cellStyle name="Comma 48" xfId="2435" xr:uid="{00000000-0005-0000-0000-0000DE040000}"/>
    <cellStyle name="Comma 5" xfId="98" xr:uid="{00000000-0005-0000-0000-0000DF040000}"/>
    <cellStyle name="Comma 5 2" xfId="206" xr:uid="{00000000-0005-0000-0000-0000E0040000}"/>
    <cellStyle name="Comma 55" xfId="2438" xr:uid="{00000000-0005-0000-0000-0000E1040000}"/>
    <cellStyle name="Comma 6" xfId="99" xr:uid="{00000000-0005-0000-0000-0000E2040000}"/>
    <cellStyle name="Comma 6 2" xfId="100" xr:uid="{00000000-0005-0000-0000-0000E3040000}"/>
    <cellStyle name="Comma 6 2 2" xfId="207" xr:uid="{00000000-0005-0000-0000-0000E4040000}"/>
    <cellStyle name="Comma 6 3" xfId="208" xr:uid="{00000000-0005-0000-0000-0000E5040000}"/>
    <cellStyle name="Comma 7" xfId="209" xr:uid="{00000000-0005-0000-0000-0000E6040000}"/>
    <cellStyle name="Comma 7 2" xfId="1431" xr:uid="{00000000-0005-0000-0000-0000E7040000}"/>
    <cellStyle name="Comma 8" xfId="1432" xr:uid="{00000000-0005-0000-0000-0000E8040000}"/>
    <cellStyle name="Comma 8 2" xfId="1433" xr:uid="{00000000-0005-0000-0000-0000E9040000}"/>
    <cellStyle name="Comma 9" xfId="1434" xr:uid="{00000000-0005-0000-0000-0000EA040000}"/>
    <cellStyle name="Comma0" xfId="1435" xr:uid="{00000000-0005-0000-0000-0000EB040000}"/>
    <cellStyle name="costingbreaker" xfId="1436" xr:uid="{00000000-0005-0000-0000-0000EC040000}"/>
    <cellStyle name="costsection" xfId="1437" xr:uid="{00000000-0005-0000-0000-0000ED040000}"/>
    <cellStyle name="Currency [0] gray" xfId="1438" xr:uid="{00000000-0005-0000-0000-0000EF040000}"/>
    <cellStyle name="Currency [0] none" xfId="1439" xr:uid="{00000000-0005-0000-0000-0000F0040000}"/>
    <cellStyle name="Currency [0]b" xfId="1440" xr:uid="{00000000-0005-0000-0000-0000F1040000}"/>
    <cellStyle name="Currency 0" xfId="1441" xr:uid="{00000000-0005-0000-0000-0000F2040000}"/>
    <cellStyle name="Currency 10" xfId="101" xr:uid="{00000000-0005-0000-0000-0000F3040000}"/>
    <cellStyle name="Currency 10 2" xfId="210" xr:uid="{00000000-0005-0000-0000-0000F4040000}"/>
    <cellStyle name="Currency 11" xfId="102" xr:uid="{00000000-0005-0000-0000-0000F5040000}"/>
    <cellStyle name="Currency 11 2" xfId="211" xr:uid="{00000000-0005-0000-0000-0000F6040000}"/>
    <cellStyle name="Currency 12" xfId="212" xr:uid="{00000000-0005-0000-0000-0000F7040000}"/>
    <cellStyle name="Currency 13" xfId="1442" xr:uid="{00000000-0005-0000-0000-0000F8040000}"/>
    <cellStyle name="Currency 14" xfId="1443" xr:uid="{00000000-0005-0000-0000-0000F9040000}"/>
    <cellStyle name="Currency 15" xfId="1444" xr:uid="{00000000-0005-0000-0000-0000FA040000}"/>
    <cellStyle name="Currency 16" xfId="1445" xr:uid="{00000000-0005-0000-0000-0000FB040000}"/>
    <cellStyle name="Currency 17" xfId="1446" xr:uid="{00000000-0005-0000-0000-0000FC040000}"/>
    <cellStyle name="Currency 18" xfId="1447" xr:uid="{00000000-0005-0000-0000-0000FD040000}"/>
    <cellStyle name="Currency 19" xfId="1448" xr:uid="{00000000-0005-0000-0000-0000FE040000}"/>
    <cellStyle name="Currency 2" xfId="29" xr:uid="{00000000-0005-0000-0000-0000FF040000}"/>
    <cellStyle name="Currency 2 2" xfId="103" xr:uid="{00000000-0005-0000-0000-000000050000}"/>
    <cellStyle name="Currency 2 2 10 2" xfId="104" xr:uid="{00000000-0005-0000-0000-000001050000}"/>
    <cellStyle name="Currency 2 2 10 2 2" xfId="213" xr:uid="{00000000-0005-0000-0000-000002050000}"/>
    <cellStyle name="Currency 2 2 2" xfId="214" xr:uid="{00000000-0005-0000-0000-000003050000}"/>
    <cellStyle name="Currency 2 3" xfId="105" xr:uid="{00000000-0005-0000-0000-000004050000}"/>
    <cellStyle name="Currency 2 3 2" xfId="215" xr:uid="{00000000-0005-0000-0000-000005050000}"/>
    <cellStyle name="Currency 2 4" xfId="216" xr:uid="{00000000-0005-0000-0000-000006050000}"/>
    <cellStyle name="Currency 2 5" xfId="2446" xr:uid="{00000000-0005-0000-0000-000007050000}"/>
    <cellStyle name="Currency 20" xfId="1449" xr:uid="{00000000-0005-0000-0000-000008050000}"/>
    <cellStyle name="Currency 21" xfId="1450" xr:uid="{00000000-0005-0000-0000-000009050000}"/>
    <cellStyle name="Currency 22" xfId="1451" xr:uid="{00000000-0005-0000-0000-00000A050000}"/>
    <cellStyle name="Currency 23" xfId="1452" xr:uid="{00000000-0005-0000-0000-00000B050000}"/>
    <cellStyle name="Currency 24" xfId="1453" xr:uid="{00000000-0005-0000-0000-00000C050000}"/>
    <cellStyle name="Currency 25" xfId="1454" xr:uid="{00000000-0005-0000-0000-00000D050000}"/>
    <cellStyle name="Currency 26" xfId="1455" xr:uid="{00000000-0005-0000-0000-00000E050000}"/>
    <cellStyle name="Currency 27" xfId="1456" xr:uid="{00000000-0005-0000-0000-00000F050000}"/>
    <cellStyle name="Currency 28" xfId="1457" xr:uid="{00000000-0005-0000-0000-000010050000}"/>
    <cellStyle name="Currency 29" xfId="1458" xr:uid="{00000000-0005-0000-0000-000011050000}"/>
    <cellStyle name="Currency 3" xfId="30" xr:uid="{00000000-0005-0000-0000-000012050000}"/>
    <cellStyle name="Currency 3 2" xfId="31" xr:uid="{00000000-0005-0000-0000-000013050000}"/>
    <cellStyle name="Currency 3 2 2" xfId="217" xr:uid="{00000000-0005-0000-0000-000014050000}"/>
    <cellStyle name="Currency 3 3" xfId="106" xr:uid="{00000000-0005-0000-0000-000015050000}"/>
    <cellStyle name="Currency 3 3 2" xfId="218" xr:uid="{00000000-0005-0000-0000-000016050000}"/>
    <cellStyle name="Currency 3 4" xfId="219" xr:uid="{00000000-0005-0000-0000-000017050000}"/>
    <cellStyle name="Currency 30" xfId="1459" xr:uid="{00000000-0005-0000-0000-000018050000}"/>
    <cellStyle name="Currency 31" xfId="1460" xr:uid="{00000000-0005-0000-0000-000019050000}"/>
    <cellStyle name="Currency 32" xfId="1461" xr:uid="{00000000-0005-0000-0000-00001A050000}"/>
    <cellStyle name="Currency 33" xfId="1462" xr:uid="{00000000-0005-0000-0000-00001B050000}"/>
    <cellStyle name="Currency 34" xfId="1463" xr:uid="{00000000-0005-0000-0000-00001C050000}"/>
    <cellStyle name="Currency 35" xfId="1464" xr:uid="{00000000-0005-0000-0000-00001D050000}"/>
    <cellStyle name="Currency 36" xfId="1465" xr:uid="{00000000-0005-0000-0000-00001E050000}"/>
    <cellStyle name="Currency 37" xfId="1466" xr:uid="{00000000-0005-0000-0000-00001F050000}"/>
    <cellStyle name="Currency 38" xfId="1467" xr:uid="{00000000-0005-0000-0000-000020050000}"/>
    <cellStyle name="Currency 39" xfId="1468" xr:uid="{00000000-0005-0000-0000-000021050000}"/>
    <cellStyle name="Currency 4" xfId="32" xr:uid="{00000000-0005-0000-0000-000022050000}"/>
    <cellStyle name="Currency 4 2" xfId="33" xr:uid="{00000000-0005-0000-0000-000023050000}"/>
    <cellStyle name="Currency 4 2 2" xfId="107" xr:uid="{00000000-0005-0000-0000-000024050000}"/>
    <cellStyle name="Currency 4 2 2 2" xfId="108" xr:uid="{00000000-0005-0000-0000-000025050000}"/>
    <cellStyle name="Currency 4 2 2 2 2" xfId="220" xr:uid="{00000000-0005-0000-0000-000026050000}"/>
    <cellStyle name="Currency 4 2 2 3" xfId="221" xr:uid="{00000000-0005-0000-0000-000027050000}"/>
    <cellStyle name="Currency 4 2 3" xfId="222" xr:uid="{00000000-0005-0000-0000-000028050000}"/>
    <cellStyle name="Currency 4 3" xfId="223" xr:uid="{00000000-0005-0000-0000-000029050000}"/>
    <cellStyle name="Currency 40" xfId="1469" xr:uid="{00000000-0005-0000-0000-00002A050000}"/>
    <cellStyle name="Currency 41" xfId="1470" xr:uid="{00000000-0005-0000-0000-00002B050000}"/>
    <cellStyle name="Currency 42" xfId="1471" xr:uid="{00000000-0005-0000-0000-00002C050000}"/>
    <cellStyle name="Currency 43" xfId="1472" xr:uid="{00000000-0005-0000-0000-00002D050000}"/>
    <cellStyle name="Currency 44" xfId="1473" xr:uid="{00000000-0005-0000-0000-00002E050000}"/>
    <cellStyle name="Currency 45" xfId="1474" xr:uid="{00000000-0005-0000-0000-00002F050000}"/>
    <cellStyle name="Currency 46" xfId="1475" xr:uid="{00000000-0005-0000-0000-000030050000}"/>
    <cellStyle name="Currency 47" xfId="2431" xr:uid="{00000000-0005-0000-0000-000031050000}"/>
    <cellStyle name="Currency 48" xfId="2449" xr:uid="{00000000-0005-0000-0000-000032050000}"/>
    <cellStyle name="Currency 5" xfId="34" xr:uid="{00000000-0005-0000-0000-000033050000}"/>
    <cellStyle name="Currency 5 2" xfId="35" xr:uid="{00000000-0005-0000-0000-000034050000}"/>
    <cellStyle name="Currency 5 2 2" xfId="224" xr:uid="{00000000-0005-0000-0000-000035050000}"/>
    <cellStyle name="Currency 5 3" xfId="36" xr:uid="{00000000-0005-0000-0000-000036050000}"/>
    <cellStyle name="Currency 5 3 2" xfId="225" xr:uid="{00000000-0005-0000-0000-000037050000}"/>
    <cellStyle name="Currency 5 4" xfId="226" xr:uid="{00000000-0005-0000-0000-000038050000}"/>
    <cellStyle name="Currency 6" xfId="37" xr:uid="{00000000-0005-0000-0000-000039050000}"/>
    <cellStyle name="Currency 6 2" xfId="109" xr:uid="{00000000-0005-0000-0000-00003A050000}"/>
    <cellStyle name="Currency 6 2 2" xfId="227" xr:uid="{00000000-0005-0000-0000-00003B050000}"/>
    <cellStyle name="Currency 6 3" xfId="228" xr:uid="{00000000-0005-0000-0000-00003C050000}"/>
    <cellStyle name="Currency 7" xfId="110" xr:uid="{00000000-0005-0000-0000-00003D050000}"/>
    <cellStyle name="Currency 7 2" xfId="111" xr:uid="{00000000-0005-0000-0000-00003E050000}"/>
    <cellStyle name="Currency 7 2 2" xfId="229" xr:uid="{00000000-0005-0000-0000-00003F050000}"/>
    <cellStyle name="Currency 7 3" xfId="230" xr:uid="{00000000-0005-0000-0000-000040050000}"/>
    <cellStyle name="Currency 8" xfId="112" xr:uid="{00000000-0005-0000-0000-000041050000}"/>
    <cellStyle name="Currency 8 2" xfId="231" xr:uid="{00000000-0005-0000-0000-000042050000}"/>
    <cellStyle name="Currency 9" xfId="113" xr:uid="{00000000-0005-0000-0000-000043050000}"/>
    <cellStyle name="Currency 9 2" xfId="232" xr:uid="{00000000-0005-0000-0000-000044050000}"/>
    <cellStyle name="Currency AUD" xfId="1476" xr:uid="{00000000-0005-0000-0000-000045050000}"/>
    <cellStyle name="Currency blue" xfId="1477" xr:uid="{00000000-0005-0000-0000-000046050000}"/>
    <cellStyle name="Currency DEM" xfId="1478" xr:uid="{00000000-0005-0000-0000-000047050000}"/>
    <cellStyle name="Currency EURO" xfId="1479" xr:uid="{00000000-0005-0000-0000-000048050000}"/>
    <cellStyle name="Currency GBP" xfId="1480" xr:uid="{00000000-0005-0000-0000-000049050000}"/>
    <cellStyle name="currency(2)" xfId="1481" xr:uid="{00000000-0005-0000-0000-00004A050000}"/>
    <cellStyle name="Currency0" xfId="1482" xr:uid="{00000000-0005-0000-0000-00004B050000}"/>
    <cellStyle name="darkgray" xfId="1483" xr:uid="{00000000-0005-0000-0000-00004C050000}"/>
    <cellStyle name="Data Entry" xfId="1484" xr:uid="{00000000-0005-0000-0000-00004D050000}"/>
    <cellStyle name="Data Entry 2" xfId="1485" xr:uid="{00000000-0005-0000-0000-00004E050000}"/>
    <cellStyle name="Data Entry_Input" xfId="1486" xr:uid="{00000000-0005-0000-0000-00004F050000}"/>
    <cellStyle name="Data Input" xfId="1487" xr:uid="{00000000-0005-0000-0000-000050050000}"/>
    <cellStyle name="Date" xfId="1488" xr:uid="{00000000-0005-0000-0000-000051050000}"/>
    <cellStyle name="Date Aligned" xfId="1489" xr:uid="{00000000-0005-0000-0000-000052050000}"/>
    <cellStyle name="DateLong" xfId="1490" xr:uid="{00000000-0005-0000-0000-000053050000}"/>
    <cellStyle name="DateLong 2" xfId="1491" xr:uid="{00000000-0005-0000-0000-000054050000}"/>
    <cellStyle name="DateShort" xfId="1492" xr:uid="{00000000-0005-0000-0000-000055050000}"/>
    <cellStyle name="DateShort 2" xfId="1493" xr:uid="{00000000-0005-0000-0000-000056050000}"/>
    <cellStyle name="days grey" xfId="1494" xr:uid="{00000000-0005-0000-0000-000057050000}"/>
    <cellStyle name="Description1" xfId="1495" xr:uid="{00000000-0005-0000-0000-000058050000}"/>
    <cellStyle name="Detail Lines" xfId="1496" xr:uid="{00000000-0005-0000-0000-000059050000}"/>
    <cellStyle name="Dezimal [0]_Compiling Utility Macros" xfId="1497" xr:uid="{00000000-0005-0000-0000-00005A050000}"/>
    <cellStyle name="Dezimal_Compiling Utility Macros" xfId="1498" xr:uid="{00000000-0005-0000-0000-00005B050000}"/>
    <cellStyle name="do not touch" xfId="1499" xr:uid="{00000000-0005-0000-0000-00005C050000}"/>
    <cellStyle name="do not touch curre" xfId="1500" xr:uid="{00000000-0005-0000-0000-00005D050000}"/>
    <cellStyle name="do not touch date" xfId="1501" xr:uid="{00000000-0005-0000-0000-00005E050000}"/>
    <cellStyle name="do not touch gross" xfId="1502" xr:uid="{00000000-0005-0000-0000-00005F050000}"/>
    <cellStyle name="do not touch no" xfId="1503" xr:uid="{00000000-0005-0000-0000-000060050000}"/>
    <cellStyle name="do not touch no no dec" xfId="1504" xr:uid="{00000000-0005-0000-0000-000061050000}"/>
    <cellStyle name="do not touch perc" xfId="1505" xr:uid="{00000000-0005-0000-0000-000062050000}"/>
    <cellStyle name="Dollars" xfId="1506" xr:uid="{00000000-0005-0000-0000-000063050000}"/>
    <cellStyle name="Dollars(0)" xfId="1507" xr:uid="{00000000-0005-0000-0000-000064050000}"/>
    <cellStyle name="Dollars_Combined Equipment List" xfId="1508" xr:uid="{00000000-0005-0000-0000-000065050000}"/>
    <cellStyle name="Dotted Line" xfId="1509" xr:uid="{00000000-0005-0000-0000-000066050000}"/>
    <cellStyle name="Edit" xfId="1510" xr:uid="{00000000-0005-0000-0000-000067050000}"/>
    <cellStyle name="Edit 2" xfId="1511" xr:uid="{00000000-0005-0000-0000-000068050000}"/>
    <cellStyle name="Efficio_Table" xfId="1512" xr:uid="{00000000-0005-0000-0000-000069050000}"/>
    <cellStyle name="Eingabe" xfId="1513" xr:uid="{00000000-0005-0000-0000-00006A050000}"/>
    <cellStyle name="Emphasis 1" xfId="1514" xr:uid="{00000000-0005-0000-0000-00006B050000}"/>
    <cellStyle name="Emphasis 2" xfId="1515" xr:uid="{00000000-0005-0000-0000-00006C050000}"/>
    <cellStyle name="Emphasis 3" xfId="1516" xr:uid="{00000000-0005-0000-0000-00006D050000}"/>
    <cellStyle name="Enter amount" xfId="1517" xr:uid="{00000000-0005-0000-0000-00006E050000}"/>
    <cellStyle name="Enter date" xfId="1518" xr:uid="{00000000-0005-0000-0000-00006F050000}"/>
    <cellStyle name="Enter percentage" xfId="1519" xr:uid="{00000000-0005-0000-0000-000070050000}"/>
    <cellStyle name="Enter text" xfId="1520" xr:uid="{00000000-0005-0000-0000-000071050000}"/>
    <cellStyle name="Enter text bold" xfId="1521" xr:uid="{00000000-0005-0000-0000-000072050000}"/>
    <cellStyle name="Enter time" xfId="1522" xr:uid="{00000000-0005-0000-0000-000073050000}"/>
    <cellStyle name="Ergebnis" xfId="1523" xr:uid="{00000000-0005-0000-0000-000074050000}"/>
    <cellStyle name="Erklärender Text" xfId="1524" xr:uid="{00000000-0005-0000-0000-000075050000}"/>
    <cellStyle name="Euro" xfId="1525" xr:uid="{00000000-0005-0000-0000-000076050000}"/>
    <cellStyle name="Euro billion" xfId="1526" xr:uid="{00000000-0005-0000-0000-000077050000}"/>
    <cellStyle name="Euro million" xfId="1527" xr:uid="{00000000-0005-0000-0000-000078050000}"/>
    <cellStyle name="Euro thousand" xfId="1528" xr:uid="{00000000-0005-0000-0000-000079050000}"/>
    <cellStyle name="Euro_Working Costing Summary v 7 HSBC" xfId="1529" xr:uid="{00000000-0005-0000-0000-00007A050000}"/>
    <cellStyle name="Explanatory Text" xfId="38" builtinId="53" customBuiltin="1"/>
    <cellStyle name="Explanatory Text 10" xfId="1530" xr:uid="{00000000-0005-0000-0000-00007C050000}"/>
    <cellStyle name="Explanatory Text 11" xfId="1531" xr:uid="{00000000-0005-0000-0000-00007D050000}"/>
    <cellStyle name="Explanatory Text 12" xfId="1532" xr:uid="{00000000-0005-0000-0000-00007E050000}"/>
    <cellStyle name="Explanatory Text 13" xfId="1533" xr:uid="{00000000-0005-0000-0000-00007F050000}"/>
    <cellStyle name="Explanatory Text 14" xfId="1534" xr:uid="{00000000-0005-0000-0000-000080050000}"/>
    <cellStyle name="Explanatory Text 15" xfId="1535" xr:uid="{00000000-0005-0000-0000-000081050000}"/>
    <cellStyle name="Explanatory Text 16" xfId="1536" xr:uid="{00000000-0005-0000-0000-000082050000}"/>
    <cellStyle name="Explanatory Text 17" xfId="1537" xr:uid="{00000000-0005-0000-0000-000083050000}"/>
    <cellStyle name="Explanatory Text 18" xfId="1538" xr:uid="{00000000-0005-0000-0000-000084050000}"/>
    <cellStyle name="Explanatory Text 19" xfId="1539" xr:uid="{00000000-0005-0000-0000-000085050000}"/>
    <cellStyle name="Explanatory Text 2" xfId="114" xr:uid="{00000000-0005-0000-0000-000086050000}"/>
    <cellStyle name="Explanatory Text 20" xfId="1540" xr:uid="{00000000-0005-0000-0000-000087050000}"/>
    <cellStyle name="Explanatory Text 21" xfId="1541" xr:uid="{00000000-0005-0000-0000-000088050000}"/>
    <cellStyle name="Explanatory Text 22" xfId="1542" xr:uid="{00000000-0005-0000-0000-000089050000}"/>
    <cellStyle name="Explanatory Text 23" xfId="1543" xr:uid="{00000000-0005-0000-0000-00008A050000}"/>
    <cellStyle name="Explanatory Text 24" xfId="1544" xr:uid="{00000000-0005-0000-0000-00008B050000}"/>
    <cellStyle name="Explanatory Text 25" xfId="1545" xr:uid="{00000000-0005-0000-0000-00008C050000}"/>
    <cellStyle name="Explanatory Text 26" xfId="1546" xr:uid="{00000000-0005-0000-0000-00008D050000}"/>
    <cellStyle name="Explanatory Text 27" xfId="1547" xr:uid="{00000000-0005-0000-0000-00008E050000}"/>
    <cellStyle name="Explanatory Text 28" xfId="1548" xr:uid="{00000000-0005-0000-0000-00008F050000}"/>
    <cellStyle name="Explanatory Text 29" xfId="1549" xr:uid="{00000000-0005-0000-0000-000090050000}"/>
    <cellStyle name="Explanatory Text 3" xfId="1550" xr:uid="{00000000-0005-0000-0000-000091050000}"/>
    <cellStyle name="Explanatory Text 30" xfId="1551" xr:uid="{00000000-0005-0000-0000-000092050000}"/>
    <cellStyle name="Explanatory Text 31" xfId="1552" xr:uid="{00000000-0005-0000-0000-000093050000}"/>
    <cellStyle name="Explanatory Text 32" xfId="1553" xr:uid="{00000000-0005-0000-0000-000094050000}"/>
    <cellStyle name="Explanatory Text 33" xfId="1554" xr:uid="{00000000-0005-0000-0000-000095050000}"/>
    <cellStyle name="Explanatory Text 34" xfId="1555" xr:uid="{00000000-0005-0000-0000-000096050000}"/>
    <cellStyle name="Explanatory Text 35" xfId="1556" xr:uid="{00000000-0005-0000-0000-000097050000}"/>
    <cellStyle name="Explanatory Text 36" xfId="1557" xr:uid="{00000000-0005-0000-0000-000098050000}"/>
    <cellStyle name="Explanatory Text 37" xfId="1558" xr:uid="{00000000-0005-0000-0000-000099050000}"/>
    <cellStyle name="Explanatory Text 38" xfId="1559" xr:uid="{00000000-0005-0000-0000-00009A050000}"/>
    <cellStyle name="Explanatory Text 4" xfId="1560" xr:uid="{00000000-0005-0000-0000-00009B050000}"/>
    <cellStyle name="Explanatory Text 5" xfId="1561" xr:uid="{00000000-0005-0000-0000-00009C050000}"/>
    <cellStyle name="Explanatory Text 6" xfId="1562" xr:uid="{00000000-0005-0000-0000-00009D050000}"/>
    <cellStyle name="Explanatory Text 7" xfId="1563" xr:uid="{00000000-0005-0000-0000-00009E050000}"/>
    <cellStyle name="Explanatory Text 8" xfId="1564" xr:uid="{00000000-0005-0000-0000-00009F050000}"/>
    <cellStyle name="Explanatory Text 9" xfId="1565" xr:uid="{00000000-0005-0000-0000-0000A0050000}"/>
    <cellStyle name="Factor" xfId="1566" xr:uid="{00000000-0005-0000-0000-0000A1050000}"/>
    <cellStyle name="Factor 2" xfId="1567" xr:uid="{00000000-0005-0000-0000-0000A2050000}"/>
    <cellStyle name="Fixed" xfId="1568" xr:uid="{00000000-0005-0000-0000-0000A3050000}"/>
    <cellStyle name="Footnote" xfId="1569" xr:uid="{00000000-0005-0000-0000-0000A4050000}"/>
    <cellStyle name="Formula Check" xfId="1570" xr:uid="{00000000-0005-0000-0000-0000A5050000}"/>
    <cellStyle name="GBP" xfId="1571" xr:uid="{00000000-0005-0000-0000-0000A6050000}"/>
    <cellStyle name="GBP billion" xfId="1572" xr:uid="{00000000-0005-0000-0000-0000A7050000}"/>
    <cellStyle name="GBP million" xfId="1573" xr:uid="{00000000-0005-0000-0000-0000A8050000}"/>
    <cellStyle name="GBP thousand" xfId="1574" xr:uid="{00000000-0005-0000-0000-0000A9050000}"/>
    <cellStyle name="Giriş" xfId="1575" xr:uid="{00000000-0005-0000-0000-0000AA050000}"/>
    <cellStyle name="Good" xfId="39" builtinId="26" customBuiltin="1"/>
    <cellStyle name="Good 10" xfId="1576" xr:uid="{00000000-0005-0000-0000-0000AC050000}"/>
    <cellStyle name="Good 11" xfId="1577" xr:uid="{00000000-0005-0000-0000-0000AD050000}"/>
    <cellStyle name="Good 12" xfId="1578" xr:uid="{00000000-0005-0000-0000-0000AE050000}"/>
    <cellStyle name="Good 13" xfId="1579" xr:uid="{00000000-0005-0000-0000-0000AF050000}"/>
    <cellStyle name="Good 14" xfId="1580" xr:uid="{00000000-0005-0000-0000-0000B0050000}"/>
    <cellStyle name="Good 15" xfId="1581" xr:uid="{00000000-0005-0000-0000-0000B1050000}"/>
    <cellStyle name="Good 16" xfId="1582" xr:uid="{00000000-0005-0000-0000-0000B2050000}"/>
    <cellStyle name="Good 17" xfId="1583" xr:uid="{00000000-0005-0000-0000-0000B3050000}"/>
    <cellStyle name="Good 18" xfId="1584" xr:uid="{00000000-0005-0000-0000-0000B4050000}"/>
    <cellStyle name="Good 19" xfId="1585" xr:uid="{00000000-0005-0000-0000-0000B5050000}"/>
    <cellStyle name="Good 2" xfId="115" xr:uid="{00000000-0005-0000-0000-0000B6050000}"/>
    <cellStyle name="Good 20" xfId="1586" xr:uid="{00000000-0005-0000-0000-0000B7050000}"/>
    <cellStyle name="Good 21" xfId="1587" xr:uid="{00000000-0005-0000-0000-0000B8050000}"/>
    <cellStyle name="Good 22" xfId="1588" xr:uid="{00000000-0005-0000-0000-0000B9050000}"/>
    <cellStyle name="Good 23" xfId="1589" xr:uid="{00000000-0005-0000-0000-0000BA050000}"/>
    <cellStyle name="Good 24" xfId="1590" xr:uid="{00000000-0005-0000-0000-0000BB050000}"/>
    <cellStyle name="Good 25" xfId="1591" xr:uid="{00000000-0005-0000-0000-0000BC050000}"/>
    <cellStyle name="Good 26" xfId="1592" xr:uid="{00000000-0005-0000-0000-0000BD050000}"/>
    <cellStyle name="Good 27" xfId="1593" xr:uid="{00000000-0005-0000-0000-0000BE050000}"/>
    <cellStyle name="Good 28" xfId="1594" xr:uid="{00000000-0005-0000-0000-0000BF050000}"/>
    <cellStyle name="Good 29" xfId="1595" xr:uid="{00000000-0005-0000-0000-0000C0050000}"/>
    <cellStyle name="Good 3" xfId="1596" xr:uid="{00000000-0005-0000-0000-0000C1050000}"/>
    <cellStyle name="Good 30" xfId="1597" xr:uid="{00000000-0005-0000-0000-0000C2050000}"/>
    <cellStyle name="Good 31" xfId="1598" xr:uid="{00000000-0005-0000-0000-0000C3050000}"/>
    <cellStyle name="Good 32" xfId="1599" xr:uid="{00000000-0005-0000-0000-0000C4050000}"/>
    <cellStyle name="Good 33" xfId="1600" xr:uid="{00000000-0005-0000-0000-0000C5050000}"/>
    <cellStyle name="Good 34" xfId="1601" xr:uid="{00000000-0005-0000-0000-0000C6050000}"/>
    <cellStyle name="Good 35" xfId="1602" xr:uid="{00000000-0005-0000-0000-0000C7050000}"/>
    <cellStyle name="Good 36" xfId="1603" xr:uid="{00000000-0005-0000-0000-0000C8050000}"/>
    <cellStyle name="Good 37" xfId="1604" xr:uid="{00000000-0005-0000-0000-0000C9050000}"/>
    <cellStyle name="Good 38" xfId="1605" xr:uid="{00000000-0005-0000-0000-0000CA050000}"/>
    <cellStyle name="Good 4" xfId="1606" xr:uid="{00000000-0005-0000-0000-0000CB050000}"/>
    <cellStyle name="Good 5" xfId="1607" xr:uid="{00000000-0005-0000-0000-0000CC050000}"/>
    <cellStyle name="Good 6" xfId="1608" xr:uid="{00000000-0005-0000-0000-0000CD050000}"/>
    <cellStyle name="Good 7" xfId="1609" xr:uid="{00000000-0005-0000-0000-0000CE050000}"/>
    <cellStyle name="Good 8" xfId="1610" xr:uid="{00000000-0005-0000-0000-0000CF050000}"/>
    <cellStyle name="Good 9" xfId="1611" xr:uid="{00000000-0005-0000-0000-0000D0050000}"/>
    <cellStyle name="gray" xfId="1612" xr:uid="{00000000-0005-0000-0000-0000D1050000}"/>
    <cellStyle name="green" xfId="1613" xr:uid="{00000000-0005-0000-0000-0000D2050000}"/>
    <cellStyle name="green costs" xfId="1614" xr:uid="{00000000-0005-0000-0000-0000D3050000}"/>
    <cellStyle name="green percentage" xfId="1615" xr:uid="{00000000-0005-0000-0000-0000D4050000}"/>
    <cellStyle name="green title" xfId="1616" xr:uid="{00000000-0005-0000-0000-0000D5050000}"/>
    <cellStyle name="Grey" xfId="1617" xr:uid="{00000000-0005-0000-0000-0000D6050000}"/>
    <cellStyle name="Grey 2" xfId="1618" xr:uid="{00000000-0005-0000-0000-0000D7050000}"/>
    <cellStyle name="growth" xfId="1619" xr:uid="{00000000-0005-0000-0000-0000D8050000}"/>
    <cellStyle name="Gut" xfId="1620" xr:uid="{00000000-0005-0000-0000-0000D9050000}"/>
    <cellStyle name="Hard Percent" xfId="1621" xr:uid="{00000000-0005-0000-0000-0000DA050000}"/>
    <cellStyle name="Header" xfId="1622" xr:uid="{00000000-0005-0000-0000-0000DB050000}"/>
    <cellStyle name="header1" xfId="1623" xr:uid="{00000000-0005-0000-0000-0000DC050000}"/>
    <cellStyle name="header2" xfId="1624" xr:uid="{00000000-0005-0000-0000-0000DD050000}"/>
    <cellStyle name="header3" xfId="1625" xr:uid="{00000000-0005-0000-0000-0000DE050000}"/>
    <cellStyle name="heading" xfId="1626" xr:uid="{00000000-0005-0000-0000-0000DF050000}"/>
    <cellStyle name="Heading 1" xfId="40" builtinId="16" customBuiltin="1"/>
    <cellStyle name="Heading 1 10" xfId="1627" xr:uid="{00000000-0005-0000-0000-0000E1050000}"/>
    <cellStyle name="Heading 1 11" xfId="1628" xr:uid="{00000000-0005-0000-0000-0000E2050000}"/>
    <cellStyle name="Heading 1 12" xfId="1629" xr:uid="{00000000-0005-0000-0000-0000E3050000}"/>
    <cellStyle name="Heading 1 13" xfId="1630" xr:uid="{00000000-0005-0000-0000-0000E4050000}"/>
    <cellStyle name="Heading 1 14" xfId="1631" xr:uid="{00000000-0005-0000-0000-0000E5050000}"/>
    <cellStyle name="Heading 1 15" xfId="1632" xr:uid="{00000000-0005-0000-0000-0000E6050000}"/>
    <cellStyle name="Heading 1 16" xfId="1633" xr:uid="{00000000-0005-0000-0000-0000E7050000}"/>
    <cellStyle name="Heading 1 17" xfId="1634" xr:uid="{00000000-0005-0000-0000-0000E8050000}"/>
    <cellStyle name="Heading 1 18" xfId="1635" xr:uid="{00000000-0005-0000-0000-0000E9050000}"/>
    <cellStyle name="Heading 1 19" xfId="1636" xr:uid="{00000000-0005-0000-0000-0000EA050000}"/>
    <cellStyle name="Heading 1 2" xfId="116" xr:uid="{00000000-0005-0000-0000-0000EB050000}"/>
    <cellStyle name="Heading 1 20" xfId="1637" xr:uid="{00000000-0005-0000-0000-0000EC050000}"/>
    <cellStyle name="Heading 1 21" xfId="1638" xr:uid="{00000000-0005-0000-0000-0000ED050000}"/>
    <cellStyle name="Heading 1 22" xfId="1639" xr:uid="{00000000-0005-0000-0000-0000EE050000}"/>
    <cellStyle name="Heading 1 23" xfId="1640" xr:uid="{00000000-0005-0000-0000-0000EF050000}"/>
    <cellStyle name="Heading 1 24" xfId="1641" xr:uid="{00000000-0005-0000-0000-0000F0050000}"/>
    <cellStyle name="Heading 1 25" xfId="1642" xr:uid="{00000000-0005-0000-0000-0000F1050000}"/>
    <cellStyle name="Heading 1 26" xfId="1643" xr:uid="{00000000-0005-0000-0000-0000F2050000}"/>
    <cellStyle name="Heading 1 27" xfId="1644" xr:uid="{00000000-0005-0000-0000-0000F3050000}"/>
    <cellStyle name="Heading 1 28" xfId="1645" xr:uid="{00000000-0005-0000-0000-0000F4050000}"/>
    <cellStyle name="Heading 1 29" xfId="1646" xr:uid="{00000000-0005-0000-0000-0000F5050000}"/>
    <cellStyle name="Heading 1 3" xfId="1647" xr:uid="{00000000-0005-0000-0000-0000F6050000}"/>
    <cellStyle name="Heading 1 30" xfId="1648" xr:uid="{00000000-0005-0000-0000-0000F7050000}"/>
    <cellStyle name="Heading 1 31" xfId="1649" xr:uid="{00000000-0005-0000-0000-0000F8050000}"/>
    <cellStyle name="Heading 1 32" xfId="1650" xr:uid="{00000000-0005-0000-0000-0000F9050000}"/>
    <cellStyle name="Heading 1 33" xfId="1651" xr:uid="{00000000-0005-0000-0000-0000FA050000}"/>
    <cellStyle name="Heading 1 34" xfId="1652" xr:uid="{00000000-0005-0000-0000-0000FB050000}"/>
    <cellStyle name="Heading 1 35" xfId="1653" xr:uid="{00000000-0005-0000-0000-0000FC050000}"/>
    <cellStyle name="Heading 1 36" xfId="1654" xr:uid="{00000000-0005-0000-0000-0000FD050000}"/>
    <cellStyle name="Heading 1 37" xfId="1655" xr:uid="{00000000-0005-0000-0000-0000FE050000}"/>
    <cellStyle name="Heading 1 38" xfId="1656" xr:uid="{00000000-0005-0000-0000-0000FF050000}"/>
    <cellStyle name="Heading 1 4" xfId="1657" xr:uid="{00000000-0005-0000-0000-000000060000}"/>
    <cellStyle name="Heading 1 5" xfId="1658" xr:uid="{00000000-0005-0000-0000-000001060000}"/>
    <cellStyle name="Heading 1 6" xfId="1659" xr:uid="{00000000-0005-0000-0000-000002060000}"/>
    <cellStyle name="Heading 1 7" xfId="1660" xr:uid="{00000000-0005-0000-0000-000003060000}"/>
    <cellStyle name="Heading 1 8" xfId="1661" xr:uid="{00000000-0005-0000-0000-000004060000}"/>
    <cellStyle name="Heading 1 9" xfId="1662" xr:uid="{00000000-0005-0000-0000-000005060000}"/>
    <cellStyle name="Heading 2" xfId="41" builtinId="17" customBuiltin="1"/>
    <cellStyle name="Heading 2 10" xfId="1663" xr:uid="{00000000-0005-0000-0000-000007060000}"/>
    <cellStyle name="Heading 2 11" xfId="1664" xr:uid="{00000000-0005-0000-0000-000008060000}"/>
    <cellStyle name="Heading 2 12" xfId="1665" xr:uid="{00000000-0005-0000-0000-000009060000}"/>
    <cellStyle name="Heading 2 13" xfId="1666" xr:uid="{00000000-0005-0000-0000-00000A060000}"/>
    <cellStyle name="Heading 2 14" xfId="1667" xr:uid="{00000000-0005-0000-0000-00000B060000}"/>
    <cellStyle name="Heading 2 15" xfId="1668" xr:uid="{00000000-0005-0000-0000-00000C060000}"/>
    <cellStyle name="Heading 2 16" xfId="1669" xr:uid="{00000000-0005-0000-0000-00000D060000}"/>
    <cellStyle name="Heading 2 17" xfId="1670" xr:uid="{00000000-0005-0000-0000-00000E060000}"/>
    <cellStyle name="Heading 2 18" xfId="1671" xr:uid="{00000000-0005-0000-0000-00000F060000}"/>
    <cellStyle name="Heading 2 19" xfId="1672" xr:uid="{00000000-0005-0000-0000-000010060000}"/>
    <cellStyle name="Heading 2 2" xfId="117" xr:uid="{00000000-0005-0000-0000-000011060000}"/>
    <cellStyle name="Heading 2 20" xfId="1673" xr:uid="{00000000-0005-0000-0000-000012060000}"/>
    <cellStyle name="Heading 2 21" xfId="1674" xr:uid="{00000000-0005-0000-0000-000013060000}"/>
    <cellStyle name="Heading 2 22" xfId="1675" xr:uid="{00000000-0005-0000-0000-000014060000}"/>
    <cellStyle name="Heading 2 23" xfId="1676" xr:uid="{00000000-0005-0000-0000-000015060000}"/>
    <cellStyle name="Heading 2 24" xfId="1677" xr:uid="{00000000-0005-0000-0000-000016060000}"/>
    <cellStyle name="Heading 2 25" xfId="1678" xr:uid="{00000000-0005-0000-0000-000017060000}"/>
    <cellStyle name="Heading 2 26" xfId="1679" xr:uid="{00000000-0005-0000-0000-000018060000}"/>
    <cellStyle name="Heading 2 27" xfId="1680" xr:uid="{00000000-0005-0000-0000-000019060000}"/>
    <cellStyle name="Heading 2 28" xfId="1681" xr:uid="{00000000-0005-0000-0000-00001A060000}"/>
    <cellStyle name="Heading 2 29" xfId="1682" xr:uid="{00000000-0005-0000-0000-00001B060000}"/>
    <cellStyle name="Heading 2 3" xfId="1683" xr:uid="{00000000-0005-0000-0000-00001C060000}"/>
    <cellStyle name="Heading 2 30" xfId="1684" xr:uid="{00000000-0005-0000-0000-00001D060000}"/>
    <cellStyle name="Heading 2 31" xfId="1685" xr:uid="{00000000-0005-0000-0000-00001E060000}"/>
    <cellStyle name="Heading 2 32" xfId="1686" xr:uid="{00000000-0005-0000-0000-00001F060000}"/>
    <cellStyle name="Heading 2 33" xfId="1687" xr:uid="{00000000-0005-0000-0000-000020060000}"/>
    <cellStyle name="Heading 2 34" xfId="1688" xr:uid="{00000000-0005-0000-0000-000021060000}"/>
    <cellStyle name="Heading 2 35" xfId="1689" xr:uid="{00000000-0005-0000-0000-000022060000}"/>
    <cellStyle name="Heading 2 36" xfId="1690" xr:uid="{00000000-0005-0000-0000-000023060000}"/>
    <cellStyle name="Heading 2 37" xfId="1691" xr:uid="{00000000-0005-0000-0000-000024060000}"/>
    <cellStyle name="Heading 2 38" xfId="1692" xr:uid="{00000000-0005-0000-0000-000025060000}"/>
    <cellStyle name="Heading 2 4" xfId="1693" xr:uid="{00000000-0005-0000-0000-000026060000}"/>
    <cellStyle name="Heading 2 5" xfId="1694" xr:uid="{00000000-0005-0000-0000-000027060000}"/>
    <cellStyle name="Heading 2 6" xfId="1695" xr:uid="{00000000-0005-0000-0000-000028060000}"/>
    <cellStyle name="Heading 2 7" xfId="1696" xr:uid="{00000000-0005-0000-0000-000029060000}"/>
    <cellStyle name="Heading 2 8" xfId="1697" xr:uid="{00000000-0005-0000-0000-00002A060000}"/>
    <cellStyle name="Heading 2 9" xfId="1698" xr:uid="{00000000-0005-0000-0000-00002B060000}"/>
    <cellStyle name="Heading 3" xfId="42" builtinId="18" customBuiltin="1"/>
    <cellStyle name="Heading 3 10" xfId="1699" xr:uid="{00000000-0005-0000-0000-00002D060000}"/>
    <cellStyle name="Heading 3 11" xfId="1700" xr:uid="{00000000-0005-0000-0000-00002E060000}"/>
    <cellStyle name="Heading 3 12" xfId="1701" xr:uid="{00000000-0005-0000-0000-00002F060000}"/>
    <cellStyle name="Heading 3 13" xfId="1702" xr:uid="{00000000-0005-0000-0000-000030060000}"/>
    <cellStyle name="Heading 3 14" xfId="1703" xr:uid="{00000000-0005-0000-0000-000031060000}"/>
    <cellStyle name="Heading 3 15" xfId="1704" xr:uid="{00000000-0005-0000-0000-000032060000}"/>
    <cellStyle name="Heading 3 16" xfId="1705" xr:uid="{00000000-0005-0000-0000-000033060000}"/>
    <cellStyle name="Heading 3 17" xfId="1706" xr:uid="{00000000-0005-0000-0000-000034060000}"/>
    <cellStyle name="Heading 3 18" xfId="1707" xr:uid="{00000000-0005-0000-0000-000035060000}"/>
    <cellStyle name="Heading 3 19" xfId="1708" xr:uid="{00000000-0005-0000-0000-000036060000}"/>
    <cellStyle name="Heading 3 2" xfId="118" xr:uid="{00000000-0005-0000-0000-000037060000}"/>
    <cellStyle name="Heading 3 20" xfId="1709" xr:uid="{00000000-0005-0000-0000-000038060000}"/>
    <cellStyle name="Heading 3 21" xfId="1710" xr:uid="{00000000-0005-0000-0000-000039060000}"/>
    <cellStyle name="Heading 3 22" xfId="1711" xr:uid="{00000000-0005-0000-0000-00003A060000}"/>
    <cellStyle name="Heading 3 23" xfId="1712" xr:uid="{00000000-0005-0000-0000-00003B060000}"/>
    <cellStyle name="Heading 3 24" xfId="1713" xr:uid="{00000000-0005-0000-0000-00003C060000}"/>
    <cellStyle name="Heading 3 25" xfId="1714" xr:uid="{00000000-0005-0000-0000-00003D060000}"/>
    <cellStyle name="Heading 3 26" xfId="1715" xr:uid="{00000000-0005-0000-0000-00003E060000}"/>
    <cellStyle name="Heading 3 27" xfId="1716" xr:uid="{00000000-0005-0000-0000-00003F060000}"/>
    <cellStyle name="Heading 3 28" xfId="1717" xr:uid="{00000000-0005-0000-0000-000040060000}"/>
    <cellStyle name="Heading 3 29" xfId="1718" xr:uid="{00000000-0005-0000-0000-000041060000}"/>
    <cellStyle name="Heading 3 3" xfId="1719" xr:uid="{00000000-0005-0000-0000-000042060000}"/>
    <cellStyle name="Heading 3 30" xfId="1720" xr:uid="{00000000-0005-0000-0000-000043060000}"/>
    <cellStyle name="Heading 3 31" xfId="1721" xr:uid="{00000000-0005-0000-0000-000044060000}"/>
    <cellStyle name="Heading 3 32" xfId="1722" xr:uid="{00000000-0005-0000-0000-000045060000}"/>
    <cellStyle name="Heading 3 33" xfId="1723" xr:uid="{00000000-0005-0000-0000-000046060000}"/>
    <cellStyle name="Heading 3 34" xfId="1724" xr:uid="{00000000-0005-0000-0000-000047060000}"/>
    <cellStyle name="Heading 3 35" xfId="1725" xr:uid="{00000000-0005-0000-0000-000048060000}"/>
    <cellStyle name="Heading 3 36" xfId="1726" xr:uid="{00000000-0005-0000-0000-000049060000}"/>
    <cellStyle name="Heading 3 37" xfId="1727" xr:uid="{00000000-0005-0000-0000-00004A060000}"/>
    <cellStyle name="Heading 3 38" xfId="1728" xr:uid="{00000000-0005-0000-0000-00004B060000}"/>
    <cellStyle name="Heading 3 4" xfId="1729" xr:uid="{00000000-0005-0000-0000-00004C060000}"/>
    <cellStyle name="Heading 3 5" xfId="1730" xr:uid="{00000000-0005-0000-0000-00004D060000}"/>
    <cellStyle name="Heading 3 6" xfId="1731" xr:uid="{00000000-0005-0000-0000-00004E060000}"/>
    <cellStyle name="Heading 3 7" xfId="1732" xr:uid="{00000000-0005-0000-0000-00004F060000}"/>
    <cellStyle name="Heading 3 8" xfId="1733" xr:uid="{00000000-0005-0000-0000-000050060000}"/>
    <cellStyle name="Heading 3 9" xfId="1734" xr:uid="{00000000-0005-0000-0000-000051060000}"/>
    <cellStyle name="Heading 4" xfId="43" builtinId="19" customBuiltin="1"/>
    <cellStyle name="Heading 4 10" xfId="1735" xr:uid="{00000000-0005-0000-0000-000053060000}"/>
    <cellStyle name="Heading 4 11" xfId="1736" xr:uid="{00000000-0005-0000-0000-000054060000}"/>
    <cellStyle name="Heading 4 12" xfId="1737" xr:uid="{00000000-0005-0000-0000-000055060000}"/>
    <cellStyle name="Heading 4 13" xfId="1738" xr:uid="{00000000-0005-0000-0000-000056060000}"/>
    <cellStyle name="Heading 4 14" xfId="1739" xr:uid="{00000000-0005-0000-0000-000057060000}"/>
    <cellStyle name="Heading 4 15" xfId="1740" xr:uid="{00000000-0005-0000-0000-000058060000}"/>
    <cellStyle name="Heading 4 16" xfId="1741" xr:uid="{00000000-0005-0000-0000-000059060000}"/>
    <cellStyle name="Heading 4 17" xfId="1742" xr:uid="{00000000-0005-0000-0000-00005A060000}"/>
    <cellStyle name="Heading 4 18" xfId="1743" xr:uid="{00000000-0005-0000-0000-00005B060000}"/>
    <cellStyle name="Heading 4 19" xfId="1744" xr:uid="{00000000-0005-0000-0000-00005C060000}"/>
    <cellStyle name="Heading 4 2" xfId="119" xr:uid="{00000000-0005-0000-0000-00005D060000}"/>
    <cellStyle name="Heading 4 20" xfId="1745" xr:uid="{00000000-0005-0000-0000-00005E060000}"/>
    <cellStyle name="Heading 4 21" xfId="1746" xr:uid="{00000000-0005-0000-0000-00005F060000}"/>
    <cellStyle name="Heading 4 22" xfId="1747" xr:uid="{00000000-0005-0000-0000-000060060000}"/>
    <cellStyle name="Heading 4 23" xfId="1748" xr:uid="{00000000-0005-0000-0000-000061060000}"/>
    <cellStyle name="Heading 4 24" xfId="1749" xr:uid="{00000000-0005-0000-0000-000062060000}"/>
    <cellStyle name="Heading 4 25" xfId="1750" xr:uid="{00000000-0005-0000-0000-000063060000}"/>
    <cellStyle name="Heading 4 26" xfId="1751" xr:uid="{00000000-0005-0000-0000-000064060000}"/>
    <cellStyle name="Heading 4 27" xfId="1752" xr:uid="{00000000-0005-0000-0000-000065060000}"/>
    <cellStyle name="Heading 4 28" xfId="1753" xr:uid="{00000000-0005-0000-0000-000066060000}"/>
    <cellStyle name="Heading 4 29" xfId="1754" xr:uid="{00000000-0005-0000-0000-000067060000}"/>
    <cellStyle name="Heading 4 3" xfId="1755" xr:uid="{00000000-0005-0000-0000-000068060000}"/>
    <cellStyle name="Heading 4 30" xfId="1756" xr:uid="{00000000-0005-0000-0000-000069060000}"/>
    <cellStyle name="Heading 4 31" xfId="1757" xr:uid="{00000000-0005-0000-0000-00006A060000}"/>
    <cellStyle name="Heading 4 32" xfId="1758" xr:uid="{00000000-0005-0000-0000-00006B060000}"/>
    <cellStyle name="Heading 4 33" xfId="1759" xr:uid="{00000000-0005-0000-0000-00006C060000}"/>
    <cellStyle name="Heading 4 34" xfId="1760" xr:uid="{00000000-0005-0000-0000-00006D060000}"/>
    <cellStyle name="Heading 4 35" xfId="1761" xr:uid="{00000000-0005-0000-0000-00006E060000}"/>
    <cellStyle name="Heading 4 36" xfId="1762" xr:uid="{00000000-0005-0000-0000-00006F060000}"/>
    <cellStyle name="Heading 4 37" xfId="1763" xr:uid="{00000000-0005-0000-0000-000070060000}"/>
    <cellStyle name="Heading 4 38" xfId="1764" xr:uid="{00000000-0005-0000-0000-000071060000}"/>
    <cellStyle name="Heading 4 4" xfId="1765" xr:uid="{00000000-0005-0000-0000-000072060000}"/>
    <cellStyle name="Heading 4 5" xfId="1766" xr:uid="{00000000-0005-0000-0000-000073060000}"/>
    <cellStyle name="Heading 4 6" xfId="1767" xr:uid="{00000000-0005-0000-0000-000074060000}"/>
    <cellStyle name="Heading 4 7" xfId="1768" xr:uid="{00000000-0005-0000-0000-000075060000}"/>
    <cellStyle name="Heading 4 8" xfId="1769" xr:uid="{00000000-0005-0000-0000-000076060000}"/>
    <cellStyle name="Heading 4 9" xfId="1770" xr:uid="{00000000-0005-0000-0000-000077060000}"/>
    <cellStyle name="Heading Side" xfId="1771" xr:uid="{00000000-0005-0000-0000-000078060000}"/>
    <cellStyle name="Heading1" xfId="1772" xr:uid="{00000000-0005-0000-0000-000079060000}"/>
    <cellStyle name="Headings &amp; other text" xfId="1773" xr:uid="{00000000-0005-0000-0000-00007A060000}"/>
    <cellStyle name="HeadLine" xfId="1774" xr:uid="{00000000-0005-0000-0000-00007B060000}"/>
    <cellStyle name="Here" xfId="1775" xr:uid="{00000000-0005-0000-0000-00007C060000}"/>
    <cellStyle name="Hesaplama" xfId="1776" xr:uid="{00000000-0005-0000-0000-00007D060000}"/>
    <cellStyle name="Hyperlink 2" xfId="1777" xr:uid="{00000000-0005-0000-0000-00007E060000}"/>
    <cellStyle name="Hyperlink 3" xfId="1778" xr:uid="{00000000-0005-0000-0000-00007F060000}"/>
    <cellStyle name="Hyperlink 4" xfId="1779" xr:uid="{00000000-0005-0000-0000-000080060000}"/>
    <cellStyle name="Hyperlink 5" xfId="1780" xr:uid="{00000000-0005-0000-0000-000081060000}"/>
    <cellStyle name="Hyperlink 6" xfId="1781" xr:uid="{00000000-0005-0000-0000-000082060000}"/>
    <cellStyle name="Hyperlink 7" xfId="2430" xr:uid="{00000000-0005-0000-0000-000083060000}"/>
    <cellStyle name="Input" xfId="44" builtinId="20" customBuiltin="1"/>
    <cellStyle name="Input [yellow]" xfId="1782" xr:uid="{00000000-0005-0000-0000-000085060000}"/>
    <cellStyle name="Input [yellow] 2" xfId="1783" xr:uid="{00000000-0005-0000-0000-000086060000}"/>
    <cellStyle name="Input 10" xfId="1784" xr:uid="{00000000-0005-0000-0000-000087060000}"/>
    <cellStyle name="Input 11" xfId="1785" xr:uid="{00000000-0005-0000-0000-000088060000}"/>
    <cellStyle name="Input 12" xfId="1786" xr:uid="{00000000-0005-0000-0000-000089060000}"/>
    <cellStyle name="Input 13" xfId="1787" xr:uid="{00000000-0005-0000-0000-00008A060000}"/>
    <cellStyle name="Input 14" xfId="1788" xr:uid="{00000000-0005-0000-0000-00008B060000}"/>
    <cellStyle name="Input 15" xfId="1789" xr:uid="{00000000-0005-0000-0000-00008C060000}"/>
    <cellStyle name="Input 16" xfId="1790" xr:uid="{00000000-0005-0000-0000-00008D060000}"/>
    <cellStyle name="Input 17" xfId="1791" xr:uid="{00000000-0005-0000-0000-00008E060000}"/>
    <cellStyle name="Input 18" xfId="1792" xr:uid="{00000000-0005-0000-0000-00008F060000}"/>
    <cellStyle name="Input 19" xfId="1793" xr:uid="{00000000-0005-0000-0000-000090060000}"/>
    <cellStyle name="Input 2" xfId="120" xr:uid="{00000000-0005-0000-0000-000091060000}"/>
    <cellStyle name="Input 20" xfId="1794" xr:uid="{00000000-0005-0000-0000-000092060000}"/>
    <cellStyle name="Input 21" xfId="1795" xr:uid="{00000000-0005-0000-0000-000093060000}"/>
    <cellStyle name="Input 22" xfId="1796" xr:uid="{00000000-0005-0000-0000-000094060000}"/>
    <cellStyle name="Input 23" xfId="1797" xr:uid="{00000000-0005-0000-0000-000095060000}"/>
    <cellStyle name="Input 24" xfId="1798" xr:uid="{00000000-0005-0000-0000-000096060000}"/>
    <cellStyle name="Input 25" xfId="1799" xr:uid="{00000000-0005-0000-0000-000097060000}"/>
    <cellStyle name="Input 26" xfId="1800" xr:uid="{00000000-0005-0000-0000-000098060000}"/>
    <cellStyle name="Input 27" xfId="1801" xr:uid="{00000000-0005-0000-0000-000099060000}"/>
    <cellStyle name="Input 28" xfId="1802" xr:uid="{00000000-0005-0000-0000-00009A060000}"/>
    <cellStyle name="Input 29" xfId="1803" xr:uid="{00000000-0005-0000-0000-00009B060000}"/>
    <cellStyle name="Input 3" xfId="1804" xr:uid="{00000000-0005-0000-0000-00009C060000}"/>
    <cellStyle name="Input 30" xfId="1805" xr:uid="{00000000-0005-0000-0000-00009D060000}"/>
    <cellStyle name="Input 31" xfId="1806" xr:uid="{00000000-0005-0000-0000-00009E060000}"/>
    <cellStyle name="Input 32" xfId="1807" xr:uid="{00000000-0005-0000-0000-00009F060000}"/>
    <cellStyle name="Input 33" xfId="1808" xr:uid="{00000000-0005-0000-0000-0000A0060000}"/>
    <cellStyle name="Input 34" xfId="1809" xr:uid="{00000000-0005-0000-0000-0000A1060000}"/>
    <cellStyle name="Input 35" xfId="1810" xr:uid="{00000000-0005-0000-0000-0000A2060000}"/>
    <cellStyle name="Input 36" xfId="1811" xr:uid="{00000000-0005-0000-0000-0000A3060000}"/>
    <cellStyle name="Input 37" xfId="1812" xr:uid="{00000000-0005-0000-0000-0000A4060000}"/>
    <cellStyle name="Input 38" xfId="1813" xr:uid="{00000000-0005-0000-0000-0000A5060000}"/>
    <cellStyle name="Input 39" xfId="1814" xr:uid="{00000000-0005-0000-0000-0000A6060000}"/>
    <cellStyle name="Input 4" xfId="1815" xr:uid="{00000000-0005-0000-0000-0000A7060000}"/>
    <cellStyle name="Input 5" xfId="1816" xr:uid="{00000000-0005-0000-0000-0000A8060000}"/>
    <cellStyle name="Input 6" xfId="1817" xr:uid="{00000000-0005-0000-0000-0000A9060000}"/>
    <cellStyle name="Input 7" xfId="1818" xr:uid="{00000000-0005-0000-0000-0000AA060000}"/>
    <cellStyle name="Input 8" xfId="1819" xr:uid="{00000000-0005-0000-0000-0000AB060000}"/>
    <cellStyle name="Input 9" xfId="1820" xr:uid="{00000000-0005-0000-0000-0000AC060000}"/>
    <cellStyle name="Instruction" xfId="1821" xr:uid="{00000000-0005-0000-0000-0000AD060000}"/>
    <cellStyle name="Instruction boldright" xfId="1822" xr:uid="{00000000-0005-0000-0000-0000AE060000}"/>
    <cellStyle name="Instruction red" xfId="1823" xr:uid="{00000000-0005-0000-0000-0000AF060000}"/>
    <cellStyle name="İşaretli Hücre" xfId="1824" xr:uid="{00000000-0005-0000-0000-0000B0060000}"/>
    <cellStyle name="İyi" xfId="1825" xr:uid="{00000000-0005-0000-0000-0000B1060000}"/>
    <cellStyle name="Jun" xfId="1826" xr:uid="{00000000-0005-0000-0000-0000B2060000}"/>
    <cellStyle name="Köprü_analizmek_13_10_2005" xfId="1827" xr:uid="{00000000-0005-0000-0000-0000B3060000}"/>
    <cellStyle name="Kötü" xfId="1828" xr:uid="{00000000-0005-0000-0000-0000B4060000}"/>
    <cellStyle name="KPMG Heading 1" xfId="1829" xr:uid="{00000000-0005-0000-0000-0000B5060000}"/>
    <cellStyle name="KPMG Heading 2" xfId="1830" xr:uid="{00000000-0005-0000-0000-0000B6060000}"/>
    <cellStyle name="KPMG Heading 3" xfId="1831" xr:uid="{00000000-0005-0000-0000-0000B7060000}"/>
    <cellStyle name="KPMG Heading 4" xfId="1832" xr:uid="{00000000-0005-0000-0000-0000B8060000}"/>
    <cellStyle name="KPMG Normal" xfId="1833" xr:uid="{00000000-0005-0000-0000-0000B9060000}"/>
    <cellStyle name="KPMG Normal Text" xfId="1834" xr:uid="{00000000-0005-0000-0000-0000BA060000}"/>
    <cellStyle name="Lien hypertexte" xfId="1835" xr:uid="{00000000-0005-0000-0000-0000BB060000}"/>
    <cellStyle name="Lien hypertexte visité" xfId="1836" xr:uid="{00000000-0005-0000-0000-0000BC060000}"/>
    <cellStyle name="Linked Cell" xfId="45" builtinId="24" customBuiltin="1"/>
    <cellStyle name="Linked Cell 10" xfId="1837" xr:uid="{00000000-0005-0000-0000-0000BE060000}"/>
    <cellStyle name="Linked Cell 11" xfId="1838" xr:uid="{00000000-0005-0000-0000-0000BF060000}"/>
    <cellStyle name="Linked Cell 12" xfId="1839" xr:uid="{00000000-0005-0000-0000-0000C0060000}"/>
    <cellStyle name="Linked Cell 13" xfId="1840" xr:uid="{00000000-0005-0000-0000-0000C1060000}"/>
    <cellStyle name="Linked Cell 14" xfId="1841" xr:uid="{00000000-0005-0000-0000-0000C2060000}"/>
    <cellStyle name="Linked Cell 15" xfId="1842" xr:uid="{00000000-0005-0000-0000-0000C3060000}"/>
    <cellStyle name="Linked Cell 16" xfId="1843" xr:uid="{00000000-0005-0000-0000-0000C4060000}"/>
    <cellStyle name="Linked Cell 17" xfId="1844" xr:uid="{00000000-0005-0000-0000-0000C5060000}"/>
    <cellStyle name="Linked Cell 18" xfId="1845" xr:uid="{00000000-0005-0000-0000-0000C6060000}"/>
    <cellStyle name="Linked Cell 19" xfId="1846" xr:uid="{00000000-0005-0000-0000-0000C7060000}"/>
    <cellStyle name="Linked Cell 2" xfId="121" xr:uid="{00000000-0005-0000-0000-0000C8060000}"/>
    <cellStyle name="Linked Cell 20" xfId="1847" xr:uid="{00000000-0005-0000-0000-0000C9060000}"/>
    <cellStyle name="Linked Cell 21" xfId="1848" xr:uid="{00000000-0005-0000-0000-0000CA060000}"/>
    <cellStyle name="Linked Cell 22" xfId="1849" xr:uid="{00000000-0005-0000-0000-0000CB060000}"/>
    <cellStyle name="Linked Cell 23" xfId="1850" xr:uid="{00000000-0005-0000-0000-0000CC060000}"/>
    <cellStyle name="Linked Cell 24" xfId="1851" xr:uid="{00000000-0005-0000-0000-0000CD060000}"/>
    <cellStyle name="Linked Cell 25" xfId="1852" xr:uid="{00000000-0005-0000-0000-0000CE060000}"/>
    <cellStyle name="Linked Cell 26" xfId="1853" xr:uid="{00000000-0005-0000-0000-0000CF060000}"/>
    <cellStyle name="Linked Cell 27" xfId="1854" xr:uid="{00000000-0005-0000-0000-0000D0060000}"/>
    <cellStyle name="Linked Cell 28" xfId="1855" xr:uid="{00000000-0005-0000-0000-0000D1060000}"/>
    <cellStyle name="Linked Cell 29" xfId="1856" xr:uid="{00000000-0005-0000-0000-0000D2060000}"/>
    <cellStyle name="Linked Cell 3" xfId="1857" xr:uid="{00000000-0005-0000-0000-0000D3060000}"/>
    <cellStyle name="Linked Cell 30" xfId="1858" xr:uid="{00000000-0005-0000-0000-0000D4060000}"/>
    <cellStyle name="Linked Cell 31" xfId="1859" xr:uid="{00000000-0005-0000-0000-0000D5060000}"/>
    <cellStyle name="Linked Cell 32" xfId="1860" xr:uid="{00000000-0005-0000-0000-0000D6060000}"/>
    <cellStyle name="Linked Cell 33" xfId="1861" xr:uid="{00000000-0005-0000-0000-0000D7060000}"/>
    <cellStyle name="Linked Cell 34" xfId="1862" xr:uid="{00000000-0005-0000-0000-0000D8060000}"/>
    <cellStyle name="Linked Cell 35" xfId="1863" xr:uid="{00000000-0005-0000-0000-0000D9060000}"/>
    <cellStyle name="Linked Cell 36" xfId="1864" xr:uid="{00000000-0005-0000-0000-0000DA060000}"/>
    <cellStyle name="Linked Cell 37" xfId="1865" xr:uid="{00000000-0005-0000-0000-0000DB060000}"/>
    <cellStyle name="Linked Cell 38" xfId="1866" xr:uid="{00000000-0005-0000-0000-0000DC060000}"/>
    <cellStyle name="Linked Cell 4" xfId="1867" xr:uid="{00000000-0005-0000-0000-0000DD060000}"/>
    <cellStyle name="Linked Cell 5" xfId="1868" xr:uid="{00000000-0005-0000-0000-0000DE060000}"/>
    <cellStyle name="Linked Cell 6" xfId="1869" xr:uid="{00000000-0005-0000-0000-0000DF060000}"/>
    <cellStyle name="Linked Cell 7" xfId="1870" xr:uid="{00000000-0005-0000-0000-0000E0060000}"/>
    <cellStyle name="Linked Cell 8" xfId="1871" xr:uid="{00000000-0005-0000-0000-0000E1060000}"/>
    <cellStyle name="Linked Cell 9" xfId="1872" xr:uid="{00000000-0005-0000-0000-0000E2060000}"/>
    <cellStyle name="mauve nos" xfId="1873" xr:uid="{00000000-0005-0000-0000-0000E3060000}"/>
    <cellStyle name="mauve titles" xfId="1874" xr:uid="{00000000-0005-0000-0000-0000E4060000}"/>
    <cellStyle name="Milliers [0]_!!!GO" xfId="1875" xr:uid="{00000000-0005-0000-0000-0000E5060000}"/>
    <cellStyle name="Milliers_!!!GO" xfId="1876" xr:uid="{00000000-0005-0000-0000-0000E6060000}"/>
    <cellStyle name="million" xfId="1877" xr:uid="{00000000-0005-0000-0000-0000E7060000}"/>
    <cellStyle name="Monétaire [0]_!!!GO" xfId="1878" xr:uid="{00000000-0005-0000-0000-0000E8060000}"/>
    <cellStyle name="Monétaire_!!!GO" xfId="1879" xr:uid="{00000000-0005-0000-0000-0000E9060000}"/>
    <cellStyle name="Multiple" xfId="1880" xr:uid="{00000000-0005-0000-0000-0000EA060000}"/>
    <cellStyle name="Neutral" xfId="46" builtinId="28" customBuiltin="1"/>
    <cellStyle name="Neutral 10" xfId="1881" xr:uid="{00000000-0005-0000-0000-0000EC060000}"/>
    <cellStyle name="Neutral 11" xfId="1882" xr:uid="{00000000-0005-0000-0000-0000ED060000}"/>
    <cellStyle name="Neutral 12" xfId="1883" xr:uid="{00000000-0005-0000-0000-0000EE060000}"/>
    <cellStyle name="Neutral 13" xfId="1884" xr:uid="{00000000-0005-0000-0000-0000EF060000}"/>
    <cellStyle name="Neutral 14" xfId="1885" xr:uid="{00000000-0005-0000-0000-0000F0060000}"/>
    <cellStyle name="Neutral 15" xfId="1886" xr:uid="{00000000-0005-0000-0000-0000F1060000}"/>
    <cellStyle name="Neutral 16" xfId="1887" xr:uid="{00000000-0005-0000-0000-0000F2060000}"/>
    <cellStyle name="Neutral 17" xfId="1888" xr:uid="{00000000-0005-0000-0000-0000F3060000}"/>
    <cellStyle name="Neutral 18" xfId="1889" xr:uid="{00000000-0005-0000-0000-0000F4060000}"/>
    <cellStyle name="Neutral 19" xfId="1890" xr:uid="{00000000-0005-0000-0000-0000F5060000}"/>
    <cellStyle name="Neutral 2" xfId="122" xr:uid="{00000000-0005-0000-0000-0000F6060000}"/>
    <cellStyle name="Neutral 20" xfId="1891" xr:uid="{00000000-0005-0000-0000-0000F7060000}"/>
    <cellStyle name="Neutral 21" xfId="1892" xr:uid="{00000000-0005-0000-0000-0000F8060000}"/>
    <cellStyle name="Neutral 22" xfId="1893" xr:uid="{00000000-0005-0000-0000-0000F9060000}"/>
    <cellStyle name="Neutral 23" xfId="1894" xr:uid="{00000000-0005-0000-0000-0000FA060000}"/>
    <cellStyle name="Neutral 24" xfId="1895" xr:uid="{00000000-0005-0000-0000-0000FB060000}"/>
    <cellStyle name="Neutral 25" xfId="1896" xr:uid="{00000000-0005-0000-0000-0000FC060000}"/>
    <cellStyle name="Neutral 26" xfId="1897" xr:uid="{00000000-0005-0000-0000-0000FD060000}"/>
    <cellStyle name="Neutral 27" xfId="1898" xr:uid="{00000000-0005-0000-0000-0000FE060000}"/>
    <cellStyle name="Neutral 28" xfId="1899" xr:uid="{00000000-0005-0000-0000-0000FF060000}"/>
    <cellStyle name="Neutral 29" xfId="1900" xr:uid="{00000000-0005-0000-0000-000000070000}"/>
    <cellStyle name="Neutral 3" xfId="1901" xr:uid="{00000000-0005-0000-0000-000001070000}"/>
    <cellStyle name="Neutral 3 2" xfId="2448" xr:uid="{00000000-0005-0000-0000-000002070000}"/>
    <cellStyle name="Neutral 30" xfId="1902" xr:uid="{00000000-0005-0000-0000-000003070000}"/>
    <cellStyle name="Neutral 31" xfId="1903" xr:uid="{00000000-0005-0000-0000-000004070000}"/>
    <cellStyle name="Neutral 32" xfId="1904" xr:uid="{00000000-0005-0000-0000-000005070000}"/>
    <cellStyle name="Neutral 33" xfId="1905" xr:uid="{00000000-0005-0000-0000-000006070000}"/>
    <cellStyle name="Neutral 34" xfId="1906" xr:uid="{00000000-0005-0000-0000-000007070000}"/>
    <cellStyle name="Neutral 35" xfId="1907" xr:uid="{00000000-0005-0000-0000-000008070000}"/>
    <cellStyle name="Neutral 36" xfId="1908" xr:uid="{00000000-0005-0000-0000-000009070000}"/>
    <cellStyle name="Neutral 37" xfId="1909" xr:uid="{00000000-0005-0000-0000-00000A070000}"/>
    <cellStyle name="Neutral 38" xfId="1910" xr:uid="{00000000-0005-0000-0000-00000B070000}"/>
    <cellStyle name="Neutral 4" xfId="1911" xr:uid="{00000000-0005-0000-0000-00000C070000}"/>
    <cellStyle name="Neutral 5" xfId="1912" xr:uid="{00000000-0005-0000-0000-00000D070000}"/>
    <cellStyle name="Neutral 6" xfId="1913" xr:uid="{00000000-0005-0000-0000-00000E070000}"/>
    <cellStyle name="Neutral 7" xfId="1914" xr:uid="{00000000-0005-0000-0000-00000F070000}"/>
    <cellStyle name="Neutral 8" xfId="1915" xr:uid="{00000000-0005-0000-0000-000010070000}"/>
    <cellStyle name="Neutral 9" xfId="1916" xr:uid="{00000000-0005-0000-0000-000011070000}"/>
    <cellStyle name="No Edit" xfId="1917" xr:uid="{00000000-0005-0000-0000-000012070000}"/>
    <cellStyle name="No Edit 2" xfId="1918" xr:uid="{00000000-0005-0000-0000-000013070000}"/>
    <cellStyle name="Norm??" xfId="1919" xr:uid="{00000000-0005-0000-0000-000014070000}"/>
    <cellStyle name="Norm?? 2" xfId="1920" xr:uid="{00000000-0005-0000-0000-000015070000}"/>
    <cellStyle name="Norm?? 3" xfId="1921" xr:uid="{00000000-0005-0000-0000-000016070000}"/>
    <cellStyle name="Norm?? 4" xfId="1922" xr:uid="{00000000-0005-0000-0000-000017070000}"/>
    <cellStyle name="Norm?? 5" xfId="1923" xr:uid="{00000000-0005-0000-0000-000018070000}"/>
    <cellStyle name="Norm?? 6" xfId="1924" xr:uid="{00000000-0005-0000-0000-000019070000}"/>
    <cellStyle name="Norm??_3.Westgate Specification" xfId="1925" xr:uid="{00000000-0005-0000-0000-00001A070000}"/>
    <cellStyle name="Normal" xfId="0" builtinId="0"/>
    <cellStyle name="Normal - Style1" xfId="1926" xr:uid="{00000000-0005-0000-0000-00001C070000}"/>
    <cellStyle name="Normal - Style2" xfId="1927" xr:uid="{00000000-0005-0000-0000-00001D070000}"/>
    <cellStyle name="Normal - Style3" xfId="1928" xr:uid="{00000000-0005-0000-0000-00001E070000}"/>
    <cellStyle name="Normal - Style4" xfId="1929" xr:uid="{00000000-0005-0000-0000-00001F070000}"/>
    <cellStyle name="Normal - Style5" xfId="1930" xr:uid="{00000000-0005-0000-0000-000020070000}"/>
    <cellStyle name="Normal - Style6" xfId="1931" xr:uid="{00000000-0005-0000-0000-000021070000}"/>
    <cellStyle name="Normal - Style7" xfId="1932" xr:uid="{00000000-0005-0000-0000-000022070000}"/>
    <cellStyle name="Normal - Style8" xfId="1933" xr:uid="{00000000-0005-0000-0000-000023070000}"/>
    <cellStyle name="Normal 10" xfId="123" xr:uid="{00000000-0005-0000-0000-000024070000}"/>
    <cellStyle name="Normal 10 2" xfId="124" xr:uid="{00000000-0005-0000-0000-000025070000}"/>
    <cellStyle name="Normal 10 2 2 2" xfId="125" xr:uid="{00000000-0005-0000-0000-000026070000}"/>
    <cellStyle name="Normal 10 2 2 2 2" xfId="126" xr:uid="{00000000-0005-0000-0000-000027070000}"/>
    <cellStyle name="Normal 10 2 2 2 2 2" xfId="233" xr:uid="{00000000-0005-0000-0000-000028070000}"/>
    <cellStyle name="Normal 10 2 2 2 3" xfId="234" xr:uid="{00000000-0005-0000-0000-000029070000}"/>
    <cellStyle name="Normal 10 2 2 2_20160714 - FOP Should Cost Model  (Ver 0.1)" xfId="127" xr:uid="{00000000-0005-0000-0000-00002A070000}"/>
    <cellStyle name="Normal 10 3" xfId="128" xr:uid="{00000000-0005-0000-0000-00002B070000}"/>
    <cellStyle name="Normal 10 4" xfId="194" xr:uid="{00000000-0005-0000-0000-00002C070000}"/>
    <cellStyle name="Normal 10 5" xfId="1934" xr:uid="{00000000-0005-0000-0000-00002D070000}"/>
    <cellStyle name="Normal 10 6" xfId="1935" xr:uid="{00000000-0005-0000-0000-00002E070000}"/>
    <cellStyle name="Normal 10 7" xfId="1936" xr:uid="{00000000-0005-0000-0000-00002F070000}"/>
    <cellStyle name="Normal 10_01. Tender Summary P&amp;L v01" xfId="1937" xr:uid="{00000000-0005-0000-0000-000030070000}"/>
    <cellStyle name="Normal 11" xfId="129" xr:uid="{00000000-0005-0000-0000-000031070000}"/>
    <cellStyle name="Normal 11 2" xfId="130" xr:uid="{00000000-0005-0000-0000-000032070000}"/>
    <cellStyle name="Normal 11 2 2" xfId="235" xr:uid="{00000000-0005-0000-0000-000033070000}"/>
    <cellStyle name="Normal 11 3" xfId="236" xr:uid="{00000000-0005-0000-0000-000034070000}"/>
    <cellStyle name="Normal 11_20160714 - FOP Should Cost Model  (Ver 0.1)" xfId="131" xr:uid="{00000000-0005-0000-0000-000035070000}"/>
    <cellStyle name="Normal 12" xfId="132" xr:uid="{00000000-0005-0000-0000-000036070000}"/>
    <cellStyle name="Normal 12 2" xfId="133" xr:uid="{00000000-0005-0000-0000-000037070000}"/>
    <cellStyle name="Normal 12 2 2" xfId="237" xr:uid="{00000000-0005-0000-0000-000038070000}"/>
    <cellStyle name="Normal 12 3" xfId="238" xr:uid="{00000000-0005-0000-0000-000039070000}"/>
    <cellStyle name="Normal 12_20160714 - FOP Should Cost Model  (Ver 0.1)" xfId="134" xr:uid="{00000000-0005-0000-0000-00003A070000}"/>
    <cellStyle name="Normal 13" xfId="135" xr:uid="{00000000-0005-0000-0000-00003B070000}"/>
    <cellStyle name="Normal 13 2" xfId="136" xr:uid="{00000000-0005-0000-0000-00003C070000}"/>
    <cellStyle name="Normal 13 3" xfId="1938" xr:uid="{00000000-0005-0000-0000-00003D070000}"/>
    <cellStyle name="Normal 13 4" xfId="1939" xr:uid="{00000000-0005-0000-0000-00003E070000}"/>
    <cellStyle name="Normal 13 5" xfId="1940" xr:uid="{00000000-0005-0000-0000-00003F070000}"/>
    <cellStyle name="Normal 13 6" xfId="1941" xr:uid="{00000000-0005-0000-0000-000040070000}"/>
    <cellStyle name="Normal 13_MATALAN COSTINGS - MASTER(1)" xfId="1942" xr:uid="{00000000-0005-0000-0000-000041070000}"/>
    <cellStyle name="Normal 14" xfId="137" xr:uid="{00000000-0005-0000-0000-000042070000}"/>
    <cellStyle name="Normal 14 2" xfId="138" xr:uid="{00000000-0005-0000-0000-000043070000}"/>
    <cellStyle name="Normal 15" xfId="139" xr:uid="{00000000-0005-0000-0000-000044070000}"/>
    <cellStyle name="Normal 15 2" xfId="239" xr:uid="{00000000-0005-0000-0000-000045070000}"/>
    <cellStyle name="Normal 16" xfId="140" xr:uid="{00000000-0005-0000-0000-000046070000}"/>
    <cellStyle name="Normal 16 2" xfId="240" xr:uid="{00000000-0005-0000-0000-000047070000}"/>
    <cellStyle name="Normal 16 3" xfId="2443" xr:uid="{00000000-0005-0000-0000-000048070000}"/>
    <cellStyle name="Normal 17" xfId="141" xr:uid="{00000000-0005-0000-0000-000049070000}"/>
    <cellStyle name="Normal 18" xfId="142" xr:uid="{00000000-0005-0000-0000-00004A070000}"/>
    <cellStyle name="Normal 19" xfId="143" xr:uid="{00000000-0005-0000-0000-00004B070000}"/>
    <cellStyle name="Normal 19 2" xfId="241" xr:uid="{00000000-0005-0000-0000-00004C070000}"/>
    <cellStyle name="Normal 2" xfId="47" xr:uid="{00000000-0005-0000-0000-00004D070000}"/>
    <cellStyle name="Normal 2 10" xfId="1943" xr:uid="{00000000-0005-0000-0000-00004E070000}"/>
    <cellStyle name="Normal 2 11" xfId="1944" xr:uid="{00000000-0005-0000-0000-00004F070000}"/>
    <cellStyle name="Normal 2 12" xfId="1945" xr:uid="{00000000-0005-0000-0000-000050070000}"/>
    <cellStyle name="Normal 2 13" xfId="1946" xr:uid="{00000000-0005-0000-0000-000051070000}"/>
    <cellStyle name="Normal 2 14" xfId="1947" xr:uid="{00000000-0005-0000-0000-000052070000}"/>
    <cellStyle name="Normal 2 15" xfId="1948" xr:uid="{00000000-0005-0000-0000-000053070000}"/>
    <cellStyle name="Normal 2 16" xfId="144" xr:uid="{00000000-0005-0000-0000-000054070000}"/>
    <cellStyle name="Normal 2 16 2" xfId="242" xr:uid="{00000000-0005-0000-0000-000055070000}"/>
    <cellStyle name="Normal 2 17" xfId="1949" xr:uid="{00000000-0005-0000-0000-000056070000}"/>
    <cellStyle name="Normal 2 18" xfId="2427" xr:uid="{00000000-0005-0000-0000-000057070000}"/>
    <cellStyle name="Normal 2 19" xfId="2442" xr:uid="{00000000-0005-0000-0000-000058070000}"/>
    <cellStyle name="Normal 2 2" xfId="48" xr:uid="{00000000-0005-0000-0000-000059070000}"/>
    <cellStyle name="Normal 2 2 2" xfId="243" xr:uid="{00000000-0005-0000-0000-00005A070000}"/>
    <cellStyle name="Normal 2 2 2 2" xfId="1950" xr:uid="{00000000-0005-0000-0000-00005B070000}"/>
    <cellStyle name="Normal 2 2 2 2 2" xfId="1951" xr:uid="{00000000-0005-0000-0000-00005C070000}"/>
    <cellStyle name="Normal 2 2 2 2 2 2" xfId="1952" xr:uid="{00000000-0005-0000-0000-00005D070000}"/>
    <cellStyle name="Normal 2 2 2 2 2 2 2" xfId="1953" xr:uid="{00000000-0005-0000-0000-00005E070000}"/>
    <cellStyle name="Normal 2 2 2 2 2 2 3" xfId="1954" xr:uid="{00000000-0005-0000-0000-00005F070000}"/>
    <cellStyle name="Normal 2 2 2 2 2 3" xfId="1955" xr:uid="{00000000-0005-0000-0000-000060070000}"/>
    <cellStyle name="Normal 2 2 2 2 3" xfId="1956" xr:uid="{00000000-0005-0000-0000-000061070000}"/>
    <cellStyle name="Normal 2 2 2 3" xfId="1957" xr:uid="{00000000-0005-0000-0000-000062070000}"/>
    <cellStyle name="Normal 2 2 3" xfId="1958" xr:uid="{00000000-0005-0000-0000-000063070000}"/>
    <cellStyle name="Normal 2 2 4" xfId="1959" xr:uid="{00000000-0005-0000-0000-000064070000}"/>
    <cellStyle name="Normal 2 2 5" xfId="1960" xr:uid="{00000000-0005-0000-0000-000065070000}"/>
    <cellStyle name="Normal 2 2_Appendix B - Building Service Matrix 19 8 v2" xfId="1961" xr:uid="{00000000-0005-0000-0000-000066070000}"/>
    <cellStyle name="Normal 2 3" xfId="49" xr:uid="{00000000-0005-0000-0000-000067070000}"/>
    <cellStyle name="Normal 2 3 2" xfId="244" xr:uid="{00000000-0005-0000-0000-000068070000}"/>
    <cellStyle name="Normal 2 3 3" xfId="2425" xr:uid="{00000000-0005-0000-0000-000069070000}"/>
    <cellStyle name="Normal 2 3 4" xfId="2428" xr:uid="{00000000-0005-0000-0000-00006A070000}"/>
    <cellStyle name="Normal 2 3 5" xfId="2447" xr:uid="{00000000-0005-0000-0000-00006B070000}"/>
    <cellStyle name="Normal 2 4" xfId="145" xr:uid="{00000000-0005-0000-0000-00006C070000}"/>
    <cellStyle name="Normal 2 5" xfId="245" xr:uid="{00000000-0005-0000-0000-00006D070000}"/>
    <cellStyle name="Normal 2 6" xfId="1962" xr:uid="{00000000-0005-0000-0000-00006E070000}"/>
    <cellStyle name="Normal 2 7" xfId="1963" xr:uid="{00000000-0005-0000-0000-00006F070000}"/>
    <cellStyle name="Normal 2 8" xfId="1964" xr:uid="{00000000-0005-0000-0000-000070070000}"/>
    <cellStyle name="Normal 2 9" xfId="1965" xr:uid="{00000000-0005-0000-0000-000071070000}"/>
    <cellStyle name="Normal 2_01. Tender Summary P&amp;L v01" xfId="1966" xr:uid="{00000000-0005-0000-0000-000072070000}"/>
    <cellStyle name="Normal 20" xfId="1967" xr:uid="{00000000-0005-0000-0000-000073070000}"/>
    <cellStyle name="Normal 21" xfId="1968" xr:uid="{00000000-0005-0000-0000-000074070000}"/>
    <cellStyle name="Normal 22" xfId="1969" xr:uid="{00000000-0005-0000-0000-000075070000}"/>
    <cellStyle name="Normal 23" xfId="1970" xr:uid="{00000000-0005-0000-0000-000076070000}"/>
    <cellStyle name="Normal 24" xfId="1971" xr:uid="{00000000-0005-0000-0000-000077070000}"/>
    <cellStyle name="Normal 25" xfId="1972" xr:uid="{00000000-0005-0000-0000-000078070000}"/>
    <cellStyle name="Normal 26" xfId="146" xr:uid="{00000000-0005-0000-0000-000079070000}"/>
    <cellStyle name="Normal 26 2" xfId="147" xr:uid="{00000000-0005-0000-0000-00007A070000}"/>
    <cellStyle name="Normal 26 2 2" xfId="246" xr:uid="{00000000-0005-0000-0000-00007B070000}"/>
    <cellStyle name="Normal 26 3" xfId="247" xr:uid="{00000000-0005-0000-0000-00007C070000}"/>
    <cellStyle name="Normal 26_20160714 - FOP Should Cost Model  (Ver 0.1)" xfId="148" xr:uid="{00000000-0005-0000-0000-00007D070000}"/>
    <cellStyle name="Normal 27" xfId="149" xr:uid="{00000000-0005-0000-0000-00007E070000}"/>
    <cellStyle name="Normal 27 2" xfId="150" xr:uid="{00000000-0005-0000-0000-00007F070000}"/>
    <cellStyle name="Normal 27 2 2" xfId="248" xr:uid="{00000000-0005-0000-0000-000080070000}"/>
    <cellStyle name="Normal 27 3" xfId="249" xr:uid="{00000000-0005-0000-0000-000081070000}"/>
    <cellStyle name="Normal 27_20160714 - FOP Should Cost Model  (Ver 0.1)" xfId="151" xr:uid="{00000000-0005-0000-0000-000082070000}"/>
    <cellStyle name="Normal 28" xfId="152" xr:uid="{00000000-0005-0000-0000-000083070000}"/>
    <cellStyle name="Normal 28 2" xfId="1973" xr:uid="{00000000-0005-0000-0000-000084070000}"/>
    <cellStyle name="Normal 29" xfId="153" xr:uid="{00000000-0005-0000-0000-000085070000}"/>
    <cellStyle name="Normal 29 2" xfId="154" xr:uid="{00000000-0005-0000-0000-000086070000}"/>
    <cellStyle name="Normal 29 2 2" xfId="250" xr:uid="{00000000-0005-0000-0000-000087070000}"/>
    <cellStyle name="Normal 29 3" xfId="251" xr:uid="{00000000-0005-0000-0000-000088070000}"/>
    <cellStyle name="Normal 29_20160714 - FOP Should Cost Model  (Ver 0.1)" xfId="155" xr:uid="{00000000-0005-0000-0000-000089070000}"/>
    <cellStyle name="Normal 3" xfId="50" xr:uid="{00000000-0005-0000-0000-00008A070000}"/>
    <cellStyle name="Normal 3 10" xfId="1974" xr:uid="{00000000-0005-0000-0000-00008B070000}"/>
    <cellStyle name="Normal 3 11" xfId="2437" xr:uid="{00000000-0005-0000-0000-00008C070000}"/>
    <cellStyle name="Normal 3 2" xfId="51" xr:uid="{00000000-0005-0000-0000-00008D070000}"/>
    <cellStyle name="Normal 3 2 2" xfId="252" xr:uid="{00000000-0005-0000-0000-00008E070000}"/>
    <cellStyle name="Normal 3 2 3" xfId="1975" xr:uid="{00000000-0005-0000-0000-00008F070000}"/>
    <cellStyle name="Normal 3 2_Barclays Facilities Management RFP Additional Questions_v3 (11.21.11)" xfId="1976" xr:uid="{00000000-0005-0000-0000-000090070000}"/>
    <cellStyle name="Normal 3 3" xfId="156" xr:uid="{00000000-0005-0000-0000-000091070000}"/>
    <cellStyle name="Normal 3 4" xfId="253" xr:uid="{00000000-0005-0000-0000-000092070000}"/>
    <cellStyle name="Normal 3 5" xfId="1977" xr:uid="{00000000-0005-0000-0000-000093070000}"/>
    <cellStyle name="Normal 3 6" xfId="1978" xr:uid="{00000000-0005-0000-0000-000094070000}"/>
    <cellStyle name="Normal 3 7" xfId="1979" xr:uid="{00000000-0005-0000-0000-000095070000}"/>
    <cellStyle name="Normal 3 8" xfId="1980" xr:uid="{00000000-0005-0000-0000-000096070000}"/>
    <cellStyle name="Normal 3 9" xfId="1981" xr:uid="{00000000-0005-0000-0000-000097070000}"/>
    <cellStyle name="Normal 3_01. Tender Summary P&amp;L v01" xfId="1982" xr:uid="{00000000-0005-0000-0000-000098070000}"/>
    <cellStyle name="Normal 30" xfId="1983" xr:uid="{00000000-0005-0000-0000-000099070000}"/>
    <cellStyle name="Normal 31" xfId="1984" xr:uid="{00000000-0005-0000-0000-00009A070000}"/>
    <cellStyle name="Normal 32" xfId="1985" xr:uid="{00000000-0005-0000-0000-00009B070000}"/>
    <cellStyle name="Normal 33" xfId="1986" xr:uid="{00000000-0005-0000-0000-00009C070000}"/>
    <cellStyle name="Normal 34" xfId="1987" xr:uid="{00000000-0005-0000-0000-00009D070000}"/>
    <cellStyle name="Normal 35" xfId="1988" xr:uid="{00000000-0005-0000-0000-00009E070000}"/>
    <cellStyle name="Normal 35 2" xfId="1989" xr:uid="{00000000-0005-0000-0000-00009F070000}"/>
    <cellStyle name="Normal 36" xfId="1990" xr:uid="{00000000-0005-0000-0000-0000A0070000}"/>
    <cellStyle name="Normal 37" xfId="1991" xr:uid="{00000000-0005-0000-0000-0000A1070000}"/>
    <cellStyle name="Normal 38" xfId="1992" xr:uid="{00000000-0005-0000-0000-0000A2070000}"/>
    <cellStyle name="Normal 38 2" xfId="1993" xr:uid="{00000000-0005-0000-0000-0000A3070000}"/>
    <cellStyle name="Normal 39" xfId="1994" xr:uid="{00000000-0005-0000-0000-0000A4070000}"/>
    <cellStyle name="Normal 4" xfId="52" xr:uid="{00000000-0005-0000-0000-0000A5070000}"/>
    <cellStyle name="Normal 4 2" xfId="157" xr:uid="{00000000-0005-0000-0000-0000A6070000}"/>
    <cellStyle name="Normal 4 2 2" xfId="1995" xr:uid="{00000000-0005-0000-0000-0000A7070000}"/>
    <cellStyle name="Normal 4 2 3" xfId="1996" xr:uid="{00000000-0005-0000-0000-0000A8070000}"/>
    <cellStyle name="Normal 4 2 4" xfId="1997" xr:uid="{00000000-0005-0000-0000-0000A9070000}"/>
    <cellStyle name="Normal 4 2_Barclays Facilities Management RFP Additional Questions_v3 (11.21.11)" xfId="1998" xr:uid="{00000000-0005-0000-0000-0000AA070000}"/>
    <cellStyle name="Normal 4 3" xfId="158" xr:uid="{00000000-0005-0000-0000-0000AB070000}"/>
    <cellStyle name="Normal 4 4" xfId="159" xr:uid="{00000000-0005-0000-0000-0000AC070000}"/>
    <cellStyle name="Normal 4 4 2" xfId="1999" xr:uid="{00000000-0005-0000-0000-0000AD070000}"/>
    <cellStyle name="Normal 4 5" xfId="160" xr:uid="{00000000-0005-0000-0000-0000AE070000}"/>
    <cellStyle name="Normal 4_20160714 - FOP Should Cost Model  (Ver 0.1)" xfId="161" xr:uid="{00000000-0005-0000-0000-0000AF070000}"/>
    <cellStyle name="Normal 40" xfId="2000" xr:uid="{00000000-0005-0000-0000-0000B0070000}"/>
    <cellStyle name="Normal 41" xfId="2001" xr:uid="{00000000-0005-0000-0000-0000B1070000}"/>
    <cellStyle name="Normal 42" xfId="2002" xr:uid="{00000000-0005-0000-0000-0000B2070000}"/>
    <cellStyle name="Normal 43" xfId="2003" xr:uid="{00000000-0005-0000-0000-0000B3070000}"/>
    <cellStyle name="Normal 43 2" xfId="2004" xr:uid="{00000000-0005-0000-0000-0000B4070000}"/>
    <cellStyle name="Normal 44" xfId="2005" xr:uid="{00000000-0005-0000-0000-0000B5070000}"/>
    <cellStyle name="Normal 45" xfId="2006" xr:uid="{00000000-0005-0000-0000-0000B6070000}"/>
    <cellStyle name="Normal 45 2" xfId="2007" xr:uid="{00000000-0005-0000-0000-0000B7070000}"/>
    <cellStyle name="Normal 46" xfId="2008" xr:uid="{00000000-0005-0000-0000-0000B8070000}"/>
    <cellStyle name="Normal 46 2" xfId="2009" xr:uid="{00000000-0005-0000-0000-0000B9070000}"/>
    <cellStyle name="Normal 47" xfId="2010" xr:uid="{00000000-0005-0000-0000-0000BA070000}"/>
    <cellStyle name="Normal 48" xfId="2011" xr:uid="{00000000-0005-0000-0000-0000BB070000}"/>
    <cellStyle name="Normal 49" xfId="2012" xr:uid="{00000000-0005-0000-0000-0000BC070000}"/>
    <cellStyle name="Normal 5" xfId="53" xr:uid="{00000000-0005-0000-0000-0000BD070000}"/>
    <cellStyle name="Normal 5 2" xfId="162" xr:uid="{00000000-0005-0000-0000-0000BE070000}"/>
    <cellStyle name="Normal 5 3" xfId="2013" xr:uid="{00000000-0005-0000-0000-0000BF070000}"/>
    <cellStyle name="Normal 5_20160714 - FOP Should Cost Model  (Ver 0.1)" xfId="163" xr:uid="{00000000-0005-0000-0000-0000C0070000}"/>
    <cellStyle name="Normal 50" xfId="2014" xr:uid="{00000000-0005-0000-0000-0000C1070000}"/>
    <cellStyle name="Normal 51" xfId="2015" xr:uid="{00000000-0005-0000-0000-0000C2070000}"/>
    <cellStyle name="Normal 52" xfId="2426" xr:uid="{00000000-0005-0000-0000-0000C3070000}"/>
    <cellStyle name="Normal 52 2" xfId="2450" xr:uid="{00000000-0005-0000-0000-0000C4070000}"/>
    <cellStyle name="Normal 53" xfId="2429" xr:uid="{00000000-0005-0000-0000-0000C5070000}"/>
    <cellStyle name="Normal 54" xfId="2432" xr:uid="{00000000-0005-0000-0000-0000C6070000}"/>
    <cellStyle name="Normal 55" xfId="2434" xr:uid="{00000000-0005-0000-0000-0000C7070000}"/>
    <cellStyle name="Normal 56" xfId="2452" xr:uid="{00000000-0005-0000-0000-0000C8070000}"/>
    <cellStyle name="Normal 57" xfId="2453" xr:uid="{00000000-0005-0000-0000-0000C9070000}"/>
    <cellStyle name="Normal 58" xfId="2454" xr:uid="{00000000-0005-0000-0000-0000CA070000}"/>
    <cellStyle name="Normal 59" xfId="2455" xr:uid="{00000000-0005-0000-0000-0000CB070000}"/>
    <cellStyle name="Normal 6" xfId="54" xr:uid="{00000000-0005-0000-0000-0000CC070000}"/>
    <cellStyle name="Normal 6 2" xfId="164" xr:uid="{00000000-0005-0000-0000-0000CD070000}"/>
    <cellStyle name="Normal 6 2 2" xfId="2016" xr:uid="{00000000-0005-0000-0000-0000CE070000}"/>
    <cellStyle name="Normal 6 2 3" xfId="2017" xr:uid="{00000000-0005-0000-0000-0000CF070000}"/>
    <cellStyle name="Normal 6 2 4" xfId="2018" xr:uid="{00000000-0005-0000-0000-0000D0070000}"/>
    <cellStyle name="Normal 6 3" xfId="254" xr:uid="{00000000-0005-0000-0000-0000D1070000}"/>
    <cellStyle name="Normal 61" xfId="2439" xr:uid="{00000000-0005-0000-0000-0000D2070000}"/>
    <cellStyle name="Normal 7" xfId="61" xr:uid="{00000000-0005-0000-0000-0000D3070000}"/>
    <cellStyle name="Normal 7 2" xfId="165" xr:uid="{00000000-0005-0000-0000-0000D4070000}"/>
    <cellStyle name="Normal 7 2 2" xfId="255" xr:uid="{00000000-0005-0000-0000-0000D5070000}"/>
    <cellStyle name="Normal 7 3" xfId="166" xr:uid="{00000000-0005-0000-0000-0000D6070000}"/>
    <cellStyle name="Normal 7 3 2" xfId="256" xr:uid="{00000000-0005-0000-0000-0000D7070000}"/>
    <cellStyle name="Normal 7 4" xfId="195" xr:uid="{00000000-0005-0000-0000-0000D8070000}"/>
    <cellStyle name="Normal 71" xfId="2019" xr:uid="{00000000-0005-0000-0000-0000D9070000}"/>
    <cellStyle name="Normal 8" xfId="167" xr:uid="{00000000-0005-0000-0000-0000DA070000}"/>
    <cellStyle name="Normal 8 2" xfId="168" xr:uid="{00000000-0005-0000-0000-0000DB070000}"/>
    <cellStyle name="Normal 8 2 2" xfId="257" xr:uid="{00000000-0005-0000-0000-0000DC070000}"/>
    <cellStyle name="Normal 8 3" xfId="258" xr:uid="{00000000-0005-0000-0000-0000DD070000}"/>
    <cellStyle name="Normal 8 4" xfId="2020" xr:uid="{00000000-0005-0000-0000-0000DE070000}"/>
    <cellStyle name="Normal 8_20160714 - FOP Should Cost Model  (Ver 0.1)" xfId="169" xr:uid="{00000000-0005-0000-0000-0000DF070000}"/>
    <cellStyle name="Normal 9" xfId="170" xr:uid="{00000000-0005-0000-0000-0000E0070000}"/>
    <cellStyle name="Normal 9 2" xfId="171" xr:uid="{00000000-0005-0000-0000-0000E1070000}"/>
    <cellStyle name="Normal 9 2 2" xfId="259" xr:uid="{00000000-0005-0000-0000-0000E2070000}"/>
    <cellStyle name="Normal 9 3" xfId="260" xr:uid="{00000000-0005-0000-0000-0000E3070000}"/>
    <cellStyle name="Normal 9_20160714 - FOP Should Cost Model  (Ver 0.1)" xfId="172" xr:uid="{00000000-0005-0000-0000-0000E4070000}"/>
    <cellStyle name="Normal detail lines" xfId="2021" xr:uid="{00000000-0005-0000-0000-0000E5070000}"/>
    <cellStyle name="Normal small" xfId="2022" xr:uid="{00000000-0005-0000-0000-0000E6070000}"/>
    <cellStyle name="Normal U" xfId="2023" xr:uid="{00000000-0005-0000-0000-0000E7070000}"/>
    <cellStyle name="Normale_A" xfId="2024" xr:uid="{00000000-0005-0000-0000-0000EA070000}"/>
    <cellStyle name="nos blue" xfId="2025" xr:uid="{00000000-0005-0000-0000-0000EB070000}"/>
    <cellStyle name="Nos Centre" xfId="2026" xr:uid="{00000000-0005-0000-0000-0000EC070000}"/>
    <cellStyle name="Nos Centre 2 dec" xfId="2027" xr:uid="{00000000-0005-0000-0000-0000ED070000}"/>
    <cellStyle name="Nos Centre_Proforma EVA Test" xfId="2028" xr:uid="{00000000-0005-0000-0000-0000EE070000}"/>
    <cellStyle name="Nos Comma 0 dec" xfId="2029" xr:uid="{00000000-0005-0000-0000-0000EF070000}"/>
    <cellStyle name="nos time" xfId="2030" xr:uid="{00000000-0005-0000-0000-0000F0070000}"/>
    <cellStyle name="nos titles" xfId="2031" xr:uid="{00000000-0005-0000-0000-0000F1070000}"/>
    <cellStyle name="Not" xfId="2032" xr:uid="{00000000-0005-0000-0000-0000F2070000}"/>
    <cellStyle name="Note" xfId="55" builtinId="10" customBuiltin="1"/>
    <cellStyle name="Note 10" xfId="2033" xr:uid="{00000000-0005-0000-0000-0000F4070000}"/>
    <cellStyle name="Note 11" xfId="2034" xr:uid="{00000000-0005-0000-0000-0000F5070000}"/>
    <cellStyle name="Note 12" xfId="2035" xr:uid="{00000000-0005-0000-0000-0000F6070000}"/>
    <cellStyle name="Note 13" xfId="2036" xr:uid="{00000000-0005-0000-0000-0000F7070000}"/>
    <cellStyle name="Note 14" xfId="2037" xr:uid="{00000000-0005-0000-0000-0000F8070000}"/>
    <cellStyle name="Note 15" xfId="2038" xr:uid="{00000000-0005-0000-0000-0000F9070000}"/>
    <cellStyle name="Note 16" xfId="2039" xr:uid="{00000000-0005-0000-0000-0000FA070000}"/>
    <cellStyle name="Note 17" xfId="2040" xr:uid="{00000000-0005-0000-0000-0000FB070000}"/>
    <cellStyle name="Note 18" xfId="2041" xr:uid="{00000000-0005-0000-0000-0000FC070000}"/>
    <cellStyle name="Note 19" xfId="2042" xr:uid="{00000000-0005-0000-0000-0000FD070000}"/>
    <cellStyle name="Note 2" xfId="173" xr:uid="{00000000-0005-0000-0000-0000FE070000}"/>
    <cellStyle name="Note 20" xfId="2043" xr:uid="{00000000-0005-0000-0000-0000FF070000}"/>
    <cellStyle name="Note 21" xfId="2044" xr:uid="{00000000-0005-0000-0000-000000080000}"/>
    <cellStyle name="Note 22" xfId="2045" xr:uid="{00000000-0005-0000-0000-000001080000}"/>
    <cellStyle name="Note 23" xfId="2046" xr:uid="{00000000-0005-0000-0000-000002080000}"/>
    <cellStyle name="Note 24" xfId="2047" xr:uid="{00000000-0005-0000-0000-000003080000}"/>
    <cellStyle name="Note 25" xfId="2048" xr:uid="{00000000-0005-0000-0000-000004080000}"/>
    <cellStyle name="Note 26" xfId="2049" xr:uid="{00000000-0005-0000-0000-000005080000}"/>
    <cellStyle name="Note 27" xfId="2050" xr:uid="{00000000-0005-0000-0000-000006080000}"/>
    <cellStyle name="Note 28" xfId="2051" xr:uid="{00000000-0005-0000-0000-000007080000}"/>
    <cellStyle name="Note 29" xfId="2052" xr:uid="{00000000-0005-0000-0000-000008080000}"/>
    <cellStyle name="Note 3" xfId="2053" xr:uid="{00000000-0005-0000-0000-000009080000}"/>
    <cellStyle name="Note 30" xfId="2054" xr:uid="{00000000-0005-0000-0000-00000A080000}"/>
    <cellStyle name="Note 31" xfId="2055" xr:uid="{00000000-0005-0000-0000-00000B080000}"/>
    <cellStyle name="Note 32" xfId="2056" xr:uid="{00000000-0005-0000-0000-00000C080000}"/>
    <cellStyle name="Note 33" xfId="2057" xr:uid="{00000000-0005-0000-0000-00000D080000}"/>
    <cellStyle name="Note 34" xfId="2058" xr:uid="{00000000-0005-0000-0000-00000E080000}"/>
    <cellStyle name="Note 35" xfId="2059" xr:uid="{00000000-0005-0000-0000-00000F080000}"/>
    <cellStyle name="Note 36" xfId="2060" xr:uid="{00000000-0005-0000-0000-000010080000}"/>
    <cellStyle name="Note 37" xfId="2061" xr:uid="{00000000-0005-0000-0000-000011080000}"/>
    <cellStyle name="Note 38" xfId="2062" xr:uid="{00000000-0005-0000-0000-000012080000}"/>
    <cellStyle name="Note 4" xfId="2063" xr:uid="{00000000-0005-0000-0000-000013080000}"/>
    <cellStyle name="Note 5" xfId="2064" xr:uid="{00000000-0005-0000-0000-000014080000}"/>
    <cellStyle name="Note 6" xfId="2065" xr:uid="{00000000-0005-0000-0000-000015080000}"/>
    <cellStyle name="Note 7" xfId="2066" xr:uid="{00000000-0005-0000-0000-000016080000}"/>
    <cellStyle name="Note 8" xfId="2067" xr:uid="{00000000-0005-0000-0000-000017080000}"/>
    <cellStyle name="Note 9" xfId="2068" xr:uid="{00000000-0005-0000-0000-000018080000}"/>
    <cellStyle name="Notiz" xfId="2069" xr:uid="{00000000-0005-0000-0000-000019080000}"/>
    <cellStyle name="Nötr" xfId="2070" xr:uid="{00000000-0005-0000-0000-00001A080000}"/>
    <cellStyle name="Œ…‹æØ‚è [0.00]_4m stock" xfId="2071" xr:uid="{00000000-0005-0000-0000-00001B080000}"/>
    <cellStyle name="Œ…‹æØ‚è_4m stock" xfId="2072" xr:uid="{00000000-0005-0000-0000-00001C080000}"/>
    <cellStyle name="ok" xfId="2073" xr:uid="{00000000-0005-0000-0000-00001D080000}"/>
    <cellStyle name="ok 2" xfId="2074" xr:uid="{00000000-0005-0000-0000-00001E080000}"/>
    <cellStyle name="OperisBase" xfId="2075" xr:uid="{00000000-0005-0000-0000-00001F080000}"/>
    <cellStyle name="OperisMoney" xfId="2076" xr:uid="{00000000-0005-0000-0000-000020080000}"/>
    <cellStyle name="oragne percentage" xfId="2077" xr:uid="{00000000-0005-0000-0000-000021080000}"/>
    <cellStyle name="orange no" xfId="2078" xr:uid="{00000000-0005-0000-0000-000022080000}"/>
    <cellStyle name="orange profit" xfId="2079" xr:uid="{00000000-0005-0000-0000-000023080000}"/>
    <cellStyle name="Output" xfId="56" builtinId="21" customBuiltin="1"/>
    <cellStyle name="Output 10" xfId="2080" xr:uid="{00000000-0005-0000-0000-000025080000}"/>
    <cellStyle name="Output 11" xfId="2081" xr:uid="{00000000-0005-0000-0000-000026080000}"/>
    <cellStyle name="Output 12" xfId="2082" xr:uid="{00000000-0005-0000-0000-000027080000}"/>
    <cellStyle name="Output 13" xfId="2083" xr:uid="{00000000-0005-0000-0000-000028080000}"/>
    <cellStyle name="Output 14" xfId="2084" xr:uid="{00000000-0005-0000-0000-000029080000}"/>
    <cellStyle name="Output 15" xfId="2085" xr:uid="{00000000-0005-0000-0000-00002A080000}"/>
    <cellStyle name="Output 16" xfId="2086" xr:uid="{00000000-0005-0000-0000-00002B080000}"/>
    <cellStyle name="Output 17" xfId="2087" xr:uid="{00000000-0005-0000-0000-00002C080000}"/>
    <cellStyle name="Output 18" xfId="2088" xr:uid="{00000000-0005-0000-0000-00002D080000}"/>
    <cellStyle name="Output 19" xfId="2089" xr:uid="{00000000-0005-0000-0000-00002E080000}"/>
    <cellStyle name="Output 2" xfId="174" xr:uid="{00000000-0005-0000-0000-00002F080000}"/>
    <cellStyle name="Output 20" xfId="2090" xr:uid="{00000000-0005-0000-0000-000030080000}"/>
    <cellStyle name="Output 21" xfId="2091" xr:uid="{00000000-0005-0000-0000-000031080000}"/>
    <cellStyle name="Output 22" xfId="2092" xr:uid="{00000000-0005-0000-0000-000032080000}"/>
    <cellStyle name="Output 23" xfId="2093" xr:uid="{00000000-0005-0000-0000-000033080000}"/>
    <cellStyle name="Output 24" xfId="2094" xr:uid="{00000000-0005-0000-0000-000034080000}"/>
    <cellStyle name="Output 25" xfId="2095" xr:uid="{00000000-0005-0000-0000-000035080000}"/>
    <cellStyle name="Output 26" xfId="2096" xr:uid="{00000000-0005-0000-0000-000036080000}"/>
    <cellStyle name="Output 27" xfId="2097" xr:uid="{00000000-0005-0000-0000-000037080000}"/>
    <cellStyle name="Output 28" xfId="2098" xr:uid="{00000000-0005-0000-0000-000038080000}"/>
    <cellStyle name="Output 29" xfId="2099" xr:uid="{00000000-0005-0000-0000-000039080000}"/>
    <cellStyle name="Output 3" xfId="2100" xr:uid="{00000000-0005-0000-0000-00003A080000}"/>
    <cellStyle name="Output 30" xfId="2101" xr:uid="{00000000-0005-0000-0000-00003B080000}"/>
    <cellStyle name="Output 31" xfId="2102" xr:uid="{00000000-0005-0000-0000-00003C080000}"/>
    <cellStyle name="Output 32" xfId="2103" xr:uid="{00000000-0005-0000-0000-00003D080000}"/>
    <cellStyle name="Output 33" xfId="2104" xr:uid="{00000000-0005-0000-0000-00003E080000}"/>
    <cellStyle name="Output 34" xfId="2105" xr:uid="{00000000-0005-0000-0000-00003F080000}"/>
    <cellStyle name="Output 35" xfId="2106" xr:uid="{00000000-0005-0000-0000-000040080000}"/>
    <cellStyle name="Output 36" xfId="2107" xr:uid="{00000000-0005-0000-0000-000041080000}"/>
    <cellStyle name="Output 37" xfId="2108" xr:uid="{00000000-0005-0000-0000-000042080000}"/>
    <cellStyle name="Output 38" xfId="2109" xr:uid="{00000000-0005-0000-0000-000043080000}"/>
    <cellStyle name="Output 4" xfId="2110" xr:uid="{00000000-0005-0000-0000-000044080000}"/>
    <cellStyle name="Output 5" xfId="2111" xr:uid="{00000000-0005-0000-0000-000045080000}"/>
    <cellStyle name="Output 6" xfId="2112" xr:uid="{00000000-0005-0000-0000-000046080000}"/>
    <cellStyle name="Output 7" xfId="2113" xr:uid="{00000000-0005-0000-0000-000047080000}"/>
    <cellStyle name="Output 8" xfId="2114" xr:uid="{00000000-0005-0000-0000-000048080000}"/>
    <cellStyle name="Output 9" xfId="2115" xr:uid="{00000000-0005-0000-0000-000049080000}"/>
    <cellStyle name="Page Headings" xfId="2116" xr:uid="{00000000-0005-0000-0000-00004A080000}"/>
    <cellStyle name="Page Number" xfId="2117" xr:uid="{00000000-0005-0000-0000-00004B080000}"/>
    <cellStyle name="paleblue" xfId="2118" xr:uid="{00000000-0005-0000-0000-00004C080000}"/>
    <cellStyle name="Percent" xfId="2451" builtinId="5"/>
    <cellStyle name="Percent [2]" xfId="2119" xr:uid="{00000000-0005-0000-0000-00004E080000}"/>
    <cellStyle name="Percent 10" xfId="2120" xr:uid="{00000000-0005-0000-0000-00004F080000}"/>
    <cellStyle name="Percent 11" xfId="2121" xr:uid="{00000000-0005-0000-0000-000050080000}"/>
    <cellStyle name="Percent 12" xfId="2122" xr:uid="{00000000-0005-0000-0000-000051080000}"/>
    <cellStyle name="Percent 13" xfId="2123" xr:uid="{00000000-0005-0000-0000-000052080000}"/>
    <cellStyle name="Percent 14" xfId="2124" xr:uid="{00000000-0005-0000-0000-000053080000}"/>
    <cellStyle name="Percent 15" xfId="2125" xr:uid="{00000000-0005-0000-0000-000054080000}"/>
    <cellStyle name="Percent 16" xfId="2126" xr:uid="{00000000-0005-0000-0000-000055080000}"/>
    <cellStyle name="Percent 17" xfId="2127" xr:uid="{00000000-0005-0000-0000-000056080000}"/>
    <cellStyle name="Percent 18" xfId="2128" xr:uid="{00000000-0005-0000-0000-000057080000}"/>
    <cellStyle name="Percent 19" xfId="2129" xr:uid="{00000000-0005-0000-0000-000058080000}"/>
    <cellStyle name="Percent 2" xfId="57" xr:uid="{00000000-0005-0000-0000-000059080000}"/>
    <cellStyle name="Percent 2 2" xfId="175" xr:uid="{00000000-0005-0000-0000-00005A080000}"/>
    <cellStyle name="Percent 2 3" xfId="2130" xr:uid="{00000000-0005-0000-0000-00005B080000}"/>
    <cellStyle name="Percent 2 5" xfId="176" xr:uid="{00000000-0005-0000-0000-00005C080000}"/>
    <cellStyle name="Percent 20" xfId="2131" xr:uid="{00000000-0005-0000-0000-00005D080000}"/>
    <cellStyle name="Percent 21" xfId="2132" xr:uid="{00000000-0005-0000-0000-00005E080000}"/>
    <cellStyle name="Percent 22" xfId="2133" xr:uid="{00000000-0005-0000-0000-00005F080000}"/>
    <cellStyle name="Percent 23" xfId="2134" xr:uid="{00000000-0005-0000-0000-000060080000}"/>
    <cellStyle name="Percent 24" xfId="2135" xr:uid="{00000000-0005-0000-0000-000061080000}"/>
    <cellStyle name="Percent 25" xfId="2136" xr:uid="{00000000-0005-0000-0000-000062080000}"/>
    <cellStyle name="Percent 26" xfId="2137" xr:uid="{00000000-0005-0000-0000-000063080000}"/>
    <cellStyle name="Percent 27" xfId="2138" xr:uid="{00000000-0005-0000-0000-000064080000}"/>
    <cellStyle name="Percent 28" xfId="2139" xr:uid="{00000000-0005-0000-0000-000065080000}"/>
    <cellStyle name="Percent 29" xfId="2140" xr:uid="{00000000-0005-0000-0000-000066080000}"/>
    <cellStyle name="Percent 3" xfId="177" xr:uid="{00000000-0005-0000-0000-000067080000}"/>
    <cellStyle name="Percent 3 2" xfId="178" xr:uid="{00000000-0005-0000-0000-000068080000}"/>
    <cellStyle name="Percent 3 2 2" xfId="179" xr:uid="{00000000-0005-0000-0000-000069080000}"/>
    <cellStyle name="Percent 3 2 2 2" xfId="180" xr:uid="{00000000-0005-0000-0000-00006A080000}"/>
    <cellStyle name="Percent 3 3" xfId="2141" xr:uid="{00000000-0005-0000-0000-00006B080000}"/>
    <cellStyle name="Percent 30" xfId="2142" xr:uid="{00000000-0005-0000-0000-00006C080000}"/>
    <cellStyle name="Percent 31" xfId="2143" xr:uid="{00000000-0005-0000-0000-00006D080000}"/>
    <cellStyle name="Percent 32" xfId="2144" xr:uid="{00000000-0005-0000-0000-00006E080000}"/>
    <cellStyle name="Percent 33" xfId="2145" xr:uid="{00000000-0005-0000-0000-00006F080000}"/>
    <cellStyle name="Percent 34" xfId="2146" xr:uid="{00000000-0005-0000-0000-000070080000}"/>
    <cellStyle name="Percent 35" xfId="2147" xr:uid="{00000000-0005-0000-0000-000071080000}"/>
    <cellStyle name="Percent 36" xfId="2148" xr:uid="{00000000-0005-0000-0000-000072080000}"/>
    <cellStyle name="Percent 37" xfId="2149" xr:uid="{00000000-0005-0000-0000-000073080000}"/>
    <cellStyle name="Percent 38" xfId="2150" xr:uid="{00000000-0005-0000-0000-000074080000}"/>
    <cellStyle name="Percent 39" xfId="2151" xr:uid="{00000000-0005-0000-0000-000075080000}"/>
    <cellStyle name="Percent 4" xfId="181" xr:uid="{00000000-0005-0000-0000-000076080000}"/>
    <cellStyle name="Percent 4 2" xfId="182" xr:uid="{00000000-0005-0000-0000-000077080000}"/>
    <cellStyle name="Percent 4 3" xfId="2152" xr:uid="{00000000-0005-0000-0000-000078080000}"/>
    <cellStyle name="Percent 40" xfId="2153" xr:uid="{00000000-0005-0000-0000-000079080000}"/>
    <cellStyle name="Percent 41" xfId="2154" xr:uid="{00000000-0005-0000-0000-00007A080000}"/>
    <cellStyle name="Percent 42" xfId="2155" xr:uid="{00000000-0005-0000-0000-00007B080000}"/>
    <cellStyle name="Percent 42 2" xfId="2156" xr:uid="{00000000-0005-0000-0000-00007C080000}"/>
    <cellStyle name="Percent 43" xfId="2157" xr:uid="{00000000-0005-0000-0000-00007D080000}"/>
    <cellStyle name="Percent 44" xfId="2158" xr:uid="{00000000-0005-0000-0000-00007E080000}"/>
    <cellStyle name="Percent 45" xfId="2159" xr:uid="{00000000-0005-0000-0000-00007F080000}"/>
    <cellStyle name="Percent 46" xfId="2160" xr:uid="{00000000-0005-0000-0000-000080080000}"/>
    <cellStyle name="Percent 46 2" xfId="2161" xr:uid="{00000000-0005-0000-0000-000081080000}"/>
    <cellStyle name="Percent 47" xfId="2433" xr:uid="{00000000-0005-0000-0000-000082080000}"/>
    <cellStyle name="Percent 48" xfId="2436" xr:uid="{00000000-0005-0000-0000-000083080000}"/>
    <cellStyle name="Percent 5" xfId="183" xr:uid="{00000000-0005-0000-0000-000084080000}"/>
    <cellStyle name="Percent 6" xfId="184" xr:uid="{00000000-0005-0000-0000-000085080000}"/>
    <cellStyle name="Percent 7" xfId="185" xr:uid="{00000000-0005-0000-0000-000086080000}"/>
    <cellStyle name="Percent 7 2" xfId="186" xr:uid="{00000000-0005-0000-0000-000087080000}"/>
    <cellStyle name="Percent 8" xfId="196" xr:uid="{00000000-0005-0000-0000-000088080000}"/>
    <cellStyle name="Percent 8 2" xfId="197" xr:uid="{00000000-0005-0000-0000-000089080000}"/>
    <cellStyle name="Percent 9" xfId="187" xr:uid="{00000000-0005-0000-0000-00008A080000}"/>
    <cellStyle name="Percent 9 2" xfId="188" xr:uid="{00000000-0005-0000-0000-00008B080000}"/>
    <cellStyle name="percent small" xfId="2162" xr:uid="{00000000-0005-0000-0000-00008C080000}"/>
    <cellStyle name="Percent.0" xfId="2163" xr:uid="{00000000-0005-0000-0000-00008D080000}"/>
    <cellStyle name="Percent.00" xfId="2164" xr:uid="{00000000-0005-0000-0000-00008E080000}"/>
    <cellStyle name="percentage grey" xfId="2165" xr:uid="{00000000-0005-0000-0000-00008F080000}"/>
    <cellStyle name="percentage lines" xfId="2166" xr:uid="{00000000-0005-0000-0000-000090080000}"/>
    <cellStyle name="percentage lines org" xfId="2167" xr:uid="{00000000-0005-0000-0000-000091080000}"/>
    <cellStyle name="pink" xfId="2168" xr:uid="{00000000-0005-0000-0000-000092080000}"/>
    <cellStyle name="Plain text" xfId="2169" xr:uid="{00000000-0005-0000-0000-000093080000}"/>
    <cellStyle name="Pourcent Red" xfId="2170" xr:uid="{00000000-0005-0000-0000-000094080000}"/>
    <cellStyle name="profit no" xfId="2171" xr:uid="{00000000-0005-0000-0000-000095080000}"/>
    <cellStyle name="PSChar" xfId="2172" xr:uid="{00000000-0005-0000-0000-000096080000}"/>
    <cellStyle name="PSChar 2" xfId="2173" xr:uid="{00000000-0005-0000-0000-000097080000}"/>
    <cellStyle name="PSDate" xfId="2174" xr:uid="{00000000-0005-0000-0000-000098080000}"/>
    <cellStyle name="PSDec" xfId="2175" xr:uid="{00000000-0005-0000-0000-000099080000}"/>
    <cellStyle name="PSDec 2" xfId="2176" xr:uid="{00000000-0005-0000-0000-00009A080000}"/>
    <cellStyle name="PSHeading" xfId="2177" xr:uid="{00000000-0005-0000-0000-00009B080000}"/>
    <cellStyle name="PSInt" xfId="2178" xr:uid="{00000000-0005-0000-0000-00009C080000}"/>
    <cellStyle name="PSSpacer" xfId="2179" xr:uid="{00000000-0005-0000-0000-00009D080000}"/>
    <cellStyle name="pwstyle" xfId="2180" xr:uid="{00000000-0005-0000-0000-00009E080000}"/>
    <cellStyle name="Rednotes" xfId="2181" xr:uid="{00000000-0005-0000-0000-00009F080000}"/>
    <cellStyle name="RISKbigPercent" xfId="2182" xr:uid="{00000000-0005-0000-0000-0000A0080000}"/>
    <cellStyle name="RISKblandrEdge" xfId="2183" xr:uid="{00000000-0005-0000-0000-0000A1080000}"/>
    <cellStyle name="RISKblCorner" xfId="2184" xr:uid="{00000000-0005-0000-0000-0000A2080000}"/>
    <cellStyle name="RISKbottomEdge" xfId="2185" xr:uid="{00000000-0005-0000-0000-0000A3080000}"/>
    <cellStyle name="RISKbrCorner" xfId="2186" xr:uid="{00000000-0005-0000-0000-0000A4080000}"/>
    <cellStyle name="RISKdarkBoxed" xfId="2187" xr:uid="{00000000-0005-0000-0000-0000A5080000}"/>
    <cellStyle name="RISKdarkShade" xfId="2188" xr:uid="{00000000-0005-0000-0000-0000A6080000}"/>
    <cellStyle name="RISKdbottomEdge" xfId="2189" xr:uid="{00000000-0005-0000-0000-0000A7080000}"/>
    <cellStyle name="RISKdrightEdge" xfId="2190" xr:uid="{00000000-0005-0000-0000-0000A8080000}"/>
    <cellStyle name="RISKdurationTime" xfId="2191" xr:uid="{00000000-0005-0000-0000-0000A9080000}"/>
    <cellStyle name="RISKinNumber" xfId="2192" xr:uid="{00000000-0005-0000-0000-0000AA080000}"/>
    <cellStyle name="RISKlandrEdge" xfId="2193" xr:uid="{00000000-0005-0000-0000-0000AB080000}"/>
    <cellStyle name="RISKleftEdge" xfId="2194" xr:uid="{00000000-0005-0000-0000-0000AC080000}"/>
    <cellStyle name="RISKlightBoxed" xfId="2195" xr:uid="{00000000-0005-0000-0000-0000AD080000}"/>
    <cellStyle name="RISKltandbEdge" xfId="2196" xr:uid="{00000000-0005-0000-0000-0000AE080000}"/>
    <cellStyle name="RISKnormBoxed" xfId="2197" xr:uid="{00000000-0005-0000-0000-0000AF080000}"/>
    <cellStyle name="RISKnormCenter" xfId="2198" xr:uid="{00000000-0005-0000-0000-0000B0080000}"/>
    <cellStyle name="RISKnormHeading" xfId="2199" xr:uid="{00000000-0005-0000-0000-0000B1080000}"/>
    <cellStyle name="RISKnormItal" xfId="2200" xr:uid="{00000000-0005-0000-0000-0000B2080000}"/>
    <cellStyle name="RISKnormLabel" xfId="2201" xr:uid="{00000000-0005-0000-0000-0000B3080000}"/>
    <cellStyle name="RISKnormShade" xfId="2202" xr:uid="{00000000-0005-0000-0000-0000B4080000}"/>
    <cellStyle name="RISKnormTitle" xfId="2203" xr:uid="{00000000-0005-0000-0000-0000B5080000}"/>
    <cellStyle name="RISKoutNumber" xfId="2204" xr:uid="{00000000-0005-0000-0000-0000B6080000}"/>
    <cellStyle name="RISKrightEdge" xfId="2205" xr:uid="{00000000-0005-0000-0000-0000B7080000}"/>
    <cellStyle name="RISKrtandbEdge" xfId="2206" xr:uid="{00000000-0005-0000-0000-0000B8080000}"/>
    <cellStyle name="RISKssTime" xfId="2207" xr:uid="{00000000-0005-0000-0000-0000B9080000}"/>
    <cellStyle name="RISKtandbEdge" xfId="2208" xr:uid="{00000000-0005-0000-0000-0000BA080000}"/>
    <cellStyle name="RISKtlandrEdge" xfId="2209" xr:uid="{00000000-0005-0000-0000-0000BB080000}"/>
    <cellStyle name="RISKtlCorner" xfId="2210" xr:uid="{00000000-0005-0000-0000-0000BC080000}"/>
    <cellStyle name="RISKtopEdge" xfId="2211" xr:uid="{00000000-0005-0000-0000-0000BD080000}"/>
    <cellStyle name="RISKtrCorner" xfId="2212" xr:uid="{00000000-0005-0000-0000-0000BE080000}"/>
    <cellStyle name="SAPBEXstdItem" xfId="2213" xr:uid="{00000000-0005-0000-0000-0000BF080000}"/>
    <cellStyle name="SAPError" xfId="2214" xr:uid="{00000000-0005-0000-0000-0000C0080000}"/>
    <cellStyle name="SAPKey" xfId="2215" xr:uid="{00000000-0005-0000-0000-0000C1080000}"/>
    <cellStyle name="SAPLocked" xfId="2216" xr:uid="{00000000-0005-0000-0000-0000C2080000}"/>
    <cellStyle name="SAPOutput" xfId="2217" xr:uid="{00000000-0005-0000-0000-0000C3080000}"/>
    <cellStyle name="SAPSpace" xfId="2218" xr:uid="{00000000-0005-0000-0000-0000C4080000}"/>
    <cellStyle name="SAPText" xfId="2219" xr:uid="{00000000-0005-0000-0000-0000C5080000}"/>
    <cellStyle name="SAPUnLocked" xfId="2220" xr:uid="{00000000-0005-0000-0000-0000C6080000}"/>
    <cellStyle name="Schlecht" xfId="2221" xr:uid="{00000000-0005-0000-0000-0000C7080000}"/>
    <cellStyle name="Sheet Title" xfId="2222" xr:uid="{00000000-0005-0000-0000-0000C8080000}"/>
    <cellStyle name="Side titles" xfId="2223" xr:uid="{00000000-0005-0000-0000-0000C9080000}"/>
    <cellStyle name="Side titles centre" xfId="2224" xr:uid="{00000000-0005-0000-0000-0000CA080000}"/>
    <cellStyle name="Side titles dates" xfId="2225" xr:uid="{00000000-0005-0000-0000-0000CB080000}"/>
    <cellStyle name="Side titles days" xfId="2226" xr:uid="{00000000-0005-0000-0000-0000CC080000}"/>
    <cellStyle name="Side titles grey" xfId="2227" xr:uid="{00000000-0005-0000-0000-0000CD080000}"/>
    <cellStyle name="Side titles perc" xfId="2228" xr:uid="{00000000-0005-0000-0000-0000CE080000}"/>
    <cellStyle name="Side titles_Proforma EVA Test" xfId="2229" xr:uid="{00000000-0005-0000-0000-0000CF080000}"/>
    <cellStyle name="STANDARD" xfId="2230" xr:uid="{00000000-0005-0000-0000-0000D0080000}"/>
    <cellStyle name="Stil 1" xfId="2231" xr:uid="{00000000-0005-0000-0000-0000D1080000}"/>
    <cellStyle name="STYLE - Style1" xfId="2232" xr:uid="{00000000-0005-0000-0000-0000D2080000}"/>
    <cellStyle name="STYLE - Style2" xfId="2233" xr:uid="{00000000-0005-0000-0000-0000D3080000}"/>
    <cellStyle name="STYLE - Style3" xfId="2234" xr:uid="{00000000-0005-0000-0000-0000D4080000}"/>
    <cellStyle name="STYLE - Style4" xfId="2235" xr:uid="{00000000-0005-0000-0000-0000D5080000}"/>
    <cellStyle name="Style 1" xfId="189" xr:uid="{00000000-0005-0000-0000-0000D6080000}"/>
    <cellStyle name="Style 1 2" xfId="190" xr:uid="{00000000-0005-0000-0000-0000D7080000}"/>
    <cellStyle name="Style 29" xfId="2236" xr:uid="{00000000-0005-0000-0000-0000D8080000}"/>
    <cellStyle name="Style 57" xfId="2237" xr:uid="{00000000-0005-0000-0000-0000D9080000}"/>
    <cellStyle name="STYLE1" xfId="2238" xr:uid="{00000000-0005-0000-0000-0000DA080000}"/>
    <cellStyle name="STYLE2" xfId="2239" xr:uid="{00000000-0005-0000-0000-0000DB080000}"/>
    <cellStyle name="STYLE4_TA FIN2 PD 06 YE" xfId="2240" xr:uid="{00000000-0005-0000-0000-0000DC080000}"/>
    <cellStyle name="subheadings" xfId="2241" xr:uid="{00000000-0005-0000-0000-0000DD080000}"/>
    <cellStyle name="Sub-Title Black" xfId="2242" xr:uid="{00000000-0005-0000-0000-0000DE080000}"/>
    <cellStyle name="SubTotal 1" xfId="2243" xr:uid="{00000000-0005-0000-0000-0000DF080000}"/>
    <cellStyle name="SubTotal 2" xfId="2244" xr:uid="{00000000-0005-0000-0000-0000E0080000}"/>
    <cellStyle name="SubTotal 3" xfId="2245" xr:uid="{00000000-0005-0000-0000-0000E1080000}"/>
    <cellStyle name="SubTotal1" xfId="2246" xr:uid="{00000000-0005-0000-0000-0000E2080000}"/>
    <cellStyle name="SubTotal2" xfId="2247" xr:uid="{00000000-0005-0000-0000-0000E3080000}"/>
    <cellStyle name="SubTotal3" xfId="2248" xr:uid="{00000000-0005-0000-0000-0000E4080000}"/>
    <cellStyle name="Table Head" xfId="2249" xr:uid="{00000000-0005-0000-0000-0000E5080000}"/>
    <cellStyle name="Table Head Aligned" xfId="2250" xr:uid="{00000000-0005-0000-0000-0000E6080000}"/>
    <cellStyle name="Table Head Blue" xfId="2251" xr:uid="{00000000-0005-0000-0000-0000E7080000}"/>
    <cellStyle name="Table Head Green" xfId="2252" xr:uid="{00000000-0005-0000-0000-0000E8080000}"/>
    <cellStyle name="Table Title" xfId="2253" xr:uid="{00000000-0005-0000-0000-0000E9080000}"/>
    <cellStyle name="Table Units" xfId="2254" xr:uid="{00000000-0005-0000-0000-0000EA080000}"/>
    <cellStyle name="tan" xfId="2255" xr:uid="{00000000-0005-0000-0000-0000EB080000}"/>
    <cellStyle name="Text" xfId="2256" xr:uid="{00000000-0005-0000-0000-0000EC080000}"/>
    <cellStyle name="Thousand" xfId="2257" xr:uid="{00000000-0005-0000-0000-0000ED080000}"/>
    <cellStyle name="Tim" xfId="2258" xr:uid="{00000000-0005-0000-0000-0000EE080000}"/>
    <cellStyle name="Title" xfId="58" builtinId="15" customBuiltin="1"/>
    <cellStyle name="Title 10" xfId="2259" xr:uid="{00000000-0005-0000-0000-0000F0080000}"/>
    <cellStyle name="Title 11" xfId="2260" xr:uid="{00000000-0005-0000-0000-0000F1080000}"/>
    <cellStyle name="Title 12" xfId="2261" xr:uid="{00000000-0005-0000-0000-0000F2080000}"/>
    <cellStyle name="Title 13" xfId="2262" xr:uid="{00000000-0005-0000-0000-0000F3080000}"/>
    <cellStyle name="Title 14" xfId="2263" xr:uid="{00000000-0005-0000-0000-0000F4080000}"/>
    <cellStyle name="Title 15" xfId="2264" xr:uid="{00000000-0005-0000-0000-0000F5080000}"/>
    <cellStyle name="Title 16" xfId="2265" xr:uid="{00000000-0005-0000-0000-0000F6080000}"/>
    <cellStyle name="Title 17" xfId="2266" xr:uid="{00000000-0005-0000-0000-0000F7080000}"/>
    <cellStyle name="Title 18" xfId="2267" xr:uid="{00000000-0005-0000-0000-0000F8080000}"/>
    <cellStyle name="Title 19" xfId="2268" xr:uid="{00000000-0005-0000-0000-0000F9080000}"/>
    <cellStyle name="Title 2" xfId="191" xr:uid="{00000000-0005-0000-0000-0000FA080000}"/>
    <cellStyle name="Title 2 2" xfId="2269" xr:uid="{00000000-0005-0000-0000-0000FB080000}"/>
    <cellStyle name="Title 20" xfId="2270" xr:uid="{00000000-0005-0000-0000-0000FC080000}"/>
    <cellStyle name="Title 21" xfId="2271" xr:uid="{00000000-0005-0000-0000-0000FD080000}"/>
    <cellStyle name="Title 22" xfId="2272" xr:uid="{00000000-0005-0000-0000-0000FE080000}"/>
    <cellStyle name="Title 23" xfId="2273" xr:uid="{00000000-0005-0000-0000-0000FF080000}"/>
    <cellStyle name="Title 24" xfId="2274" xr:uid="{00000000-0005-0000-0000-000000090000}"/>
    <cellStyle name="Title 25" xfId="2275" xr:uid="{00000000-0005-0000-0000-000001090000}"/>
    <cellStyle name="Title 26" xfId="2276" xr:uid="{00000000-0005-0000-0000-000002090000}"/>
    <cellStyle name="Title 27" xfId="2277" xr:uid="{00000000-0005-0000-0000-000003090000}"/>
    <cellStyle name="Title 28" xfId="2278" xr:uid="{00000000-0005-0000-0000-000004090000}"/>
    <cellStyle name="Title 29" xfId="2279" xr:uid="{00000000-0005-0000-0000-000005090000}"/>
    <cellStyle name="Title 3" xfId="2280" xr:uid="{00000000-0005-0000-0000-000006090000}"/>
    <cellStyle name="Title 30" xfId="2281" xr:uid="{00000000-0005-0000-0000-000007090000}"/>
    <cellStyle name="Title 31" xfId="2282" xr:uid="{00000000-0005-0000-0000-000008090000}"/>
    <cellStyle name="Title 32" xfId="2283" xr:uid="{00000000-0005-0000-0000-000009090000}"/>
    <cellStyle name="Title 33" xfId="2284" xr:uid="{00000000-0005-0000-0000-00000A090000}"/>
    <cellStyle name="Title 34" xfId="2285" xr:uid="{00000000-0005-0000-0000-00000B090000}"/>
    <cellStyle name="Title 35" xfId="2286" xr:uid="{00000000-0005-0000-0000-00000C090000}"/>
    <cellStyle name="Title 36" xfId="2287" xr:uid="{00000000-0005-0000-0000-00000D090000}"/>
    <cellStyle name="Title 37" xfId="2288" xr:uid="{00000000-0005-0000-0000-00000E090000}"/>
    <cellStyle name="Title 38" xfId="2289" xr:uid="{00000000-0005-0000-0000-00000F090000}"/>
    <cellStyle name="Title 4" xfId="2290" xr:uid="{00000000-0005-0000-0000-000010090000}"/>
    <cellStyle name="Title 5" xfId="2291" xr:uid="{00000000-0005-0000-0000-000011090000}"/>
    <cellStyle name="Title 6" xfId="2292" xr:uid="{00000000-0005-0000-0000-000012090000}"/>
    <cellStyle name="Title 7" xfId="2293" xr:uid="{00000000-0005-0000-0000-000013090000}"/>
    <cellStyle name="Title 8" xfId="2294" xr:uid="{00000000-0005-0000-0000-000014090000}"/>
    <cellStyle name="Title 9" xfId="2295" xr:uid="{00000000-0005-0000-0000-000015090000}"/>
    <cellStyle name="Title Black" xfId="2296" xr:uid="{00000000-0005-0000-0000-000016090000}"/>
    <cellStyle name="Title Red" xfId="2297" xr:uid="{00000000-0005-0000-0000-000017090000}"/>
    <cellStyle name="Toplam" xfId="2298" xr:uid="{00000000-0005-0000-0000-000018090000}"/>
    <cellStyle name="Tot No Comma 0" xfId="2299" xr:uid="{00000000-0005-0000-0000-000019090000}"/>
    <cellStyle name="Tot Nos Centre 0 dec" xfId="2300" xr:uid="{00000000-0005-0000-0000-00001A090000}"/>
    <cellStyle name="Total" xfId="59" builtinId="25" customBuiltin="1"/>
    <cellStyle name="Total 10" xfId="2301" xr:uid="{00000000-0005-0000-0000-00001C090000}"/>
    <cellStyle name="Total 11" xfId="2302" xr:uid="{00000000-0005-0000-0000-00001D090000}"/>
    <cellStyle name="Total 12" xfId="2303" xr:uid="{00000000-0005-0000-0000-00001E090000}"/>
    <cellStyle name="Total 13" xfId="2304" xr:uid="{00000000-0005-0000-0000-00001F090000}"/>
    <cellStyle name="Total 14" xfId="2305" xr:uid="{00000000-0005-0000-0000-000020090000}"/>
    <cellStyle name="Total 15" xfId="2306" xr:uid="{00000000-0005-0000-0000-000021090000}"/>
    <cellStyle name="Total 16" xfId="2307" xr:uid="{00000000-0005-0000-0000-000022090000}"/>
    <cellStyle name="Total 17" xfId="2308" xr:uid="{00000000-0005-0000-0000-000023090000}"/>
    <cellStyle name="Total 18" xfId="2309" xr:uid="{00000000-0005-0000-0000-000024090000}"/>
    <cellStyle name="Total 19" xfId="2310" xr:uid="{00000000-0005-0000-0000-000025090000}"/>
    <cellStyle name="Total 2" xfId="192" xr:uid="{00000000-0005-0000-0000-000026090000}"/>
    <cellStyle name="Total 20" xfId="2311" xr:uid="{00000000-0005-0000-0000-000027090000}"/>
    <cellStyle name="Total 21" xfId="2312" xr:uid="{00000000-0005-0000-0000-000028090000}"/>
    <cellStyle name="Total 22" xfId="2313" xr:uid="{00000000-0005-0000-0000-000029090000}"/>
    <cellStyle name="Total 23" xfId="2314" xr:uid="{00000000-0005-0000-0000-00002A090000}"/>
    <cellStyle name="Total 24" xfId="2315" xr:uid="{00000000-0005-0000-0000-00002B090000}"/>
    <cellStyle name="Total 25" xfId="2316" xr:uid="{00000000-0005-0000-0000-00002C090000}"/>
    <cellStyle name="Total 26" xfId="2317" xr:uid="{00000000-0005-0000-0000-00002D090000}"/>
    <cellStyle name="Total 27" xfId="2318" xr:uid="{00000000-0005-0000-0000-00002E090000}"/>
    <cellStyle name="Total 28" xfId="2319" xr:uid="{00000000-0005-0000-0000-00002F090000}"/>
    <cellStyle name="Total 29" xfId="2320" xr:uid="{00000000-0005-0000-0000-000030090000}"/>
    <cellStyle name="Total 3" xfId="2321" xr:uid="{00000000-0005-0000-0000-000031090000}"/>
    <cellStyle name="Total 30" xfId="2322" xr:uid="{00000000-0005-0000-0000-000032090000}"/>
    <cellStyle name="Total 31" xfId="2323" xr:uid="{00000000-0005-0000-0000-000033090000}"/>
    <cellStyle name="Total 32" xfId="2324" xr:uid="{00000000-0005-0000-0000-000034090000}"/>
    <cellStyle name="Total 33" xfId="2325" xr:uid="{00000000-0005-0000-0000-000035090000}"/>
    <cellStyle name="Total 34" xfId="2326" xr:uid="{00000000-0005-0000-0000-000036090000}"/>
    <cellStyle name="Total 35" xfId="2327" xr:uid="{00000000-0005-0000-0000-000037090000}"/>
    <cellStyle name="Total 36" xfId="2328" xr:uid="{00000000-0005-0000-0000-000038090000}"/>
    <cellStyle name="Total 37" xfId="2329" xr:uid="{00000000-0005-0000-0000-000039090000}"/>
    <cellStyle name="Total 38" xfId="2330" xr:uid="{00000000-0005-0000-0000-00003A090000}"/>
    <cellStyle name="Total 4" xfId="2331" xr:uid="{00000000-0005-0000-0000-00003B090000}"/>
    <cellStyle name="Total 5" xfId="2332" xr:uid="{00000000-0005-0000-0000-00003C090000}"/>
    <cellStyle name="Total 6" xfId="2333" xr:uid="{00000000-0005-0000-0000-00003D090000}"/>
    <cellStyle name="Total 7" xfId="2334" xr:uid="{00000000-0005-0000-0000-00003E090000}"/>
    <cellStyle name="Total 8" xfId="2335" xr:uid="{00000000-0005-0000-0000-00003F090000}"/>
    <cellStyle name="Total 9" xfId="2336" xr:uid="{00000000-0005-0000-0000-000040090000}"/>
    <cellStyle name="total gray" xfId="2337" xr:uid="{00000000-0005-0000-0000-000041090000}"/>
    <cellStyle name="total gray no" xfId="2338" xr:uid="{00000000-0005-0000-0000-000042090000}"/>
    <cellStyle name="total gray_Proforma EVA Test" xfId="2339" xr:uid="{00000000-0005-0000-0000-000043090000}"/>
    <cellStyle name="Total Lines" xfId="2340" xr:uid="{00000000-0005-0000-0000-000044090000}"/>
    <cellStyle name="total red" xfId="2341" xr:uid="{00000000-0005-0000-0000-000045090000}"/>
    <cellStyle name="Total title" xfId="2342" xr:uid="{00000000-0005-0000-0000-000046090000}"/>
    <cellStyle name="Überschrift" xfId="2343" xr:uid="{00000000-0005-0000-0000-000047090000}"/>
    <cellStyle name="Überschrift 1" xfId="2344" xr:uid="{00000000-0005-0000-0000-000048090000}"/>
    <cellStyle name="Überschrift 2" xfId="2345" xr:uid="{00000000-0005-0000-0000-000049090000}"/>
    <cellStyle name="Überschrift 3" xfId="2346" xr:uid="{00000000-0005-0000-0000-00004A090000}"/>
    <cellStyle name="Überschrift 4" xfId="2347" xr:uid="{00000000-0005-0000-0000-00004B090000}"/>
    <cellStyle name="Underlined detail" xfId="2348" xr:uid="{00000000-0005-0000-0000-00004C090000}"/>
    <cellStyle name="Unprotected" xfId="2349" xr:uid="{00000000-0005-0000-0000-00004D090000}"/>
    <cellStyle name="USD" xfId="2350" xr:uid="{00000000-0005-0000-0000-00004E090000}"/>
    <cellStyle name="USD billion" xfId="2351" xr:uid="{00000000-0005-0000-0000-00004F090000}"/>
    <cellStyle name="USD million" xfId="2352" xr:uid="{00000000-0005-0000-0000-000050090000}"/>
    <cellStyle name="USD thousand" xfId="2353" xr:uid="{00000000-0005-0000-0000-000051090000}"/>
    <cellStyle name="Uyarı Metni" xfId="2354" xr:uid="{00000000-0005-0000-0000-000052090000}"/>
    <cellStyle name="Verknüpfte Zelle" xfId="2355" xr:uid="{00000000-0005-0000-0000-000053090000}"/>
    <cellStyle name="violet" xfId="2356" xr:uid="{00000000-0005-0000-0000-000054090000}"/>
    <cellStyle name="Virgül [0]_Kitap2" xfId="2357" xr:uid="{00000000-0005-0000-0000-000055090000}"/>
    <cellStyle name="Virgül_IND_COST" xfId="2358" xr:uid="{00000000-0005-0000-0000-000056090000}"/>
    <cellStyle name="Vurgu1" xfId="2359" xr:uid="{00000000-0005-0000-0000-000057090000}"/>
    <cellStyle name="Vurgu2" xfId="2360" xr:uid="{00000000-0005-0000-0000-000058090000}"/>
    <cellStyle name="Vurgu3" xfId="2361" xr:uid="{00000000-0005-0000-0000-000059090000}"/>
    <cellStyle name="Vurgu4" xfId="2362" xr:uid="{00000000-0005-0000-0000-00005A090000}"/>
    <cellStyle name="Vurgu5" xfId="2363" xr:uid="{00000000-0005-0000-0000-00005B090000}"/>
    <cellStyle name="Vurgu6" xfId="2364" xr:uid="{00000000-0005-0000-0000-00005C090000}"/>
    <cellStyle name="Währung [0]_Compiling Utility Macros" xfId="2365" xr:uid="{00000000-0005-0000-0000-00005D090000}"/>
    <cellStyle name="Währung_Compiling Utility Macros" xfId="2366" xr:uid="{00000000-0005-0000-0000-00005E090000}"/>
    <cellStyle name="Warnender Text" xfId="2367" xr:uid="{00000000-0005-0000-0000-00005F090000}"/>
    <cellStyle name="Warning Text" xfId="60" builtinId="11" customBuiltin="1"/>
    <cellStyle name="Warning Text 10" xfId="2368" xr:uid="{00000000-0005-0000-0000-000061090000}"/>
    <cellStyle name="Warning Text 11" xfId="2369" xr:uid="{00000000-0005-0000-0000-000062090000}"/>
    <cellStyle name="Warning Text 12" xfId="2370" xr:uid="{00000000-0005-0000-0000-000063090000}"/>
    <cellStyle name="Warning Text 13" xfId="2371" xr:uid="{00000000-0005-0000-0000-000064090000}"/>
    <cellStyle name="Warning Text 14" xfId="2372" xr:uid="{00000000-0005-0000-0000-000065090000}"/>
    <cellStyle name="Warning Text 15" xfId="2373" xr:uid="{00000000-0005-0000-0000-000066090000}"/>
    <cellStyle name="Warning Text 16" xfId="2374" xr:uid="{00000000-0005-0000-0000-000067090000}"/>
    <cellStyle name="Warning Text 17" xfId="2375" xr:uid="{00000000-0005-0000-0000-000068090000}"/>
    <cellStyle name="Warning Text 18" xfId="2376" xr:uid="{00000000-0005-0000-0000-000069090000}"/>
    <cellStyle name="Warning Text 19" xfId="2377" xr:uid="{00000000-0005-0000-0000-00006A090000}"/>
    <cellStyle name="Warning Text 2" xfId="193" xr:uid="{00000000-0005-0000-0000-00006B090000}"/>
    <cellStyle name="Warning Text 20" xfId="2378" xr:uid="{00000000-0005-0000-0000-00006C090000}"/>
    <cellStyle name="Warning Text 21" xfId="2379" xr:uid="{00000000-0005-0000-0000-00006D090000}"/>
    <cellStyle name="Warning Text 22" xfId="2380" xr:uid="{00000000-0005-0000-0000-00006E090000}"/>
    <cellStyle name="Warning Text 23" xfId="2381" xr:uid="{00000000-0005-0000-0000-00006F090000}"/>
    <cellStyle name="Warning Text 24" xfId="2382" xr:uid="{00000000-0005-0000-0000-000070090000}"/>
    <cellStyle name="Warning Text 25" xfId="2383" xr:uid="{00000000-0005-0000-0000-000071090000}"/>
    <cellStyle name="Warning Text 26" xfId="2384" xr:uid="{00000000-0005-0000-0000-000072090000}"/>
    <cellStyle name="Warning Text 27" xfId="2385" xr:uid="{00000000-0005-0000-0000-000073090000}"/>
    <cellStyle name="Warning Text 28" xfId="2386" xr:uid="{00000000-0005-0000-0000-000074090000}"/>
    <cellStyle name="Warning Text 29" xfId="2387" xr:uid="{00000000-0005-0000-0000-000075090000}"/>
    <cellStyle name="Warning Text 3" xfId="2388" xr:uid="{00000000-0005-0000-0000-000076090000}"/>
    <cellStyle name="Warning Text 30" xfId="2389" xr:uid="{00000000-0005-0000-0000-000077090000}"/>
    <cellStyle name="Warning Text 31" xfId="2390" xr:uid="{00000000-0005-0000-0000-000078090000}"/>
    <cellStyle name="Warning Text 32" xfId="2391" xr:uid="{00000000-0005-0000-0000-000079090000}"/>
    <cellStyle name="Warning Text 33" xfId="2392" xr:uid="{00000000-0005-0000-0000-00007A090000}"/>
    <cellStyle name="Warning Text 34" xfId="2393" xr:uid="{00000000-0005-0000-0000-00007B090000}"/>
    <cellStyle name="Warning Text 35" xfId="2394" xr:uid="{00000000-0005-0000-0000-00007C090000}"/>
    <cellStyle name="Warning Text 36" xfId="2395" xr:uid="{00000000-0005-0000-0000-00007D090000}"/>
    <cellStyle name="Warning Text 37" xfId="2396" xr:uid="{00000000-0005-0000-0000-00007E090000}"/>
    <cellStyle name="Warning Text 38" xfId="2397" xr:uid="{00000000-0005-0000-0000-00007F090000}"/>
    <cellStyle name="Warning Text 4" xfId="2398" xr:uid="{00000000-0005-0000-0000-000080090000}"/>
    <cellStyle name="Warning Text 5" xfId="2399" xr:uid="{00000000-0005-0000-0000-000081090000}"/>
    <cellStyle name="Warning Text 6" xfId="2400" xr:uid="{00000000-0005-0000-0000-000082090000}"/>
    <cellStyle name="Warning Text 7" xfId="2401" xr:uid="{00000000-0005-0000-0000-000083090000}"/>
    <cellStyle name="Warning Text 8" xfId="2402" xr:uid="{00000000-0005-0000-0000-000084090000}"/>
    <cellStyle name="Warning Text 9" xfId="2403" xr:uid="{00000000-0005-0000-0000-000085090000}"/>
    <cellStyle name="xAssumption" xfId="2404" xr:uid="{00000000-0005-0000-0000-000086090000}"/>
    <cellStyle name="xFormula" xfId="2405" xr:uid="{00000000-0005-0000-0000-000087090000}"/>
    <cellStyle name="xFormulaAggregation" xfId="2406" xr:uid="{00000000-0005-0000-0000-000088090000}"/>
    <cellStyle name="xFormulaUnique" xfId="2407" xr:uid="{00000000-0005-0000-0000-000089090000}"/>
    <cellStyle name="xInput" xfId="2408" xr:uid="{00000000-0005-0000-0000-00008A090000}"/>
    <cellStyle name="xOutput" xfId="2409" xr:uid="{00000000-0005-0000-0000-00008B090000}"/>
    <cellStyle name="xxSSFTableDkGreen" xfId="2410" xr:uid="{00000000-0005-0000-0000-00008C090000}"/>
    <cellStyle name="xxSSFTableLtGreen" xfId="2411" xr:uid="{00000000-0005-0000-0000-00008D090000}"/>
    <cellStyle name="xxTable" xfId="2412" xr:uid="{00000000-0005-0000-0000-00008E090000}"/>
    <cellStyle name="yellow" xfId="2413" xr:uid="{00000000-0005-0000-0000-00008F090000}"/>
    <cellStyle name="YELLOW TITLES" xfId="2414" xr:uid="{00000000-0005-0000-0000-000090090000}"/>
    <cellStyle name="YLLOW NOS" xfId="2415" xr:uid="{00000000-0005-0000-0000-000091090000}"/>
    <cellStyle name="Zelle überprüfen" xfId="2416" xr:uid="{00000000-0005-0000-0000-000092090000}"/>
    <cellStyle name="Гиперссылка" xfId="2417" xr:uid="{00000000-0005-0000-0000-000093090000}"/>
    <cellStyle name="Открывавшаяся гиперссылка" xfId="2418" xr:uid="{00000000-0005-0000-0000-000094090000}"/>
    <cellStyle name="콤마 [0]_a" xfId="2419" xr:uid="{00000000-0005-0000-0000-000095090000}"/>
    <cellStyle name="콤마_a" xfId="2420" xr:uid="{00000000-0005-0000-0000-000096090000}"/>
    <cellStyle name="통화 [0]_a" xfId="2421" xr:uid="{00000000-0005-0000-0000-000097090000}"/>
    <cellStyle name="통화_a" xfId="2422" xr:uid="{00000000-0005-0000-0000-000098090000}"/>
    <cellStyle name="표준_0-WI1" xfId="2423" xr:uid="{00000000-0005-0000-0000-000099090000}"/>
    <cellStyle name="標準_連結PKG_連結PKG13" xfId="2424" xr:uid="{00000000-0005-0000-0000-00009A090000}"/>
  </cellStyles>
  <dxfs count="20">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
      <font>
        <condense val="0"/>
        <extend val="0"/>
        <color indexed="10"/>
      </font>
    </dxf>
    <dxf>
      <font>
        <condense val="0"/>
        <extend val="0"/>
        <color indexed="22"/>
      </font>
    </dxf>
  </dxfs>
  <tableStyles count="0" defaultTableStyle="TableStyleMedium9" defaultPivotStyle="PivotStyleLight16"/>
  <colors>
    <mruColors>
      <color rgb="FF00FF00"/>
      <color rgb="FFFFFF99"/>
      <color rgb="FFCCFFFF"/>
      <color rgb="FFBAF1F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07" Type="http://schemas.openxmlformats.org/officeDocument/2006/relationships/customXml" Target="../customXml/item2.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66" Type="http://schemas.openxmlformats.org/officeDocument/2006/relationships/externalLink" Target="externalLinks/externalLink60.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87" Type="http://schemas.openxmlformats.org/officeDocument/2006/relationships/externalLink" Target="externalLinks/externalLink81.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103" Type="http://schemas.openxmlformats.org/officeDocument/2006/relationships/styles" Target="styles.xml"/><Relationship Id="rId108" Type="http://schemas.openxmlformats.org/officeDocument/2006/relationships/customXml" Target="../customXml/item3.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6" Type="http://schemas.openxmlformats.org/officeDocument/2006/relationships/customXml" Target="../customXml/item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600075</xdr:colOff>
      <xdr:row>9</xdr:row>
      <xdr:rowOff>66675</xdr:rowOff>
    </xdr:to>
    <xdr:pic>
      <xdr:nvPicPr>
        <xdr:cNvPr id="2" name="Picture 1" descr="DIO_Black">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mercial/James/Oldham/Olham%20Cost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rivate\Old%20C%20Drive\LOTUS\2011\S%20E%20PRIME\SEPrimeFeb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oliver.sheppard/AppData/Local/Microsoft/Windows/Temporary%20Internet%20Files/Content.Outlook/SWE0STK7/20161013-WYG-FOP%20Mod%20A,B,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UF1\ROOTFS1\Documents%20and%20Settings\Robert.Matthews\Local%20Settings\Temporary%20Internet%20Files\OLK73\Estimating%20Package%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LA1\rootfs\Documents%20and%20Settings\kac4634\Local%20Settings\Temporary%20Internet%20Files\OLKDD4\Modelv1%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LA1\rootfs\CONLOG\T-104%20Infrastructure%20Development%20Team\Commercial\Cost%20Model\Cost%20Model%20inputs\TR%20104%20IDT_Ascertained%20Elements%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hubbardk/Local%20Settings/Temporary%20Internet%20Files/OLK1/SEC%20Milestone%20Submission%20-%20July%20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lloydc516/Local%20Settings/Temporary%20Internet%20Files/OLK1B/Local%20Settings/Temporary%20Internet%20Files/OLK1B/RPC%20C%20Tender%20Detai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LA1\rootfs\ISP\01\AISP\Post%20Win\Model%20AISP%20V4.4%20Post%20Win%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BS1\rootfs\Documents%20and%20Settings\fauxe929\Desktop\DTE%20WIP\Consolidated%20Completed%20Promptu%20Code%20All%20Regions_WI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oliver.sheppard/AppData/Local/Microsoft/Windows/Temporary%20Internet%20Files/Content.Outlook/SWE0STK7/OP%20SDP%204%20SFM%20QT%20-%20Cleaning-CEPS%20Sample%20-%20wynn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Accounts/Projects/Reporting%20Tools/Master%20Reports/Management%20Reports%20v2/IB%20MI%20Report%20(Incl%20Ire)%20v2%20-%20Master%20Copy.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file:///F:\SheppardO100\Group\EUNDIOSDFPG\FOP\4.1%20FOP%20Project%20Delivery\4.1.4%20Data%20Collection\4.1.4.14%20Soft%20FM\4.1.4.14.9%20OPC%20SFM%20Data%20Review\4.1.4.14.9.3%20Cyprus\Akrotiri\OP%20SDP%204%20SFM%20QT%20-%20Cleaning-CAKR%20-%20completed%2024%20Aug%2016.xlsx?EDC237CD" TargetMode="External"/><Relationship Id="rId1" Type="http://schemas.openxmlformats.org/officeDocument/2006/relationships/externalLinkPath" Target="file:///\\EDC237CD\OP%20SDP%204%20SFM%20QT%20-%20Cleaning-CAKR%20-%20completed%2024%20Aug%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LA1\rootfs\Brec_Ba\Commercial%20Group\Bob%20Gardner\A's\A63849%20Ibn%20Battutta%20Alternativel%20rev%201%201901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graham.barber/Documents/A089116-68%20Future%20Overseas%20Procument/Should%20Cost%20Model/20160914%20-%20FOP%20Should%20Cost%20Model%20%20(Ver%200.6)%20GCB%20Adj.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UF1\ROOTFS1\LT_ACCTS\XLFILES\SECURE\BUDGETS\BUDG1297\FORECAST\FCST14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lass3estimate\Rev.A\C14%206300%20R9%20with%20JV%20Bas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dbcfoodservice.co.uk/Session/32-hERgJonOPQNA4rRNZYjB/MessagePart/INBOX/564-02-B/20061205%20veg%20check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UF1\ROOTFS1\South\Area%20Team\FINANCE\FORECASTS\PriDE%20Forecast%20files%2009-10\AP11\STH%20AP11%20%20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oliver.sheppard/Desktop/20160825%20FOP%20PJOB%20Volumetrics%20WAP13%20and%20Not_In_Fixed_Price%20IRL%20Repor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ONFILE308\data$\PROJSERV\01%20-%20Estimating\01-01%20-%20Project%20Archive\Oil%20&amp;%20Gas\Chevron\TCO%20Modularisation\03%20-%20Estimate\Workbooks\Fabrication%20data-gulf%20coast%20.%20x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Laffan%20House\Finance\06%20Area%20Forecasting\North\North%20Forecast%20Workbook%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UF1\ROOTFS1\WhiteC\ITFM%20Model%20V1-People%20Cost%20Build%20up_050210xl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ride-fs\users$\2006%20Accounts\January\January%202006%20Finance%20Repo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nasf301\015$\CONLOG\T-038%20Rationalisation%20of%20ECI\Commercial\TR038%20-%20ECI%20Rationalisation%202005%20ver%20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CLS%20Contract\TDA%20116%20&amp;%20117\TDA%20Refresh%20116%20&amp;%20117%20version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LA1\rootfs\Documents%20and%20Settings\bbnt080\Desktop\Namsa%20Catering%20KAF%20V63840%20Bid%20Model%20As%20Bid%2022th%20De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ride-fs\users$\2005%20Accounts\July\New%20presentation\July%202005%20Finance%20Report%20with%20BS%20Link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UF1\ROOTFS1\LT_ACCTS\XLFILES\SECURE\BUDGETS\BUDG1297\FORECAST\FORECA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ONFILE308\data$\PROJSERV\05%20-%20Benchmarking\00%20-%20Estimate%20Databases\00%20-%20Databases\OFFCAP%20Model\T20%20-%20OFFCAP-MAJOR%20Rev%20A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PDS\PDS-12%20Blast%20Protection\PDS-12%20Blast%20Walls%20ver%203.0%20As%20Sol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Qinetiq-fhd1\teams\Profiles\afranks\Local%20Settings\Temporary%20Internet%20Files\OLK58\Generic%20PFG%20Cost%20Model%20190404%20N%20Elmer%20-%20R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Laffan%20House\Finance\06%20Area%20Forecasting\SOUTH%20AREA%202011-12\SSEC\AP03\South%20Area%20SEC%20AP03%20FOO%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kioc.com\ukln-dep\Full.Field.Development.Program\17_CSES\Secure_GH\8.0%20Estimating\Worksheet%20Templates\New%20Onshore%20Template%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ris-finance\Accounts\Wksheets\JOBS\MIKE\Accounts\2002\May%20(New%20Forma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LA1\rootfs\TCO%20FGC%20STD\Pile%20Foundations\SB%20Foundations\SB%20Foundation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b005sv1006\data\GWMSDATA\DATA\J07536\J7536A%20SGI%20CTRS\CTR%20105%20Cost%20&amp;%20Schedule\Future%20Gas%20Project%20(Option%20Selection)\SGI%20vs%20Other%20Indirect%20Compariso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b005sv1006\data\projects\Cost%20Estimating\Vendor%20Database\Equipment%20Proc%20Norms%20Check%201Q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LA1\rootfs\Documents%20and%20Settings\kaa6029\Local%20Settings\Temporary%20Internet%20Files\OLK104\IT%20systems%20Cost%20comparison%206%20inc%20KBR%2050%25%20Cont%20to%20one%20off%20cost%20(Client%20Version)%2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jects/adept/ReleaseVersion/Ver1_06/Proce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LA1\rootfs\SASEL\AKTIF\TEKLIF\afganistan%20Kamp\khost\afganistan%20khost%20kamp%20teklif.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JOFS%20for%20Garry%20Fern\Flat%20She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July09\Cost%20Model%20v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um/dmcl/00007831/knaus00016695/8001e4a4/REQ-NO-A%20%20%20(was%20ID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jshaverin/My%20Documents/MY%20DOCUMENTS/Projects/Kier%20Projects/MoD/USAF/Final%20Pricing%20Schedules/EX%20MOD%20reundancy%20calcs%20V1.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UF1\ROOTFS1\Laffan%20House\Finance\06%20Area%20Forecasting\North\North%20Forecast%20Workbook%20v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ristol-finance\lyonsg\Public\2005%20Accounts\May\May%20Accoun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LA1\rootfs\Documents%20and%20Settings\kac4634\Application%20Data\Microsoft\Excel\DP%20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LA1\rootfs\BRS%20BA%20Def%20Prospects\20314_Bastion%20Main%20Gate\Commercial\Cost%20Model\MEP%20Cost%20Model%20(version%201.44%20ec%20harris%20+%20cadg%20new%2020Au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LA1\rootfs\Documents%20and%20Settings\bbqqh37\Desktop\2006-04-03%20TR055%20Risk%20Register%20v.R2%20(Amend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ONFILE308\data$\Estimates\6%20-%20Estimate%20Files\Oil%20&amp;%20Gas\Alstom\Alston%20Budget%20Number\NO1004%20-%20Alstom%20Ekofisk%20-%20H12%20UK%20Office%20Rev3.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file:///\\GLA1\rootfs\TDA\Commercial%20Contracts\Cost%20Estimates%20&amp;%20Pricing\CLS%20Contract\TDA%202009\BD%20(Business%20Development)%20Team%20Bids\TDA%202009%20Schlumberger%20Detailed%20Design%20&amp;%20Build%20Proposal\VX%20SLM%20BOM%20to%20include%20Ph1%20&amp;%202%20Design%20&amp;%20Build.xls?9C13BDDA" TargetMode="External"/><Relationship Id="rId1" Type="http://schemas.openxmlformats.org/officeDocument/2006/relationships/externalLinkPath" Target="file:///\\9C13BDDA\VX%20SLM%20BOM%20to%20include%20Ph1%20&amp;%202%20Design%20&amp;%20Buil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LA1\rootfs\Risk%20Analysis\Croydon%20Cable%20Tunnel\Croydon%20Cable%20Tunnel%20Risk%20Register%20Rev%20009%2003.11.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LA1\rootfs\Documents%20and%20Settings\bbnt080\Local%20Settings\Temporary%20Internet%20Files\OLK29\Copy%20of%20KBRPriceList2007-200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2005%20Accounts/July/New%20presentation/May%202005%20Finance%20Report%20-%20Calc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UF1\ROOTFS1\North\Area%20Team\Procurement%202010-11\IAN%20SPARKES%20Contracts\Finance%20Report%20Listing%20V1%2015-07-0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jshaverin/My%20Documents/MY%20DOCUMENTS/Projects/Kier%20Projects/MoD/USAF/Final%20Pricing%20Schedules/USAVF%20Mob%20Costs%20v0%20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YT1\ROOTFS1\DOCUME~1\WILLIA~1\LOCALS~1\Temp\Xl0000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LONFILE308\data$\BRS%20BA%20Def%20Prospects\V63840%20-%20NAMSA%20Food%20Services\Commercial\Namsa%20Catering%20KAF%20V63840%20Bid%20Model%20BAFO%2025th%20Ja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UF1\ROOTFS1\SECURE\BUDGETS\BUDG1297\DEPT129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August%2009\Contract\LF\Model2010%20v4.4%20rev%20v2.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LA1\rootfs\SKILLSGP\PROCESS\02.0%20Process%20Systems%20&amp;%20Equipment\2.19%20Pumps%20and%20Valves\Pumps\Pump%20Adept%20Cal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UF1\ROOTFS1\Transcation%20Reports\AP11%20London%20Consolid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CLS%20bid\2007%20Spares%20pricing\CLS%20Spares%20pricing%202007%202811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LA1\rootfs\Risk%20Analysis\LLT_RiskRegister(1).rev009%20Final.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LA1\rootfs\CONLOG\T-122%20Stonehenge\Commercial\Task%20122%20Cost%20Model%20ROM20%20v1%20block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LA1\rootfs\Documents%20and%20Settings\hbb1931\Local%20Settings\Temporary%20Internet%20Files\OLK10\Copy%20of%20COST%20PROPOSAL%20MANLOADER%20%20-%20Bagram%20Taxiway%20II%20%201-09-08%201st%20yea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LONFILE004\DATA\WINDOWS\TEMP\V-1002E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ONFILE308\data$\PROJSERV\05%20-%20Benchmarking\00%20-%20Estimate%20Databases\00%20-%20Databases\capcost\West%20Med%20Capcost%20Evaluations\T11%20-%20WEST%20MED%20Terminal%20-%20Update%20Mar%2008%20-%20Equip%20Labour%20Cal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LA1\rootfs\BRS%20BA%20Def%20Prospects\Future%20Power\Bid%20Response\future%20Power\BAFO\Models\Cost%20Modelv4.4.4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modgovuk.sharepoint.com/RPC%20Notes/Imphal%20Barracks%20MPTC%20workbook%20290307b%20sample%20simulation%20documen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gional%20Prime%20Central/Linton%20Runway/MPTC%20Linton%20Main%20Works%2005-01-07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LA1\rootfs\BRS%20BA%20Def%20Prospects\Future%20Power\Bid%20Response\future%20Power\July%2009\models\Cost%20Model%20June%2009%20v1.4.4%20Fixed%20C10%20v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October%202008%20Bid\Post%20C10\JOFS%20Version%202\BOM\Priced\BOM%20New%2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ONFILE008\DATA\Arne\DISCP\WORKING\MC\ENQUIRY\024PROW\DATASHT\DATA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LA1\rootfs\Documents%20and%20Settings\kac4634\Local%20Settings\Temporary%20Internet%20Files\OLKDD4\Iraq%20Camp%20Catering%20Risk%20Register%20Rev%20001%2010%2002%2010%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A1\rootfs\CONLOG%20ITTs\ITT-025%20CIVSEC%20MHE\Commercial\MHE%20Rtch\TDA%200508%20Modification%20of%20Fridge%20Freezers%20May%2008\TDA%20115\TDA%20Refresh%20115%20-%20as%20sold%20mode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LA1\rootfs\Documents%20and%20Settings\bbnt080\Desktop\ISP%20Afghan%20South%20ver%205%20-%201st%20Nov%20start%20-%20As%20Sold%20-%20COP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oliver.sheppard/AppData/Local/Microsoft/Windows/Temporary%20Internet%20Files/Content.Outlook/SWE0STK7/USFP%20Tender%20Evaluation/Lancaster/PRICING%20MODEL%20VINCI%20FTN%20USFP%20v1.1.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LA1\rootfs\Documents%20and%20Settings\kac4008\Local%20Settings\Temporary%20Internet%20Files\OLK63\Module%20Steelweight%20%20Bulks%202%20OCT%20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LA1\rootfs\Documents%20and%20Settings\hbc2054\Local%20Settings\Temporary%20Internet%20Files\OLK15\ODC%20ETC%20Template%20032307%2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CLS%20Contract\TDA%202010\Non%20TDA%20Bids\Halliburton\V5c%20Halliburton%20Catering%20IRAQ.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Risk%20Analysis/Dave's%20Stuff/Elemental%20analysis/Tier%203%20Concrete%20-%20price%20analysi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ONFILE308\data$\CONLOG\T-040%20500%20Man%20Catering%20Facility\Commercial\TR040%20-%20500%20man%20catering%20facility%20ver%204.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WolvesBirch/PreContract/Estimating%20Mids%20&amp;%20NE/001%20-%20Tenders%20-%20Current/184AT%20Leicester%20Schools/T002%20Estimating/010%20Schedule%20of%20Areas/Leics%20schools%20Cost%20Plan%20jai.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LA1\rootfs\Documents%20and%20Settings\hba3303\Local%20Settings\Temporary%20Internet%20Files\OLKA1\RGV%20Gate%20Data%20042309%20Rev%20RF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LA1\rootfs\TDA\Commercial%20Contracts\Cost%20Estimates%20&amp;%20Pricing\O&amp;M%20Extension\Extension%20VI%202009\O%20&amp;%20M%20Extension%20VI%20CM%20V1-Version%203%20(12months).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book1"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LA1\rootfs\CONLOG%20ITTs\ITT-058%2038%20Portacabins\Commercial\Camp%20Bastion%20-%20Portacabins%20+%20other%20services%20-%20V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LA1\rootfs\BRS%20BA%20Def%20Prospects\JOFS\3%20Commercial%20&amp;%20Legal\October%202008%20Bid\Post%20C10\Post%20C10%20Frozen\New%20Cost%20Model%2014.4.1%20post%20C10%2015%20Years%20frozen%20price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mil06p61/Local%20Settings/Temporary%20Internet%20Files/OLK24/Leicester%20Schools%20Cost%20Plan%201%20-%2027sept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LA1\rootfs\Documentum\dmcl\00015f8e\knaus00033054\8004c6a7\PMO%20Labor%20at%20311%20Day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Laffan%20House\Finance\06%20Area%20Forecasting\Consolidated%20Forecast\Consolidation%20Forecast%20TM1%20AP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LA1\rootfs\CONLOG%20ITTs\ITT-025%20CIVSEC%20MHE\Commercial\MHE%20Rtch\TDA%200508%20Modification%20of%20Fridge%20Freezers%20May%2008\TDA%20Mdfctn%20of%20Fridge%20Freezers%20-%20May%202008%20V2%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1"/>
      <sheetName val="Contract Price"/>
      <sheetName val="Schedule 10"/>
      <sheetName val="Schedule 9"/>
      <sheetName val="Schedule 8 prt2"/>
      <sheetName val="Schedule 8"/>
      <sheetName val="Redundy"/>
      <sheetName val="AREAS"/>
      <sheetName val="Data"/>
      <sheetName val="BG1"/>
      <sheetName val="BG2"/>
      <sheetName val="BG3"/>
      <sheetName val="BG4"/>
      <sheetName val="BG5"/>
      <sheetName val="BG6"/>
      <sheetName val="SG1"/>
      <sheetName val="SG2"/>
      <sheetName val="SG3"/>
      <sheetName val="SG4"/>
      <sheetName val="SG5"/>
      <sheetName val="SG6"/>
      <sheetName val="Managers"/>
      <sheetName val="Labour Costs"/>
      <sheetName val="Part 1 Costs"/>
      <sheetName val="Part 2 Costs"/>
      <sheetName val="Part 1"/>
      <sheetName val="Client Spreadsheet"/>
      <sheetName val="Adds to Tender"/>
      <sheetName val="Consumables"/>
      <sheetName val="Contents"/>
      <sheetName val="Differentials "/>
      <sheetName val="Equip &amp; Mats"/>
      <sheetName val="Lab Cost Anal"/>
      <sheetName val="Lab Alloc &amp; Deploy "/>
      <sheetName val="Man Fee"/>
      <sheetName val="Sched of Rates"/>
      <sheetName val="Periodicals "/>
      <sheetName val="ROSTER "/>
      <sheetName val="Part 2"/>
      <sheetName val="ALLOCATION DAYS M-F"/>
      <sheetName val="ALLOCATION EVES M-F"/>
      <sheetName val="ALLOCATION WEEKENDS"/>
      <sheetName val="Sheet2"/>
      <sheetName val="Drop Down Lists (Hi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EPRIME"/>
      <sheetName val="workings"/>
      <sheetName val="codes"/>
      <sheetName val="jnl"/>
    </sheetNames>
    <sheetDataSet>
      <sheetData sheetId="0" refreshError="1"/>
      <sheetData sheetId="1" refreshError="1">
        <row r="3">
          <cell r="BY3" t="str">
            <v>Account Desc</v>
          </cell>
          <cell r="BZ3" t="str">
            <v>account</v>
          </cell>
        </row>
        <row r="5">
          <cell r="BY5" t="str">
            <v>2nd Job</v>
          </cell>
          <cell r="BZ5">
            <v>20120</v>
          </cell>
        </row>
        <row r="6">
          <cell r="BY6" t="str">
            <v>2nd Rate</v>
          </cell>
          <cell r="BZ6">
            <v>20010</v>
          </cell>
        </row>
        <row r="7">
          <cell r="BY7" t="str">
            <v>3rd Rate</v>
          </cell>
          <cell r="BZ7">
            <v>20010</v>
          </cell>
        </row>
        <row r="8">
          <cell r="BY8" t="str">
            <v>2nd Job rate (HO)</v>
          </cell>
          <cell r="BZ8">
            <v>20120</v>
          </cell>
        </row>
        <row r="9">
          <cell r="BY9" t="str">
            <v>3rd job rate(HO)</v>
          </cell>
          <cell r="BZ9">
            <v>20120</v>
          </cell>
        </row>
        <row r="10">
          <cell r="BY10" t="str">
            <v>52 CLUB</v>
          </cell>
          <cell r="BZ10">
            <v>82940</v>
          </cell>
        </row>
        <row r="11">
          <cell r="BY11" t="str">
            <v>Acc + Life Cover</v>
          </cell>
          <cell r="BZ11">
            <v>20310</v>
          </cell>
        </row>
        <row r="12">
          <cell r="BY12" t="str">
            <v>ACTING UP</v>
          </cell>
          <cell r="BZ12">
            <v>20120</v>
          </cell>
        </row>
        <row r="13">
          <cell r="BY13" t="str">
            <v>ADD BASIC HRS</v>
          </cell>
          <cell r="BZ13">
            <v>20000</v>
          </cell>
        </row>
        <row r="14">
          <cell r="BY14" t="str">
            <v>ADD PAY</v>
          </cell>
          <cell r="BZ14">
            <v>20000</v>
          </cell>
        </row>
        <row r="15">
          <cell r="BY15" t="str">
            <v>ADD SHIFT</v>
          </cell>
          <cell r="BZ15">
            <v>20090</v>
          </cell>
        </row>
        <row r="16">
          <cell r="BY16" t="str">
            <v>ADMIN</v>
          </cell>
          <cell r="BZ16">
            <v>20210</v>
          </cell>
        </row>
        <row r="17">
          <cell r="BY17" t="str">
            <v>ADMIN</v>
          </cell>
          <cell r="BZ17">
            <v>20210</v>
          </cell>
        </row>
        <row r="18">
          <cell r="BY18" t="str">
            <v>Advance</v>
          </cell>
          <cell r="BZ18">
            <v>61310</v>
          </cell>
        </row>
        <row r="19">
          <cell r="BY19" t="str">
            <v>Advances</v>
          </cell>
          <cell r="BZ19">
            <v>82950</v>
          </cell>
        </row>
        <row r="20">
          <cell r="BY20" t="str">
            <v>AEEU</v>
          </cell>
          <cell r="BZ20">
            <v>83030</v>
          </cell>
        </row>
        <row r="21">
          <cell r="BY21" t="str">
            <v>AFC O/T ARREARS</v>
          </cell>
          <cell r="BZ21">
            <v>20120</v>
          </cell>
        </row>
        <row r="22">
          <cell r="BY22" t="str">
            <v>AFC OVER/UNDER</v>
          </cell>
          <cell r="BZ22">
            <v>20120</v>
          </cell>
        </row>
        <row r="23">
          <cell r="BY23" t="str">
            <v>AFC PAY ARREARS</v>
          </cell>
          <cell r="BZ23">
            <v>20120</v>
          </cell>
        </row>
        <row r="24">
          <cell r="BY24" t="str">
            <v>AFC PEN ENHC</v>
          </cell>
          <cell r="BZ24">
            <v>20120</v>
          </cell>
        </row>
        <row r="25">
          <cell r="BY25" t="str">
            <v>AMICUS</v>
          </cell>
          <cell r="BZ25">
            <v>83030</v>
          </cell>
        </row>
        <row r="26">
          <cell r="BY26" t="str">
            <v>AOEO</v>
          </cell>
          <cell r="BZ26">
            <v>82780</v>
          </cell>
        </row>
        <row r="27">
          <cell r="BY27" t="str">
            <v>AP ALLOW</v>
          </cell>
          <cell r="BZ27">
            <v>20120</v>
          </cell>
        </row>
        <row r="28">
          <cell r="BY28" t="str">
            <v>ATT BONUS</v>
          </cell>
          <cell r="BZ28">
            <v>20120</v>
          </cell>
        </row>
        <row r="29">
          <cell r="BY29" t="str">
            <v>ATTCH EARNINGS</v>
          </cell>
          <cell r="BZ29">
            <v>82780</v>
          </cell>
        </row>
        <row r="30">
          <cell r="BY30" t="str">
            <v>Avc</v>
          </cell>
          <cell r="BZ30">
            <v>83050</v>
          </cell>
        </row>
        <row r="31">
          <cell r="BY31" t="str">
            <v>AVC ERS</v>
          </cell>
          <cell r="BZ31">
            <v>20190</v>
          </cell>
        </row>
        <row r="32">
          <cell r="BY32" t="str">
            <v>AVC PRU(AMT)</v>
          </cell>
          <cell r="BZ32">
            <v>83050</v>
          </cell>
        </row>
        <row r="33">
          <cell r="BY33" t="str">
            <v>AVC PRU(PER)</v>
          </cell>
          <cell r="BZ33">
            <v>83050</v>
          </cell>
        </row>
        <row r="34">
          <cell r="BY34" t="str">
            <v>B&amp;CE EES</v>
          </cell>
          <cell r="BZ34">
            <v>82820</v>
          </cell>
        </row>
        <row r="35">
          <cell r="BY35" t="str">
            <v>B&amp;CERS</v>
          </cell>
          <cell r="BZ35">
            <v>20310</v>
          </cell>
        </row>
        <row r="36">
          <cell r="BY36" t="str">
            <v>B/HOL ACCRUAL</v>
          </cell>
          <cell r="BZ36">
            <v>20330</v>
          </cell>
        </row>
        <row r="37">
          <cell r="BY37" t="str">
            <v>BANK</v>
          </cell>
          <cell r="BZ37">
            <v>20020</v>
          </cell>
        </row>
        <row r="38">
          <cell r="BY38" t="str">
            <v>BANK HOL ENH</v>
          </cell>
          <cell r="BZ38">
            <v>20030</v>
          </cell>
        </row>
        <row r="39">
          <cell r="BY39" t="str">
            <v xml:space="preserve">BANK HOL </v>
          </cell>
          <cell r="BZ39">
            <v>82820</v>
          </cell>
        </row>
        <row r="40">
          <cell r="BY40" t="str">
            <v>BANK HOL NI</v>
          </cell>
          <cell r="BZ40">
            <v>82820</v>
          </cell>
        </row>
        <row r="41">
          <cell r="BY41" t="str">
            <v>Basic Pay</v>
          </cell>
          <cell r="BZ41">
            <v>20000</v>
          </cell>
        </row>
        <row r="42">
          <cell r="BY42" t="str">
            <v>BasicHours</v>
          </cell>
          <cell r="BZ42">
            <v>20000</v>
          </cell>
        </row>
        <row r="43">
          <cell r="BY43" t="str">
            <v>Basic Salary</v>
          </cell>
          <cell r="BZ43">
            <v>20000</v>
          </cell>
        </row>
        <row r="44">
          <cell r="BY44" t="str">
            <v>Basic pay adj</v>
          </cell>
          <cell r="BZ44">
            <v>20000</v>
          </cell>
        </row>
        <row r="45">
          <cell r="BY45" t="str">
            <v>Ben Health</v>
          </cell>
          <cell r="BZ45">
            <v>82740</v>
          </cell>
        </row>
        <row r="46">
          <cell r="BY46" t="str">
            <v>BH Worked TIL</v>
          </cell>
          <cell r="BZ46">
            <v>20010</v>
          </cell>
        </row>
        <row r="47">
          <cell r="BY47" t="str">
            <v>Bonus</v>
          </cell>
          <cell r="BZ47">
            <v>20120</v>
          </cell>
        </row>
        <row r="48">
          <cell r="BY48" t="str">
            <v>BONUS O/T</v>
          </cell>
          <cell r="BZ48">
            <v>20120</v>
          </cell>
        </row>
        <row r="49">
          <cell r="BY49" t="str">
            <v>BONUS2</v>
          </cell>
          <cell r="BZ49">
            <v>20120</v>
          </cell>
        </row>
        <row r="50">
          <cell r="BY50" t="str">
            <v>C A Lump sum</v>
          </cell>
          <cell r="BZ50">
            <v>20120</v>
          </cell>
        </row>
        <row r="51">
          <cell r="BY51" t="str">
            <v>C U Athletic Club</v>
          </cell>
          <cell r="BZ51">
            <v>82940</v>
          </cell>
        </row>
        <row r="52">
          <cell r="BY52" t="str">
            <v>C U Welfare</v>
          </cell>
          <cell r="BZ52">
            <v>82940</v>
          </cell>
        </row>
        <row r="53">
          <cell r="BY53" t="str">
            <v>C&amp;P SER Assoc</v>
          </cell>
          <cell r="BZ53">
            <v>83030</v>
          </cell>
        </row>
        <row r="54">
          <cell r="BY54" t="str">
            <v>Car Allowance</v>
          </cell>
          <cell r="BZ54">
            <v>20050</v>
          </cell>
        </row>
        <row r="55">
          <cell r="BY55" t="str">
            <v>Car Lease</v>
          </cell>
          <cell r="BZ55">
            <v>24800</v>
          </cell>
        </row>
        <row r="56">
          <cell r="BY56" t="str">
            <v>Car loan</v>
          </cell>
          <cell r="BZ56">
            <v>61300</v>
          </cell>
        </row>
        <row r="57">
          <cell r="BY57" t="str">
            <v>Casual Shift</v>
          </cell>
          <cell r="BZ57">
            <v>20090</v>
          </cell>
        </row>
        <row r="58">
          <cell r="BY58" t="str">
            <v>CAR DEDUCTIONS</v>
          </cell>
          <cell r="BZ58">
            <v>24800</v>
          </cell>
        </row>
        <row r="59">
          <cell r="BY59" t="str">
            <v>CAR CONTS</v>
          </cell>
          <cell r="BZ59">
            <v>24800</v>
          </cell>
        </row>
        <row r="60">
          <cell r="BY60" t="str">
            <v>CCAEO</v>
          </cell>
          <cell r="BZ60">
            <v>82780</v>
          </cell>
        </row>
        <row r="61">
          <cell r="BY61" t="str">
            <v>CHARGE HAND</v>
          </cell>
          <cell r="BZ61">
            <v>20120</v>
          </cell>
        </row>
        <row r="62">
          <cell r="BY62" t="str">
            <v>Child Care Vouchers</v>
          </cell>
          <cell r="BZ62">
            <v>20350</v>
          </cell>
        </row>
        <row r="63">
          <cell r="BY63" t="str">
            <v>CLEAN ALL</v>
          </cell>
          <cell r="BZ63">
            <v>20120</v>
          </cell>
        </row>
        <row r="64">
          <cell r="BY64" t="str">
            <v>Company maternity pay</v>
          </cell>
          <cell r="BZ64">
            <v>20120</v>
          </cell>
        </row>
        <row r="65">
          <cell r="BY65" t="str">
            <v>COMPANY SICK PAY</v>
          </cell>
          <cell r="BZ65">
            <v>20120</v>
          </cell>
        </row>
        <row r="66">
          <cell r="BY66" t="str">
            <v>COMPASSION</v>
          </cell>
          <cell r="BZ66">
            <v>20120</v>
          </cell>
        </row>
        <row r="67">
          <cell r="BY67" t="str">
            <v>CONDITIONS</v>
          </cell>
          <cell r="BZ67">
            <v>20120</v>
          </cell>
        </row>
        <row r="68">
          <cell r="BY68" t="str">
            <v>Council Tax</v>
          </cell>
          <cell r="BZ68">
            <v>82780</v>
          </cell>
        </row>
        <row r="69">
          <cell r="BY69" t="str">
            <v>Court order</v>
          </cell>
          <cell r="BZ69">
            <v>82780</v>
          </cell>
        </row>
        <row r="70">
          <cell r="BY70" t="str">
            <v>Credit Union</v>
          </cell>
          <cell r="BZ70">
            <v>82940</v>
          </cell>
        </row>
        <row r="71">
          <cell r="BY71" t="str">
            <v>CS Benevolent</v>
          </cell>
          <cell r="BZ71">
            <v>82730</v>
          </cell>
        </row>
        <row r="72">
          <cell r="BY72" t="str">
            <v>CS CLUB</v>
          </cell>
          <cell r="BZ72">
            <v>82940</v>
          </cell>
        </row>
        <row r="73">
          <cell r="BY73" t="str">
            <v>CS Sports Council</v>
          </cell>
          <cell r="BZ73">
            <v>82750</v>
          </cell>
        </row>
        <row r="74">
          <cell r="BY74" t="str">
            <v>CSA</v>
          </cell>
          <cell r="BZ74">
            <v>82780</v>
          </cell>
        </row>
        <row r="75">
          <cell r="BY75" t="str">
            <v>CTAEO</v>
          </cell>
          <cell r="BZ75">
            <v>82780</v>
          </cell>
        </row>
        <row r="76">
          <cell r="BY76" t="str">
            <v>CTAEO2</v>
          </cell>
          <cell r="BZ76">
            <v>82780</v>
          </cell>
        </row>
        <row r="77">
          <cell r="BY77" t="str">
            <v>CTAOE</v>
          </cell>
          <cell r="BZ77">
            <v>82780</v>
          </cell>
        </row>
        <row r="78">
          <cell r="BY78" t="str">
            <v>CTAX</v>
          </cell>
          <cell r="BZ78">
            <v>82780</v>
          </cell>
        </row>
        <row r="79">
          <cell r="BY79" t="str">
            <v>DC</v>
          </cell>
          <cell r="BZ79">
            <v>83050</v>
          </cell>
        </row>
        <row r="80">
          <cell r="BY80" t="str">
            <v>DC ADJ EE'S</v>
          </cell>
          <cell r="BZ80">
            <v>83050</v>
          </cell>
        </row>
        <row r="81">
          <cell r="BY81" t="str">
            <v>DC ADJ ER</v>
          </cell>
          <cell r="BZ81">
            <v>20190</v>
          </cell>
        </row>
        <row r="82">
          <cell r="BY82" t="str">
            <v>DC AVC %</v>
          </cell>
          <cell r="BZ82">
            <v>83050</v>
          </cell>
        </row>
        <row r="83">
          <cell r="BY83" t="str">
            <v>DC Ers</v>
          </cell>
          <cell r="BZ83">
            <v>20190</v>
          </cell>
        </row>
        <row r="84">
          <cell r="BY84" t="str">
            <v>DC SCHEME</v>
          </cell>
          <cell r="BZ84">
            <v>83050</v>
          </cell>
        </row>
        <row r="85">
          <cell r="BY85" t="str">
            <v>DC Scheme</v>
          </cell>
          <cell r="BZ85">
            <v>83050</v>
          </cell>
        </row>
        <row r="86">
          <cell r="BY86" t="str">
            <v>DCERS</v>
          </cell>
          <cell r="BZ86">
            <v>20190</v>
          </cell>
        </row>
        <row r="87">
          <cell r="BY87" t="str">
            <v>DE ERS2% ENHANCE</v>
          </cell>
          <cell r="BZ87">
            <v>20190</v>
          </cell>
        </row>
        <row r="88">
          <cell r="BY88" t="str">
            <v>DC Life Assurance</v>
          </cell>
          <cell r="BZ88">
            <v>20190</v>
          </cell>
        </row>
        <row r="89">
          <cell r="BY89" t="str">
            <v>Deputising</v>
          </cell>
          <cell r="BZ89">
            <v>20010</v>
          </cell>
        </row>
        <row r="90">
          <cell r="BY90" t="str">
            <v>DEPUTISING ONS</v>
          </cell>
          <cell r="BZ90">
            <v>20120</v>
          </cell>
        </row>
        <row r="91">
          <cell r="BY91" t="str">
            <v>Diff rate</v>
          </cell>
          <cell r="BZ91">
            <v>20120</v>
          </cell>
        </row>
        <row r="92">
          <cell r="BY92" t="str">
            <v>DIRT MONEY</v>
          </cell>
          <cell r="BZ92">
            <v>20120</v>
          </cell>
        </row>
        <row r="93">
          <cell r="BY93" t="str">
            <v>Easybuild Conts</v>
          </cell>
          <cell r="BZ93">
            <v>20310</v>
          </cell>
        </row>
        <row r="94">
          <cell r="BY94" t="str">
            <v>Easybuild conts ees</v>
          </cell>
          <cell r="BZ94">
            <v>82990</v>
          </cell>
        </row>
        <row r="95">
          <cell r="BY95" t="str">
            <v>EASYBUILD EES</v>
          </cell>
          <cell r="BZ95">
            <v>82990</v>
          </cell>
        </row>
        <row r="96">
          <cell r="BY96" t="str">
            <v>EASYBUILD ERS</v>
          </cell>
          <cell r="BZ96">
            <v>20310</v>
          </cell>
        </row>
        <row r="97">
          <cell r="BY97" t="str">
            <v>Ees NIC Costs BS</v>
          </cell>
          <cell r="BZ97">
            <v>82000</v>
          </cell>
        </row>
        <row r="98">
          <cell r="BY98" t="str">
            <v>EEs NIC Deduct.</v>
          </cell>
          <cell r="BZ98">
            <v>82000</v>
          </cell>
        </row>
        <row r="99">
          <cell r="BY99" t="str">
            <v>EEs Pension</v>
          </cell>
          <cell r="BZ99">
            <v>83050</v>
          </cell>
        </row>
        <row r="100">
          <cell r="BY100" t="str">
            <v>End Contract</v>
          </cell>
          <cell r="BZ100">
            <v>20120</v>
          </cell>
        </row>
        <row r="101">
          <cell r="BY101" t="str">
            <v>EQ Life AVC</v>
          </cell>
          <cell r="BZ101">
            <v>83050</v>
          </cell>
        </row>
        <row r="102">
          <cell r="BY102" t="str">
            <v>ER NI This Run</v>
          </cell>
          <cell r="BZ102">
            <v>20140</v>
          </cell>
        </row>
        <row r="103">
          <cell r="BY103" t="str">
            <v>Ers NIC Costs</v>
          </cell>
          <cell r="BZ103">
            <v>20140</v>
          </cell>
        </row>
        <row r="104">
          <cell r="BY104" t="str">
            <v>Ers NIC This Run</v>
          </cell>
          <cell r="BZ104">
            <v>20140</v>
          </cell>
        </row>
        <row r="105">
          <cell r="BY105" t="str">
            <v>ERs Pension</v>
          </cell>
          <cell r="BZ105">
            <v>20190</v>
          </cell>
        </row>
        <row r="106">
          <cell r="BY106" t="str">
            <v>ERs Pension BS</v>
          </cell>
          <cell r="BZ106">
            <v>83050</v>
          </cell>
        </row>
        <row r="107">
          <cell r="BY107" t="str">
            <v>Ess Car User</v>
          </cell>
          <cell r="BZ107">
            <v>20050</v>
          </cell>
        </row>
        <row r="108">
          <cell r="BY108" t="str">
            <v>EV06/07</v>
          </cell>
          <cell r="BZ108">
            <v>20120</v>
          </cell>
        </row>
        <row r="109">
          <cell r="BY109" t="str">
            <v>EVAPR/SEP07</v>
          </cell>
          <cell r="BZ109">
            <v>20120</v>
          </cell>
        </row>
        <row r="110">
          <cell r="BY110" t="str">
            <v>EXCESS TA</v>
          </cell>
          <cell r="BZ110">
            <v>20120</v>
          </cell>
        </row>
        <row r="111">
          <cell r="BY111" t="str">
            <v>ExcessFares</v>
          </cell>
          <cell r="BZ111">
            <v>20120</v>
          </cell>
        </row>
        <row r="112">
          <cell r="BY112" t="str">
            <v>EXPENSES</v>
          </cell>
          <cell r="BZ112">
            <v>20120</v>
          </cell>
        </row>
        <row r="113">
          <cell r="BY113" t="str">
            <v>FIRST AID</v>
          </cell>
          <cell r="BZ113">
            <v>20120</v>
          </cell>
        </row>
        <row r="114">
          <cell r="BY114" t="str">
            <v>Footware</v>
          </cell>
          <cell r="BZ114">
            <v>20120</v>
          </cell>
        </row>
        <row r="115">
          <cell r="BY115" t="str">
            <v>FUEL</v>
          </cell>
          <cell r="BZ115">
            <v>20120</v>
          </cell>
        </row>
        <row r="116">
          <cell r="BY116" t="str">
            <v>FUEL PUMPOVER</v>
          </cell>
          <cell r="BZ116">
            <v>20120</v>
          </cell>
        </row>
        <row r="117">
          <cell r="BY117" t="str">
            <v>GAYE</v>
          </cell>
          <cell r="BZ117">
            <v>82940</v>
          </cell>
        </row>
        <row r="118">
          <cell r="BY118" t="str">
            <v>GLC SUPP</v>
          </cell>
          <cell r="BZ118">
            <v>20120</v>
          </cell>
        </row>
        <row r="119">
          <cell r="BY119" t="str">
            <v>GMBATU</v>
          </cell>
          <cell r="BZ119">
            <v>83030</v>
          </cell>
        </row>
        <row r="120">
          <cell r="BY120" t="str">
            <v>Gross overpayment</v>
          </cell>
          <cell r="BZ120">
            <v>20000</v>
          </cell>
        </row>
        <row r="121">
          <cell r="BY121" t="str">
            <v>HOLIDAY ACC</v>
          </cell>
          <cell r="BZ121">
            <v>20330</v>
          </cell>
        </row>
        <row r="122">
          <cell r="BY122" t="str">
            <v>HCAS</v>
          </cell>
          <cell r="BZ122">
            <v>20120</v>
          </cell>
        </row>
        <row r="123">
          <cell r="BY123" t="str">
            <v>HCAS BACKPAY</v>
          </cell>
          <cell r="BZ123">
            <v>20120</v>
          </cell>
        </row>
        <row r="124">
          <cell r="BY124" t="str">
            <v>HEALTH</v>
          </cell>
          <cell r="BZ124">
            <v>20200</v>
          </cell>
        </row>
        <row r="125">
          <cell r="BY125" t="str">
            <v>Hol credits</v>
          </cell>
          <cell r="BZ125">
            <v>82830</v>
          </cell>
        </row>
        <row r="126">
          <cell r="BY126" t="str">
            <v>HOL HOURS</v>
          </cell>
          <cell r="BZ126">
            <v>20120</v>
          </cell>
        </row>
        <row r="127">
          <cell r="BY127" t="str">
            <v>Hol Pay</v>
          </cell>
          <cell r="BZ127">
            <v>20120</v>
          </cell>
        </row>
        <row r="128">
          <cell r="BY128" t="str">
            <v>Hol pay non niable</v>
          </cell>
          <cell r="BZ128">
            <v>20120</v>
          </cell>
        </row>
        <row r="129">
          <cell r="BY129" t="str">
            <v>HOL PAY RATE</v>
          </cell>
          <cell r="BZ129">
            <v>20120</v>
          </cell>
        </row>
        <row r="130">
          <cell r="BY130" t="str">
            <v>HOL PAY(P)</v>
          </cell>
          <cell r="BZ130">
            <v>20130</v>
          </cell>
        </row>
        <row r="131">
          <cell r="BY131" t="str">
            <v>HOL(NP)</v>
          </cell>
          <cell r="BZ131">
            <v>20130</v>
          </cell>
        </row>
        <row r="132">
          <cell r="BY132" t="str">
            <v>Holiday</v>
          </cell>
          <cell r="BZ132">
            <v>20120</v>
          </cell>
        </row>
        <row r="133">
          <cell r="BY133" t="str">
            <v xml:space="preserve">HOLS </v>
          </cell>
          <cell r="BZ133">
            <v>82820</v>
          </cell>
        </row>
        <row r="134">
          <cell r="BY134" t="str">
            <v>HOLS N/NI</v>
          </cell>
          <cell r="BZ134">
            <v>82820</v>
          </cell>
        </row>
        <row r="135">
          <cell r="BY135" t="str">
            <v>Holiday Purchase</v>
          </cell>
          <cell r="BZ135">
            <v>20000</v>
          </cell>
        </row>
        <row r="136">
          <cell r="BY136" t="str">
            <v>Hosp Cont Sch</v>
          </cell>
          <cell r="BZ136">
            <v>82940</v>
          </cell>
        </row>
        <row r="137">
          <cell r="BY137" t="str">
            <v>HOSP SAT FUN</v>
          </cell>
          <cell r="BZ137">
            <v>82940</v>
          </cell>
        </row>
        <row r="138">
          <cell r="BY138" t="str">
            <v>Hospital</v>
          </cell>
          <cell r="BZ138">
            <v>82940</v>
          </cell>
        </row>
        <row r="139">
          <cell r="BY139" t="str">
            <v>HospitalSavings</v>
          </cell>
          <cell r="BZ139">
            <v>82940</v>
          </cell>
        </row>
        <row r="140">
          <cell r="BY140" t="str">
            <v>HOT MONEY</v>
          </cell>
          <cell r="BZ140">
            <v>20120</v>
          </cell>
        </row>
        <row r="141">
          <cell r="BY141" t="str">
            <v xml:space="preserve">HOURLY RATE </v>
          </cell>
          <cell r="BZ141">
            <v>20000</v>
          </cell>
        </row>
        <row r="142">
          <cell r="BY142" t="str">
            <v>HOURLY RATE 2</v>
          </cell>
          <cell r="BZ142">
            <v>20000</v>
          </cell>
        </row>
        <row r="143">
          <cell r="BY143" t="str">
            <v>HOURLY RATE 3</v>
          </cell>
          <cell r="BZ143">
            <v>20000</v>
          </cell>
        </row>
        <row r="144">
          <cell r="BY144" t="str">
            <v>HOURLY RATE 4</v>
          </cell>
          <cell r="BZ144">
            <v>20000</v>
          </cell>
        </row>
        <row r="145">
          <cell r="BY145" t="str">
            <v>HSA</v>
          </cell>
          <cell r="BZ145">
            <v>82940</v>
          </cell>
        </row>
        <row r="146">
          <cell r="BY146" t="str">
            <v>hsf</v>
          </cell>
          <cell r="BZ146">
            <v>82940</v>
          </cell>
        </row>
        <row r="147">
          <cell r="BY147" t="str">
            <v>HSF EES</v>
          </cell>
          <cell r="BZ147">
            <v>83050</v>
          </cell>
        </row>
        <row r="148">
          <cell r="BY148" t="str">
            <v>HSF ERS</v>
          </cell>
          <cell r="BZ148">
            <v>20190</v>
          </cell>
        </row>
        <row r="149">
          <cell r="BY149" t="str">
            <v>IN LIEU</v>
          </cell>
          <cell r="BZ149">
            <v>20240</v>
          </cell>
        </row>
        <row r="150">
          <cell r="BY150" t="str">
            <v>IN LIEU Taxable</v>
          </cell>
          <cell r="BZ150">
            <v>20240</v>
          </cell>
        </row>
        <row r="151">
          <cell r="BY151" t="str">
            <v>INJURY (NP)</v>
          </cell>
          <cell r="BZ151">
            <v>20120</v>
          </cell>
        </row>
        <row r="152">
          <cell r="BY152" t="str">
            <v>INJURY (P)</v>
          </cell>
          <cell r="BZ152">
            <v>20120</v>
          </cell>
        </row>
        <row r="153">
          <cell r="BY153" t="str">
            <v>JIB HOL Credit</v>
          </cell>
          <cell r="BZ153">
            <v>20130</v>
          </cell>
        </row>
        <row r="154">
          <cell r="BY154" t="str">
            <v>JURY SERVICE</v>
          </cell>
          <cell r="BZ154">
            <v>20000</v>
          </cell>
        </row>
        <row r="155">
          <cell r="BY155" t="str">
            <v>L&amp;G Ees</v>
          </cell>
          <cell r="BZ155">
            <v>83050</v>
          </cell>
        </row>
        <row r="156">
          <cell r="BY156" t="str">
            <v>L&amp;G Ers</v>
          </cell>
          <cell r="BZ156">
            <v>20190</v>
          </cell>
        </row>
        <row r="157">
          <cell r="BY157" t="str">
            <v>L/T PROT</v>
          </cell>
          <cell r="BZ157">
            <v>20120</v>
          </cell>
        </row>
        <row r="158">
          <cell r="BY158" t="str">
            <v>LAUNDRY</v>
          </cell>
          <cell r="BZ158">
            <v>20120</v>
          </cell>
        </row>
        <row r="159">
          <cell r="BY159" t="str">
            <v>LDN ALL ADD</v>
          </cell>
          <cell r="BZ159">
            <v>20120</v>
          </cell>
        </row>
        <row r="160">
          <cell r="BY160" t="str">
            <v>LDN WEIGHT</v>
          </cell>
          <cell r="BZ160">
            <v>20120</v>
          </cell>
        </row>
        <row r="161">
          <cell r="BY161" t="str">
            <v>LOAN</v>
          </cell>
          <cell r="BZ161">
            <v>20120</v>
          </cell>
        </row>
        <row r="162">
          <cell r="BY162" t="str">
            <v>Location Allowance</v>
          </cell>
          <cell r="BZ162">
            <v>20120</v>
          </cell>
        </row>
        <row r="163">
          <cell r="BY163" t="str">
            <v>LON ALL ADD</v>
          </cell>
          <cell r="BZ163">
            <v>20120</v>
          </cell>
        </row>
        <row r="164">
          <cell r="BY164" t="str">
            <v>LONDON WEIGHTING</v>
          </cell>
          <cell r="BZ164">
            <v>20120</v>
          </cell>
        </row>
        <row r="165">
          <cell r="BY165" t="str">
            <v>LONDON ZONE</v>
          </cell>
          <cell r="BZ165">
            <v>20120</v>
          </cell>
        </row>
        <row r="166">
          <cell r="BY166" t="str">
            <v>LondonAllowance</v>
          </cell>
          <cell r="BZ166">
            <v>20120</v>
          </cell>
        </row>
        <row r="167">
          <cell r="BY167" t="str">
            <v>MAA</v>
          </cell>
          <cell r="BZ167">
            <v>20120</v>
          </cell>
        </row>
        <row r="168">
          <cell r="BY168" t="str">
            <v>MARK TIME</v>
          </cell>
          <cell r="BZ168">
            <v>20120</v>
          </cell>
        </row>
        <row r="169">
          <cell r="BY169" t="str">
            <v>Meal Allowance</v>
          </cell>
          <cell r="BZ169">
            <v>20120</v>
          </cell>
        </row>
        <row r="170">
          <cell r="BY170" t="str">
            <v>MEETING(NP)</v>
          </cell>
          <cell r="BZ170">
            <v>20120</v>
          </cell>
        </row>
        <row r="171">
          <cell r="BY171" t="str">
            <v>MEETING(P)</v>
          </cell>
          <cell r="BZ171">
            <v>20120</v>
          </cell>
        </row>
        <row r="172">
          <cell r="BY172" t="str">
            <v>METHOLPAY</v>
          </cell>
          <cell r="BZ172">
            <v>20000</v>
          </cell>
        </row>
        <row r="173">
          <cell r="BY173" t="str">
            <v>MIN GUA(P)</v>
          </cell>
          <cell r="BZ173">
            <v>20120</v>
          </cell>
        </row>
        <row r="174">
          <cell r="BY174" t="str">
            <v>MIN GUA(P)</v>
          </cell>
          <cell r="BZ174">
            <v>20120</v>
          </cell>
        </row>
        <row r="175">
          <cell r="BY175" t="str">
            <v>Misc Ded</v>
          </cell>
          <cell r="BZ175">
            <v>82940</v>
          </cell>
        </row>
        <row r="176">
          <cell r="BY176" t="str">
            <v>Misc Tax</v>
          </cell>
          <cell r="BZ176">
            <v>20120</v>
          </cell>
        </row>
        <row r="177">
          <cell r="BY177" t="str">
            <v>MISC(NP)</v>
          </cell>
          <cell r="BZ177">
            <v>20120</v>
          </cell>
        </row>
        <row r="178">
          <cell r="BY178" t="str">
            <v>MISC(P)</v>
          </cell>
          <cell r="BZ178">
            <v>20120</v>
          </cell>
        </row>
        <row r="179">
          <cell r="BY179" t="str">
            <v>MISS TAX</v>
          </cell>
          <cell r="BZ179">
            <v>20120</v>
          </cell>
        </row>
        <row r="180">
          <cell r="BY180" t="str">
            <v>MISX(P)</v>
          </cell>
          <cell r="BZ180">
            <v>20120</v>
          </cell>
        </row>
        <row r="181">
          <cell r="BY181" t="str">
            <v>MON-SAT O/T</v>
          </cell>
          <cell r="BZ181">
            <v>20010</v>
          </cell>
        </row>
        <row r="182">
          <cell r="BY182" t="str">
            <v>MON-SAT OT</v>
          </cell>
          <cell r="BZ182">
            <v>20010</v>
          </cell>
        </row>
        <row r="183">
          <cell r="BY183" t="str">
            <v>MORTGAGE</v>
          </cell>
          <cell r="BZ183">
            <v>20120</v>
          </cell>
        </row>
        <row r="184">
          <cell r="BY184" t="str">
            <v>N/T EXP</v>
          </cell>
          <cell r="BZ184">
            <v>20120</v>
          </cell>
        </row>
        <row r="185">
          <cell r="BY185" t="str">
            <v>N/T EXPS ALAN</v>
          </cell>
          <cell r="BZ185">
            <v>82920</v>
          </cell>
        </row>
        <row r="186">
          <cell r="BY186" t="str">
            <v>NALGO</v>
          </cell>
          <cell r="BZ186">
            <v>83030</v>
          </cell>
        </row>
        <row r="187">
          <cell r="BY187" t="str">
            <v>Net Pay</v>
          </cell>
          <cell r="BZ187">
            <v>82950</v>
          </cell>
        </row>
        <row r="188">
          <cell r="BY188" t="str">
            <v>Net pay adj</v>
          </cell>
          <cell r="BZ188">
            <v>82950</v>
          </cell>
        </row>
        <row r="189">
          <cell r="BY189" t="str">
            <v>Night 0.25</v>
          </cell>
          <cell r="BZ189">
            <v>20120</v>
          </cell>
        </row>
        <row r="190">
          <cell r="BY190" t="str">
            <v>Night 0.33</v>
          </cell>
          <cell r="BZ190">
            <v>20120</v>
          </cell>
        </row>
        <row r="191">
          <cell r="BY191" t="str">
            <v>NIGHT ENH</v>
          </cell>
          <cell r="BZ191">
            <v>20030</v>
          </cell>
        </row>
        <row r="192">
          <cell r="BY192" t="str">
            <v>NON PRIORITY</v>
          </cell>
          <cell r="BZ192">
            <v>82780</v>
          </cell>
        </row>
        <row r="193">
          <cell r="BY193" t="str">
            <v>non taxable lodging</v>
          </cell>
          <cell r="BZ193">
            <v>20120</v>
          </cell>
        </row>
        <row r="194">
          <cell r="BY194" t="str">
            <v>Non Res Trv</v>
          </cell>
          <cell r="BZ194">
            <v>20120</v>
          </cell>
        </row>
        <row r="195">
          <cell r="BY195" t="str">
            <v>Non Taxavle Expenses</v>
          </cell>
          <cell r="BZ195">
            <v>20120</v>
          </cell>
        </row>
        <row r="196">
          <cell r="BY196" t="str">
            <v>Non Taxavle Expenses new</v>
          </cell>
          <cell r="BZ196">
            <v>82920</v>
          </cell>
        </row>
        <row r="197">
          <cell r="BY197" t="str">
            <v>O/T 1.50</v>
          </cell>
          <cell r="BZ197">
            <v>20010</v>
          </cell>
        </row>
        <row r="198">
          <cell r="BY198" t="str">
            <v>O/T 2.00</v>
          </cell>
          <cell r="BZ198">
            <v>20010</v>
          </cell>
        </row>
        <row r="199">
          <cell r="BY199" t="str">
            <v>O/T Arrears</v>
          </cell>
          <cell r="BZ199">
            <v>20010</v>
          </cell>
        </row>
        <row r="200">
          <cell r="BY200" t="str">
            <v>O/T Flat</v>
          </cell>
          <cell r="BZ200">
            <v>20010</v>
          </cell>
        </row>
        <row r="201">
          <cell r="BY201" t="str">
            <v>O/Time1+1/2</v>
          </cell>
          <cell r="BZ201">
            <v>20010</v>
          </cell>
        </row>
        <row r="202">
          <cell r="BY202" t="str">
            <v>O/Timex2</v>
          </cell>
          <cell r="BZ202">
            <v>20010</v>
          </cell>
        </row>
        <row r="203">
          <cell r="BY203" t="str">
            <v>ON CALL</v>
          </cell>
          <cell r="BZ203">
            <v>20120</v>
          </cell>
        </row>
        <row r="204">
          <cell r="BY204" t="str">
            <v>ON CALL fm</v>
          </cell>
          <cell r="BZ204">
            <v>20100</v>
          </cell>
        </row>
        <row r="205">
          <cell r="BY205" t="str">
            <v>OT 1.33</v>
          </cell>
          <cell r="BZ205">
            <v>20010</v>
          </cell>
        </row>
        <row r="206">
          <cell r="BY206" t="str">
            <v>OT 1-1/2</v>
          </cell>
          <cell r="BZ206">
            <v>20010</v>
          </cell>
        </row>
        <row r="207">
          <cell r="BY207" t="str">
            <v>OT 2</v>
          </cell>
          <cell r="BZ207">
            <v>20010</v>
          </cell>
        </row>
        <row r="208">
          <cell r="BY208" t="str">
            <v>OT ROTARY SHIFT</v>
          </cell>
          <cell r="BZ208">
            <v>20010</v>
          </cell>
        </row>
        <row r="209">
          <cell r="BY209" t="str">
            <v>Overpayment</v>
          </cell>
          <cell r="BZ209">
            <v>20000</v>
          </cell>
        </row>
        <row r="210">
          <cell r="BY210" t="str">
            <v>OVERPAYMENT 2</v>
          </cell>
          <cell r="BZ210">
            <v>20120</v>
          </cell>
        </row>
        <row r="211">
          <cell r="BY211" t="str">
            <v>overtime</v>
          </cell>
          <cell r="BZ211">
            <v>20010</v>
          </cell>
        </row>
        <row r="212">
          <cell r="BY212" t="str">
            <v>Overtime Pay</v>
          </cell>
          <cell r="BZ212">
            <v>20010</v>
          </cell>
        </row>
        <row r="213">
          <cell r="BY213" t="str">
            <v>OvertimeX2</v>
          </cell>
          <cell r="BZ213">
            <v>20010</v>
          </cell>
        </row>
        <row r="214">
          <cell r="BY214" t="str">
            <v>Own car allow</v>
          </cell>
          <cell r="BZ214">
            <v>20050</v>
          </cell>
        </row>
        <row r="215">
          <cell r="BY215" t="str">
            <v>PARKING</v>
          </cell>
          <cell r="BZ215">
            <v>61310</v>
          </cell>
        </row>
        <row r="216">
          <cell r="BY216" t="str">
            <v>Pay Adj</v>
          </cell>
          <cell r="BZ216">
            <v>20000</v>
          </cell>
        </row>
        <row r="217">
          <cell r="BY217" t="str">
            <v>Pay Arr</v>
          </cell>
          <cell r="BZ217">
            <v>20000</v>
          </cell>
        </row>
        <row r="218">
          <cell r="BY218" t="str">
            <v>Pay enhancement</v>
          </cell>
          <cell r="BZ218">
            <v>20120</v>
          </cell>
        </row>
        <row r="219">
          <cell r="BY219" t="str">
            <v>PEN INT</v>
          </cell>
          <cell r="BZ219">
            <v>20120</v>
          </cell>
        </row>
        <row r="220">
          <cell r="BY220" t="str">
            <v>PENSION</v>
          </cell>
          <cell r="BZ220">
            <v>20120</v>
          </cell>
        </row>
        <row r="221">
          <cell r="BY221" t="str">
            <v>PER ACC</v>
          </cell>
          <cell r="BZ221">
            <v>82940</v>
          </cell>
        </row>
        <row r="222">
          <cell r="BY222" t="str">
            <v>PERMIT</v>
          </cell>
          <cell r="BZ222">
            <v>10000</v>
          </cell>
        </row>
        <row r="223">
          <cell r="BY223" t="str">
            <v>PH TIL Not Taken</v>
          </cell>
          <cell r="BZ223">
            <v>20010</v>
          </cell>
        </row>
        <row r="224">
          <cell r="BY224" t="str">
            <v>PHFlatRate</v>
          </cell>
          <cell r="BZ224">
            <v>20010</v>
          </cell>
        </row>
        <row r="225">
          <cell r="BY225" t="str">
            <v>PHONE</v>
          </cell>
          <cell r="BZ225">
            <v>24170</v>
          </cell>
        </row>
        <row r="226">
          <cell r="BY226" t="str">
            <v>PILON</v>
          </cell>
          <cell r="BZ226">
            <v>20240</v>
          </cell>
        </row>
        <row r="227">
          <cell r="BY227" t="str">
            <v>Plusage</v>
          </cell>
          <cell r="BZ227">
            <v>20120</v>
          </cell>
        </row>
        <row r="228">
          <cell r="BY228" t="str">
            <v>Prem 1 Rate</v>
          </cell>
          <cell r="BZ228">
            <v>20010</v>
          </cell>
        </row>
        <row r="229">
          <cell r="BY229" t="str">
            <v>Prem 2 Rate</v>
          </cell>
          <cell r="BZ229">
            <v>20010</v>
          </cell>
        </row>
        <row r="230">
          <cell r="BY230" t="str">
            <v>PRIVATE FUEL</v>
          </cell>
          <cell r="BZ230">
            <v>24810</v>
          </cell>
        </row>
        <row r="231">
          <cell r="BY231" t="str">
            <v>PRIORITY</v>
          </cell>
          <cell r="BZ231">
            <v>82780</v>
          </cell>
        </row>
        <row r="232">
          <cell r="BY232" t="str">
            <v>PROD PAY(P)</v>
          </cell>
          <cell r="BZ232">
            <v>20070</v>
          </cell>
        </row>
        <row r="233">
          <cell r="BY233" t="str">
            <v>PRODUCTIVE(NP)</v>
          </cell>
          <cell r="BZ233">
            <v>20070</v>
          </cell>
        </row>
        <row r="234">
          <cell r="BY234" t="str">
            <v>PRODUCTIVITY</v>
          </cell>
          <cell r="BZ234">
            <v>20120</v>
          </cell>
        </row>
        <row r="235">
          <cell r="BY235" t="str">
            <v>Prospect</v>
          </cell>
          <cell r="BZ235">
            <v>83030</v>
          </cell>
        </row>
        <row r="236">
          <cell r="BY236" t="str">
            <v>PROTECTED PAY</v>
          </cell>
          <cell r="BZ236">
            <v>20120</v>
          </cell>
        </row>
        <row r="237">
          <cell r="BY237" t="str">
            <v>PRU AVC %</v>
          </cell>
          <cell r="BZ237">
            <v>83050</v>
          </cell>
        </row>
        <row r="238">
          <cell r="BY238" t="str">
            <v>PSTCU</v>
          </cell>
          <cell r="BZ238">
            <v>83030</v>
          </cell>
        </row>
        <row r="239">
          <cell r="BY239" t="str">
            <v>Ptaxers</v>
          </cell>
          <cell r="BZ239">
            <v>20170</v>
          </cell>
        </row>
        <row r="240">
          <cell r="BY240" t="str">
            <v>Redundancy</v>
          </cell>
          <cell r="BZ240">
            <v>20240</v>
          </cell>
        </row>
        <row r="241">
          <cell r="BY241" t="str">
            <v>Reg O/T</v>
          </cell>
          <cell r="BZ241">
            <v>20010</v>
          </cell>
        </row>
        <row r="242">
          <cell r="BY242" t="str">
            <v>RENT</v>
          </cell>
          <cell r="BZ242">
            <v>82940</v>
          </cell>
        </row>
        <row r="243">
          <cell r="BY243" t="str">
            <v>Rent Educ</v>
          </cell>
          <cell r="BZ243">
            <v>82940</v>
          </cell>
        </row>
        <row r="244">
          <cell r="BY244" t="str">
            <v>Rent Housing</v>
          </cell>
          <cell r="BZ244">
            <v>82940</v>
          </cell>
        </row>
        <row r="245">
          <cell r="BY245" t="str">
            <v>RESP</v>
          </cell>
          <cell r="BZ245">
            <v>20120</v>
          </cell>
        </row>
        <row r="246">
          <cell r="BY246" t="str">
            <v>ROTARY SHIFT</v>
          </cell>
          <cell r="BZ246">
            <v>20120</v>
          </cell>
        </row>
        <row r="247">
          <cell r="BY247" t="str">
            <v>RRA</v>
          </cell>
          <cell r="BZ247">
            <v>20120</v>
          </cell>
        </row>
        <row r="248">
          <cell r="BY248" t="str">
            <v>S/LIFE</v>
          </cell>
          <cell r="BZ248">
            <v>83050</v>
          </cell>
        </row>
        <row r="249">
          <cell r="BY249" t="str">
            <v>S/SAVE</v>
          </cell>
          <cell r="BZ249">
            <v>82940</v>
          </cell>
        </row>
        <row r="250">
          <cell r="BY250" t="str">
            <v>S/SAVE2</v>
          </cell>
          <cell r="BZ250">
            <v>82990</v>
          </cell>
        </row>
        <row r="251">
          <cell r="BY251" t="str">
            <v>SAL SUPP</v>
          </cell>
          <cell r="BZ251">
            <v>20120</v>
          </cell>
        </row>
        <row r="252">
          <cell r="BY252" t="str">
            <v>Salary Supplement</v>
          </cell>
          <cell r="BZ252">
            <v>20120</v>
          </cell>
        </row>
        <row r="253">
          <cell r="BY253" t="str">
            <v>SAT ENH</v>
          </cell>
          <cell r="BZ253">
            <v>20030</v>
          </cell>
        </row>
        <row r="254">
          <cell r="BY254" t="str">
            <v>Sat Prem Pay</v>
          </cell>
          <cell r="BZ254">
            <v>20010</v>
          </cell>
        </row>
        <row r="255">
          <cell r="BY255" t="str">
            <v>Saturday Prem</v>
          </cell>
          <cell r="BZ255">
            <v>20010</v>
          </cell>
        </row>
        <row r="256">
          <cell r="BY256" t="str">
            <v>SAT OT</v>
          </cell>
          <cell r="BZ256">
            <v>20010</v>
          </cell>
        </row>
        <row r="257">
          <cell r="BY257" t="str">
            <v>SUN OT</v>
          </cell>
          <cell r="BZ257">
            <v>20010</v>
          </cell>
        </row>
        <row r="258">
          <cell r="BY258" t="str">
            <v>SAYE</v>
          </cell>
          <cell r="BZ258">
            <v>82970</v>
          </cell>
        </row>
        <row r="259">
          <cell r="BY259" t="str">
            <v>SDA</v>
          </cell>
          <cell r="BZ259">
            <v>20090</v>
          </cell>
        </row>
        <row r="260">
          <cell r="BY260" t="str">
            <v>Season Ticket</v>
          </cell>
          <cell r="BZ260">
            <v>61310</v>
          </cell>
        </row>
        <row r="261">
          <cell r="BY261" t="str">
            <v>Second Job</v>
          </cell>
          <cell r="BZ261">
            <v>20120</v>
          </cell>
        </row>
        <row r="262">
          <cell r="BY262" t="str">
            <v>SHIFT</v>
          </cell>
          <cell r="BZ262">
            <v>20120</v>
          </cell>
        </row>
        <row r="263">
          <cell r="BY263" t="str">
            <v>SHIFT</v>
          </cell>
          <cell r="BZ263">
            <v>20120</v>
          </cell>
        </row>
        <row r="264">
          <cell r="BY264" t="str">
            <v>Shift Allowance</v>
          </cell>
          <cell r="BZ264">
            <v>20090</v>
          </cell>
        </row>
        <row r="265">
          <cell r="BY265" t="str">
            <v>SHIFT PAY</v>
          </cell>
          <cell r="BZ265">
            <v>20090</v>
          </cell>
        </row>
        <row r="266">
          <cell r="BY266" t="str">
            <v>SHOLD</v>
          </cell>
          <cell r="BZ266">
            <v>83050</v>
          </cell>
        </row>
        <row r="267">
          <cell r="BY267" t="str">
            <v>SICK</v>
          </cell>
          <cell r="BZ267">
            <v>20120</v>
          </cell>
        </row>
        <row r="268">
          <cell r="BY268" t="str">
            <v>SICK PAY(P)</v>
          </cell>
          <cell r="BZ268">
            <v>20250</v>
          </cell>
        </row>
        <row r="269">
          <cell r="BY269" t="str">
            <v>SICK(NP)</v>
          </cell>
          <cell r="BZ269">
            <v>20250</v>
          </cell>
        </row>
        <row r="270">
          <cell r="BY270" t="str">
            <v>SICKPAY(NP)</v>
          </cell>
          <cell r="BZ270">
            <v>20250</v>
          </cell>
        </row>
        <row r="271">
          <cell r="BY271" t="str">
            <v>SIP09(sac)</v>
          </cell>
          <cell r="BZ271">
            <v>20410</v>
          </cell>
        </row>
        <row r="272">
          <cell r="BY272" t="str">
            <v>SIP10(sac)</v>
          </cell>
          <cell r="BZ272">
            <v>20410</v>
          </cell>
        </row>
        <row r="273">
          <cell r="BY273" t="str">
            <v>SIP(shares)</v>
          </cell>
          <cell r="BZ273">
            <v>20420</v>
          </cell>
        </row>
        <row r="274">
          <cell r="BY274" t="str">
            <v>SIP10(shares)</v>
          </cell>
          <cell r="BZ274">
            <v>20420</v>
          </cell>
        </row>
        <row r="275">
          <cell r="BY275" t="str">
            <v>SIP(BAL)</v>
          </cell>
          <cell r="BZ275">
            <v>83090</v>
          </cell>
        </row>
        <row r="276">
          <cell r="BY276" t="str">
            <v>Site All</v>
          </cell>
          <cell r="BZ276">
            <v>20120</v>
          </cell>
        </row>
        <row r="277">
          <cell r="BY277" t="str">
            <v>SITE ALLOWANCE</v>
          </cell>
          <cell r="BZ277">
            <v>20120</v>
          </cell>
        </row>
        <row r="278">
          <cell r="BY278" t="str">
            <v>SMART PENS ADJ</v>
          </cell>
          <cell r="BZ278">
            <v>20270</v>
          </cell>
        </row>
        <row r="279">
          <cell r="BY279" t="str">
            <v>SMART DC AVC</v>
          </cell>
          <cell r="BZ279">
            <v>20270</v>
          </cell>
        </row>
        <row r="280">
          <cell r="BY280" t="str">
            <v>SMP</v>
          </cell>
          <cell r="BZ280">
            <v>20120</v>
          </cell>
        </row>
        <row r="281">
          <cell r="BY281" t="str">
            <v>SMP Amount</v>
          </cell>
          <cell r="BZ281">
            <v>20120</v>
          </cell>
        </row>
        <row r="282">
          <cell r="BY282" t="str">
            <v>Social Club</v>
          </cell>
          <cell r="BZ282">
            <v>82940</v>
          </cell>
        </row>
        <row r="283">
          <cell r="BY283" t="str">
            <v>SPECLEAVE(NP)</v>
          </cell>
          <cell r="BZ283">
            <v>20120</v>
          </cell>
        </row>
        <row r="284">
          <cell r="BY284" t="str">
            <v>SPECLEAVE(P)</v>
          </cell>
          <cell r="BZ284">
            <v>20120</v>
          </cell>
        </row>
        <row r="285">
          <cell r="BY285" t="str">
            <v>SPP AMOUNT</v>
          </cell>
          <cell r="BZ285">
            <v>20120</v>
          </cell>
        </row>
        <row r="286">
          <cell r="BY286" t="str">
            <v>SSP</v>
          </cell>
          <cell r="BZ286">
            <v>20120</v>
          </cell>
        </row>
        <row r="287">
          <cell r="BY287" t="str">
            <v>SSP</v>
          </cell>
          <cell r="BZ287">
            <v>20120</v>
          </cell>
        </row>
        <row r="288">
          <cell r="BY288" t="str">
            <v>SSP Amount</v>
          </cell>
          <cell r="BZ288">
            <v>20120</v>
          </cell>
        </row>
        <row r="289">
          <cell r="BY289" t="str">
            <v>Stakeholder Ees</v>
          </cell>
          <cell r="BZ289">
            <v>83050</v>
          </cell>
        </row>
        <row r="290">
          <cell r="BY290" t="str">
            <v>Stakeholder Ers</v>
          </cell>
          <cell r="BZ290">
            <v>20190</v>
          </cell>
        </row>
        <row r="291">
          <cell r="BY291" t="str">
            <v>Standard Life %</v>
          </cell>
          <cell r="BZ291">
            <v>83050</v>
          </cell>
        </row>
        <row r="292">
          <cell r="BY292" t="str">
            <v>STANDBY</v>
          </cell>
          <cell r="BZ292">
            <v>20100</v>
          </cell>
        </row>
        <row r="293">
          <cell r="BY293" t="str">
            <v>STANDBY SLO</v>
          </cell>
          <cell r="BZ293">
            <v>20100</v>
          </cell>
        </row>
        <row r="294">
          <cell r="BY294" t="str">
            <v>Steer Adj</v>
          </cell>
          <cell r="BZ294">
            <v>20280</v>
          </cell>
        </row>
        <row r="295">
          <cell r="BY295" t="str">
            <v>Steer Payment</v>
          </cell>
          <cell r="BZ295">
            <v>20290</v>
          </cell>
        </row>
        <row r="296">
          <cell r="BY296" t="str">
            <v>Student Loans</v>
          </cell>
          <cell r="BZ296">
            <v>83020</v>
          </cell>
        </row>
        <row r="297">
          <cell r="BY297" t="str">
            <v>SUN ENH</v>
          </cell>
          <cell r="BZ297">
            <v>20030</v>
          </cell>
        </row>
        <row r="298">
          <cell r="BY298" t="str">
            <v>Sun H no TIL</v>
          </cell>
          <cell r="BZ298">
            <v>20010</v>
          </cell>
        </row>
        <row r="299">
          <cell r="BY299" t="str">
            <v>Sun Hrs Flat</v>
          </cell>
          <cell r="BZ299">
            <v>20010</v>
          </cell>
        </row>
        <row r="300">
          <cell r="BY300" t="str">
            <v>SUN OT</v>
          </cell>
          <cell r="BZ300">
            <v>20010</v>
          </cell>
        </row>
        <row r="301">
          <cell r="BY301" t="str">
            <v>Sunday Duty</v>
          </cell>
          <cell r="BZ301">
            <v>20010</v>
          </cell>
        </row>
        <row r="302">
          <cell r="BY302" t="str">
            <v>SUPERVISION(NP)</v>
          </cell>
          <cell r="BZ302">
            <v>20120</v>
          </cell>
        </row>
        <row r="303">
          <cell r="BY303" t="str">
            <v>SUPERVISION(P)</v>
          </cell>
          <cell r="BZ303">
            <v>20120</v>
          </cell>
        </row>
        <row r="304">
          <cell r="BY304" t="str">
            <v>T/BLE FARE</v>
          </cell>
          <cell r="BZ304">
            <v>20120</v>
          </cell>
        </row>
        <row r="305">
          <cell r="BY305" t="str">
            <v>Taxable lodging</v>
          </cell>
          <cell r="BZ305">
            <v>20120</v>
          </cell>
        </row>
        <row r="306">
          <cell r="BY306" t="str">
            <v>T/Time@1+1/2</v>
          </cell>
          <cell r="BZ306">
            <v>20010</v>
          </cell>
        </row>
        <row r="307">
          <cell r="BY307" t="str">
            <v>T/TimeFlatRate</v>
          </cell>
          <cell r="BZ307">
            <v>20010</v>
          </cell>
        </row>
        <row r="308">
          <cell r="BY308" t="str">
            <v>T/Towel Allow</v>
          </cell>
          <cell r="BZ308">
            <v>20120</v>
          </cell>
        </row>
        <row r="309">
          <cell r="BY309" t="str">
            <v>Tax Credits tp</v>
          </cell>
          <cell r="BZ309">
            <v>82010</v>
          </cell>
        </row>
        <row r="310">
          <cell r="BY310" t="str">
            <v>Tax Deducted</v>
          </cell>
          <cell r="BZ310">
            <v>82010</v>
          </cell>
        </row>
        <row r="311">
          <cell r="BY311" t="str">
            <v>Tax Holding TP</v>
          </cell>
          <cell r="BZ311">
            <v>20170</v>
          </cell>
        </row>
        <row r="312">
          <cell r="BY312" t="str">
            <v>Taxable Exps</v>
          </cell>
          <cell r="BZ312">
            <v>20120</v>
          </cell>
        </row>
        <row r="313">
          <cell r="BY313" t="str">
            <v>Taxable Exps ALAN</v>
          </cell>
          <cell r="BZ313">
            <v>82920</v>
          </cell>
        </row>
        <row r="314">
          <cell r="BY314" t="str">
            <v>TaxableExpences</v>
          </cell>
          <cell r="BZ314">
            <v>20120</v>
          </cell>
        </row>
        <row r="315">
          <cell r="BY315" t="str">
            <v>TEA TOWEL ALLOW</v>
          </cell>
          <cell r="BZ315">
            <v>20120</v>
          </cell>
        </row>
        <row r="316">
          <cell r="BY316" t="str">
            <v>TELEPHONE</v>
          </cell>
          <cell r="BZ316">
            <v>20120</v>
          </cell>
        </row>
        <row r="317">
          <cell r="BY317" t="str">
            <v>TGWU</v>
          </cell>
          <cell r="BZ317">
            <v>83030</v>
          </cell>
        </row>
        <row r="318">
          <cell r="BY318" t="str">
            <v>ticket</v>
          </cell>
          <cell r="BZ318">
            <v>61310</v>
          </cell>
        </row>
        <row r="319">
          <cell r="BY319" t="str">
            <v>TILBURY AVC</v>
          </cell>
          <cell r="BZ319">
            <v>83050</v>
          </cell>
        </row>
        <row r="320">
          <cell r="BY320" t="str">
            <v>tool money</v>
          </cell>
          <cell r="BZ320">
            <v>20120</v>
          </cell>
        </row>
        <row r="321">
          <cell r="BY321" t="str">
            <v>TOOLS</v>
          </cell>
          <cell r="BZ321">
            <v>20120</v>
          </cell>
        </row>
        <row r="322">
          <cell r="BY322" t="str">
            <v>TOWN</v>
          </cell>
          <cell r="BZ322">
            <v>20120</v>
          </cell>
        </row>
        <row r="323">
          <cell r="BY323" t="str">
            <v>TRAINING(NP)</v>
          </cell>
          <cell r="BZ323">
            <v>20120</v>
          </cell>
        </row>
        <row r="324">
          <cell r="BY324" t="str">
            <v>TRAINING(P)</v>
          </cell>
          <cell r="BZ324">
            <v>20120</v>
          </cell>
        </row>
        <row r="325">
          <cell r="BY325" t="str">
            <v>TRANSPORT</v>
          </cell>
          <cell r="BZ325">
            <v>82940</v>
          </cell>
        </row>
        <row r="326">
          <cell r="BY326" t="str">
            <v>TRAVEL NT</v>
          </cell>
          <cell r="BZ326">
            <v>20120</v>
          </cell>
        </row>
        <row r="327">
          <cell r="BY327" t="str">
            <v>TRAVEL</v>
          </cell>
          <cell r="BZ327">
            <v>20120</v>
          </cell>
        </row>
        <row r="328">
          <cell r="BY328" t="str">
            <v>Travel 1.5</v>
          </cell>
          <cell r="BZ328">
            <v>20120</v>
          </cell>
        </row>
        <row r="329">
          <cell r="BY329" t="str">
            <v>Travel 2.00</v>
          </cell>
          <cell r="BZ329">
            <v>20120</v>
          </cell>
        </row>
        <row r="330">
          <cell r="BY330" t="str">
            <v>Travel Allow</v>
          </cell>
          <cell r="BZ330">
            <v>20120</v>
          </cell>
        </row>
        <row r="331">
          <cell r="BY331" t="str">
            <v>Travel Flat</v>
          </cell>
          <cell r="BZ331">
            <v>20120</v>
          </cell>
        </row>
        <row r="332">
          <cell r="BY332" t="str">
            <v>Travel Taxable</v>
          </cell>
          <cell r="BZ332">
            <v>20120</v>
          </cell>
        </row>
        <row r="333">
          <cell r="BY333" t="str">
            <v>Travel Time</v>
          </cell>
          <cell r="BZ333">
            <v>20120</v>
          </cell>
        </row>
        <row r="334">
          <cell r="BY334" t="str">
            <v>UCATT</v>
          </cell>
          <cell r="BZ334">
            <v>83030</v>
          </cell>
        </row>
        <row r="335">
          <cell r="BY335" t="str">
            <v>UCATT CEN FUND</v>
          </cell>
          <cell r="BZ335">
            <v>83030</v>
          </cell>
        </row>
        <row r="336">
          <cell r="BY336" t="str">
            <v>UNISON</v>
          </cell>
          <cell r="BZ336">
            <v>83030</v>
          </cell>
        </row>
        <row r="337">
          <cell r="BY337" t="str">
            <v>UNISPORT</v>
          </cell>
          <cell r="BZ337">
            <v>83030</v>
          </cell>
        </row>
        <row r="338">
          <cell r="BY338" t="str">
            <v>UNPAID ABSENCE</v>
          </cell>
          <cell r="BZ338">
            <v>20120</v>
          </cell>
        </row>
        <row r="339">
          <cell r="BY339" t="str">
            <v>UNPAID LEAVE</v>
          </cell>
          <cell r="BZ339">
            <v>20120</v>
          </cell>
        </row>
        <row r="340">
          <cell r="BY340" t="str">
            <v>UNPAID SICK</v>
          </cell>
          <cell r="BZ340">
            <v>20120</v>
          </cell>
        </row>
        <row r="341">
          <cell r="BY341" t="str">
            <v>UNSOCIAL HOURS</v>
          </cell>
          <cell r="BZ341">
            <v>20120</v>
          </cell>
        </row>
        <row r="342">
          <cell r="BY342" t="str">
            <v>Val Allow</v>
          </cell>
          <cell r="BZ342">
            <v>20090</v>
          </cell>
        </row>
        <row r="343">
          <cell r="BY343" t="str">
            <v>VAT</v>
          </cell>
          <cell r="BZ343">
            <v>82080</v>
          </cell>
        </row>
        <row r="344">
          <cell r="BY344" t="str">
            <v>VAT</v>
          </cell>
          <cell r="BZ344">
            <v>82080</v>
          </cell>
        </row>
        <row r="345">
          <cell r="BY345" t="str">
            <v>W/E ENH</v>
          </cell>
          <cell r="BZ345">
            <v>20120</v>
          </cell>
        </row>
        <row r="346">
          <cell r="BY346" t="str">
            <v>Welplan</v>
          </cell>
          <cell r="BZ346">
            <v>20000</v>
          </cell>
        </row>
        <row r="347">
          <cell r="BY347" t="str">
            <v>Welplan Holiday Prime</v>
          </cell>
          <cell r="BZ347">
            <v>20130</v>
          </cell>
        </row>
        <row r="348">
          <cell r="BY348" t="str">
            <v>Welplan Niable</v>
          </cell>
          <cell r="BZ348">
            <v>20000</v>
          </cell>
        </row>
        <row r="349">
          <cell r="BY349" t="str">
            <v>Welplan Non NI</v>
          </cell>
          <cell r="BZ349">
            <v>20000</v>
          </cell>
        </row>
        <row r="350">
          <cell r="BY350" t="str">
            <v>Weekend bonus</v>
          </cell>
          <cell r="BZ350">
            <v>20120</v>
          </cell>
        </row>
        <row r="351">
          <cell r="BY351" t="str">
            <v>WFTC</v>
          </cell>
          <cell r="BZ351">
            <v>82010</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P -UK Sourced Net Salary"/>
      <sheetName val="FOP - Additional Staff Fees "/>
      <sheetName val="FOP - Nr Calcs &amp; Benchmark"/>
      <sheetName val="FOP - Currency &amp; Location"/>
      <sheetName val="Inflation &amp; Adjustment"/>
      <sheetName val="Interserve Data"/>
      <sheetName val="Wellington USFP"/>
      <sheetName val="Sterling USFP"/>
      <sheetName val="Lancaster USFP"/>
      <sheetName val="NGEC Staff Data"/>
      <sheetName val="NGEC Data Assumptions"/>
      <sheetName val="Inflation"/>
      <sheetName val="Interserve Data Totals"/>
      <sheetName val="Cyprus Organogram Schedule"/>
      <sheetName val="Sheet1"/>
      <sheetName val="Sheet2"/>
    </sheetNames>
    <sheetDataSet>
      <sheetData sheetId="0">
        <row r="48">
          <cell r="D48">
            <v>51573.389572474029</v>
          </cell>
        </row>
      </sheetData>
      <sheetData sheetId="1">
        <row r="12">
          <cell r="E12">
            <v>0.38019340481430564</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sheetData sheetId="15">
        <row r="2">
          <cell r="H2">
            <v>0.1434977578475336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ng Package V2"/>
      <sheetName val="MI Report"/>
      <sheetName val="Notes"/>
      <sheetName val="Settlement Minutes"/>
      <sheetName val="Pricing Summary words"/>
      <sheetName val="Pricing Summary price"/>
      <sheetName val="Contract Management- APPEX A"/>
      <sheetName val="Contract Administration-APPEX B"/>
      <sheetName val="Eng Day Labour - APPEX C"/>
      <sheetName val="Eng Shift Labour - APPEX D"/>
      <sheetName val="PPM System"/>
      <sheetName val="Mobile Support"/>
      <sheetName val="Other Costs"/>
      <sheetName val="Static Overtime"/>
      <sheetName val="Consumables"/>
      <sheetName val="Subcontractors"/>
      <sheetName val="Comprehensive"/>
      <sheetName val="Mobilisation"/>
      <sheetName val="Site Set-up"/>
      <sheetName val="Data Sheet"/>
      <sheetName val="task times"/>
      <sheetName val="Labour Load"/>
      <sheetName val="Assumptions"/>
      <sheetName val="Par Summary"/>
      <sheetName val=" NPV in £"/>
      <sheetName val=" NPV in Euro"/>
      <sheetName val="Accruals"/>
      <sheetName val="I_Inputs"/>
      <sheetName val="Front"/>
      <sheetName val="Inputs &amp; Info"/>
      <sheetName val="Standard_Inputs"/>
      <sheetName val="Global"/>
      <sheetName val="I_Pay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Sheet1"/>
      <sheetName val="Assumptions"/>
      <sheetName val="Introduction"/>
      <sheetName val="Tbl 1.1 - Item 1.1 "/>
      <sheetName val="Tbl 1.2 - Item 1.2"/>
      <sheetName val="Tbl 1.3 - Item 1.3"/>
      <sheetName val="Tbl 1.4 - Item 1.4"/>
      <sheetName val="Tbl 1.5 - Item 1.5"/>
      <sheetName val="Tbl 2.1 - Item 2.1"/>
      <sheetName val="Tbl 2.2 - Item 2.2"/>
      <sheetName val="Tbl 2.3 - Item 2.3"/>
      <sheetName val="Tbl 2.4 - Item 2.4"/>
      <sheetName val="Tbl 2.5 - Item 2.5"/>
      <sheetName val="Tbl - 2.6 - Item 2.6"/>
      <sheetName val="Tbl 3.1 - Item 3.1 €0-€50K"/>
      <sheetName val="Tbl 3.2 - Item 3.2 €50K-€100K"/>
      <sheetName val="Tbl  3.3 - Item 3.3 €100K-€200K"/>
      <sheetName val="Tbl 3.4 - Item 3.4 €200K-€375K"/>
      <sheetName val="Tbl 3.5 - Item 3.5 Reg Variat"/>
      <sheetName val="Tbl 4.1 - Item 4 Infra Add-Del"/>
      <sheetName val="Tbl 5.1 - Item 5 Add Dsgn &amp; Mgt"/>
      <sheetName val="Tbl 6.1 - Item 6.1 Mgt Team"/>
      <sheetName val="Tbl 6.2 - Item 6.2 DEL"/>
      <sheetName val="Tbl 6.3 - Item 6.3 Day Wk Rates"/>
      <sheetName val="Tbl 6.4 -Item 6.4 Prof Services"/>
      <sheetName val="Tbl 6.5 - Item 6.5 Mat Handling"/>
      <sheetName val="Tbl 6.6 -Item 6.6 Eqpt Handling"/>
      <sheetName val="Tbl 6.7 - Item 6.7 Grounds Main"/>
      <sheetName val="Annex A €700 - Breakdown"/>
      <sheetName val="Annex A €1500 - Breakdown"/>
      <sheetName val="Annex A €3000 - Breakdown"/>
      <sheetName val="5.2 Funded Liabilities"/>
      <sheetName val="5.3 Cash Flow Calcs"/>
      <sheetName val="5.3 Cash Flow Charts"/>
      <sheetName val="5.4 Pricing - Job Income Basis"/>
      <sheetName val="5.4 Pricing - FBOI Basis"/>
      <sheetName val="QA 700"/>
      <sheetName val="QA 1500"/>
      <sheetName val="QA 3000"/>
      <sheetName val="T-10 IRL700"/>
      <sheetName val="T-10 IRL1500"/>
      <sheetName val="T-10 IRL3000"/>
      <sheetName val="Pricing Summary IRL 700"/>
      <sheetName val="Pricing Summary IRL 1500"/>
      <sheetName val="Pricing Summary IRL 3000"/>
      <sheetName val="Internal Summary"/>
      <sheetName val="New Works Summary"/>
      <sheetName val="Check"/>
      <sheetName val="Direct Labour"/>
      <sheetName val="Materials PPM"/>
      <sheetName val="Materials Repairs"/>
      <sheetName val="ODC"/>
      <sheetName val="Oman Management"/>
      <sheetName val="UK Management"/>
      <sheetName val="G&amp;A Check"/>
      <sheetName val="Subcontracts"/>
      <sheetName val="Contingency"/>
      <sheetName val="Uncertainty"/>
      <sheetName val="Mark Ups"/>
      <sheetName val="Hedging"/>
      <sheetName val="Funded Liabilities"/>
      <sheetName val="Close Out Calcs"/>
      <sheetName val="4.1 Calcs"/>
      <sheetName val="SOR Calc"/>
      <sheetName val="SOR Grounds Maintenance Calcs"/>
      <sheetName val="5.1 Calc"/>
      <sheetName val="6.4 Calcs"/>
      <sheetName val="Assets"/>
      <sheetName val="Units"/>
      <sheetName val="German Management Salary Costs"/>
      <sheetName val="OnSite Labour"/>
      <sheetName val="Site Rates"/>
      <sheetName val="HO Rates"/>
      <sheetName val="Working Notes"/>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12">
          <cell r="B212">
            <v>1</v>
          </cell>
          <cell r="C212">
            <v>2</v>
          </cell>
          <cell r="D212">
            <v>3</v>
          </cell>
          <cell r="E212">
            <v>4</v>
          </cell>
          <cell r="F212">
            <v>5</v>
          </cell>
          <cell r="G212">
            <v>6</v>
          </cell>
          <cell r="H212">
            <v>7</v>
          </cell>
          <cell r="I212">
            <v>8</v>
          </cell>
          <cell r="J212">
            <v>9</v>
          </cell>
          <cell r="K212">
            <v>10</v>
          </cell>
          <cell r="L212">
            <v>11</v>
          </cell>
          <cell r="M212">
            <v>12</v>
          </cell>
          <cell r="N212">
            <v>13</v>
          </cell>
          <cell r="O212">
            <v>14</v>
          </cell>
          <cell r="P212">
            <v>15</v>
          </cell>
          <cell r="Q212">
            <v>16</v>
          </cell>
          <cell r="R212">
            <v>17</v>
          </cell>
          <cell r="S212">
            <v>18</v>
          </cell>
          <cell r="T212">
            <v>19</v>
          </cell>
          <cell r="U212">
            <v>20</v>
          </cell>
          <cell r="V212">
            <v>21</v>
          </cell>
          <cell r="W212">
            <v>22</v>
          </cell>
          <cell r="X212">
            <v>23</v>
          </cell>
          <cell r="Y212">
            <v>24</v>
          </cell>
          <cell r="Z212">
            <v>25</v>
          </cell>
          <cell r="AA212">
            <v>26</v>
          </cell>
          <cell r="AB212">
            <v>27</v>
          </cell>
          <cell r="AC212">
            <v>28</v>
          </cell>
          <cell r="AD212">
            <v>29</v>
          </cell>
          <cell r="AE212">
            <v>30</v>
          </cell>
          <cell r="AF212">
            <v>31</v>
          </cell>
          <cell r="AG212">
            <v>32</v>
          </cell>
          <cell r="AH212">
            <v>33</v>
          </cell>
          <cell r="AI212">
            <v>34</v>
          </cell>
          <cell r="AJ212">
            <v>35</v>
          </cell>
          <cell r="AK212">
            <v>36</v>
          </cell>
          <cell r="AL212">
            <v>37</v>
          </cell>
          <cell r="AM212">
            <v>38</v>
          </cell>
          <cell r="AN212">
            <v>39</v>
          </cell>
          <cell r="AO212">
            <v>40</v>
          </cell>
          <cell r="AP212">
            <v>41</v>
          </cell>
          <cell r="AQ212">
            <v>42</v>
          </cell>
          <cell r="AR212">
            <v>43</v>
          </cell>
          <cell r="AS212">
            <v>44</v>
          </cell>
          <cell r="AT212">
            <v>45</v>
          </cell>
          <cell r="AU212">
            <v>46</v>
          </cell>
          <cell r="AV212">
            <v>47</v>
          </cell>
          <cell r="AW212">
            <v>48</v>
          </cell>
          <cell r="AX212">
            <v>49</v>
          </cell>
          <cell r="AY212">
            <v>50</v>
          </cell>
          <cell r="AZ212">
            <v>51</v>
          </cell>
          <cell r="BA212">
            <v>52</v>
          </cell>
          <cell r="BB212">
            <v>53</v>
          </cell>
          <cell r="BC212">
            <v>54</v>
          </cell>
          <cell r="BD212">
            <v>55</v>
          </cell>
          <cell r="BE212">
            <v>56</v>
          </cell>
          <cell r="BF212">
            <v>57</v>
          </cell>
          <cell r="BG212">
            <v>58</v>
          </cell>
          <cell r="BH212">
            <v>59</v>
          </cell>
          <cell r="BI212">
            <v>60</v>
          </cell>
          <cell r="BJ212">
            <v>61</v>
          </cell>
          <cell r="BK212">
            <v>62</v>
          </cell>
          <cell r="BL212">
            <v>63</v>
          </cell>
          <cell r="BM212">
            <v>64</v>
          </cell>
          <cell r="BN212">
            <v>65</v>
          </cell>
          <cell r="BO212">
            <v>66</v>
          </cell>
          <cell r="BP212">
            <v>67</v>
          </cell>
          <cell r="BQ212">
            <v>68</v>
          </cell>
          <cell r="BR212">
            <v>69</v>
          </cell>
          <cell r="BS212">
            <v>70</v>
          </cell>
          <cell r="BT212">
            <v>71</v>
          </cell>
          <cell r="BU212">
            <v>72</v>
          </cell>
          <cell r="BV212">
            <v>73</v>
          </cell>
          <cell r="BW212">
            <v>74</v>
          </cell>
          <cell r="BX212">
            <v>75</v>
          </cell>
          <cell r="BY212">
            <v>76</v>
          </cell>
          <cell r="BZ212">
            <v>77</v>
          </cell>
          <cell r="CA212">
            <v>78</v>
          </cell>
          <cell r="CB212">
            <v>79</v>
          </cell>
          <cell r="CC212">
            <v>80</v>
          </cell>
          <cell r="CD212">
            <v>81</v>
          </cell>
          <cell r="CE212">
            <v>82</v>
          </cell>
          <cell r="CF212">
            <v>83</v>
          </cell>
          <cell r="CG212">
            <v>84</v>
          </cell>
          <cell r="CH212">
            <v>85</v>
          </cell>
          <cell r="CI212">
            <v>86</v>
          </cell>
          <cell r="CJ212">
            <v>87</v>
          </cell>
          <cell r="CK212">
            <v>88</v>
          </cell>
          <cell r="CL212">
            <v>89</v>
          </cell>
          <cell r="CM212">
            <v>90</v>
          </cell>
          <cell r="CN212">
            <v>91</v>
          </cell>
          <cell r="CO212">
            <v>92</v>
          </cell>
          <cell r="CP212">
            <v>93</v>
          </cell>
          <cell r="CQ212">
            <v>94</v>
          </cell>
          <cell r="CR212">
            <v>95</v>
          </cell>
          <cell r="CS212">
            <v>96</v>
          </cell>
          <cell r="CT212">
            <v>97</v>
          </cell>
          <cell r="CU212">
            <v>98</v>
          </cell>
          <cell r="CV212">
            <v>99</v>
          </cell>
          <cell r="CW212">
            <v>100</v>
          </cell>
          <cell r="CX212">
            <v>101</v>
          </cell>
          <cell r="CY212">
            <v>102</v>
          </cell>
          <cell r="CZ212">
            <v>103</v>
          </cell>
          <cell r="DA212">
            <v>104</v>
          </cell>
          <cell r="DB212">
            <v>105</v>
          </cell>
          <cell r="DC212">
            <v>106</v>
          </cell>
          <cell r="DD212">
            <v>107</v>
          </cell>
          <cell r="DE212">
            <v>108</v>
          </cell>
          <cell r="DF212">
            <v>109</v>
          </cell>
          <cell r="DG212">
            <v>110</v>
          </cell>
          <cell r="DH212">
            <v>111</v>
          </cell>
          <cell r="DI212">
            <v>112</v>
          </cell>
          <cell r="DJ212">
            <v>113</v>
          </cell>
          <cell r="DK212">
            <v>114</v>
          </cell>
          <cell r="DL212">
            <v>115</v>
          </cell>
          <cell r="DM212">
            <v>116</v>
          </cell>
          <cell r="DN212">
            <v>117</v>
          </cell>
          <cell r="DO212">
            <v>118</v>
          </cell>
          <cell r="DP212">
            <v>119</v>
          </cell>
          <cell r="DQ212">
            <v>120</v>
          </cell>
          <cell r="DR212">
            <v>121</v>
          </cell>
          <cell r="DS212">
            <v>122</v>
          </cell>
          <cell r="DT212">
            <v>123</v>
          </cell>
          <cell r="DU212">
            <v>124</v>
          </cell>
          <cell r="DV212">
            <v>125</v>
          </cell>
          <cell r="DW212">
            <v>126</v>
          </cell>
          <cell r="DX212">
            <v>127</v>
          </cell>
          <cell r="DY212">
            <v>128</v>
          </cell>
          <cell r="DZ212">
            <v>129</v>
          </cell>
          <cell r="EA212">
            <v>130</v>
          </cell>
          <cell r="EB212">
            <v>131</v>
          </cell>
          <cell r="EC212">
            <v>132</v>
          </cell>
          <cell r="ED212">
            <v>133</v>
          </cell>
          <cell r="EE212">
            <v>134</v>
          </cell>
          <cell r="EF212">
            <v>135</v>
          </cell>
          <cell r="EG212">
            <v>136</v>
          </cell>
          <cell r="EH212">
            <v>137</v>
          </cell>
          <cell r="EI212">
            <v>138</v>
          </cell>
          <cell r="EJ212">
            <v>139</v>
          </cell>
          <cell r="EK212">
            <v>140</v>
          </cell>
          <cell r="EL212">
            <v>141</v>
          </cell>
          <cell r="EM212">
            <v>142</v>
          </cell>
          <cell r="EN212">
            <v>143</v>
          </cell>
          <cell r="EO212">
            <v>144</v>
          </cell>
          <cell r="EP212">
            <v>145</v>
          </cell>
          <cell r="EQ212">
            <v>146</v>
          </cell>
          <cell r="ER212">
            <v>147</v>
          </cell>
          <cell r="ES212">
            <v>148</v>
          </cell>
          <cell r="ET212">
            <v>149</v>
          </cell>
          <cell r="EU212">
            <v>150</v>
          </cell>
          <cell r="EV212">
            <v>151</v>
          </cell>
          <cell r="EW212">
            <v>152</v>
          </cell>
          <cell r="EX212">
            <v>153</v>
          </cell>
          <cell r="EY212">
            <v>154</v>
          </cell>
          <cell r="EZ212">
            <v>155</v>
          </cell>
          <cell r="FA212">
            <v>156</v>
          </cell>
          <cell r="FB212">
            <v>157</v>
          </cell>
          <cell r="FC212">
            <v>158</v>
          </cell>
          <cell r="FD212">
            <v>159</v>
          </cell>
          <cell r="FE212">
            <v>160</v>
          </cell>
          <cell r="FF212">
            <v>161</v>
          </cell>
          <cell r="FG212">
            <v>162</v>
          </cell>
          <cell r="FH212">
            <v>163</v>
          </cell>
          <cell r="FI212">
            <v>164</v>
          </cell>
          <cell r="FJ212">
            <v>165</v>
          </cell>
          <cell r="FK212">
            <v>166</v>
          </cell>
          <cell r="FL212">
            <v>167</v>
          </cell>
          <cell r="FM212">
            <v>168</v>
          </cell>
          <cell r="FN212">
            <v>169</v>
          </cell>
          <cell r="FO212">
            <v>170</v>
          </cell>
          <cell r="FP212">
            <v>171</v>
          </cell>
          <cell r="FQ212">
            <v>172</v>
          </cell>
          <cell r="FR212">
            <v>173</v>
          </cell>
          <cell r="FS212">
            <v>174</v>
          </cell>
        </row>
        <row r="213">
          <cell r="B213" t="str">
            <v>Summary By Station</v>
          </cell>
          <cell r="BM213" t="str">
            <v>5 yr Total</v>
          </cell>
          <cell r="FU213" t="e">
            <v>#REF!</v>
          </cell>
        </row>
        <row r="214">
          <cell r="B214" t="str">
            <v>Bergen-Hohne</v>
          </cell>
          <cell r="H214">
            <v>0</v>
          </cell>
          <cell r="I214">
            <v>6.1956521739130448</v>
          </cell>
          <cell r="J214">
            <v>33</v>
          </cell>
          <cell r="K214">
            <v>33</v>
          </cell>
          <cell r="L214">
            <v>12</v>
          </cell>
          <cell r="M214">
            <v>12</v>
          </cell>
          <cell r="N214">
            <v>12</v>
          </cell>
          <cell r="O214">
            <v>12</v>
          </cell>
          <cell r="P214">
            <v>12</v>
          </cell>
          <cell r="Q214">
            <v>12</v>
          </cell>
          <cell r="R214">
            <v>12</v>
          </cell>
          <cell r="S214">
            <v>12</v>
          </cell>
          <cell r="T214">
            <v>12</v>
          </cell>
          <cell r="U214">
            <v>12</v>
          </cell>
          <cell r="V214">
            <v>12</v>
          </cell>
          <cell r="W214">
            <v>12</v>
          </cell>
          <cell r="X214">
            <v>12</v>
          </cell>
          <cell r="Y214">
            <v>12</v>
          </cell>
          <cell r="Z214">
            <v>12</v>
          </cell>
          <cell r="AA214">
            <v>12</v>
          </cell>
          <cell r="AB214">
            <v>12</v>
          </cell>
          <cell r="AC214">
            <v>12</v>
          </cell>
          <cell r="AD214">
            <v>12</v>
          </cell>
          <cell r="AE214">
            <v>12</v>
          </cell>
          <cell r="AI214" t="e">
            <v>#REF!</v>
          </cell>
          <cell r="AJ214" t="e">
            <v>#REF!</v>
          </cell>
          <cell r="AK214" t="e">
            <v>#REF!</v>
          </cell>
          <cell r="AL214" t="e">
            <v>#REF!</v>
          </cell>
          <cell r="AM214" t="e">
            <v>#REF!</v>
          </cell>
          <cell r="AN214" t="e">
            <v>#REF!</v>
          </cell>
          <cell r="AO214" t="e">
            <v>#REF!</v>
          </cell>
          <cell r="AP214" t="e">
            <v>#REF!</v>
          </cell>
          <cell r="AQ214" t="e">
            <v>#REF!</v>
          </cell>
          <cell r="AR214" t="e">
            <v>#REF!</v>
          </cell>
          <cell r="AS214" t="e">
            <v>#REF!</v>
          </cell>
          <cell r="AT214" t="e">
            <v>#REF!</v>
          </cell>
          <cell r="AU214" t="e">
            <v>#REF!</v>
          </cell>
          <cell r="AV214" t="e">
            <v>#REF!</v>
          </cell>
          <cell r="AW214" t="e">
            <v>#REF!</v>
          </cell>
          <cell r="AX214" t="e">
            <v>#REF!</v>
          </cell>
          <cell r="AY214" t="e">
            <v>#REF!</v>
          </cell>
          <cell r="AZ214" t="e">
            <v>#REF!</v>
          </cell>
          <cell r="BA214" t="e">
            <v>#REF!</v>
          </cell>
          <cell r="BB214" t="e">
            <v>#REF!</v>
          </cell>
          <cell r="BC214" t="e">
            <v>#REF!</v>
          </cell>
          <cell r="BD214" t="e">
            <v>#REF!</v>
          </cell>
          <cell r="BE214" t="e">
            <v>#REF!</v>
          </cell>
          <cell r="BF214" t="e">
            <v>#REF!</v>
          </cell>
          <cell r="BG214" t="e">
            <v>#REF!</v>
          </cell>
          <cell r="BH214" t="e">
            <v>#REF!</v>
          </cell>
          <cell r="BI214" t="e">
            <v>#REF!</v>
          </cell>
          <cell r="BJ214" t="e">
            <v>#REF!</v>
          </cell>
          <cell r="BK214" t="e">
            <v>#REF!</v>
          </cell>
          <cell r="BL214" t="e">
            <v>#REF!</v>
          </cell>
          <cell r="BM214" t="e">
            <v>#REF!</v>
          </cell>
          <cell r="BN214">
            <v>6</v>
          </cell>
          <cell r="BO214">
            <v>0.23999999999999996</v>
          </cell>
          <cell r="BP214">
            <v>4.2</v>
          </cell>
          <cell r="BQ214">
            <v>1.2</v>
          </cell>
          <cell r="BR214">
            <v>0.3600000000000001</v>
          </cell>
          <cell r="BS214">
            <v>0</v>
          </cell>
          <cell r="BT214">
            <v>0</v>
          </cell>
          <cell r="BU214">
            <v>0</v>
          </cell>
          <cell r="BV214">
            <v>0.75</v>
          </cell>
          <cell r="BW214">
            <v>0</v>
          </cell>
          <cell r="BX214">
            <v>0.25</v>
          </cell>
          <cell r="BZ214" t="e">
            <v>#REF!</v>
          </cell>
          <cell r="CA214" t="e">
            <v>#REF!</v>
          </cell>
          <cell r="CB214" t="e">
            <v>#REF!</v>
          </cell>
          <cell r="CC214" t="e">
            <v>#REF!</v>
          </cell>
          <cell r="CD214" t="e">
            <v>#REF!</v>
          </cell>
          <cell r="CE214" t="e">
            <v>#REF!</v>
          </cell>
          <cell r="CF214" t="e">
            <v>#REF!</v>
          </cell>
          <cell r="CG214" t="e">
            <v>#REF!</v>
          </cell>
          <cell r="CI214" t="e">
            <v>#REF!</v>
          </cell>
          <cell r="CJ214" t="e">
            <v>#REF!</v>
          </cell>
          <cell r="CK214" t="e">
            <v>#REF!</v>
          </cell>
          <cell r="CL214" t="e">
            <v>#REF!</v>
          </cell>
          <cell r="CM214" t="e">
            <v>#REF!</v>
          </cell>
          <cell r="CN214" t="e">
            <v>#REF!</v>
          </cell>
          <cell r="CO214" t="e">
            <v>#REF!</v>
          </cell>
          <cell r="CP214" t="e">
            <v>#REF!</v>
          </cell>
          <cell r="CR214" t="e">
            <v>#REF!</v>
          </cell>
          <cell r="CS214" t="e">
            <v>#REF!</v>
          </cell>
          <cell r="CT214" t="e">
            <v>#REF!</v>
          </cell>
          <cell r="CU214" t="e">
            <v>#REF!</v>
          </cell>
          <cell r="CV214" t="e">
            <v>#REF!</v>
          </cell>
          <cell r="CW214" t="e">
            <v>#REF!</v>
          </cell>
          <cell r="CX214" t="e">
            <v>#REF!</v>
          </cell>
          <cell r="CY214" t="e">
            <v>#REF!</v>
          </cell>
          <cell r="DA214" t="e">
            <v>#REF!</v>
          </cell>
          <cell r="DB214" t="e">
            <v>#REF!</v>
          </cell>
          <cell r="DC214" t="e">
            <v>#REF!</v>
          </cell>
          <cell r="DD214" t="e">
            <v>#REF!</v>
          </cell>
          <cell r="DE214" t="e">
            <v>#REF!</v>
          </cell>
          <cell r="DF214" t="e">
            <v>#REF!</v>
          </cell>
          <cell r="DG214" t="e">
            <v>#REF!</v>
          </cell>
          <cell r="DH214" t="e">
            <v>#REF!</v>
          </cell>
          <cell r="DJ214" t="e">
            <v>#REF!</v>
          </cell>
          <cell r="DK214" t="e">
            <v>#REF!</v>
          </cell>
          <cell r="DL214" t="e">
            <v>#REF!</v>
          </cell>
          <cell r="DM214" t="e">
            <v>#REF!</v>
          </cell>
          <cell r="DN214" t="e">
            <v>#REF!</v>
          </cell>
          <cell r="DO214" t="e">
            <v>#REF!</v>
          </cell>
          <cell r="DP214" t="e">
            <v>#REF!</v>
          </cell>
          <cell r="DQ214" t="e">
            <v>#REF!</v>
          </cell>
          <cell r="DS214" t="e">
            <v>#REF!</v>
          </cell>
          <cell r="DT214" t="e">
            <v>#REF!</v>
          </cell>
          <cell r="DU214" t="e">
            <v>#REF!</v>
          </cell>
          <cell r="DV214" t="e">
            <v>#REF!</v>
          </cell>
          <cell r="DW214" t="e">
            <v>#REF!</v>
          </cell>
          <cell r="DX214" t="e">
            <v>#REF!</v>
          </cell>
          <cell r="DY214" t="e">
            <v>#REF!</v>
          </cell>
          <cell r="DZ214" t="e">
            <v>#REF!</v>
          </cell>
          <cell r="EB214" t="e">
            <v>#REF!</v>
          </cell>
          <cell r="EC214" t="e">
            <v>#REF!</v>
          </cell>
          <cell r="ED214" t="e">
            <v>#REF!</v>
          </cell>
          <cell r="EE214" t="e">
            <v>#REF!</v>
          </cell>
          <cell r="EF214" t="e">
            <v>#REF!</v>
          </cell>
          <cell r="EG214" t="e">
            <v>#REF!</v>
          </cell>
          <cell r="EH214" t="e">
            <v>#REF!</v>
          </cell>
          <cell r="EI214" t="e">
            <v>#REF!</v>
          </cell>
          <cell r="EK214" t="e">
            <v>#REF!</v>
          </cell>
          <cell r="EL214" t="e">
            <v>#REF!</v>
          </cell>
          <cell r="EM214" t="e">
            <v>#REF!</v>
          </cell>
          <cell r="EN214" t="e">
            <v>#REF!</v>
          </cell>
          <cell r="EO214" t="e">
            <v>#REF!</v>
          </cell>
          <cell r="EP214" t="e">
            <v>#REF!</v>
          </cell>
          <cell r="EQ214" t="e">
            <v>#REF!</v>
          </cell>
          <cell r="ER214" t="e">
            <v>#REF!</v>
          </cell>
          <cell r="ET214" t="e">
            <v>#REF!</v>
          </cell>
          <cell r="EU214" t="e">
            <v>#REF!</v>
          </cell>
          <cell r="EV214" t="e">
            <v>#REF!</v>
          </cell>
          <cell r="EW214" t="e">
            <v>#REF!</v>
          </cell>
          <cell r="EX214" t="e">
            <v>#REF!</v>
          </cell>
          <cell r="EY214" t="e">
            <v>#REF!</v>
          </cell>
          <cell r="EZ214" t="e">
            <v>#REF!</v>
          </cell>
          <cell r="FA214" t="e">
            <v>#REF!</v>
          </cell>
          <cell r="FC214" t="e">
            <v>#REF!</v>
          </cell>
          <cell r="FD214" t="e">
            <v>#REF!</v>
          </cell>
          <cell r="FE214" t="e">
            <v>#REF!</v>
          </cell>
          <cell r="FF214" t="e">
            <v>#REF!</v>
          </cell>
          <cell r="FG214" t="e">
            <v>#REF!</v>
          </cell>
          <cell r="FH214" t="e">
            <v>#REF!</v>
          </cell>
          <cell r="FI214" t="e">
            <v>#REF!</v>
          </cell>
          <cell r="FJ214" t="e">
            <v>#REF!</v>
          </cell>
          <cell r="FL214" t="e">
            <v>#REF!</v>
          </cell>
          <cell r="FM214" t="e">
            <v>#REF!</v>
          </cell>
          <cell r="FN214" t="e">
            <v>#REF!</v>
          </cell>
          <cell r="FO214" t="e">
            <v>#REF!</v>
          </cell>
          <cell r="FP214" t="e">
            <v>#REF!</v>
          </cell>
          <cell r="FQ214" t="e">
            <v>#REF!</v>
          </cell>
          <cell r="FR214" t="e">
            <v>#REF!</v>
          </cell>
          <cell r="FS214" t="e">
            <v>#REF!</v>
          </cell>
          <cell r="FU214" t="e">
            <v>#REF!</v>
          </cell>
        </row>
        <row r="225">
          <cell r="H225">
            <v>0</v>
          </cell>
          <cell r="I225">
            <v>6.1956521739130448</v>
          </cell>
          <cell r="J225">
            <v>33</v>
          </cell>
          <cell r="K225">
            <v>33</v>
          </cell>
          <cell r="L225">
            <v>12</v>
          </cell>
          <cell r="M225">
            <v>12</v>
          </cell>
          <cell r="N225">
            <v>12</v>
          </cell>
          <cell r="O225">
            <v>12</v>
          </cell>
          <cell r="P225">
            <v>12</v>
          </cell>
          <cell r="Q225">
            <v>12</v>
          </cell>
          <cell r="R225">
            <v>12</v>
          </cell>
          <cell r="S225">
            <v>12</v>
          </cell>
          <cell r="T225">
            <v>12</v>
          </cell>
          <cell r="U225">
            <v>12</v>
          </cell>
          <cell r="V225">
            <v>12</v>
          </cell>
          <cell r="W225">
            <v>12</v>
          </cell>
          <cell r="X225">
            <v>12</v>
          </cell>
          <cell r="Y225">
            <v>12</v>
          </cell>
          <cell r="Z225">
            <v>12</v>
          </cell>
          <cell r="AA225">
            <v>12</v>
          </cell>
          <cell r="AB225">
            <v>12</v>
          </cell>
          <cell r="AC225">
            <v>12</v>
          </cell>
          <cell r="AD225">
            <v>12</v>
          </cell>
          <cell r="AE225">
            <v>12</v>
          </cell>
          <cell r="AI225" t="e">
            <v>#REF!</v>
          </cell>
          <cell r="AJ225" t="e">
            <v>#REF!</v>
          </cell>
          <cell r="AK225" t="e">
            <v>#REF!</v>
          </cell>
          <cell r="AL225" t="e">
            <v>#REF!</v>
          </cell>
          <cell r="AM225" t="e">
            <v>#REF!</v>
          </cell>
          <cell r="AN225" t="e">
            <v>#REF!</v>
          </cell>
          <cell r="AO225" t="e">
            <v>#REF!</v>
          </cell>
          <cell r="AP225" t="e">
            <v>#REF!</v>
          </cell>
          <cell r="AQ225" t="e">
            <v>#REF!</v>
          </cell>
          <cell r="AR225" t="e">
            <v>#REF!</v>
          </cell>
          <cell r="AS225" t="e">
            <v>#REF!</v>
          </cell>
          <cell r="AT225" t="e">
            <v>#REF!</v>
          </cell>
          <cell r="AU225" t="e">
            <v>#REF!</v>
          </cell>
          <cell r="AV225" t="e">
            <v>#REF!</v>
          </cell>
          <cell r="AW225" t="e">
            <v>#REF!</v>
          </cell>
          <cell r="AX225" t="e">
            <v>#REF!</v>
          </cell>
          <cell r="AY225" t="e">
            <v>#REF!</v>
          </cell>
          <cell r="AZ225" t="e">
            <v>#REF!</v>
          </cell>
          <cell r="BA225" t="e">
            <v>#REF!</v>
          </cell>
          <cell r="BB225" t="e">
            <v>#REF!</v>
          </cell>
          <cell r="BC225" t="e">
            <v>#REF!</v>
          </cell>
          <cell r="BD225" t="e">
            <v>#REF!</v>
          </cell>
          <cell r="BE225" t="e">
            <v>#REF!</v>
          </cell>
          <cell r="BF225" t="e">
            <v>#REF!</v>
          </cell>
          <cell r="BG225" t="e">
            <v>#REF!</v>
          </cell>
          <cell r="BH225" t="e">
            <v>#REF!</v>
          </cell>
          <cell r="BI225" t="e">
            <v>#REF!</v>
          </cell>
          <cell r="BJ225" t="e">
            <v>#REF!</v>
          </cell>
          <cell r="BK225" t="e">
            <v>#REF!</v>
          </cell>
          <cell r="BL225" t="e">
            <v>#REF!</v>
          </cell>
          <cell r="BM225" t="e">
            <v>#REF!</v>
          </cell>
          <cell r="BZ225" t="e">
            <v>#REF!</v>
          </cell>
          <cell r="CA225" t="e">
            <v>#REF!</v>
          </cell>
          <cell r="CB225" t="e">
            <v>#REF!</v>
          </cell>
          <cell r="CC225" t="e">
            <v>#REF!</v>
          </cell>
          <cell r="CD225" t="e">
            <v>#REF!</v>
          </cell>
          <cell r="CE225" t="e">
            <v>#REF!</v>
          </cell>
          <cell r="CF225" t="e">
            <v>#REF!</v>
          </cell>
          <cell r="CG225" t="e">
            <v>#REF!</v>
          </cell>
          <cell r="CI225" t="e">
            <v>#REF!</v>
          </cell>
          <cell r="CJ225" t="e">
            <v>#REF!</v>
          </cell>
          <cell r="CK225" t="e">
            <v>#REF!</v>
          </cell>
          <cell r="CL225" t="e">
            <v>#REF!</v>
          </cell>
          <cell r="CM225" t="e">
            <v>#REF!</v>
          </cell>
          <cell r="CN225" t="e">
            <v>#REF!</v>
          </cell>
          <cell r="CO225" t="e">
            <v>#REF!</v>
          </cell>
          <cell r="CP225" t="e">
            <v>#REF!</v>
          </cell>
          <cell r="CR225" t="e">
            <v>#REF!</v>
          </cell>
          <cell r="CS225" t="e">
            <v>#REF!</v>
          </cell>
          <cell r="CT225" t="e">
            <v>#REF!</v>
          </cell>
          <cell r="CU225" t="e">
            <v>#REF!</v>
          </cell>
          <cell r="CV225" t="e">
            <v>#REF!</v>
          </cell>
          <cell r="CW225" t="e">
            <v>#REF!</v>
          </cell>
          <cell r="CX225" t="e">
            <v>#REF!</v>
          </cell>
          <cell r="CY225" t="e">
            <v>#REF!</v>
          </cell>
          <cell r="DA225" t="e">
            <v>#REF!</v>
          </cell>
          <cell r="DB225" t="e">
            <v>#REF!</v>
          </cell>
          <cell r="DC225" t="e">
            <v>#REF!</v>
          </cell>
          <cell r="DD225" t="e">
            <v>#REF!</v>
          </cell>
          <cell r="DE225" t="e">
            <v>#REF!</v>
          </cell>
          <cell r="DF225" t="e">
            <v>#REF!</v>
          </cell>
          <cell r="DG225" t="e">
            <v>#REF!</v>
          </cell>
          <cell r="DH225" t="e">
            <v>#REF!</v>
          </cell>
          <cell r="DJ225" t="e">
            <v>#REF!</v>
          </cell>
          <cell r="DK225" t="e">
            <v>#REF!</v>
          </cell>
          <cell r="DL225" t="e">
            <v>#REF!</v>
          </cell>
          <cell r="DM225" t="e">
            <v>#REF!</v>
          </cell>
          <cell r="DN225" t="e">
            <v>#REF!</v>
          </cell>
          <cell r="DO225" t="e">
            <v>#REF!</v>
          </cell>
          <cell r="DP225" t="e">
            <v>#REF!</v>
          </cell>
          <cell r="DQ225" t="e">
            <v>#REF!</v>
          </cell>
          <cell r="DS225" t="e">
            <v>#REF!</v>
          </cell>
          <cell r="DT225" t="e">
            <v>#REF!</v>
          </cell>
          <cell r="DU225" t="e">
            <v>#REF!</v>
          </cell>
          <cell r="DV225" t="e">
            <v>#REF!</v>
          </cell>
          <cell r="DW225" t="e">
            <v>#REF!</v>
          </cell>
          <cell r="DX225" t="e">
            <v>#REF!</v>
          </cell>
          <cell r="DY225" t="e">
            <v>#REF!</v>
          </cell>
          <cell r="DZ225" t="e">
            <v>#REF!</v>
          </cell>
          <cell r="EB225" t="e">
            <v>#REF!</v>
          </cell>
          <cell r="EC225" t="e">
            <v>#REF!</v>
          </cell>
          <cell r="ED225" t="e">
            <v>#REF!</v>
          </cell>
          <cell r="EE225" t="e">
            <v>#REF!</v>
          </cell>
          <cell r="EF225" t="e">
            <v>#REF!</v>
          </cell>
          <cell r="EG225" t="e">
            <v>#REF!</v>
          </cell>
          <cell r="EH225" t="e">
            <v>#REF!</v>
          </cell>
          <cell r="EI225" t="e">
            <v>#REF!</v>
          </cell>
          <cell r="EK225" t="e">
            <v>#REF!</v>
          </cell>
          <cell r="EL225" t="e">
            <v>#REF!</v>
          </cell>
          <cell r="EM225" t="e">
            <v>#REF!</v>
          </cell>
          <cell r="EN225" t="e">
            <v>#REF!</v>
          </cell>
          <cell r="EO225" t="e">
            <v>#REF!</v>
          </cell>
          <cell r="EP225" t="e">
            <v>#REF!</v>
          </cell>
          <cell r="EQ225" t="e">
            <v>#REF!</v>
          </cell>
          <cell r="ER225" t="e">
            <v>#REF!</v>
          </cell>
          <cell r="ET225" t="e">
            <v>#REF!</v>
          </cell>
          <cell r="EU225" t="e">
            <v>#REF!</v>
          </cell>
          <cell r="EV225" t="e">
            <v>#REF!</v>
          </cell>
          <cell r="EW225" t="e">
            <v>#REF!</v>
          </cell>
          <cell r="EX225" t="e">
            <v>#REF!</v>
          </cell>
          <cell r="EY225" t="e">
            <v>#REF!</v>
          </cell>
          <cell r="EZ225" t="e">
            <v>#REF!</v>
          </cell>
          <cell r="FA225" t="e">
            <v>#REF!</v>
          </cell>
          <cell r="FC225" t="e">
            <v>#REF!</v>
          </cell>
          <cell r="FD225" t="e">
            <v>#REF!</v>
          </cell>
          <cell r="FE225" t="e">
            <v>#REF!</v>
          </cell>
          <cell r="FF225" t="e">
            <v>#REF!</v>
          </cell>
          <cell r="FG225" t="e">
            <v>#REF!</v>
          </cell>
          <cell r="FH225" t="e">
            <v>#REF!</v>
          </cell>
          <cell r="FI225" t="e">
            <v>#REF!</v>
          </cell>
          <cell r="FJ225" t="e">
            <v>#REF!</v>
          </cell>
          <cell r="FL225" t="e">
            <v>#REF!</v>
          </cell>
          <cell r="FM225" t="e">
            <v>#REF!</v>
          </cell>
          <cell r="FN225" t="e">
            <v>#REF!</v>
          </cell>
          <cell r="FO225" t="e">
            <v>#REF!</v>
          </cell>
          <cell r="FP225" t="e">
            <v>#REF!</v>
          </cell>
          <cell r="FQ225" t="e">
            <v>#REF!</v>
          </cell>
          <cell r="FR225" t="e">
            <v>#REF!</v>
          </cell>
          <cell r="FS225" t="e">
            <v>#REF!</v>
          </cell>
          <cell r="FU225" t="e">
            <v>#REF!</v>
          </cell>
        </row>
      </sheetData>
      <sheetData sheetId="54" refreshError="1"/>
      <sheetData sheetId="55" refreshError="1"/>
      <sheetData sheetId="56" refreshError="1"/>
      <sheetData sheetId="57" refreshError="1">
        <row r="43">
          <cell r="F43" t="e">
            <v>#REF!</v>
          </cell>
        </row>
      </sheetData>
      <sheetData sheetId="58" refreshError="1"/>
      <sheetData sheetId="59" refreshError="1">
        <row r="15">
          <cell r="D15">
            <v>3.7891000000000001E-2</v>
          </cell>
        </row>
      </sheetData>
      <sheetData sheetId="60" refreshError="1">
        <row r="15">
          <cell r="D15" t="e">
            <v>#REF!</v>
          </cell>
        </row>
      </sheetData>
      <sheetData sheetId="61" refreshError="1">
        <row r="68">
          <cell r="F68" t="e">
            <v>#REF!</v>
          </cell>
        </row>
      </sheetData>
      <sheetData sheetId="62" refreshError="1"/>
      <sheetData sheetId="63" refreshError="1">
        <row r="12">
          <cell r="F12">
            <v>0.49401145774286032</v>
          </cell>
        </row>
        <row r="13">
          <cell r="F13">
            <v>0.20046287327659046</v>
          </cell>
        </row>
        <row r="14">
          <cell r="F14">
            <v>0.21745057848796812</v>
          </cell>
        </row>
        <row r="15">
          <cell r="F15">
            <v>7.7347502101942564E-2</v>
          </cell>
        </row>
        <row r="16">
          <cell r="F16">
            <v>1.0727588390638447E-2</v>
          </cell>
        </row>
      </sheetData>
      <sheetData sheetId="64" refreshError="1">
        <row r="24">
          <cell r="E24">
            <v>1.6354846153846157E-2</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rates"/>
      <sheetName val="Other Direct Costs"/>
      <sheetName val="Site Preparation"/>
      <sheetName val="Shipping &amp; Freight"/>
    </sheetNames>
    <sheetDataSet>
      <sheetData sheetId="0" refreshError="1">
        <row r="2">
          <cell r="B2">
            <v>0.27249000000000001</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
      <sheetName val="Exclusions"/>
      <sheetName val="lookup"/>
      <sheetName val="JPR"/>
      <sheetName val="Invoices - WIP"/>
      <sheetName val="altexpcost ALD"/>
      <sheetName val="Depot claim"/>
      <sheetName val="Nomheadlookup"/>
      <sheetName val="nomhead"/>
      <sheetName val="MNW"/>
      <sheetName val="Non-CS UIN"/>
      <sheetName val="Other Direct Cost % Calc"/>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ersion"/>
      <sheetName val="Summary"/>
      <sheetName val="Milestone Schedule"/>
      <sheetName val="Milestone Graph"/>
      <sheetName val="Annex D (Comparison)"/>
      <sheetName val="Annex D (BAFO)"/>
      <sheetName val="Annex D (Now)"/>
      <sheetName val="4B excl TRL"/>
      <sheetName val="4B - Mean ex TRL"/>
      <sheetName val="Consolidation"/>
      <sheetName val="Commercial 4B"/>
      <sheetName val="Project 4B"/>
      <sheetName val="Imports"/>
      <sheetName val="Ops Staff"/>
      <sheetName val="Mob+PB"/>
      <sheetName val="Assumptions"/>
      <sheetName val="Staff"/>
      <sheetName val="Facilities"/>
      <sheetName val="TUPE"/>
      <sheetName val="Statutory Improvements"/>
      <sheetName val="CI Workings"/>
      <sheetName val="CI Costings"/>
      <sheetName val="@RISK Correlations"/>
      <sheetName val="Output - 4B excl TRL (1)"/>
      <sheetName val="Output - 4B excl TRL (2)"/>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row r="3">
          <cell r="E3" t="str">
            <v>Off</v>
          </cell>
        </row>
        <row r="30">
          <cell r="D30">
            <v>0.128</v>
          </cell>
        </row>
        <row r="38">
          <cell r="A38" t="str">
            <v>New</v>
          </cell>
          <cell r="B38" t="str">
            <v>Pension - Stakeholder Scheme (New Staff)</v>
          </cell>
          <cell r="D38">
            <v>6.2E-2</v>
          </cell>
          <cell r="E38">
            <v>7.4999999999999997E-2</v>
          </cell>
          <cell r="F38">
            <v>8.4999999999999992E-2</v>
          </cell>
          <cell r="G38">
            <v>7.4499999999999997E-2</v>
          </cell>
        </row>
        <row r="39">
          <cell r="A39" t="str">
            <v>TUPE1</v>
          </cell>
          <cell r="B39" t="str">
            <v>Pension (TUPE) - Stakeholder Scheme (Blue Collar)</v>
          </cell>
          <cell r="D39">
            <v>6.2E-2</v>
          </cell>
          <cell r="E39">
            <v>7.4999999999999997E-2</v>
          </cell>
          <cell r="F39">
            <v>8.4999999999999992E-2</v>
          </cell>
          <cell r="G39">
            <v>7.4499999999999997E-2</v>
          </cell>
        </row>
        <row r="40">
          <cell r="A40" t="str">
            <v>TUPE2</v>
          </cell>
          <cell r="B40" t="str">
            <v>Pension (TUPE) - Defined Contribution Scheme (Technical)</v>
          </cell>
          <cell r="D40">
            <v>5.2000000000000005E-2</v>
          </cell>
          <cell r="E40">
            <v>0.09</v>
          </cell>
          <cell r="F40">
            <v>0.11</v>
          </cell>
          <cell r="G40">
            <v>8.7000000000000008E-2</v>
          </cell>
        </row>
        <row r="41">
          <cell r="A41" t="str">
            <v>TUPE3</v>
          </cell>
          <cell r="B41" t="str">
            <v>Pension (TUPE) - Public Sector Scheme / Secondees</v>
          </cell>
          <cell r="D41">
            <v>0.18</v>
          </cell>
          <cell r="E41">
            <v>0.18</v>
          </cell>
          <cell r="F41">
            <v>0.18</v>
          </cell>
          <cell r="G41">
            <v>0.17999999999999997</v>
          </cell>
        </row>
        <row r="42">
          <cell r="A42" t="str">
            <v>TUPE4</v>
          </cell>
          <cell r="B42" t="str">
            <v>Pension - Final Salary Scheme</v>
          </cell>
          <cell r="D42">
            <v>0.12</v>
          </cell>
          <cell r="E42">
            <v>0.19</v>
          </cell>
          <cell r="F42">
            <v>0.19</v>
          </cell>
          <cell r="G42">
            <v>0.17833333333333334</v>
          </cell>
        </row>
        <row r="43">
          <cell r="G43">
            <v>4176.5</v>
          </cell>
        </row>
        <row r="44">
          <cell r="G44">
            <v>573.33333333333337</v>
          </cell>
        </row>
        <row r="45">
          <cell r="A45" t="str">
            <v>A</v>
          </cell>
          <cell r="B45" t="str">
            <v>Bonuses - 'A' Scheme</v>
          </cell>
          <cell r="D45">
            <v>0</v>
          </cell>
          <cell r="E45">
            <v>0.1</v>
          </cell>
          <cell r="F45">
            <v>0.2</v>
          </cell>
          <cell r="G45">
            <v>0.10000000000000002</v>
          </cell>
        </row>
        <row r="46">
          <cell r="A46" t="str">
            <v>B</v>
          </cell>
          <cell r="B46" t="str">
            <v>Bonuses - 'B' Scheme</v>
          </cell>
          <cell r="D46">
            <v>0</v>
          </cell>
          <cell r="E46">
            <v>0.05</v>
          </cell>
          <cell r="F46">
            <v>0.1</v>
          </cell>
          <cell r="G46">
            <v>5.000000000000001E-2</v>
          </cell>
        </row>
        <row r="47">
          <cell r="G47">
            <v>375</v>
          </cell>
        </row>
        <row r="48">
          <cell r="G48">
            <v>1400</v>
          </cell>
        </row>
        <row r="149">
          <cell r="D149">
            <v>38438920.620123073</v>
          </cell>
        </row>
        <row r="150">
          <cell r="D150">
            <v>40462326.439205483</v>
          </cell>
        </row>
        <row r="154">
          <cell r="D154">
            <v>0</v>
          </cell>
        </row>
        <row r="155">
          <cell r="D155">
            <v>0</v>
          </cell>
        </row>
        <row r="156">
          <cell r="D156">
            <v>0</v>
          </cell>
        </row>
      </sheetData>
      <sheetData sheetId="17"/>
      <sheetData sheetId="18"/>
      <sheetData sheetId="19"/>
      <sheetData sheetId="20"/>
      <sheetData sheetId="21"/>
      <sheetData sheetId="22"/>
      <sheetData sheetId="23">
        <row r="50">
          <cell r="C50">
            <v>1</v>
          </cell>
        </row>
        <row r="51">
          <cell r="C51">
            <v>0.5</v>
          </cell>
          <cell r="D51">
            <v>1</v>
          </cell>
        </row>
        <row r="52">
          <cell r="C52">
            <v>0.5</v>
          </cell>
          <cell r="D52">
            <v>0.5</v>
          </cell>
          <cell r="E52">
            <v>1</v>
          </cell>
        </row>
        <row r="53">
          <cell r="C53">
            <v>0.5</v>
          </cell>
          <cell r="D53">
            <v>0.5</v>
          </cell>
          <cell r="E53">
            <v>0.5</v>
          </cell>
          <cell r="F53">
            <v>1</v>
          </cell>
        </row>
        <row r="54">
          <cell r="C54">
            <v>0.5</v>
          </cell>
          <cell r="D54">
            <v>0.5</v>
          </cell>
          <cell r="E54">
            <v>0.5</v>
          </cell>
          <cell r="F54">
            <v>0.5</v>
          </cell>
          <cell r="G54">
            <v>1</v>
          </cell>
        </row>
        <row r="55">
          <cell r="C55">
            <v>0.5</v>
          </cell>
          <cell r="D55">
            <v>0.5</v>
          </cell>
          <cell r="E55">
            <v>0.5</v>
          </cell>
          <cell r="F55">
            <v>0.5</v>
          </cell>
          <cell r="G55">
            <v>0.5</v>
          </cell>
          <cell r="H55">
            <v>1</v>
          </cell>
        </row>
        <row r="56">
          <cell r="C56">
            <v>0.5</v>
          </cell>
          <cell r="D56">
            <v>0.5</v>
          </cell>
          <cell r="E56">
            <v>0.5</v>
          </cell>
          <cell r="F56">
            <v>0.5</v>
          </cell>
          <cell r="G56">
            <v>0.5</v>
          </cell>
          <cell r="H56">
            <v>0.5</v>
          </cell>
          <cell r="I56">
            <v>1</v>
          </cell>
        </row>
        <row r="57">
          <cell r="C57">
            <v>0.5</v>
          </cell>
          <cell r="D57">
            <v>0.5</v>
          </cell>
          <cell r="E57">
            <v>0.5</v>
          </cell>
          <cell r="F57">
            <v>0.5</v>
          </cell>
          <cell r="G57">
            <v>0.5</v>
          </cell>
          <cell r="H57">
            <v>0.5</v>
          </cell>
          <cell r="I57">
            <v>0.5</v>
          </cell>
          <cell r="J57">
            <v>1</v>
          </cell>
        </row>
        <row r="58">
          <cell r="C58">
            <v>0.5</v>
          </cell>
          <cell r="D58">
            <v>0.5</v>
          </cell>
          <cell r="E58">
            <v>0.5</v>
          </cell>
          <cell r="F58">
            <v>0.5</v>
          </cell>
          <cell r="G58">
            <v>0.5</v>
          </cell>
          <cell r="H58">
            <v>0.5</v>
          </cell>
          <cell r="I58">
            <v>0.5</v>
          </cell>
          <cell r="J58">
            <v>0.5</v>
          </cell>
          <cell r="K58">
            <v>1</v>
          </cell>
        </row>
        <row r="59">
          <cell r="C59">
            <v>0.5</v>
          </cell>
          <cell r="D59">
            <v>0.5</v>
          </cell>
          <cell r="E59">
            <v>0.5</v>
          </cell>
          <cell r="F59">
            <v>0.5</v>
          </cell>
          <cell r="G59">
            <v>0.5</v>
          </cell>
          <cell r="H59">
            <v>0.5</v>
          </cell>
          <cell r="I59">
            <v>0.5</v>
          </cell>
          <cell r="J59">
            <v>0.5</v>
          </cell>
          <cell r="K59">
            <v>0.5</v>
          </cell>
          <cell r="L59">
            <v>1</v>
          </cell>
        </row>
        <row r="60">
          <cell r="C60">
            <v>0.5</v>
          </cell>
          <cell r="D60">
            <v>0.5</v>
          </cell>
          <cell r="E60">
            <v>0.5</v>
          </cell>
          <cell r="F60">
            <v>0.5</v>
          </cell>
          <cell r="G60">
            <v>0.5</v>
          </cell>
          <cell r="H60">
            <v>0.5</v>
          </cell>
          <cell r="I60">
            <v>0.5</v>
          </cell>
          <cell r="J60">
            <v>0.5</v>
          </cell>
          <cell r="K60">
            <v>0.5</v>
          </cell>
          <cell r="L60">
            <v>0.5</v>
          </cell>
          <cell r="M60">
            <v>1</v>
          </cell>
        </row>
        <row r="61">
          <cell r="C61">
            <v>0.5</v>
          </cell>
          <cell r="D61">
            <v>0.5</v>
          </cell>
          <cell r="E61">
            <v>0.5</v>
          </cell>
          <cell r="F61">
            <v>0.5</v>
          </cell>
          <cell r="G61">
            <v>0.5</v>
          </cell>
          <cell r="H61">
            <v>0.5</v>
          </cell>
          <cell r="I61">
            <v>0.5</v>
          </cell>
          <cell r="J61">
            <v>0.5</v>
          </cell>
          <cell r="K61">
            <v>0.5</v>
          </cell>
          <cell r="L61">
            <v>0.5</v>
          </cell>
          <cell r="M61">
            <v>0.5</v>
          </cell>
          <cell r="N61">
            <v>1</v>
          </cell>
        </row>
        <row r="62">
          <cell r="C62">
            <v>0.5</v>
          </cell>
          <cell r="D62">
            <v>0.5</v>
          </cell>
          <cell r="E62">
            <v>0.5</v>
          </cell>
          <cell r="F62">
            <v>0.5</v>
          </cell>
          <cell r="G62">
            <v>0.5</v>
          </cell>
          <cell r="H62">
            <v>0.5</v>
          </cell>
          <cell r="I62">
            <v>0.5</v>
          </cell>
          <cell r="J62">
            <v>0.5</v>
          </cell>
          <cell r="K62">
            <v>0.5</v>
          </cell>
          <cell r="L62">
            <v>0.5</v>
          </cell>
          <cell r="M62">
            <v>0.5</v>
          </cell>
          <cell r="N62">
            <v>0.5</v>
          </cell>
          <cell r="O62">
            <v>1</v>
          </cell>
        </row>
        <row r="63">
          <cell r="C63">
            <v>0.5</v>
          </cell>
          <cell r="D63">
            <v>0.5</v>
          </cell>
          <cell r="E63">
            <v>0.5</v>
          </cell>
          <cell r="F63">
            <v>0.5</v>
          </cell>
          <cell r="G63">
            <v>0.5</v>
          </cell>
          <cell r="H63">
            <v>0.5</v>
          </cell>
          <cell r="I63">
            <v>0.5</v>
          </cell>
          <cell r="J63">
            <v>0.5</v>
          </cell>
          <cell r="K63">
            <v>0.5</v>
          </cell>
          <cell r="L63">
            <v>0.5</v>
          </cell>
          <cell r="M63">
            <v>0.5</v>
          </cell>
          <cell r="N63">
            <v>0.5</v>
          </cell>
          <cell r="O63">
            <v>0.5</v>
          </cell>
          <cell r="P63">
            <v>1</v>
          </cell>
        </row>
        <row r="64">
          <cell r="C64">
            <v>0.5</v>
          </cell>
          <cell r="D64">
            <v>0.5</v>
          </cell>
          <cell r="E64">
            <v>0.5</v>
          </cell>
          <cell r="F64">
            <v>0.5</v>
          </cell>
          <cell r="G64">
            <v>0.5</v>
          </cell>
          <cell r="H64">
            <v>0.5</v>
          </cell>
          <cell r="I64">
            <v>0.5</v>
          </cell>
          <cell r="J64">
            <v>0.5</v>
          </cell>
          <cell r="K64">
            <v>0.5</v>
          </cell>
          <cell r="L64">
            <v>0.5</v>
          </cell>
          <cell r="M64">
            <v>0.5</v>
          </cell>
          <cell r="N64">
            <v>0.5</v>
          </cell>
          <cell r="O64">
            <v>0.5</v>
          </cell>
          <cell r="P64">
            <v>0.5</v>
          </cell>
          <cell r="Q64">
            <v>1</v>
          </cell>
        </row>
        <row r="65">
          <cell r="C65">
            <v>0.5</v>
          </cell>
          <cell r="D65">
            <v>0.5</v>
          </cell>
          <cell r="E65">
            <v>0.5</v>
          </cell>
          <cell r="F65">
            <v>0.5</v>
          </cell>
          <cell r="G65">
            <v>0.5</v>
          </cell>
          <cell r="H65">
            <v>0.5</v>
          </cell>
          <cell r="I65">
            <v>0.5</v>
          </cell>
          <cell r="J65">
            <v>0.5</v>
          </cell>
          <cell r="K65">
            <v>0.5</v>
          </cell>
          <cell r="L65">
            <v>0.5</v>
          </cell>
          <cell r="M65">
            <v>0.5</v>
          </cell>
          <cell r="N65">
            <v>0.5</v>
          </cell>
          <cell r="O65">
            <v>0.5</v>
          </cell>
          <cell r="P65">
            <v>0.5</v>
          </cell>
          <cell r="Q65">
            <v>0.5</v>
          </cell>
          <cell r="R65">
            <v>1</v>
          </cell>
        </row>
        <row r="66">
          <cell r="C66">
            <v>0.5</v>
          </cell>
          <cell r="D66">
            <v>0.5</v>
          </cell>
          <cell r="E66">
            <v>0.5</v>
          </cell>
          <cell r="F66">
            <v>0.5</v>
          </cell>
          <cell r="G66">
            <v>0.5</v>
          </cell>
          <cell r="H66">
            <v>0.5</v>
          </cell>
          <cell r="I66">
            <v>0.5</v>
          </cell>
          <cell r="J66">
            <v>0.5</v>
          </cell>
          <cell r="K66">
            <v>0.5</v>
          </cell>
          <cell r="L66">
            <v>0.5</v>
          </cell>
          <cell r="M66">
            <v>0.5</v>
          </cell>
          <cell r="N66">
            <v>0.5</v>
          </cell>
          <cell r="O66">
            <v>0.5</v>
          </cell>
          <cell r="P66">
            <v>0.5</v>
          </cell>
          <cell r="Q66">
            <v>0.5</v>
          </cell>
          <cell r="R66">
            <v>0.5</v>
          </cell>
          <cell r="S66">
            <v>1</v>
          </cell>
        </row>
        <row r="67">
          <cell r="C67">
            <v>0.5</v>
          </cell>
          <cell r="D67">
            <v>0.5</v>
          </cell>
          <cell r="E67">
            <v>0.5</v>
          </cell>
          <cell r="F67">
            <v>0.5</v>
          </cell>
          <cell r="G67">
            <v>0.5</v>
          </cell>
          <cell r="H67">
            <v>0.5</v>
          </cell>
          <cell r="I67">
            <v>0.5</v>
          </cell>
          <cell r="J67">
            <v>0.5</v>
          </cell>
          <cell r="K67">
            <v>0.5</v>
          </cell>
          <cell r="L67">
            <v>0.5</v>
          </cell>
          <cell r="M67">
            <v>0.5</v>
          </cell>
          <cell r="N67">
            <v>0.5</v>
          </cell>
          <cell r="O67">
            <v>0.5</v>
          </cell>
          <cell r="P67">
            <v>0.5</v>
          </cell>
          <cell r="Q67">
            <v>0.5</v>
          </cell>
          <cell r="R67">
            <v>0.5</v>
          </cell>
          <cell r="S67">
            <v>0.5</v>
          </cell>
          <cell r="T67">
            <v>1</v>
          </cell>
        </row>
        <row r="68">
          <cell r="C68">
            <v>0.5</v>
          </cell>
          <cell r="D68">
            <v>0.5</v>
          </cell>
          <cell r="E68">
            <v>0.5</v>
          </cell>
          <cell r="F68">
            <v>0.5</v>
          </cell>
          <cell r="G68">
            <v>0.5</v>
          </cell>
          <cell r="H68">
            <v>0.5</v>
          </cell>
          <cell r="I68">
            <v>0.5</v>
          </cell>
          <cell r="J68">
            <v>0.5</v>
          </cell>
          <cell r="K68">
            <v>0.5</v>
          </cell>
          <cell r="L68">
            <v>0.5</v>
          </cell>
          <cell r="M68">
            <v>0.5</v>
          </cell>
          <cell r="N68">
            <v>0.5</v>
          </cell>
          <cell r="O68">
            <v>0.5</v>
          </cell>
          <cell r="P68">
            <v>0.5</v>
          </cell>
          <cell r="Q68">
            <v>0.5</v>
          </cell>
          <cell r="R68">
            <v>0.5</v>
          </cell>
          <cell r="S68">
            <v>0.5</v>
          </cell>
          <cell r="T68">
            <v>0.5</v>
          </cell>
          <cell r="U68">
            <v>1</v>
          </cell>
        </row>
        <row r="69">
          <cell r="C69">
            <v>0.5</v>
          </cell>
          <cell r="D69">
            <v>0.5</v>
          </cell>
          <cell r="E69">
            <v>0.5</v>
          </cell>
          <cell r="F69">
            <v>0.5</v>
          </cell>
          <cell r="G69">
            <v>0.5</v>
          </cell>
          <cell r="H69">
            <v>0.5</v>
          </cell>
          <cell r="I69">
            <v>0.5</v>
          </cell>
          <cell r="J69">
            <v>0.5</v>
          </cell>
          <cell r="K69">
            <v>0.5</v>
          </cell>
          <cell r="L69">
            <v>0.5</v>
          </cell>
          <cell r="M69">
            <v>0.5</v>
          </cell>
          <cell r="N69">
            <v>0.5</v>
          </cell>
          <cell r="O69">
            <v>0.5</v>
          </cell>
          <cell r="P69">
            <v>0.5</v>
          </cell>
          <cell r="Q69">
            <v>0.5</v>
          </cell>
          <cell r="R69">
            <v>0.5</v>
          </cell>
          <cell r="S69">
            <v>0.5</v>
          </cell>
          <cell r="T69">
            <v>0.5</v>
          </cell>
          <cell r="U69">
            <v>0.5</v>
          </cell>
          <cell r="V69">
            <v>1</v>
          </cell>
        </row>
        <row r="70">
          <cell r="C70">
            <v>0.5</v>
          </cell>
          <cell r="D70">
            <v>0.5</v>
          </cell>
          <cell r="E70">
            <v>0.5</v>
          </cell>
          <cell r="F70">
            <v>0.5</v>
          </cell>
          <cell r="G70">
            <v>0.5</v>
          </cell>
          <cell r="H70">
            <v>0.5</v>
          </cell>
          <cell r="I70">
            <v>0.5</v>
          </cell>
          <cell r="J70">
            <v>0.5</v>
          </cell>
          <cell r="K70">
            <v>0.5</v>
          </cell>
          <cell r="L70">
            <v>0.5</v>
          </cell>
          <cell r="M70">
            <v>0.5</v>
          </cell>
          <cell r="N70">
            <v>0.5</v>
          </cell>
          <cell r="O70">
            <v>0.5</v>
          </cell>
          <cell r="P70">
            <v>0.5</v>
          </cell>
          <cell r="Q70">
            <v>0.5</v>
          </cell>
          <cell r="R70">
            <v>0.5</v>
          </cell>
          <cell r="S70">
            <v>0.5</v>
          </cell>
          <cell r="T70">
            <v>0.5</v>
          </cell>
          <cell r="U70">
            <v>0.5</v>
          </cell>
          <cell r="V70">
            <v>0.5</v>
          </cell>
          <cell r="W70">
            <v>1</v>
          </cell>
        </row>
        <row r="71">
          <cell r="C71">
            <v>0.5</v>
          </cell>
          <cell r="D71">
            <v>0.5</v>
          </cell>
          <cell r="E71">
            <v>0.5</v>
          </cell>
          <cell r="F71">
            <v>0.5</v>
          </cell>
          <cell r="G71">
            <v>0.5</v>
          </cell>
          <cell r="H71">
            <v>0.5</v>
          </cell>
          <cell r="I71">
            <v>0.5</v>
          </cell>
          <cell r="J71">
            <v>0.5</v>
          </cell>
          <cell r="K71">
            <v>0.5</v>
          </cell>
          <cell r="L71">
            <v>0.5</v>
          </cell>
          <cell r="M71">
            <v>0.5</v>
          </cell>
          <cell r="N71">
            <v>0.5</v>
          </cell>
          <cell r="O71">
            <v>0.5</v>
          </cell>
          <cell r="P71">
            <v>0.5</v>
          </cell>
          <cell r="Q71">
            <v>0.5</v>
          </cell>
          <cell r="R71">
            <v>0.5</v>
          </cell>
          <cell r="S71">
            <v>0.5</v>
          </cell>
          <cell r="T71">
            <v>0.5</v>
          </cell>
          <cell r="U71">
            <v>0.5</v>
          </cell>
          <cell r="V71">
            <v>0.5</v>
          </cell>
          <cell r="W71">
            <v>0.5</v>
          </cell>
          <cell r="X71">
            <v>1</v>
          </cell>
        </row>
        <row r="72">
          <cell r="C72">
            <v>0.5</v>
          </cell>
          <cell r="D72">
            <v>0.5</v>
          </cell>
          <cell r="E72">
            <v>0.5</v>
          </cell>
          <cell r="F72">
            <v>0.5</v>
          </cell>
          <cell r="G72">
            <v>0.5</v>
          </cell>
          <cell r="H72">
            <v>0.5</v>
          </cell>
          <cell r="I72">
            <v>0.5</v>
          </cell>
          <cell r="J72">
            <v>0.5</v>
          </cell>
          <cell r="K72">
            <v>0.5</v>
          </cell>
          <cell r="L72">
            <v>0.5</v>
          </cell>
          <cell r="M72">
            <v>0.5</v>
          </cell>
          <cell r="N72">
            <v>0.5</v>
          </cell>
          <cell r="O72">
            <v>0.5</v>
          </cell>
          <cell r="P72">
            <v>0.5</v>
          </cell>
          <cell r="Q72">
            <v>0.5</v>
          </cell>
          <cell r="R72">
            <v>0.5</v>
          </cell>
          <cell r="S72">
            <v>0.5</v>
          </cell>
          <cell r="T72">
            <v>0.5</v>
          </cell>
          <cell r="U72">
            <v>0.5</v>
          </cell>
          <cell r="V72">
            <v>0.5</v>
          </cell>
          <cell r="W72">
            <v>0.5</v>
          </cell>
          <cell r="X72">
            <v>0.5</v>
          </cell>
          <cell r="Y72">
            <v>1</v>
          </cell>
        </row>
        <row r="73">
          <cell r="C73">
            <v>0.5</v>
          </cell>
          <cell r="D73">
            <v>0.5</v>
          </cell>
          <cell r="E73">
            <v>0.5</v>
          </cell>
          <cell r="F73">
            <v>0.5</v>
          </cell>
          <cell r="G73">
            <v>0.5</v>
          </cell>
          <cell r="H73">
            <v>0.5</v>
          </cell>
          <cell r="I73">
            <v>0.5</v>
          </cell>
          <cell r="J73">
            <v>0.5</v>
          </cell>
          <cell r="K73">
            <v>0.5</v>
          </cell>
          <cell r="L73">
            <v>0.5</v>
          </cell>
          <cell r="M73">
            <v>0.5</v>
          </cell>
          <cell r="N73">
            <v>0.5</v>
          </cell>
          <cell r="O73">
            <v>0.5</v>
          </cell>
          <cell r="P73">
            <v>0.5</v>
          </cell>
          <cell r="Q73">
            <v>0.5</v>
          </cell>
          <cell r="R73">
            <v>0.5</v>
          </cell>
          <cell r="S73">
            <v>0.5</v>
          </cell>
          <cell r="T73">
            <v>0.5</v>
          </cell>
          <cell r="U73">
            <v>0.5</v>
          </cell>
          <cell r="V73">
            <v>0.5</v>
          </cell>
          <cell r="W73">
            <v>0.5</v>
          </cell>
          <cell r="X73">
            <v>0.5</v>
          </cell>
          <cell r="Y73">
            <v>0.5</v>
          </cell>
          <cell r="Z73">
            <v>1</v>
          </cell>
        </row>
        <row r="74">
          <cell r="C74">
            <v>0.5</v>
          </cell>
          <cell r="D74">
            <v>0.5</v>
          </cell>
          <cell r="E74">
            <v>0.5</v>
          </cell>
          <cell r="F74">
            <v>0.5</v>
          </cell>
          <cell r="G74">
            <v>0.5</v>
          </cell>
          <cell r="H74">
            <v>0.5</v>
          </cell>
          <cell r="I74">
            <v>0.5</v>
          </cell>
          <cell r="J74">
            <v>0.5</v>
          </cell>
          <cell r="K74">
            <v>0.5</v>
          </cell>
          <cell r="L74">
            <v>0.5</v>
          </cell>
          <cell r="M74">
            <v>0.5</v>
          </cell>
          <cell r="N74">
            <v>0.5</v>
          </cell>
          <cell r="O74">
            <v>0.5</v>
          </cell>
          <cell r="P74">
            <v>0.5</v>
          </cell>
          <cell r="Q74">
            <v>0.5</v>
          </cell>
          <cell r="R74">
            <v>0.5</v>
          </cell>
          <cell r="S74">
            <v>0.5</v>
          </cell>
          <cell r="T74">
            <v>0.5</v>
          </cell>
          <cell r="U74">
            <v>0.5</v>
          </cell>
          <cell r="V74">
            <v>0.5</v>
          </cell>
          <cell r="W74">
            <v>0.5</v>
          </cell>
          <cell r="X74">
            <v>0.5</v>
          </cell>
          <cell r="Y74">
            <v>0.5</v>
          </cell>
          <cell r="Z74">
            <v>0.5</v>
          </cell>
          <cell r="AA74">
            <v>1</v>
          </cell>
        </row>
        <row r="75">
          <cell r="C75">
            <v>0.5</v>
          </cell>
          <cell r="D75">
            <v>0.5</v>
          </cell>
          <cell r="E75">
            <v>0.5</v>
          </cell>
          <cell r="F75">
            <v>0.5</v>
          </cell>
          <cell r="G75">
            <v>0.5</v>
          </cell>
          <cell r="H75">
            <v>0.5</v>
          </cell>
          <cell r="I75">
            <v>0.5</v>
          </cell>
          <cell r="J75">
            <v>0.5</v>
          </cell>
          <cell r="K75">
            <v>0.5</v>
          </cell>
          <cell r="L75">
            <v>0.5</v>
          </cell>
          <cell r="M75">
            <v>0.5</v>
          </cell>
          <cell r="N75">
            <v>0.5</v>
          </cell>
          <cell r="O75">
            <v>0.5</v>
          </cell>
          <cell r="P75">
            <v>0.5</v>
          </cell>
          <cell r="Q75">
            <v>0.5</v>
          </cell>
          <cell r="R75">
            <v>0.5</v>
          </cell>
          <cell r="S75">
            <v>0.5</v>
          </cell>
          <cell r="T75">
            <v>0.5</v>
          </cell>
          <cell r="U75">
            <v>0.5</v>
          </cell>
          <cell r="V75">
            <v>0.5</v>
          </cell>
          <cell r="W75">
            <v>0.5</v>
          </cell>
          <cell r="X75">
            <v>0.5</v>
          </cell>
          <cell r="Y75">
            <v>0.5</v>
          </cell>
          <cell r="Z75">
            <v>0.5</v>
          </cell>
          <cell r="AA75">
            <v>0.5</v>
          </cell>
          <cell r="AB75">
            <v>1</v>
          </cell>
        </row>
        <row r="76">
          <cell r="C76">
            <v>0.5</v>
          </cell>
          <cell r="D76">
            <v>0.5</v>
          </cell>
          <cell r="E76">
            <v>0.5</v>
          </cell>
          <cell r="F76">
            <v>0.5</v>
          </cell>
          <cell r="G76">
            <v>0.5</v>
          </cell>
          <cell r="H76">
            <v>0.5</v>
          </cell>
          <cell r="I76">
            <v>0.5</v>
          </cell>
          <cell r="J76">
            <v>0.5</v>
          </cell>
          <cell r="K76">
            <v>0.5</v>
          </cell>
          <cell r="L76">
            <v>0.5</v>
          </cell>
          <cell r="M76">
            <v>0.5</v>
          </cell>
          <cell r="N76">
            <v>0.5</v>
          </cell>
          <cell r="O76">
            <v>0.5</v>
          </cell>
          <cell r="P76">
            <v>0.5</v>
          </cell>
          <cell r="Q76">
            <v>0.5</v>
          </cell>
          <cell r="R76">
            <v>0.5</v>
          </cell>
          <cell r="S76">
            <v>0.5</v>
          </cell>
          <cell r="T76">
            <v>0.5</v>
          </cell>
          <cell r="U76">
            <v>0.5</v>
          </cell>
          <cell r="V76">
            <v>0.5</v>
          </cell>
          <cell r="W76">
            <v>0.5</v>
          </cell>
          <cell r="X76">
            <v>0.5</v>
          </cell>
          <cell r="Y76">
            <v>0.5</v>
          </cell>
          <cell r="Z76">
            <v>0.5</v>
          </cell>
          <cell r="AA76">
            <v>0.5</v>
          </cell>
          <cell r="AB76">
            <v>0.5</v>
          </cell>
          <cell r="AC76">
            <v>1</v>
          </cell>
        </row>
        <row r="77">
          <cell r="C77">
            <v>0.5</v>
          </cell>
          <cell r="D77">
            <v>0.5</v>
          </cell>
          <cell r="E77">
            <v>0.5</v>
          </cell>
          <cell r="F77">
            <v>0.5</v>
          </cell>
          <cell r="G77">
            <v>0.5</v>
          </cell>
          <cell r="H77">
            <v>0.5</v>
          </cell>
          <cell r="I77">
            <v>0.5</v>
          </cell>
          <cell r="J77">
            <v>0.5</v>
          </cell>
          <cell r="K77">
            <v>0.5</v>
          </cell>
          <cell r="L77">
            <v>0.5</v>
          </cell>
          <cell r="M77">
            <v>0.5</v>
          </cell>
          <cell r="N77">
            <v>0.5</v>
          </cell>
          <cell r="O77">
            <v>0.5</v>
          </cell>
          <cell r="P77">
            <v>0.5</v>
          </cell>
          <cell r="Q77">
            <v>0.5</v>
          </cell>
          <cell r="R77">
            <v>0.5</v>
          </cell>
          <cell r="S77">
            <v>0.5</v>
          </cell>
          <cell r="T77">
            <v>0.5</v>
          </cell>
          <cell r="U77">
            <v>0.5</v>
          </cell>
          <cell r="V77">
            <v>0.5</v>
          </cell>
          <cell r="W77">
            <v>0.5</v>
          </cell>
          <cell r="X77">
            <v>0.5</v>
          </cell>
          <cell r="Y77">
            <v>0.5</v>
          </cell>
          <cell r="Z77">
            <v>0.5</v>
          </cell>
          <cell r="AA77">
            <v>0.5</v>
          </cell>
          <cell r="AB77">
            <v>0.5</v>
          </cell>
          <cell r="AC77">
            <v>0.5</v>
          </cell>
          <cell r="AD77">
            <v>1</v>
          </cell>
        </row>
        <row r="78">
          <cell r="C78">
            <v>0.5</v>
          </cell>
          <cell r="D78">
            <v>0.5</v>
          </cell>
          <cell r="E78">
            <v>0.5</v>
          </cell>
          <cell r="F78">
            <v>0.5</v>
          </cell>
          <cell r="G78">
            <v>0.5</v>
          </cell>
          <cell r="H78">
            <v>0.5</v>
          </cell>
          <cell r="I78">
            <v>0.5</v>
          </cell>
          <cell r="J78">
            <v>0.5</v>
          </cell>
          <cell r="K78">
            <v>0.5</v>
          </cell>
          <cell r="L78">
            <v>0.5</v>
          </cell>
          <cell r="M78">
            <v>0.5</v>
          </cell>
          <cell r="N78">
            <v>0.5</v>
          </cell>
          <cell r="O78">
            <v>0.5</v>
          </cell>
          <cell r="P78">
            <v>0.5</v>
          </cell>
          <cell r="Q78">
            <v>0.5</v>
          </cell>
          <cell r="R78">
            <v>0.5</v>
          </cell>
          <cell r="S78">
            <v>0.5</v>
          </cell>
          <cell r="T78">
            <v>0.5</v>
          </cell>
          <cell r="U78">
            <v>0.5</v>
          </cell>
          <cell r="V78">
            <v>0.5</v>
          </cell>
          <cell r="W78">
            <v>0.5</v>
          </cell>
          <cell r="X78">
            <v>0.5</v>
          </cell>
          <cell r="Y78">
            <v>0.5</v>
          </cell>
          <cell r="Z78">
            <v>0.5</v>
          </cell>
          <cell r="AA78">
            <v>0.5</v>
          </cell>
          <cell r="AB78">
            <v>0.5</v>
          </cell>
          <cell r="AC78">
            <v>0.5</v>
          </cell>
          <cell r="AD78">
            <v>0.5</v>
          </cell>
          <cell r="AE78">
            <v>1</v>
          </cell>
        </row>
        <row r="79">
          <cell r="C79">
            <v>0.5</v>
          </cell>
          <cell r="D79">
            <v>0.5</v>
          </cell>
          <cell r="E79">
            <v>0.5</v>
          </cell>
          <cell r="F79">
            <v>0.5</v>
          </cell>
          <cell r="G79">
            <v>0.5</v>
          </cell>
          <cell r="H79">
            <v>0.5</v>
          </cell>
          <cell r="I79">
            <v>0.5</v>
          </cell>
          <cell r="J79">
            <v>0.5</v>
          </cell>
          <cell r="K79">
            <v>0.5</v>
          </cell>
          <cell r="L79">
            <v>0.5</v>
          </cell>
          <cell r="M79">
            <v>0.5</v>
          </cell>
          <cell r="N79">
            <v>0.5</v>
          </cell>
          <cell r="O79">
            <v>0.5</v>
          </cell>
          <cell r="P79">
            <v>0.5</v>
          </cell>
          <cell r="Q79">
            <v>0.5</v>
          </cell>
          <cell r="R79">
            <v>0.5</v>
          </cell>
          <cell r="S79">
            <v>0.5</v>
          </cell>
          <cell r="T79">
            <v>0.5</v>
          </cell>
          <cell r="U79">
            <v>0.5</v>
          </cell>
          <cell r="V79">
            <v>0.5</v>
          </cell>
          <cell r="W79">
            <v>0.5</v>
          </cell>
          <cell r="X79">
            <v>0.5</v>
          </cell>
          <cell r="Y79">
            <v>0.5</v>
          </cell>
          <cell r="Z79">
            <v>0.5</v>
          </cell>
          <cell r="AA79">
            <v>0.5</v>
          </cell>
          <cell r="AB79">
            <v>0.5</v>
          </cell>
          <cell r="AC79">
            <v>0.5</v>
          </cell>
          <cell r="AD79">
            <v>0.5</v>
          </cell>
          <cell r="AE79">
            <v>0.5</v>
          </cell>
          <cell r="AF79">
            <v>1</v>
          </cell>
        </row>
        <row r="80">
          <cell r="C80">
            <v>0.5</v>
          </cell>
          <cell r="D80">
            <v>0.5</v>
          </cell>
          <cell r="E80">
            <v>0.5</v>
          </cell>
          <cell r="F80">
            <v>0.5</v>
          </cell>
          <cell r="G80">
            <v>0.5</v>
          </cell>
          <cell r="H80">
            <v>0.5</v>
          </cell>
          <cell r="I80">
            <v>0.5</v>
          </cell>
          <cell r="J80">
            <v>0.5</v>
          </cell>
          <cell r="K80">
            <v>0.5</v>
          </cell>
          <cell r="L80">
            <v>0.5</v>
          </cell>
          <cell r="M80">
            <v>0.5</v>
          </cell>
          <cell r="N80">
            <v>0.5</v>
          </cell>
          <cell r="O80">
            <v>0.5</v>
          </cell>
          <cell r="P80">
            <v>0.5</v>
          </cell>
          <cell r="Q80">
            <v>0.5</v>
          </cell>
          <cell r="R80">
            <v>0.5</v>
          </cell>
          <cell r="S80">
            <v>0.5</v>
          </cell>
          <cell r="T80">
            <v>0.5</v>
          </cell>
          <cell r="U80">
            <v>0.5</v>
          </cell>
          <cell r="V80">
            <v>0.5</v>
          </cell>
          <cell r="W80">
            <v>0.5</v>
          </cell>
          <cell r="X80">
            <v>0.5</v>
          </cell>
          <cell r="Y80">
            <v>0.5</v>
          </cell>
          <cell r="Z80">
            <v>0.5</v>
          </cell>
          <cell r="AA80">
            <v>0.5</v>
          </cell>
          <cell r="AB80">
            <v>0.5</v>
          </cell>
          <cell r="AC80">
            <v>0.5</v>
          </cell>
          <cell r="AD80">
            <v>0.5</v>
          </cell>
          <cell r="AE80">
            <v>0.5</v>
          </cell>
          <cell r="AF80">
            <v>0.5</v>
          </cell>
          <cell r="AG80">
            <v>1</v>
          </cell>
        </row>
        <row r="81">
          <cell r="C81">
            <v>0.5</v>
          </cell>
          <cell r="D81">
            <v>0.5</v>
          </cell>
          <cell r="E81">
            <v>0.5</v>
          </cell>
          <cell r="F81">
            <v>0.5</v>
          </cell>
          <cell r="G81">
            <v>0.5</v>
          </cell>
          <cell r="H81">
            <v>0.5</v>
          </cell>
          <cell r="I81">
            <v>0.5</v>
          </cell>
          <cell r="J81">
            <v>0.5</v>
          </cell>
          <cell r="K81">
            <v>0.5</v>
          </cell>
          <cell r="L81">
            <v>0.5</v>
          </cell>
          <cell r="M81">
            <v>0.5</v>
          </cell>
          <cell r="N81">
            <v>0.5</v>
          </cell>
          <cell r="O81">
            <v>0.5</v>
          </cell>
          <cell r="P81">
            <v>0.5</v>
          </cell>
          <cell r="Q81">
            <v>0.5</v>
          </cell>
          <cell r="R81">
            <v>0.5</v>
          </cell>
          <cell r="S81">
            <v>0.5</v>
          </cell>
          <cell r="T81">
            <v>0.5</v>
          </cell>
          <cell r="U81">
            <v>0.5</v>
          </cell>
          <cell r="V81">
            <v>0.5</v>
          </cell>
          <cell r="W81">
            <v>0.5</v>
          </cell>
          <cell r="X81">
            <v>0.5</v>
          </cell>
          <cell r="Y81">
            <v>0.5</v>
          </cell>
          <cell r="Z81">
            <v>0.5</v>
          </cell>
          <cell r="AA81">
            <v>0.5</v>
          </cell>
          <cell r="AB81">
            <v>0.5</v>
          </cell>
          <cell r="AC81">
            <v>0.5</v>
          </cell>
          <cell r="AD81">
            <v>0.5</v>
          </cell>
          <cell r="AE81">
            <v>0.5</v>
          </cell>
          <cell r="AF81">
            <v>0.5</v>
          </cell>
          <cell r="AG81">
            <v>0.5</v>
          </cell>
          <cell r="AH81">
            <v>1</v>
          </cell>
        </row>
        <row r="82">
          <cell r="C82">
            <v>0.5</v>
          </cell>
          <cell r="D82">
            <v>0.5</v>
          </cell>
          <cell r="E82">
            <v>0.5</v>
          </cell>
          <cell r="F82">
            <v>0.5</v>
          </cell>
          <cell r="G82">
            <v>0.5</v>
          </cell>
          <cell r="H82">
            <v>0.5</v>
          </cell>
          <cell r="I82">
            <v>0.5</v>
          </cell>
          <cell r="J82">
            <v>0.5</v>
          </cell>
          <cell r="K82">
            <v>0.5</v>
          </cell>
          <cell r="L82">
            <v>0.5</v>
          </cell>
          <cell r="M82">
            <v>0.5</v>
          </cell>
          <cell r="N82">
            <v>0.5</v>
          </cell>
          <cell r="O82">
            <v>0.5</v>
          </cell>
          <cell r="P82">
            <v>0.5</v>
          </cell>
          <cell r="Q82">
            <v>0.5</v>
          </cell>
          <cell r="R82">
            <v>0.5</v>
          </cell>
          <cell r="S82">
            <v>0.5</v>
          </cell>
          <cell r="T82">
            <v>0.5</v>
          </cell>
          <cell r="U82">
            <v>0.5</v>
          </cell>
          <cell r="V82">
            <v>0.5</v>
          </cell>
          <cell r="W82">
            <v>0.5</v>
          </cell>
          <cell r="X82">
            <v>0.5</v>
          </cell>
          <cell r="Y82">
            <v>0.5</v>
          </cell>
          <cell r="Z82">
            <v>0.5</v>
          </cell>
          <cell r="AA82">
            <v>0.5</v>
          </cell>
          <cell r="AB82">
            <v>0.5</v>
          </cell>
          <cell r="AC82">
            <v>0.5</v>
          </cell>
          <cell r="AD82">
            <v>0.5</v>
          </cell>
          <cell r="AE82">
            <v>0.5</v>
          </cell>
          <cell r="AF82">
            <v>0.5</v>
          </cell>
          <cell r="AG82">
            <v>0.5</v>
          </cell>
          <cell r="AH82">
            <v>0.5</v>
          </cell>
          <cell r="AI82">
            <v>1</v>
          </cell>
        </row>
        <row r="83">
          <cell r="C83">
            <v>0.5</v>
          </cell>
          <cell r="D83">
            <v>0.5</v>
          </cell>
          <cell r="E83">
            <v>0.5</v>
          </cell>
          <cell r="F83">
            <v>0.5</v>
          </cell>
          <cell r="G83">
            <v>0.5</v>
          </cell>
          <cell r="H83">
            <v>0.5</v>
          </cell>
          <cell r="I83">
            <v>0.5</v>
          </cell>
          <cell r="J83">
            <v>0.5</v>
          </cell>
          <cell r="K83">
            <v>0.5</v>
          </cell>
          <cell r="L83">
            <v>0.5</v>
          </cell>
          <cell r="M83">
            <v>0.5</v>
          </cell>
          <cell r="N83">
            <v>0.5</v>
          </cell>
          <cell r="O83">
            <v>0.5</v>
          </cell>
          <cell r="P83">
            <v>0.5</v>
          </cell>
          <cell r="Q83">
            <v>0.5</v>
          </cell>
          <cell r="R83">
            <v>0.5</v>
          </cell>
          <cell r="S83">
            <v>0.5</v>
          </cell>
          <cell r="T83">
            <v>0.5</v>
          </cell>
          <cell r="U83">
            <v>0.5</v>
          </cell>
          <cell r="V83">
            <v>0.5</v>
          </cell>
          <cell r="W83">
            <v>0.5</v>
          </cell>
          <cell r="X83">
            <v>0.5</v>
          </cell>
          <cell r="Y83">
            <v>0.5</v>
          </cell>
          <cell r="Z83">
            <v>0.5</v>
          </cell>
          <cell r="AA83">
            <v>0.5</v>
          </cell>
          <cell r="AB83">
            <v>0.5</v>
          </cell>
          <cell r="AC83">
            <v>0.5</v>
          </cell>
          <cell r="AD83">
            <v>0.5</v>
          </cell>
          <cell r="AE83">
            <v>0.5</v>
          </cell>
          <cell r="AF83">
            <v>0.5</v>
          </cell>
          <cell r="AG83">
            <v>0.5</v>
          </cell>
          <cell r="AH83">
            <v>0.5</v>
          </cell>
          <cell r="AI83">
            <v>0.5</v>
          </cell>
          <cell r="AJ83">
            <v>1</v>
          </cell>
        </row>
        <row r="84">
          <cell r="C84">
            <v>0.5</v>
          </cell>
          <cell r="D84">
            <v>0.5</v>
          </cell>
          <cell r="E84">
            <v>0.5</v>
          </cell>
          <cell r="F84">
            <v>0.5</v>
          </cell>
          <cell r="G84">
            <v>0.5</v>
          </cell>
          <cell r="H84">
            <v>0.5</v>
          </cell>
          <cell r="I84">
            <v>0.5</v>
          </cell>
          <cell r="J84">
            <v>0.5</v>
          </cell>
          <cell r="K84">
            <v>0.5</v>
          </cell>
          <cell r="L84">
            <v>0.5</v>
          </cell>
          <cell r="M84">
            <v>0.5</v>
          </cell>
          <cell r="N84">
            <v>0.5</v>
          </cell>
          <cell r="O84">
            <v>0.5</v>
          </cell>
          <cell r="P84">
            <v>0.5</v>
          </cell>
          <cell r="Q84">
            <v>0.5</v>
          </cell>
          <cell r="R84">
            <v>0.5</v>
          </cell>
          <cell r="S84">
            <v>0.5</v>
          </cell>
          <cell r="T84">
            <v>0.5</v>
          </cell>
          <cell r="U84">
            <v>0.5</v>
          </cell>
          <cell r="V84">
            <v>0.5</v>
          </cell>
          <cell r="W84">
            <v>0.5</v>
          </cell>
          <cell r="X84">
            <v>0.5</v>
          </cell>
          <cell r="Y84">
            <v>0.5</v>
          </cell>
          <cell r="Z84">
            <v>0.5</v>
          </cell>
          <cell r="AA84">
            <v>0.5</v>
          </cell>
          <cell r="AB84">
            <v>0.5</v>
          </cell>
          <cell r="AC84">
            <v>0.5</v>
          </cell>
          <cell r="AD84">
            <v>0.5</v>
          </cell>
          <cell r="AE84">
            <v>0.5</v>
          </cell>
          <cell r="AF84">
            <v>0.5</v>
          </cell>
          <cell r="AG84">
            <v>0.5</v>
          </cell>
          <cell r="AH84">
            <v>0.5</v>
          </cell>
          <cell r="AI84">
            <v>0.5</v>
          </cell>
          <cell r="AJ84">
            <v>0.5</v>
          </cell>
          <cell r="AK84">
            <v>1</v>
          </cell>
        </row>
        <row r="85">
          <cell r="C85">
            <v>0.5</v>
          </cell>
          <cell r="D85">
            <v>0.5</v>
          </cell>
          <cell r="E85">
            <v>0.5</v>
          </cell>
          <cell r="F85">
            <v>0.5</v>
          </cell>
          <cell r="G85">
            <v>0.5</v>
          </cell>
          <cell r="H85">
            <v>0.5</v>
          </cell>
          <cell r="I85">
            <v>0.5</v>
          </cell>
          <cell r="J85">
            <v>0.5</v>
          </cell>
          <cell r="K85">
            <v>0.5</v>
          </cell>
          <cell r="L85">
            <v>0.5</v>
          </cell>
          <cell r="M85">
            <v>0.5</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1</v>
          </cell>
        </row>
        <row r="86">
          <cell r="C86">
            <v>0.5</v>
          </cell>
          <cell r="D86">
            <v>0.5</v>
          </cell>
          <cell r="E86">
            <v>0.5</v>
          </cell>
          <cell r="F86">
            <v>0.5</v>
          </cell>
          <cell r="G86">
            <v>0.5</v>
          </cell>
          <cell r="H86">
            <v>0.5</v>
          </cell>
          <cell r="I86">
            <v>0.5</v>
          </cell>
          <cell r="J86">
            <v>0.5</v>
          </cell>
          <cell r="K86">
            <v>0.5</v>
          </cell>
          <cell r="L86">
            <v>0.5</v>
          </cell>
          <cell r="M86">
            <v>0.5</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1</v>
          </cell>
        </row>
        <row r="87">
          <cell r="C87">
            <v>0.5</v>
          </cell>
          <cell r="D87">
            <v>0.5</v>
          </cell>
          <cell r="E87">
            <v>0.5</v>
          </cell>
          <cell r="F87">
            <v>0.5</v>
          </cell>
          <cell r="G87">
            <v>0.5</v>
          </cell>
          <cell r="H87">
            <v>0.5</v>
          </cell>
          <cell r="I87">
            <v>0.5</v>
          </cell>
          <cell r="J87">
            <v>0.5</v>
          </cell>
          <cell r="K87">
            <v>0.5</v>
          </cell>
          <cell r="L87">
            <v>0.5</v>
          </cell>
          <cell r="M87">
            <v>0.5</v>
          </cell>
          <cell r="N87">
            <v>0.5</v>
          </cell>
          <cell r="O87">
            <v>0.5</v>
          </cell>
          <cell r="P87">
            <v>0.5</v>
          </cell>
          <cell r="Q87">
            <v>0.5</v>
          </cell>
          <cell r="R87">
            <v>0.5</v>
          </cell>
          <cell r="S87">
            <v>0.5</v>
          </cell>
          <cell r="T87">
            <v>0.5</v>
          </cell>
          <cell r="U87">
            <v>0.5</v>
          </cell>
          <cell r="V87">
            <v>0.5</v>
          </cell>
          <cell r="W87">
            <v>0.5</v>
          </cell>
          <cell r="X87">
            <v>0.5</v>
          </cell>
          <cell r="Y87">
            <v>0.5</v>
          </cell>
          <cell r="Z87">
            <v>0.5</v>
          </cell>
          <cell r="AA87">
            <v>0.5</v>
          </cell>
          <cell r="AB87">
            <v>0.5</v>
          </cell>
          <cell r="AC87">
            <v>0.5</v>
          </cell>
          <cell r="AD87">
            <v>0.5</v>
          </cell>
          <cell r="AE87">
            <v>0.5</v>
          </cell>
          <cell r="AF87">
            <v>0.5</v>
          </cell>
          <cell r="AG87">
            <v>0.5</v>
          </cell>
          <cell r="AH87">
            <v>0.5</v>
          </cell>
          <cell r="AI87">
            <v>0.5</v>
          </cell>
          <cell r="AJ87">
            <v>0.5</v>
          </cell>
          <cell r="AK87">
            <v>0.5</v>
          </cell>
          <cell r="AL87">
            <v>0.5</v>
          </cell>
          <cell r="AM87">
            <v>0.5</v>
          </cell>
          <cell r="AN87">
            <v>1</v>
          </cell>
        </row>
        <row r="88">
          <cell r="C88">
            <v>0.5</v>
          </cell>
          <cell r="D88">
            <v>0.5</v>
          </cell>
          <cell r="E88">
            <v>0.5</v>
          </cell>
          <cell r="F88">
            <v>0.5</v>
          </cell>
          <cell r="G88">
            <v>0.5</v>
          </cell>
          <cell r="H88">
            <v>0.5</v>
          </cell>
          <cell r="I88">
            <v>0.5</v>
          </cell>
          <cell r="J88">
            <v>0.5</v>
          </cell>
          <cell r="K88">
            <v>0.5</v>
          </cell>
          <cell r="L88">
            <v>0.5</v>
          </cell>
          <cell r="M88">
            <v>0.5</v>
          </cell>
          <cell r="N88">
            <v>0.5</v>
          </cell>
          <cell r="O88">
            <v>0.5</v>
          </cell>
          <cell r="P88">
            <v>0.5</v>
          </cell>
          <cell r="Q88">
            <v>0.5</v>
          </cell>
          <cell r="R88">
            <v>0.5</v>
          </cell>
          <cell r="S88">
            <v>0.5</v>
          </cell>
          <cell r="T88">
            <v>0.5</v>
          </cell>
          <cell r="U88">
            <v>0.5</v>
          </cell>
          <cell r="V88">
            <v>0.5</v>
          </cell>
          <cell r="W88">
            <v>0.5</v>
          </cell>
          <cell r="X88">
            <v>0.5</v>
          </cell>
          <cell r="Y88">
            <v>0.5</v>
          </cell>
          <cell r="Z88">
            <v>0.5</v>
          </cell>
          <cell r="AA88">
            <v>0.5</v>
          </cell>
          <cell r="AB88">
            <v>0.5</v>
          </cell>
          <cell r="AC88">
            <v>0.5</v>
          </cell>
          <cell r="AD88">
            <v>0.5</v>
          </cell>
          <cell r="AE88">
            <v>0.5</v>
          </cell>
          <cell r="AF88">
            <v>0.5</v>
          </cell>
          <cell r="AG88">
            <v>0.5</v>
          </cell>
          <cell r="AH88">
            <v>0.5</v>
          </cell>
          <cell r="AI88">
            <v>0.5</v>
          </cell>
          <cell r="AJ88">
            <v>0.5</v>
          </cell>
          <cell r="AK88">
            <v>0.5</v>
          </cell>
          <cell r="AL88">
            <v>0.5</v>
          </cell>
          <cell r="AM88">
            <v>0.5</v>
          </cell>
          <cell r="AN88">
            <v>0.5</v>
          </cell>
          <cell r="AO88">
            <v>1</v>
          </cell>
        </row>
        <row r="89">
          <cell r="C89">
            <v>0.5</v>
          </cell>
          <cell r="D89">
            <v>0.5</v>
          </cell>
          <cell r="E89">
            <v>0.5</v>
          </cell>
          <cell r="F89">
            <v>0.5</v>
          </cell>
          <cell r="G89">
            <v>0.5</v>
          </cell>
          <cell r="H89">
            <v>0.5</v>
          </cell>
          <cell r="I89">
            <v>0.5</v>
          </cell>
          <cell r="J89">
            <v>0.5</v>
          </cell>
          <cell r="K89">
            <v>0.5</v>
          </cell>
          <cell r="L89">
            <v>0.5</v>
          </cell>
          <cell r="M89">
            <v>0.5</v>
          </cell>
          <cell r="N89">
            <v>0.5</v>
          </cell>
          <cell r="O89">
            <v>0.5</v>
          </cell>
          <cell r="P89">
            <v>0.5</v>
          </cell>
          <cell r="Q89">
            <v>0.5</v>
          </cell>
          <cell r="R89">
            <v>0.5</v>
          </cell>
          <cell r="S89">
            <v>0.5</v>
          </cell>
          <cell r="T89">
            <v>0.5</v>
          </cell>
          <cell r="U89">
            <v>0.5</v>
          </cell>
          <cell r="V89">
            <v>0.5</v>
          </cell>
          <cell r="W89">
            <v>0.5</v>
          </cell>
          <cell r="X89">
            <v>0.5</v>
          </cell>
          <cell r="Y89">
            <v>0.5</v>
          </cell>
          <cell r="Z89">
            <v>0.5</v>
          </cell>
          <cell r="AA89">
            <v>0.5</v>
          </cell>
          <cell r="AB89">
            <v>0.5</v>
          </cell>
          <cell r="AC89">
            <v>0.5</v>
          </cell>
          <cell r="AD89">
            <v>0.5</v>
          </cell>
          <cell r="AE89">
            <v>0.5</v>
          </cell>
          <cell r="AF89">
            <v>0.5</v>
          </cell>
          <cell r="AG89">
            <v>0.5</v>
          </cell>
          <cell r="AH89">
            <v>0.5</v>
          </cell>
          <cell r="AI89">
            <v>0.5</v>
          </cell>
          <cell r="AJ89">
            <v>0.5</v>
          </cell>
          <cell r="AK89">
            <v>0.5</v>
          </cell>
          <cell r="AL89">
            <v>0.5</v>
          </cell>
          <cell r="AM89">
            <v>0.5</v>
          </cell>
          <cell r="AN89">
            <v>0.5</v>
          </cell>
          <cell r="AO89">
            <v>0.5</v>
          </cell>
          <cell r="AP89">
            <v>1</v>
          </cell>
        </row>
        <row r="90">
          <cell r="C90">
            <v>0.5</v>
          </cell>
          <cell r="D90">
            <v>0.5</v>
          </cell>
          <cell r="E90">
            <v>0.5</v>
          </cell>
          <cell r="F90">
            <v>0.5</v>
          </cell>
          <cell r="G90">
            <v>0.5</v>
          </cell>
          <cell r="H90">
            <v>0.5</v>
          </cell>
          <cell r="I90">
            <v>0.5</v>
          </cell>
          <cell r="J90">
            <v>0.5</v>
          </cell>
          <cell r="K90">
            <v>0.5</v>
          </cell>
          <cell r="L90">
            <v>0.5</v>
          </cell>
          <cell r="M90">
            <v>0.5</v>
          </cell>
          <cell r="N90">
            <v>0.5</v>
          </cell>
          <cell r="O90">
            <v>0.5</v>
          </cell>
          <cell r="P90">
            <v>0.5</v>
          </cell>
          <cell r="Q90">
            <v>0.5</v>
          </cell>
          <cell r="R90">
            <v>0.5</v>
          </cell>
          <cell r="S90">
            <v>0.5</v>
          </cell>
          <cell r="T90">
            <v>0.5</v>
          </cell>
          <cell r="U90">
            <v>0.5</v>
          </cell>
          <cell r="V90">
            <v>0.5</v>
          </cell>
          <cell r="W90">
            <v>0.5</v>
          </cell>
          <cell r="X90">
            <v>0.5</v>
          </cell>
          <cell r="Y90">
            <v>0.5</v>
          </cell>
          <cell r="Z90">
            <v>0.5</v>
          </cell>
          <cell r="AA90">
            <v>0.5</v>
          </cell>
          <cell r="AB90">
            <v>0.5</v>
          </cell>
          <cell r="AC90">
            <v>0.5</v>
          </cell>
          <cell r="AD90">
            <v>0.5</v>
          </cell>
          <cell r="AE90">
            <v>0.5</v>
          </cell>
          <cell r="AF90">
            <v>0.5</v>
          </cell>
          <cell r="AG90">
            <v>0.5</v>
          </cell>
          <cell r="AH90">
            <v>0.5</v>
          </cell>
          <cell r="AI90">
            <v>0.5</v>
          </cell>
          <cell r="AJ90">
            <v>0.5</v>
          </cell>
          <cell r="AK90">
            <v>0.5</v>
          </cell>
          <cell r="AL90">
            <v>0.5</v>
          </cell>
          <cell r="AM90">
            <v>0.5</v>
          </cell>
          <cell r="AN90">
            <v>0.5</v>
          </cell>
          <cell r="AO90">
            <v>0.5</v>
          </cell>
          <cell r="AP90">
            <v>0.5</v>
          </cell>
          <cell r="AQ90">
            <v>1</v>
          </cell>
        </row>
        <row r="91">
          <cell r="C91">
            <v>0.5</v>
          </cell>
          <cell r="D91">
            <v>0.5</v>
          </cell>
          <cell r="E91">
            <v>0.5</v>
          </cell>
          <cell r="F91">
            <v>0.5</v>
          </cell>
          <cell r="G91">
            <v>0.5</v>
          </cell>
          <cell r="H91">
            <v>0.5</v>
          </cell>
          <cell r="I91">
            <v>0.5</v>
          </cell>
          <cell r="J91">
            <v>0.5</v>
          </cell>
          <cell r="K91">
            <v>0.5</v>
          </cell>
          <cell r="L91">
            <v>0.5</v>
          </cell>
          <cell r="M91">
            <v>0.5</v>
          </cell>
          <cell r="N91">
            <v>0.5</v>
          </cell>
          <cell r="O91">
            <v>0.5</v>
          </cell>
          <cell r="P91">
            <v>0.5</v>
          </cell>
          <cell r="Q91">
            <v>0.5</v>
          </cell>
          <cell r="R91">
            <v>0.5</v>
          </cell>
          <cell r="S91">
            <v>0.5</v>
          </cell>
          <cell r="T91">
            <v>0.5</v>
          </cell>
          <cell r="U91">
            <v>0.5</v>
          </cell>
          <cell r="V91">
            <v>0.5</v>
          </cell>
          <cell r="W91">
            <v>0.5</v>
          </cell>
          <cell r="X91">
            <v>0.5</v>
          </cell>
          <cell r="Y91">
            <v>0.5</v>
          </cell>
          <cell r="Z91">
            <v>0.5</v>
          </cell>
          <cell r="AA91">
            <v>0.5</v>
          </cell>
          <cell r="AB91">
            <v>0.5</v>
          </cell>
          <cell r="AC91">
            <v>0.5</v>
          </cell>
          <cell r="AD91">
            <v>0.5</v>
          </cell>
          <cell r="AE91">
            <v>0.5</v>
          </cell>
          <cell r="AF91">
            <v>0.5</v>
          </cell>
          <cell r="AG91">
            <v>0.5</v>
          </cell>
          <cell r="AH91">
            <v>0.5</v>
          </cell>
          <cell r="AI91">
            <v>0.5</v>
          </cell>
          <cell r="AJ91">
            <v>0.5</v>
          </cell>
          <cell r="AK91">
            <v>0.5</v>
          </cell>
          <cell r="AL91">
            <v>0.5</v>
          </cell>
          <cell r="AM91">
            <v>0.5</v>
          </cell>
          <cell r="AN91">
            <v>0.5</v>
          </cell>
          <cell r="AO91">
            <v>0.5</v>
          </cell>
          <cell r="AP91">
            <v>0.5</v>
          </cell>
          <cell r="AQ91">
            <v>0.5</v>
          </cell>
          <cell r="AR91">
            <v>1</v>
          </cell>
        </row>
        <row r="92">
          <cell r="C92">
            <v>0.5</v>
          </cell>
          <cell r="D92">
            <v>0.5</v>
          </cell>
          <cell r="E92">
            <v>0.5</v>
          </cell>
          <cell r="F92">
            <v>0.5</v>
          </cell>
          <cell r="G92">
            <v>0.5</v>
          </cell>
          <cell r="H92">
            <v>0.5</v>
          </cell>
          <cell r="I92">
            <v>0.5</v>
          </cell>
          <cell r="J92">
            <v>0.5</v>
          </cell>
          <cell r="K92">
            <v>0.5</v>
          </cell>
          <cell r="L92">
            <v>0.5</v>
          </cell>
          <cell r="M92">
            <v>0.5</v>
          </cell>
          <cell r="N92">
            <v>0.5</v>
          </cell>
          <cell r="O92">
            <v>0.5</v>
          </cell>
          <cell r="P92">
            <v>0.5</v>
          </cell>
          <cell r="Q92">
            <v>0.5</v>
          </cell>
          <cell r="R92">
            <v>0.5</v>
          </cell>
          <cell r="S92">
            <v>0.5</v>
          </cell>
          <cell r="T92">
            <v>0.5</v>
          </cell>
          <cell r="U92">
            <v>0.5</v>
          </cell>
          <cell r="V92">
            <v>0.5</v>
          </cell>
          <cell r="W92">
            <v>0.5</v>
          </cell>
          <cell r="X92">
            <v>0.5</v>
          </cell>
          <cell r="Y92">
            <v>0.5</v>
          </cell>
          <cell r="Z92">
            <v>0.5</v>
          </cell>
          <cell r="AA92">
            <v>0.5</v>
          </cell>
          <cell r="AB92">
            <v>0.5</v>
          </cell>
          <cell r="AC92">
            <v>0.5</v>
          </cell>
          <cell r="AD92">
            <v>0.5</v>
          </cell>
          <cell r="AE92">
            <v>0.5</v>
          </cell>
          <cell r="AF92">
            <v>0.5</v>
          </cell>
          <cell r="AG92">
            <v>0.5</v>
          </cell>
          <cell r="AH92">
            <v>0.5</v>
          </cell>
          <cell r="AI92">
            <v>0.5</v>
          </cell>
          <cell r="AJ92">
            <v>0.5</v>
          </cell>
          <cell r="AK92">
            <v>0.5</v>
          </cell>
          <cell r="AL92">
            <v>0.5</v>
          </cell>
          <cell r="AM92">
            <v>0.5</v>
          </cell>
          <cell r="AN92">
            <v>0.5</v>
          </cell>
          <cell r="AO92">
            <v>0.5</v>
          </cell>
          <cell r="AP92">
            <v>0.5</v>
          </cell>
          <cell r="AQ92">
            <v>0.5</v>
          </cell>
          <cell r="AR92">
            <v>0.5</v>
          </cell>
          <cell r="AS92">
            <v>1</v>
          </cell>
        </row>
        <row r="93">
          <cell r="C93">
            <v>0.5</v>
          </cell>
          <cell r="D93">
            <v>0.5</v>
          </cell>
          <cell r="E93">
            <v>0.5</v>
          </cell>
          <cell r="F93">
            <v>0.5</v>
          </cell>
          <cell r="G93">
            <v>0.5</v>
          </cell>
          <cell r="H93">
            <v>0.5</v>
          </cell>
          <cell r="I93">
            <v>0.5</v>
          </cell>
          <cell r="J93">
            <v>0.5</v>
          </cell>
          <cell r="K93">
            <v>0.5</v>
          </cell>
          <cell r="L93">
            <v>0.5</v>
          </cell>
          <cell r="M93">
            <v>0.5</v>
          </cell>
          <cell r="N93">
            <v>0.5</v>
          </cell>
          <cell r="O93">
            <v>0.5</v>
          </cell>
          <cell r="P93">
            <v>0.5</v>
          </cell>
          <cell r="Q93">
            <v>0.5</v>
          </cell>
          <cell r="R93">
            <v>0.5</v>
          </cell>
          <cell r="S93">
            <v>0.5</v>
          </cell>
          <cell r="T93">
            <v>0.5</v>
          </cell>
          <cell r="U93">
            <v>0.5</v>
          </cell>
          <cell r="V93">
            <v>0.5</v>
          </cell>
          <cell r="W93">
            <v>0.5</v>
          </cell>
          <cell r="X93">
            <v>0.5</v>
          </cell>
          <cell r="Y93">
            <v>0.5</v>
          </cell>
          <cell r="Z93">
            <v>0.5</v>
          </cell>
          <cell r="AA93">
            <v>0.5</v>
          </cell>
          <cell r="AB93">
            <v>0.5</v>
          </cell>
          <cell r="AC93">
            <v>0.5</v>
          </cell>
          <cell r="AD93">
            <v>0.5</v>
          </cell>
          <cell r="AE93">
            <v>0.5</v>
          </cell>
          <cell r="AF93">
            <v>0.5</v>
          </cell>
          <cell r="AG93">
            <v>0.5</v>
          </cell>
          <cell r="AH93">
            <v>0.5</v>
          </cell>
          <cell r="AI93">
            <v>0.5</v>
          </cell>
          <cell r="AJ93">
            <v>0.5</v>
          </cell>
          <cell r="AK93">
            <v>0.5</v>
          </cell>
          <cell r="AL93">
            <v>0.5</v>
          </cell>
          <cell r="AM93">
            <v>0.5</v>
          </cell>
          <cell r="AN93">
            <v>0.5</v>
          </cell>
          <cell r="AO93">
            <v>0.5</v>
          </cell>
          <cell r="AP93">
            <v>0.5</v>
          </cell>
          <cell r="AQ93">
            <v>0.5</v>
          </cell>
          <cell r="AR93">
            <v>0.5</v>
          </cell>
          <cell r="AS93">
            <v>0.5</v>
          </cell>
          <cell r="AT93">
            <v>1</v>
          </cell>
        </row>
        <row r="94">
          <cell r="C94">
            <v>0.5</v>
          </cell>
          <cell r="D94">
            <v>0.5</v>
          </cell>
          <cell r="E94">
            <v>0.5</v>
          </cell>
          <cell r="F94">
            <v>0.5</v>
          </cell>
          <cell r="G94">
            <v>0.5</v>
          </cell>
          <cell r="H94">
            <v>0.5</v>
          </cell>
          <cell r="I94">
            <v>0.5</v>
          </cell>
          <cell r="J94">
            <v>0.5</v>
          </cell>
          <cell r="K94">
            <v>0.5</v>
          </cell>
          <cell r="L94">
            <v>0.5</v>
          </cell>
          <cell r="M94">
            <v>0.5</v>
          </cell>
          <cell r="N94">
            <v>0.5</v>
          </cell>
          <cell r="O94">
            <v>0.5</v>
          </cell>
          <cell r="P94">
            <v>0.5</v>
          </cell>
          <cell r="Q94">
            <v>0.5</v>
          </cell>
          <cell r="R94">
            <v>0.5</v>
          </cell>
          <cell r="S94">
            <v>0.5</v>
          </cell>
          <cell r="T94">
            <v>0.5</v>
          </cell>
          <cell r="U94">
            <v>0.5</v>
          </cell>
          <cell r="V94">
            <v>0.5</v>
          </cell>
          <cell r="W94">
            <v>0.5</v>
          </cell>
          <cell r="X94">
            <v>0.5</v>
          </cell>
          <cell r="Y94">
            <v>0.5</v>
          </cell>
          <cell r="Z94">
            <v>0.5</v>
          </cell>
          <cell r="AA94">
            <v>0.5</v>
          </cell>
          <cell r="AB94">
            <v>0.5</v>
          </cell>
          <cell r="AC94">
            <v>0.5</v>
          </cell>
          <cell r="AD94">
            <v>0.5</v>
          </cell>
          <cell r="AE94">
            <v>0.5</v>
          </cell>
          <cell r="AF94">
            <v>0.5</v>
          </cell>
          <cell r="AG94">
            <v>0.5</v>
          </cell>
          <cell r="AH94">
            <v>0.5</v>
          </cell>
          <cell r="AI94">
            <v>0.5</v>
          </cell>
          <cell r="AJ94">
            <v>0.5</v>
          </cell>
          <cell r="AK94">
            <v>0.5</v>
          </cell>
          <cell r="AL94">
            <v>0.5</v>
          </cell>
          <cell r="AM94">
            <v>0.5</v>
          </cell>
          <cell r="AN94">
            <v>0.5</v>
          </cell>
          <cell r="AO94">
            <v>0.5</v>
          </cell>
          <cell r="AP94">
            <v>0.5</v>
          </cell>
          <cell r="AQ94">
            <v>0.5</v>
          </cell>
          <cell r="AR94">
            <v>0.5</v>
          </cell>
          <cell r="AS94">
            <v>0.5</v>
          </cell>
          <cell r="AT94">
            <v>0.5</v>
          </cell>
          <cell r="AU94">
            <v>1</v>
          </cell>
        </row>
        <row r="95">
          <cell r="C95">
            <v>0.5</v>
          </cell>
          <cell r="D95">
            <v>0.5</v>
          </cell>
          <cell r="E95">
            <v>0.5</v>
          </cell>
          <cell r="F95">
            <v>0.5</v>
          </cell>
          <cell r="G95">
            <v>0.5</v>
          </cell>
          <cell r="H95">
            <v>0.5</v>
          </cell>
          <cell r="I95">
            <v>0.5</v>
          </cell>
          <cell r="J95">
            <v>0.5</v>
          </cell>
          <cell r="K95">
            <v>0.5</v>
          </cell>
          <cell r="L95">
            <v>0.5</v>
          </cell>
          <cell r="M95">
            <v>0.5</v>
          </cell>
          <cell r="N95">
            <v>0.5</v>
          </cell>
          <cell r="O95">
            <v>0.5</v>
          </cell>
          <cell r="P95">
            <v>0.5</v>
          </cell>
          <cell r="Q95">
            <v>0.5</v>
          </cell>
          <cell r="R95">
            <v>0.5</v>
          </cell>
          <cell r="S95">
            <v>0.5</v>
          </cell>
          <cell r="T95">
            <v>0.5</v>
          </cell>
          <cell r="U95">
            <v>0.5</v>
          </cell>
          <cell r="V95">
            <v>0.5</v>
          </cell>
          <cell r="W95">
            <v>0.5</v>
          </cell>
          <cell r="X95">
            <v>0.5</v>
          </cell>
          <cell r="Y95">
            <v>0.5</v>
          </cell>
          <cell r="Z95">
            <v>0.5</v>
          </cell>
          <cell r="AA95">
            <v>0.5</v>
          </cell>
          <cell r="AB95">
            <v>0.5</v>
          </cell>
          <cell r="AC95">
            <v>0.5</v>
          </cell>
          <cell r="AD95">
            <v>0.5</v>
          </cell>
          <cell r="AE95">
            <v>0.5</v>
          </cell>
          <cell r="AF95">
            <v>0.5</v>
          </cell>
          <cell r="AG95">
            <v>0.5</v>
          </cell>
          <cell r="AH95">
            <v>0.5</v>
          </cell>
          <cell r="AI95">
            <v>0.5</v>
          </cell>
          <cell r="AJ95">
            <v>0.5</v>
          </cell>
          <cell r="AK95">
            <v>0.5</v>
          </cell>
          <cell r="AL95">
            <v>0.5</v>
          </cell>
          <cell r="AM95">
            <v>0.5</v>
          </cell>
          <cell r="AN95">
            <v>0.5</v>
          </cell>
          <cell r="AO95">
            <v>0.5</v>
          </cell>
          <cell r="AP95">
            <v>0.5</v>
          </cell>
          <cell r="AQ95">
            <v>0.5</v>
          </cell>
          <cell r="AR95">
            <v>0.5</v>
          </cell>
          <cell r="AS95">
            <v>0.5</v>
          </cell>
          <cell r="AT95">
            <v>0.5</v>
          </cell>
          <cell r="AU95">
            <v>0.5</v>
          </cell>
          <cell r="AV95">
            <v>1</v>
          </cell>
        </row>
        <row r="96">
          <cell r="C96">
            <v>0.5</v>
          </cell>
          <cell r="D96">
            <v>0.5</v>
          </cell>
          <cell r="E96">
            <v>0.5</v>
          </cell>
          <cell r="F96">
            <v>0.5</v>
          </cell>
          <cell r="G96">
            <v>0.5</v>
          </cell>
          <cell r="H96">
            <v>0.5</v>
          </cell>
          <cell r="I96">
            <v>0.5</v>
          </cell>
          <cell r="J96">
            <v>0.5</v>
          </cell>
          <cell r="K96">
            <v>0.5</v>
          </cell>
          <cell r="L96">
            <v>0.5</v>
          </cell>
          <cell r="M96">
            <v>0.5</v>
          </cell>
          <cell r="N96">
            <v>0.5</v>
          </cell>
          <cell r="O96">
            <v>0.5</v>
          </cell>
          <cell r="P96">
            <v>0.5</v>
          </cell>
          <cell r="Q96">
            <v>0.5</v>
          </cell>
          <cell r="R96">
            <v>0.5</v>
          </cell>
          <cell r="S96">
            <v>0.5</v>
          </cell>
          <cell r="T96">
            <v>0.5</v>
          </cell>
          <cell r="U96">
            <v>0.5</v>
          </cell>
          <cell r="V96">
            <v>0.5</v>
          </cell>
          <cell r="W96">
            <v>0.5</v>
          </cell>
          <cell r="X96">
            <v>0.5</v>
          </cell>
          <cell r="Y96">
            <v>0.5</v>
          </cell>
          <cell r="Z96">
            <v>0.5</v>
          </cell>
          <cell r="AA96">
            <v>0.5</v>
          </cell>
          <cell r="AB96">
            <v>0.5</v>
          </cell>
          <cell r="AC96">
            <v>0.5</v>
          </cell>
          <cell r="AD96">
            <v>0.5</v>
          </cell>
          <cell r="AE96">
            <v>0.5</v>
          </cell>
          <cell r="AF96">
            <v>0.5</v>
          </cell>
          <cell r="AG96">
            <v>0.5</v>
          </cell>
          <cell r="AH96">
            <v>0.5</v>
          </cell>
          <cell r="AI96">
            <v>0.5</v>
          </cell>
          <cell r="AJ96">
            <v>0.5</v>
          </cell>
          <cell r="AK96">
            <v>0.5</v>
          </cell>
          <cell r="AL96">
            <v>0.5</v>
          </cell>
          <cell r="AM96">
            <v>0.5</v>
          </cell>
          <cell r="AN96">
            <v>0.5</v>
          </cell>
          <cell r="AO96">
            <v>0.5</v>
          </cell>
          <cell r="AP96">
            <v>0.5</v>
          </cell>
          <cell r="AQ96">
            <v>0.5</v>
          </cell>
          <cell r="AR96">
            <v>0.5</v>
          </cell>
          <cell r="AS96">
            <v>0.5</v>
          </cell>
          <cell r="AT96">
            <v>0.5</v>
          </cell>
          <cell r="AU96">
            <v>0.5</v>
          </cell>
          <cell r="AV96">
            <v>0.5</v>
          </cell>
          <cell r="AW96">
            <v>1</v>
          </cell>
        </row>
        <row r="97">
          <cell r="C97">
            <v>0.5</v>
          </cell>
          <cell r="D97">
            <v>0.5</v>
          </cell>
          <cell r="E97">
            <v>0.5</v>
          </cell>
          <cell r="F97">
            <v>0.5</v>
          </cell>
          <cell r="G97">
            <v>0.5</v>
          </cell>
          <cell r="H97">
            <v>0.5</v>
          </cell>
          <cell r="I97">
            <v>0.5</v>
          </cell>
          <cell r="J97">
            <v>0.5</v>
          </cell>
          <cell r="K97">
            <v>0.5</v>
          </cell>
          <cell r="L97">
            <v>0.5</v>
          </cell>
          <cell r="M97">
            <v>0.5</v>
          </cell>
          <cell r="N97">
            <v>0.5</v>
          </cell>
          <cell r="O97">
            <v>0.5</v>
          </cell>
          <cell r="P97">
            <v>0.5</v>
          </cell>
          <cell r="Q97">
            <v>0.5</v>
          </cell>
          <cell r="R97">
            <v>0.5</v>
          </cell>
          <cell r="S97">
            <v>0.5</v>
          </cell>
          <cell r="T97">
            <v>0.5</v>
          </cell>
          <cell r="U97">
            <v>0.5</v>
          </cell>
          <cell r="V97">
            <v>0.5</v>
          </cell>
          <cell r="W97">
            <v>0.5</v>
          </cell>
          <cell r="X97">
            <v>0.5</v>
          </cell>
          <cell r="Y97">
            <v>0.5</v>
          </cell>
          <cell r="Z97">
            <v>0.5</v>
          </cell>
          <cell r="AA97">
            <v>0.5</v>
          </cell>
          <cell r="AB97">
            <v>0.5</v>
          </cell>
          <cell r="AC97">
            <v>0.5</v>
          </cell>
          <cell r="AD97">
            <v>0.5</v>
          </cell>
          <cell r="AE97">
            <v>0.5</v>
          </cell>
          <cell r="AF97">
            <v>0.5</v>
          </cell>
          <cell r="AG97">
            <v>0.5</v>
          </cell>
          <cell r="AH97">
            <v>0.5</v>
          </cell>
          <cell r="AI97">
            <v>0.5</v>
          </cell>
          <cell r="AJ97">
            <v>0.5</v>
          </cell>
          <cell r="AK97">
            <v>0.5</v>
          </cell>
          <cell r="AL97">
            <v>0.5</v>
          </cell>
          <cell r="AM97">
            <v>0.5</v>
          </cell>
          <cell r="AN97">
            <v>0.5</v>
          </cell>
          <cell r="AO97">
            <v>0.5</v>
          </cell>
          <cell r="AP97">
            <v>0.5</v>
          </cell>
          <cell r="AQ97">
            <v>0.5</v>
          </cell>
          <cell r="AR97">
            <v>0.5</v>
          </cell>
          <cell r="AS97">
            <v>0.5</v>
          </cell>
          <cell r="AT97">
            <v>0.5</v>
          </cell>
          <cell r="AU97">
            <v>0.5</v>
          </cell>
          <cell r="AV97">
            <v>0.5</v>
          </cell>
          <cell r="AW97">
            <v>0.5</v>
          </cell>
          <cell r="AX97">
            <v>1</v>
          </cell>
        </row>
        <row r="98">
          <cell r="C98">
            <v>0.5</v>
          </cell>
          <cell r="D98">
            <v>0.5</v>
          </cell>
          <cell r="E98">
            <v>0.5</v>
          </cell>
          <cell r="F98">
            <v>0.5</v>
          </cell>
          <cell r="G98">
            <v>0.5</v>
          </cell>
          <cell r="H98">
            <v>0.5</v>
          </cell>
          <cell r="I98">
            <v>0.5</v>
          </cell>
          <cell r="J98">
            <v>0.5</v>
          </cell>
          <cell r="K98">
            <v>0.5</v>
          </cell>
          <cell r="L98">
            <v>0.5</v>
          </cell>
          <cell r="M98">
            <v>0.5</v>
          </cell>
          <cell r="N98">
            <v>0.5</v>
          </cell>
          <cell r="O98">
            <v>0.5</v>
          </cell>
          <cell r="P98">
            <v>0.5</v>
          </cell>
          <cell r="Q98">
            <v>0.5</v>
          </cell>
          <cell r="R98">
            <v>0.5</v>
          </cell>
          <cell r="S98">
            <v>0.5</v>
          </cell>
          <cell r="T98">
            <v>0.5</v>
          </cell>
          <cell r="U98">
            <v>0.5</v>
          </cell>
          <cell r="V98">
            <v>0.5</v>
          </cell>
          <cell r="W98">
            <v>0.5</v>
          </cell>
          <cell r="X98">
            <v>0.5</v>
          </cell>
          <cell r="Y98">
            <v>0.5</v>
          </cell>
          <cell r="Z98">
            <v>0.5</v>
          </cell>
          <cell r="AA98">
            <v>0.5</v>
          </cell>
          <cell r="AB98">
            <v>0.5</v>
          </cell>
          <cell r="AC98">
            <v>0.5</v>
          </cell>
          <cell r="AD98">
            <v>0.5</v>
          </cell>
          <cell r="AE98">
            <v>0.5</v>
          </cell>
          <cell r="AF98">
            <v>0.5</v>
          </cell>
          <cell r="AG98">
            <v>0.5</v>
          </cell>
          <cell r="AH98">
            <v>0.5</v>
          </cell>
          <cell r="AI98">
            <v>0.5</v>
          </cell>
          <cell r="AJ98">
            <v>0.5</v>
          </cell>
          <cell r="AK98">
            <v>0.5</v>
          </cell>
          <cell r="AL98">
            <v>0.5</v>
          </cell>
          <cell r="AM98">
            <v>0.5</v>
          </cell>
          <cell r="AN98">
            <v>0.5</v>
          </cell>
          <cell r="AO98">
            <v>0.5</v>
          </cell>
          <cell r="AP98">
            <v>0.5</v>
          </cell>
          <cell r="AQ98">
            <v>0.5</v>
          </cell>
          <cell r="AR98">
            <v>0.5</v>
          </cell>
          <cell r="AS98">
            <v>0.5</v>
          </cell>
          <cell r="AT98">
            <v>0.5</v>
          </cell>
          <cell r="AU98">
            <v>0.5</v>
          </cell>
          <cell r="AV98">
            <v>0.5</v>
          </cell>
          <cell r="AW98">
            <v>0.5</v>
          </cell>
          <cell r="AX98">
            <v>0.5</v>
          </cell>
          <cell r="AY98">
            <v>1</v>
          </cell>
        </row>
        <row r="99">
          <cell r="C99">
            <v>0.5</v>
          </cell>
          <cell r="D99">
            <v>0.5</v>
          </cell>
          <cell r="E99">
            <v>0.5</v>
          </cell>
          <cell r="F99">
            <v>0.5</v>
          </cell>
          <cell r="G99">
            <v>0.5</v>
          </cell>
          <cell r="H99">
            <v>0.5</v>
          </cell>
          <cell r="I99">
            <v>0.5</v>
          </cell>
          <cell r="J99">
            <v>0.5</v>
          </cell>
          <cell r="K99">
            <v>0.5</v>
          </cell>
          <cell r="L99">
            <v>0.5</v>
          </cell>
          <cell r="M99">
            <v>0.5</v>
          </cell>
          <cell r="N99">
            <v>0.5</v>
          </cell>
          <cell r="O99">
            <v>0.5</v>
          </cell>
          <cell r="P99">
            <v>0.5</v>
          </cell>
          <cell r="Q99">
            <v>0.5</v>
          </cell>
          <cell r="R99">
            <v>0.5</v>
          </cell>
          <cell r="S99">
            <v>0.5</v>
          </cell>
          <cell r="T99">
            <v>0.5</v>
          </cell>
          <cell r="U99">
            <v>0.5</v>
          </cell>
          <cell r="V99">
            <v>0.5</v>
          </cell>
          <cell r="W99">
            <v>0.5</v>
          </cell>
          <cell r="X99">
            <v>0.5</v>
          </cell>
          <cell r="Y99">
            <v>0.5</v>
          </cell>
          <cell r="Z99">
            <v>0.5</v>
          </cell>
          <cell r="AA99">
            <v>0.5</v>
          </cell>
          <cell r="AB99">
            <v>0.5</v>
          </cell>
          <cell r="AC99">
            <v>0.5</v>
          </cell>
          <cell r="AD99">
            <v>0.5</v>
          </cell>
          <cell r="AE99">
            <v>0.5</v>
          </cell>
          <cell r="AF99">
            <v>0.5</v>
          </cell>
          <cell r="AG99">
            <v>0.5</v>
          </cell>
          <cell r="AH99">
            <v>0.5</v>
          </cell>
          <cell r="AI99">
            <v>0.5</v>
          </cell>
          <cell r="AJ99">
            <v>0.5</v>
          </cell>
          <cell r="AK99">
            <v>0.5</v>
          </cell>
          <cell r="AL99">
            <v>0.5</v>
          </cell>
          <cell r="AM99">
            <v>0.5</v>
          </cell>
          <cell r="AN99">
            <v>0.5</v>
          </cell>
          <cell r="AO99">
            <v>0.5</v>
          </cell>
          <cell r="AP99">
            <v>0.5</v>
          </cell>
          <cell r="AQ99">
            <v>0.5</v>
          </cell>
          <cell r="AR99">
            <v>0.5</v>
          </cell>
          <cell r="AS99">
            <v>0.5</v>
          </cell>
          <cell r="AT99">
            <v>0.5</v>
          </cell>
          <cell r="AU99">
            <v>0.5</v>
          </cell>
          <cell r="AV99">
            <v>0.5</v>
          </cell>
          <cell r="AW99">
            <v>0.5</v>
          </cell>
          <cell r="AX99">
            <v>0.5</v>
          </cell>
          <cell r="AY99">
            <v>0.5</v>
          </cell>
          <cell r="AZ99">
            <v>1</v>
          </cell>
        </row>
        <row r="100">
          <cell r="C100">
            <v>0.5</v>
          </cell>
          <cell r="D100">
            <v>0.5</v>
          </cell>
          <cell r="E100">
            <v>0.5</v>
          </cell>
          <cell r="F100">
            <v>0.5</v>
          </cell>
          <cell r="G100">
            <v>0.5</v>
          </cell>
          <cell r="H100">
            <v>0.5</v>
          </cell>
          <cell r="I100">
            <v>0.5</v>
          </cell>
          <cell r="J100">
            <v>0.5</v>
          </cell>
          <cell r="K100">
            <v>0.5</v>
          </cell>
          <cell r="L100">
            <v>0.5</v>
          </cell>
          <cell r="M100">
            <v>0.5</v>
          </cell>
          <cell r="N100">
            <v>0.5</v>
          </cell>
          <cell r="O100">
            <v>0.5</v>
          </cell>
          <cell r="P100">
            <v>0.5</v>
          </cell>
          <cell r="Q100">
            <v>0.5</v>
          </cell>
          <cell r="R100">
            <v>0.5</v>
          </cell>
          <cell r="S100">
            <v>0.5</v>
          </cell>
          <cell r="T100">
            <v>0.5</v>
          </cell>
          <cell r="U100">
            <v>0.5</v>
          </cell>
          <cell r="V100">
            <v>0.5</v>
          </cell>
          <cell r="W100">
            <v>0.5</v>
          </cell>
          <cell r="X100">
            <v>0.5</v>
          </cell>
          <cell r="Y100">
            <v>0.5</v>
          </cell>
          <cell r="Z100">
            <v>0.5</v>
          </cell>
          <cell r="AA100">
            <v>0.5</v>
          </cell>
          <cell r="AB100">
            <v>0.5</v>
          </cell>
          <cell r="AC100">
            <v>0.5</v>
          </cell>
          <cell r="AD100">
            <v>0.5</v>
          </cell>
          <cell r="AE100">
            <v>0.5</v>
          </cell>
          <cell r="AF100">
            <v>0.5</v>
          </cell>
          <cell r="AG100">
            <v>0.5</v>
          </cell>
          <cell r="AH100">
            <v>0.5</v>
          </cell>
          <cell r="AI100">
            <v>0.5</v>
          </cell>
          <cell r="AJ100">
            <v>0.5</v>
          </cell>
          <cell r="AK100">
            <v>0.5</v>
          </cell>
          <cell r="AL100">
            <v>0.5</v>
          </cell>
          <cell r="AM100">
            <v>0.5</v>
          </cell>
          <cell r="AN100">
            <v>0.5</v>
          </cell>
          <cell r="AO100">
            <v>0.5</v>
          </cell>
          <cell r="AP100">
            <v>0.5</v>
          </cell>
          <cell r="AQ100">
            <v>0.5</v>
          </cell>
          <cell r="AR100">
            <v>0.5</v>
          </cell>
          <cell r="AS100">
            <v>0.5</v>
          </cell>
          <cell r="AT100">
            <v>0.5</v>
          </cell>
          <cell r="AU100">
            <v>0.5</v>
          </cell>
          <cell r="AV100">
            <v>0.5</v>
          </cell>
          <cell r="AW100">
            <v>0.5</v>
          </cell>
          <cell r="AX100">
            <v>0.5</v>
          </cell>
          <cell r="AY100">
            <v>0.5</v>
          </cell>
          <cell r="AZ100">
            <v>0.5</v>
          </cell>
          <cell r="BA100">
            <v>1</v>
          </cell>
        </row>
        <row r="101">
          <cell r="C101">
            <v>0.5</v>
          </cell>
          <cell r="D101">
            <v>0.5</v>
          </cell>
          <cell r="E101">
            <v>0.5</v>
          </cell>
          <cell r="F101">
            <v>0.5</v>
          </cell>
          <cell r="G101">
            <v>0.5</v>
          </cell>
          <cell r="H101">
            <v>0.5</v>
          </cell>
          <cell r="I101">
            <v>0.5</v>
          </cell>
          <cell r="J101">
            <v>0.5</v>
          </cell>
          <cell r="K101">
            <v>0.5</v>
          </cell>
          <cell r="L101">
            <v>0.5</v>
          </cell>
          <cell r="M101">
            <v>0.5</v>
          </cell>
          <cell r="N101">
            <v>0.5</v>
          </cell>
          <cell r="O101">
            <v>0.5</v>
          </cell>
          <cell r="P101">
            <v>0.5</v>
          </cell>
          <cell r="Q101">
            <v>0.5</v>
          </cell>
          <cell r="R101">
            <v>0.5</v>
          </cell>
          <cell r="S101">
            <v>0.5</v>
          </cell>
          <cell r="T101">
            <v>0.5</v>
          </cell>
          <cell r="U101">
            <v>0.5</v>
          </cell>
          <cell r="V101">
            <v>0.5</v>
          </cell>
          <cell r="W101">
            <v>0.5</v>
          </cell>
          <cell r="X101">
            <v>0.5</v>
          </cell>
          <cell r="Y101">
            <v>0.5</v>
          </cell>
          <cell r="Z101">
            <v>0.5</v>
          </cell>
          <cell r="AA101">
            <v>0.5</v>
          </cell>
          <cell r="AB101">
            <v>0.5</v>
          </cell>
          <cell r="AC101">
            <v>0.5</v>
          </cell>
          <cell r="AD101">
            <v>0.5</v>
          </cell>
          <cell r="AE101">
            <v>0.5</v>
          </cell>
          <cell r="AF101">
            <v>0.5</v>
          </cell>
          <cell r="AG101">
            <v>0.5</v>
          </cell>
          <cell r="AH101">
            <v>0.5</v>
          </cell>
          <cell r="AI101">
            <v>0.5</v>
          </cell>
          <cell r="AJ101">
            <v>0.5</v>
          </cell>
          <cell r="AK101">
            <v>0.5</v>
          </cell>
          <cell r="AL101">
            <v>0.5</v>
          </cell>
          <cell r="AM101">
            <v>0.5</v>
          </cell>
          <cell r="AN101">
            <v>0.5</v>
          </cell>
          <cell r="AO101">
            <v>0.5</v>
          </cell>
          <cell r="AP101">
            <v>0.5</v>
          </cell>
          <cell r="AQ101">
            <v>0.5</v>
          </cell>
          <cell r="AR101">
            <v>0.5</v>
          </cell>
          <cell r="AS101">
            <v>0.5</v>
          </cell>
          <cell r="AT101">
            <v>0.5</v>
          </cell>
          <cell r="AU101">
            <v>0.5</v>
          </cell>
          <cell r="AV101">
            <v>0.5</v>
          </cell>
          <cell r="AW101">
            <v>0.5</v>
          </cell>
          <cell r="AX101">
            <v>0.5</v>
          </cell>
          <cell r="AY101">
            <v>0.5</v>
          </cell>
          <cell r="AZ101">
            <v>0.5</v>
          </cell>
          <cell r="BA101">
            <v>0.5</v>
          </cell>
          <cell r="BB101">
            <v>1</v>
          </cell>
        </row>
        <row r="102">
          <cell r="C102">
            <v>0.5</v>
          </cell>
          <cell r="D102">
            <v>0.5</v>
          </cell>
          <cell r="E102">
            <v>0.5</v>
          </cell>
          <cell r="F102">
            <v>0.5</v>
          </cell>
          <cell r="G102">
            <v>0.5</v>
          </cell>
          <cell r="H102">
            <v>0.5</v>
          </cell>
          <cell r="I102">
            <v>0.5</v>
          </cell>
          <cell r="J102">
            <v>0.5</v>
          </cell>
          <cell r="K102">
            <v>0.5</v>
          </cell>
          <cell r="L102">
            <v>0.5</v>
          </cell>
          <cell r="M102">
            <v>0.5</v>
          </cell>
          <cell r="N102">
            <v>0.5</v>
          </cell>
          <cell r="O102">
            <v>0.5</v>
          </cell>
          <cell r="P102">
            <v>0.5</v>
          </cell>
          <cell r="Q102">
            <v>0.5</v>
          </cell>
          <cell r="R102">
            <v>0.5</v>
          </cell>
          <cell r="S102">
            <v>0.5</v>
          </cell>
          <cell r="T102">
            <v>0.5</v>
          </cell>
          <cell r="U102">
            <v>0.5</v>
          </cell>
          <cell r="V102">
            <v>0.5</v>
          </cell>
          <cell r="W102">
            <v>0.5</v>
          </cell>
          <cell r="X102">
            <v>0.5</v>
          </cell>
          <cell r="Y102">
            <v>0.5</v>
          </cell>
          <cell r="Z102">
            <v>0.5</v>
          </cell>
          <cell r="AA102">
            <v>0.5</v>
          </cell>
          <cell r="AB102">
            <v>0.5</v>
          </cell>
          <cell r="AC102">
            <v>0.5</v>
          </cell>
          <cell r="AD102">
            <v>0.5</v>
          </cell>
          <cell r="AE102">
            <v>0.5</v>
          </cell>
          <cell r="AF102">
            <v>0.5</v>
          </cell>
          <cell r="AG102">
            <v>0.5</v>
          </cell>
          <cell r="AH102">
            <v>0.5</v>
          </cell>
          <cell r="AI102">
            <v>0.5</v>
          </cell>
          <cell r="AJ102">
            <v>0.5</v>
          </cell>
          <cell r="AK102">
            <v>0.5</v>
          </cell>
          <cell r="AL102">
            <v>0.5</v>
          </cell>
          <cell r="AM102">
            <v>0.5</v>
          </cell>
          <cell r="AN102">
            <v>0.5</v>
          </cell>
          <cell r="AO102">
            <v>0.5</v>
          </cell>
          <cell r="AP102">
            <v>0.5</v>
          </cell>
          <cell r="AQ102">
            <v>0.5</v>
          </cell>
          <cell r="AR102">
            <v>0.5</v>
          </cell>
          <cell r="AS102">
            <v>0.5</v>
          </cell>
          <cell r="AT102">
            <v>0.5</v>
          </cell>
          <cell r="AU102">
            <v>0.5</v>
          </cell>
          <cell r="AV102">
            <v>0.5</v>
          </cell>
          <cell r="AW102">
            <v>0.5</v>
          </cell>
          <cell r="AX102">
            <v>0.5</v>
          </cell>
          <cell r="AY102">
            <v>0.5</v>
          </cell>
          <cell r="AZ102">
            <v>0.5</v>
          </cell>
          <cell r="BA102">
            <v>0.5</v>
          </cell>
          <cell r="BB102">
            <v>0.5</v>
          </cell>
          <cell r="BC102">
            <v>1</v>
          </cell>
        </row>
        <row r="103">
          <cell r="C103">
            <v>0.5</v>
          </cell>
          <cell r="D103">
            <v>0.5</v>
          </cell>
          <cell r="E103">
            <v>0.5</v>
          </cell>
          <cell r="F103">
            <v>0.5</v>
          </cell>
          <cell r="G103">
            <v>0.5</v>
          </cell>
          <cell r="H103">
            <v>0.5</v>
          </cell>
          <cell r="I103">
            <v>0.5</v>
          </cell>
          <cell r="J103">
            <v>0.5</v>
          </cell>
          <cell r="K103">
            <v>0.5</v>
          </cell>
          <cell r="L103">
            <v>0.5</v>
          </cell>
          <cell r="M103">
            <v>0.5</v>
          </cell>
          <cell r="N103">
            <v>0.5</v>
          </cell>
          <cell r="O103">
            <v>0.5</v>
          </cell>
          <cell r="P103">
            <v>0.5</v>
          </cell>
          <cell r="Q103">
            <v>0.5</v>
          </cell>
          <cell r="R103">
            <v>0.5</v>
          </cell>
          <cell r="S103">
            <v>0.5</v>
          </cell>
          <cell r="T103">
            <v>0.5</v>
          </cell>
          <cell r="U103">
            <v>0.5</v>
          </cell>
          <cell r="V103">
            <v>0.5</v>
          </cell>
          <cell r="W103">
            <v>0.5</v>
          </cell>
          <cell r="X103">
            <v>0.5</v>
          </cell>
          <cell r="Y103">
            <v>0.5</v>
          </cell>
          <cell r="Z103">
            <v>0.5</v>
          </cell>
          <cell r="AA103">
            <v>0.5</v>
          </cell>
          <cell r="AB103">
            <v>0.5</v>
          </cell>
          <cell r="AC103">
            <v>0.5</v>
          </cell>
          <cell r="AD103">
            <v>0.5</v>
          </cell>
          <cell r="AE103">
            <v>0.5</v>
          </cell>
          <cell r="AF103">
            <v>0.5</v>
          </cell>
          <cell r="AG103">
            <v>0.5</v>
          </cell>
          <cell r="AH103">
            <v>0.5</v>
          </cell>
          <cell r="AI103">
            <v>0.5</v>
          </cell>
          <cell r="AJ103">
            <v>0.5</v>
          </cell>
          <cell r="AK103">
            <v>0.5</v>
          </cell>
          <cell r="AL103">
            <v>0.5</v>
          </cell>
          <cell r="AM103">
            <v>0.5</v>
          </cell>
          <cell r="AN103">
            <v>0.5</v>
          </cell>
          <cell r="AO103">
            <v>0.5</v>
          </cell>
          <cell r="AP103">
            <v>0.5</v>
          </cell>
          <cell r="AQ103">
            <v>0.5</v>
          </cell>
          <cell r="AR103">
            <v>0.5</v>
          </cell>
          <cell r="AS103">
            <v>0.5</v>
          </cell>
          <cell r="AT103">
            <v>0.5</v>
          </cell>
          <cell r="AU103">
            <v>0.5</v>
          </cell>
          <cell r="AV103">
            <v>0.5</v>
          </cell>
          <cell r="AW103">
            <v>0.5</v>
          </cell>
          <cell r="AX103">
            <v>0.5</v>
          </cell>
          <cell r="AY103">
            <v>0.5</v>
          </cell>
          <cell r="AZ103">
            <v>0.5</v>
          </cell>
          <cell r="BA103">
            <v>0.5</v>
          </cell>
          <cell r="BB103">
            <v>0.5</v>
          </cell>
          <cell r="BC103">
            <v>0.5</v>
          </cell>
          <cell r="BD103">
            <v>1</v>
          </cell>
        </row>
        <row r="104">
          <cell r="C104">
            <v>0.5</v>
          </cell>
          <cell r="D104">
            <v>0.5</v>
          </cell>
          <cell r="E104">
            <v>0.5</v>
          </cell>
          <cell r="F104">
            <v>0.5</v>
          </cell>
          <cell r="G104">
            <v>0.5</v>
          </cell>
          <cell r="H104">
            <v>0.5</v>
          </cell>
          <cell r="I104">
            <v>0.5</v>
          </cell>
          <cell r="J104">
            <v>0.5</v>
          </cell>
          <cell r="K104">
            <v>0.5</v>
          </cell>
          <cell r="L104">
            <v>0.5</v>
          </cell>
          <cell r="M104">
            <v>0.5</v>
          </cell>
          <cell r="N104">
            <v>0.5</v>
          </cell>
          <cell r="O104">
            <v>0.5</v>
          </cell>
          <cell r="P104">
            <v>0.5</v>
          </cell>
          <cell r="Q104">
            <v>0.5</v>
          </cell>
          <cell r="R104">
            <v>0.5</v>
          </cell>
          <cell r="S104">
            <v>0.5</v>
          </cell>
          <cell r="T104">
            <v>0.5</v>
          </cell>
          <cell r="U104">
            <v>0.5</v>
          </cell>
          <cell r="V104">
            <v>0.5</v>
          </cell>
          <cell r="W104">
            <v>0.5</v>
          </cell>
          <cell r="X104">
            <v>0.5</v>
          </cell>
          <cell r="Y104">
            <v>0.5</v>
          </cell>
          <cell r="Z104">
            <v>0.5</v>
          </cell>
          <cell r="AA104">
            <v>0.5</v>
          </cell>
          <cell r="AB104">
            <v>0.5</v>
          </cell>
          <cell r="AC104">
            <v>0.5</v>
          </cell>
          <cell r="AD104">
            <v>0.5</v>
          </cell>
          <cell r="AE104">
            <v>0.5</v>
          </cell>
          <cell r="AF104">
            <v>0.5</v>
          </cell>
          <cell r="AG104">
            <v>0.5</v>
          </cell>
          <cell r="AH104">
            <v>0.5</v>
          </cell>
          <cell r="AI104">
            <v>0.5</v>
          </cell>
          <cell r="AJ104">
            <v>0.5</v>
          </cell>
          <cell r="AK104">
            <v>0.5</v>
          </cell>
          <cell r="AL104">
            <v>0.5</v>
          </cell>
          <cell r="AM104">
            <v>0.5</v>
          </cell>
          <cell r="AN104">
            <v>0.5</v>
          </cell>
          <cell r="AO104">
            <v>0.5</v>
          </cell>
          <cell r="AP104">
            <v>0.5</v>
          </cell>
          <cell r="AQ104">
            <v>0.5</v>
          </cell>
          <cell r="AR104">
            <v>0.5</v>
          </cell>
          <cell r="AS104">
            <v>0.5</v>
          </cell>
          <cell r="AT104">
            <v>0.5</v>
          </cell>
          <cell r="AU104">
            <v>0.5</v>
          </cell>
          <cell r="AV104">
            <v>0.5</v>
          </cell>
          <cell r="AW104">
            <v>0.5</v>
          </cell>
          <cell r="AX104">
            <v>0.5</v>
          </cell>
          <cell r="AY104">
            <v>0.5</v>
          </cell>
          <cell r="AZ104">
            <v>0.5</v>
          </cell>
          <cell r="BA104">
            <v>0.5</v>
          </cell>
          <cell r="BB104">
            <v>0.5</v>
          </cell>
          <cell r="BC104">
            <v>0.5</v>
          </cell>
          <cell r="BD104">
            <v>0.5</v>
          </cell>
          <cell r="BE104">
            <v>1</v>
          </cell>
        </row>
        <row r="105">
          <cell r="C105">
            <v>0.5</v>
          </cell>
          <cell r="D105">
            <v>0.5</v>
          </cell>
          <cell r="E105">
            <v>0.5</v>
          </cell>
          <cell r="F105">
            <v>0.5</v>
          </cell>
          <cell r="G105">
            <v>0.5</v>
          </cell>
          <cell r="H105">
            <v>0.5</v>
          </cell>
          <cell r="I105">
            <v>0.5</v>
          </cell>
          <cell r="J105">
            <v>0.5</v>
          </cell>
          <cell r="K105">
            <v>0.5</v>
          </cell>
          <cell r="L105">
            <v>0.5</v>
          </cell>
          <cell r="M105">
            <v>0.5</v>
          </cell>
          <cell r="N105">
            <v>0.5</v>
          </cell>
          <cell r="O105">
            <v>0.5</v>
          </cell>
          <cell r="P105">
            <v>0.5</v>
          </cell>
          <cell r="Q105">
            <v>0.5</v>
          </cell>
          <cell r="R105">
            <v>0.5</v>
          </cell>
          <cell r="S105">
            <v>0.5</v>
          </cell>
          <cell r="T105">
            <v>0.5</v>
          </cell>
          <cell r="U105">
            <v>0.5</v>
          </cell>
          <cell r="V105">
            <v>0.5</v>
          </cell>
          <cell r="W105">
            <v>0.5</v>
          </cell>
          <cell r="X105">
            <v>0.5</v>
          </cell>
          <cell r="Y105">
            <v>0.5</v>
          </cell>
          <cell r="Z105">
            <v>0.5</v>
          </cell>
          <cell r="AA105">
            <v>0.5</v>
          </cell>
          <cell r="AB105">
            <v>0.5</v>
          </cell>
          <cell r="AC105">
            <v>0.5</v>
          </cell>
          <cell r="AD105">
            <v>0.5</v>
          </cell>
          <cell r="AE105">
            <v>0.5</v>
          </cell>
          <cell r="AF105">
            <v>0.5</v>
          </cell>
          <cell r="AG105">
            <v>0.5</v>
          </cell>
          <cell r="AH105">
            <v>0.5</v>
          </cell>
          <cell r="AI105">
            <v>0.5</v>
          </cell>
          <cell r="AJ105">
            <v>0.5</v>
          </cell>
          <cell r="AK105">
            <v>0.5</v>
          </cell>
          <cell r="AL105">
            <v>0.5</v>
          </cell>
          <cell r="AM105">
            <v>0.5</v>
          </cell>
          <cell r="AN105">
            <v>0.5</v>
          </cell>
          <cell r="AO105">
            <v>0.5</v>
          </cell>
          <cell r="AP105">
            <v>0.5</v>
          </cell>
          <cell r="AQ105">
            <v>0.5</v>
          </cell>
          <cell r="AR105">
            <v>0.5</v>
          </cell>
          <cell r="AS105">
            <v>0.5</v>
          </cell>
          <cell r="AT105">
            <v>0.5</v>
          </cell>
          <cell r="AU105">
            <v>0.5</v>
          </cell>
          <cell r="AV105">
            <v>0.5</v>
          </cell>
          <cell r="AW105">
            <v>0.5</v>
          </cell>
          <cell r="AX105">
            <v>0.5</v>
          </cell>
          <cell r="AY105">
            <v>0.5</v>
          </cell>
          <cell r="AZ105">
            <v>0.5</v>
          </cell>
          <cell r="BA105">
            <v>0.5</v>
          </cell>
          <cell r="BB105">
            <v>0.5</v>
          </cell>
          <cell r="BC105">
            <v>0.5</v>
          </cell>
          <cell r="BD105">
            <v>0.5</v>
          </cell>
          <cell r="BE105">
            <v>0.5</v>
          </cell>
          <cell r="BF105">
            <v>1</v>
          </cell>
        </row>
        <row r="106">
          <cell r="C106">
            <v>0.5</v>
          </cell>
          <cell r="D106">
            <v>0.5</v>
          </cell>
          <cell r="E106">
            <v>0.5</v>
          </cell>
          <cell r="F106">
            <v>0.5</v>
          </cell>
          <cell r="G106">
            <v>0.5</v>
          </cell>
          <cell r="H106">
            <v>0.5</v>
          </cell>
          <cell r="I106">
            <v>0.5</v>
          </cell>
          <cell r="J106">
            <v>0.5</v>
          </cell>
          <cell r="K106">
            <v>0.5</v>
          </cell>
          <cell r="L106">
            <v>0.5</v>
          </cell>
          <cell r="M106">
            <v>0.5</v>
          </cell>
          <cell r="N106">
            <v>0.5</v>
          </cell>
          <cell r="O106">
            <v>0.5</v>
          </cell>
          <cell r="P106">
            <v>0.5</v>
          </cell>
          <cell r="Q106">
            <v>0.5</v>
          </cell>
          <cell r="R106">
            <v>0.5</v>
          </cell>
          <cell r="S106">
            <v>0.5</v>
          </cell>
          <cell r="T106">
            <v>0.5</v>
          </cell>
          <cell r="U106">
            <v>0.5</v>
          </cell>
          <cell r="V106">
            <v>0.5</v>
          </cell>
          <cell r="W106">
            <v>0.5</v>
          </cell>
          <cell r="X106">
            <v>0.5</v>
          </cell>
          <cell r="Y106">
            <v>0.5</v>
          </cell>
          <cell r="Z106">
            <v>0.5</v>
          </cell>
          <cell r="AA106">
            <v>0.5</v>
          </cell>
          <cell r="AB106">
            <v>0.5</v>
          </cell>
          <cell r="AC106">
            <v>0.5</v>
          </cell>
          <cell r="AD106">
            <v>0.5</v>
          </cell>
          <cell r="AE106">
            <v>0.5</v>
          </cell>
          <cell r="AF106">
            <v>0.5</v>
          </cell>
          <cell r="AG106">
            <v>0.5</v>
          </cell>
          <cell r="AH106">
            <v>0.5</v>
          </cell>
          <cell r="AI106">
            <v>0.5</v>
          </cell>
          <cell r="AJ106">
            <v>0.5</v>
          </cell>
          <cell r="AK106">
            <v>0.5</v>
          </cell>
          <cell r="AL106">
            <v>0.5</v>
          </cell>
          <cell r="AM106">
            <v>0.5</v>
          </cell>
          <cell r="AN106">
            <v>0.5</v>
          </cell>
          <cell r="AO106">
            <v>0.5</v>
          </cell>
          <cell r="AP106">
            <v>0.5</v>
          </cell>
          <cell r="AQ106">
            <v>0.5</v>
          </cell>
          <cell r="AR106">
            <v>0.5</v>
          </cell>
          <cell r="AS106">
            <v>0.5</v>
          </cell>
          <cell r="AT106">
            <v>0.5</v>
          </cell>
          <cell r="AU106">
            <v>0.5</v>
          </cell>
          <cell r="AV106">
            <v>0.5</v>
          </cell>
          <cell r="AW106">
            <v>0.5</v>
          </cell>
          <cell r="AX106">
            <v>0.5</v>
          </cell>
          <cell r="AY106">
            <v>0.5</v>
          </cell>
          <cell r="AZ106">
            <v>0.5</v>
          </cell>
          <cell r="BA106">
            <v>0.5</v>
          </cell>
          <cell r="BB106">
            <v>0.5</v>
          </cell>
          <cell r="BC106">
            <v>0.5</v>
          </cell>
          <cell r="BD106">
            <v>0.5</v>
          </cell>
          <cell r="BE106">
            <v>0.5</v>
          </cell>
          <cell r="BF106">
            <v>0.5</v>
          </cell>
          <cell r="BG106">
            <v>1</v>
          </cell>
        </row>
        <row r="107">
          <cell r="C107">
            <v>0.5</v>
          </cell>
          <cell r="D107">
            <v>0.5</v>
          </cell>
          <cell r="E107">
            <v>0.5</v>
          </cell>
          <cell r="F107">
            <v>0.5</v>
          </cell>
          <cell r="G107">
            <v>0.5</v>
          </cell>
          <cell r="H107">
            <v>0.5</v>
          </cell>
          <cell r="I107">
            <v>0.5</v>
          </cell>
          <cell r="J107">
            <v>0.5</v>
          </cell>
          <cell r="K107">
            <v>0.5</v>
          </cell>
          <cell r="L107">
            <v>0.5</v>
          </cell>
          <cell r="M107">
            <v>0.5</v>
          </cell>
          <cell r="N107">
            <v>0.5</v>
          </cell>
          <cell r="O107">
            <v>0.5</v>
          </cell>
          <cell r="P107">
            <v>0.5</v>
          </cell>
          <cell r="Q107">
            <v>0.5</v>
          </cell>
          <cell r="R107">
            <v>0.5</v>
          </cell>
          <cell r="S107">
            <v>0.5</v>
          </cell>
          <cell r="T107">
            <v>0.5</v>
          </cell>
          <cell r="U107">
            <v>0.5</v>
          </cell>
          <cell r="V107">
            <v>0.5</v>
          </cell>
          <cell r="W107">
            <v>0.5</v>
          </cell>
          <cell r="X107">
            <v>0.5</v>
          </cell>
          <cell r="Y107">
            <v>0.5</v>
          </cell>
          <cell r="Z107">
            <v>0.5</v>
          </cell>
          <cell r="AA107">
            <v>0.5</v>
          </cell>
          <cell r="AB107">
            <v>0.5</v>
          </cell>
          <cell r="AC107">
            <v>0.5</v>
          </cell>
          <cell r="AD107">
            <v>0.5</v>
          </cell>
          <cell r="AE107">
            <v>0.5</v>
          </cell>
          <cell r="AF107">
            <v>0.5</v>
          </cell>
          <cell r="AG107">
            <v>0.5</v>
          </cell>
          <cell r="AH107">
            <v>0.5</v>
          </cell>
          <cell r="AI107">
            <v>0.5</v>
          </cell>
          <cell r="AJ107">
            <v>0.5</v>
          </cell>
          <cell r="AK107">
            <v>0.5</v>
          </cell>
          <cell r="AL107">
            <v>0.5</v>
          </cell>
          <cell r="AM107">
            <v>0.5</v>
          </cell>
          <cell r="AN107">
            <v>0.5</v>
          </cell>
          <cell r="AO107">
            <v>0.5</v>
          </cell>
          <cell r="AP107">
            <v>0.5</v>
          </cell>
          <cell r="AQ107">
            <v>0.5</v>
          </cell>
          <cell r="AR107">
            <v>0.5</v>
          </cell>
          <cell r="AS107">
            <v>0.5</v>
          </cell>
          <cell r="AT107">
            <v>0.5</v>
          </cell>
          <cell r="AU107">
            <v>0.5</v>
          </cell>
          <cell r="AV107">
            <v>0.5</v>
          </cell>
          <cell r="AW107">
            <v>0.5</v>
          </cell>
          <cell r="AX107">
            <v>0.5</v>
          </cell>
          <cell r="AY107">
            <v>0.5</v>
          </cell>
          <cell r="AZ107">
            <v>0.5</v>
          </cell>
          <cell r="BA107">
            <v>0.5</v>
          </cell>
          <cell r="BB107">
            <v>0.5</v>
          </cell>
          <cell r="BC107">
            <v>0.5</v>
          </cell>
          <cell r="BD107">
            <v>0.5</v>
          </cell>
          <cell r="BE107">
            <v>0.5</v>
          </cell>
          <cell r="BF107">
            <v>0.5</v>
          </cell>
          <cell r="BG107">
            <v>0.5</v>
          </cell>
          <cell r="BH107">
            <v>1</v>
          </cell>
        </row>
        <row r="108">
          <cell r="C108">
            <v>0.5</v>
          </cell>
          <cell r="D108">
            <v>0.5</v>
          </cell>
          <cell r="E108">
            <v>0.5</v>
          </cell>
          <cell r="F108">
            <v>0.5</v>
          </cell>
          <cell r="G108">
            <v>0.5</v>
          </cell>
          <cell r="H108">
            <v>0.5</v>
          </cell>
          <cell r="I108">
            <v>0.5</v>
          </cell>
          <cell r="J108">
            <v>0.5</v>
          </cell>
          <cell r="K108">
            <v>0.5</v>
          </cell>
          <cell r="L108">
            <v>0.5</v>
          </cell>
          <cell r="M108">
            <v>0.5</v>
          </cell>
          <cell r="N108">
            <v>0.5</v>
          </cell>
          <cell r="O108">
            <v>0.5</v>
          </cell>
          <cell r="P108">
            <v>0.5</v>
          </cell>
          <cell r="Q108">
            <v>0.5</v>
          </cell>
          <cell r="R108">
            <v>0.5</v>
          </cell>
          <cell r="S108">
            <v>0.5</v>
          </cell>
          <cell r="T108">
            <v>0.5</v>
          </cell>
          <cell r="U108">
            <v>0.5</v>
          </cell>
          <cell r="V108">
            <v>0.5</v>
          </cell>
          <cell r="W108">
            <v>0.5</v>
          </cell>
          <cell r="X108">
            <v>0.5</v>
          </cell>
          <cell r="Y108">
            <v>0.5</v>
          </cell>
          <cell r="Z108">
            <v>0.5</v>
          </cell>
          <cell r="AA108">
            <v>0.5</v>
          </cell>
          <cell r="AB108">
            <v>0.5</v>
          </cell>
          <cell r="AC108">
            <v>0.5</v>
          </cell>
          <cell r="AD108">
            <v>0.5</v>
          </cell>
          <cell r="AE108">
            <v>0.5</v>
          </cell>
          <cell r="AF108">
            <v>0.5</v>
          </cell>
          <cell r="AG108">
            <v>0.5</v>
          </cell>
          <cell r="AH108">
            <v>0.5</v>
          </cell>
          <cell r="AI108">
            <v>0.5</v>
          </cell>
          <cell r="AJ108">
            <v>0.5</v>
          </cell>
          <cell r="AK108">
            <v>0.5</v>
          </cell>
          <cell r="AL108">
            <v>0.5</v>
          </cell>
          <cell r="AM108">
            <v>0.5</v>
          </cell>
          <cell r="AN108">
            <v>0.5</v>
          </cell>
          <cell r="AO108">
            <v>0.5</v>
          </cell>
          <cell r="AP108">
            <v>0.5</v>
          </cell>
          <cell r="AQ108">
            <v>0.5</v>
          </cell>
          <cell r="AR108">
            <v>0.5</v>
          </cell>
          <cell r="AS108">
            <v>0.5</v>
          </cell>
          <cell r="AT108">
            <v>0.5</v>
          </cell>
          <cell r="AU108">
            <v>0.5</v>
          </cell>
          <cell r="AV108">
            <v>0.5</v>
          </cell>
          <cell r="AW108">
            <v>0.5</v>
          </cell>
          <cell r="AX108">
            <v>0.5</v>
          </cell>
          <cell r="AY108">
            <v>0.5</v>
          </cell>
          <cell r="AZ108">
            <v>0.5</v>
          </cell>
          <cell r="BA108">
            <v>0.5</v>
          </cell>
          <cell r="BB108">
            <v>0.5</v>
          </cell>
          <cell r="BC108">
            <v>0.5</v>
          </cell>
          <cell r="BD108">
            <v>0.5</v>
          </cell>
          <cell r="BE108">
            <v>0.5</v>
          </cell>
          <cell r="BF108">
            <v>0.5</v>
          </cell>
          <cell r="BG108">
            <v>0.5</v>
          </cell>
          <cell r="BH108">
            <v>0.5</v>
          </cell>
          <cell r="BI108">
            <v>1</v>
          </cell>
        </row>
        <row r="109">
          <cell r="C109">
            <v>0.5</v>
          </cell>
          <cell r="D109">
            <v>0.5</v>
          </cell>
          <cell r="E109">
            <v>0.5</v>
          </cell>
          <cell r="F109">
            <v>0.5</v>
          </cell>
          <cell r="G109">
            <v>0.5</v>
          </cell>
          <cell r="H109">
            <v>0.5</v>
          </cell>
          <cell r="I109">
            <v>0.5</v>
          </cell>
          <cell r="J109">
            <v>0.5</v>
          </cell>
          <cell r="K109">
            <v>0.5</v>
          </cell>
          <cell r="L109">
            <v>0.5</v>
          </cell>
          <cell r="M109">
            <v>0.5</v>
          </cell>
          <cell r="N109">
            <v>0.5</v>
          </cell>
          <cell r="O109">
            <v>0.5</v>
          </cell>
          <cell r="P109">
            <v>0.5</v>
          </cell>
          <cell r="Q109">
            <v>0.5</v>
          </cell>
          <cell r="R109">
            <v>0.5</v>
          </cell>
          <cell r="S109">
            <v>0.5</v>
          </cell>
          <cell r="T109">
            <v>0.5</v>
          </cell>
          <cell r="U109">
            <v>0.5</v>
          </cell>
          <cell r="V109">
            <v>0.5</v>
          </cell>
          <cell r="W109">
            <v>0.5</v>
          </cell>
          <cell r="X109">
            <v>0.5</v>
          </cell>
          <cell r="Y109">
            <v>0.5</v>
          </cell>
          <cell r="Z109">
            <v>0.5</v>
          </cell>
          <cell r="AA109">
            <v>0.5</v>
          </cell>
          <cell r="AB109">
            <v>0.5</v>
          </cell>
          <cell r="AC109">
            <v>0.5</v>
          </cell>
          <cell r="AD109">
            <v>0.5</v>
          </cell>
          <cell r="AE109">
            <v>0.5</v>
          </cell>
          <cell r="AF109">
            <v>0.5</v>
          </cell>
          <cell r="AG109">
            <v>0.5</v>
          </cell>
          <cell r="AH109">
            <v>0.5</v>
          </cell>
          <cell r="AI109">
            <v>0.5</v>
          </cell>
          <cell r="AJ109">
            <v>0.5</v>
          </cell>
          <cell r="AK109">
            <v>0.5</v>
          </cell>
          <cell r="AL109">
            <v>0.5</v>
          </cell>
          <cell r="AM109">
            <v>0.5</v>
          </cell>
          <cell r="AN109">
            <v>0.5</v>
          </cell>
          <cell r="AO109">
            <v>0.5</v>
          </cell>
          <cell r="AP109">
            <v>0.5</v>
          </cell>
          <cell r="AQ109">
            <v>0.5</v>
          </cell>
          <cell r="AR109">
            <v>0.5</v>
          </cell>
          <cell r="AS109">
            <v>0.5</v>
          </cell>
          <cell r="AT109">
            <v>0.5</v>
          </cell>
          <cell r="AU109">
            <v>0.5</v>
          </cell>
          <cell r="AV109">
            <v>0.5</v>
          </cell>
          <cell r="AW109">
            <v>0.5</v>
          </cell>
          <cell r="AX109">
            <v>0.5</v>
          </cell>
          <cell r="AY109">
            <v>0.5</v>
          </cell>
          <cell r="AZ109">
            <v>0.5</v>
          </cell>
          <cell r="BA109">
            <v>0.5</v>
          </cell>
          <cell r="BB109">
            <v>0.5</v>
          </cell>
          <cell r="BC109">
            <v>0.5</v>
          </cell>
          <cell r="BD109">
            <v>0.5</v>
          </cell>
          <cell r="BE109">
            <v>0.5</v>
          </cell>
          <cell r="BF109">
            <v>0.5</v>
          </cell>
          <cell r="BG109">
            <v>0.5</v>
          </cell>
          <cell r="BH109">
            <v>0.5</v>
          </cell>
          <cell r="BI109">
            <v>0.5</v>
          </cell>
          <cell r="BJ109">
            <v>1</v>
          </cell>
        </row>
        <row r="110">
          <cell r="C110">
            <v>0.5</v>
          </cell>
          <cell r="D110">
            <v>0.5</v>
          </cell>
          <cell r="E110">
            <v>0.5</v>
          </cell>
          <cell r="F110">
            <v>0.5</v>
          </cell>
          <cell r="G110">
            <v>0.5</v>
          </cell>
          <cell r="H110">
            <v>0.5</v>
          </cell>
          <cell r="I110">
            <v>0.5</v>
          </cell>
          <cell r="J110">
            <v>0.5</v>
          </cell>
          <cell r="K110">
            <v>0.5</v>
          </cell>
          <cell r="L110">
            <v>0.5</v>
          </cell>
          <cell r="M110">
            <v>0.5</v>
          </cell>
          <cell r="N110">
            <v>0.5</v>
          </cell>
          <cell r="O110">
            <v>0.5</v>
          </cell>
          <cell r="P110">
            <v>0.5</v>
          </cell>
          <cell r="Q110">
            <v>0.5</v>
          </cell>
          <cell r="R110">
            <v>0.5</v>
          </cell>
          <cell r="S110">
            <v>0.5</v>
          </cell>
          <cell r="T110">
            <v>0.5</v>
          </cell>
          <cell r="U110">
            <v>0.5</v>
          </cell>
          <cell r="V110">
            <v>0.5</v>
          </cell>
          <cell r="W110">
            <v>0.5</v>
          </cell>
          <cell r="X110">
            <v>0.5</v>
          </cell>
          <cell r="Y110">
            <v>0.5</v>
          </cell>
          <cell r="Z110">
            <v>0.5</v>
          </cell>
          <cell r="AA110">
            <v>0.5</v>
          </cell>
          <cell r="AB110">
            <v>0.5</v>
          </cell>
          <cell r="AC110">
            <v>0.5</v>
          </cell>
          <cell r="AD110">
            <v>0.5</v>
          </cell>
          <cell r="AE110">
            <v>0.5</v>
          </cell>
          <cell r="AF110">
            <v>0.5</v>
          </cell>
          <cell r="AG110">
            <v>0.5</v>
          </cell>
          <cell r="AH110">
            <v>0.5</v>
          </cell>
          <cell r="AI110">
            <v>0.5</v>
          </cell>
          <cell r="AJ110">
            <v>0.5</v>
          </cell>
          <cell r="AK110">
            <v>0.5</v>
          </cell>
          <cell r="AL110">
            <v>0.5</v>
          </cell>
          <cell r="AM110">
            <v>0.5</v>
          </cell>
          <cell r="AN110">
            <v>0.5</v>
          </cell>
          <cell r="AO110">
            <v>0.5</v>
          </cell>
          <cell r="AP110">
            <v>0.5</v>
          </cell>
          <cell r="AQ110">
            <v>0.5</v>
          </cell>
          <cell r="AR110">
            <v>0.5</v>
          </cell>
          <cell r="AS110">
            <v>0.5</v>
          </cell>
          <cell r="AT110">
            <v>0.5</v>
          </cell>
          <cell r="AU110">
            <v>0.5</v>
          </cell>
          <cell r="AV110">
            <v>0.5</v>
          </cell>
          <cell r="AW110">
            <v>0.5</v>
          </cell>
          <cell r="AX110">
            <v>0.5</v>
          </cell>
          <cell r="AY110">
            <v>0.5</v>
          </cell>
          <cell r="AZ110">
            <v>0.5</v>
          </cell>
          <cell r="BA110">
            <v>0.5</v>
          </cell>
          <cell r="BB110">
            <v>0.5</v>
          </cell>
          <cell r="BC110">
            <v>0.5</v>
          </cell>
          <cell r="BD110">
            <v>0.5</v>
          </cell>
          <cell r="BE110">
            <v>0.5</v>
          </cell>
          <cell r="BF110">
            <v>0.5</v>
          </cell>
          <cell r="BG110">
            <v>0.5</v>
          </cell>
          <cell r="BH110">
            <v>0.5</v>
          </cell>
          <cell r="BI110">
            <v>0.5</v>
          </cell>
          <cell r="BJ110">
            <v>0.5</v>
          </cell>
          <cell r="BK110">
            <v>1</v>
          </cell>
        </row>
        <row r="111">
          <cell r="C111">
            <v>0.5</v>
          </cell>
          <cell r="D111">
            <v>0.5</v>
          </cell>
          <cell r="E111">
            <v>0.5</v>
          </cell>
          <cell r="F111">
            <v>0.5</v>
          </cell>
          <cell r="G111">
            <v>0.5</v>
          </cell>
          <cell r="H111">
            <v>0.5</v>
          </cell>
          <cell r="I111">
            <v>0.5</v>
          </cell>
          <cell r="J111">
            <v>0.5</v>
          </cell>
          <cell r="K111">
            <v>0.5</v>
          </cell>
          <cell r="L111">
            <v>0.5</v>
          </cell>
          <cell r="M111">
            <v>0.5</v>
          </cell>
          <cell r="N111">
            <v>0.5</v>
          </cell>
          <cell r="O111">
            <v>0.5</v>
          </cell>
          <cell r="P111">
            <v>0.5</v>
          </cell>
          <cell r="Q111">
            <v>0.5</v>
          </cell>
          <cell r="R111">
            <v>0.5</v>
          </cell>
          <cell r="S111">
            <v>0.5</v>
          </cell>
          <cell r="T111">
            <v>0.5</v>
          </cell>
          <cell r="U111">
            <v>0.5</v>
          </cell>
          <cell r="V111">
            <v>0.5</v>
          </cell>
          <cell r="W111">
            <v>0.5</v>
          </cell>
          <cell r="X111">
            <v>0.5</v>
          </cell>
          <cell r="Y111">
            <v>0.5</v>
          </cell>
          <cell r="Z111">
            <v>0.5</v>
          </cell>
          <cell r="AA111">
            <v>0.5</v>
          </cell>
          <cell r="AB111">
            <v>0.5</v>
          </cell>
          <cell r="AC111">
            <v>0.5</v>
          </cell>
          <cell r="AD111">
            <v>0.5</v>
          </cell>
          <cell r="AE111">
            <v>0.5</v>
          </cell>
          <cell r="AF111">
            <v>0.5</v>
          </cell>
          <cell r="AG111">
            <v>0.5</v>
          </cell>
          <cell r="AH111">
            <v>0.5</v>
          </cell>
          <cell r="AI111">
            <v>0.5</v>
          </cell>
          <cell r="AJ111">
            <v>0.5</v>
          </cell>
          <cell r="AK111">
            <v>0.5</v>
          </cell>
          <cell r="AL111">
            <v>0.5</v>
          </cell>
          <cell r="AM111">
            <v>0.5</v>
          </cell>
          <cell r="AN111">
            <v>0.5</v>
          </cell>
          <cell r="AO111">
            <v>0.5</v>
          </cell>
          <cell r="AP111">
            <v>0.5</v>
          </cell>
          <cell r="AQ111">
            <v>0.5</v>
          </cell>
          <cell r="AR111">
            <v>0.5</v>
          </cell>
          <cell r="AS111">
            <v>0.5</v>
          </cell>
          <cell r="AT111">
            <v>0.5</v>
          </cell>
          <cell r="AU111">
            <v>0.5</v>
          </cell>
          <cell r="AV111">
            <v>0.5</v>
          </cell>
          <cell r="AW111">
            <v>0.5</v>
          </cell>
          <cell r="AX111">
            <v>0.5</v>
          </cell>
          <cell r="AY111">
            <v>0.5</v>
          </cell>
          <cell r="AZ111">
            <v>0.5</v>
          </cell>
          <cell r="BA111">
            <v>0.5</v>
          </cell>
          <cell r="BB111">
            <v>0.5</v>
          </cell>
          <cell r="BC111">
            <v>0.5</v>
          </cell>
          <cell r="BD111">
            <v>0.5</v>
          </cell>
          <cell r="BE111">
            <v>0.5</v>
          </cell>
          <cell r="BF111">
            <v>0.5</v>
          </cell>
          <cell r="BG111">
            <v>0.5</v>
          </cell>
          <cell r="BH111">
            <v>0.5</v>
          </cell>
          <cell r="BI111">
            <v>0.5</v>
          </cell>
          <cell r="BJ111">
            <v>0.5</v>
          </cell>
          <cell r="BK111">
            <v>0.5</v>
          </cell>
          <cell r="BL111">
            <v>1</v>
          </cell>
        </row>
        <row r="112">
          <cell r="C112">
            <v>0.5</v>
          </cell>
          <cell r="D112">
            <v>0.5</v>
          </cell>
          <cell r="E112">
            <v>0.5</v>
          </cell>
          <cell r="F112">
            <v>0.5</v>
          </cell>
          <cell r="G112">
            <v>0.5</v>
          </cell>
          <cell r="H112">
            <v>0.5</v>
          </cell>
          <cell r="I112">
            <v>0.5</v>
          </cell>
          <cell r="J112">
            <v>0.5</v>
          </cell>
          <cell r="K112">
            <v>0.5</v>
          </cell>
          <cell r="L112">
            <v>0.5</v>
          </cell>
          <cell r="M112">
            <v>0.5</v>
          </cell>
          <cell r="N112">
            <v>0.5</v>
          </cell>
          <cell r="O112">
            <v>0.5</v>
          </cell>
          <cell r="P112">
            <v>0.5</v>
          </cell>
          <cell r="Q112">
            <v>0.5</v>
          </cell>
          <cell r="R112">
            <v>0.5</v>
          </cell>
          <cell r="S112">
            <v>0.5</v>
          </cell>
          <cell r="T112">
            <v>0.5</v>
          </cell>
          <cell r="U112">
            <v>0.5</v>
          </cell>
          <cell r="V112">
            <v>0.5</v>
          </cell>
          <cell r="W112">
            <v>0.5</v>
          </cell>
          <cell r="X112">
            <v>0.5</v>
          </cell>
          <cell r="Y112">
            <v>0.5</v>
          </cell>
          <cell r="Z112">
            <v>0.5</v>
          </cell>
          <cell r="AA112">
            <v>0.5</v>
          </cell>
          <cell r="AB112">
            <v>0.5</v>
          </cell>
          <cell r="AC112">
            <v>0.5</v>
          </cell>
          <cell r="AD112">
            <v>0.5</v>
          </cell>
          <cell r="AE112">
            <v>0.5</v>
          </cell>
          <cell r="AF112">
            <v>0.5</v>
          </cell>
          <cell r="AG112">
            <v>0.5</v>
          </cell>
          <cell r="AH112">
            <v>0.5</v>
          </cell>
          <cell r="AI112">
            <v>0.5</v>
          </cell>
          <cell r="AJ112">
            <v>0.5</v>
          </cell>
          <cell r="AK112">
            <v>0.5</v>
          </cell>
          <cell r="AL112">
            <v>0.5</v>
          </cell>
          <cell r="AM112">
            <v>0.5</v>
          </cell>
          <cell r="AN112">
            <v>0.5</v>
          </cell>
          <cell r="AO112">
            <v>0.5</v>
          </cell>
          <cell r="AP112">
            <v>0.5</v>
          </cell>
          <cell r="AQ112">
            <v>0.5</v>
          </cell>
          <cell r="AR112">
            <v>0.5</v>
          </cell>
          <cell r="AS112">
            <v>0.5</v>
          </cell>
          <cell r="AT112">
            <v>0.5</v>
          </cell>
          <cell r="AU112">
            <v>0.5</v>
          </cell>
          <cell r="AV112">
            <v>0.5</v>
          </cell>
          <cell r="AW112">
            <v>0.5</v>
          </cell>
          <cell r="AX112">
            <v>0.5</v>
          </cell>
          <cell r="AY112">
            <v>0.5</v>
          </cell>
          <cell r="AZ112">
            <v>0.5</v>
          </cell>
          <cell r="BA112">
            <v>0.5</v>
          </cell>
          <cell r="BB112">
            <v>0.5</v>
          </cell>
          <cell r="BC112">
            <v>0.5</v>
          </cell>
          <cell r="BD112">
            <v>0.5</v>
          </cell>
          <cell r="BE112">
            <v>0.5</v>
          </cell>
          <cell r="BF112">
            <v>0.5</v>
          </cell>
          <cell r="BG112">
            <v>0.5</v>
          </cell>
          <cell r="BH112">
            <v>0.5</v>
          </cell>
          <cell r="BI112">
            <v>0.5</v>
          </cell>
          <cell r="BJ112">
            <v>0.5</v>
          </cell>
          <cell r="BK112">
            <v>0.5</v>
          </cell>
          <cell r="BL112">
            <v>0.5</v>
          </cell>
          <cell r="BM112">
            <v>1</v>
          </cell>
        </row>
        <row r="113">
          <cell r="C113">
            <v>0.5</v>
          </cell>
          <cell r="D113">
            <v>0.5</v>
          </cell>
          <cell r="E113">
            <v>0.5</v>
          </cell>
          <cell r="F113">
            <v>0.5</v>
          </cell>
          <cell r="G113">
            <v>0.5</v>
          </cell>
          <cell r="H113">
            <v>0.5</v>
          </cell>
          <cell r="I113">
            <v>0.5</v>
          </cell>
          <cell r="J113">
            <v>0.5</v>
          </cell>
          <cell r="K113">
            <v>0.5</v>
          </cell>
          <cell r="L113">
            <v>0.5</v>
          </cell>
          <cell r="M113">
            <v>0.5</v>
          </cell>
          <cell r="N113">
            <v>0.5</v>
          </cell>
          <cell r="O113">
            <v>0.5</v>
          </cell>
          <cell r="P113">
            <v>0.5</v>
          </cell>
          <cell r="Q113">
            <v>0.5</v>
          </cell>
          <cell r="R113">
            <v>0.5</v>
          </cell>
          <cell r="S113">
            <v>0.5</v>
          </cell>
          <cell r="T113">
            <v>0.5</v>
          </cell>
          <cell r="U113">
            <v>0.5</v>
          </cell>
          <cell r="V113">
            <v>0.5</v>
          </cell>
          <cell r="W113">
            <v>0.5</v>
          </cell>
          <cell r="X113">
            <v>0.5</v>
          </cell>
          <cell r="Y113">
            <v>0.5</v>
          </cell>
          <cell r="Z113">
            <v>0.5</v>
          </cell>
          <cell r="AA113">
            <v>0.5</v>
          </cell>
          <cell r="AB113">
            <v>0.5</v>
          </cell>
          <cell r="AC113">
            <v>0.5</v>
          </cell>
          <cell r="AD113">
            <v>0.5</v>
          </cell>
          <cell r="AE113">
            <v>0.5</v>
          </cell>
          <cell r="AF113">
            <v>0.5</v>
          </cell>
          <cell r="AG113">
            <v>0.5</v>
          </cell>
          <cell r="AH113">
            <v>0.5</v>
          </cell>
          <cell r="AI113">
            <v>0.5</v>
          </cell>
          <cell r="AJ113">
            <v>0.5</v>
          </cell>
          <cell r="AK113">
            <v>0.5</v>
          </cell>
          <cell r="AL113">
            <v>0.5</v>
          </cell>
          <cell r="AM113">
            <v>0.5</v>
          </cell>
          <cell r="AN113">
            <v>0.5</v>
          </cell>
          <cell r="AO113">
            <v>0.5</v>
          </cell>
          <cell r="AP113">
            <v>0.5</v>
          </cell>
          <cell r="AQ113">
            <v>0.5</v>
          </cell>
          <cell r="AR113">
            <v>0.5</v>
          </cell>
          <cell r="AS113">
            <v>0.5</v>
          </cell>
          <cell r="AT113">
            <v>0.5</v>
          </cell>
          <cell r="AU113">
            <v>0.5</v>
          </cell>
          <cell r="AV113">
            <v>0.5</v>
          </cell>
          <cell r="AW113">
            <v>0.5</v>
          </cell>
          <cell r="AX113">
            <v>0.5</v>
          </cell>
          <cell r="AY113">
            <v>0.5</v>
          </cell>
          <cell r="AZ113">
            <v>0.5</v>
          </cell>
          <cell r="BA113">
            <v>0.5</v>
          </cell>
          <cell r="BB113">
            <v>0.5</v>
          </cell>
          <cell r="BC113">
            <v>0.5</v>
          </cell>
          <cell r="BD113">
            <v>0.5</v>
          </cell>
          <cell r="BE113">
            <v>0.5</v>
          </cell>
          <cell r="BF113">
            <v>0.5</v>
          </cell>
          <cell r="BG113">
            <v>0.5</v>
          </cell>
          <cell r="BH113">
            <v>0.5</v>
          </cell>
          <cell r="BI113">
            <v>0.5</v>
          </cell>
          <cell r="BJ113">
            <v>0.5</v>
          </cell>
          <cell r="BK113">
            <v>0.5</v>
          </cell>
          <cell r="BL113">
            <v>0.5</v>
          </cell>
          <cell r="BM113">
            <v>0.5</v>
          </cell>
          <cell r="BN113">
            <v>1</v>
          </cell>
        </row>
        <row r="114">
          <cell r="C114">
            <v>0.5</v>
          </cell>
          <cell r="D114">
            <v>0.5</v>
          </cell>
          <cell r="E114">
            <v>0.5</v>
          </cell>
          <cell r="F114">
            <v>0.5</v>
          </cell>
          <cell r="G114">
            <v>0.5</v>
          </cell>
          <cell r="H114">
            <v>0.5</v>
          </cell>
          <cell r="I114">
            <v>0.5</v>
          </cell>
          <cell r="J114">
            <v>0.5</v>
          </cell>
          <cell r="K114">
            <v>0.5</v>
          </cell>
          <cell r="L114">
            <v>0.5</v>
          </cell>
          <cell r="M114">
            <v>0.5</v>
          </cell>
          <cell r="N114">
            <v>0.5</v>
          </cell>
          <cell r="O114">
            <v>0.5</v>
          </cell>
          <cell r="P114">
            <v>0.5</v>
          </cell>
          <cell r="Q114">
            <v>0.5</v>
          </cell>
          <cell r="R114">
            <v>0.5</v>
          </cell>
          <cell r="S114">
            <v>0.5</v>
          </cell>
          <cell r="T114">
            <v>0.5</v>
          </cell>
          <cell r="U114">
            <v>0.5</v>
          </cell>
          <cell r="V114">
            <v>0.5</v>
          </cell>
          <cell r="W114">
            <v>0.5</v>
          </cell>
          <cell r="X114">
            <v>0.5</v>
          </cell>
          <cell r="Y114">
            <v>0.5</v>
          </cell>
          <cell r="Z114">
            <v>0.5</v>
          </cell>
          <cell r="AA114">
            <v>0.5</v>
          </cell>
          <cell r="AB114">
            <v>0.5</v>
          </cell>
          <cell r="AC114">
            <v>0.5</v>
          </cell>
          <cell r="AD114">
            <v>0.5</v>
          </cell>
          <cell r="AE114">
            <v>0.5</v>
          </cell>
          <cell r="AF114">
            <v>0.5</v>
          </cell>
          <cell r="AG114">
            <v>0.5</v>
          </cell>
          <cell r="AH114">
            <v>0.5</v>
          </cell>
          <cell r="AI114">
            <v>0.5</v>
          </cell>
          <cell r="AJ114">
            <v>0.5</v>
          </cell>
          <cell r="AK114">
            <v>0.5</v>
          </cell>
          <cell r="AL114">
            <v>0.5</v>
          </cell>
          <cell r="AM114">
            <v>0.5</v>
          </cell>
          <cell r="AN114">
            <v>0.5</v>
          </cell>
          <cell r="AO114">
            <v>0.5</v>
          </cell>
          <cell r="AP114">
            <v>0.5</v>
          </cell>
          <cell r="AQ114">
            <v>0.5</v>
          </cell>
          <cell r="AR114">
            <v>0.5</v>
          </cell>
          <cell r="AS114">
            <v>0.5</v>
          </cell>
          <cell r="AT114">
            <v>0.5</v>
          </cell>
          <cell r="AU114">
            <v>0.5</v>
          </cell>
          <cell r="AV114">
            <v>0.5</v>
          </cell>
          <cell r="AW114">
            <v>0.5</v>
          </cell>
          <cell r="AX114">
            <v>0.5</v>
          </cell>
          <cell r="AY114">
            <v>0.5</v>
          </cell>
          <cell r="AZ114">
            <v>0.5</v>
          </cell>
          <cell r="BA114">
            <v>0.5</v>
          </cell>
          <cell r="BB114">
            <v>0.5</v>
          </cell>
          <cell r="BC114">
            <v>0.5</v>
          </cell>
          <cell r="BD114">
            <v>0.5</v>
          </cell>
          <cell r="BE114">
            <v>0.5</v>
          </cell>
          <cell r="BF114">
            <v>0.5</v>
          </cell>
          <cell r="BG114">
            <v>0.5</v>
          </cell>
          <cell r="BH114">
            <v>0.5</v>
          </cell>
          <cell r="BI114">
            <v>0.5</v>
          </cell>
          <cell r="BJ114">
            <v>0.5</v>
          </cell>
          <cell r="BK114">
            <v>0.5</v>
          </cell>
          <cell r="BL114">
            <v>0.5</v>
          </cell>
          <cell r="BM114">
            <v>0.5</v>
          </cell>
          <cell r="BN114">
            <v>0.5</v>
          </cell>
          <cell r="BO114">
            <v>1</v>
          </cell>
        </row>
        <row r="115">
          <cell r="C115">
            <v>0.5</v>
          </cell>
          <cell r="D115">
            <v>0.5</v>
          </cell>
          <cell r="E115">
            <v>0.5</v>
          </cell>
          <cell r="F115">
            <v>0.5</v>
          </cell>
          <cell r="G115">
            <v>0.5</v>
          </cell>
          <cell r="H115">
            <v>0.5</v>
          </cell>
          <cell r="I115">
            <v>0.5</v>
          </cell>
          <cell r="J115">
            <v>0.5</v>
          </cell>
          <cell r="K115">
            <v>0.5</v>
          </cell>
          <cell r="L115">
            <v>0.5</v>
          </cell>
          <cell r="M115">
            <v>0.5</v>
          </cell>
          <cell r="N115">
            <v>0.5</v>
          </cell>
          <cell r="O115">
            <v>0.5</v>
          </cell>
          <cell r="P115">
            <v>0.5</v>
          </cell>
          <cell r="Q115">
            <v>0.5</v>
          </cell>
          <cell r="R115">
            <v>0.5</v>
          </cell>
          <cell r="S115">
            <v>0.5</v>
          </cell>
          <cell r="T115">
            <v>0.5</v>
          </cell>
          <cell r="U115">
            <v>0.5</v>
          </cell>
          <cell r="V115">
            <v>0.5</v>
          </cell>
          <cell r="W115">
            <v>0.5</v>
          </cell>
          <cell r="X115">
            <v>0.5</v>
          </cell>
          <cell r="Y115">
            <v>0.5</v>
          </cell>
          <cell r="Z115">
            <v>0.5</v>
          </cell>
          <cell r="AA115">
            <v>0.5</v>
          </cell>
          <cell r="AB115">
            <v>0.5</v>
          </cell>
          <cell r="AC115">
            <v>0.5</v>
          </cell>
          <cell r="AD115">
            <v>0.5</v>
          </cell>
          <cell r="AE115">
            <v>0.5</v>
          </cell>
          <cell r="AF115">
            <v>0.5</v>
          </cell>
          <cell r="AG115">
            <v>0.5</v>
          </cell>
          <cell r="AH115">
            <v>0.5</v>
          </cell>
          <cell r="AI115">
            <v>0.5</v>
          </cell>
          <cell r="AJ115">
            <v>0.5</v>
          </cell>
          <cell r="AK115">
            <v>0.5</v>
          </cell>
          <cell r="AL115">
            <v>0.5</v>
          </cell>
          <cell r="AM115">
            <v>0.5</v>
          </cell>
          <cell r="AN115">
            <v>0.5</v>
          </cell>
          <cell r="AO115">
            <v>0.5</v>
          </cell>
          <cell r="AP115">
            <v>0.5</v>
          </cell>
          <cell r="AQ115">
            <v>0.5</v>
          </cell>
          <cell r="AR115">
            <v>0.5</v>
          </cell>
          <cell r="AS115">
            <v>0.5</v>
          </cell>
          <cell r="AT115">
            <v>0.5</v>
          </cell>
          <cell r="AU115">
            <v>0.5</v>
          </cell>
          <cell r="AV115">
            <v>0.5</v>
          </cell>
          <cell r="AW115">
            <v>0.5</v>
          </cell>
          <cell r="AX115">
            <v>0.5</v>
          </cell>
          <cell r="AY115">
            <v>0.5</v>
          </cell>
          <cell r="AZ115">
            <v>0.5</v>
          </cell>
          <cell r="BA115">
            <v>0.5</v>
          </cell>
          <cell r="BB115">
            <v>0.5</v>
          </cell>
          <cell r="BC115">
            <v>0.5</v>
          </cell>
          <cell r="BD115">
            <v>0.5</v>
          </cell>
          <cell r="BE115">
            <v>0.5</v>
          </cell>
          <cell r="BF115">
            <v>0.5</v>
          </cell>
          <cell r="BG115">
            <v>0.5</v>
          </cell>
          <cell r="BH115">
            <v>0.5</v>
          </cell>
          <cell r="BI115">
            <v>0.5</v>
          </cell>
          <cell r="BJ115">
            <v>0.5</v>
          </cell>
          <cell r="BK115">
            <v>0.5</v>
          </cell>
          <cell r="BL115">
            <v>0.5</v>
          </cell>
          <cell r="BM115">
            <v>0.5</v>
          </cell>
          <cell r="BN115">
            <v>0.5</v>
          </cell>
          <cell r="BO115">
            <v>0.5</v>
          </cell>
          <cell r="BP115">
            <v>1</v>
          </cell>
        </row>
        <row r="116">
          <cell r="C116">
            <v>0.5</v>
          </cell>
          <cell r="D116">
            <v>0.5</v>
          </cell>
          <cell r="E116">
            <v>0.5</v>
          </cell>
          <cell r="F116">
            <v>0.5</v>
          </cell>
          <cell r="G116">
            <v>0.5</v>
          </cell>
          <cell r="H116">
            <v>0.5</v>
          </cell>
          <cell r="I116">
            <v>0.5</v>
          </cell>
          <cell r="J116">
            <v>0.5</v>
          </cell>
          <cell r="K116">
            <v>0.5</v>
          </cell>
          <cell r="L116">
            <v>0.5</v>
          </cell>
          <cell r="M116">
            <v>0.5</v>
          </cell>
          <cell r="N116">
            <v>0.5</v>
          </cell>
          <cell r="O116">
            <v>0.5</v>
          </cell>
          <cell r="P116">
            <v>0.5</v>
          </cell>
          <cell r="Q116">
            <v>0.5</v>
          </cell>
          <cell r="R116">
            <v>0.5</v>
          </cell>
          <cell r="S116">
            <v>0.5</v>
          </cell>
          <cell r="T116">
            <v>0.5</v>
          </cell>
          <cell r="U116">
            <v>0.5</v>
          </cell>
          <cell r="V116">
            <v>0.5</v>
          </cell>
          <cell r="W116">
            <v>0.5</v>
          </cell>
          <cell r="X116">
            <v>0.5</v>
          </cell>
          <cell r="Y116">
            <v>0.5</v>
          </cell>
          <cell r="Z116">
            <v>0.5</v>
          </cell>
          <cell r="AA116">
            <v>0.5</v>
          </cell>
          <cell r="AB116">
            <v>0.5</v>
          </cell>
          <cell r="AC116">
            <v>0.5</v>
          </cell>
          <cell r="AD116">
            <v>0.5</v>
          </cell>
          <cell r="AE116">
            <v>0.5</v>
          </cell>
          <cell r="AF116">
            <v>0.5</v>
          </cell>
          <cell r="AG116">
            <v>0.5</v>
          </cell>
          <cell r="AH116">
            <v>0.5</v>
          </cell>
          <cell r="AI116">
            <v>0.5</v>
          </cell>
          <cell r="AJ116">
            <v>0.5</v>
          </cell>
          <cell r="AK116">
            <v>0.5</v>
          </cell>
          <cell r="AL116">
            <v>0.5</v>
          </cell>
          <cell r="AM116">
            <v>0.5</v>
          </cell>
          <cell r="AN116">
            <v>0.5</v>
          </cell>
          <cell r="AO116">
            <v>0.5</v>
          </cell>
          <cell r="AP116">
            <v>0.5</v>
          </cell>
          <cell r="AQ116">
            <v>0.5</v>
          </cell>
          <cell r="AR116">
            <v>0.5</v>
          </cell>
          <cell r="AS116">
            <v>0.5</v>
          </cell>
          <cell r="AT116">
            <v>0.5</v>
          </cell>
          <cell r="AU116">
            <v>0.5</v>
          </cell>
          <cell r="AV116">
            <v>0.5</v>
          </cell>
          <cell r="AW116">
            <v>0.5</v>
          </cell>
          <cell r="AX116">
            <v>0.5</v>
          </cell>
          <cell r="AY116">
            <v>0.5</v>
          </cell>
          <cell r="AZ116">
            <v>0.5</v>
          </cell>
          <cell r="BA116">
            <v>0.5</v>
          </cell>
          <cell r="BB116">
            <v>0.5</v>
          </cell>
          <cell r="BC116">
            <v>0.5</v>
          </cell>
          <cell r="BD116">
            <v>0.5</v>
          </cell>
          <cell r="BE116">
            <v>0.5</v>
          </cell>
          <cell r="BF116">
            <v>0.5</v>
          </cell>
          <cell r="BG116">
            <v>0.5</v>
          </cell>
          <cell r="BH116">
            <v>0.5</v>
          </cell>
          <cell r="BI116">
            <v>0.5</v>
          </cell>
          <cell r="BJ116">
            <v>0.5</v>
          </cell>
          <cell r="BK116">
            <v>0.5</v>
          </cell>
          <cell r="BL116">
            <v>0.5</v>
          </cell>
          <cell r="BM116">
            <v>0.5</v>
          </cell>
          <cell r="BN116">
            <v>0.5</v>
          </cell>
          <cell r="BO116">
            <v>0.5</v>
          </cell>
          <cell r="BP116">
            <v>0.5</v>
          </cell>
          <cell r="BQ116">
            <v>1</v>
          </cell>
        </row>
        <row r="117">
          <cell r="C117">
            <v>0.5</v>
          </cell>
          <cell r="D117">
            <v>0.5</v>
          </cell>
          <cell r="E117">
            <v>0.5</v>
          </cell>
          <cell r="F117">
            <v>0.5</v>
          </cell>
          <cell r="G117">
            <v>0.5</v>
          </cell>
          <cell r="H117">
            <v>0.5</v>
          </cell>
          <cell r="I117">
            <v>0.5</v>
          </cell>
          <cell r="J117">
            <v>0.5</v>
          </cell>
          <cell r="K117">
            <v>0.5</v>
          </cell>
          <cell r="L117">
            <v>0.5</v>
          </cell>
          <cell r="M117">
            <v>0.5</v>
          </cell>
          <cell r="N117">
            <v>0.5</v>
          </cell>
          <cell r="O117">
            <v>0.5</v>
          </cell>
          <cell r="P117">
            <v>0.5</v>
          </cell>
          <cell r="Q117">
            <v>0.5</v>
          </cell>
          <cell r="R117">
            <v>0.5</v>
          </cell>
          <cell r="S117">
            <v>0.5</v>
          </cell>
          <cell r="T117">
            <v>0.5</v>
          </cell>
          <cell r="U117">
            <v>0.5</v>
          </cell>
          <cell r="V117">
            <v>0.5</v>
          </cell>
          <cell r="W117">
            <v>0.5</v>
          </cell>
          <cell r="X117">
            <v>0.5</v>
          </cell>
          <cell r="Y117">
            <v>0.5</v>
          </cell>
          <cell r="Z117">
            <v>0.5</v>
          </cell>
          <cell r="AA117">
            <v>0.5</v>
          </cell>
          <cell r="AB117">
            <v>0.5</v>
          </cell>
          <cell r="AC117">
            <v>0.5</v>
          </cell>
          <cell r="AD117">
            <v>0.5</v>
          </cell>
          <cell r="AE117">
            <v>0.5</v>
          </cell>
          <cell r="AF117">
            <v>0.5</v>
          </cell>
          <cell r="AG117">
            <v>0.5</v>
          </cell>
          <cell r="AH117">
            <v>0.5</v>
          </cell>
          <cell r="AI117">
            <v>0.5</v>
          </cell>
          <cell r="AJ117">
            <v>0.5</v>
          </cell>
          <cell r="AK117">
            <v>0.5</v>
          </cell>
          <cell r="AL117">
            <v>0.5</v>
          </cell>
          <cell r="AM117">
            <v>0.5</v>
          </cell>
          <cell r="AN117">
            <v>0.5</v>
          </cell>
          <cell r="AO117">
            <v>0.5</v>
          </cell>
          <cell r="AP117">
            <v>0.5</v>
          </cell>
          <cell r="AQ117">
            <v>0.5</v>
          </cell>
          <cell r="AR117">
            <v>0.5</v>
          </cell>
          <cell r="AS117">
            <v>0.5</v>
          </cell>
          <cell r="AT117">
            <v>0.5</v>
          </cell>
          <cell r="AU117">
            <v>0.5</v>
          </cell>
          <cell r="AV117">
            <v>0.5</v>
          </cell>
          <cell r="AW117">
            <v>0.5</v>
          </cell>
          <cell r="AX117">
            <v>0.5</v>
          </cell>
          <cell r="AY117">
            <v>0.5</v>
          </cell>
          <cell r="AZ117">
            <v>0.5</v>
          </cell>
          <cell r="BA117">
            <v>0.5</v>
          </cell>
          <cell r="BB117">
            <v>0.5</v>
          </cell>
          <cell r="BC117">
            <v>0.5</v>
          </cell>
          <cell r="BD117">
            <v>0.5</v>
          </cell>
          <cell r="BE117">
            <v>0.5</v>
          </cell>
          <cell r="BF117">
            <v>0.5</v>
          </cell>
          <cell r="BG117">
            <v>0.5</v>
          </cell>
          <cell r="BH117">
            <v>0.5</v>
          </cell>
          <cell r="BI117">
            <v>0.5</v>
          </cell>
          <cell r="BJ117">
            <v>0.5</v>
          </cell>
          <cell r="BK117">
            <v>0.5</v>
          </cell>
          <cell r="BL117">
            <v>0.5</v>
          </cell>
          <cell r="BM117">
            <v>0.5</v>
          </cell>
          <cell r="BN117">
            <v>0.5</v>
          </cell>
          <cell r="BO117">
            <v>0.5</v>
          </cell>
          <cell r="BP117">
            <v>0.5</v>
          </cell>
          <cell r="BQ117">
            <v>0.5</v>
          </cell>
          <cell r="BR117">
            <v>1</v>
          </cell>
        </row>
        <row r="118">
          <cell r="C118">
            <v>0.5</v>
          </cell>
          <cell r="D118">
            <v>0.5</v>
          </cell>
          <cell r="E118">
            <v>0.5</v>
          </cell>
          <cell r="F118">
            <v>0.5</v>
          </cell>
          <cell r="G118">
            <v>0.5</v>
          </cell>
          <cell r="H118">
            <v>0.5</v>
          </cell>
          <cell r="I118">
            <v>0.5</v>
          </cell>
          <cell r="J118">
            <v>0.5</v>
          </cell>
          <cell r="K118">
            <v>0.5</v>
          </cell>
          <cell r="L118">
            <v>0.5</v>
          </cell>
          <cell r="M118">
            <v>0.5</v>
          </cell>
          <cell r="N118">
            <v>0.5</v>
          </cell>
          <cell r="O118">
            <v>0.5</v>
          </cell>
          <cell r="P118">
            <v>0.5</v>
          </cell>
          <cell r="Q118">
            <v>0.5</v>
          </cell>
          <cell r="R118">
            <v>0.5</v>
          </cell>
          <cell r="S118">
            <v>0.5</v>
          </cell>
          <cell r="T118">
            <v>0.5</v>
          </cell>
          <cell r="U118">
            <v>0.5</v>
          </cell>
          <cell r="V118">
            <v>0.5</v>
          </cell>
          <cell r="W118">
            <v>0.5</v>
          </cell>
          <cell r="X118">
            <v>0.5</v>
          </cell>
          <cell r="Y118">
            <v>0.5</v>
          </cell>
          <cell r="Z118">
            <v>0.5</v>
          </cell>
          <cell r="AA118">
            <v>0.5</v>
          </cell>
          <cell r="AB118">
            <v>0.5</v>
          </cell>
          <cell r="AC118">
            <v>0.5</v>
          </cell>
          <cell r="AD118">
            <v>0.5</v>
          </cell>
          <cell r="AE118">
            <v>0.5</v>
          </cell>
          <cell r="AF118">
            <v>0.5</v>
          </cell>
          <cell r="AG118">
            <v>0.5</v>
          </cell>
          <cell r="AH118">
            <v>0.5</v>
          </cell>
          <cell r="AI118">
            <v>0.5</v>
          </cell>
          <cell r="AJ118">
            <v>0.5</v>
          </cell>
          <cell r="AK118">
            <v>0.5</v>
          </cell>
          <cell r="AL118">
            <v>0.5</v>
          </cell>
          <cell r="AM118">
            <v>0.5</v>
          </cell>
          <cell r="AN118">
            <v>0.5</v>
          </cell>
          <cell r="AO118">
            <v>0.5</v>
          </cell>
          <cell r="AP118">
            <v>0.5</v>
          </cell>
          <cell r="AQ118">
            <v>0.5</v>
          </cell>
          <cell r="AR118">
            <v>0.5</v>
          </cell>
          <cell r="AS118">
            <v>0.5</v>
          </cell>
          <cell r="AT118">
            <v>0.5</v>
          </cell>
          <cell r="AU118">
            <v>0.5</v>
          </cell>
          <cell r="AV118">
            <v>0.5</v>
          </cell>
          <cell r="AW118">
            <v>0.5</v>
          </cell>
          <cell r="AX118">
            <v>0.5</v>
          </cell>
          <cell r="AY118">
            <v>0.5</v>
          </cell>
          <cell r="AZ118">
            <v>0.5</v>
          </cell>
          <cell r="BA118">
            <v>0.5</v>
          </cell>
          <cell r="BB118">
            <v>0.5</v>
          </cell>
          <cell r="BC118">
            <v>0.5</v>
          </cell>
          <cell r="BD118">
            <v>0.5</v>
          </cell>
          <cell r="BE118">
            <v>0.5</v>
          </cell>
          <cell r="BF118">
            <v>0.5</v>
          </cell>
          <cell r="BG118">
            <v>0.5</v>
          </cell>
          <cell r="BH118">
            <v>0.5</v>
          </cell>
          <cell r="BI118">
            <v>0.5</v>
          </cell>
          <cell r="BJ118">
            <v>0.5</v>
          </cell>
          <cell r="BK118">
            <v>0.5</v>
          </cell>
          <cell r="BL118">
            <v>0.5</v>
          </cell>
          <cell r="BM118">
            <v>0.5</v>
          </cell>
          <cell r="BN118">
            <v>0.5</v>
          </cell>
          <cell r="BO118">
            <v>0.5</v>
          </cell>
          <cell r="BP118">
            <v>0.5</v>
          </cell>
          <cell r="BQ118">
            <v>0.5</v>
          </cell>
          <cell r="BR118">
            <v>0.5</v>
          </cell>
          <cell r="BS118">
            <v>1</v>
          </cell>
        </row>
        <row r="119">
          <cell r="C119">
            <v>0.5</v>
          </cell>
          <cell r="D119">
            <v>0.5</v>
          </cell>
          <cell r="E119">
            <v>0.5</v>
          </cell>
          <cell r="F119">
            <v>0.5</v>
          </cell>
          <cell r="G119">
            <v>0.5</v>
          </cell>
          <cell r="H119">
            <v>0.5</v>
          </cell>
          <cell r="I119">
            <v>0.5</v>
          </cell>
          <cell r="J119">
            <v>0.5</v>
          </cell>
          <cell r="K119">
            <v>0.5</v>
          </cell>
          <cell r="L119">
            <v>0.5</v>
          </cell>
          <cell r="M119">
            <v>0.5</v>
          </cell>
          <cell r="N119">
            <v>0.5</v>
          </cell>
          <cell r="O119">
            <v>0.5</v>
          </cell>
          <cell r="P119">
            <v>0.5</v>
          </cell>
          <cell r="Q119">
            <v>0.5</v>
          </cell>
          <cell r="R119">
            <v>0.5</v>
          </cell>
          <cell r="S119">
            <v>0.5</v>
          </cell>
          <cell r="T119">
            <v>0.5</v>
          </cell>
          <cell r="U119">
            <v>0.5</v>
          </cell>
          <cell r="V119">
            <v>0.5</v>
          </cell>
          <cell r="W119">
            <v>0.5</v>
          </cell>
          <cell r="X119">
            <v>0.5</v>
          </cell>
          <cell r="Y119">
            <v>0.5</v>
          </cell>
          <cell r="Z119">
            <v>0.5</v>
          </cell>
          <cell r="AA119">
            <v>0.5</v>
          </cell>
          <cell r="AB119">
            <v>0.5</v>
          </cell>
          <cell r="AC119">
            <v>0.5</v>
          </cell>
          <cell r="AD119">
            <v>0.5</v>
          </cell>
          <cell r="AE119">
            <v>0.5</v>
          </cell>
          <cell r="AF119">
            <v>0.5</v>
          </cell>
          <cell r="AG119">
            <v>0.5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0.5</v>
          </cell>
          <cell r="AV119">
            <v>0.5</v>
          </cell>
          <cell r="AW119">
            <v>0.5</v>
          </cell>
          <cell r="AX119">
            <v>0.5</v>
          </cell>
          <cell r="AY119">
            <v>0.5</v>
          </cell>
          <cell r="AZ119">
            <v>0.5</v>
          </cell>
          <cell r="BA119">
            <v>0.5</v>
          </cell>
          <cell r="BB119">
            <v>0.5</v>
          </cell>
          <cell r="BC119">
            <v>0.5</v>
          </cell>
          <cell r="BD119">
            <v>0.5</v>
          </cell>
          <cell r="BE119">
            <v>0.5</v>
          </cell>
          <cell r="BF119">
            <v>0.5</v>
          </cell>
          <cell r="BG119">
            <v>0.5</v>
          </cell>
          <cell r="BH119">
            <v>0.5</v>
          </cell>
          <cell r="BI119">
            <v>0.5</v>
          </cell>
          <cell r="BJ119">
            <v>0.5</v>
          </cell>
          <cell r="BK119">
            <v>0.5</v>
          </cell>
          <cell r="BL119">
            <v>0.5</v>
          </cell>
          <cell r="BM119">
            <v>0.5</v>
          </cell>
          <cell r="BN119">
            <v>0.5</v>
          </cell>
          <cell r="BO119">
            <v>0.5</v>
          </cell>
          <cell r="BP119">
            <v>0.5</v>
          </cell>
          <cell r="BQ119">
            <v>0.5</v>
          </cell>
          <cell r="BR119">
            <v>0.5</v>
          </cell>
          <cell r="BS119">
            <v>0.5</v>
          </cell>
          <cell r="BT119">
            <v>1</v>
          </cell>
        </row>
        <row r="120">
          <cell r="C120">
            <v>0.5</v>
          </cell>
          <cell r="D120">
            <v>0.5</v>
          </cell>
          <cell r="E120">
            <v>0.5</v>
          </cell>
          <cell r="F120">
            <v>0.5</v>
          </cell>
          <cell r="G120">
            <v>0.5</v>
          </cell>
          <cell r="H120">
            <v>0.5</v>
          </cell>
          <cell r="I120">
            <v>0.5</v>
          </cell>
          <cell r="J120">
            <v>0.5</v>
          </cell>
          <cell r="K120">
            <v>0.5</v>
          </cell>
          <cell r="L120">
            <v>0.5</v>
          </cell>
          <cell r="M120">
            <v>0.5</v>
          </cell>
          <cell r="N120">
            <v>0.5</v>
          </cell>
          <cell r="O120">
            <v>0.5</v>
          </cell>
          <cell r="P120">
            <v>0.5</v>
          </cell>
          <cell r="Q120">
            <v>0.5</v>
          </cell>
          <cell r="R120">
            <v>0.5</v>
          </cell>
          <cell r="S120">
            <v>0.5</v>
          </cell>
          <cell r="T120">
            <v>0.5</v>
          </cell>
          <cell r="U120">
            <v>0.5</v>
          </cell>
          <cell r="V120">
            <v>0.5</v>
          </cell>
          <cell r="W120">
            <v>0.5</v>
          </cell>
          <cell r="X120">
            <v>0.5</v>
          </cell>
          <cell r="Y120">
            <v>0.5</v>
          </cell>
          <cell r="Z120">
            <v>0.5</v>
          </cell>
          <cell r="AA120">
            <v>0.5</v>
          </cell>
          <cell r="AB120">
            <v>0.5</v>
          </cell>
          <cell r="AC120">
            <v>0.5</v>
          </cell>
          <cell r="AD120">
            <v>0.5</v>
          </cell>
          <cell r="AE120">
            <v>0.5</v>
          </cell>
          <cell r="AF120">
            <v>0.5</v>
          </cell>
          <cell r="AG120">
            <v>0.5</v>
          </cell>
          <cell r="AH120">
            <v>0.5</v>
          </cell>
          <cell r="AI120">
            <v>0.5</v>
          </cell>
          <cell r="AJ120">
            <v>0.5</v>
          </cell>
          <cell r="AK120">
            <v>0.5</v>
          </cell>
          <cell r="AL120">
            <v>0.5</v>
          </cell>
          <cell r="AM120">
            <v>0.5</v>
          </cell>
          <cell r="AN120">
            <v>0.5</v>
          </cell>
          <cell r="AO120">
            <v>0.5</v>
          </cell>
          <cell r="AP120">
            <v>0.5</v>
          </cell>
          <cell r="AQ120">
            <v>0.5</v>
          </cell>
          <cell r="AR120">
            <v>0.5</v>
          </cell>
          <cell r="AS120">
            <v>0.5</v>
          </cell>
          <cell r="AT120">
            <v>0.5</v>
          </cell>
          <cell r="AU120">
            <v>0.5</v>
          </cell>
          <cell r="AV120">
            <v>0.5</v>
          </cell>
          <cell r="AW120">
            <v>0.5</v>
          </cell>
          <cell r="AX120">
            <v>0.5</v>
          </cell>
          <cell r="AY120">
            <v>0.5</v>
          </cell>
          <cell r="AZ120">
            <v>0.5</v>
          </cell>
          <cell r="BA120">
            <v>0.5</v>
          </cell>
          <cell r="BB120">
            <v>0.5</v>
          </cell>
          <cell r="BC120">
            <v>0.5</v>
          </cell>
          <cell r="BD120">
            <v>0.5</v>
          </cell>
          <cell r="BE120">
            <v>0.5</v>
          </cell>
          <cell r="BF120">
            <v>0.5</v>
          </cell>
          <cell r="BG120">
            <v>0.5</v>
          </cell>
          <cell r="BH120">
            <v>0.5</v>
          </cell>
          <cell r="BI120">
            <v>0.5</v>
          </cell>
          <cell r="BJ120">
            <v>0.5</v>
          </cell>
          <cell r="BK120">
            <v>0.5</v>
          </cell>
          <cell r="BL120">
            <v>0.5</v>
          </cell>
          <cell r="BM120">
            <v>0.5</v>
          </cell>
          <cell r="BN120">
            <v>0.5</v>
          </cell>
          <cell r="BO120">
            <v>0.5</v>
          </cell>
          <cell r="BP120">
            <v>0.5</v>
          </cell>
          <cell r="BQ120">
            <v>0.5</v>
          </cell>
          <cell r="BR120">
            <v>0.5</v>
          </cell>
          <cell r="BS120">
            <v>0.5</v>
          </cell>
          <cell r="BT120">
            <v>0.5</v>
          </cell>
          <cell r="BU120">
            <v>1</v>
          </cell>
        </row>
        <row r="121">
          <cell r="C121">
            <v>0.5</v>
          </cell>
          <cell r="D121">
            <v>0.5</v>
          </cell>
          <cell r="E121">
            <v>0.5</v>
          </cell>
          <cell r="F121">
            <v>0.5</v>
          </cell>
          <cell r="G121">
            <v>0.5</v>
          </cell>
          <cell r="H121">
            <v>0.5</v>
          </cell>
          <cell r="I121">
            <v>0.5</v>
          </cell>
          <cell r="J121">
            <v>0.5</v>
          </cell>
          <cell r="K121">
            <v>0.5</v>
          </cell>
          <cell r="L121">
            <v>0.5</v>
          </cell>
          <cell r="M121">
            <v>0.5</v>
          </cell>
          <cell r="N121">
            <v>0.5</v>
          </cell>
          <cell r="O121">
            <v>0.5</v>
          </cell>
          <cell r="P121">
            <v>0.5</v>
          </cell>
          <cell r="Q121">
            <v>0.5</v>
          </cell>
          <cell r="R121">
            <v>0.5</v>
          </cell>
          <cell r="S121">
            <v>0.5</v>
          </cell>
          <cell r="T121">
            <v>0.5</v>
          </cell>
          <cell r="U121">
            <v>0.5</v>
          </cell>
          <cell r="V121">
            <v>0.5</v>
          </cell>
          <cell r="W121">
            <v>0.5</v>
          </cell>
          <cell r="X121">
            <v>0.5</v>
          </cell>
          <cell r="Y121">
            <v>0.5</v>
          </cell>
          <cell r="Z121">
            <v>0.5</v>
          </cell>
          <cell r="AA121">
            <v>0.5</v>
          </cell>
          <cell r="AB121">
            <v>0.5</v>
          </cell>
          <cell r="AC121">
            <v>0.5</v>
          </cell>
          <cell r="AD121">
            <v>0.5</v>
          </cell>
          <cell r="AE121">
            <v>0.5</v>
          </cell>
          <cell r="AF121">
            <v>0.5</v>
          </cell>
          <cell r="AG121">
            <v>0.5</v>
          </cell>
          <cell r="AH121">
            <v>0.5</v>
          </cell>
          <cell r="AI121">
            <v>0.5</v>
          </cell>
          <cell r="AJ121">
            <v>0.5</v>
          </cell>
          <cell r="AK121">
            <v>0.5</v>
          </cell>
          <cell r="AL121">
            <v>0.5</v>
          </cell>
          <cell r="AM121">
            <v>0.5</v>
          </cell>
          <cell r="AN121">
            <v>0.5</v>
          </cell>
          <cell r="AO121">
            <v>0.5</v>
          </cell>
          <cell r="AP121">
            <v>0.5</v>
          </cell>
          <cell r="AQ121">
            <v>0.5</v>
          </cell>
          <cell r="AR121">
            <v>0.5</v>
          </cell>
          <cell r="AS121">
            <v>0.5</v>
          </cell>
          <cell r="AT121">
            <v>0.5</v>
          </cell>
          <cell r="AU121">
            <v>0.5</v>
          </cell>
          <cell r="AV121">
            <v>0.5</v>
          </cell>
          <cell r="AW121">
            <v>0.5</v>
          </cell>
          <cell r="AX121">
            <v>0.5</v>
          </cell>
          <cell r="AY121">
            <v>0.5</v>
          </cell>
          <cell r="AZ121">
            <v>0.5</v>
          </cell>
          <cell r="BA121">
            <v>0.5</v>
          </cell>
          <cell r="BB121">
            <v>0.5</v>
          </cell>
          <cell r="BC121">
            <v>0.5</v>
          </cell>
          <cell r="BD121">
            <v>0.5</v>
          </cell>
          <cell r="BE121">
            <v>0.5</v>
          </cell>
          <cell r="BF121">
            <v>0.5</v>
          </cell>
          <cell r="BG121">
            <v>0.5</v>
          </cell>
          <cell r="BH121">
            <v>0.5</v>
          </cell>
          <cell r="BI121">
            <v>0.5</v>
          </cell>
          <cell r="BJ121">
            <v>0.5</v>
          </cell>
          <cell r="BK121">
            <v>0.5</v>
          </cell>
          <cell r="BL121">
            <v>0.5</v>
          </cell>
          <cell r="BM121">
            <v>0.5</v>
          </cell>
          <cell r="BN121">
            <v>0.5</v>
          </cell>
          <cell r="BO121">
            <v>0.5</v>
          </cell>
          <cell r="BP121">
            <v>0.5</v>
          </cell>
          <cell r="BQ121">
            <v>0.5</v>
          </cell>
          <cell r="BR121">
            <v>0.5</v>
          </cell>
          <cell r="BS121">
            <v>0.5</v>
          </cell>
          <cell r="BT121">
            <v>0.5</v>
          </cell>
          <cell r="BU121">
            <v>0.5</v>
          </cell>
          <cell r="BV121">
            <v>1</v>
          </cell>
        </row>
        <row r="122">
          <cell r="C122">
            <v>0.5</v>
          </cell>
          <cell r="D122">
            <v>0.5</v>
          </cell>
          <cell r="E122">
            <v>0.5</v>
          </cell>
          <cell r="F122">
            <v>0.5</v>
          </cell>
          <cell r="G122">
            <v>0.5</v>
          </cell>
          <cell r="H122">
            <v>0.5</v>
          </cell>
          <cell r="I122">
            <v>0.5</v>
          </cell>
          <cell r="J122">
            <v>0.5</v>
          </cell>
          <cell r="K122">
            <v>0.5</v>
          </cell>
          <cell r="L122">
            <v>0.5</v>
          </cell>
          <cell r="M122">
            <v>0.5</v>
          </cell>
          <cell r="N122">
            <v>0.5</v>
          </cell>
          <cell r="O122">
            <v>0.5</v>
          </cell>
          <cell r="P122">
            <v>0.5</v>
          </cell>
          <cell r="Q122">
            <v>0.5</v>
          </cell>
          <cell r="R122">
            <v>0.5</v>
          </cell>
          <cell r="S122">
            <v>0.5</v>
          </cell>
          <cell r="T122">
            <v>0.5</v>
          </cell>
          <cell r="U122">
            <v>0.5</v>
          </cell>
          <cell r="V122">
            <v>0.5</v>
          </cell>
          <cell r="W122">
            <v>0.5</v>
          </cell>
          <cell r="X122">
            <v>0.5</v>
          </cell>
          <cell r="Y122">
            <v>0.5</v>
          </cell>
          <cell r="Z122">
            <v>0.5</v>
          </cell>
          <cell r="AA122">
            <v>0.5</v>
          </cell>
          <cell r="AB122">
            <v>0.5</v>
          </cell>
          <cell r="AC122">
            <v>0.5</v>
          </cell>
          <cell r="AD122">
            <v>0.5</v>
          </cell>
          <cell r="AE122">
            <v>0.5</v>
          </cell>
          <cell r="AF122">
            <v>0.5</v>
          </cell>
          <cell r="AG122">
            <v>0.5</v>
          </cell>
          <cell r="AH122">
            <v>0.5</v>
          </cell>
          <cell r="AI122">
            <v>0.5</v>
          </cell>
          <cell r="AJ122">
            <v>0.5</v>
          </cell>
          <cell r="AK122">
            <v>0.5</v>
          </cell>
          <cell r="AL122">
            <v>0.5</v>
          </cell>
          <cell r="AM122">
            <v>0.5</v>
          </cell>
          <cell r="AN122">
            <v>0.5</v>
          </cell>
          <cell r="AO122">
            <v>0.5</v>
          </cell>
          <cell r="AP122">
            <v>0.5</v>
          </cell>
          <cell r="AQ122">
            <v>0.5</v>
          </cell>
          <cell r="AR122">
            <v>0.5</v>
          </cell>
          <cell r="AS122">
            <v>0.5</v>
          </cell>
          <cell r="AT122">
            <v>0.5</v>
          </cell>
          <cell r="AU122">
            <v>0.5</v>
          </cell>
          <cell r="AV122">
            <v>0.5</v>
          </cell>
          <cell r="AW122">
            <v>0.5</v>
          </cell>
          <cell r="AX122">
            <v>0.5</v>
          </cell>
          <cell r="AY122">
            <v>0.5</v>
          </cell>
          <cell r="AZ122">
            <v>0.5</v>
          </cell>
          <cell r="BA122">
            <v>0.5</v>
          </cell>
          <cell r="BB122">
            <v>0.5</v>
          </cell>
          <cell r="BC122">
            <v>0.5</v>
          </cell>
          <cell r="BD122">
            <v>0.5</v>
          </cell>
          <cell r="BE122">
            <v>0.5</v>
          </cell>
          <cell r="BF122">
            <v>0.5</v>
          </cell>
          <cell r="BG122">
            <v>0.5</v>
          </cell>
          <cell r="BH122">
            <v>0.5</v>
          </cell>
          <cell r="BI122">
            <v>0.5</v>
          </cell>
          <cell r="BJ122">
            <v>0.5</v>
          </cell>
          <cell r="BK122">
            <v>0.5</v>
          </cell>
          <cell r="BL122">
            <v>0.5</v>
          </cell>
          <cell r="BM122">
            <v>0.5</v>
          </cell>
          <cell r="BN122">
            <v>0.5</v>
          </cell>
          <cell r="BO122">
            <v>0.5</v>
          </cell>
          <cell r="BP122">
            <v>0.5</v>
          </cell>
          <cell r="BQ122">
            <v>0.5</v>
          </cell>
          <cell r="BR122">
            <v>0.5</v>
          </cell>
          <cell r="BS122">
            <v>0.5</v>
          </cell>
          <cell r="BT122">
            <v>0.5</v>
          </cell>
          <cell r="BU122">
            <v>0.5</v>
          </cell>
          <cell r="BV122">
            <v>0.5</v>
          </cell>
          <cell r="BW122">
            <v>1</v>
          </cell>
        </row>
        <row r="123">
          <cell r="C123">
            <v>0.5</v>
          </cell>
          <cell r="D123">
            <v>0.5</v>
          </cell>
          <cell r="E123">
            <v>0.5</v>
          </cell>
          <cell r="F123">
            <v>0.5</v>
          </cell>
          <cell r="G123">
            <v>0.5</v>
          </cell>
          <cell r="H123">
            <v>0.5</v>
          </cell>
          <cell r="I123">
            <v>0.5</v>
          </cell>
          <cell r="J123">
            <v>0.5</v>
          </cell>
          <cell r="K123">
            <v>0.5</v>
          </cell>
          <cell r="L123">
            <v>0.5</v>
          </cell>
          <cell r="M123">
            <v>0.5</v>
          </cell>
          <cell r="N123">
            <v>0.5</v>
          </cell>
          <cell r="O123">
            <v>0.5</v>
          </cell>
          <cell r="P123">
            <v>0.5</v>
          </cell>
          <cell r="Q123">
            <v>0.5</v>
          </cell>
          <cell r="R123">
            <v>0.5</v>
          </cell>
          <cell r="S123">
            <v>0.5</v>
          </cell>
          <cell r="T123">
            <v>0.5</v>
          </cell>
          <cell r="U123">
            <v>0.5</v>
          </cell>
          <cell r="V123">
            <v>0.5</v>
          </cell>
          <cell r="W123">
            <v>0.5</v>
          </cell>
          <cell r="X123">
            <v>0.5</v>
          </cell>
          <cell r="Y123">
            <v>0.5</v>
          </cell>
          <cell r="Z123">
            <v>0.5</v>
          </cell>
          <cell r="AA123">
            <v>0.5</v>
          </cell>
          <cell r="AB123">
            <v>0.5</v>
          </cell>
          <cell r="AC123">
            <v>0.5</v>
          </cell>
          <cell r="AD123">
            <v>0.5</v>
          </cell>
          <cell r="AE123">
            <v>0.5</v>
          </cell>
          <cell r="AF123">
            <v>0.5</v>
          </cell>
          <cell r="AG123">
            <v>0.5</v>
          </cell>
          <cell r="AH123">
            <v>0.5</v>
          </cell>
          <cell r="AI123">
            <v>0.5</v>
          </cell>
          <cell r="AJ123">
            <v>0.5</v>
          </cell>
          <cell r="AK123">
            <v>0.5</v>
          </cell>
          <cell r="AL123">
            <v>0.5</v>
          </cell>
          <cell r="AM123">
            <v>0.5</v>
          </cell>
          <cell r="AN123">
            <v>0.5</v>
          </cell>
          <cell r="AO123">
            <v>0.5</v>
          </cell>
          <cell r="AP123">
            <v>0.5</v>
          </cell>
          <cell r="AQ123">
            <v>0.5</v>
          </cell>
          <cell r="AR123">
            <v>0.5</v>
          </cell>
          <cell r="AS123">
            <v>0.5</v>
          </cell>
          <cell r="AT123">
            <v>0.5</v>
          </cell>
          <cell r="AU123">
            <v>0.5</v>
          </cell>
          <cell r="AV123">
            <v>0.5</v>
          </cell>
          <cell r="AW123">
            <v>0.5</v>
          </cell>
          <cell r="AX123">
            <v>0.5</v>
          </cell>
          <cell r="AY123">
            <v>0.5</v>
          </cell>
          <cell r="AZ123">
            <v>0.5</v>
          </cell>
          <cell r="BA123">
            <v>0.5</v>
          </cell>
          <cell r="BB123">
            <v>0.5</v>
          </cell>
          <cell r="BC123">
            <v>0.5</v>
          </cell>
          <cell r="BD123">
            <v>0.5</v>
          </cell>
          <cell r="BE123">
            <v>0.5</v>
          </cell>
          <cell r="BF123">
            <v>0.5</v>
          </cell>
          <cell r="BG123">
            <v>0.5</v>
          </cell>
          <cell r="BH123">
            <v>0.5</v>
          </cell>
          <cell r="BI123">
            <v>0.5</v>
          </cell>
          <cell r="BJ123">
            <v>0.5</v>
          </cell>
          <cell r="BK123">
            <v>0.5</v>
          </cell>
          <cell r="BL123">
            <v>0.5</v>
          </cell>
          <cell r="BM123">
            <v>0.5</v>
          </cell>
          <cell r="BN123">
            <v>0.5</v>
          </cell>
          <cell r="BO123">
            <v>0.5</v>
          </cell>
          <cell r="BP123">
            <v>0.5</v>
          </cell>
          <cell r="BQ123">
            <v>0.5</v>
          </cell>
          <cell r="BR123">
            <v>0.5</v>
          </cell>
          <cell r="BS123">
            <v>0.5</v>
          </cell>
          <cell r="BT123">
            <v>0.5</v>
          </cell>
          <cell r="BU123">
            <v>0.5</v>
          </cell>
          <cell r="BV123">
            <v>0.5</v>
          </cell>
          <cell r="BW123">
            <v>0.5</v>
          </cell>
          <cell r="BX123">
            <v>1</v>
          </cell>
        </row>
        <row r="124">
          <cell r="C124">
            <v>0.5</v>
          </cell>
          <cell r="D124">
            <v>0.5</v>
          </cell>
          <cell r="E124">
            <v>0.5</v>
          </cell>
          <cell r="F124">
            <v>0.5</v>
          </cell>
          <cell r="G124">
            <v>0.5</v>
          </cell>
          <cell r="H124">
            <v>0.5</v>
          </cell>
          <cell r="I124">
            <v>0.5</v>
          </cell>
          <cell r="J124">
            <v>0.5</v>
          </cell>
          <cell r="K124">
            <v>0.5</v>
          </cell>
          <cell r="L124">
            <v>0.5</v>
          </cell>
          <cell r="M124">
            <v>0.5</v>
          </cell>
          <cell r="N124">
            <v>0.5</v>
          </cell>
          <cell r="O124">
            <v>0.5</v>
          </cell>
          <cell r="P124">
            <v>0.5</v>
          </cell>
          <cell r="Q124">
            <v>0.5</v>
          </cell>
          <cell r="R124">
            <v>0.5</v>
          </cell>
          <cell r="S124">
            <v>0.5</v>
          </cell>
          <cell r="T124">
            <v>0.5</v>
          </cell>
          <cell r="U124">
            <v>0.5</v>
          </cell>
          <cell r="V124">
            <v>0.5</v>
          </cell>
          <cell r="W124">
            <v>0.5</v>
          </cell>
          <cell r="X124">
            <v>0.5</v>
          </cell>
          <cell r="Y124">
            <v>0.5</v>
          </cell>
          <cell r="Z124">
            <v>0.5</v>
          </cell>
          <cell r="AA124">
            <v>0.5</v>
          </cell>
          <cell r="AB124">
            <v>0.5</v>
          </cell>
          <cell r="AC124">
            <v>0.5</v>
          </cell>
          <cell r="AD124">
            <v>0.5</v>
          </cell>
          <cell r="AE124">
            <v>0.5</v>
          </cell>
          <cell r="AF124">
            <v>0.5</v>
          </cell>
          <cell r="AG124">
            <v>0.5</v>
          </cell>
          <cell r="AH124">
            <v>0.5</v>
          </cell>
          <cell r="AI124">
            <v>0.5</v>
          </cell>
          <cell r="AJ124">
            <v>0.5</v>
          </cell>
          <cell r="AK124">
            <v>0.5</v>
          </cell>
          <cell r="AL124">
            <v>0.5</v>
          </cell>
          <cell r="AM124">
            <v>0.5</v>
          </cell>
          <cell r="AN124">
            <v>0.5</v>
          </cell>
          <cell r="AO124">
            <v>0.5</v>
          </cell>
          <cell r="AP124">
            <v>0.5</v>
          </cell>
          <cell r="AQ124">
            <v>0.5</v>
          </cell>
          <cell r="AR124">
            <v>0.5</v>
          </cell>
          <cell r="AS124">
            <v>0.5</v>
          </cell>
          <cell r="AT124">
            <v>0.5</v>
          </cell>
          <cell r="AU124">
            <v>0.5</v>
          </cell>
          <cell r="AV124">
            <v>0.5</v>
          </cell>
          <cell r="AW124">
            <v>0.5</v>
          </cell>
          <cell r="AX124">
            <v>0.5</v>
          </cell>
          <cell r="AY124">
            <v>0.5</v>
          </cell>
          <cell r="AZ124">
            <v>0.5</v>
          </cell>
          <cell r="BA124">
            <v>0.5</v>
          </cell>
          <cell r="BB124">
            <v>0.5</v>
          </cell>
          <cell r="BC124">
            <v>0.5</v>
          </cell>
          <cell r="BD124">
            <v>0.5</v>
          </cell>
          <cell r="BE124">
            <v>0.5</v>
          </cell>
          <cell r="BF124">
            <v>0.5</v>
          </cell>
          <cell r="BG124">
            <v>0.5</v>
          </cell>
          <cell r="BH124">
            <v>0.5</v>
          </cell>
          <cell r="BI124">
            <v>0.5</v>
          </cell>
          <cell r="BJ124">
            <v>0.5</v>
          </cell>
          <cell r="BK124">
            <v>0.5</v>
          </cell>
          <cell r="BL124">
            <v>0.5</v>
          </cell>
          <cell r="BM124">
            <v>0.5</v>
          </cell>
          <cell r="BN124">
            <v>0.5</v>
          </cell>
          <cell r="BO124">
            <v>0.5</v>
          </cell>
          <cell r="BP124">
            <v>0.5</v>
          </cell>
          <cell r="BQ124">
            <v>0.5</v>
          </cell>
          <cell r="BR124">
            <v>0.5</v>
          </cell>
          <cell r="BS124">
            <v>0.5</v>
          </cell>
          <cell r="BT124">
            <v>0.5</v>
          </cell>
          <cell r="BU124">
            <v>0.5</v>
          </cell>
          <cell r="BV124">
            <v>0.5</v>
          </cell>
          <cell r="BW124">
            <v>0.5</v>
          </cell>
          <cell r="BX124">
            <v>0.5</v>
          </cell>
          <cell r="BY124">
            <v>1</v>
          </cell>
        </row>
        <row r="125">
          <cell r="C125">
            <v>0.5</v>
          </cell>
          <cell r="D125">
            <v>0.5</v>
          </cell>
          <cell r="E125">
            <v>0.5</v>
          </cell>
          <cell r="F125">
            <v>0.5</v>
          </cell>
          <cell r="G125">
            <v>0.5</v>
          </cell>
          <cell r="H125">
            <v>0.5</v>
          </cell>
          <cell r="I125">
            <v>0.5</v>
          </cell>
          <cell r="J125">
            <v>0.5</v>
          </cell>
          <cell r="K125">
            <v>0.5</v>
          </cell>
          <cell r="L125">
            <v>0.5</v>
          </cell>
          <cell r="M125">
            <v>0.5</v>
          </cell>
          <cell r="N125">
            <v>0.5</v>
          </cell>
          <cell r="O125">
            <v>0.5</v>
          </cell>
          <cell r="P125">
            <v>0.5</v>
          </cell>
          <cell r="Q125">
            <v>0.5</v>
          </cell>
          <cell r="R125">
            <v>0.5</v>
          </cell>
          <cell r="S125">
            <v>0.5</v>
          </cell>
          <cell r="T125">
            <v>0.5</v>
          </cell>
          <cell r="U125">
            <v>0.5</v>
          </cell>
          <cell r="V125">
            <v>0.5</v>
          </cell>
          <cell r="W125">
            <v>0.5</v>
          </cell>
          <cell r="X125">
            <v>0.5</v>
          </cell>
          <cell r="Y125">
            <v>0.5</v>
          </cell>
          <cell r="Z125">
            <v>0.5</v>
          </cell>
          <cell r="AA125">
            <v>0.5</v>
          </cell>
          <cell r="AB125">
            <v>0.5</v>
          </cell>
          <cell r="AC125">
            <v>0.5</v>
          </cell>
          <cell r="AD125">
            <v>0.5</v>
          </cell>
          <cell r="AE125">
            <v>0.5</v>
          </cell>
          <cell r="AF125">
            <v>0.5</v>
          </cell>
          <cell r="AG125">
            <v>0.5</v>
          </cell>
          <cell r="AH125">
            <v>0.5</v>
          </cell>
          <cell r="AI125">
            <v>0.5</v>
          </cell>
          <cell r="AJ125">
            <v>0.5</v>
          </cell>
          <cell r="AK125">
            <v>0.5</v>
          </cell>
          <cell r="AL125">
            <v>0.5</v>
          </cell>
          <cell r="AM125">
            <v>0.5</v>
          </cell>
          <cell r="AN125">
            <v>0.5</v>
          </cell>
          <cell r="AO125">
            <v>0.5</v>
          </cell>
          <cell r="AP125">
            <v>0.5</v>
          </cell>
          <cell r="AQ125">
            <v>0.5</v>
          </cell>
          <cell r="AR125">
            <v>0.5</v>
          </cell>
          <cell r="AS125">
            <v>0.5</v>
          </cell>
          <cell r="AT125">
            <v>0.5</v>
          </cell>
          <cell r="AU125">
            <v>0.5</v>
          </cell>
          <cell r="AV125">
            <v>0.5</v>
          </cell>
          <cell r="AW125">
            <v>0.5</v>
          </cell>
          <cell r="AX125">
            <v>0.5</v>
          </cell>
          <cell r="AY125">
            <v>0.5</v>
          </cell>
          <cell r="AZ125">
            <v>0.5</v>
          </cell>
          <cell r="BA125">
            <v>0.5</v>
          </cell>
          <cell r="BB125">
            <v>0.5</v>
          </cell>
          <cell r="BC125">
            <v>0.5</v>
          </cell>
          <cell r="BD125">
            <v>0.5</v>
          </cell>
          <cell r="BE125">
            <v>0.5</v>
          </cell>
          <cell r="BF125">
            <v>0.5</v>
          </cell>
          <cell r="BG125">
            <v>0.5</v>
          </cell>
          <cell r="BH125">
            <v>0.5</v>
          </cell>
          <cell r="BI125">
            <v>0.5</v>
          </cell>
          <cell r="BJ125">
            <v>0.5</v>
          </cell>
          <cell r="BK125">
            <v>0.5</v>
          </cell>
          <cell r="BL125">
            <v>0.5</v>
          </cell>
          <cell r="BM125">
            <v>0.5</v>
          </cell>
          <cell r="BN125">
            <v>0.5</v>
          </cell>
          <cell r="BO125">
            <v>0.5</v>
          </cell>
          <cell r="BP125">
            <v>0.5</v>
          </cell>
          <cell r="BQ125">
            <v>0.5</v>
          </cell>
          <cell r="BR125">
            <v>0.5</v>
          </cell>
          <cell r="BS125">
            <v>0.5</v>
          </cell>
          <cell r="BT125">
            <v>0.5</v>
          </cell>
          <cell r="BU125">
            <v>0.5</v>
          </cell>
          <cell r="BV125">
            <v>0.5</v>
          </cell>
          <cell r="BW125">
            <v>0.5</v>
          </cell>
          <cell r="BX125">
            <v>0.5</v>
          </cell>
          <cell r="BY125">
            <v>0.5</v>
          </cell>
          <cell r="BZ125">
            <v>1</v>
          </cell>
        </row>
        <row r="126">
          <cell r="C126">
            <v>0.5</v>
          </cell>
          <cell r="D126">
            <v>0.5</v>
          </cell>
          <cell r="E126">
            <v>0.5</v>
          </cell>
          <cell r="F126">
            <v>0.5</v>
          </cell>
          <cell r="G126">
            <v>0.5</v>
          </cell>
          <cell r="H126">
            <v>0.5</v>
          </cell>
          <cell r="I126">
            <v>0.5</v>
          </cell>
          <cell r="J126">
            <v>0.5</v>
          </cell>
          <cell r="K126">
            <v>0.5</v>
          </cell>
          <cell r="L126">
            <v>0.5</v>
          </cell>
          <cell r="M126">
            <v>0.5</v>
          </cell>
          <cell r="N126">
            <v>0.5</v>
          </cell>
          <cell r="O126">
            <v>0.5</v>
          </cell>
          <cell r="P126">
            <v>0.5</v>
          </cell>
          <cell r="Q126">
            <v>0.5</v>
          </cell>
          <cell r="R126">
            <v>0.5</v>
          </cell>
          <cell r="S126">
            <v>0.5</v>
          </cell>
          <cell r="T126">
            <v>0.5</v>
          </cell>
          <cell r="U126">
            <v>0.5</v>
          </cell>
          <cell r="V126">
            <v>0.5</v>
          </cell>
          <cell r="W126">
            <v>0.5</v>
          </cell>
          <cell r="X126">
            <v>0.5</v>
          </cell>
          <cell r="Y126">
            <v>0.5</v>
          </cell>
          <cell r="Z126">
            <v>0.5</v>
          </cell>
          <cell r="AA126">
            <v>0.5</v>
          </cell>
          <cell r="AB126">
            <v>0.5</v>
          </cell>
          <cell r="AC126">
            <v>0.5</v>
          </cell>
          <cell r="AD126">
            <v>0.5</v>
          </cell>
          <cell r="AE126">
            <v>0.5</v>
          </cell>
          <cell r="AF126">
            <v>0.5</v>
          </cell>
          <cell r="AG126">
            <v>0.5</v>
          </cell>
          <cell r="AH126">
            <v>0.5</v>
          </cell>
          <cell r="AI126">
            <v>0.5</v>
          </cell>
          <cell r="AJ126">
            <v>0.5</v>
          </cell>
          <cell r="AK126">
            <v>0.5</v>
          </cell>
          <cell r="AL126">
            <v>0.5</v>
          </cell>
          <cell r="AM126">
            <v>0.5</v>
          </cell>
          <cell r="AN126">
            <v>0.5</v>
          </cell>
          <cell r="AO126">
            <v>0.5</v>
          </cell>
          <cell r="AP126">
            <v>0.5</v>
          </cell>
          <cell r="AQ126">
            <v>0.5</v>
          </cell>
          <cell r="AR126">
            <v>0.5</v>
          </cell>
          <cell r="AS126">
            <v>0.5</v>
          </cell>
          <cell r="AT126">
            <v>0.5</v>
          </cell>
          <cell r="AU126">
            <v>0.5</v>
          </cell>
          <cell r="AV126">
            <v>0.5</v>
          </cell>
          <cell r="AW126">
            <v>0.5</v>
          </cell>
          <cell r="AX126">
            <v>0.5</v>
          </cell>
          <cell r="AY126">
            <v>0.5</v>
          </cell>
          <cell r="AZ126">
            <v>0.5</v>
          </cell>
          <cell r="BA126">
            <v>0.5</v>
          </cell>
          <cell r="BB126">
            <v>0.5</v>
          </cell>
          <cell r="BC126">
            <v>0.5</v>
          </cell>
          <cell r="BD126">
            <v>0.5</v>
          </cell>
          <cell r="BE126">
            <v>0.5</v>
          </cell>
          <cell r="BF126">
            <v>0.5</v>
          </cell>
          <cell r="BG126">
            <v>0.5</v>
          </cell>
          <cell r="BH126">
            <v>0.5</v>
          </cell>
          <cell r="BI126">
            <v>0.5</v>
          </cell>
          <cell r="BJ126">
            <v>0.5</v>
          </cell>
          <cell r="BK126">
            <v>0.5</v>
          </cell>
          <cell r="BL126">
            <v>0.5</v>
          </cell>
          <cell r="BM126">
            <v>0.5</v>
          </cell>
          <cell r="BN126">
            <v>0.5</v>
          </cell>
          <cell r="BO126">
            <v>0.5</v>
          </cell>
          <cell r="BP126">
            <v>0.5</v>
          </cell>
          <cell r="BQ126">
            <v>0.5</v>
          </cell>
          <cell r="BR126">
            <v>0.5</v>
          </cell>
          <cell r="BS126">
            <v>0.5</v>
          </cell>
          <cell r="BT126">
            <v>0.5</v>
          </cell>
          <cell r="BU126">
            <v>0.5</v>
          </cell>
          <cell r="BV126">
            <v>0.5</v>
          </cell>
          <cell r="BW126">
            <v>0.5</v>
          </cell>
          <cell r="BX126">
            <v>0.5</v>
          </cell>
          <cell r="BY126">
            <v>0.5</v>
          </cell>
          <cell r="BZ126">
            <v>0.5</v>
          </cell>
          <cell r="CA126">
            <v>1</v>
          </cell>
        </row>
        <row r="127">
          <cell r="C127">
            <v>0.5</v>
          </cell>
          <cell r="D127">
            <v>0.5</v>
          </cell>
          <cell r="E127">
            <v>0.5</v>
          </cell>
          <cell r="F127">
            <v>0.5</v>
          </cell>
          <cell r="G127">
            <v>0.5</v>
          </cell>
          <cell r="H127">
            <v>0.5</v>
          </cell>
          <cell r="I127">
            <v>0.5</v>
          </cell>
          <cell r="J127">
            <v>0.5</v>
          </cell>
          <cell r="K127">
            <v>0.5</v>
          </cell>
          <cell r="L127">
            <v>0.5</v>
          </cell>
          <cell r="M127">
            <v>0.5</v>
          </cell>
          <cell r="N127">
            <v>0.5</v>
          </cell>
          <cell r="O127">
            <v>0.5</v>
          </cell>
          <cell r="P127">
            <v>0.5</v>
          </cell>
          <cell r="Q127">
            <v>0.5</v>
          </cell>
          <cell r="R127">
            <v>0.5</v>
          </cell>
          <cell r="S127">
            <v>0.5</v>
          </cell>
          <cell r="T127">
            <v>0.5</v>
          </cell>
          <cell r="U127">
            <v>0.5</v>
          </cell>
          <cell r="V127">
            <v>0.5</v>
          </cell>
          <cell r="W127">
            <v>0.5</v>
          </cell>
          <cell r="X127">
            <v>0.5</v>
          </cell>
          <cell r="Y127">
            <v>0.5</v>
          </cell>
          <cell r="Z127">
            <v>0.5</v>
          </cell>
          <cell r="AA127">
            <v>0.5</v>
          </cell>
          <cell r="AB127">
            <v>0.5</v>
          </cell>
          <cell r="AC127">
            <v>0.5</v>
          </cell>
          <cell r="AD127">
            <v>0.5</v>
          </cell>
          <cell r="AE127">
            <v>0.5</v>
          </cell>
          <cell r="AF127">
            <v>0.5</v>
          </cell>
          <cell r="AG127">
            <v>0.5</v>
          </cell>
          <cell r="AH127">
            <v>0.5</v>
          </cell>
          <cell r="AI127">
            <v>0.5</v>
          </cell>
          <cell r="AJ127">
            <v>0.5</v>
          </cell>
          <cell r="AK127">
            <v>0.5</v>
          </cell>
          <cell r="AL127">
            <v>0.5</v>
          </cell>
          <cell r="AM127">
            <v>0.5</v>
          </cell>
          <cell r="AN127">
            <v>0.5</v>
          </cell>
          <cell r="AO127">
            <v>0.5</v>
          </cell>
          <cell r="AP127">
            <v>0.5</v>
          </cell>
          <cell r="AQ127">
            <v>0.5</v>
          </cell>
          <cell r="AR127">
            <v>0.5</v>
          </cell>
          <cell r="AS127">
            <v>0.5</v>
          </cell>
          <cell r="AT127">
            <v>0.5</v>
          </cell>
          <cell r="AU127">
            <v>0.5</v>
          </cell>
          <cell r="AV127">
            <v>0.5</v>
          </cell>
          <cell r="AW127">
            <v>0.5</v>
          </cell>
          <cell r="AX127">
            <v>0.5</v>
          </cell>
          <cell r="AY127">
            <v>0.5</v>
          </cell>
          <cell r="AZ127">
            <v>0.5</v>
          </cell>
          <cell r="BA127">
            <v>0.5</v>
          </cell>
          <cell r="BB127">
            <v>0.5</v>
          </cell>
          <cell r="BC127">
            <v>0.5</v>
          </cell>
          <cell r="BD127">
            <v>0.5</v>
          </cell>
          <cell r="BE127">
            <v>0.5</v>
          </cell>
          <cell r="BF127">
            <v>0.5</v>
          </cell>
          <cell r="BG127">
            <v>0.5</v>
          </cell>
          <cell r="BH127">
            <v>0.5</v>
          </cell>
          <cell r="BI127">
            <v>0.5</v>
          </cell>
          <cell r="BJ127">
            <v>0.5</v>
          </cell>
          <cell r="BK127">
            <v>0.5</v>
          </cell>
          <cell r="BL127">
            <v>0.5</v>
          </cell>
          <cell r="BM127">
            <v>0.5</v>
          </cell>
          <cell r="BN127">
            <v>0.5</v>
          </cell>
          <cell r="BO127">
            <v>0.5</v>
          </cell>
          <cell r="BP127">
            <v>0.5</v>
          </cell>
          <cell r="BQ127">
            <v>0.5</v>
          </cell>
          <cell r="BR127">
            <v>0.5</v>
          </cell>
          <cell r="BS127">
            <v>0.5</v>
          </cell>
          <cell r="BT127">
            <v>0.5</v>
          </cell>
          <cell r="BU127">
            <v>0.5</v>
          </cell>
          <cell r="BV127">
            <v>0.5</v>
          </cell>
          <cell r="BW127">
            <v>0.5</v>
          </cell>
          <cell r="BX127">
            <v>0.5</v>
          </cell>
          <cell r="BY127">
            <v>0.5</v>
          </cell>
          <cell r="BZ127">
            <v>0.5</v>
          </cell>
          <cell r="CA127">
            <v>0.5</v>
          </cell>
          <cell r="CB127">
            <v>1</v>
          </cell>
        </row>
        <row r="128">
          <cell r="C128">
            <v>0.5</v>
          </cell>
          <cell r="D128">
            <v>0.5</v>
          </cell>
          <cell r="E128">
            <v>0.5</v>
          </cell>
          <cell r="F128">
            <v>0.5</v>
          </cell>
          <cell r="G128">
            <v>0.5</v>
          </cell>
          <cell r="H128">
            <v>0.5</v>
          </cell>
          <cell r="I128">
            <v>0.5</v>
          </cell>
          <cell r="J128">
            <v>0.5</v>
          </cell>
          <cell r="K128">
            <v>0.5</v>
          </cell>
          <cell r="L128">
            <v>0.5</v>
          </cell>
          <cell r="M128">
            <v>0.5</v>
          </cell>
          <cell r="N128">
            <v>0.5</v>
          </cell>
          <cell r="O128">
            <v>0.5</v>
          </cell>
          <cell r="P128">
            <v>0.5</v>
          </cell>
          <cell r="Q128">
            <v>0.5</v>
          </cell>
          <cell r="R128">
            <v>0.5</v>
          </cell>
          <cell r="S128">
            <v>0.5</v>
          </cell>
          <cell r="T128">
            <v>0.5</v>
          </cell>
          <cell r="U128">
            <v>0.5</v>
          </cell>
          <cell r="V128">
            <v>0.5</v>
          </cell>
          <cell r="W128">
            <v>0.5</v>
          </cell>
          <cell r="X128">
            <v>0.5</v>
          </cell>
          <cell r="Y128">
            <v>0.5</v>
          </cell>
          <cell r="Z128">
            <v>0.5</v>
          </cell>
          <cell r="AA128">
            <v>0.5</v>
          </cell>
          <cell r="AB128">
            <v>0.5</v>
          </cell>
          <cell r="AC128">
            <v>0.5</v>
          </cell>
          <cell r="AD128">
            <v>0.5</v>
          </cell>
          <cell r="AE128">
            <v>0.5</v>
          </cell>
          <cell r="AF128">
            <v>0.5</v>
          </cell>
          <cell r="AG128">
            <v>0.5</v>
          </cell>
          <cell r="AH128">
            <v>0.5</v>
          </cell>
          <cell r="AI128">
            <v>0.5</v>
          </cell>
          <cell r="AJ128">
            <v>0.5</v>
          </cell>
          <cell r="AK128">
            <v>0.5</v>
          </cell>
          <cell r="AL128">
            <v>0.5</v>
          </cell>
          <cell r="AM128">
            <v>0.5</v>
          </cell>
          <cell r="AN128">
            <v>0.5</v>
          </cell>
          <cell r="AO128">
            <v>0.5</v>
          </cell>
          <cell r="AP128">
            <v>0.5</v>
          </cell>
          <cell r="AQ128">
            <v>0.5</v>
          </cell>
          <cell r="AR128">
            <v>0.5</v>
          </cell>
          <cell r="AS128">
            <v>0.5</v>
          </cell>
          <cell r="AT128">
            <v>0.5</v>
          </cell>
          <cell r="AU128">
            <v>0.5</v>
          </cell>
          <cell r="AV128">
            <v>0.5</v>
          </cell>
          <cell r="AW128">
            <v>0.5</v>
          </cell>
          <cell r="AX128">
            <v>0.5</v>
          </cell>
          <cell r="AY128">
            <v>0.5</v>
          </cell>
          <cell r="AZ128">
            <v>0.5</v>
          </cell>
          <cell r="BA128">
            <v>0.5</v>
          </cell>
          <cell r="BB128">
            <v>0.5</v>
          </cell>
          <cell r="BC128">
            <v>0.5</v>
          </cell>
          <cell r="BD128">
            <v>0.5</v>
          </cell>
          <cell r="BE128">
            <v>0.5</v>
          </cell>
          <cell r="BF128">
            <v>0.5</v>
          </cell>
          <cell r="BG128">
            <v>0.5</v>
          </cell>
          <cell r="BH128">
            <v>0.5</v>
          </cell>
          <cell r="BI128">
            <v>0.5</v>
          </cell>
          <cell r="BJ128">
            <v>0.5</v>
          </cell>
          <cell r="BK128">
            <v>0.5</v>
          </cell>
          <cell r="BL128">
            <v>0.5</v>
          </cell>
          <cell r="BM128">
            <v>0.5</v>
          </cell>
          <cell r="BN128">
            <v>0.5</v>
          </cell>
          <cell r="BO128">
            <v>0.5</v>
          </cell>
          <cell r="BP128">
            <v>0.5</v>
          </cell>
          <cell r="BQ128">
            <v>0.5</v>
          </cell>
          <cell r="BR128">
            <v>0.5</v>
          </cell>
          <cell r="BS128">
            <v>0.5</v>
          </cell>
          <cell r="BT128">
            <v>0.5</v>
          </cell>
          <cell r="BU128">
            <v>0.5</v>
          </cell>
          <cell r="BV128">
            <v>0.5</v>
          </cell>
          <cell r="BW128">
            <v>0.5</v>
          </cell>
          <cell r="BX128">
            <v>0.5</v>
          </cell>
          <cell r="BY128">
            <v>0.5</v>
          </cell>
          <cell r="BZ128">
            <v>0.5</v>
          </cell>
          <cell r="CA128">
            <v>0.5</v>
          </cell>
          <cell r="CB128">
            <v>0.5</v>
          </cell>
          <cell r="CC128">
            <v>1</v>
          </cell>
        </row>
        <row r="129">
          <cell r="C129">
            <v>0.5</v>
          </cell>
          <cell r="D129">
            <v>0.5</v>
          </cell>
          <cell r="E129">
            <v>0.5</v>
          </cell>
          <cell r="F129">
            <v>0.5</v>
          </cell>
          <cell r="G129">
            <v>0.5</v>
          </cell>
          <cell r="H129">
            <v>0.5</v>
          </cell>
          <cell r="I129">
            <v>0.5</v>
          </cell>
          <cell r="J129">
            <v>0.5</v>
          </cell>
          <cell r="K129">
            <v>0.5</v>
          </cell>
          <cell r="L129">
            <v>0.5</v>
          </cell>
          <cell r="M129">
            <v>0.5</v>
          </cell>
          <cell r="N129">
            <v>0.5</v>
          </cell>
          <cell r="O129">
            <v>0.5</v>
          </cell>
          <cell r="P129">
            <v>0.5</v>
          </cell>
          <cell r="Q129">
            <v>0.5</v>
          </cell>
          <cell r="R129">
            <v>0.5</v>
          </cell>
          <cell r="S129">
            <v>0.5</v>
          </cell>
          <cell r="T129">
            <v>0.5</v>
          </cell>
          <cell r="U129">
            <v>0.5</v>
          </cell>
          <cell r="V129">
            <v>0.5</v>
          </cell>
          <cell r="W129">
            <v>0.5</v>
          </cell>
          <cell r="X129">
            <v>0.5</v>
          </cell>
          <cell r="Y129">
            <v>0.5</v>
          </cell>
          <cell r="Z129">
            <v>0.5</v>
          </cell>
          <cell r="AA129">
            <v>0.5</v>
          </cell>
          <cell r="AB129">
            <v>0.5</v>
          </cell>
          <cell r="AC129">
            <v>0.5</v>
          </cell>
          <cell r="AD129">
            <v>0.5</v>
          </cell>
          <cell r="AE129">
            <v>0.5</v>
          </cell>
          <cell r="AF129">
            <v>0.5</v>
          </cell>
          <cell r="AG129">
            <v>0.5</v>
          </cell>
          <cell r="AH129">
            <v>0.5</v>
          </cell>
          <cell r="AI129">
            <v>0.5</v>
          </cell>
          <cell r="AJ129">
            <v>0.5</v>
          </cell>
          <cell r="AK129">
            <v>0.5</v>
          </cell>
          <cell r="AL129">
            <v>0.5</v>
          </cell>
          <cell r="AM129">
            <v>0.5</v>
          </cell>
          <cell r="AN129">
            <v>0.5</v>
          </cell>
          <cell r="AO129">
            <v>0.5</v>
          </cell>
          <cell r="AP129">
            <v>0.5</v>
          </cell>
          <cell r="AQ129">
            <v>0.5</v>
          </cell>
          <cell r="AR129">
            <v>0.5</v>
          </cell>
          <cell r="AS129">
            <v>0.5</v>
          </cell>
          <cell r="AT129">
            <v>0.5</v>
          </cell>
          <cell r="AU129">
            <v>0.5</v>
          </cell>
          <cell r="AV129">
            <v>0.5</v>
          </cell>
          <cell r="AW129">
            <v>0.5</v>
          </cell>
          <cell r="AX129">
            <v>0.5</v>
          </cell>
          <cell r="AY129">
            <v>0.5</v>
          </cell>
          <cell r="AZ129">
            <v>0.5</v>
          </cell>
          <cell r="BA129">
            <v>0.5</v>
          </cell>
          <cell r="BB129">
            <v>0.5</v>
          </cell>
          <cell r="BC129">
            <v>0.5</v>
          </cell>
          <cell r="BD129">
            <v>0.5</v>
          </cell>
          <cell r="BE129">
            <v>0.5</v>
          </cell>
          <cell r="BF129">
            <v>0.5</v>
          </cell>
          <cell r="BG129">
            <v>0.5</v>
          </cell>
          <cell r="BH129">
            <v>0.5</v>
          </cell>
          <cell r="BI129">
            <v>0.5</v>
          </cell>
          <cell r="BJ129">
            <v>0.5</v>
          </cell>
          <cell r="BK129">
            <v>0.5</v>
          </cell>
          <cell r="BL129">
            <v>0.5</v>
          </cell>
          <cell r="BM129">
            <v>0.5</v>
          </cell>
          <cell r="BN129">
            <v>0.5</v>
          </cell>
          <cell r="BO129">
            <v>0.5</v>
          </cell>
          <cell r="BP129">
            <v>0.5</v>
          </cell>
          <cell r="BQ129">
            <v>0.5</v>
          </cell>
          <cell r="BR129">
            <v>0.5</v>
          </cell>
          <cell r="BS129">
            <v>0.5</v>
          </cell>
          <cell r="BT129">
            <v>0.5</v>
          </cell>
          <cell r="BU129">
            <v>0.5</v>
          </cell>
          <cell r="BV129">
            <v>0.5</v>
          </cell>
          <cell r="BW129">
            <v>0.5</v>
          </cell>
          <cell r="BX129">
            <v>0.5</v>
          </cell>
          <cell r="BY129">
            <v>0.5</v>
          </cell>
          <cell r="BZ129">
            <v>0.5</v>
          </cell>
          <cell r="CA129">
            <v>0.5</v>
          </cell>
          <cell r="CB129">
            <v>0.5</v>
          </cell>
          <cell r="CC129">
            <v>0.5</v>
          </cell>
          <cell r="CD129">
            <v>1</v>
          </cell>
        </row>
        <row r="130">
          <cell r="C130">
            <v>0.5</v>
          </cell>
          <cell r="D130">
            <v>0.5</v>
          </cell>
          <cell r="E130">
            <v>0.5</v>
          </cell>
          <cell r="F130">
            <v>0.5</v>
          </cell>
          <cell r="G130">
            <v>0.5</v>
          </cell>
          <cell r="H130">
            <v>0.5</v>
          </cell>
          <cell r="I130">
            <v>0.5</v>
          </cell>
          <cell r="J130">
            <v>0.5</v>
          </cell>
          <cell r="K130">
            <v>0.5</v>
          </cell>
          <cell r="L130">
            <v>0.5</v>
          </cell>
          <cell r="M130">
            <v>0.5</v>
          </cell>
          <cell r="N130">
            <v>0.5</v>
          </cell>
          <cell r="O130">
            <v>0.5</v>
          </cell>
          <cell r="P130">
            <v>0.5</v>
          </cell>
          <cell r="Q130">
            <v>0.5</v>
          </cell>
          <cell r="R130">
            <v>0.5</v>
          </cell>
          <cell r="S130">
            <v>0.5</v>
          </cell>
          <cell r="T130">
            <v>0.5</v>
          </cell>
          <cell r="U130">
            <v>0.5</v>
          </cell>
          <cell r="V130">
            <v>0.5</v>
          </cell>
          <cell r="W130">
            <v>0.5</v>
          </cell>
          <cell r="X130">
            <v>0.5</v>
          </cell>
          <cell r="Y130">
            <v>0.5</v>
          </cell>
          <cell r="Z130">
            <v>0.5</v>
          </cell>
          <cell r="AA130">
            <v>0.5</v>
          </cell>
          <cell r="AB130">
            <v>0.5</v>
          </cell>
          <cell r="AC130">
            <v>0.5</v>
          </cell>
          <cell r="AD130">
            <v>0.5</v>
          </cell>
          <cell r="AE130">
            <v>0.5</v>
          </cell>
          <cell r="AF130">
            <v>0.5</v>
          </cell>
          <cell r="AG130">
            <v>0.5</v>
          </cell>
          <cell r="AH130">
            <v>0.5</v>
          </cell>
          <cell r="AI130">
            <v>0.5</v>
          </cell>
          <cell r="AJ130">
            <v>0.5</v>
          </cell>
          <cell r="AK130">
            <v>0.5</v>
          </cell>
          <cell r="AL130">
            <v>0.5</v>
          </cell>
          <cell r="AM130">
            <v>0.5</v>
          </cell>
          <cell r="AN130">
            <v>0.5</v>
          </cell>
          <cell r="AO130">
            <v>0.5</v>
          </cell>
          <cell r="AP130">
            <v>0.5</v>
          </cell>
          <cell r="AQ130">
            <v>0.5</v>
          </cell>
          <cell r="AR130">
            <v>0.5</v>
          </cell>
          <cell r="AS130">
            <v>0.5</v>
          </cell>
          <cell r="AT130">
            <v>0.5</v>
          </cell>
          <cell r="AU130">
            <v>0.5</v>
          </cell>
          <cell r="AV130">
            <v>0.5</v>
          </cell>
          <cell r="AW130">
            <v>0.5</v>
          </cell>
          <cell r="AX130">
            <v>0.5</v>
          </cell>
          <cell r="AY130">
            <v>0.5</v>
          </cell>
          <cell r="AZ130">
            <v>0.5</v>
          </cell>
          <cell r="BA130">
            <v>0.5</v>
          </cell>
          <cell r="BB130">
            <v>0.5</v>
          </cell>
          <cell r="BC130">
            <v>0.5</v>
          </cell>
          <cell r="BD130">
            <v>0.5</v>
          </cell>
          <cell r="BE130">
            <v>0.5</v>
          </cell>
          <cell r="BF130">
            <v>0.5</v>
          </cell>
          <cell r="BG130">
            <v>0.5</v>
          </cell>
          <cell r="BH130">
            <v>0.5</v>
          </cell>
          <cell r="BI130">
            <v>0.5</v>
          </cell>
          <cell r="BJ130">
            <v>0.5</v>
          </cell>
          <cell r="BK130">
            <v>0.5</v>
          </cell>
          <cell r="BL130">
            <v>0.5</v>
          </cell>
          <cell r="BM130">
            <v>0.5</v>
          </cell>
          <cell r="BN130">
            <v>0.5</v>
          </cell>
          <cell r="BO130">
            <v>0.5</v>
          </cell>
          <cell r="BP130">
            <v>0.5</v>
          </cell>
          <cell r="BQ130">
            <v>0.5</v>
          </cell>
          <cell r="BR130">
            <v>0.5</v>
          </cell>
          <cell r="BS130">
            <v>0.5</v>
          </cell>
          <cell r="BT130">
            <v>0.5</v>
          </cell>
          <cell r="BU130">
            <v>0.5</v>
          </cell>
          <cell r="BV130">
            <v>0.5</v>
          </cell>
          <cell r="BW130">
            <v>0.5</v>
          </cell>
          <cell r="BX130">
            <v>0.5</v>
          </cell>
          <cell r="BY130">
            <v>0.5</v>
          </cell>
          <cell r="BZ130">
            <v>0.5</v>
          </cell>
          <cell r="CA130">
            <v>0.5</v>
          </cell>
          <cell r="CB130">
            <v>0.5</v>
          </cell>
          <cell r="CC130">
            <v>0.5</v>
          </cell>
          <cell r="CD130">
            <v>0.5</v>
          </cell>
          <cell r="CE130">
            <v>1</v>
          </cell>
        </row>
        <row r="131">
          <cell r="C131">
            <v>0.5</v>
          </cell>
          <cell r="D131">
            <v>0.5</v>
          </cell>
          <cell r="E131">
            <v>0.5</v>
          </cell>
          <cell r="F131">
            <v>0.5</v>
          </cell>
          <cell r="G131">
            <v>0.5</v>
          </cell>
          <cell r="H131">
            <v>0.5</v>
          </cell>
          <cell r="I131">
            <v>0.5</v>
          </cell>
          <cell r="J131">
            <v>0.5</v>
          </cell>
          <cell r="K131">
            <v>0.5</v>
          </cell>
          <cell r="L131">
            <v>0.5</v>
          </cell>
          <cell r="M131">
            <v>0.5</v>
          </cell>
          <cell r="N131">
            <v>0.5</v>
          </cell>
          <cell r="O131">
            <v>0.5</v>
          </cell>
          <cell r="P131">
            <v>0.5</v>
          </cell>
          <cell r="Q131">
            <v>0.5</v>
          </cell>
          <cell r="R131">
            <v>0.5</v>
          </cell>
          <cell r="S131">
            <v>0.5</v>
          </cell>
          <cell r="T131">
            <v>0.5</v>
          </cell>
          <cell r="U131">
            <v>0.5</v>
          </cell>
          <cell r="V131">
            <v>0.5</v>
          </cell>
          <cell r="W131">
            <v>0.5</v>
          </cell>
          <cell r="X131">
            <v>0.5</v>
          </cell>
          <cell r="Y131">
            <v>0.5</v>
          </cell>
          <cell r="Z131">
            <v>0.5</v>
          </cell>
          <cell r="AA131">
            <v>0.5</v>
          </cell>
          <cell r="AB131">
            <v>0.5</v>
          </cell>
          <cell r="AC131">
            <v>0.5</v>
          </cell>
          <cell r="AD131">
            <v>0.5</v>
          </cell>
          <cell r="AE131">
            <v>0.5</v>
          </cell>
          <cell r="AF131">
            <v>0.5</v>
          </cell>
          <cell r="AG131">
            <v>0.5</v>
          </cell>
          <cell r="AH131">
            <v>0.5</v>
          </cell>
          <cell r="AI131">
            <v>0.5</v>
          </cell>
          <cell r="AJ131">
            <v>0.5</v>
          </cell>
          <cell r="AK131">
            <v>0.5</v>
          </cell>
          <cell r="AL131">
            <v>0.5</v>
          </cell>
          <cell r="AM131">
            <v>0.5</v>
          </cell>
          <cell r="AN131">
            <v>0.5</v>
          </cell>
          <cell r="AO131">
            <v>0.5</v>
          </cell>
          <cell r="AP131">
            <v>0.5</v>
          </cell>
          <cell r="AQ131">
            <v>0.5</v>
          </cell>
          <cell r="AR131">
            <v>0.5</v>
          </cell>
          <cell r="AS131">
            <v>0.5</v>
          </cell>
          <cell r="AT131">
            <v>0.5</v>
          </cell>
          <cell r="AU131">
            <v>0.5</v>
          </cell>
          <cell r="AV131">
            <v>0.5</v>
          </cell>
          <cell r="AW131">
            <v>0.5</v>
          </cell>
          <cell r="AX131">
            <v>0.5</v>
          </cell>
          <cell r="AY131">
            <v>0.5</v>
          </cell>
          <cell r="AZ131">
            <v>0.5</v>
          </cell>
          <cell r="BA131">
            <v>0.5</v>
          </cell>
          <cell r="BB131">
            <v>0.5</v>
          </cell>
          <cell r="BC131">
            <v>0.5</v>
          </cell>
          <cell r="BD131">
            <v>0.5</v>
          </cell>
          <cell r="BE131">
            <v>0.5</v>
          </cell>
          <cell r="BF131">
            <v>0.5</v>
          </cell>
          <cell r="BG131">
            <v>0.5</v>
          </cell>
          <cell r="BH131">
            <v>0.5</v>
          </cell>
          <cell r="BI131">
            <v>0.5</v>
          </cell>
          <cell r="BJ131">
            <v>0.5</v>
          </cell>
          <cell r="BK131">
            <v>0.5</v>
          </cell>
          <cell r="BL131">
            <v>0.5</v>
          </cell>
          <cell r="BM131">
            <v>0.5</v>
          </cell>
          <cell r="BN131">
            <v>0.5</v>
          </cell>
          <cell r="BO131">
            <v>0.5</v>
          </cell>
          <cell r="BP131">
            <v>0.5</v>
          </cell>
          <cell r="BQ131">
            <v>0.5</v>
          </cell>
          <cell r="BR131">
            <v>0.5</v>
          </cell>
          <cell r="BS131">
            <v>0.5</v>
          </cell>
          <cell r="BT131">
            <v>0.5</v>
          </cell>
          <cell r="BU131">
            <v>0.5</v>
          </cell>
          <cell r="BV131">
            <v>0.5</v>
          </cell>
          <cell r="BW131">
            <v>0.5</v>
          </cell>
          <cell r="BX131">
            <v>0.5</v>
          </cell>
          <cell r="BY131">
            <v>0.5</v>
          </cell>
          <cell r="BZ131">
            <v>0.5</v>
          </cell>
          <cell r="CA131">
            <v>0.5</v>
          </cell>
          <cell r="CB131">
            <v>0.5</v>
          </cell>
          <cell r="CC131">
            <v>0.5</v>
          </cell>
          <cell r="CD131">
            <v>0.5</v>
          </cell>
          <cell r="CE131">
            <v>0.5</v>
          </cell>
          <cell r="CF131">
            <v>1</v>
          </cell>
        </row>
        <row r="132">
          <cell r="C132">
            <v>0.5</v>
          </cell>
          <cell r="D132">
            <v>0.5</v>
          </cell>
          <cell r="E132">
            <v>0.5</v>
          </cell>
          <cell r="F132">
            <v>0.5</v>
          </cell>
          <cell r="G132">
            <v>0.5</v>
          </cell>
          <cell r="H132">
            <v>0.5</v>
          </cell>
          <cell r="I132">
            <v>0.5</v>
          </cell>
          <cell r="J132">
            <v>0.5</v>
          </cell>
          <cell r="K132">
            <v>0.5</v>
          </cell>
          <cell r="L132">
            <v>0.5</v>
          </cell>
          <cell r="M132">
            <v>0.5</v>
          </cell>
          <cell r="N132">
            <v>0.5</v>
          </cell>
          <cell r="O132">
            <v>0.5</v>
          </cell>
          <cell r="P132">
            <v>0.5</v>
          </cell>
          <cell r="Q132">
            <v>0.5</v>
          </cell>
          <cell r="R132">
            <v>0.5</v>
          </cell>
          <cell r="S132">
            <v>0.5</v>
          </cell>
          <cell r="T132">
            <v>0.5</v>
          </cell>
          <cell r="U132">
            <v>0.5</v>
          </cell>
          <cell r="V132">
            <v>0.5</v>
          </cell>
          <cell r="W132">
            <v>0.5</v>
          </cell>
          <cell r="X132">
            <v>0.5</v>
          </cell>
          <cell r="Y132">
            <v>0.5</v>
          </cell>
          <cell r="Z132">
            <v>0.5</v>
          </cell>
          <cell r="AA132">
            <v>0.5</v>
          </cell>
          <cell r="AB132">
            <v>0.5</v>
          </cell>
          <cell r="AC132">
            <v>0.5</v>
          </cell>
          <cell r="AD132">
            <v>0.5</v>
          </cell>
          <cell r="AE132">
            <v>0.5</v>
          </cell>
          <cell r="AF132">
            <v>0.5</v>
          </cell>
          <cell r="AG132">
            <v>0.5</v>
          </cell>
          <cell r="AH132">
            <v>0.5</v>
          </cell>
          <cell r="AI132">
            <v>0.5</v>
          </cell>
          <cell r="AJ132">
            <v>0.5</v>
          </cell>
          <cell r="AK132">
            <v>0.5</v>
          </cell>
          <cell r="AL132">
            <v>0.5</v>
          </cell>
          <cell r="AM132">
            <v>0.5</v>
          </cell>
          <cell r="AN132">
            <v>0.5</v>
          </cell>
          <cell r="AO132">
            <v>0.5</v>
          </cell>
          <cell r="AP132">
            <v>0.5</v>
          </cell>
          <cell r="AQ132">
            <v>0.5</v>
          </cell>
          <cell r="AR132">
            <v>0.5</v>
          </cell>
          <cell r="AS132">
            <v>0.5</v>
          </cell>
          <cell r="AT132">
            <v>0.5</v>
          </cell>
          <cell r="AU132">
            <v>0.5</v>
          </cell>
          <cell r="AV132">
            <v>0.5</v>
          </cell>
          <cell r="AW132">
            <v>0.5</v>
          </cell>
          <cell r="AX132">
            <v>0.5</v>
          </cell>
          <cell r="AY132">
            <v>0.5</v>
          </cell>
          <cell r="AZ132">
            <v>0.5</v>
          </cell>
          <cell r="BA132">
            <v>0.5</v>
          </cell>
          <cell r="BB132">
            <v>0.5</v>
          </cell>
          <cell r="BC132">
            <v>0.5</v>
          </cell>
          <cell r="BD132">
            <v>0.5</v>
          </cell>
          <cell r="BE132">
            <v>0.5</v>
          </cell>
          <cell r="BF132">
            <v>0.5</v>
          </cell>
          <cell r="BG132">
            <v>0.5</v>
          </cell>
          <cell r="BH132">
            <v>0.5</v>
          </cell>
          <cell r="BI132">
            <v>0.5</v>
          </cell>
          <cell r="BJ132">
            <v>0.5</v>
          </cell>
          <cell r="BK132">
            <v>0.5</v>
          </cell>
          <cell r="BL132">
            <v>0.5</v>
          </cell>
          <cell r="BM132">
            <v>0.5</v>
          </cell>
          <cell r="BN132">
            <v>0.5</v>
          </cell>
          <cell r="BO132">
            <v>0.5</v>
          </cell>
          <cell r="BP132">
            <v>0.5</v>
          </cell>
          <cell r="BQ132">
            <v>0.5</v>
          </cell>
          <cell r="BR132">
            <v>0.5</v>
          </cell>
          <cell r="BS132">
            <v>0.5</v>
          </cell>
          <cell r="BT132">
            <v>0.5</v>
          </cell>
          <cell r="BU132">
            <v>0.5</v>
          </cell>
          <cell r="BV132">
            <v>0.5</v>
          </cell>
          <cell r="BW132">
            <v>0.5</v>
          </cell>
          <cell r="BX132">
            <v>0.5</v>
          </cell>
          <cell r="BY132">
            <v>0.5</v>
          </cell>
          <cell r="BZ132">
            <v>0.5</v>
          </cell>
          <cell r="CA132">
            <v>0.5</v>
          </cell>
          <cell r="CB132">
            <v>0.5</v>
          </cell>
          <cell r="CC132">
            <v>0.5</v>
          </cell>
          <cell r="CD132">
            <v>0.5</v>
          </cell>
          <cell r="CE132">
            <v>0.5</v>
          </cell>
          <cell r="CF132">
            <v>0.5</v>
          </cell>
          <cell r="CG132">
            <v>1</v>
          </cell>
        </row>
        <row r="133">
          <cell r="C133">
            <v>0.5</v>
          </cell>
          <cell r="D133">
            <v>0.5</v>
          </cell>
          <cell r="E133">
            <v>0.5</v>
          </cell>
          <cell r="F133">
            <v>0.5</v>
          </cell>
          <cell r="G133">
            <v>0.5</v>
          </cell>
          <cell r="H133">
            <v>0.5</v>
          </cell>
          <cell r="I133">
            <v>0.5</v>
          </cell>
          <cell r="J133">
            <v>0.5</v>
          </cell>
          <cell r="K133">
            <v>0.5</v>
          </cell>
          <cell r="L133">
            <v>0.5</v>
          </cell>
          <cell r="M133">
            <v>0.5</v>
          </cell>
          <cell r="N133">
            <v>0.5</v>
          </cell>
          <cell r="O133">
            <v>0.5</v>
          </cell>
          <cell r="P133">
            <v>0.5</v>
          </cell>
          <cell r="Q133">
            <v>0.5</v>
          </cell>
          <cell r="R133">
            <v>0.5</v>
          </cell>
          <cell r="S133">
            <v>0.5</v>
          </cell>
          <cell r="T133">
            <v>0.5</v>
          </cell>
          <cell r="U133">
            <v>0.5</v>
          </cell>
          <cell r="V133">
            <v>0.5</v>
          </cell>
          <cell r="W133">
            <v>0.5</v>
          </cell>
          <cell r="X133">
            <v>0.5</v>
          </cell>
          <cell r="Y133">
            <v>0.5</v>
          </cell>
          <cell r="Z133">
            <v>0.5</v>
          </cell>
          <cell r="AA133">
            <v>0.5</v>
          </cell>
          <cell r="AB133">
            <v>0.5</v>
          </cell>
          <cell r="AC133">
            <v>0.5</v>
          </cell>
          <cell r="AD133">
            <v>0.5</v>
          </cell>
          <cell r="AE133">
            <v>0.5</v>
          </cell>
          <cell r="AF133">
            <v>0.5</v>
          </cell>
          <cell r="AG133">
            <v>0.5</v>
          </cell>
          <cell r="AH133">
            <v>0.5</v>
          </cell>
          <cell r="AI133">
            <v>0.5</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0.5</v>
          </cell>
          <cell r="BI133">
            <v>0.5</v>
          </cell>
          <cell r="BJ133">
            <v>0.5</v>
          </cell>
          <cell r="BK133">
            <v>0.5</v>
          </cell>
          <cell r="BL133">
            <v>0.5</v>
          </cell>
          <cell r="BM133">
            <v>0.5</v>
          </cell>
          <cell r="BN133">
            <v>0.5</v>
          </cell>
          <cell r="BO133">
            <v>0.5</v>
          </cell>
          <cell r="BP133">
            <v>0.5</v>
          </cell>
          <cell r="BQ133">
            <v>0.5</v>
          </cell>
          <cell r="BR133">
            <v>0.5</v>
          </cell>
          <cell r="BS133">
            <v>0.5</v>
          </cell>
          <cell r="BT133">
            <v>0.5</v>
          </cell>
          <cell r="BU133">
            <v>0.5</v>
          </cell>
          <cell r="BV133">
            <v>0.5</v>
          </cell>
          <cell r="BW133">
            <v>0.5</v>
          </cell>
          <cell r="BX133">
            <v>0.5</v>
          </cell>
          <cell r="BY133">
            <v>0.5</v>
          </cell>
          <cell r="BZ133">
            <v>0.5</v>
          </cell>
          <cell r="CA133">
            <v>0.5</v>
          </cell>
          <cell r="CB133">
            <v>0.5</v>
          </cell>
          <cell r="CC133">
            <v>0.5</v>
          </cell>
          <cell r="CD133">
            <v>0.5</v>
          </cell>
          <cell r="CE133">
            <v>0.5</v>
          </cell>
          <cell r="CF133">
            <v>0.5</v>
          </cell>
          <cell r="CG133">
            <v>0.5</v>
          </cell>
          <cell r="CH133">
            <v>1</v>
          </cell>
        </row>
        <row r="134">
          <cell r="C134">
            <v>0.5</v>
          </cell>
          <cell r="D134">
            <v>0.5</v>
          </cell>
          <cell r="E134">
            <v>0.5</v>
          </cell>
          <cell r="F134">
            <v>0.5</v>
          </cell>
          <cell r="G134">
            <v>0.5</v>
          </cell>
          <cell r="H134">
            <v>0.5</v>
          </cell>
          <cell r="I134">
            <v>0.5</v>
          </cell>
          <cell r="J134">
            <v>0.5</v>
          </cell>
          <cell r="K134">
            <v>0.5</v>
          </cell>
          <cell r="L134">
            <v>0.5</v>
          </cell>
          <cell r="M134">
            <v>0.5</v>
          </cell>
          <cell r="N134">
            <v>0.5</v>
          </cell>
          <cell r="O134">
            <v>0.5</v>
          </cell>
          <cell r="P134">
            <v>0.5</v>
          </cell>
          <cell r="Q134">
            <v>0.5</v>
          </cell>
          <cell r="R134">
            <v>0.5</v>
          </cell>
          <cell r="S134">
            <v>0.5</v>
          </cell>
          <cell r="T134">
            <v>0.5</v>
          </cell>
          <cell r="U134">
            <v>0.5</v>
          </cell>
          <cell r="V134">
            <v>0.5</v>
          </cell>
          <cell r="W134">
            <v>0.5</v>
          </cell>
          <cell r="X134">
            <v>0.5</v>
          </cell>
          <cell r="Y134">
            <v>0.5</v>
          </cell>
          <cell r="Z134">
            <v>0.5</v>
          </cell>
          <cell r="AA134">
            <v>0.5</v>
          </cell>
          <cell r="AB134">
            <v>0.5</v>
          </cell>
          <cell r="AC134">
            <v>0.5</v>
          </cell>
          <cell r="AD134">
            <v>0.5</v>
          </cell>
          <cell r="AE134">
            <v>0.5</v>
          </cell>
          <cell r="AF134">
            <v>0.5</v>
          </cell>
          <cell r="AG134">
            <v>0.5</v>
          </cell>
          <cell r="AH134">
            <v>0.5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0.5</v>
          </cell>
          <cell r="BG134">
            <v>0.5</v>
          </cell>
          <cell r="BH134">
            <v>0.5</v>
          </cell>
          <cell r="BI134">
            <v>0.5</v>
          </cell>
          <cell r="BJ134">
            <v>0.5</v>
          </cell>
          <cell r="BK134">
            <v>0.5</v>
          </cell>
          <cell r="BL134">
            <v>0.5</v>
          </cell>
          <cell r="BM134">
            <v>0.5</v>
          </cell>
          <cell r="BN134">
            <v>0.5</v>
          </cell>
          <cell r="BO134">
            <v>0.5</v>
          </cell>
          <cell r="BP134">
            <v>0.5</v>
          </cell>
          <cell r="BQ134">
            <v>0.5</v>
          </cell>
          <cell r="BR134">
            <v>0.5</v>
          </cell>
          <cell r="BS134">
            <v>0.5</v>
          </cell>
          <cell r="BT134">
            <v>0.5</v>
          </cell>
          <cell r="BU134">
            <v>0.5</v>
          </cell>
          <cell r="BV134">
            <v>0.5</v>
          </cell>
          <cell r="BW134">
            <v>0.5</v>
          </cell>
          <cell r="BX134">
            <v>0.5</v>
          </cell>
          <cell r="BY134">
            <v>0.5</v>
          </cell>
          <cell r="BZ134">
            <v>0.5</v>
          </cell>
          <cell r="CA134">
            <v>0.5</v>
          </cell>
          <cell r="CB134">
            <v>0.5</v>
          </cell>
          <cell r="CC134">
            <v>0.5</v>
          </cell>
          <cell r="CD134">
            <v>0.5</v>
          </cell>
          <cell r="CE134">
            <v>0.5</v>
          </cell>
          <cell r="CF134">
            <v>0.5</v>
          </cell>
          <cell r="CG134">
            <v>0.5</v>
          </cell>
          <cell r="CH134">
            <v>0.5</v>
          </cell>
          <cell r="CI134">
            <v>1</v>
          </cell>
        </row>
        <row r="135">
          <cell r="C135">
            <v>0.5</v>
          </cell>
          <cell r="D135">
            <v>0.5</v>
          </cell>
          <cell r="E135">
            <v>0.5</v>
          </cell>
          <cell r="F135">
            <v>0.5</v>
          </cell>
          <cell r="G135">
            <v>0.5</v>
          </cell>
          <cell r="H135">
            <v>0.5</v>
          </cell>
          <cell r="I135">
            <v>0.5</v>
          </cell>
          <cell r="J135">
            <v>0.5</v>
          </cell>
          <cell r="K135">
            <v>0.5</v>
          </cell>
          <cell r="L135">
            <v>0.5</v>
          </cell>
          <cell r="M135">
            <v>0.5</v>
          </cell>
          <cell r="N135">
            <v>0.5</v>
          </cell>
          <cell r="O135">
            <v>0.5</v>
          </cell>
          <cell r="P135">
            <v>0.5</v>
          </cell>
          <cell r="Q135">
            <v>0.5</v>
          </cell>
          <cell r="R135">
            <v>0.5</v>
          </cell>
          <cell r="S135">
            <v>0.5</v>
          </cell>
          <cell r="T135">
            <v>0.5</v>
          </cell>
          <cell r="U135">
            <v>0.5</v>
          </cell>
          <cell r="V135">
            <v>0.5</v>
          </cell>
          <cell r="W135">
            <v>0.5</v>
          </cell>
          <cell r="X135">
            <v>0.5</v>
          </cell>
          <cell r="Y135">
            <v>0.5</v>
          </cell>
          <cell r="Z135">
            <v>0.5</v>
          </cell>
          <cell r="AA135">
            <v>0.5</v>
          </cell>
          <cell r="AB135">
            <v>0.5</v>
          </cell>
          <cell r="AC135">
            <v>0.5</v>
          </cell>
          <cell r="AD135">
            <v>0.5</v>
          </cell>
          <cell r="AE135">
            <v>0.5</v>
          </cell>
          <cell r="AF135">
            <v>0.5</v>
          </cell>
          <cell r="AG135">
            <v>0.5</v>
          </cell>
          <cell r="AH135">
            <v>0.5</v>
          </cell>
          <cell r="AI135">
            <v>0.5</v>
          </cell>
          <cell r="AJ135">
            <v>0.5</v>
          </cell>
          <cell r="AK135">
            <v>0.5</v>
          </cell>
          <cell r="AL135">
            <v>0.5</v>
          </cell>
          <cell r="AM135">
            <v>0.5</v>
          </cell>
          <cell r="AN135">
            <v>0.5</v>
          </cell>
          <cell r="AO135">
            <v>0.5</v>
          </cell>
          <cell r="AP135">
            <v>0.5</v>
          </cell>
          <cell r="AQ135">
            <v>0.5</v>
          </cell>
          <cell r="AR135">
            <v>0.5</v>
          </cell>
          <cell r="AS135">
            <v>0.5</v>
          </cell>
          <cell r="AT135">
            <v>0.5</v>
          </cell>
          <cell r="AU135">
            <v>0.5</v>
          </cell>
          <cell r="AV135">
            <v>0.5</v>
          </cell>
          <cell r="AW135">
            <v>0.5</v>
          </cell>
          <cell r="AX135">
            <v>0.5</v>
          </cell>
          <cell r="AY135">
            <v>0.5</v>
          </cell>
          <cell r="AZ135">
            <v>0.5</v>
          </cell>
          <cell r="BA135">
            <v>0.5</v>
          </cell>
          <cell r="BB135">
            <v>0.5</v>
          </cell>
          <cell r="BC135">
            <v>0.5</v>
          </cell>
          <cell r="BD135">
            <v>0.5</v>
          </cell>
          <cell r="BE135">
            <v>0.5</v>
          </cell>
          <cell r="BF135">
            <v>0.5</v>
          </cell>
          <cell r="BG135">
            <v>0.5</v>
          </cell>
          <cell r="BH135">
            <v>0.5</v>
          </cell>
          <cell r="BI135">
            <v>0.5</v>
          </cell>
          <cell r="BJ135">
            <v>0.5</v>
          </cell>
          <cell r="BK135">
            <v>0.5</v>
          </cell>
          <cell r="BL135">
            <v>0.5</v>
          </cell>
          <cell r="BM135">
            <v>0.5</v>
          </cell>
          <cell r="BN135">
            <v>0.5</v>
          </cell>
          <cell r="BO135">
            <v>0.5</v>
          </cell>
          <cell r="BP135">
            <v>0.5</v>
          </cell>
          <cell r="BQ135">
            <v>0.5</v>
          </cell>
          <cell r="BR135">
            <v>0.5</v>
          </cell>
          <cell r="BS135">
            <v>0.5</v>
          </cell>
          <cell r="BT135">
            <v>0.5</v>
          </cell>
          <cell r="BU135">
            <v>0.5</v>
          </cell>
          <cell r="BV135">
            <v>0.5</v>
          </cell>
          <cell r="BW135">
            <v>0.5</v>
          </cell>
          <cell r="BX135">
            <v>0.5</v>
          </cell>
          <cell r="BY135">
            <v>0.5</v>
          </cell>
          <cell r="BZ135">
            <v>0.5</v>
          </cell>
          <cell r="CA135">
            <v>0.5</v>
          </cell>
          <cell r="CB135">
            <v>0.5</v>
          </cell>
          <cell r="CC135">
            <v>0.5</v>
          </cell>
          <cell r="CD135">
            <v>0.5</v>
          </cell>
          <cell r="CE135">
            <v>0.5</v>
          </cell>
          <cell r="CF135">
            <v>0.5</v>
          </cell>
          <cell r="CG135">
            <v>0.5</v>
          </cell>
          <cell r="CH135">
            <v>0.5</v>
          </cell>
          <cell r="CI135">
            <v>0.5</v>
          </cell>
          <cell r="CJ135">
            <v>1</v>
          </cell>
        </row>
        <row r="136">
          <cell r="C136">
            <v>0.5</v>
          </cell>
          <cell r="D136">
            <v>0.5</v>
          </cell>
          <cell r="E136">
            <v>0.5</v>
          </cell>
          <cell r="F136">
            <v>0.5</v>
          </cell>
          <cell r="G136">
            <v>0.5</v>
          </cell>
          <cell r="H136">
            <v>0.5</v>
          </cell>
          <cell r="I136">
            <v>0.5</v>
          </cell>
          <cell r="J136">
            <v>0.5</v>
          </cell>
          <cell r="K136">
            <v>0.5</v>
          </cell>
          <cell r="L136">
            <v>0.5</v>
          </cell>
          <cell r="M136">
            <v>0.5</v>
          </cell>
          <cell r="N136">
            <v>0.5</v>
          </cell>
          <cell r="O136">
            <v>0.5</v>
          </cell>
          <cell r="P136">
            <v>0.5</v>
          </cell>
          <cell r="Q136">
            <v>0.5</v>
          </cell>
          <cell r="R136">
            <v>0.5</v>
          </cell>
          <cell r="S136">
            <v>0.5</v>
          </cell>
          <cell r="T136">
            <v>0.5</v>
          </cell>
          <cell r="U136">
            <v>0.5</v>
          </cell>
          <cell r="V136">
            <v>0.5</v>
          </cell>
          <cell r="W136">
            <v>0.5</v>
          </cell>
          <cell r="X136">
            <v>0.5</v>
          </cell>
          <cell r="Y136">
            <v>0.5</v>
          </cell>
          <cell r="Z136">
            <v>0.5</v>
          </cell>
          <cell r="AA136">
            <v>0.5</v>
          </cell>
          <cell r="AB136">
            <v>0.5</v>
          </cell>
          <cell r="AC136">
            <v>0.5</v>
          </cell>
          <cell r="AD136">
            <v>0.5</v>
          </cell>
          <cell r="AE136">
            <v>0.5</v>
          </cell>
          <cell r="AF136">
            <v>0.5</v>
          </cell>
          <cell r="AG136">
            <v>0.5</v>
          </cell>
          <cell r="AH136">
            <v>0.5</v>
          </cell>
          <cell r="AI136">
            <v>0.5</v>
          </cell>
          <cell r="AJ136">
            <v>0.5</v>
          </cell>
          <cell r="AK136">
            <v>0.5</v>
          </cell>
          <cell r="AL136">
            <v>0.5</v>
          </cell>
          <cell r="AM136">
            <v>0.5</v>
          </cell>
          <cell r="AN136">
            <v>0.5</v>
          </cell>
          <cell r="AO136">
            <v>0.5</v>
          </cell>
          <cell r="AP136">
            <v>0.5</v>
          </cell>
          <cell r="AQ136">
            <v>0.5</v>
          </cell>
          <cell r="AR136">
            <v>0.5</v>
          </cell>
          <cell r="AS136">
            <v>0.5</v>
          </cell>
          <cell r="AT136">
            <v>0.5</v>
          </cell>
          <cell r="AU136">
            <v>0.5</v>
          </cell>
          <cell r="AV136">
            <v>0.5</v>
          </cell>
          <cell r="AW136">
            <v>0.5</v>
          </cell>
          <cell r="AX136">
            <v>0.5</v>
          </cell>
          <cell r="AY136">
            <v>0.5</v>
          </cell>
          <cell r="AZ136">
            <v>0.5</v>
          </cell>
          <cell r="BA136">
            <v>0.5</v>
          </cell>
          <cell r="BB136">
            <v>0.5</v>
          </cell>
          <cell r="BC136">
            <v>0.5</v>
          </cell>
          <cell r="BD136">
            <v>0.5</v>
          </cell>
          <cell r="BE136">
            <v>0.5</v>
          </cell>
          <cell r="BF136">
            <v>0.5</v>
          </cell>
          <cell r="BG136">
            <v>0.5</v>
          </cell>
          <cell r="BH136">
            <v>0.5</v>
          </cell>
          <cell r="BI136">
            <v>0.5</v>
          </cell>
          <cell r="BJ136">
            <v>0.5</v>
          </cell>
          <cell r="BK136">
            <v>0.5</v>
          </cell>
          <cell r="BL136">
            <v>0.5</v>
          </cell>
          <cell r="BM136">
            <v>0.5</v>
          </cell>
          <cell r="BN136">
            <v>0.5</v>
          </cell>
          <cell r="BO136">
            <v>0.5</v>
          </cell>
          <cell r="BP136">
            <v>0.5</v>
          </cell>
          <cell r="BQ136">
            <v>0.5</v>
          </cell>
          <cell r="BR136">
            <v>0.5</v>
          </cell>
          <cell r="BS136">
            <v>0.5</v>
          </cell>
          <cell r="BT136">
            <v>0.5</v>
          </cell>
          <cell r="BU136">
            <v>0.5</v>
          </cell>
          <cell r="BV136">
            <v>0.5</v>
          </cell>
          <cell r="BW136">
            <v>0.5</v>
          </cell>
          <cell r="BX136">
            <v>0.5</v>
          </cell>
          <cell r="BY136">
            <v>0.5</v>
          </cell>
          <cell r="BZ136">
            <v>0.5</v>
          </cell>
          <cell r="CA136">
            <v>0.5</v>
          </cell>
          <cell r="CB136">
            <v>0.5</v>
          </cell>
          <cell r="CC136">
            <v>0.5</v>
          </cell>
          <cell r="CD136">
            <v>0.5</v>
          </cell>
          <cell r="CE136">
            <v>0.5</v>
          </cell>
          <cell r="CF136">
            <v>0.5</v>
          </cell>
          <cell r="CG136">
            <v>0.5</v>
          </cell>
          <cell r="CH136">
            <v>0.5</v>
          </cell>
          <cell r="CI136">
            <v>0.5</v>
          </cell>
          <cell r="CJ136">
            <v>0.5</v>
          </cell>
          <cell r="CK136">
            <v>1</v>
          </cell>
        </row>
        <row r="137">
          <cell r="C137">
            <v>0.5</v>
          </cell>
          <cell r="D137">
            <v>0.5</v>
          </cell>
          <cell r="E137">
            <v>0.5</v>
          </cell>
          <cell r="F137">
            <v>0.5</v>
          </cell>
          <cell r="G137">
            <v>0.5</v>
          </cell>
          <cell r="H137">
            <v>0.5</v>
          </cell>
          <cell r="I137">
            <v>0.5</v>
          </cell>
          <cell r="J137">
            <v>0.5</v>
          </cell>
          <cell r="K137">
            <v>0.5</v>
          </cell>
          <cell r="L137">
            <v>0.5</v>
          </cell>
          <cell r="M137">
            <v>0.5</v>
          </cell>
          <cell r="N137">
            <v>0.5</v>
          </cell>
          <cell r="O137">
            <v>0.5</v>
          </cell>
          <cell r="P137">
            <v>0.5</v>
          </cell>
          <cell r="Q137">
            <v>0.5</v>
          </cell>
          <cell r="R137">
            <v>0.5</v>
          </cell>
          <cell r="S137">
            <v>0.5</v>
          </cell>
          <cell r="T137">
            <v>0.5</v>
          </cell>
          <cell r="U137">
            <v>0.5</v>
          </cell>
          <cell r="V137">
            <v>0.5</v>
          </cell>
          <cell r="W137">
            <v>0.5</v>
          </cell>
          <cell r="X137">
            <v>0.5</v>
          </cell>
          <cell r="Y137">
            <v>0.5</v>
          </cell>
          <cell r="Z137">
            <v>0.5</v>
          </cell>
          <cell r="AA137">
            <v>0.5</v>
          </cell>
          <cell r="AB137">
            <v>0.5</v>
          </cell>
          <cell r="AC137">
            <v>0.5</v>
          </cell>
          <cell r="AD137">
            <v>0.5</v>
          </cell>
          <cell r="AE137">
            <v>0.5</v>
          </cell>
          <cell r="AF137">
            <v>0.5</v>
          </cell>
          <cell r="AG137">
            <v>0.5</v>
          </cell>
          <cell r="AH137">
            <v>0.5</v>
          </cell>
          <cell r="AI137">
            <v>0.5</v>
          </cell>
          <cell r="AJ137">
            <v>0.5</v>
          </cell>
          <cell r="AK137">
            <v>0.5</v>
          </cell>
          <cell r="AL137">
            <v>0.5</v>
          </cell>
          <cell r="AM137">
            <v>0.5</v>
          </cell>
          <cell r="AN137">
            <v>0.5</v>
          </cell>
          <cell r="AO137">
            <v>0.5</v>
          </cell>
          <cell r="AP137">
            <v>0.5</v>
          </cell>
          <cell r="AQ137">
            <v>0.5</v>
          </cell>
          <cell r="AR137">
            <v>0.5</v>
          </cell>
          <cell r="AS137">
            <v>0.5</v>
          </cell>
          <cell r="AT137">
            <v>0.5</v>
          </cell>
          <cell r="AU137">
            <v>0.5</v>
          </cell>
          <cell r="AV137">
            <v>0.5</v>
          </cell>
          <cell r="AW137">
            <v>0.5</v>
          </cell>
          <cell r="AX137">
            <v>0.5</v>
          </cell>
          <cell r="AY137">
            <v>0.5</v>
          </cell>
          <cell r="AZ137">
            <v>0.5</v>
          </cell>
          <cell r="BA137">
            <v>0.5</v>
          </cell>
          <cell r="BB137">
            <v>0.5</v>
          </cell>
          <cell r="BC137">
            <v>0.5</v>
          </cell>
          <cell r="BD137">
            <v>0.5</v>
          </cell>
          <cell r="BE137">
            <v>0.5</v>
          </cell>
          <cell r="BF137">
            <v>0.5</v>
          </cell>
          <cell r="BG137">
            <v>0.5</v>
          </cell>
          <cell r="BH137">
            <v>0.5</v>
          </cell>
          <cell r="BI137">
            <v>0.5</v>
          </cell>
          <cell r="BJ137">
            <v>0.5</v>
          </cell>
          <cell r="BK137">
            <v>0.5</v>
          </cell>
          <cell r="BL137">
            <v>0.5</v>
          </cell>
          <cell r="BM137">
            <v>0.5</v>
          </cell>
          <cell r="BN137">
            <v>0.5</v>
          </cell>
          <cell r="BO137">
            <v>0.5</v>
          </cell>
          <cell r="BP137">
            <v>0.5</v>
          </cell>
          <cell r="BQ137">
            <v>0.5</v>
          </cell>
          <cell r="BR137">
            <v>0.5</v>
          </cell>
          <cell r="BS137">
            <v>0.5</v>
          </cell>
          <cell r="BT137">
            <v>0.5</v>
          </cell>
          <cell r="BU137">
            <v>0.5</v>
          </cell>
          <cell r="BV137">
            <v>0.5</v>
          </cell>
          <cell r="BW137">
            <v>0.5</v>
          </cell>
          <cell r="BX137">
            <v>0.5</v>
          </cell>
          <cell r="BY137">
            <v>0.5</v>
          </cell>
          <cell r="BZ137">
            <v>0.5</v>
          </cell>
          <cell r="CA137">
            <v>0.5</v>
          </cell>
          <cell r="CB137">
            <v>0.5</v>
          </cell>
          <cell r="CC137">
            <v>0.5</v>
          </cell>
          <cell r="CD137">
            <v>0.5</v>
          </cell>
          <cell r="CE137">
            <v>0.5</v>
          </cell>
          <cell r="CF137">
            <v>0.5</v>
          </cell>
          <cell r="CG137">
            <v>0.5</v>
          </cell>
          <cell r="CH137">
            <v>0.5</v>
          </cell>
          <cell r="CI137">
            <v>0.5</v>
          </cell>
          <cell r="CJ137">
            <v>0.5</v>
          </cell>
          <cell r="CK137">
            <v>0.5</v>
          </cell>
          <cell r="CL137">
            <v>1</v>
          </cell>
        </row>
        <row r="138">
          <cell r="C138">
            <v>0.5</v>
          </cell>
          <cell r="D138">
            <v>0.5</v>
          </cell>
          <cell r="E138">
            <v>0.5</v>
          </cell>
          <cell r="F138">
            <v>0.5</v>
          </cell>
          <cell r="G138">
            <v>0.5</v>
          </cell>
          <cell r="H138">
            <v>0.5</v>
          </cell>
          <cell r="I138">
            <v>0.5</v>
          </cell>
          <cell r="J138">
            <v>0.5</v>
          </cell>
          <cell r="K138">
            <v>0.5</v>
          </cell>
          <cell r="L138">
            <v>0.5</v>
          </cell>
          <cell r="M138">
            <v>0.5</v>
          </cell>
          <cell r="N138">
            <v>0.5</v>
          </cell>
          <cell r="O138">
            <v>0.5</v>
          </cell>
          <cell r="P138">
            <v>0.5</v>
          </cell>
          <cell r="Q138">
            <v>0.5</v>
          </cell>
          <cell r="R138">
            <v>0.5</v>
          </cell>
          <cell r="S138">
            <v>0.5</v>
          </cell>
          <cell r="T138">
            <v>0.5</v>
          </cell>
          <cell r="U138">
            <v>0.5</v>
          </cell>
          <cell r="V138">
            <v>0.5</v>
          </cell>
          <cell r="W138">
            <v>0.5</v>
          </cell>
          <cell r="X138">
            <v>0.5</v>
          </cell>
          <cell r="Y138">
            <v>0.5</v>
          </cell>
          <cell r="Z138">
            <v>0.5</v>
          </cell>
          <cell r="AA138">
            <v>0.5</v>
          </cell>
          <cell r="AB138">
            <v>0.5</v>
          </cell>
          <cell r="AC138">
            <v>0.5</v>
          </cell>
          <cell r="AD138">
            <v>0.5</v>
          </cell>
          <cell r="AE138">
            <v>0.5</v>
          </cell>
          <cell r="AF138">
            <v>0.5</v>
          </cell>
          <cell r="AG138">
            <v>0.5</v>
          </cell>
          <cell r="AH138">
            <v>0.5</v>
          </cell>
          <cell r="AI138">
            <v>0.5</v>
          </cell>
          <cell r="AJ138">
            <v>0.5</v>
          </cell>
          <cell r="AK138">
            <v>0.5</v>
          </cell>
          <cell r="AL138">
            <v>0.5</v>
          </cell>
          <cell r="AM138">
            <v>0.5</v>
          </cell>
          <cell r="AN138">
            <v>0.5</v>
          </cell>
          <cell r="AO138">
            <v>0.5</v>
          </cell>
          <cell r="AP138">
            <v>0.5</v>
          </cell>
          <cell r="AQ138">
            <v>0.5</v>
          </cell>
          <cell r="AR138">
            <v>0.5</v>
          </cell>
          <cell r="AS138">
            <v>0.5</v>
          </cell>
          <cell r="AT138">
            <v>0.5</v>
          </cell>
          <cell r="AU138">
            <v>0.5</v>
          </cell>
          <cell r="AV138">
            <v>0.5</v>
          </cell>
          <cell r="AW138">
            <v>0.5</v>
          </cell>
          <cell r="AX138">
            <v>0.5</v>
          </cell>
          <cell r="AY138">
            <v>0.5</v>
          </cell>
          <cell r="AZ138">
            <v>0.5</v>
          </cell>
          <cell r="BA138">
            <v>0.5</v>
          </cell>
          <cell r="BB138">
            <v>0.5</v>
          </cell>
          <cell r="BC138">
            <v>0.5</v>
          </cell>
          <cell r="BD138">
            <v>0.5</v>
          </cell>
          <cell r="BE138">
            <v>0.5</v>
          </cell>
          <cell r="BF138">
            <v>0.5</v>
          </cell>
          <cell r="BG138">
            <v>0.5</v>
          </cell>
          <cell r="BH138">
            <v>0.5</v>
          </cell>
          <cell r="BI138">
            <v>0.5</v>
          </cell>
          <cell r="BJ138">
            <v>0.5</v>
          </cell>
          <cell r="BK138">
            <v>0.5</v>
          </cell>
          <cell r="BL138">
            <v>0.5</v>
          </cell>
          <cell r="BM138">
            <v>0.5</v>
          </cell>
          <cell r="BN138">
            <v>0.5</v>
          </cell>
          <cell r="BO138">
            <v>0.5</v>
          </cell>
          <cell r="BP138">
            <v>0.5</v>
          </cell>
          <cell r="BQ138">
            <v>0.5</v>
          </cell>
          <cell r="BR138">
            <v>0.5</v>
          </cell>
          <cell r="BS138">
            <v>0.5</v>
          </cell>
          <cell r="BT138">
            <v>0.5</v>
          </cell>
          <cell r="BU138">
            <v>0.5</v>
          </cell>
          <cell r="BV138">
            <v>0.5</v>
          </cell>
          <cell r="BW138">
            <v>0.5</v>
          </cell>
          <cell r="BX138">
            <v>0.5</v>
          </cell>
          <cell r="BY138">
            <v>0.5</v>
          </cell>
          <cell r="BZ138">
            <v>0.5</v>
          </cell>
          <cell r="CA138">
            <v>0.5</v>
          </cell>
          <cell r="CB138">
            <v>0.5</v>
          </cell>
          <cell r="CC138">
            <v>0.5</v>
          </cell>
          <cell r="CD138">
            <v>0.5</v>
          </cell>
          <cell r="CE138">
            <v>0.5</v>
          </cell>
          <cell r="CF138">
            <v>0.5</v>
          </cell>
          <cell r="CG138">
            <v>0.5</v>
          </cell>
          <cell r="CH138">
            <v>0.5</v>
          </cell>
          <cell r="CI138">
            <v>0.5</v>
          </cell>
          <cell r="CJ138">
            <v>0.5</v>
          </cell>
          <cell r="CK138">
            <v>0.5</v>
          </cell>
          <cell r="CL138">
            <v>0.5</v>
          </cell>
          <cell r="CM138">
            <v>1</v>
          </cell>
        </row>
        <row r="139">
          <cell r="C139">
            <v>0.5</v>
          </cell>
          <cell r="D139">
            <v>0.5</v>
          </cell>
          <cell r="E139">
            <v>0.5</v>
          </cell>
          <cell r="F139">
            <v>0.5</v>
          </cell>
          <cell r="G139">
            <v>0.5</v>
          </cell>
          <cell r="H139">
            <v>0.5</v>
          </cell>
          <cell r="I139">
            <v>0.5</v>
          </cell>
          <cell r="J139">
            <v>0.5</v>
          </cell>
          <cell r="K139">
            <v>0.5</v>
          </cell>
          <cell r="L139">
            <v>0.5</v>
          </cell>
          <cell r="M139">
            <v>0.5</v>
          </cell>
          <cell r="N139">
            <v>0.5</v>
          </cell>
          <cell r="O139">
            <v>0.5</v>
          </cell>
          <cell r="P139">
            <v>0.5</v>
          </cell>
          <cell r="Q139">
            <v>0.5</v>
          </cell>
          <cell r="R139">
            <v>0.5</v>
          </cell>
          <cell r="S139">
            <v>0.5</v>
          </cell>
          <cell r="T139">
            <v>0.5</v>
          </cell>
          <cell r="U139">
            <v>0.5</v>
          </cell>
          <cell r="V139">
            <v>0.5</v>
          </cell>
          <cell r="W139">
            <v>0.5</v>
          </cell>
          <cell r="X139">
            <v>0.5</v>
          </cell>
          <cell r="Y139">
            <v>0.5</v>
          </cell>
          <cell r="Z139">
            <v>0.5</v>
          </cell>
          <cell r="AA139">
            <v>0.5</v>
          </cell>
          <cell r="AB139">
            <v>0.5</v>
          </cell>
          <cell r="AC139">
            <v>0.5</v>
          </cell>
          <cell r="AD139">
            <v>0.5</v>
          </cell>
          <cell r="AE139">
            <v>0.5</v>
          </cell>
          <cell r="AF139">
            <v>0.5</v>
          </cell>
          <cell r="AG139">
            <v>0.5</v>
          </cell>
          <cell r="AH139">
            <v>0.5</v>
          </cell>
          <cell r="AI139">
            <v>0.5</v>
          </cell>
          <cell r="AJ139">
            <v>0.5</v>
          </cell>
          <cell r="AK139">
            <v>0.5</v>
          </cell>
          <cell r="AL139">
            <v>0.5</v>
          </cell>
          <cell r="AM139">
            <v>0.5</v>
          </cell>
          <cell r="AN139">
            <v>0.5</v>
          </cell>
          <cell r="AO139">
            <v>0.5</v>
          </cell>
          <cell r="AP139">
            <v>0.5</v>
          </cell>
          <cell r="AQ139">
            <v>0.5</v>
          </cell>
          <cell r="AR139">
            <v>0.5</v>
          </cell>
          <cell r="AS139">
            <v>0.5</v>
          </cell>
          <cell r="AT139">
            <v>0.5</v>
          </cell>
          <cell r="AU139">
            <v>0.5</v>
          </cell>
          <cell r="AV139">
            <v>0.5</v>
          </cell>
          <cell r="AW139">
            <v>0.5</v>
          </cell>
          <cell r="AX139">
            <v>0.5</v>
          </cell>
          <cell r="AY139">
            <v>0.5</v>
          </cell>
          <cell r="AZ139">
            <v>0.5</v>
          </cell>
          <cell r="BA139">
            <v>0.5</v>
          </cell>
          <cell r="BB139">
            <v>0.5</v>
          </cell>
          <cell r="BC139">
            <v>0.5</v>
          </cell>
          <cell r="BD139">
            <v>0.5</v>
          </cell>
          <cell r="BE139">
            <v>0.5</v>
          </cell>
          <cell r="BF139">
            <v>0.5</v>
          </cell>
          <cell r="BG139">
            <v>0.5</v>
          </cell>
          <cell r="BH139">
            <v>0.5</v>
          </cell>
          <cell r="BI139">
            <v>0.5</v>
          </cell>
          <cell r="BJ139">
            <v>0.5</v>
          </cell>
          <cell r="BK139">
            <v>0.5</v>
          </cell>
          <cell r="BL139">
            <v>0.5</v>
          </cell>
          <cell r="BM139">
            <v>0.5</v>
          </cell>
          <cell r="BN139">
            <v>0.5</v>
          </cell>
          <cell r="BO139">
            <v>0.5</v>
          </cell>
          <cell r="BP139">
            <v>0.5</v>
          </cell>
          <cell r="BQ139">
            <v>0.5</v>
          </cell>
          <cell r="BR139">
            <v>0.5</v>
          </cell>
          <cell r="BS139">
            <v>0.5</v>
          </cell>
          <cell r="BT139">
            <v>0.5</v>
          </cell>
          <cell r="BU139">
            <v>0.5</v>
          </cell>
          <cell r="BV139">
            <v>0.5</v>
          </cell>
          <cell r="BW139">
            <v>0.5</v>
          </cell>
          <cell r="BX139">
            <v>0.5</v>
          </cell>
          <cell r="BY139">
            <v>0.5</v>
          </cell>
          <cell r="BZ139">
            <v>0.5</v>
          </cell>
          <cell r="CA139">
            <v>0.5</v>
          </cell>
          <cell r="CB139">
            <v>0.5</v>
          </cell>
          <cell r="CC139">
            <v>0.5</v>
          </cell>
          <cell r="CD139">
            <v>0.5</v>
          </cell>
          <cell r="CE139">
            <v>0.5</v>
          </cell>
          <cell r="CF139">
            <v>0.5</v>
          </cell>
          <cell r="CG139">
            <v>0.5</v>
          </cell>
          <cell r="CH139">
            <v>0.5</v>
          </cell>
          <cell r="CI139">
            <v>0.5</v>
          </cell>
          <cell r="CJ139">
            <v>0.5</v>
          </cell>
          <cell r="CK139">
            <v>0.5</v>
          </cell>
          <cell r="CL139">
            <v>0.5</v>
          </cell>
          <cell r="CM139">
            <v>0.5</v>
          </cell>
          <cell r="CN139">
            <v>1</v>
          </cell>
        </row>
        <row r="140">
          <cell r="C140">
            <v>0.5</v>
          </cell>
          <cell r="D140">
            <v>0.5</v>
          </cell>
          <cell r="E140">
            <v>0.5</v>
          </cell>
          <cell r="F140">
            <v>0.5</v>
          </cell>
          <cell r="G140">
            <v>0.5</v>
          </cell>
          <cell r="H140">
            <v>0.5</v>
          </cell>
          <cell r="I140">
            <v>0.5</v>
          </cell>
          <cell r="J140">
            <v>0.5</v>
          </cell>
          <cell r="K140">
            <v>0.5</v>
          </cell>
          <cell r="L140">
            <v>0.5</v>
          </cell>
          <cell r="M140">
            <v>0.5</v>
          </cell>
          <cell r="N140">
            <v>0.5</v>
          </cell>
          <cell r="O140">
            <v>0.5</v>
          </cell>
          <cell r="P140">
            <v>0.5</v>
          </cell>
          <cell r="Q140">
            <v>0.5</v>
          </cell>
          <cell r="R140">
            <v>0.5</v>
          </cell>
          <cell r="S140">
            <v>0.5</v>
          </cell>
          <cell r="T140">
            <v>0.5</v>
          </cell>
          <cell r="U140">
            <v>0.5</v>
          </cell>
          <cell r="V140">
            <v>0.5</v>
          </cell>
          <cell r="W140">
            <v>0.5</v>
          </cell>
          <cell r="X140">
            <v>0.5</v>
          </cell>
          <cell r="Y140">
            <v>0.5</v>
          </cell>
          <cell r="Z140">
            <v>0.5</v>
          </cell>
          <cell r="AA140">
            <v>0.5</v>
          </cell>
          <cell r="AB140">
            <v>0.5</v>
          </cell>
          <cell r="AC140">
            <v>0.5</v>
          </cell>
          <cell r="AD140">
            <v>0.5</v>
          </cell>
          <cell r="AE140">
            <v>0.5</v>
          </cell>
          <cell r="AF140">
            <v>0.5</v>
          </cell>
          <cell r="AG140">
            <v>0.5</v>
          </cell>
          <cell r="AH140">
            <v>0.5</v>
          </cell>
          <cell r="AI140">
            <v>0.5</v>
          </cell>
          <cell r="AJ140">
            <v>0.5</v>
          </cell>
          <cell r="AK140">
            <v>0.5</v>
          </cell>
          <cell r="AL140">
            <v>0.5</v>
          </cell>
          <cell r="AM140">
            <v>0.5</v>
          </cell>
          <cell r="AN140">
            <v>0.5</v>
          </cell>
          <cell r="AO140">
            <v>0.5</v>
          </cell>
          <cell r="AP140">
            <v>0.5</v>
          </cell>
          <cell r="AQ140">
            <v>0.5</v>
          </cell>
          <cell r="AR140">
            <v>0.5</v>
          </cell>
          <cell r="AS140">
            <v>0.5</v>
          </cell>
          <cell r="AT140">
            <v>0.5</v>
          </cell>
          <cell r="AU140">
            <v>0.5</v>
          </cell>
          <cell r="AV140">
            <v>0.5</v>
          </cell>
          <cell r="AW140">
            <v>0.5</v>
          </cell>
          <cell r="AX140">
            <v>0.5</v>
          </cell>
          <cell r="AY140">
            <v>0.5</v>
          </cell>
          <cell r="AZ140">
            <v>0.5</v>
          </cell>
          <cell r="BA140">
            <v>0.5</v>
          </cell>
          <cell r="BB140">
            <v>0.5</v>
          </cell>
          <cell r="BC140">
            <v>0.5</v>
          </cell>
          <cell r="BD140">
            <v>0.5</v>
          </cell>
          <cell r="BE140">
            <v>0.5</v>
          </cell>
          <cell r="BF140">
            <v>0.5</v>
          </cell>
          <cell r="BG140">
            <v>0.5</v>
          </cell>
          <cell r="BH140">
            <v>0.5</v>
          </cell>
          <cell r="BI140">
            <v>0.5</v>
          </cell>
          <cell r="BJ140">
            <v>0.5</v>
          </cell>
          <cell r="BK140">
            <v>0.5</v>
          </cell>
          <cell r="BL140">
            <v>0.5</v>
          </cell>
          <cell r="BM140">
            <v>0.5</v>
          </cell>
          <cell r="BN140">
            <v>0.5</v>
          </cell>
          <cell r="BO140">
            <v>0.5</v>
          </cell>
          <cell r="BP140">
            <v>0.5</v>
          </cell>
          <cell r="BQ140">
            <v>0.5</v>
          </cell>
          <cell r="BR140">
            <v>0.5</v>
          </cell>
          <cell r="BS140">
            <v>0.5</v>
          </cell>
          <cell r="BT140">
            <v>0.5</v>
          </cell>
          <cell r="BU140">
            <v>0.5</v>
          </cell>
          <cell r="BV140">
            <v>0.5</v>
          </cell>
          <cell r="BW140">
            <v>0.5</v>
          </cell>
          <cell r="BX140">
            <v>0.5</v>
          </cell>
          <cell r="BY140">
            <v>0.5</v>
          </cell>
          <cell r="BZ140">
            <v>0.5</v>
          </cell>
          <cell r="CA140">
            <v>0.5</v>
          </cell>
          <cell r="CB140">
            <v>0.5</v>
          </cell>
          <cell r="CC140">
            <v>0.5</v>
          </cell>
          <cell r="CD140">
            <v>0.5</v>
          </cell>
          <cell r="CE140">
            <v>0.5</v>
          </cell>
          <cell r="CF140">
            <v>0.5</v>
          </cell>
          <cell r="CG140">
            <v>0.5</v>
          </cell>
          <cell r="CH140">
            <v>0.5</v>
          </cell>
          <cell r="CI140">
            <v>0.5</v>
          </cell>
          <cell r="CJ140">
            <v>0.5</v>
          </cell>
          <cell r="CK140">
            <v>0.5</v>
          </cell>
          <cell r="CL140">
            <v>0.5</v>
          </cell>
          <cell r="CM140">
            <v>0.5</v>
          </cell>
          <cell r="CN140">
            <v>0.5</v>
          </cell>
          <cell r="CO140">
            <v>1</v>
          </cell>
        </row>
        <row r="141">
          <cell r="C141">
            <v>0.5</v>
          </cell>
          <cell r="D141">
            <v>0.5</v>
          </cell>
          <cell r="E141">
            <v>0.5</v>
          </cell>
          <cell r="F141">
            <v>0.5</v>
          </cell>
          <cell r="G141">
            <v>0.5</v>
          </cell>
          <cell r="H141">
            <v>0.5</v>
          </cell>
          <cell r="I141">
            <v>0.5</v>
          </cell>
          <cell r="J141">
            <v>0.5</v>
          </cell>
          <cell r="K141">
            <v>0.5</v>
          </cell>
          <cell r="L141">
            <v>0.5</v>
          </cell>
          <cell r="M141">
            <v>0.5</v>
          </cell>
          <cell r="N141">
            <v>0.5</v>
          </cell>
          <cell r="O141">
            <v>0.5</v>
          </cell>
          <cell r="P141">
            <v>0.5</v>
          </cell>
          <cell r="Q141">
            <v>0.5</v>
          </cell>
          <cell r="R141">
            <v>0.5</v>
          </cell>
          <cell r="S141">
            <v>0.5</v>
          </cell>
          <cell r="T141">
            <v>0.5</v>
          </cell>
          <cell r="U141">
            <v>0.5</v>
          </cell>
          <cell r="V141">
            <v>0.5</v>
          </cell>
          <cell r="W141">
            <v>0.5</v>
          </cell>
          <cell r="X141">
            <v>0.5</v>
          </cell>
          <cell r="Y141">
            <v>0.5</v>
          </cell>
          <cell r="Z141">
            <v>0.5</v>
          </cell>
          <cell r="AA141">
            <v>0.5</v>
          </cell>
          <cell r="AB141">
            <v>0.5</v>
          </cell>
          <cell r="AC141">
            <v>0.5</v>
          </cell>
          <cell r="AD141">
            <v>0.5</v>
          </cell>
          <cell r="AE141">
            <v>0.5</v>
          </cell>
          <cell r="AF141">
            <v>0.5</v>
          </cell>
          <cell r="AG141">
            <v>0.5</v>
          </cell>
          <cell r="AH141">
            <v>0.5</v>
          </cell>
          <cell r="AI141">
            <v>0.5</v>
          </cell>
          <cell r="AJ141">
            <v>0.5</v>
          </cell>
          <cell r="AK141">
            <v>0.5</v>
          </cell>
          <cell r="AL141">
            <v>0.5</v>
          </cell>
          <cell r="AM141">
            <v>0.5</v>
          </cell>
          <cell r="AN141">
            <v>0.5</v>
          </cell>
          <cell r="AO141">
            <v>0.5</v>
          </cell>
          <cell r="AP141">
            <v>0.5</v>
          </cell>
          <cell r="AQ141">
            <v>0.5</v>
          </cell>
          <cell r="AR141">
            <v>0.5</v>
          </cell>
          <cell r="AS141">
            <v>0.5</v>
          </cell>
          <cell r="AT141">
            <v>0.5</v>
          </cell>
          <cell r="AU141">
            <v>0.5</v>
          </cell>
          <cell r="AV141">
            <v>0.5</v>
          </cell>
          <cell r="AW141">
            <v>0.5</v>
          </cell>
          <cell r="AX141">
            <v>0.5</v>
          </cell>
          <cell r="AY141">
            <v>0.5</v>
          </cell>
          <cell r="AZ141">
            <v>0.5</v>
          </cell>
          <cell r="BA141">
            <v>0.5</v>
          </cell>
          <cell r="BB141">
            <v>0.5</v>
          </cell>
          <cell r="BC141">
            <v>0.5</v>
          </cell>
          <cell r="BD141">
            <v>0.5</v>
          </cell>
          <cell r="BE141">
            <v>0.5</v>
          </cell>
          <cell r="BF141">
            <v>0.5</v>
          </cell>
          <cell r="BG141">
            <v>0.5</v>
          </cell>
          <cell r="BH141">
            <v>0.5</v>
          </cell>
          <cell r="BI141">
            <v>0.5</v>
          </cell>
          <cell r="BJ141">
            <v>0.5</v>
          </cell>
          <cell r="BK141">
            <v>0.5</v>
          </cell>
          <cell r="BL141">
            <v>0.5</v>
          </cell>
          <cell r="BM141">
            <v>0.5</v>
          </cell>
          <cell r="BN141">
            <v>0.5</v>
          </cell>
          <cell r="BO141">
            <v>0.5</v>
          </cell>
          <cell r="BP141">
            <v>0.5</v>
          </cell>
          <cell r="BQ141">
            <v>0.5</v>
          </cell>
          <cell r="BR141">
            <v>0.5</v>
          </cell>
          <cell r="BS141">
            <v>0.5</v>
          </cell>
          <cell r="BT141">
            <v>0.5</v>
          </cell>
          <cell r="BU141">
            <v>0.5</v>
          </cell>
          <cell r="BV141">
            <v>0.5</v>
          </cell>
          <cell r="BW141">
            <v>0.5</v>
          </cell>
          <cell r="BX141">
            <v>0.5</v>
          </cell>
          <cell r="BY141">
            <v>0.5</v>
          </cell>
          <cell r="BZ141">
            <v>0.5</v>
          </cell>
          <cell r="CA141">
            <v>0.5</v>
          </cell>
          <cell r="CB141">
            <v>0.5</v>
          </cell>
          <cell r="CC141">
            <v>0.5</v>
          </cell>
          <cell r="CD141">
            <v>0.5</v>
          </cell>
          <cell r="CE141">
            <v>0.5</v>
          </cell>
          <cell r="CF141">
            <v>0.5</v>
          </cell>
          <cell r="CG141">
            <v>0.5</v>
          </cell>
          <cell r="CH141">
            <v>0.5</v>
          </cell>
          <cell r="CI141">
            <v>0.5</v>
          </cell>
          <cell r="CJ141">
            <v>0.5</v>
          </cell>
          <cell r="CK141">
            <v>0.5</v>
          </cell>
          <cell r="CL141">
            <v>0.5</v>
          </cell>
          <cell r="CM141">
            <v>0.5</v>
          </cell>
          <cell r="CN141">
            <v>0.5</v>
          </cell>
          <cell r="CO141">
            <v>0.5</v>
          </cell>
          <cell r="CP141">
            <v>1</v>
          </cell>
        </row>
        <row r="142">
          <cell r="C142">
            <v>0.5</v>
          </cell>
          <cell r="D142">
            <v>0.5</v>
          </cell>
          <cell r="E142">
            <v>0.5</v>
          </cell>
          <cell r="F142">
            <v>0.5</v>
          </cell>
          <cell r="G142">
            <v>0.5</v>
          </cell>
          <cell r="H142">
            <v>0.5</v>
          </cell>
          <cell r="I142">
            <v>0.5</v>
          </cell>
          <cell r="J142">
            <v>0.5</v>
          </cell>
          <cell r="K142">
            <v>0.5</v>
          </cell>
          <cell r="L142">
            <v>0.5</v>
          </cell>
          <cell r="M142">
            <v>0.5</v>
          </cell>
          <cell r="N142">
            <v>0.5</v>
          </cell>
          <cell r="O142">
            <v>0.5</v>
          </cell>
          <cell r="P142">
            <v>0.5</v>
          </cell>
          <cell r="Q142">
            <v>0.5</v>
          </cell>
          <cell r="R142">
            <v>0.5</v>
          </cell>
          <cell r="S142">
            <v>0.5</v>
          </cell>
          <cell r="T142">
            <v>0.5</v>
          </cell>
          <cell r="U142">
            <v>0.5</v>
          </cell>
          <cell r="V142">
            <v>0.5</v>
          </cell>
          <cell r="W142">
            <v>0.5</v>
          </cell>
          <cell r="X142">
            <v>0.5</v>
          </cell>
          <cell r="Y142">
            <v>0.5</v>
          </cell>
          <cell r="Z142">
            <v>0.5</v>
          </cell>
          <cell r="AA142">
            <v>0.5</v>
          </cell>
          <cell r="AB142">
            <v>0.5</v>
          </cell>
          <cell r="AC142">
            <v>0.5</v>
          </cell>
          <cell r="AD142">
            <v>0.5</v>
          </cell>
          <cell r="AE142">
            <v>0.5</v>
          </cell>
          <cell r="AF142">
            <v>0.5</v>
          </cell>
          <cell r="AG142">
            <v>0.5</v>
          </cell>
          <cell r="AH142">
            <v>0.5</v>
          </cell>
          <cell r="AI142">
            <v>0.5</v>
          </cell>
          <cell r="AJ142">
            <v>0.5</v>
          </cell>
          <cell r="AK142">
            <v>0.5</v>
          </cell>
          <cell r="AL142">
            <v>0.5</v>
          </cell>
          <cell r="AM142">
            <v>0.5</v>
          </cell>
          <cell r="AN142">
            <v>0.5</v>
          </cell>
          <cell r="AO142">
            <v>0.5</v>
          </cell>
          <cell r="AP142">
            <v>0.5</v>
          </cell>
          <cell r="AQ142">
            <v>0.5</v>
          </cell>
          <cell r="AR142">
            <v>0.5</v>
          </cell>
          <cell r="AS142">
            <v>0.5</v>
          </cell>
          <cell r="AT142">
            <v>0.5</v>
          </cell>
          <cell r="AU142">
            <v>0.5</v>
          </cell>
          <cell r="AV142">
            <v>0.5</v>
          </cell>
          <cell r="AW142">
            <v>0.5</v>
          </cell>
          <cell r="AX142">
            <v>0.5</v>
          </cell>
          <cell r="AY142">
            <v>0.5</v>
          </cell>
          <cell r="AZ142">
            <v>0.5</v>
          </cell>
          <cell r="BA142">
            <v>0.5</v>
          </cell>
          <cell r="BB142">
            <v>0.5</v>
          </cell>
          <cell r="BC142">
            <v>0.5</v>
          </cell>
          <cell r="BD142">
            <v>0.5</v>
          </cell>
          <cell r="BE142">
            <v>0.5</v>
          </cell>
          <cell r="BF142">
            <v>0.5</v>
          </cell>
          <cell r="BG142">
            <v>0.5</v>
          </cell>
          <cell r="BH142">
            <v>0.5</v>
          </cell>
          <cell r="BI142">
            <v>0.5</v>
          </cell>
          <cell r="BJ142">
            <v>0.5</v>
          </cell>
          <cell r="BK142">
            <v>0.5</v>
          </cell>
          <cell r="BL142">
            <v>0.5</v>
          </cell>
          <cell r="BM142">
            <v>0.5</v>
          </cell>
          <cell r="BN142">
            <v>0.5</v>
          </cell>
          <cell r="BO142">
            <v>0.5</v>
          </cell>
          <cell r="BP142">
            <v>0.5</v>
          </cell>
          <cell r="BQ142">
            <v>0.5</v>
          </cell>
          <cell r="BR142">
            <v>0.5</v>
          </cell>
          <cell r="BS142">
            <v>0.5</v>
          </cell>
          <cell r="BT142">
            <v>0.5</v>
          </cell>
          <cell r="BU142">
            <v>0.5</v>
          </cell>
          <cell r="BV142">
            <v>0.5</v>
          </cell>
          <cell r="BW142">
            <v>0.5</v>
          </cell>
          <cell r="BX142">
            <v>0.5</v>
          </cell>
          <cell r="BY142">
            <v>0.5</v>
          </cell>
          <cell r="BZ142">
            <v>0.5</v>
          </cell>
          <cell r="CA142">
            <v>0.5</v>
          </cell>
          <cell r="CB142">
            <v>0.5</v>
          </cell>
          <cell r="CC142">
            <v>0.5</v>
          </cell>
          <cell r="CD142">
            <v>0.5</v>
          </cell>
          <cell r="CE142">
            <v>0.5</v>
          </cell>
          <cell r="CF142">
            <v>0.5</v>
          </cell>
          <cell r="CG142">
            <v>0.5</v>
          </cell>
          <cell r="CH142">
            <v>0.5</v>
          </cell>
          <cell r="CI142">
            <v>0.5</v>
          </cell>
          <cell r="CJ142">
            <v>0.5</v>
          </cell>
          <cell r="CK142">
            <v>0.5</v>
          </cell>
          <cell r="CL142">
            <v>0.5</v>
          </cell>
          <cell r="CM142">
            <v>0.5</v>
          </cell>
          <cell r="CN142">
            <v>0.5</v>
          </cell>
          <cell r="CO142">
            <v>0.5</v>
          </cell>
          <cell r="CP142">
            <v>0.5</v>
          </cell>
          <cell r="CQ142">
            <v>1</v>
          </cell>
        </row>
        <row r="143">
          <cell r="C143">
            <v>0.5</v>
          </cell>
          <cell r="D143">
            <v>0.5</v>
          </cell>
          <cell r="E143">
            <v>0.5</v>
          </cell>
          <cell r="F143">
            <v>0.5</v>
          </cell>
          <cell r="G143">
            <v>0.5</v>
          </cell>
          <cell r="H143">
            <v>0.5</v>
          </cell>
          <cell r="I143">
            <v>0.5</v>
          </cell>
          <cell r="J143">
            <v>0.5</v>
          </cell>
          <cell r="K143">
            <v>0.5</v>
          </cell>
          <cell r="L143">
            <v>0.5</v>
          </cell>
          <cell r="M143">
            <v>0.5</v>
          </cell>
          <cell r="N143">
            <v>0.5</v>
          </cell>
          <cell r="O143">
            <v>0.5</v>
          </cell>
          <cell r="P143">
            <v>0.5</v>
          </cell>
          <cell r="Q143">
            <v>0.5</v>
          </cell>
          <cell r="R143">
            <v>0.5</v>
          </cell>
          <cell r="S143">
            <v>0.5</v>
          </cell>
          <cell r="T143">
            <v>0.5</v>
          </cell>
          <cell r="U143">
            <v>0.5</v>
          </cell>
          <cell r="V143">
            <v>0.5</v>
          </cell>
          <cell r="W143">
            <v>0.5</v>
          </cell>
          <cell r="X143">
            <v>0.5</v>
          </cell>
          <cell r="Y143">
            <v>0.5</v>
          </cell>
          <cell r="Z143">
            <v>0.5</v>
          </cell>
          <cell r="AA143">
            <v>0.5</v>
          </cell>
          <cell r="AB143">
            <v>0.5</v>
          </cell>
          <cell r="AC143">
            <v>0.5</v>
          </cell>
          <cell r="AD143">
            <v>0.5</v>
          </cell>
          <cell r="AE143">
            <v>0.5</v>
          </cell>
          <cell r="AF143">
            <v>0.5</v>
          </cell>
          <cell r="AG143">
            <v>0.5</v>
          </cell>
          <cell r="AH143">
            <v>0.5</v>
          </cell>
          <cell r="AI143">
            <v>0.5</v>
          </cell>
          <cell r="AJ143">
            <v>0.5</v>
          </cell>
          <cell r="AK143">
            <v>0.5</v>
          </cell>
          <cell r="AL143">
            <v>0.5</v>
          </cell>
          <cell r="AM143">
            <v>0.5</v>
          </cell>
          <cell r="AN143">
            <v>0.5</v>
          </cell>
          <cell r="AO143">
            <v>0.5</v>
          </cell>
          <cell r="AP143">
            <v>0.5</v>
          </cell>
          <cell r="AQ143">
            <v>0.5</v>
          </cell>
          <cell r="AR143">
            <v>0.5</v>
          </cell>
          <cell r="AS143">
            <v>0.5</v>
          </cell>
          <cell r="AT143">
            <v>0.5</v>
          </cell>
          <cell r="AU143">
            <v>0.5</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0.5</v>
          </cell>
          <cell r="BZ143">
            <v>0.5</v>
          </cell>
          <cell r="CA143">
            <v>0.5</v>
          </cell>
          <cell r="CB143">
            <v>0.5</v>
          </cell>
          <cell r="CC143">
            <v>0.5</v>
          </cell>
          <cell r="CD143">
            <v>0.5</v>
          </cell>
          <cell r="CE143">
            <v>0.5</v>
          </cell>
          <cell r="CF143">
            <v>0.5</v>
          </cell>
          <cell r="CG143">
            <v>0.5</v>
          </cell>
          <cell r="CH143">
            <v>0.5</v>
          </cell>
          <cell r="CI143">
            <v>0.5</v>
          </cell>
          <cell r="CJ143">
            <v>0.5</v>
          </cell>
          <cell r="CK143">
            <v>0.5</v>
          </cell>
          <cell r="CL143">
            <v>0.5</v>
          </cell>
          <cell r="CM143">
            <v>0.5</v>
          </cell>
          <cell r="CN143">
            <v>0.5</v>
          </cell>
          <cell r="CO143">
            <v>0.5</v>
          </cell>
          <cell r="CP143">
            <v>0.5</v>
          </cell>
          <cell r="CQ143">
            <v>0.5</v>
          </cell>
          <cell r="CR143">
            <v>1</v>
          </cell>
        </row>
        <row r="144">
          <cell r="C144">
            <v>0.5</v>
          </cell>
          <cell r="D144">
            <v>0.5</v>
          </cell>
          <cell r="E144">
            <v>0.5</v>
          </cell>
          <cell r="F144">
            <v>0.5</v>
          </cell>
          <cell r="G144">
            <v>0.5</v>
          </cell>
          <cell r="H144">
            <v>0.5</v>
          </cell>
          <cell r="I144">
            <v>0.5</v>
          </cell>
          <cell r="J144">
            <v>0.5</v>
          </cell>
          <cell r="K144">
            <v>0.5</v>
          </cell>
          <cell r="L144">
            <v>0.5</v>
          </cell>
          <cell r="M144">
            <v>0.5</v>
          </cell>
          <cell r="N144">
            <v>0.5</v>
          </cell>
          <cell r="O144">
            <v>0.5</v>
          </cell>
          <cell r="P144">
            <v>0.5</v>
          </cell>
          <cell r="Q144">
            <v>0.5</v>
          </cell>
          <cell r="R144">
            <v>0.5</v>
          </cell>
          <cell r="S144">
            <v>0.5</v>
          </cell>
          <cell r="T144">
            <v>0.5</v>
          </cell>
          <cell r="U144">
            <v>0.5</v>
          </cell>
          <cell r="V144">
            <v>0.5</v>
          </cell>
          <cell r="W144">
            <v>0.5</v>
          </cell>
          <cell r="X144">
            <v>0.5</v>
          </cell>
          <cell r="Y144">
            <v>0.5</v>
          </cell>
          <cell r="Z144">
            <v>0.5</v>
          </cell>
          <cell r="AA144">
            <v>0.5</v>
          </cell>
          <cell r="AB144">
            <v>0.5</v>
          </cell>
          <cell r="AC144">
            <v>0.5</v>
          </cell>
          <cell r="AD144">
            <v>0.5</v>
          </cell>
          <cell r="AE144">
            <v>0.5</v>
          </cell>
          <cell r="AF144">
            <v>0.5</v>
          </cell>
          <cell r="AG144">
            <v>0.5</v>
          </cell>
          <cell r="AH144">
            <v>0.5</v>
          </cell>
          <cell r="AI144">
            <v>0.5</v>
          </cell>
          <cell r="AJ144">
            <v>0.5</v>
          </cell>
          <cell r="AK144">
            <v>0.5</v>
          </cell>
          <cell r="AL144">
            <v>0.5</v>
          </cell>
          <cell r="AM144">
            <v>0.5</v>
          </cell>
          <cell r="AN144">
            <v>0.5</v>
          </cell>
          <cell r="AO144">
            <v>0.5</v>
          </cell>
          <cell r="AP144">
            <v>0.5</v>
          </cell>
          <cell r="AQ144">
            <v>0.5</v>
          </cell>
          <cell r="AR144">
            <v>0.5</v>
          </cell>
          <cell r="AS144">
            <v>0.5</v>
          </cell>
          <cell r="AT144">
            <v>0.5</v>
          </cell>
          <cell r="AU144">
            <v>0.5</v>
          </cell>
          <cell r="AV144">
            <v>0.5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0.5</v>
          </cell>
          <cell r="BX144">
            <v>0.5</v>
          </cell>
          <cell r="BY144">
            <v>0.5</v>
          </cell>
          <cell r="BZ144">
            <v>0.5</v>
          </cell>
          <cell r="CA144">
            <v>0.5</v>
          </cell>
          <cell r="CB144">
            <v>0.5</v>
          </cell>
          <cell r="CC144">
            <v>0.5</v>
          </cell>
          <cell r="CD144">
            <v>0.5</v>
          </cell>
          <cell r="CE144">
            <v>0.5</v>
          </cell>
          <cell r="CF144">
            <v>0.5</v>
          </cell>
          <cell r="CG144">
            <v>0.5</v>
          </cell>
          <cell r="CH144">
            <v>0.5</v>
          </cell>
          <cell r="CI144">
            <v>0.5</v>
          </cell>
          <cell r="CJ144">
            <v>0.5</v>
          </cell>
          <cell r="CK144">
            <v>0.5</v>
          </cell>
          <cell r="CL144">
            <v>0.5</v>
          </cell>
          <cell r="CM144">
            <v>0.5</v>
          </cell>
          <cell r="CN144">
            <v>0.5</v>
          </cell>
          <cell r="CO144">
            <v>0.5</v>
          </cell>
          <cell r="CP144">
            <v>0.5</v>
          </cell>
          <cell r="CQ144">
            <v>0.5</v>
          </cell>
          <cell r="CR144">
            <v>0.5</v>
          </cell>
          <cell r="CS144">
            <v>1</v>
          </cell>
        </row>
        <row r="145">
          <cell r="C145">
            <v>0.5</v>
          </cell>
          <cell r="D145">
            <v>0.5</v>
          </cell>
          <cell r="E145">
            <v>0.5</v>
          </cell>
          <cell r="F145">
            <v>0.5</v>
          </cell>
          <cell r="G145">
            <v>0.5</v>
          </cell>
          <cell r="H145">
            <v>0.5</v>
          </cell>
          <cell r="I145">
            <v>0.5</v>
          </cell>
          <cell r="J145">
            <v>0.5</v>
          </cell>
          <cell r="K145">
            <v>0.5</v>
          </cell>
          <cell r="L145">
            <v>0.5</v>
          </cell>
          <cell r="M145">
            <v>0.5</v>
          </cell>
          <cell r="N145">
            <v>0.5</v>
          </cell>
          <cell r="O145">
            <v>0.5</v>
          </cell>
          <cell r="P145">
            <v>0.5</v>
          </cell>
          <cell r="Q145">
            <v>0.5</v>
          </cell>
          <cell r="R145">
            <v>0.5</v>
          </cell>
          <cell r="S145">
            <v>0.5</v>
          </cell>
          <cell r="T145">
            <v>0.5</v>
          </cell>
          <cell r="U145">
            <v>0.5</v>
          </cell>
          <cell r="V145">
            <v>0.5</v>
          </cell>
          <cell r="W145">
            <v>0.5</v>
          </cell>
          <cell r="X145">
            <v>0.5</v>
          </cell>
          <cell r="Y145">
            <v>0.5</v>
          </cell>
          <cell r="Z145">
            <v>0.5</v>
          </cell>
          <cell r="AA145">
            <v>0.5</v>
          </cell>
          <cell r="AB145">
            <v>0.5</v>
          </cell>
          <cell r="AC145">
            <v>0.5</v>
          </cell>
          <cell r="AD145">
            <v>0.5</v>
          </cell>
          <cell r="AE145">
            <v>0.5</v>
          </cell>
          <cell r="AF145">
            <v>0.5</v>
          </cell>
          <cell r="AG145">
            <v>0.5</v>
          </cell>
          <cell r="AH145">
            <v>0.5</v>
          </cell>
          <cell r="AI145">
            <v>0.5</v>
          </cell>
          <cell r="AJ145">
            <v>0.5</v>
          </cell>
          <cell r="AK145">
            <v>0.5</v>
          </cell>
          <cell r="AL145">
            <v>0.5</v>
          </cell>
          <cell r="AM145">
            <v>0.5</v>
          </cell>
          <cell r="AN145">
            <v>0.5</v>
          </cell>
          <cell r="AO145">
            <v>0.5</v>
          </cell>
          <cell r="AP145">
            <v>0.5</v>
          </cell>
          <cell r="AQ145">
            <v>0.5</v>
          </cell>
          <cell r="AR145">
            <v>0.5</v>
          </cell>
          <cell r="AS145">
            <v>0.5</v>
          </cell>
          <cell r="AT145">
            <v>0.5</v>
          </cell>
          <cell r="AU145">
            <v>0.5</v>
          </cell>
          <cell r="AV145">
            <v>0.5</v>
          </cell>
          <cell r="AW145">
            <v>0.5</v>
          </cell>
          <cell r="AX145">
            <v>0.5</v>
          </cell>
          <cell r="AY145">
            <v>0.5</v>
          </cell>
          <cell r="AZ145">
            <v>0.5</v>
          </cell>
          <cell r="BA145">
            <v>0.5</v>
          </cell>
          <cell r="BB145">
            <v>0.5</v>
          </cell>
          <cell r="BC145">
            <v>0.5</v>
          </cell>
          <cell r="BD145">
            <v>0.5</v>
          </cell>
          <cell r="BE145">
            <v>0.5</v>
          </cell>
          <cell r="BF145">
            <v>0.5</v>
          </cell>
          <cell r="BG145">
            <v>0.5</v>
          </cell>
          <cell r="BH145">
            <v>0.5</v>
          </cell>
          <cell r="BI145">
            <v>0.5</v>
          </cell>
          <cell r="BJ145">
            <v>0.5</v>
          </cell>
          <cell r="BK145">
            <v>0.5</v>
          </cell>
          <cell r="BL145">
            <v>0.5</v>
          </cell>
          <cell r="BM145">
            <v>0.5</v>
          </cell>
          <cell r="BN145">
            <v>0.5</v>
          </cell>
          <cell r="BO145">
            <v>0.5</v>
          </cell>
          <cell r="BP145">
            <v>0.5</v>
          </cell>
          <cell r="BQ145">
            <v>0.5</v>
          </cell>
          <cell r="BR145">
            <v>0.5</v>
          </cell>
          <cell r="BS145">
            <v>0.5</v>
          </cell>
          <cell r="BT145">
            <v>0.5</v>
          </cell>
          <cell r="BU145">
            <v>0.5</v>
          </cell>
          <cell r="BV145">
            <v>0.5</v>
          </cell>
          <cell r="BW145">
            <v>0.5</v>
          </cell>
          <cell r="BX145">
            <v>0.5</v>
          </cell>
          <cell r="BY145">
            <v>0.5</v>
          </cell>
          <cell r="BZ145">
            <v>0.5</v>
          </cell>
          <cell r="CA145">
            <v>0.5</v>
          </cell>
          <cell r="CB145">
            <v>0.5</v>
          </cell>
          <cell r="CC145">
            <v>0.5</v>
          </cell>
          <cell r="CD145">
            <v>0.5</v>
          </cell>
          <cell r="CE145">
            <v>0.5</v>
          </cell>
          <cell r="CF145">
            <v>0.5</v>
          </cell>
          <cell r="CG145">
            <v>0.5</v>
          </cell>
          <cell r="CH145">
            <v>0.5</v>
          </cell>
          <cell r="CI145">
            <v>0.5</v>
          </cell>
          <cell r="CJ145">
            <v>0.5</v>
          </cell>
          <cell r="CK145">
            <v>0.5</v>
          </cell>
          <cell r="CL145">
            <v>0.5</v>
          </cell>
          <cell r="CM145">
            <v>0.5</v>
          </cell>
          <cell r="CN145">
            <v>0.5</v>
          </cell>
          <cell r="CO145">
            <v>0.5</v>
          </cell>
          <cell r="CP145">
            <v>0.5</v>
          </cell>
          <cell r="CQ145">
            <v>0.5</v>
          </cell>
          <cell r="CR145">
            <v>0.5</v>
          </cell>
          <cell r="CS145">
            <v>0.5</v>
          </cell>
          <cell r="CT145">
            <v>1</v>
          </cell>
        </row>
        <row r="146">
          <cell r="C146">
            <v>0.5</v>
          </cell>
          <cell r="D146">
            <v>0.5</v>
          </cell>
          <cell r="E146">
            <v>0.5</v>
          </cell>
          <cell r="F146">
            <v>0.5</v>
          </cell>
          <cell r="G146">
            <v>0.5</v>
          </cell>
          <cell r="H146">
            <v>0.5</v>
          </cell>
          <cell r="I146">
            <v>0.5</v>
          </cell>
          <cell r="J146">
            <v>0.5</v>
          </cell>
          <cell r="K146">
            <v>0.5</v>
          </cell>
          <cell r="L146">
            <v>0.5</v>
          </cell>
          <cell r="M146">
            <v>0.5</v>
          </cell>
          <cell r="N146">
            <v>0.5</v>
          </cell>
          <cell r="O146">
            <v>0.5</v>
          </cell>
          <cell r="P146">
            <v>0.5</v>
          </cell>
          <cell r="Q146">
            <v>0.5</v>
          </cell>
          <cell r="R146">
            <v>0.5</v>
          </cell>
          <cell r="S146">
            <v>0.5</v>
          </cell>
          <cell r="T146">
            <v>0.5</v>
          </cell>
          <cell r="U146">
            <v>0.5</v>
          </cell>
          <cell r="V146">
            <v>0.5</v>
          </cell>
          <cell r="W146">
            <v>0.5</v>
          </cell>
          <cell r="X146">
            <v>0.5</v>
          </cell>
          <cell r="Y146">
            <v>0.5</v>
          </cell>
          <cell r="Z146">
            <v>0.5</v>
          </cell>
          <cell r="AA146">
            <v>0.5</v>
          </cell>
          <cell r="AB146">
            <v>0.5</v>
          </cell>
          <cell r="AC146">
            <v>0.5</v>
          </cell>
          <cell r="AD146">
            <v>0.5</v>
          </cell>
          <cell r="AE146">
            <v>0.5</v>
          </cell>
          <cell r="AF146">
            <v>0.5</v>
          </cell>
          <cell r="AG146">
            <v>0.5</v>
          </cell>
          <cell r="AH146">
            <v>0.5</v>
          </cell>
          <cell r="AI146">
            <v>0.5</v>
          </cell>
          <cell r="AJ146">
            <v>0.5</v>
          </cell>
          <cell r="AK146">
            <v>0.5</v>
          </cell>
          <cell r="AL146">
            <v>0.5</v>
          </cell>
          <cell r="AM146">
            <v>0.5</v>
          </cell>
          <cell r="AN146">
            <v>0.5</v>
          </cell>
          <cell r="AO146">
            <v>0.5</v>
          </cell>
          <cell r="AP146">
            <v>0.5</v>
          </cell>
          <cell r="AQ146">
            <v>0.5</v>
          </cell>
          <cell r="AR146">
            <v>0.5</v>
          </cell>
          <cell r="AS146">
            <v>0.5</v>
          </cell>
          <cell r="AT146">
            <v>0.5</v>
          </cell>
          <cell r="AU146">
            <v>0.5</v>
          </cell>
          <cell r="AV146">
            <v>0.5</v>
          </cell>
          <cell r="AW146">
            <v>0.5</v>
          </cell>
          <cell r="AX146">
            <v>0.5</v>
          </cell>
          <cell r="AY146">
            <v>0.5</v>
          </cell>
          <cell r="AZ146">
            <v>0.5</v>
          </cell>
          <cell r="BA146">
            <v>0.5</v>
          </cell>
          <cell r="BB146">
            <v>0.5</v>
          </cell>
          <cell r="BC146">
            <v>0.5</v>
          </cell>
          <cell r="BD146">
            <v>0.5</v>
          </cell>
          <cell r="BE146">
            <v>0.5</v>
          </cell>
          <cell r="BF146">
            <v>0.5</v>
          </cell>
          <cell r="BG146">
            <v>0.5</v>
          </cell>
          <cell r="BH146">
            <v>0.5</v>
          </cell>
          <cell r="BI146">
            <v>0.5</v>
          </cell>
          <cell r="BJ146">
            <v>0.5</v>
          </cell>
          <cell r="BK146">
            <v>0.5</v>
          </cell>
          <cell r="BL146">
            <v>0.5</v>
          </cell>
          <cell r="BM146">
            <v>0.5</v>
          </cell>
          <cell r="BN146">
            <v>0.5</v>
          </cell>
          <cell r="BO146">
            <v>0.5</v>
          </cell>
          <cell r="BP146">
            <v>0.5</v>
          </cell>
          <cell r="BQ146">
            <v>0.5</v>
          </cell>
          <cell r="BR146">
            <v>0.5</v>
          </cell>
          <cell r="BS146">
            <v>0.5</v>
          </cell>
          <cell r="BT146">
            <v>0.5</v>
          </cell>
          <cell r="BU146">
            <v>0.5</v>
          </cell>
          <cell r="BV146">
            <v>0.5</v>
          </cell>
          <cell r="BW146">
            <v>0.5</v>
          </cell>
          <cell r="BX146">
            <v>0.5</v>
          </cell>
          <cell r="BY146">
            <v>0.5</v>
          </cell>
          <cell r="BZ146">
            <v>0.5</v>
          </cell>
          <cell r="CA146">
            <v>0.5</v>
          </cell>
          <cell r="CB146">
            <v>0.5</v>
          </cell>
          <cell r="CC146">
            <v>0.5</v>
          </cell>
          <cell r="CD146">
            <v>0.5</v>
          </cell>
          <cell r="CE146">
            <v>0.5</v>
          </cell>
          <cell r="CF146">
            <v>0.5</v>
          </cell>
          <cell r="CG146">
            <v>0.5</v>
          </cell>
          <cell r="CH146">
            <v>0.5</v>
          </cell>
          <cell r="CI146">
            <v>0.5</v>
          </cell>
          <cell r="CJ146">
            <v>0.5</v>
          </cell>
          <cell r="CK146">
            <v>0.5</v>
          </cell>
          <cell r="CL146">
            <v>0.5</v>
          </cell>
          <cell r="CM146">
            <v>0.5</v>
          </cell>
          <cell r="CN146">
            <v>0.5</v>
          </cell>
          <cell r="CO146">
            <v>0.5</v>
          </cell>
          <cell r="CP146">
            <v>0.5</v>
          </cell>
          <cell r="CQ146">
            <v>0.5</v>
          </cell>
          <cell r="CR146">
            <v>0.5</v>
          </cell>
          <cell r="CS146">
            <v>0.5</v>
          </cell>
          <cell r="CT146">
            <v>0.5</v>
          </cell>
          <cell r="CU146">
            <v>1</v>
          </cell>
        </row>
        <row r="147">
          <cell r="C147">
            <v>0.5</v>
          </cell>
          <cell r="D147">
            <v>0.5</v>
          </cell>
          <cell r="E147">
            <v>0.5</v>
          </cell>
          <cell r="F147">
            <v>0.5</v>
          </cell>
          <cell r="G147">
            <v>0.5</v>
          </cell>
          <cell r="H147">
            <v>0.5</v>
          </cell>
          <cell r="I147">
            <v>0.5</v>
          </cell>
          <cell r="J147">
            <v>0.5</v>
          </cell>
          <cell r="K147">
            <v>0.5</v>
          </cell>
          <cell r="L147">
            <v>0.5</v>
          </cell>
          <cell r="M147">
            <v>0.5</v>
          </cell>
          <cell r="N147">
            <v>0.5</v>
          </cell>
          <cell r="O147">
            <v>0.5</v>
          </cell>
          <cell r="P147">
            <v>0.5</v>
          </cell>
          <cell r="Q147">
            <v>0.5</v>
          </cell>
          <cell r="R147">
            <v>0.5</v>
          </cell>
          <cell r="S147">
            <v>0.5</v>
          </cell>
          <cell r="T147">
            <v>0.5</v>
          </cell>
          <cell r="U147">
            <v>0.5</v>
          </cell>
          <cell r="V147">
            <v>0.5</v>
          </cell>
          <cell r="W147">
            <v>0.5</v>
          </cell>
          <cell r="X147">
            <v>0.5</v>
          </cell>
          <cell r="Y147">
            <v>0.5</v>
          </cell>
          <cell r="Z147">
            <v>0.5</v>
          </cell>
          <cell r="AA147">
            <v>0.5</v>
          </cell>
          <cell r="AB147">
            <v>0.5</v>
          </cell>
          <cell r="AC147">
            <v>0.5</v>
          </cell>
          <cell r="AD147">
            <v>0.5</v>
          </cell>
          <cell r="AE147">
            <v>0.5</v>
          </cell>
          <cell r="AF147">
            <v>0.5</v>
          </cell>
          <cell r="AG147">
            <v>0.5</v>
          </cell>
          <cell r="AH147">
            <v>0.5</v>
          </cell>
          <cell r="AI147">
            <v>0.5</v>
          </cell>
          <cell r="AJ147">
            <v>0.5</v>
          </cell>
          <cell r="AK147">
            <v>0.5</v>
          </cell>
          <cell r="AL147">
            <v>0.5</v>
          </cell>
          <cell r="AM147">
            <v>0.5</v>
          </cell>
          <cell r="AN147">
            <v>0.5</v>
          </cell>
          <cell r="AO147">
            <v>0.5</v>
          </cell>
          <cell r="AP147">
            <v>0.5</v>
          </cell>
          <cell r="AQ147">
            <v>0.5</v>
          </cell>
          <cell r="AR147">
            <v>0.5</v>
          </cell>
          <cell r="AS147">
            <v>0.5</v>
          </cell>
          <cell r="AT147">
            <v>0.5</v>
          </cell>
          <cell r="AU147">
            <v>0.5</v>
          </cell>
          <cell r="AV147">
            <v>0.5</v>
          </cell>
          <cell r="AW147">
            <v>0.5</v>
          </cell>
          <cell r="AX147">
            <v>0.5</v>
          </cell>
          <cell r="AY147">
            <v>0.5</v>
          </cell>
          <cell r="AZ147">
            <v>0.5</v>
          </cell>
          <cell r="BA147">
            <v>0.5</v>
          </cell>
          <cell r="BB147">
            <v>0.5</v>
          </cell>
          <cell r="BC147">
            <v>0.5</v>
          </cell>
          <cell r="BD147">
            <v>0.5</v>
          </cell>
          <cell r="BE147">
            <v>0.5</v>
          </cell>
          <cell r="BF147">
            <v>0.5</v>
          </cell>
          <cell r="BG147">
            <v>0.5</v>
          </cell>
          <cell r="BH147">
            <v>0.5</v>
          </cell>
          <cell r="BI147">
            <v>0.5</v>
          </cell>
          <cell r="BJ147">
            <v>0.5</v>
          </cell>
          <cell r="BK147">
            <v>0.5</v>
          </cell>
          <cell r="BL147">
            <v>0.5</v>
          </cell>
          <cell r="BM147">
            <v>0.5</v>
          </cell>
          <cell r="BN147">
            <v>0.5</v>
          </cell>
          <cell r="BO147">
            <v>0.5</v>
          </cell>
          <cell r="BP147">
            <v>0.5</v>
          </cell>
          <cell r="BQ147">
            <v>0.5</v>
          </cell>
          <cell r="BR147">
            <v>0.5</v>
          </cell>
          <cell r="BS147">
            <v>0.5</v>
          </cell>
          <cell r="BT147">
            <v>0.5</v>
          </cell>
          <cell r="BU147">
            <v>0.5</v>
          </cell>
          <cell r="BV147">
            <v>0.5</v>
          </cell>
          <cell r="BW147">
            <v>0.5</v>
          </cell>
          <cell r="BX147">
            <v>0.5</v>
          </cell>
          <cell r="BY147">
            <v>0.5</v>
          </cell>
          <cell r="BZ147">
            <v>0.5</v>
          </cell>
          <cell r="CA147">
            <v>0.5</v>
          </cell>
          <cell r="CB147">
            <v>0.5</v>
          </cell>
          <cell r="CC147">
            <v>0.5</v>
          </cell>
          <cell r="CD147">
            <v>0.5</v>
          </cell>
          <cell r="CE147">
            <v>0.5</v>
          </cell>
          <cell r="CF147">
            <v>0.5</v>
          </cell>
          <cell r="CG147">
            <v>0.5</v>
          </cell>
          <cell r="CH147">
            <v>0.5</v>
          </cell>
          <cell r="CI147">
            <v>0.5</v>
          </cell>
          <cell r="CJ147">
            <v>0.5</v>
          </cell>
          <cell r="CK147">
            <v>0.5</v>
          </cell>
          <cell r="CL147">
            <v>0.5</v>
          </cell>
          <cell r="CM147">
            <v>0.5</v>
          </cell>
          <cell r="CN147">
            <v>0.5</v>
          </cell>
          <cell r="CO147">
            <v>0.5</v>
          </cell>
          <cell r="CP147">
            <v>0.5</v>
          </cell>
          <cell r="CQ147">
            <v>0.5</v>
          </cell>
          <cell r="CR147">
            <v>0.5</v>
          </cell>
          <cell r="CS147">
            <v>0.5</v>
          </cell>
          <cell r="CT147">
            <v>0.5</v>
          </cell>
          <cell r="CU147">
            <v>0.5</v>
          </cell>
          <cell r="CV147">
            <v>1</v>
          </cell>
        </row>
        <row r="148">
          <cell r="C148">
            <v>0.5</v>
          </cell>
          <cell r="D148">
            <v>0.5</v>
          </cell>
          <cell r="E148">
            <v>0.5</v>
          </cell>
          <cell r="F148">
            <v>0.5</v>
          </cell>
          <cell r="G148">
            <v>0.5</v>
          </cell>
          <cell r="H148">
            <v>0.5</v>
          </cell>
          <cell r="I148">
            <v>0.5</v>
          </cell>
          <cell r="J148">
            <v>0.5</v>
          </cell>
          <cell r="K148">
            <v>0.5</v>
          </cell>
          <cell r="L148">
            <v>0.5</v>
          </cell>
          <cell r="M148">
            <v>0.5</v>
          </cell>
          <cell r="N148">
            <v>0.5</v>
          </cell>
          <cell r="O148">
            <v>0.5</v>
          </cell>
          <cell r="P148">
            <v>0.5</v>
          </cell>
          <cell r="Q148">
            <v>0.5</v>
          </cell>
          <cell r="R148">
            <v>0.5</v>
          </cell>
          <cell r="S148">
            <v>0.5</v>
          </cell>
          <cell r="T148">
            <v>0.5</v>
          </cell>
          <cell r="U148">
            <v>0.5</v>
          </cell>
          <cell r="V148">
            <v>0.5</v>
          </cell>
          <cell r="W148">
            <v>0.5</v>
          </cell>
          <cell r="X148">
            <v>0.5</v>
          </cell>
          <cell r="Y148">
            <v>0.5</v>
          </cell>
          <cell r="Z148">
            <v>0.5</v>
          </cell>
          <cell r="AA148">
            <v>0.5</v>
          </cell>
          <cell r="AB148">
            <v>0.5</v>
          </cell>
          <cell r="AC148">
            <v>0.5</v>
          </cell>
          <cell r="AD148">
            <v>0.5</v>
          </cell>
          <cell r="AE148">
            <v>0.5</v>
          </cell>
          <cell r="AF148">
            <v>0.5</v>
          </cell>
          <cell r="AG148">
            <v>0.5</v>
          </cell>
          <cell r="AH148">
            <v>0.5</v>
          </cell>
          <cell r="AI148">
            <v>0.5</v>
          </cell>
          <cell r="AJ148">
            <v>0.5</v>
          </cell>
          <cell r="AK148">
            <v>0.5</v>
          </cell>
          <cell r="AL148">
            <v>0.5</v>
          </cell>
          <cell r="AM148">
            <v>0.5</v>
          </cell>
          <cell r="AN148">
            <v>0.5</v>
          </cell>
          <cell r="AO148">
            <v>0.5</v>
          </cell>
          <cell r="AP148">
            <v>0.5</v>
          </cell>
          <cell r="AQ148">
            <v>0.5</v>
          </cell>
          <cell r="AR148">
            <v>0.5</v>
          </cell>
          <cell r="AS148">
            <v>0.5</v>
          </cell>
          <cell r="AT148">
            <v>0.5</v>
          </cell>
          <cell r="AU148">
            <v>0.5</v>
          </cell>
          <cell r="AV148">
            <v>0.5</v>
          </cell>
          <cell r="AW148">
            <v>0.5</v>
          </cell>
          <cell r="AX148">
            <v>0.5</v>
          </cell>
          <cell r="AY148">
            <v>0.5</v>
          </cell>
          <cell r="AZ148">
            <v>0.5</v>
          </cell>
          <cell r="BA148">
            <v>0.5</v>
          </cell>
          <cell r="BB148">
            <v>0.5</v>
          </cell>
          <cell r="BC148">
            <v>0.5</v>
          </cell>
          <cell r="BD148">
            <v>0.5</v>
          </cell>
          <cell r="BE148">
            <v>0.5</v>
          </cell>
          <cell r="BF148">
            <v>0.5</v>
          </cell>
          <cell r="BG148">
            <v>0.5</v>
          </cell>
          <cell r="BH148">
            <v>0.5</v>
          </cell>
          <cell r="BI148">
            <v>0.5</v>
          </cell>
          <cell r="BJ148">
            <v>0.5</v>
          </cell>
          <cell r="BK148">
            <v>0.5</v>
          </cell>
          <cell r="BL148">
            <v>0.5</v>
          </cell>
          <cell r="BM148">
            <v>0.5</v>
          </cell>
          <cell r="BN148">
            <v>0.5</v>
          </cell>
          <cell r="BO148">
            <v>0.5</v>
          </cell>
          <cell r="BP148">
            <v>0.5</v>
          </cell>
          <cell r="BQ148">
            <v>0.5</v>
          </cell>
          <cell r="BR148">
            <v>0.5</v>
          </cell>
          <cell r="BS148">
            <v>0.5</v>
          </cell>
          <cell r="BT148">
            <v>0.5</v>
          </cell>
          <cell r="BU148">
            <v>0.5</v>
          </cell>
          <cell r="BV148">
            <v>0.5</v>
          </cell>
          <cell r="BW148">
            <v>0.5</v>
          </cell>
          <cell r="BX148">
            <v>0.5</v>
          </cell>
          <cell r="BY148">
            <v>0.5</v>
          </cell>
          <cell r="BZ148">
            <v>0.5</v>
          </cell>
          <cell r="CA148">
            <v>0.5</v>
          </cell>
          <cell r="CB148">
            <v>0.5</v>
          </cell>
          <cell r="CC148">
            <v>0.5</v>
          </cell>
          <cell r="CD148">
            <v>0.5</v>
          </cell>
          <cell r="CE148">
            <v>0.5</v>
          </cell>
          <cell r="CF148">
            <v>0.5</v>
          </cell>
          <cell r="CG148">
            <v>0.5</v>
          </cell>
          <cell r="CH148">
            <v>0.5</v>
          </cell>
          <cell r="CI148">
            <v>0.5</v>
          </cell>
          <cell r="CJ148">
            <v>0.5</v>
          </cell>
          <cell r="CK148">
            <v>0.5</v>
          </cell>
          <cell r="CL148">
            <v>0.5</v>
          </cell>
          <cell r="CM148">
            <v>0.5</v>
          </cell>
          <cell r="CN148">
            <v>0.5</v>
          </cell>
          <cell r="CO148">
            <v>0.5</v>
          </cell>
          <cell r="CP148">
            <v>0.5</v>
          </cell>
          <cell r="CQ148">
            <v>0.5</v>
          </cell>
          <cell r="CR148">
            <v>0.5</v>
          </cell>
          <cell r="CS148">
            <v>0.5</v>
          </cell>
          <cell r="CT148">
            <v>0.5</v>
          </cell>
          <cell r="CU148">
            <v>0.5</v>
          </cell>
          <cell r="CV148">
            <v>0.5</v>
          </cell>
          <cell r="CW148">
            <v>1</v>
          </cell>
        </row>
        <row r="149">
          <cell r="C149">
            <v>0.5</v>
          </cell>
          <cell r="D149">
            <v>0.5</v>
          </cell>
          <cell r="E149">
            <v>0.5</v>
          </cell>
          <cell r="F149">
            <v>0.5</v>
          </cell>
          <cell r="G149">
            <v>0.5</v>
          </cell>
          <cell r="H149">
            <v>0.5</v>
          </cell>
          <cell r="I149">
            <v>0.5</v>
          </cell>
          <cell r="J149">
            <v>0.5</v>
          </cell>
          <cell r="K149">
            <v>0.5</v>
          </cell>
          <cell r="L149">
            <v>0.5</v>
          </cell>
          <cell r="M149">
            <v>0.5</v>
          </cell>
          <cell r="N149">
            <v>0.5</v>
          </cell>
          <cell r="O149">
            <v>0.5</v>
          </cell>
          <cell r="P149">
            <v>0.5</v>
          </cell>
          <cell r="Q149">
            <v>0.5</v>
          </cell>
          <cell r="R149">
            <v>0.5</v>
          </cell>
          <cell r="S149">
            <v>0.5</v>
          </cell>
          <cell r="T149">
            <v>0.5</v>
          </cell>
          <cell r="U149">
            <v>0.5</v>
          </cell>
          <cell r="V149">
            <v>0.5</v>
          </cell>
          <cell r="W149">
            <v>0.5</v>
          </cell>
          <cell r="X149">
            <v>0.5</v>
          </cell>
          <cell r="Y149">
            <v>0.5</v>
          </cell>
          <cell r="Z149">
            <v>0.5</v>
          </cell>
          <cell r="AA149">
            <v>0.5</v>
          </cell>
          <cell r="AB149">
            <v>0.5</v>
          </cell>
          <cell r="AC149">
            <v>0.5</v>
          </cell>
          <cell r="AD149">
            <v>0.5</v>
          </cell>
          <cell r="AE149">
            <v>0.5</v>
          </cell>
          <cell r="AF149">
            <v>0.5</v>
          </cell>
          <cell r="AG149">
            <v>0.5</v>
          </cell>
          <cell r="AH149">
            <v>0.5</v>
          </cell>
          <cell r="AI149">
            <v>0.5</v>
          </cell>
          <cell r="AJ149">
            <v>0.5</v>
          </cell>
          <cell r="AK149">
            <v>0.5</v>
          </cell>
          <cell r="AL149">
            <v>0.5</v>
          </cell>
          <cell r="AM149">
            <v>0.5</v>
          </cell>
          <cell r="AN149">
            <v>0.5</v>
          </cell>
          <cell r="AO149">
            <v>0.5</v>
          </cell>
          <cell r="AP149">
            <v>0.5</v>
          </cell>
          <cell r="AQ149">
            <v>0.5</v>
          </cell>
          <cell r="AR149">
            <v>0.5</v>
          </cell>
          <cell r="AS149">
            <v>0.5</v>
          </cell>
          <cell r="AT149">
            <v>0.5</v>
          </cell>
          <cell r="AU149">
            <v>0.5</v>
          </cell>
          <cell r="AV149">
            <v>0.5</v>
          </cell>
          <cell r="AW149">
            <v>0.5</v>
          </cell>
          <cell r="AX149">
            <v>0.5</v>
          </cell>
          <cell r="AY149">
            <v>0.5</v>
          </cell>
          <cell r="AZ149">
            <v>0.5</v>
          </cell>
          <cell r="BA149">
            <v>0.5</v>
          </cell>
          <cell r="BB149">
            <v>0.5</v>
          </cell>
          <cell r="BC149">
            <v>0.5</v>
          </cell>
          <cell r="BD149">
            <v>0.5</v>
          </cell>
          <cell r="BE149">
            <v>0.5</v>
          </cell>
          <cell r="BF149">
            <v>0.5</v>
          </cell>
          <cell r="BG149">
            <v>0.5</v>
          </cell>
          <cell r="BH149">
            <v>0.5</v>
          </cell>
          <cell r="BI149">
            <v>0.5</v>
          </cell>
          <cell r="BJ149">
            <v>0.5</v>
          </cell>
          <cell r="BK149">
            <v>0.5</v>
          </cell>
          <cell r="BL149">
            <v>0.5</v>
          </cell>
          <cell r="BM149">
            <v>0.5</v>
          </cell>
          <cell r="BN149">
            <v>0.5</v>
          </cell>
          <cell r="BO149">
            <v>0.5</v>
          </cell>
          <cell r="BP149">
            <v>0.5</v>
          </cell>
          <cell r="BQ149">
            <v>0.5</v>
          </cell>
          <cell r="BR149">
            <v>0.5</v>
          </cell>
          <cell r="BS149">
            <v>0.5</v>
          </cell>
          <cell r="BT149">
            <v>0.5</v>
          </cell>
          <cell r="BU149">
            <v>0.5</v>
          </cell>
          <cell r="BV149">
            <v>0.5</v>
          </cell>
          <cell r="BW149">
            <v>0.5</v>
          </cell>
          <cell r="BX149">
            <v>0.5</v>
          </cell>
          <cell r="BY149">
            <v>0.5</v>
          </cell>
          <cell r="BZ149">
            <v>0.5</v>
          </cell>
          <cell r="CA149">
            <v>0.5</v>
          </cell>
          <cell r="CB149">
            <v>0.5</v>
          </cell>
          <cell r="CC149">
            <v>0.5</v>
          </cell>
          <cell r="CD149">
            <v>0.5</v>
          </cell>
          <cell r="CE149">
            <v>0.5</v>
          </cell>
          <cell r="CF149">
            <v>0.5</v>
          </cell>
          <cell r="CG149">
            <v>0.5</v>
          </cell>
          <cell r="CH149">
            <v>0.5</v>
          </cell>
          <cell r="CI149">
            <v>0.5</v>
          </cell>
          <cell r="CJ149">
            <v>0.5</v>
          </cell>
          <cell r="CK149">
            <v>0.5</v>
          </cell>
          <cell r="CL149">
            <v>0.5</v>
          </cell>
          <cell r="CM149">
            <v>0.5</v>
          </cell>
          <cell r="CN149">
            <v>0.5</v>
          </cell>
          <cell r="CO149">
            <v>0.5</v>
          </cell>
          <cell r="CP149">
            <v>0.5</v>
          </cell>
          <cell r="CQ149">
            <v>0.5</v>
          </cell>
          <cell r="CR149">
            <v>0.5</v>
          </cell>
          <cell r="CS149">
            <v>0.5</v>
          </cell>
          <cell r="CT149">
            <v>0.5</v>
          </cell>
          <cell r="CU149">
            <v>0.5</v>
          </cell>
          <cell r="CV149">
            <v>0.5</v>
          </cell>
          <cell r="CW149">
            <v>0.5</v>
          </cell>
          <cell r="CX149">
            <v>1</v>
          </cell>
        </row>
        <row r="150">
          <cell r="C150">
            <v>0.5</v>
          </cell>
          <cell r="D150">
            <v>0.5</v>
          </cell>
          <cell r="E150">
            <v>0.5</v>
          </cell>
          <cell r="F150">
            <v>0.5</v>
          </cell>
          <cell r="G150">
            <v>0.5</v>
          </cell>
          <cell r="H150">
            <v>0.5</v>
          </cell>
          <cell r="I150">
            <v>0.5</v>
          </cell>
          <cell r="J150">
            <v>0.5</v>
          </cell>
          <cell r="K150">
            <v>0.5</v>
          </cell>
          <cell r="L150">
            <v>0.5</v>
          </cell>
          <cell r="M150">
            <v>0.5</v>
          </cell>
          <cell r="N150">
            <v>0.5</v>
          </cell>
          <cell r="O150">
            <v>0.5</v>
          </cell>
          <cell r="P150">
            <v>0.5</v>
          </cell>
          <cell r="Q150">
            <v>0.5</v>
          </cell>
          <cell r="R150">
            <v>0.5</v>
          </cell>
          <cell r="S150">
            <v>0.5</v>
          </cell>
          <cell r="T150">
            <v>0.5</v>
          </cell>
          <cell r="U150">
            <v>0.5</v>
          </cell>
          <cell r="V150">
            <v>0.5</v>
          </cell>
          <cell r="W150">
            <v>0.5</v>
          </cell>
          <cell r="X150">
            <v>0.5</v>
          </cell>
          <cell r="Y150">
            <v>0.5</v>
          </cell>
          <cell r="Z150">
            <v>0.5</v>
          </cell>
          <cell r="AA150">
            <v>0.5</v>
          </cell>
          <cell r="AB150">
            <v>0.5</v>
          </cell>
          <cell r="AC150">
            <v>0.5</v>
          </cell>
          <cell r="AD150">
            <v>0.5</v>
          </cell>
          <cell r="AE150">
            <v>0.5</v>
          </cell>
          <cell r="AF150">
            <v>0.5</v>
          </cell>
          <cell r="AG150">
            <v>0.5</v>
          </cell>
          <cell r="AH150">
            <v>0.5</v>
          </cell>
          <cell r="AI150">
            <v>0.5</v>
          </cell>
          <cell r="AJ150">
            <v>0.5</v>
          </cell>
          <cell r="AK150">
            <v>0.5</v>
          </cell>
          <cell r="AL150">
            <v>0.5</v>
          </cell>
          <cell r="AM150">
            <v>0.5</v>
          </cell>
          <cell r="AN150">
            <v>0.5</v>
          </cell>
          <cell r="AO150">
            <v>0.5</v>
          </cell>
          <cell r="AP150">
            <v>0.5</v>
          </cell>
          <cell r="AQ150">
            <v>0.5</v>
          </cell>
          <cell r="AR150">
            <v>0.5</v>
          </cell>
          <cell r="AS150">
            <v>0.5</v>
          </cell>
          <cell r="AT150">
            <v>0.5</v>
          </cell>
          <cell r="AU150">
            <v>0.5</v>
          </cell>
          <cell r="AV150">
            <v>0.5</v>
          </cell>
          <cell r="AW150">
            <v>0.5</v>
          </cell>
          <cell r="AX150">
            <v>0.5</v>
          </cell>
          <cell r="AY150">
            <v>0.5</v>
          </cell>
          <cell r="AZ150">
            <v>0.5</v>
          </cell>
          <cell r="BA150">
            <v>0.5</v>
          </cell>
          <cell r="BB150">
            <v>0.5</v>
          </cell>
          <cell r="BC150">
            <v>0.5</v>
          </cell>
          <cell r="BD150">
            <v>0.5</v>
          </cell>
          <cell r="BE150">
            <v>0.5</v>
          </cell>
          <cell r="BF150">
            <v>0.5</v>
          </cell>
          <cell r="BG150">
            <v>0.5</v>
          </cell>
          <cell r="BH150">
            <v>0.5</v>
          </cell>
          <cell r="BI150">
            <v>0.5</v>
          </cell>
          <cell r="BJ150">
            <v>0.5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0.5</v>
          </cell>
          <cell r="CE150">
            <v>0.5</v>
          </cell>
          <cell r="CF150">
            <v>0.5</v>
          </cell>
          <cell r="CG150">
            <v>0.5</v>
          </cell>
          <cell r="CH150">
            <v>0.5</v>
          </cell>
          <cell r="CI150">
            <v>0.5</v>
          </cell>
          <cell r="CJ150">
            <v>0.5</v>
          </cell>
          <cell r="CK150">
            <v>0.5</v>
          </cell>
          <cell r="CL150">
            <v>0.5</v>
          </cell>
          <cell r="CM150">
            <v>0.5</v>
          </cell>
          <cell r="CN150">
            <v>0.5</v>
          </cell>
          <cell r="CO150">
            <v>0.5</v>
          </cell>
          <cell r="CP150">
            <v>0.5</v>
          </cell>
          <cell r="CQ150">
            <v>0.5</v>
          </cell>
          <cell r="CR150">
            <v>0.5</v>
          </cell>
          <cell r="CS150">
            <v>0.5</v>
          </cell>
          <cell r="CT150">
            <v>0.5</v>
          </cell>
          <cell r="CU150">
            <v>0.5</v>
          </cell>
          <cell r="CV150">
            <v>0.5</v>
          </cell>
          <cell r="CW150">
            <v>0.5</v>
          </cell>
          <cell r="CX150">
            <v>0.5</v>
          </cell>
          <cell r="CY150">
            <v>1</v>
          </cell>
        </row>
        <row r="151">
          <cell r="C151">
            <v>0.5</v>
          </cell>
          <cell r="D151">
            <v>0.5</v>
          </cell>
          <cell r="E151">
            <v>0.5</v>
          </cell>
          <cell r="F151">
            <v>0.5</v>
          </cell>
          <cell r="G151">
            <v>0.5</v>
          </cell>
          <cell r="H151">
            <v>0.5</v>
          </cell>
          <cell r="I151">
            <v>0.5</v>
          </cell>
          <cell r="J151">
            <v>0.5</v>
          </cell>
          <cell r="K151">
            <v>0.5</v>
          </cell>
          <cell r="L151">
            <v>0.5</v>
          </cell>
          <cell r="M151">
            <v>0.5</v>
          </cell>
          <cell r="N151">
            <v>0.5</v>
          </cell>
          <cell r="O151">
            <v>0.5</v>
          </cell>
          <cell r="P151">
            <v>0.5</v>
          </cell>
          <cell r="Q151">
            <v>0.5</v>
          </cell>
          <cell r="R151">
            <v>0.5</v>
          </cell>
          <cell r="S151">
            <v>0.5</v>
          </cell>
          <cell r="T151">
            <v>0.5</v>
          </cell>
          <cell r="U151">
            <v>0.5</v>
          </cell>
          <cell r="V151">
            <v>0.5</v>
          </cell>
          <cell r="W151">
            <v>0.5</v>
          </cell>
          <cell r="X151">
            <v>0.5</v>
          </cell>
          <cell r="Y151">
            <v>0.5</v>
          </cell>
          <cell r="Z151">
            <v>0.5</v>
          </cell>
          <cell r="AA151">
            <v>0.5</v>
          </cell>
          <cell r="AB151">
            <v>0.5</v>
          </cell>
          <cell r="AC151">
            <v>0.5</v>
          </cell>
          <cell r="AD151">
            <v>0.5</v>
          </cell>
          <cell r="AE151">
            <v>0.5</v>
          </cell>
          <cell r="AF151">
            <v>0.5</v>
          </cell>
          <cell r="AG151">
            <v>0.5</v>
          </cell>
          <cell r="AH151">
            <v>0.5</v>
          </cell>
          <cell r="AI151">
            <v>0.5</v>
          </cell>
          <cell r="AJ151">
            <v>0.5</v>
          </cell>
          <cell r="AK151">
            <v>0.5</v>
          </cell>
          <cell r="AL151">
            <v>0.5</v>
          </cell>
          <cell r="AM151">
            <v>0.5</v>
          </cell>
          <cell r="AN151">
            <v>0.5</v>
          </cell>
          <cell r="AO151">
            <v>0.5</v>
          </cell>
          <cell r="AP151">
            <v>0.5</v>
          </cell>
          <cell r="AQ151">
            <v>0.5</v>
          </cell>
          <cell r="AR151">
            <v>0.5</v>
          </cell>
          <cell r="AS151">
            <v>0.5</v>
          </cell>
          <cell r="AT151">
            <v>0.5</v>
          </cell>
          <cell r="AU151">
            <v>0.5</v>
          </cell>
          <cell r="AV151">
            <v>0.5</v>
          </cell>
          <cell r="AW151">
            <v>0.5</v>
          </cell>
          <cell r="AX151">
            <v>0.5</v>
          </cell>
          <cell r="AY151">
            <v>0.5</v>
          </cell>
          <cell r="AZ151">
            <v>0.5</v>
          </cell>
          <cell r="BA151">
            <v>0.5</v>
          </cell>
          <cell r="BB151">
            <v>0.5</v>
          </cell>
          <cell r="BC151">
            <v>0.5</v>
          </cell>
          <cell r="BD151">
            <v>0.5</v>
          </cell>
          <cell r="BE151">
            <v>0.5</v>
          </cell>
          <cell r="BF151">
            <v>0.5</v>
          </cell>
          <cell r="BG151">
            <v>0.5</v>
          </cell>
          <cell r="BH151">
            <v>0.5</v>
          </cell>
          <cell r="BI151">
            <v>0.5</v>
          </cell>
          <cell r="BJ151">
            <v>0.5</v>
          </cell>
          <cell r="BK151">
            <v>0.5</v>
          </cell>
          <cell r="BL151">
            <v>0.5</v>
          </cell>
          <cell r="BM151">
            <v>0.5</v>
          </cell>
          <cell r="BN151">
            <v>0.5</v>
          </cell>
          <cell r="BO151">
            <v>0.5</v>
          </cell>
          <cell r="BP151">
            <v>0.5</v>
          </cell>
          <cell r="BQ151">
            <v>0.5</v>
          </cell>
          <cell r="BR151">
            <v>0.5</v>
          </cell>
          <cell r="BS151">
            <v>0.5</v>
          </cell>
          <cell r="BT151">
            <v>0.5</v>
          </cell>
          <cell r="BU151">
            <v>0.5</v>
          </cell>
          <cell r="BV151">
            <v>0.5</v>
          </cell>
          <cell r="BW151">
            <v>0.5</v>
          </cell>
          <cell r="BX151">
            <v>0.5</v>
          </cell>
          <cell r="BY151">
            <v>0.5</v>
          </cell>
          <cell r="BZ151">
            <v>0.5</v>
          </cell>
          <cell r="CA151">
            <v>0.5</v>
          </cell>
          <cell r="CB151">
            <v>0.5</v>
          </cell>
          <cell r="CC151">
            <v>0.5</v>
          </cell>
          <cell r="CD151">
            <v>0.5</v>
          </cell>
          <cell r="CE151">
            <v>0.5</v>
          </cell>
          <cell r="CF151">
            <v>0.5</v>
          </cell>
          <cell r="CG151">
            <v>0.5</v>
          </cell>
          <cell r="CH151">
            <v>0.5</v>
          </cell>
          <cell r="CI151">
            <v>0.5</v>
          </cell>
          <cell r="CJ151">
            <v>0.5</v>
          </cell>
          <cell r="CK151">
            <v>0.5</v>
          </cell>
          <cell r="CL151">
            <v>0.5</v>
          </cell>
          <cell r="CM151">
            <v>0.5</v>
          </cell>
          <cell r="CN151">
            <v>0.5</v>
          </cell>
          <cell r="CO151">
            <v>0.5</v>
          </cell>
          <cell r="CP151">
            <v>0.5</v>
          </cell>
          <cell r="CQ151">
            <v>0.5</v>
          </cell>
          <cell r="CR151">
            <v>0.5</v>
          </cell>
          <cell r="CS151">
            <v>0.5</v>
          </cell>
          <cell r="CT151">
            <v>0.5</v>
          </cell>
          <cell r="CU151">
            <v>0.5</v>
          </cell>
          <cell r="CV151">
            <v>0.5</v>
          </cell>
          <cell r="CW151">
            <v>0.5</v>
          </cell>
          <cell r="CX151">
            <v>0.5</v>
          </cell>
          <cell r="CY151">
            <v>0.5</v>
          </cell>
          <cell r="CZ151">
            <v>1</v>
          </cell>
        </row>
        <row r="152">
          <cell r="C152">
            <v>0.5</v>
          </cell>
          <cell r="D152">
            <v>0.5</v>
          </cell>
          <cell r="E152">
            <v>0.5</v>
          </cell>
          <cell r="F152">
            <v>0.5</v>
          </cell>
          <cell r="G152">
            <v>0.5</v>
          </cell>
          <cell r="H152">
            <v>0.5</v>
          </cell>
          <cell r="I152">
            <v>0.5</v>
          </cell>
          <cell r="J152">
            <v>0.5</v>
          </cell>
          <cell r="K152">
            <v>0.5</v>
          </cell>
          <cell r="L152">
            <v>0.5</v>
          </cell>
          <cell r="M152">
            <v>0.5</v>
          </cell>
          <cell r="N152">
            <v>0.5</v>
          </cell>
          <cell r="O152">
            <v>0.5</v>
          </cell>
          <cell r="P152">
            <v>0.5</v>
          </cell>
          <cell r="Q152">
            <v>0.5</v>
          </cell>
          <cell r="R152">
            <v>0.5</v>
          </cell>
          <cell r="S152">
            <v>0.5</v>
          </cell>
          <cell r="T152">
            <v>0.5</v>
          </cell>
          <cell r="U152">
            <v>0.5</v>
          </cell>
          <cell r="V152">
            <v>0.5</v>
          </cell>
          <cell r="W152">
            <v>0.5</v>
          </cell>
          <cell r="X152">
            <v>0.5</v>
          </cell>
          <cell r="Y152">
            <v>0.5</v>
          </cell>
          <cell r="Z152">
            <v>0.5</v>
          </cell>
          <cell r="AA152">
            <v>0.5</v>
          </cell>
          <cell r="AB152">
            <v>0.5</v>
          </cell>
          <cell r="AC152">
            <v>0.5</v>
          </cell>
          <cell r="AD152">
            <v>0.5</v>
          </cell>
          <cell r="AE152">
            <v>0.5</v>
          </cell>
          <cell r="AF152">
            <v>0.5</v>
          </cell>
          <cell r="AG152">
            <v>0.5</v>
          </cell>
          <cell r="AH152">
            <v>0.5</v>
          </cell>
          <cell r="AI152">
            <v>0.5</v>
          </cell>
          <cell r="AJ152">
            <v>0.5</v>
          </cell>
          <cell r="AK152">
            <v>0.5</v>
          </cell>
          <cell r="AL152">
            <v>0.5</v>
          </cell>
          <cell r="AM152">
            <v>0.5</v>
          </cell>
          <cell r="AN152">
            <v>0.5</v>
          </cell>
          <cell r="AO152">
            <v>0.5</v>
          </cell>
          <cell r="AP152">
            <v>0.5</v>
          </cell>
          <cell r="AQ152">
            <v>0.5</v>
          </cell>
          <cell r="AR152">
            <v>0.5</v>
          </cell>
          <cell r="AS152">
            <v>0.5</v>
          </cell>
          <cell r="AT152">
            <v>0.5</v>
          </cell>
          <cell r="AU152">
            <v>0.5</v>
          </cell>
          <cell r="AV152">
            <v>0.5</v>
          </cell>
          <cell r="AW152">
            <v>0.5</v>
          </cell>
          <cell r="AX152">
            <v>0.5</v>
          </cell>
          <cell r="AY152">
            <v>0.5</v>
          </cell>
          <cell r="AZ152">
            <v>0.5</v>
          </cell>
          <cell r="BA152">
            <v>0.5</v>
          </cell>
          <cell r="BB152">
            <v>0.5</v>
          </cell>
          <cell r="BC152">
            <v>0.5</v>
          </cell>
          <cell r="BD152">
            <v>0.5</v>
          </cell>
          <cell r="BE152">
            <v>0.5</v>
          </cell>
          <cell r="BF152">
            <v>0.5</v>
          </cell>
          <cell r="BG152">
            <v>0.5</v>
          </cell>
          <cell r="BH152">
            <v>0.5</v>
          </cell>
          <cell r="BI152">
            <v>0.5</v>
          </cell>
          <cell r="BJ152">
            <v>0.5</v>
          </cell>
          <cell r="BK152">
            <v>0.5</v>
          </cell>
          <cell r="BL152">
            <v>0.5</v>
          </cell>
          <cell r="BM152">
            <v>0.5</v>
          </cell>
          <cell r="BN152">
            <v>0.5</v>
          </cell>
          <cell r="BO152">
            <v>0.5</v>
          </cell>
          <cell r="BP152">
            <v>0.5</v>
          </cell>
          <cell r="BQ152">
            <v>0.5</v>
          </cell>
          <cell r="BR152">
            <v>0.5</v>
          </cell>
          <cell r="BS152">
            <v>0.5</v>
          </cell>
          <cell r="BT152">
            <v>0.5</v>
          </cell>
          <cell r="BU152">
            <v>0.5</v>
          </cell>
          <cell r="BV152">
            <v>0.5</v>
          </cell>
          <cell r="BW152">
            <v>0.5</v>
          </cell>
          <cell r="BX152">
            <v>0.5</v>
          </cell>
          <cell r="BY152">
            <v>0.5</v>
          </cell>
          <cell r="BZ152">
            <v>0.5</v>
          </cell>
          <cell r="CA152">
            <v>0.5</v>
          </cell>
          <cell r="CB152">
            <v>0.5</v>
          </cell>
          <cell r="CC152">
            <v>0.5</v>
          </cell>
          <cell r="CD152">
            <v>0.5</v>
          </cell>
          <cell r="CE152">
            <v>0.5</v>
          </cell>
          <cell r="CF152">
            <v>0.5</v>
          </cell>
          <cell r="CG152">
            <v>0.5</v>
          </cell>
          <cell r="CH152">
            <v>0.5</v>
          </cell>
          <cell r="CI152">
            <v>0.5</v>
          </cell>
          <cell r="CJ152">
            <v>0.5</v>
          </cell>
          <cell r="CK152">
            <v>0.5</v>
          </cell>
          <cell r="CL152">
            <v>0.5</v>
          </cell>
          <cell r="CM152">
            <v>0.5</v>
          </cell>
          <cell r="CN152">
            <v>0.5</v>
          </cell>
          <cell r="CO152">
            <v>0.5</v>
          </cell>
          <cell r="CP152">
            <v>0.5</v>
          </cell>
          <cell r="CQ152">
            <v>0.5</v>
          </cell>
          <cell r="CR152">
            <v>0.5</v>
          </cell>
          <cell r="CS152">
            <v>0.5</v>
          </cell>
          <cell r="CT152">
            <v>0.5</v>
          </cell>
          <cell r="CU152">
            <v>0.5</v>
          </cell>
          <cell r="CV152">
            <v>0.5</v>
          </cell>
          <cell r="CW152">
            <v>0.5</v>
          </cell>
          <cell r="CX152">
            <v>0.5</v>
          </cell>
          <cell r="CY152">
            <v>0.5</v>
          </cell>
          <cell r="CZ152">
            <v>0.5</v>
          </cell>
          <cell r="DA152">
            <v>1</v>
          </cell>
        </row>
        <row r="153">
          <cell r="C153">
            <v>0.5</v>
          </cell>
          <cell r="D153">
            <v>0.5</v>
          </cell>
          <cell r="E153">
            <v>0.5</v>
          </cell>
          <cell r="F153">
            <v>0.5</v>
          </cell>
          <cell r="G153">
            <v>0.5</v>
          </cell>
          <cell r="H153">
            <v>0.5</v>
          </cell>
          <cell r="I153">
            <v>0.5</v>
          </cell>
          <cell r="J153">
            <v>0.5</v>
          </cell>
          <cell r="K153">
            <v>0.5</v>
          </cell>
          <cell r="L153">
            <v>0.5</v>
          </cell>
          <cell r="M153">
            <v>0.5</v>
          </cell>
          <cell r="N153">
            <v>0.5</v>
          </cell>
          <cell r="O153">
            <v>0.5</v>
          </cell>
          <cell r="P153">
            <v>0.5</v>
          </cell>
          <cell r="Q153">
            <v>0.5</v>
          </cell>
          <cell r="R153">
            <v>0.5</v>
          </cell>
          <cell r="S153">
            <v>0.5</v>
          </cell>
          <cell r="T153">
            <v>0.5</v>
          </cell>
          <cell r="U153">
            <v>0.5</v>
          </cell>
          <cell r="V153">
            <v>0.5</v>
          </cell>
          <cell r="W153">
            <v>0.5</v>
          </cell>
          <cell r="X153">
            <v>0.5</v>
          </cell>
          <cell r="Y153">
            <v>0.5</v>
          </cell>
          <cell r="Z153">
            <v>0.5</v>
          </cell>
          <cell r="AA153">
            <v>0.5</v>
          </cell>
          <cell r="AB153">
            <v>0.5</v>
          </cell>
          <cell r="AC153">
            <v>0.5</v>
          </cell>
          <cell r="AD153">
            <v>0.5</v>
          </cell>
          <cell r="AE153">
            <v>0.5</v>
          </cell>
          <cell r="AF153">
            <v>0.5</v>
          </cell>
          <cell r="AG153">
            <v>0.5</v>
          </cell>
          <cell r="AH153">
            <v>0.5</v>
          </cell>
          <cell r="AI153">
            <v>0.5</v>
          </cell>
          <cell r="AJ153">
            <v>0.5</v>
          </cell>
          <cell r="AK153">
            <v>0.5</v>
          </cell>
          <cell r="AL153">
            <v>0.5</v>
          </cell>
          <cell r="AM153">
            <v>0.5</v>
          </cell>
          <cell r="AN153">
            <v>0.5</v>
          </cell>
          <cell r="AO153">
            <v>0.5</v>
          </cell>
          <cell r="AP153">
            <v>0.5</v>
          </cell>
          <cell r="AQ153">
            <v>0.5</v>
          </cell>
          <cell r="AR153">
            <v>0.5</v>
          </cell>
          <cell r="AS153">
            <v>0.5</v>
          </cell>
          <cell r="AT153">
            <v>0.5</v>
          </cell>
          <cell r="AU153">
            <v>0.5</v>
          </cell>
          <cell r="AV153">
            <v>0.5</v>
          </cell>
          <cell r="AW153">
            <v>0.5</v>
          </cell>
          <cell r="AX153">
            <v>0.5</v>
          </cell>
          <cell r="AY153">
            <v>0.5</v>
          </cell>
          <cell r="AZ153">
            <v>0.5</v>
          </cell>
          <cell r="BA153">
            <v>0.5</v>
          </cell>
          <cell r="BB153">
            <v>0.5</v>
          </cell>
          <cell r="BC153">
            <v>0.5</v>
          </cell>
          <cell r="BD153">
            <v>0.5</v>
          </cell>
          <cell r="BE153">
            <v>0.5</v>
          </cell>
          <cell r="BF153">
            <v>0.5</v>
          </cell>
          <cell r="BG153">
            <v>0.5</v>
          </cell>
          <cell r="BH153">
            <v>0.5</v>
          </cell>
          <cell r="BI153">
            <v>0.5</v>
          </cell>
          <cell r="BJ153">
            <v>0.5</v>
          </cell>
          <cell r="BK153">
            <v>0.5</v>
          </cell>
          <cell r="BL153">
            <v>0.5</v>
          </cell>
          <cell r="BM153">
            <v>0.5</v>
          </cell>
          <cell r="BN153">
            <v>0.5</v>
          </cell>
          <cell r="BO153">
            <v>0.5</v>
          </cell>
          <cell r="BP153">
            <v>0.5</v>
          </cell>
          <cell r="BQ153">
            <v>0.5</v>
          </cell>
          <cell r="BR153">
            <v>0.5</v>
          </cell>
          <cell r="BS153">
            <v>0.5</v>
          </cell>
          <cell r="BT153">
            <v>0.5</v>
          </cell>
          <cell r="BU153">
            <v>0.5</v>
          </cell>
          <cell r="BV153">
            <v>0.5</v>
          </cell>
          <cell r="BW153">
            <v>0.5</v>
          </cell>
          <cell r="BX153">
            <v>0.5</v>
          </cell>
          <cell r="BY153">
            <v>0.5</v>
          </cell>
          <cell r="BZ153">
            <v>0.5</v>
          </cell>
          <cell r="CA153">
            <v>0.5</v>
          </cell>
          <cell r="CB153">
            <v>0.5</v>
          </cell>
          <cell r="CC153">
            <v>0.5</v>
          </cell>
          <cell r="CD153">
            <v>0.5</v>
          </cell>
          <cell r="CE153">
            <v>0.5</v>
          </cell>
          <cell r="CF153">
            <v>0.5</v>
          </cell>
          <cell r="CG153">
            <v>0.5</v>
          </cell>
          <cell r="CH153">
            <v>0.5</v>
          </cell>
          <cell r="CI153">
            <v>0.5</v>
          </cell>
          <cell r="CJ153">
            <v>0.5</v>
          </cell>
          <cell r="CK153">
            <v>0.5</v>
          </cell>
          <cell r="CL153">
            <v>0.5</v>
          </cell>
          <cell r="CM153">
            <v>0.5</v>
          </cell>
          <cell r="CN153">
            <v>0.5</v>
          </cell>
          <cell r="CO153">
            <v>0.5</v>
          </cell>
          <cell r="CP153">
            <v>0.5</v>
          </cell>
          <cell r="CQ153">
            <v>0.5</v>
          </cell>
          <cell r="CR153">
            <v>0.5</v>
          </cell>
          <cell r="CS153">
            <v>0.5</v>
          </cell>
          <cell r="CT153">
            <v>0.5</v>
          </cell>
          <cell r="CU153">
            <v>0.5</v>
          </cell>
          <cell r="CV153">
            <v>0.5</v>
          </cell>
          <cell r="CW153">
            <v>0.5</v>
          </cell>
          <cell r="CX153">
            <v>0.5</v>
          </cell>
          <cell r="CY153">
            <v>0.5</v>
          </cell>
          <cell r="CZ153">
            <v>0.5</v>
          </cell>
          <cell r="DA153">
            <v>0.5</v>
          </cell>
          <cell r="DB153">
            <v>1</v>
          </cell>
        </row>
        <row r="154">
          <cell r="C154">
            <v>0.5</v>
          </cell>
          <cell r="D154">
            <v>0.5</v>
          </cell>
          <cell r="E154">
            <v>0.5</v>
          </cell>
          <cell r="F154">
            <v>0.5</v>
          </cell>
          <cell r="G154">
            <v>0.5</v>
          </cell>
          <cell r="H154">
            <v>0.5</v>
          </cell>
          <cell r="I154">
            <v>0.5</v>
          </cell>
          <cell r="J154">
            <v>0.5</v>
          </cell>
          <cell r="K154">
            <v>0.5</v>
          </cell>
          <cell r="L154">
            <v>0.5</v>
          </cell>
          <cell r="M154">
            <v>0.5</v>
          </cell>
          <cell r="N154">
            <v>0.5</v>
          </cell>
          <cell r="O154">
            <v>0.5</v>
          </cell>
          <cell r="P154">
            <v>0.5</v>
          </cell>
          <cell r="Q154">
            <v>0.5</v>
          </cell>
          <cell r="R154">
            <v>0.5</v>
          </cell>
          <cell r="S154">
            <v>0.5</v>
          </cell>
          <cell r="T154">
            <v>0.5</v>
          </cell>
          <cell r="U154">
            <v>0.5</v>
          </cell>
          <cell r="V154">
            <v>0.5</v>
          </cell>
          <cell r="W154">
            <v>0.5</v>
          </cell>
          <cell r="X154">
            <v>0.5</v>
          </cell>
          <cell r="Y154">
            <v>0.5</v>
          </cell>
          <cell r="Z154">
            <v>0.5</v>
          </cell>
          <cell r="AA154">
            <v>0.5</v>
          </cell>
          <cell r="AB154">
            <v>0.5</v>
          </cell>
          <cell r="AC154">
            <v>0.5</v>
          </cell>
          <cell r="AD154">
            <v>0.5</v>
          </cell>
          <cell r="AE154">
            <v>0.5</v>
          </cell>
          <cell r="AF154">
            <v>0.5</v>
          </cell>
          <cell r="AG154">
            <v>0.5</v>
          </cell>
          <cell r="AH154">
            <v>0.5</v>
          </cell>
          <cell r="AI154">
            <v>0.5</v>
          </cell>
          <cell r="AJ154">
            <v>0.5</v>
          </cell>
          <cell r="AK154">
            <v>0.5</v>
          </cell>
          <cell r="AL154">
            <v>0.5</v>
          </cell>
          <cell r="AM154">
            <v>0.5</v>
          </cell>
          <cell r="AN154">
            <v>0.5</v>
          </cell>
          <cell r="AO154">
            <v>0.5</v>
          </cell>
          <cell r="AP154">
            <v>0.5</v>
          </cell>
          <cell r="AQ154">
            <v>0.5</v>
          </cell>
          <cell r="AR154">
            <v>0.5</v>
          </cell>
          <cell r="AS154">
            <v>0.5</v>
          </cell>
          <cell r="AT154">
            <v>0.5</v>
          </cell>
          <cell r="AU154">
            <v>0.5</v>
          </cell>
          <cell r="AV154">
            <v>0.5</v>
          </cell>
          <cell r="AW154">
            <v>0.5</v>
          </cell>
          <cell r="AX154">
            <v>0.5</v>
          </cell>
          <cell r="AY154">
            <v>0.5</v>
          </cell>
          <cell r="AZ154">
            <v>0.5</v>
          </cell>
          <cell r="BA154">
            <v>0.5</v>
          </cell>
          <cell r="BB154">
            <v>0.5</v>
          </cell>
          <cell r="BC154">
            <v>0.5</v>
          </cell>
          <cell r="BD154">
            <v>0.5</v>
          </cell>
          <cell r="BE154">
            <v>0.5</v>
          </cell>
          <cell r="BF154">
            <v>0.5</v>
          </cell>
          <cell r="BG154">
            <v>0.5</v>
          </cell>
          <cell r="BH154">
            <v>0.5</v>
          </cell>
          <cell r="BI154">
            <v>0.5</v>
          </cell>
          <cell r="BJ154">
            <v>0.5</v>
          </cell>
          <cell r="BK154">
            <v>0.5</v>
          </cell>
          <cell r="BL154">
            <v>0.5</v>
          </cell>
          <cell r="BM154">
            <v>0.5</v>
          </cell>
          <cell r="BN154">
            <v>0.5</v>
          </cell>
          <cell r="BO154">
            <v>0.5</v>
          </cell>
          <cell r="BP154">
            <v>0.5</v>
          </cell>
          <cell r="BQ154">
            <v>0.5</v>
          </cell>
          <cell r="BR154">
            <v>0.5</v>
          </cell>
          <cell r="BS154">
            <v>0.5</v>
          </cell>
          <cell r="BT154">
            <v>0.5</v>
          </cell>
          <cell r="BU154">
            <v>0.5</v>
          </cell>
          <cell r="BV154">
            <v>0.5</v>
          </cell>
          <cell r="BW154">
            <v>0.5</v>
          </cell>
          <cell r="BX154">
            <v>0.5</v>
          </cell>
          <cell r="BY154">
            <v>0.5</v>
          </cell>
          <cell r="BZ154">
            <v>0.5</v>
          </cell>
          <cell r="CA154">
            <v>0.5</v>
          </cell>
          <cell r="CB154">
            <v>0.5</v>
          </cell>
          <cell r="CC154">
            <v>0.5</v>
          </cell>
          <cell r="CD154">
            <v>0.5</v>
          </cell>
          <cell r="CE154">
            <v>0.5</v>
          </cell>
          <cell r="CF154">
            <v>0.5</v>
          </cell>
          <cell r="CG154">
            <v>0.5</v>
          </cell>
          <cell r="CH154">
            <v>0.5</v>
          </cell>
          <cell r="CI154">
            <v>0.5</v>
          </cell>
          <cell r="CJ154">
            <v>0.5</v>
          </cell>
          <cell r="CK154">
            <v>0.5</v>
          </cell>
          <cell r="CL154">
            <v>0.5</v>
          </cell>
          <cell r="CM154">
            <v>0.5</v>
          </cell>
          <cell r="CN154">
            <v>0.5</v>
          </cell>
          <cell r="CO154">
            <v>0.5</v>
          </cell>
          <cell r="CP154">
            <v>0.5</v>
          </cell>
          <cell r="CQ154">
            <v>0.5</v>
          </cell>
          <cell r="CR154">
            <v>0.5</v>
          </cell>
          <cell r="CS154">
            <v>0.5</v>
          </cell>
          <cell r="CT154">
            <v>0.5</v>
          </cell>
          <cell r="CU154">
            <v>0.5</v>
          </cell>
          <cell r="CV154">
            <v>0.5</v>
          </cell>
          <cell r="CW154">
            <v>0.5</v>
          </cell>
          <cell r="CX154">
            <v>0.5</v>
          </cell>
          <cell r="CY154">
            <v>0.5</v>
          </cell>
          <cell r="CZ154">
            <v>0.5</v>
          </cell>
          <cell r="DA154">
            <v>0.5</v>
          </cell>
          <cell r="DB154">
            <v>0.5</v>
          </cell>
          <cell r="DC154">
            <v>1</v>
          </cell>
        </row>
        <row r="155">
          <cell r="C155">
            <v>0.5</v>
          </cell>
          <cell r="D155">
            <v>0.5</v>
          </cell>
          <cell r="E155">
            <v>0.5</v>
          </cell>
          <cell r="F155">
            <v>0.5</v>
          </cell>
          <cell r="G155">
            <v>0.5</v>
          </cell>
          <cell r="H155">
            <v>0.5</v>
          </cell>
          <cell r="I155">
            <v>0.5</v>
          </cell>
          <cell r="J155">
            <v>0.5</v>
          </cell>
          <cell r="K155">
            <v>0.5</v>
          </cell>
          <cell r="L155">
            <v>0.5</v>
          </cell>
          <cell r="M155">
            <v>0.5</v>
          </cell>
          <cell r="N155">
            <v>0.5</v>
          </cell>
          <cell r="O155">
            <v>0.5</v>
          </cell>
          <cell r="P155">
            <v>0.5</v>
          </cell>
          <cell r="Q155">
            <v>0.5</v>
          </cell>
          <cell r="R155">
            <v>0.5</v>
          </cell>
          <cell r="S155">
            <v>0.5</v>
          </cell>
          <cell r="T155">
            <v>0.5</v>
          </cell>
          <cell r="U155">
            <v>0.5</v>
          </cell>
          <cell r="V155">
            <v>0.5</v>
          </cell>
          <cell r="W155">
            <v>0.5</v>
          </cell>
          <cell r="X155">
            <v>0.5</v>
          </cell>
          <cell r="Y155">
            <v>0.5</v>
          </cell>
          <cell r="Z155">
            <v>0.5</v>
          </cell>
          <cell r="AA155">
            <v>0.5</v>
          </cell>
          <cell r="AB155">
            <v>0.5</v>
          </cell>
          <cell r="AC155">
            <v>0.5</v>
          </cell>
          <cell r="AD155">
            <v>0.5</v>
          </cell>
          <cell r="AE155">
            <v>0.5</v>
          </cell>
          <cell r="AF155">
            <v>0.5</v>
          </cell>
          <cell r="AG155">
            <v>0.5</v>
          </cell>
          <cell r="AH155">
            <v>0.5</v>
          </cell>
          <cell r="AI155">
            <v>0.5</v>
          </cell>
          <cell r="AJ155">
            <v>0.5</v>
          </cell>
          <cell r="AK155">
            <v>0.5</v>
          </cell>
          <cell r="AL155">
            <v>0.5</v>
          </cell>
          <cell r="AM155">
            <v>0.5</v>
          </cell>
          <cell r="AN155">
            <v>0.5</v>
          </cell>
          <cell r="AO155">
            <v>0.5</v>
          </cell>
          <cell r="AP155">
            <v>0.5</v>
          </cell>
          <cell r="AQ155">
            <v>0.5</v>
          </cell>
          <cell r="AR155">
            <v>0.5</v>
          </cell>
          <cell r="AS155">
            <v>0.5</v>
          </cell>
          <cell r="AT155">
            <v>0.5</v>
          </cell>
          <cell r="AU155">
            <v>0.5</v>
          </cell>
          <cell r="AV155">
            <v>0.5</v>
          </cell>
          <cell r="AW155">
            <v>0.5</v>
          </cell>
          <cell r="AX155">
            <v>0.5</v>
          </cell>
          <cell r="AY155">
            <v>0.5</v>
          </cell>
          <cell r="AZ155">
            <v>0.5</v>
          </cell>
          <cell r="BA155">
            <v>0.5</v>
          </cell>
          <cell r="BB155">
            <v>0.5</v>
          </cell>
          <cell r="BC155">
            <v>0.5</v>
          </cell>
          <cell r="BD155">
            <v>0.5</v>
          </cell>
          <cell r="BE155">
            <v>0.5</v>
          </cell>
          <cell r="BF155">
            <v>0.5</v>
          </cell>
          <cell r="BG155">
            <v>0.5</v>
          </cell>
          <cell r="BH155">
            <v>0.5</v>
          </cell>
          <cell r="BI155">
            <v>0.5</v>
          </cell>
          <cell r="BJ155">
            <v>0.5</v>
          </cell>
          <cell r="BK155">
            <v>0.5</v>
          </cell>
          <cell r="BL155">
            <v>0.5</v>
          </cell>
          <cell r="BM155">
            <v>0.5</v>
          </cell>
          <cell r="BN155">
            <v>0.5</v>
          </cell>
          <cell r="BO155">
            <v>0.5</v>
          </cell>
          <cell r="BP155">
            <v>0.5</v>
          </cell>
          <cell r="BQ155">
            <v>0.5</v>
          </cell>
          <cell r="BR155">
            <v>0.5</v>
          </cell>
          <cell r="BS155">
            <v>0.5</v>
          </cell>
          <cell r="BT155">
            <v>0.5</v>
          </cell>
          <cell r="BU155">
            <v>0.5</v>
          </cell>
          <cell r="BV155">
            <v>0.5</v>
          </cell>
          <cell r="BW155">
            <v>0.5</v>
          </cell>
          <cell r="BX155">
            <v>0.5</v>
          </cell>
          <cell r="BY155">
            <v>0.5</v>
          </cell>
          <cell r="BZ155">
            <v>0.5</v>
          </cell>
          <cell r="CA155">
            <v>0.5</v>
          </cell>
          <cell r="CB155">
            <v>0.5</v>
          </cell>
          <cell r="CC155">
            <v>0.5</v>
          </cell>
          <cell r="CD155">
            <v>0.5</v>
          </cell>
          <cell r="CE155">
            <v>0.5</v>
          </cell>
          <cell r="CF155">
            <v>0.5</v>
          </cell>
          <cell r="CG155">
            <v>0.5</v>
          </cell>
          <cell r="CH155">
            <v>0.5</v>
          </cell>
          <cell r="CI155">
            <v>0.5</v>
          </cell>
          <cell r="CJ155">
            <v>0.5</v>
          </cell>
          <cell r="CK155">
            <v>0.5</v>
          </cell>
          <cell r="CL155">
            <v>0.5</v>
          </cell>
          <cell r="CM155">
            <v>0.5</v>
          </cell>
          <cell r="CN155">
            <v>0.5</v>
          </cell>
          <cell r="CO155">
            <v>0.5</v>
          </cell>
          <cell r="CP155">
            <v>0.5</v>
          </cell>
          <cell r="CQ155">
            <v>0.5</v>
          </cell>
          <cell r="CR155">
            <v>0.5</v>
          </cell>
          <cell r="CS155">
            <v>0.5</v>
          </cell>
          <cell r="CT155">
            <v>0.5</v>
          </cell>
          <cell r="CU155">
            <v>0.5</v>
          </cell>
          <cell r="CV155">
            <v>0.5</v>
          </cell>
          <cell r="CW155">
            <v>0.5</v>
          </cell>
          <cell r="CX155">
            <v>0.5</v>
          </cell>
          <cell r="CY155">
            <v>0.5</v>
          </cell>
          <cell r="CZ155">
            <v>0.5</v>
          </cell>
          <cell r="DA155">
            <v>0.5</v>
          </cell>
          <cell r="DB155">
            <v>0.5</v>
          </cell>
          <cell r="DC155">
            <v>0.5</v>
          </cell>
          <cell r="DD155">
            <v>1</v>
          </cell>
        </row>
        <row r="156">
          <cell r="C156">
            <v>0.5</v>
          </cell>
          <cell r="D156">
            <v>0.5</v>
          </cell>
          <cell r="E156">
            <v>0.5</v>
          </cell>
          <cell r="F156">
            <v>0.5</v>
          </cell>
          <cell r="G156">
            <v>0.5</v>
          </cell>
          <cell r="H156">
            <v>0.5</v>
          </cell>
          <cell r="I156">
            <v>0.5</v>
          </cell>
          <cell r="J156">
            <v>0.5</v>
          </cell>
          <cell r="K156">
            <v>0.5</v>
          </cell>
          <cell r="L156">
            <v>0.5</v>
          </cell>
          <cell r="M156">
            <v>0.5</v>
          </cell>
          <cell r="N156">
            <v>0.5</v>
          </cell>
          <cell r="O156">
            <v>0.5</v>
          </cell>
          <cell r="P156">
            <v>0.5</v>
          </cell>
          <cell r="Q156">
            <v>0.5</v>
          </cell>
          <cell r="R156">
            <v>0.5</v>
          </cell>
          <cell r="S156">
            <v>0.5</v>
          </cell>
          <cell r="T156">
            <v>0.5</v>
          </cell>
          <cell r="U156">
            <v>0.5</v>
          </cell>
          <cell r="V156">
            <v>0.5</v>
          </cell>
          <cell r="W156">
            <v>0.5</v>
          </cell>
          <cell r="X156">
            <v>0.5</v>
          </cell>
          <cell r="Y156">
            <v>0.5</v>
          </cell>
          <cell r="Z156">
            <v>0.5</v>
          </cell>
          <cell r="AA156">
            <v>0.5</v>
          </cell>
          <cell r="AB156">
            <v>0.5</v>
          </cell>
          <cell r="AC156">
            <v>0.5</v>
          </cell>
          <cell r="AD156">
            <v>0.5</v>
          </cell>
          <cell r="AE156">
            <v>0.5</v>
          </cell>
          <cell r="AF156">
            <v>0.5</v>
          </cell>
          <cell r="AG156">
            <v>0.5</v>
          </cell>
          <cell r="AH156">
            <v>0.5</v>
          </cell>
          <cell r="AI156">
            <v>0.5</v>
          </cell>
          <cell r="AJ156">
            <v>0.5</v>
          </cell>
          <cell r="AK156">
            <v>0.5</v>
          </cell>
          <cell r="AL156">
            <v>0.5</v>
          </cell>
          <cell r="AM156">
            <v>0.5</v>
          </cell>
          <cell r="AN156">
            <v>0.5</v>
          </cell>
          <cell r="AO156">
            <v>0.5</v>
          </cell>
          <cell r="AP156">
            <v>0.5</v>
          </cell>
          <cell r="AQ156">
            <v>0.5</v>
          </cell>
          <cell r="AR156">
            <v>0.5</v>
          </cell>
          <cell r="AS156">
            <v>0.5</v>
          </cell>
          <cell r="AT156">
            <v>0.5</v>
          </cell>
          <cell r="AU156">
            <v>0.5</v>
          </cell>
          <cell r="AV156">
            <v>0.5</v>
          </cell>
          <cell r="AW156">
            <v>0.5</v>
          </cell>
          <cell r="AX156">
            <v>0.5</v>
          </cell>
          <cell r="AY156">
            <v>0.5</v>
          </cell>
          <cell r="AZ156">
            <v>0.5</v>
          </cell>
          <cell r="BA156">
            <v>0.5</v>
          </cell>
          <cell r="BB156">
            <v>0.5</v>
          </cell>
          <cell r="BC156">
            <v>0.5</v>
          </cell>
          <cell r="BD156">
            <v>0.5</v>
          </cell>
          <cell r="BE156">
            <v>0.5</v>
          </cell>
          <cell r="BF156">
            <v>0.5</v>
          </cell>
          <cell r="BG156">
            <v>0.5</v>
          </cell>
          <cell r="BH156">
            <v>0.5</v>
          </cell>
          <cell r="BI156">
            <v>0.5</v>
          </cell>
          <cell r="BJ156">
            <v>0.5</v>
          </cell>
          <cell r="BK156">
            <v>0.5</v>
          </cell>
          <cell r="BL156">
            <v>0.5</v>
          </cell>
          <cell r="BM156">
            <v>0.5</v>
          </cell>
          <cell r="BN156">
            <v>0.5</v>
          </cell>
          <cell r="BO156">
            <v>0.5</v>
          </cell>
          <cell r="BP156">
            <v>0.5</v>
          </cell>
          <cell r="BQ156">
            <v>0.5</v>
          </cell>
          <cell r="BR156">
            <v>0.5</v>
          </cell>
          <cell r="BS156">
            <v>0.5</v>
          </cell>
          <cell r="BT156">
            <v>0.5</v>
          </cell>
          <cell r="BU156">
            <v>0.5</v>
          </cell>
          <cell r="BV156">
            <v>0.5</v>
          </cell>
          <cell r="BW156">
            <v>0.5</v>
          </cell>
          <cell r="BX156">
            <v>0.5</v>
          </cell>
          <cell r="BY156">
            <v>0.5</v>
          </cell>
          <cell r="BZ156">
            <v>0.5</v>
          </cell>
          <cell r="CA156">
            <v>0.5</v>
          </cell>
          <cell r="CB156">
            <v>0.5</v>
          </cell>
          <cell r="CC156">
            <v>0.5</v>
          </cell>
          <cell r="CD156">
            <v>0.5</v>
          </cell>
          <cell r="CE156">
            <v>0.5</v>
          </cell>
          <cell r="CF156">
            <v>0.5</v>
          </cell>
          <cell r="CG156">
            <v>0.5</v>
          </cell>
          <cell r="CH156">
            <v>0.5</v>
          </cell>
          <cell r="CI156">
            <v>0.5</v>
          </cell>
          <cell r="CJ156">
            <v>0.5</v>
          </cell>
          <cell r="CK156">
            <v>0.5</v>
          </cell>
          <cell r="CL156">
            <v>0.5</v>
          </cell>
          <cell r="CM156">
            <v>0.5</v>
          </cell>
          <cell r="CN156">
            <v>0.5</v>
          </cell>
          <cell r="CO156">
            <v>0.5</v>
          </cell>
          <cell r="CP156">
            <v>0.5</v>
          </cell>
          <cell r="CQ156">
            <v>0.5</v>
          </cell>
          <cell r="CR156">
            <v>0.5</v>
          </cell>
          <cell r="CS156">
            <v>0.5</v>
          </cell>
          <cell r="CT156">
            <v>0.5</v>
          </cell>
          <cell r="CU156">
            <v>0.5</v>
          </cell>
          <cell r="CV156">
            <v>0.5</v>
          </cell>
          <cell r="CW156">
            <v>0.5</v>
          </cell>
          <cell r="CX156">
            <v>0.5</v>
          </cell>
          <cell r="CY156">
            <v>0.5</v>
          </cell>
          <cell r="CZ156">
            <v>0.5</v>
          </cell>
          <cell r="DA156">
            <v>0.5</v>
          </cell>
          <cell r="DB156">
            <v>0.5</v>
          </cell>
          <cell r="DC156">
            <v>0.5</v>
          </cell>
          <cell r="DD156">
            <v>0.5</v>
          </cell>
          <cell r="DE156">
            <v>1</v>
          </cell>
        </row>
        <row r="157">
          <cell r="C157">
            <v>0.5</v>
          </cell>
          <cell r="D157">
            <v>0.5</v>
          </cell>
          <cell r="E157">
            <v>0.5</v>
          </cell>
          <cell r="F157">
            <v>0.5</v>
          </cell>
          <cell r="G157">
            <v>0.5</v>
          </cell>
          <cell r="H157">
            <v>0.5</v>
          </cell>
          <cell r="I157">
            <v>0.5</v>
          </cell>
          <cell r="J157">
            <v>0.5</v>
          </cell>
          <cell r="K157">
            <v>0.5</v>
          </cell>
          <cell r="L157">
            <v>0.5</v>
          </cell>
          <cell r="M157">
            <v>0.5</v>
          </cell>
          <cell r="N157">
            <v>0.5</v>
          </cell>
          <cell r="O157">
            <v>0.5</v>
          </cell>
          <cell r="P157">
            <v>0.5</v>
          </cell>
          <cell r="Q157">
            <v>0.5</v>
          </cell>
          <cell r="R157">
            <v>0.5</v>
          </cell>
          <cell r="S157">
            <v>0.5</v>
          </cell>
          <cell r="T157">
            <v>0.5</v>
          </cell>
          <cell r="U157">
            <v>0.5</v>
          </cell>
          <cell r="V157">
            <v>0.5</v>
          </cell>
          <cell r="W157">
            <v>0.5</v>
          </cell>
          <cell r="X157">
            <v>0.5</v>
          </cell>
          <cell r="Y157">
            <v>0.5</v>
          </cell>
          <cell r="Z157">
            <v>0.5</v>
          </cell>
          <cell r="AA157">
            <v>0.5</v>
          </cell>
          <cell r="AB157">
            <v>0.5</v>
          </cell>
          <cell r="AC157">
            <v>0.5</v>
          </cell>
          <cell r="AD157">
            <v>0.5</v>
          </cell>
          <cell r="AE157">
            <v>0.5</v>
          </cell>
          <cell r="AF157">
            <v>0.5</v>
          </cell>
          <cell r="AG157">
            <v>0.5</v>
          </cell>
          <cell r="AH157">
            <v>0.5</v>
          </cell>
          <cell r="AI157">
            <v>0.5</v>
          </cell>
          <cell r="AJ157">
            <v>0.5</v>
          </cell>
          <cell r="AK157">
            <v>0.5</v>
          </cell>
          <cell r="AL157">
            <v>0.5</v>
          </cell>
          <cell r="AM157">
            <v>0.5</v>
          </cell>
          <cell r="AN157">
            <v>0.5</v>
          </cell>
          <cell r="AO157">
            <v>0.5</v>
          </cell>
          <cell r="AP157">
            <v>0.5</v>
          </cell>
          <cell r="AQ157">
            <v>0.5</v>
          </cell>
          <cell r="AR157">
            <v>0.5</v>
          </cell>
          <cell r="AS157">
            <v>0.5</v>
          </cell>
          <cell r="AT157">
            <v>0.5</v>
          </cell>
          <cell r="AU157">
            <v>0.5</v>
          </cell>
          <cell r="AV157">
            <v>0.5</v>
          </cell>
          <cell r="AW157">
            <v>0.5</v>
          </cell>
          <cell r="AX157">
            <v>0.5</v>
          </cell>
          <cell r="AY157">
            <v>0.5</v>
          </cell>
          <cell r="AZ157">
            <v>0.5</v>
          </cell>
          <cell r="BA157">
            <v>0.5</v>
          </cell>
          <cell r="BB157">
            <v>0.5</v>
          </cell>
          <cell r="BC157">
            <v>0.5</v>
          </cell>
          <cell r="BD157">
            <v>0.5</v>
          </cell>
          <cell r="BE157">
            <v>0.5</v>
          </cell>
          <cell r="BF157">
            <v>0.5</v>
          </cell>
          <cell r="BG157">
            <v>0.5</v>
          </cell>
          <cell r="BH157">
            <v>0.5</v>
          </cell>
          <cell r="BI157">
            <v>0.5</v>
          </cell>
          <cell r="BJ157">
            <v>0.5</v>
          </cell>
          <cell r="BK157">
            <v>0.5</v>
          </cell>
          <cell r="BL157">
            <v>0.5</v>
          </cell>
          <cell r="BM157">
            <v>0.5</v>
          </cell>
          <cell r="BN157">
            <v>0.5</v>
          </cell>
          <cell r="BO157">
            <v>0.5</v>
          </cell>
          <cell r="BP157">
            <v>0.5</v>
          </cell>
          <cell r="BQ157">
            <v>0.5</v>
          </cell>
          <cell r="BR157">
            <v>0.5</v>
          </cell>
          <cell r="BS157">
            <v>0.5</v>
          </cell>
          <cell r="BT157">
            <v>0.5</v>
          </cell>
          <cell r="BU157">
            <v>0.5</v>
          </cell>
          <cell r="BV157">
            <v>0.5</v>
          </cell>
          <cell r="BW157">
            <v>0.5</v>
          </cell>
          <cell r="BX157">
            <v>0.5</v>
          </cell>
          <cell r="BY157">
            <v>0.5</v>
          </cell>
          <cell r="BZ157">
            <v>0.5</v>
          </cell>
          <cell r="CA157">
            <v>0.5</v>
          </cell>
          <cell r="CB157">
            <v>0.5</v>
          </cell>
          <cell r="CC157">
            <v>0.5</v>
          </cell>
          <cell r="CD157">
            <v>0.5</v>
          </cell>
          <cell r="CE157">
            <v>0.5</v>
          </cell>
          <cell r="CF157">
            <v>0.5</v>
          </cell>
          <cell r="CG157">
            <v>0.5</v>
          </cell>
          <cell r="CH157">
            <v>0.5</v>
          </cell>
          <cell r="CI157">
            <v>0.5</v>
          </cell>
          <cell r="CJ157">
            <v>0.5</v>
          </cell>
          <cell r="CK157">
            <v>0.5</v>
          </cell>
          <cell r="CL157">
            <v>0.5</v>
          </cell>
          <cell r="CM157">
            <v>0.5</v>
          </cell>
          <cell r="CN157">
            <v>0.5</v>
          </cell>
          <cell r="CO157">
            <v>0.5</v>
          </cell>
          <cell r="CP157">
            <v>0.5</v>
          </cell>
          <cell r="CQ157">
            <v>0.5</v>
          </cell>
          <cell r="CR157">
            <v>0.5</v>
          </cell>
          <cell r="CS157">
            <v>0.5</v>
          </cell>
          <cell r="CT157">
            <v>0.5</v>
          </cell>
          <cell r="CU157">
            <v>0.5</v>
          </cell>
          <cell r="CV157">
            <v>0.5</v>
          </cell>
          <cell r="CW157">
            <v>0.5</v>
          </cell>
          <cell r="CX157">
            <v>0.5</v>
          </cell>
          <cell r="CY157">
            <v>0.5</v>
          </cell>
          <cell r="CZ157">
            <v>0.5</v>
          </cell>
          <cell r="DA157">
            <v>0.5</v>
          </cell>
          <cell r="DB157">
            <v>0.5</v>
          </cell>
          <cell r="DC157">
            <v>0.5</v>
          </cell>
          <cell r="DD157">
            <v>0.5</v>
          </cell>
          <cell r="DE157">
            <v>0.5</v>
          </cell>
          <cell r="DF157">
            <v>1</v>
          </cell>
        </row>
        <row r="158">
          <cell r="C158">
            <v>0.5</v>
          </cell>
          <cell r="D158">
            <v>0.5</v>
          </cell>
          <cell r="E158">
            <v>0.5</v>
          </cell>
          <cell r="F158">
            <v>0.5</v>
          </cell>
          <cell r="G158">
            <v>0.5</v>
          </cell>
          <cell r="H158">
            <v>0.5</v>
          </cell>
          <cell r="I158">
            <v>0.5</v>
          </cell>
          <cell r="J158">
            <v>0.5</v>
          </cell>
          <cell r="K158">
            <v>0.5</v>
          </cell>
          <cell r="L158">
            <v>0.5</v>
          </cell>
          <cell r="M158">
            <v>0.5</v>
          </cell>
          <cell r="N158">
            <v>0.5</v>
          </cell>
          <cell r="O158">
            <v>0.5</v>
          </cell>
          <cell r="P158">
            <v>0.5</v>
          </cell>
          <cell r="Q158">
            <v>0.5</v>
          </cell>
          <cell r="R158">
            <v>0.5</v>
          </cell>
          <cell r="S158">
            <v>0.5</v>
          </cell>
          <cell r="T158">
            <v>0.5</v>
          </cell>
          <cell r="U158">
            <v>0.5</v>
          </cell>
          <cell r="V158">
            <v>0.5</v>
          </cell>
          <cell r="W158">
            <v>0.5</v>
          </cell>
          <cell r="X158">
            <v>0.5</v>
          </cell>
          <cell r="Y158">
            <v>0.5</v>
          </cell>
          <cell r="Z158">
            <v>0.5</v>
          </cell>
          <cell r="AA158">
            <v>0.5</v>
          </cell>
          <cell r="AB158">
            <v>0.5</v>
          </cell>
          <cell r="AC158">
            <v>0.5</v>
          </cell>
          <cell r="AD158">
            <v>0.5</v>
          </cell>
          <cell r="AE158">
            <v>0.5</v>
          </cell>
          <cell r="AF158">
            <v>0.5</v>
          </cell>
          <cell r="AG158">
            <v>0.5</v>
          </cell>
          <cell r="AH158">
            <v>0.5</v>
          </cell>
          <cell r="AI158">
            <v>0.5</v>
          </cell>
          <cell r="AJ158">
            <v>0.5</v>
          </cell>
          <cell r="AK158">
            <v>0.5</v>
          </cell>
          <cell r="AL158">
            <v>0.5</v>
          </cell>
          <cell r="AM158">
            <v>0.5</v>
          </cell>
          <cell r="AN158">
            <v>0.5</v>
          </cell>
          <cell r="AO158">
            <v>0.5</v>
          </cell>
          <cell r="AP158">
            <v>0.5</v>
          </cell>
          <cell r="AQ158">
            <v>0.5</v>
          </cell>
          <cell r="AR158">
            <v>0.5</v>
          </cell>
          <cell r="AS158">
            <v>0.5</v>
          </cell>
          <cell r="AT158">
            <v>0.5</v>
          </cell>
          <cell r="AU158">
            <v>0.5</v>
          </cell>
          <cell r="AV158">
            <v>0.5</v>
          </cell>
          <cell r="AW158">
            <v>0.5</v>
          </cell>
          <cell r="AX158">
            <v>0.5</v>
          </cell>
          <cell r="AY158">
            <v>0.5</v>
          </cell>
          <cell r="AZ158">
            <v>0.5</v>
          </cell>
          <cell r="BA158">
            <v>0.5</v>
          </cell>
          <cell r="BB158">
            <v>0.5</v>
          </cell>
          <cell r="BC158">
            <v>0.5</v>
          </cell>
          <cell r="BD158">
            <v>0.5</v>
          </cell>
          <cell r="BE158">
            <v>0.5</v>
          </cell>
          <cell r="BF158">
            <v>0.5</v>
          </cell>
          <cell r="BG158">
            <v>0.5</v>
          </cell>
          <cell r="BH158">
            <v>0.5</v>
          </cell>
          <cell r="BI158">
            <v>0.5</v>
          </cell>
          <cell r="BJ158">
            <v>0.5</v>
          </cell>
          <cell r="BK158">
            <v>0.5</v>
          </cell>
          <cell r="BL158">
            <v>0.5</v>
          </cell>
          <cell r="BM158">
            <v>0.5</v>
          </cell>
          <cell r="BN158">
            <v>0.5</v>
          </cell>
          <cell r="BO158">
            <v>0.5</v>
          </cell>
          <cell r="BP158">
            <v>0.5</v>
          </cell>
          <cell r="BQ158">
            <v>0.5</v>
          </cell>
          <cell r="BR158">
            <v>0.5</v>
          </cell>
          <cell r="BS158">
            <v>0.5</v>
          </cell>
          <cell r="BT158">
            <v>0.5</v>
          </cell>
          <cell r="BU158">
            <v>0.5</v>
          </cell>
          <cell r="BV158">
            <v>0.5</v>
          </cell>
          <cell r="BW158">
            <v>0.5</v>
          </cell>
          <cell r="BX158">
            <v>0.5</v>
          </cell>
          <cell r="BY158">
            <v>0.5</v>
          </cell>
          <cell r="BZ158">
            <v>0.5</v>
          </cell>
          <cell r="CA158">
            <v>0.5</v>
          </cell>
          <cell r="CB158">
            <v>0.5</v>
          </cell>
          <cell r="CC158">
            <v>0.5</v>
          </cell>
          <cell r="CD158">
            <v>0.5</v>
          </cell>
          <cell r="CE158">
            <v>0.5</v>
          </cell>
          <cell r="CF158">
            <v>0.5</v>
          </cell>
          <cell r="CG158">
            <v>0.5</v>
          </cell>
          <cell r="CH158">
            <v>0.5</v>
          </cell>
          <cell r="CI158">
            <v>0.5</v>
          </cell>
          <cell r="CJ158">
            <v>0.5</v>
          </cell>
          <cell r="CK158">
            <v>0.5</v>
          </cell>
          <cell r="CL158">
            <v>0.5</v>
          </cell>
          <cell r="CM158">
            <v>0.5</v>
          </cell>
          <cell r="CN158">
            <v>0.5</v>
          </cell>
          <cell r="CO158">
            <v>0.5</v>
          </cell>
          <cell r="CP158">
            <v>0.5</v>
          </cell>
          <cell r="CQ158">
            <v>0.5</v>
          </cell>
          <cell r="CR158">
            <v>0.5</v>
          </cell>
          <cell r="CS158">
            <v>0.5</v>
          </cell>
          <cell r="CT158">
            <v>0.5</v>
          </cell>
          <cell r="CU158">
            <v>0.5</v>
          </cell>
          <cell r="CV158">
            <v>0.5</v>
          </cell>
          <cell r="CW158">
            <v>0.5</v>
          </cell>
          <cell r="CX158">
            <v>0.5</v>
          </cell>
          <cell r="CY158">
            <v>0.5</v>
          </cell>
          <cell r="CZ158">
            <v>0.5</v>
          </cell>
          <cell r="DA158">
            <v>0.5</v>
          </cell>
          <cell r="DB158">
            <v>0.5</v>
          </cell>
          <cell r="DC158">
            <v>0.5</v>
          </cell>
          <cell r="DD158">
            <v>0.5</v>
          </cell>
          <cell r="DE158">
            <v>0.5</v>
          </cell>
          <cell r="DF158">
            <v>0.5</v>
          </cell>
          <cell r="DG158">
            <v>1</v>
          </cell>
        </row>
        <row r="159">
          <cell r="C159">
            <v>0.5</v>
          </cell>
          <cell r="D159">
            <v>0.5</v>
          </cell>
          <cell r="E159">
            <v>0.5</v>
          </cell>
          <cell r="F159">
            <v>0.5</v>
          </cell>
          <cell r="G159">
            <v>0.5</v>
          </cell>
          <cell r="H159">
            <v>0.5</v>
          </cell>
          <cell r="I159">
            <v>0.5</v>
          </cell>
          <cell r="J159">
            <v>0.5</v>
          </cell>
          <cell r="K159">
            <v>0.5</v>
          </cell>
          <cell r="L159">
            <v>0.5</v>
          </cell>
          <cell r="M159">
            <v>0.5</v>
          </cell>
          <cell r="N159">
            <v>0.5</v>
          </cell>
          <cell r="O159">
            <v>0.5</v>
          </cell>
          <cell r="P159">
            <v>0.5</v>
          </cell>
          <cell r="Q159">
            <v>0.5</v>
          </cell>
          <cell r="R159">
            <v>0.5</v>
          </cell>
          <cell r="S159">
            <v>0.5</v>
          </cell>
          <cell r="T159">
            <v>0.5</v>
          </cell>
          <cell r="U159">
            <v>0.5</v>
          </cell>
          <cell r="V159">
            <v>0.5</v>
          </cell>
          <cell r="W159">
            <v>0.5</v>
          </cell>
          <cell r="X159">
            <v>0.5</v>
          </cell>
          <cell r="Y159">
            <v>0.5</v>
          </cell>
          <cell r="Z159">
            <v>0.5</v>
          </cell>
          <cell r="AA159">
            <v>0.5</v>
          </cell>
          <cell r="AB159">
            <v>0.5</v>
          </cell>
          <cell r="AC159">
            <v>0.5</v>
          </cell>
          <cell r="AD159">
            <v>0.5</v>
          </cell>
          <cell r="AE159">
            <v>0.5</v>
          </cell>
          <cell r="AF159">
            <v>0.5</v>
          </cell>
          <cell r="AG159">
            <v>0.5</v>
          </cell>
          <cell r="AH159">
            <v>0.5</v>
          </cell>
          <cell r="AI159">
            <v>0.5</v>
          </cell>
          <cell r="AJ159">
            <v>0.5</v>
          </cell>
          <cell r="AK159">
            <v>0.5</v>
          </cell>
          <cell r="AL159">
            <v>0.5</v>
          </cell>
          <cell r="AM159">
            <v>0.5</v>
          </cell>
          <cell r="AN159">
            <v>0.5</v>
          </cell>
          <cell r="AO159">
            <v>0.5</v>
          </cell>
          <cell r="AP159">
            <v>0.5</v>
          </cell>
          <cell r="AQ159">
            <v>0.5</v>
          </cell>
          <cell r="AR159">
            <v>0.5</v>
          </cell>
          <cell r="AS159">
            <v>0.5</v>
          </cell>
          <cell r="AT159">
            <v>0.5</v>
          </cell>
          <cell r="AU159">
            <v>0.5</v>
          </cell>
          <cell r="AV159">
            <v>0.5</v>
          </cell>
          <cell r="AW159">
            <v>0.5</v>
          </cell>
          <cell r="AX159">
            <v>0.5</v>
          </cell>
          <cell r="AY159">
            <v>0.5</v>
          </cell>
          <cell r="AZ159">
            <v>0.5</v>
          </cell>
          <cell r="BA159">
            <v>0.5</v>
          </cell>
          <cell r="BB159">
            <v>0.5</v>
          </cell>
          <cell r="BC159">
            <v>0.5</v>
          </cell>
          <cell r="BD159">
            <v>0.5</v>
          </cell>
          <cell r="BE159">
            <v>0.5</v>
          </cell>
          <cell r="BF159">
            <v>0.5</v>
          </cell>
          <cell r="BG159">
            <v>0.5</v>
          </cell>
          <cell r="BH159">
            <v>0.5</v>
          </cell>
          <cell r="BI159">
            <v>0.5</v>
          </cell>
          <cell r="BJ159">
            <v>0.5</v>
          </cell>
          <cell r="BK159">
            <v>0.5</v>
          </cell>
          <cell r="BL159">
            <v>0.5</v>
          </cell>
          <cell r="BM159">
            <v>0.5</v>
          </cell>
          <cell r="BN159">
            <v>0.5</v>
          </cell>
          <cell r="BO159">
            <v>0.5</v>
          </cell>
          <cell r="BP159">
            <v>0.5</v>
          </cell>
          <cell r="BQ159">
            <v>0.5</v>
          </cell>
          <cell r="BR159">
            <v>0.5</v>
          </cell>
          <cell r="BS159">
            <v>0.5</v>
          </cell>
          <cell r="BT159">
            <v>0.5</v>
          </cell>
          <cell r="BU159">
            <v>0.5</v>
          </cell>
          <cell r="BV159">
            <v>0.5</v>
          </cell>
          <cell r="BW159">
            <v>0.5</v>
          </cell>
          <cell r="BX159">
            <v>0.5</v>
          </cell>
          <cell r="BY159">
            <v>0.5</v>
          </cell>
          <cell r="BZ159">
            <v>0.5</v>
          </cell>
          <cell r="CA159">
            <v>0.5</v>
          </cell>
          <cell r="CB159">
            <v>0.5</v>
          </cell>
          <cell r="CC159">
            <v>0.5</v>
          </cell>
          <cell r="CD159">
            <v>0.5</v>
          </cell>
          <cell r="CE159">
            <v>0.5</v>
          </cell>
          <cell r="CF159">
            <v>0.5</v>
          </cell>
          <cell r="CG159">
            <v>0.5</v>
          </cell>
          <cell r="CH159">
            <v>0.5</v>
          </cell>
          <cell r="CI159">
            <v>0.5</v>
          </cell>
          <cell r="CJ159">
            <v>0.5</v>
          </cell>
          <cell r="CK159">
            <v>0.5</v>
          </cell>
          <cell r="CL159">
            <v>0.5</v>
          </cell>
          <cell r="CM159">
            <v>0.5</v>
          </cell>
          <cell r="CN159">
            <v>0.5</v>
          </cell>
          <cell r="CO159">
            <v>0.5</v>
          </cell>
          <cell r="CP159">
            <v>0.5</v>
          </cell>
          <cell r="CQ159">
            <v>0.5</v>
          </cell>
          <cell r="CR159">
            <v>0.5</v>
          </cell>
          <cell r="CS159">
            <v>0.5</v>
          </cell>
          <cell r="CT159">
            <v>0.5</v>
          </cell>
          <cell r="CU159">
            <v>0.5</v>
          </cell>
          <cell r="CV159">
            <v>0.5</v>
          </cell>
          <cell r="CW159">
            <v>0.5</v>
          </cell>
          <cell r="CX159">
            <v>0.5</v>
          </cell>
          <cell r="CY159">
            <v>0.5</v>
          </cell>
          <cell r="CZ159">
            <v>0.5</v>
          </cell>
          <cell r="DA159">
            <v>0.5</v>
          </cell>
          <cell r="DB159">
            <v>0.5</v>
          </cell>
          <cell r="DC159">
            <v>0.5</v>
          </cell>
          <cell r="DD159">
            <v>0.5</v>
          </cell>
          <cell r="DE159">
            <v>0.5</v>
          </cell>
          <cell r="DF159">
            <v>0.5</v>
          </cell>
          <cell r="DG159">
            <v>0.5</v>
          </cell>
          <cell r="DH159">
            <v>1</v>
          </cell>
        </row>
        <row r="160">
          <cell r="C160">
            <v>0.5</v>
          </cell>
          <cell r="D160">
            <v>0.5</v>
          </cell>
          <cell r="E160">
            <v>0.5</v>
          </cell>
          <cell r="F160">
            <v>0.5</v>
          </cell>
          <cell r="G160">
            <v>0.5</v>
          </cell>
          <cell r="H160">
            <v>0.5</v>
          </cell>
          <cell r="I160">
            <v>0.5</v>
          </cell>
          <cell r="J160">
            <v>0.5</v>
          </cell>
          <cell r="K160">
            <v>0.5</v>
          </cell>
          <cell r="L160">
            <v>0.5</v>
          </cell>
          <cell r="M160">
            <v>0.5</v>
          </cell>
          <cell r="N160">
            <v>0.5</v>
          </cell>
          <cell r="O160">
            <v>0.5</v>
          </cell>
          <cell r="P160">
            <v>0.5</v>
          </cell>
          <cell r="Q160">
            <v>0.5</v>
          </cell>
          <cell r="R160">
            <v>0.5</v>
          </cell>
          <cell r="S160">
            <v>0.5</v>
          </cell>
          <cell r="T160">
            <v>0.5</v>
          </cell>
          <cell r="U160">
            <v>0.5</v>
          </cell>
          <cell r="V160">
            <v>0.5</v>
          </cell>
          <cell r="W160">
            <v>0.5</v>
          </cell>
          <cell r="X160">
            <v>0.5</v>
          </cell>
          <cell r="Y160">
            <v>0.5</v>
          </cell>
          <cell r="Z160">
            <v>0.5</v>
          </cell>
          <cell r="AA160">
            <v>0.5</v>
          </cell>
          <cell r="AB160">
            <v>0.5</v>
          </cell>
          <cell r="AC160">
            <v>0.5</v>
          </cell>
          <cell r="AD160">
            <v>0.5</v>
          </cell>
          <cell r="AE160">
            <v>0.5</v>
          </cell>
          <cell r="AF160">
            <v>0.5</v>
          </cell>
          <cell r="AG160">
            <v>0.5</v>
          </cell>
          <cell r="AH160">
            <v>0.5</v>
          </cell>
          <cell r="AI160">
            <v>0.5</v>
          </cell>
          <cell r="AJ160">
            <v>0.5</v>
          </cell>
          <cell r="AK160">
            <v>0.5</v>
          </cell>
          <cell r="AL160">
            <v>0.5</v>
          </cell>
          <cell r="AM160">
            <v>0.5</v>
          </cell>
          <cell r="AN160">
            <v>0.5</v>
          </cell>
          <cell r="AO160">
            <v>0.5</v>
          </cell>
          <cell r="AP160">
            <v>0.5</v>
          </cell>
          <cell r="AQ160">
            <v>0.5</v>
          </cell>
          <cell r="AR160">
            <v>0.5</v>
          </cell>
          <cell r="AS160">
            <v>0.5</v>
          </cell>
          <cell r="AT160">
            <v>0.5</v>
          </cell>
          <cell r="AU160">
            <v>0.5</v>
          </cell>
          <cell r="AV160">
            <v>0.5</v>
          </cell>
          <cell r="AW160">
            <v>0.5</v>
          </cell>
          <cell r="AX160">
            <v>0.5</v>
          </cell>
          <cell r="AY160">
            <v>0.5</v>
          </cell>
          <cell r="AZ160">
            <v>0.5</v>
          </cell>
          <cell r="BA160">
            <v>0.5</v>
          </cell>
          <cell r="BB160">
            <v>0.5</v>
          </cell>
          <cell r="BC160">
            <v>0.5</v>
          </cell>
          <cell r="BD160">
            <v>0.5</v>
          </cell>
          <cell r="BE160">
            <v>0.5</v>
          </cell>
          <cell r="BF160">
            <v>0.5</v>
          </cell>
          <cell r="BG160">
            <v>0.5</v>
          </cell>
          <cell r="BH160">
            <v>0.5</v>
          </cell>
          <cell r="BI160">
            <v>0.5</v>
          </cell>
          <cell r="BJ160">
            <v>0.5</v>
          </cell>
          <cell r="BK160">
            <v>0.5</v>
          </cell>
          <cell r="BL160">
            <v>0.5</v>
          </cell>
          <cell r="BM160">
            <v>0.5</v>
          </cell>
          <cell r="BN160">
            <v>0.5</v>
          </cell>
          <cell r="BO160">
            <v>0.5</v>
          </cell>
          <cell r="BP160">
            <v>0.5</v>
          </cell>
          <cell r="BQ160">
            <v>0.5</v>
          </cell>
          <cell r="BR160">
            <v>0.5</v>
          </cell>
          <cell r="BS160">
            <v>0.5</v>
          </cell>
          <cell r="BT160">
            <v>0.5</v>
          </cell>
          <cell r="BU160">
            <v>0.5</v>
          </cell>
          <cell r="BV160">
            <v>0.5</v>
          </cell>
          <cell r="BW160">
            <v>0.5</v>
          </cell>
          <cell r="BX160">
            <v>0.5</v>
          </cell>
          <cell r="BY160">
            <v>0.5</v>
          </cell>
          <cell r="BZ160">
            <v>0.5</v>
          </cell>
          <cell r="CA160">
            <v>0.5</v>
          </cell>
          <cell r="CB160">
            <v>0.5</v>
          </cell>
          <cell r="CC160">
            <v>0.5</v>
          </cell>
          <cell r="CD160">
            <v>0.5</v>
          </cell>
          <cell r="CE160">
            <v>0.5</v>
          </cell>
          <cell r="CF160">
            <v>0.5</v>
          </cell>
          <cell r="CG160">
            <v>0.5</v>
          </cell>
          <cell r="CH160">
            <v>0.5</v>
          </cell>
          <cell r="CI160">
            <v>0.5</v>
          </cell>
          <cell r="CJ160">
            <v>0.5</v>
          </cell>
          <cell r="CK160">
            <v>0.5</v>
          </cell>
          <cell r="CL160">
            <v>0.5</v>
          </cell>
          <cell r="CM160">
            <v>0.5</v>
          </cell>
          <cell r="CN160">
            <v>0.5</v>
          </cell>
          <cell r="CO160">
            <v>0.5</v>
          </cell>
          <cell r="CP160">
            <v>0.5</v>
          </cell>
          <cell r="CQ160">
            <v>0.5</v>
          </cell>
          <cell r="CR160">
            <v>0.5</v>
          </cell>
          <cell r="CS160">
            <v>0.5</v>
          </cell>
          <cell r="CT160">
            <v>0.5</v>
          </cell>
          <cell r="CU160">
            <v>0.5</v>
          </cell>
          <cell r="CV160">
            <v>0.5</v>
          </cell>
          <cell r="CW160">
            <v>0.5</v>
          </cell>
          <cell r="CX160">
            <v>0.5</v>
          </cell>
          <cell r="CY160">
            <v>0.5</v>
          </cell>
          <cell r="CZ160">
            <v>0.5</v>
          </cell>
          <cell r="DA160">
            <v>0.5</v>
          </cell>
          <cell r="DB160">
            <v>0.5</v>
          </cell>
          <cell r="DC160">
            <v>0.5</v>
          </cell>
          <cell r="DD160">
            <v>0.5</v>
          </cell>
          <cell r="DE160">
            <v>0.5</v>
          </cell>
          <cell r="DF160">
            <v>0.5</v>
          </cell>
          <cell r="DG160">
            <v>0.5</v>
          </cell>
          <cell r="DH160">
            <v>0.5</v>
          </cell>
          <cell r="DI160">
            <v>1</v>
          </cell>
        </row>
        <row r="161">
          <cell r="C161">
            <v>0.5</v>
          </cell>
          <cell r="D161">
            <v>0.5</v>
          </cell>
          <cell r="E161">
            <v>0.5</v>
          </cell>
          <cell r="F161">
            <v>0.5</v>
          </cell>
          <cell r="G161">
            <v>0.5</v>
          </cell>
          <cell r="H161">
            <v>0.5</v>
          </cell>
          <cell r="I161">
            <v>0.5</v>
          </cell>
          <cell r="J161">
            <v>0.5</v>
          </cell>
          <cell r="K161">
            <v>0.5</v>
          </cell>
          <cell r="L161">
            <v>0.5</v>
          </cell>
          <cell r="M161">
            <v>0.5</v>
          </cell>
          <cell r="N161">
            <v>0.5</v>
          </cell>
          <cell r="O161">
            <v>0.5</v>
          </cell>
          <cell r="P161">
            <v>0.5</v>
          </cell>
          <cell r="Q161">
            <v>0.5</v>
          </cell>
          <cell r="R161">
            <v>0.5</v>
          </cell>
          <cell r="S161">
            <v>0.5</v>
          </cell>
          <cell r="T161">
            <v>0.5</v>
          </cell>
          <cell r="U161">
            <v>0.5</v>
          </cell>
          <cell r="V161">
            <v>0.5</v>
          </cell>
          <cell r="W161">
            <v>0.5</v>
          </cell>
          <cell r="X161">
            <v>0.5</v>
          </cell>
          <cell r="Y161">
            <v>0.5</v>
          </cell>
          <cell r="Z161">
            <v>0.5</v>
          </cell>
          <cell r="AA161">
            <v>0.5</v>
          </cell>
          <cell r="AB161">
            <v>0.5</v>
          </cell>
          <cell r="AC161">
            <v>0.5</v>
          </cell>
          <cell r="AD161">
            <v>0.5</v>
          </cell>
          <cell r="AE161">
            <v>0.5</v>
          </cell>
          <cell r="AF161">
            <v>0.5</v>
          </cell>
          <cell r="AG161">
            <v>0.5</v>
          </cell>
          <cell r="AH161">
            <v>0.5</v>
          </cell>
          <cell r="AI161">
            <v>0.5</v>
          </cell>
          <cell r="AJ161">
            <v>0.5</v>
          </cell>
          <cell r="AK161">
            <v>0.5</v>
          </cell>
          <cell r="AL161">
            <v>0.5</v>
          </cell>
          <cell r="AM161">
            <v>0.5</v>
          </cell>
          <cell r="AN161">
            <v>0.5</v>
          </cell>
          <cell r="AO161">
            <v>0.5</v>
          </cell>
          <cell r="AP161">
            <v>0.5</v>
          </cell>
          <cell r="AQ161">
            <v>0.5</v>
          </cell>
          <cell r="AR161">
            <v>0.5</v>
          </cell>
          <cell r="AS161">
            <v>0.5</v>
          </cell>
          <cell r="AT161">
            <v>0.5</v>
          </cell>
          <cell r="AU161">
            <v>0.5</v>
          </cell>
          <cell r="AV161">
            <v>0.5</v>
          </cell>
          <cell r="AW161">
            <v>0.5</v>
          </cell>
          <cell r="AX161">
            <v>0.5</v>
          </cell>
          <cell r="AY161">
            <v>0.5</v>
          </cell>
          <cell r="AZ161">
            <v>0.5</v>
          </cell>
          <cell r="BA161">
            <v>0.5</v>
          </cell>
          <cell r="BB161">
            <v>0.5</v>
          </cell>
          <cell r="BC161">
            <v>0.5</v>
          </cell>
          <cell r="BD161">
            <v>0.5</v>
          </cell>
          <cell r="BE161">
            <v>0.5</v>
          </cell>
          <cell r="BF161">
            <v>0.5</v>
          </cell>
          <cell r="BG161">
            <v>0.5</v>
          </cell>
          <cell r="BH161">
            <v>0.5</v>
          </cell>
          <cell r="BI161">
            <v>0.5</v>
          </cell>
          <cell r="BJ161">
            <v>0.5</v>
          </cell>
          <cell r="BK161">
            <v>0.5</v>
          </cell>
          <cell r="BL161">
            <v>0.5</v>
          </cell>
          <cell r="BM161">
            <v>0.5</v>
          </cell>
          <cell r="BN161">
            <v>0.5</v>
          </cell>
          <cell r="BO161">
            <v>0.5</v>
          </cell>
          <cell r="BP161">
            <v>0.5</v>
          </cell>
          <cell r="BQ161">
            <v>0.5</v>
          </cell>
          <cell r="BR161">
            <v>0.5</v>
          </cell>
          <cell r="BS161">
            <v>0.5</v>
          </cell>
          <cell r="BT161">
            <v>0.5</v>
          </cell>
          <cell r="BU161">
            <v>0.5</v>
          </cell>
          <cell r="BV161">
            <v>0.5</v>
          </cell>
          <cell r="BW161">
            <v>0.5</v>
          </cell>
          <cell r="BX161">
            <v>0.5</v>
          </cell>
          <cell r="BY161">
            <v>0.5</v>
          </cell>
          <cell r="BZ161">
            <v>0.5</v>
          </cell>
          <cell r="CA161">
            <v>0.5</v>
          </cell>
          <cell r="CB161">
            <v>0.5</v>
          </cell>
          <cell r="CC161">
            <v>0.5</v>
          </cell>
          <cell r="CD161">
            <v>0.5</v>
          </cell>
          <cell r="CE161">
            <v>0.5</v>
          </cell>
          <cell r="CF161">
            <v>0.5</v>
          </cell>
          <cell r="CG161">
            <v>0.5</v>
          </cell>
          <cell r="CH161">
            <v>0.5</v>
          </cell>
          <cell r="CI161">
            <v>0.5</v>
          </cell>
          <cell r="CJ161">
            <v>0.5</v>
          </cell>
          <cell r="CK161">
            <v>0.5</v>
          </cell>
          <cell r="CL161">
            <v>0.5</v>
          </cell>
          <cell r="CM161">
            <v>0.5</v>
          </cell>
          <cell r="CN161">
            <v>0.5</v>
          </cell>
          <cell r="CO161">
            <v>0.5</v>
          </cell>
          <cell r="CP161">
            <v>0.5</v>
          </cell>
          <cell r="CQ161">
            <v>0.5</v>
          </cell>
          <cell r="CR161">
            <v>0.5</v>
          </cell>
          <cell r="CS161">
            <v>0.5</v>
          </cell>
          <cell r="CT161">
            <v>0.5</v>
          </cell>
          <cell r="CU161">
            <v>0.5</v>
          </cell>
          <cell r="CV161">
            <v>0.5</v>
          </cell>
          <cell r="CW161">
            <v>0.5</v>
          </cell>
          <cell r="CX161">
            <v>0.5</v>
          </cell>
          <cell r="CY161">
            <v>0.5</v>
          </cell>
          <cell r="CZ161">
            <v>0.5</v>
          </cell>
          <cell r="DA161">
            <v>0.5</v>
          </cell>
          <cell r="DB161">
            <v>0.5</v>
          </cell>
          <cell r="DC161">
            <v>0.5</v>
          </cell>
          <cell r="DD161">
            <v>0.5</v>
          </cell>
          <cell r="DE161">
            <v>0.5</v>
          </cell>
          <cell r="DF161">
            <v>0.5</v>
          </cell>
          <cell r="DG161">
            <v>0.5</v>
          </cell>
          <cell r="DH161">
            <v>0.5</v>
          </cell>
          <cell r="DI161">
            <v>0.5</v>
          </cell>
          <cell r="DJ161">
            <v>1</v>
          </cell>
        </row>
        <row r="162">
          <cell r="C162">
            <v>0.5</v>
          </cell>
          <cell r="D162">
            <v>0.5</v>
          </cell>
          <cell r="E162">
            <v>0.5</v>
          </cell>
          <cell r="F162">
            <v>0.5</v>
          </cell>
          <cell r="G162">
            <v>0.5</v>
          </cell>
          <cell r="H162">
            <v>0.5</v>
          </cell>
          <cell r="I162">
            <v>0.5</v>
          </cell>
          <cell r="J162">
            <v>0.5</v>
          </cell>
          <cell r="K162">
            <v>0.5</v>
          </cell>
          <cell r="L162">
            <v>0.5</v>
          </cell>
          <cell r="M162">
            <v>0.5</v>
          </cell>
          <cell r="N162">
            <v>0.5</v>
          </cell>
          <cell r="O162">
            <v>0.5</v>
          </cell>
          <cell r="P162">
            <v>0.5</v>
          </cell>
          <cell r="Q162">
            <v>0.5</v>
          </cell>
          <cell r="R162">
            <v>0.5</v>
          </cell>
          <cell r="S162">
            <v>0.5</v>
          </cell>
          <cell r="T162">
            <v>0.5</v>
          </cell>
          <cell r="U162">
            <v>0.5</v>
          </cell>
          <cell r="V162">
            <v>0.5</v>
          </cell>
          <cell r="W162">
            <v>0.5</v>
          </cell>
          <cell r="X162">
            <v>0.5</v>
          </cell>
          <cell r="Y162">
            <v>0.5</v>
          </cell>
          <cell r="Z162">
            <v>0.5</v>
          </cell>
          <cell r="AA162">
            <v>0.5</v>
          </cell>
          <cell r="AB162">
            <v>0.5</v>
          </cell>
          <cell r="AC162">
            <v>0.5</v>
          </cell>
          <cell r="AD162">
            <v>0.5</v>
          </cell>
          <cell r="AE162">
            <v>0.5</v>
          </cell>
          <cell r="AF162">
            <v>0.5</v>
          </cell>
          <cell r="AG162">
            <v>0.5</v>
          </cell>
          <cell r="AH162">
            <v>0.5</v>
          </cell>
          <cell r="AI162">
            <v>0.5</v>
          </cell>
          <cell r="AJ162">
            <v>0.5</v>
          </cell>
          <cell r="AK162">
            <v>0.5</v>
          </cell>
          <cell r="AL162">
            <v>0.5</v>
          </cell>
          <cell r="AM162">
            <v>0.5</v>
          </cell>
          <cell r="AN162">
            <v>0.5</v>
          </cell>
          <cell r="AO162">
            <v>0.5</v>
          </cell>
          <cell r="AP162">
            <v>0.5</v>
          </cell>
          <cell r="AQ162">
            <v>0.5</v>
          </cell>
          <cell r="AR162">
            <v>0.5</v>
          </cell>
          <cell r="AS162">
            <v>0.5</v>
          </cell>
          <cell r="AT162">
            <v>0.5</v>
          </cell>
          <cell r="AU162">
            <v>0.5</v>
          </cell>
          <cell r="AV162">
            <v>0.5</v>
          </cell>
          <cell r="AW162">
            <v>0.5</v>
          </cell>
          <cell r="AX162">
            <v>0.5</v>
          </cell>
          <cell r="AY162">
            <v>0.5</v>
          </cell>
          <cell r="AZ162">
            <v>0.5</v>
          </cell>
          <cell r="BA162">
            <v>0.5</v>
          </cell>
          <cell r="BB162">
            <v>0.5</v>
          </cell>
          <cell r="BC162">
            <v>0.5</v>
          </cell>
          <cell r="BD162">
            <v>0.5</v>
          </cell>
          <cell r="BE162">
            <v>0.5</v>
          </cell>
          <cell r="BF162">
            <v>0.5</v>
          </cell>
          <cell r="BG162">
            <v>0.5</v>
          </cell>
          <cell r="BH162">
            <v>0.5</v>
          </cell>
          <cell r="BI162">
            <v>0.5</v>
          </cell>
          <cell r="BJ162">
            <v>0.5</v>
          </cell>
          <cell r="BK162">
            <v>0.5</v>
          </cell>
          <cell r="BL162">
            <v>0.5</v>
          </cell>
          <cell r="BM162">
            <v>0.5</v>
          </cell>
          <cell r="BN162">
            <v>0.5</v>
          </cell>
          <cell r="BO162">
            <v>0.5</v>
          </cell>
          <cell r="BP162">
            <v>0.5</v>
          </cell>
          <cell r="BQ162">
            <v>0.5</v>
          </cell>
          <cell r="BR162">
            <v>0.5</v>
          </cell>
          <cell r="BS162">
            <v>0.5</v>
          </cell>
          <cell r="BT162">
            <v>0.5</v>
          </cell>
          <cell r="BU162">
            <v>0.5</v>
          </cell>
          <cell r="BV162">
            <v>0.5</v>
          </cell>
          <cell r="BW162">
            <v>0.5</v>
          </cell>
          <cell r="BX162">
            <v>0.5</v>
          </cell>
          <cell r="BY162">
            <v>0.5</v>
          </cell>
          <cell r="BZ162">
            <v>0.5</v>
          </cell>
          <cell r="CA162">
            <v>0.5</v>
          </cell>
          <cell r="CB162">
            <v>0.5</v>
          </cell>
          <cell r="CC162">
            <v>0.5</v>
          </cell>
          <cell r="CD162">
            <v>0.5</v>
          </cell>
          <cell r="CE162">
            <v>0.5</v>
          </cell>
          <cell r="CF162">
            <v>0.5</v>
          </cell>
          <cell r="CG162">
            <v>0.5</v>
          </cell>
          <cell r="CH162">
            <v>0.5</v>
          </cell>
          <cell r="CI162">
            <v>0.5</v>
          </cell>
          <cell r="CJ162">
            <v>0.5</v>
          </cell>
          <cell r="CK162">
            <v>0.5</v>
          </cell>
          <cell r="CL162">
            <v>0.5</v>
          </cell>
          <cell r="CM162">
            <v>0.5</v>
          </cell>
          <cell r="CN162">
            <v>0.5</v>
          </cell>
          <cell r="CO162">
            <v>0.5</v>
          </cell>
          <cell r="CP162">
            <v>0.5</v>
          </cell>
          <cell r="CQ162">
            <v>0.5</v>
          </cell>
          <cell r="CR162">
            <v>0.5</v>
          </cell>
          <cell r="CS162">
            <v>0.5</v>
          </cell>
          <cell r="CT162">
            <v>0.5</v>
          </cell>
          <cell r="CU162">
            <v>0.5</v>
          </cell>
          <cell r="CV162">
            <v>0.5</v>
          </cell>
          <cell r="CW162">
            <v>0.5</v>
          </cell>
          <cell r="CX162">
            <v>0.5</v>
          </cell>
          <cell r="CY162">
            <v>0.5</v>
          </cell>
          <cell r="CZ162">
            <v>0.5</v>
          </cell>
          <cell r="DA162">
            <v>0.5</v>
          </cell>
          <cell r="DB162">
            <v>0.5</v>
          </cell>
          <cell r="DC162">
            <v>0.5</v>
          </cell>
          <cell r="DD162">
            <v>0.5</v>
          </cell>
          <cell r="DE162">
            <v>0.5</v>
          </cell>
          <cell r="DF162">
            <v>0.5</v>
          </cell>
          <cell r="DG162">
            <v>0.5</v>
          </cell>
          <cell r="DH162">
            <v>0.5</v>
          </cell>
          <cell r="DI162">
            <v>0.5</v>
          </cell>
          <cell r="DJ162">
            <v>0.5</v>
          </cell>
          <cell r="DK162">
            <v>1</v>
          </cell>
        </row>
        <row r="163">
          <cell r="C163">
            <v>0.5</v>
          </cell>
          <cell r="D163">
            <v>0.5</v>
          </cell>
          <cell r="E163">
            <v>0.5</v>
          </cell>
          <cell r="F163">
            <v>0.5</v>
          </cell>
          <cell r="G163">
            <v>0.5</v>
          </cell>
          <cell r="H163">
            <v>0.5</v>
          </cell>
          <cell r="I163">
            <v>0.5</v>
          </cell>
          <cell r="J163">
            <v>0.5</v>
          </cell>
          <cell r="K163">
            <v>0.5</v>
          </cell>
          <cell r="L163">
            <v>0.5</v>
          </cell>
          <cell r="M163">
            <v>0.5</v>
          </cell>
          <cell r="N163">
            <v>0.5</v>
          </cell>
          <cell r="O163">
            <v>0.5</v>
          </cell>
          <cell r="P163">
            <v>0.5</v>
          </cell>
          <cell r="Q163">
            <v>0.5</v>
          </cell>
          <cell r="R163">
            <v>0.5</v>
          </cell>
          <cell r="S163">
            <v>0.5</v>
          </cell>
          <cell r="T163">
            <v>0.5</v>
          </cell>
          <cell r="U163">
            <v>0.5</v>
          </cell>
          <cell r="V163">
            <v>0.5</v>
          </cell>
          <cell r="W163">
            <v>0.5</v>
          </cell>
          <cell r="X163">
            <v>0.5</v>
          </cell>
          <cell r="Y163">
            <v>0.5</v>
          </cell>
          <cell r="Z163">
            <v>0.5</v>
          </cell>
          <cell r="AA163">
            <v>0.5</v>
          </cell>
          <cell r="AB163">
            <v>0.5</v>
          </cell>
          <cell r="AC163">
            <v>0.5</v>
          </cell>
          <cell r="AD163">
            <v>0.5</v>
          </cell>
          <cell r="AE163">
            <v>0.5</v>
          </cell>
          <cell r="AF163">
            <v>0.5</v>
          </cell>
          <cell r="AG163">
            <v>0.5</v>
          </cell>
          <cell r="AH163">
            <v>0.5</v>
          </cell>
          <cell r="AI163">
            <v>0.5</v>
          </cell>
          <cell r="AJ163">
            <v>0.5</v>
          </cell>
          <cell r="AK163">
            <v>0.5</v>
          </cell>
          <cell r="AL163">
            <v>0.5</v>
          </cell>
          <cell r="AM163">
            <v>0.5</v>
          </cell>
          <cell r="AN163">
            <v>0.5</v>
          </cell>
          <cell r="AO163">
            <v>0.5</v>
          </cell>
          <cell r="AP163">
            <v>0.5</v>
          </cell>
          <cell r="AQ163">
            <v>0.5</v>
          </cell>
          <cell r="AR163">
            <v>0.5</v>
          </cell>
          <cell r="AS163">
            <v>0.5</v>
          </cell>
          <cell r="AT163">
            <v>0.5</v>
          </cell>
          <cell r="AU163">
            <v>0.5</v>
          </cell>
          <cell r="AV163">
            <v>0.5</v>
          </cell>
          <cell r="AW163">
            <v>0.5</v>
          </cell>
          <cell r="AX163">
            <v>0.5</v>
          </cell>
          <cell r="AY163">
            <v>0.5</v>
          </cell>
          <cell r="AZ163">
            <v>0.5</v>
          </cell>
          <cell r="BA163">
            <v>0.5</v>
          </cell>
          <cell r="BB163">
            <v>0.5</v>
          </cell>
          <cell r="BC163">
            <v>0.5</v>
          </cell>
          <cell r="BD163">
            <v>0.5</v>
          </cell>
          <cell r="BE163">
            <v>0.5</v>
          </cell>
          <cell r="BF163">
            <v>0.5</v>
          </cell>
          <cell r="BG163">
            <v>0.5</v>
          </cell>
          <cell r="BH163">
            <v>0.5</v>
          </cell>
          <cell r="BI163">
            <v>0.5</v>
          </cell>
          <cell r="BJ163">
            <v>0.5</v>
          </cell>
          <cell r="BK163">
            <v>0.5</v>
          </cell>
          <cell r="BL163">
            <v>0.5</v>
          </cell>
          <cell r="BM163">
            <v>0.5</v>
          </cell>
          <cell r="BN163">
            <v>0.5</v>
          </cell>
          <cell r="BO163">
            <v>0.5</v>
          </cell>
          <cell r="BP163">
            <v>0.5</v>
          </cell>
          <cell r="BQ163">
            <v>0.5</v>
          </cell>
          <cell r="BR163">
            <v>0.5</v>
          </cell>
          <cell r="BS163">
            <v>0.5</v>
          </cell>
          <cell r="BT163">
            <v>0.5</v>
          </cell>
          <cell r="BU163">
            <v>0.5</v>
          </cell>
          <cell r="BV163">
            <v>0.5</v>
          </cell>
          <cell r="BW163">
            <v>0.5</v>
          </cell>
          <cell r="BX163">
            <v>0.5</v>
          </cell>
          <cell r="BY163">
            <v>0.5</v>
          </cell>
          <cell r="BZ163">
            <v>0.5</v>
          </cell>
          <cell r="CA163">
            <v>0.5</v>
          </cell>
          <cell r="CB163">
            <v>0.5</v>
          </cell>
          <cell r="CC163">
            <v>0.5</v>
          </cell>
          <cell r="CD163">
            <v>0.5</v>
          </cell>
          <cell r="CE163">
            <v>0.5</v>
          </cell>
          <cell r="CF163">
            <v>0.5</v>
          </cell>
          <cell r="CG163">
            <v>0.5</v>
          </cell>
          <cell r="CH163">
            <v>0.5</v>
          </cell>
          <cell r="CI163">
            <v>0.5</v>
          </cell>
          <cell r="CJ163">
            <v>0.5</v>
          </cell>
          <cell r="CK163">
            <v>0.5</v>
          </cell>
          <cell r="CL163">
            <v>0.5</v>
          </cell>
          <cell r="CM163">
            <v>0.5</v>
          </cell>
          <cell r="CN163">
            <v>0.5</v>
          </cell>
          <cell r="CO163">
            <v>0.5</v>
          </cell>
          <cell r="CP163">
            <v>0.5</v>
          </cell>
          <cell r="CQ163">
            <v>0.5</v>
          </cell>
          <cell r="CR163">
            <v>0.5</v>
          </cell>
          <cell r="CS163">
            <v>0.5</v>
          </cell>
          <cell r="CT163">
            <v>0.5</v>
          </cell>
          <cell r="CU163">
            <v>0.5</v>
          </cell>
          <cell r="CV163">
            <v>0.5</v>
          </cell>
          <cell r="CW163">
            <v>0.5</v>
          </cell>
          <cell r="CX163">
            <v>0.5</v>
          </cell>
          <cell r="CY163">
            <v>0.5</v>
          </cell>
          <cell r="CZ163">
            <v>0.5</v>
          </cell>
          <cell r="DA163">
            <v>0.5</v>
          </cell>
          <cell r="DB163">
            <v>0.5</v>
          </cell>
          <cell r="DC163">
            <v>0.5</v>
          </cell>
          <cell r="DD163">
            <v>0.5</v>
          </cell>
          <cell r="DE163">
            <v>0.5</v>
          </cell>
          <cell r="DF163">
            <v>0.5</v>
          </cell>
          <cell r="DG163">
            <v>0.5</v>
          </cell>
          <cell r="DH163">
            <v>0.5</v>
          </cell>
          <cell r="DI163">
            <v>0.5</v>
          </cell>
          <cell r="DJ163">
            <v>0.5</v>
          </cell>
          <cell r="DK163">
            <v>0.5</v>
          </cell>
          <cell r="DL163">
            <v>1</v>
          </cell>
        </row>
        <row r="164">
          <cell r="C164">
            <v>0.5</v>
          </cell>
          <cell r="D164">
            <v>0.5</v>
          </cell>
          <cell r="E164">
            <v>0.5</v>
          </cell>
          <cell r="F164">
            <v>0.5</v>
          </cell>
          <cell r="G164">
            <v>0.5</v>
          </cell>
          <cell r="H164">
            <v>0.5</v>
          </cell>
          <cell r="I164">
            <v>0.5</v>
          </cell>
          <cell r="J164">
            <v>0.5</v>
          </cell>
          <cell r="K164">
            <v>0.5</v>
          </cell>
          <cell r="L164">
            <v>0.5</v>
          </cell>
          <cell r="M164">
            <v>0.5</v>
          </cell>
          <cell r="N164">
            <v>0.5</v>
          </cell>
          <cell r="O164">
            <v>0.5</v>
          </cell>
          <cell r="P164">
            <v>0.5</v>
          </cell>
          <cell r="Q164">
            <v>0.5</v>
          </cell>
          <cell r="R164">
            <v>0.5</v>
          </cell>
          <cell r="S164">
            <v>0.5</v>
          </cell>
          <cell r="T164">
            <v>0.5</v>
          </cell>
          <cell r="U164">
            <v>0.5</v>
          </cell>
          <cell r="V164">
            <v>0.5</v>
          </cell>
          <cell r="W164">
            <v>0.5</v>
          </cell>
          <cell r="X164">
            <v>0.5</v>
          </cell>
          <cell r="Y164">
            <v>0.5</v>
          </cell>
          <cell r="Z164">
            <v>0.5</v>
          </cell>
          <cell r="AA164">
            <v>0.5</v>
          </cell>
          <cell r="AB164">
            <v>0.5</v>
          </cell>
          <cell r="AC164">
            <v>0.5</v>
          </cell>
          <cell r="AD164">
            <v>0.5</v>
          </cell>
          <cell r="AE164">
            <v>0.5</v>
          </cell>
          <cell r="AF164">
            <v>0.5</v>
          </cell>
          <cell r="AG164">
            <v>0.5</v>
          </cell>
          <cell r="AH164">
            <v>0.5</v>
          </cell>
          <cell r="AI164">
            <v>0.5</v>
          </cell>
          <cell r="AJ164">
            <v>0.5</v>
          </cell>
          <cell r="AK164">
            <v>0.5</v>
          </cell>
          <cell r="AL164">
            <v>0.5</v>
          </cell>
          <cell r="AM164">
            <v>0.5</v>
          </cell>
          <cell r="AN164">
            <v>0.5</v>
          </cell>
          <cell r="AO164">
            <v>0.5</v>
          </cell>
          <cell r="AP164">
            <v>0.5</v>
          </cell>
          <cell r="AQ164">
            <v>0.5</v>
          </cell>
          <cell r="AR164">
            <v>0.5</v>
          </cell>
          <cell r="AS164">
            <v>0.5</v>
          </cell>
          <cell r="AT164">
            <v>0.5</v>
          </cell>
          <cell r="AU164">
            <v>0.5</v>
          </cell>
          <cell r="AV164">
            <v>0.5</v>
          </cell>
          <cell r="AW164">
            <v>0.5</v>
          </cell>
          <cell r="AX164">
            <v>0.5</v>
          </cell>
          <cell r="AY164">
            <v>0.5</v>
          </cell>
          <cell r="AZ164">
            <v>0.5</v>
          </cell>
          <cell r="BA164">
            <v>0.5</v>
          </cell>
          <cell r="BB164">
            <v>0.5</v>
          </cell>
          <cell r="BC164">
            <v>0.5</v>
          </cell>
          <cell r="BD164">
            <v>0.5</v>
          </cell>
          <cell r="BE164">
            <v>0.5</v>
          </cell>
          <cell r="BF164">
            <v>0.5</v>
          </cell>
          <cell r="BG164">
            <v>0.5</v>
          </cell>
          <cell r="BH164">
            <v>0.5</v>
          </cell>
          <cell r="BI164">
            <v>0.5</v>
          </cell>
          <cell r="BJ164">
            <v>0.5</v>
          </cell>
          <cell r="BK164">
            <v>0.5</v>
          </cell>
          <cell r="BL164">
            <v>0.5</v>
          </cell>
          <cell r="BM164">
            <v>0.5</v>
          </cell>
          <cell r="BN164">
            <v>0.5</v>
          </cell>
          <cell r="BO164">
            <v>0.5</v>
          </cell>
          <cell r="BP164">
            <v>0.5</v>
          </cell>
          <cell r="BQ164">
            <v>0.5</v>
          </cell>
          <cell r="BR164">
            <v>0.5</v>
          </cell>
          <cell r="BS164">
            <v>0.5</v>
          </cell>
          <cell r="BT164">
            <v>0.5</v>
          </cell>
          <cell r="BU164">
            <v>0.5</v>
          </cell>
          <cell r="BV164">
            <v>0.5</v>
          </cell>
          <cell r="BW164">
            <v>0.5</v>
          </cell>
          <cell r="BX164">
            <v>0.5</v>
          </cell>
          <cell r="BY164">
            <v>0.5</v>
          </cell>
          <cell r="BZ164">
            <v>0.5</v>
          </cell>
          <cell r="CA164">
            <v>0.5</v>
          </cell>
          <cell r="CB164">
            <v>0.5</v>
          </cell>
          <cell r="CC164">
            <v>0.5</v>
          </cell>
          <cell r="CD164">
            <v>0.5</v>
          </cell>
          <cell r="CE164">
            <v>0.5</v>
          </cell>
          <cell r="CF164">
            <v>0.5</v>
          </cell>
          <cell r="CG164">
            <v>0.5</v>
          </cell>
          <cell r="CH164">
            <v>0.5</v>
          </cell>
          <cell r="CI164">
            <v>0.5</v>
          </cell>
          <cell r="CJ164">
            <v>0.5</v>
          </cell>
          <cell r="CK164">
            <v>0.5</v>
          </cell>
          <cell r="CL164">
            <v>0.5</v>
          </cell>
          <cell r="CM164">
            <v>0.5</v>
          </cell>
          <cell r="CN164">
            <v>0.5</v>
          </cell>
          <cell r="CO164">
            <v>0.5</v>
          </cell>
          <cell r="CP164">
            <v>0.5</v>
          </cell>
          <cell r="CQ164">
            <v>0.5</v>
          </cell>
          <cell r="CR164">
            <v>0.5</v>
          </cell>
          <cell r="CS164">
            <v>0.5</v>
          </cell>
          <cell r="CT164">
            <v>0.5</v>
          </cell>
          <cell r="CU164">
            <v>0.5</v>
          </cell>
          <cell r="CV164">
            <v>0.5</v>
          </cell>
          <cell r="CW164">
            <v>0.5</v>
          </cell>
          <cell r="CX164">
            <v>0.5</v>
          </cell>
          <cell r="CY164">
            <v>0.5</v>
          </cell>
          <cell r="CZ164">
            <v>0.5</v>
          </cell>
          <cell r="DA164">
            <v>0.5</v>
          </cell>
          <cell r="DB164">
            <v>0.5</v>
          </cell>
          <cell r="DC164">
            <v>0.5</v>
          </cell>
          <cell r="DD164">
            <v>0.5</v>
          </cell>
          <cell r="DE164">
            <v>0.5</v>
          </cell>
          <cell r="DF164">
            <v>0.5</v>
          </cell>
          <cell r="DG164">
            <v>0.5</v>
          </cell>
          <cell r="DH164">
            <v>0.5</v>
          </cell>
          <cell r="DI164">
            <v>0.5</v>
          </cell>
          <cell r="DJ164">
            <v>0.5</v>
          </cell>
          <cell r="DK164">
            <v>0.5</v>
          </cell>
          <cell r="DL164">
            <v>0.5</v>
          </cell>
          <cell r="DM164">
            <v>1</v>
          </cell>
        </row>
        <row r="165">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P165">
            <v>0.5</v>
          </cell>
          <cell r="Q165">
            <v>0.5</v>
          </cell>
          <cell r="R165">
            <v>0.5</v>
          </cell>
          <cell r="S165">
            <v>0.5</v>
          </cell>
          <cell r="T165">
            <v>0.5</v>
          </cell>
          <cell r="U165">
            <v>0.5</v>
          </cell>
          <cell r="V165">
            <v>0.5</v>
          </cell>
          <cell r="W165">
            <v>0.5</v>
          </cell>
          <cell r="X165">
            <v>0.5</v>
          </cell>
          <cell r="Y165">
            <v>0.5</v>
          </cell>
          <cell r="Z165">
            <v>0.5</v>
          </cell>
          <cell r="AA165">
            <v>0.5</v>
          </cell>
          <cell r="AB165">
            <v>0.5</v>
          </cell>
          <cell r="AC165">
            <v>0.5</v>
          </cell>
          <cell r="AD165">
            <v>0.5</v>
          </cell>
          <cell r="AE165">
            <v>0.5</v>
          </cell>
          <cell r="AF165">
            <v>0.5</v>
          </cell>
          <cell r="AG165">
            <v>0.5</v>
          </cell>
          <cell r="AH165">
            <v>0.5</v>
          </cell>
          <cell r="AI165">
            <v>0.5</v>
          </cell>
          <cell r="AJ165">
            <v>0.5</v>
          </cell>
          <cell r="AK165">
            <v>0.5</v>
          </cell>
          <cell r="AL165">
            <v>0.5</v>
          </cell>
          <cell r="AM165">
            <v>0.5</v>
          </cell>
          <cell r="AN165">
            <v>0.5</v>
          </cell>
          <cell r="AO165">
            <v>0.5</v>
          </cell>
          <cell r="AP165">
            <v>0.5</v>
          </cell>
          <cell r="AQ165">
            <v>0.5</v>
          </cell>
          <cell r="AR165">
            <v>0.5</v>
          </cell>
          <cell r="AS165">
            <v>0.5</v>
          </cell>
          <cell r="AT165">
            <v>0.5</v>
          </cell>
          <cell r="AU165">
            <v>0.5</v>
          </cell>
          <cell r="AV165">
            <v>0.5</v>
          </cell>
          <cell r="AW165">
            <v>0.5</v>
          </cell>
          <cell r="AX165">
            <v>0.5</v>
          </cell>
          <cell r="AY165">
            <v>0.5</v>
          </cell>
          <cell r="AZ165">
            <v>0.5</v>
          </cell>
          <cell r="BA165">
            <v>0.5</v>
          </cell>
          <cell r="BB165">
            <v>0.5</v>
          </cell>
          <cell r="BC165">
            <v>0.5</v>
          </cell>
          <cell r="BD165">
            <v>0.5</v>
          </cell>
          <cell r="BE165">
            <v>0.5</v>
          </cell>
          <cell r="BF165">
            <v>0.5</v>
          </cell>
          <cell r="BG165">
            <v>0.5</v>
          </cell>
          <cell r="BH165">
            <v>0.5</v>
          </cell>
          <cell r="BI165">
            <v>0.5</v>
          </cell>
          <cell r="BJ165">
            <v>0.5</v>
          </cell>
          <cell r="BK165">
            <v>0.5</v>
          </cell>
          <cell r="BL165">
            <v>0.5</v>
          </cell>
          <cell r="BM165">
            <v>0.5</v>
          </cell>
          <cell r="BN165">
            <v>0.5</v>
          </cell>
          <cell r="BO165">
            <v>0.5</v>
          </cell>
          <cell r="BP165">
            <v>0.5</v>
          </cell>
          <cell r="BQ165">
            <v>0.5</v>
          </cell>
          <cell r="BR165">
            <v>0.5</v>
          </cell>
          <cell r="BS165">
            <v>0.5</v>
          </cell>
          <cell r="BT165">
            <v>0.5</v>
          </cell>
          <cell r="BU165">
            <v>0.5</v>
          </cell>
          <cell r="BV165">
            <v>0.5</v>
          </cell>
          <cell r="BW165">
            <v>0.5</v>
          </cell>
          <cell r="BX165">
            <v>0.5</v>
          </cell>
          <cell r="BY165">
            <v>0.5</v>
          </cell>
          <cell r="BZ165">
            <v>0.5</v>
          </cell>
          <cell r="CA165">
            <v>0.5</v>
          </cell>
          <cell r="CB165">
            <v>0.5</v>
          </cell>
          <cell r="CC165">
            <v>0.5</v>
          </cell>
          <cell r="CD165">
            <v>0.5</v>
          </cell>
          <cell r="CE165">
            <v>0.5</v>
          </cell>
          <cell r="CF165">
            <v>0.5</v>
          </cell>
          <cell r="CG165">
            <v>0.5</v>
          </cell>
          <cell r="CH165">
            <v>0.5</v>
          </cell>
          <cell r="CI165">
            <v>0.5</v>
          </cell>
          <cell r="CJ165">
            <v>0.5</v>
          </cell>
          <cell r="CK165">
            <v>0.5</v>
          </cell>
          <cell r="CL165">
            <v>0.5</v>
          </cell>
          <cell r="CM165">
            <v>0.5</v>
          </cell>
          <cell r="CN165">
            <v>0.5</v>
          </cell>
          <cell r="CO165">
            <v>0.5</v>
          </cell>
          <cell r="CP165">
            <v>0.5</v>
          </cell>
          <cell r="CQ165">
            <v>0.5</v>
          </cell>
          <cell r="CR165">
            <v>0.5</v>
          </cell>
          <cell r="CS165">
            <v>0.5</v>
          </cell>
          <cell r="CT165">
            <v>0.5</v>
          </cell>
          <cell r="CU165">
            <v>0.5</v>
          </cell>
          <cell r="CV165">
            <v>0.5</v>
          </cell>
          <cell r="CW165">
            <v>0.5</v>
          </cell>
          <cell r="CX165">
            <v>0.5</v>
          </cell>
          <cell r="CY165">
            <v>0.5</v>
          </cell>
          <cell r="CZ165">
            <v>0.5</v>
          </cell>
          <cell r="DA165">
            <v>0.5</v>
          </cell>
          <cell r="DB165">
            <v>0.5</v>
          </cell>
          <cell r="DC165">
            <v>0.5</v>
          </cell>
          <cell r="DD165">
            <v>0.5</v>
          </cell>
          <cell r="DE165">
            <v>0.5</v>
          </cell>
          <cell r="DF165">
            <v>0.5</v>
          </cell>
          <cell r="DG165">
            <v>0.5</v>
          </cell>
          <cell r="DH165">
            <v>0.5</v>
          </cell>
          <cell r="DI165">
            <v>0.5</v>
          </cell>
          <cell r="DJ165">
            <v>0.5</v>
          </cell>
          <cell r="DK165">
            <v>0.5</v>
          </cell>
          <cell r="DL165">
            <v>0.5</v>
          </cell>
          <cell r="DM165">
            <v>0.5</v>
          </cell>
          <cell r="DN165">
            <v>1</v>
          </cell>
        </row>
        <row r="166">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P166">
            <v>0.5</v>
          </cell>
          <cell r="Q166">
            <v>0.5</v>
          </cell>
          <cell r="R166">
            <v>0.5</v>
          </cell>
          <cell r="S166">
            <v>0.5</v>
          </cell>
          <cell r="T166">
            <v>0.5</v>
          </cell>
          <cell r="U166">
            <v>0.5</v>
          </cell>
          <cell r="V166">
            <v>0.5</v>
          </cell>
          <cell r="W166">
            <v>0.5</v>
          </cell>
          <cell r="X166">
            <v>0.5</v>
          </cell>
          <cell r="Y166">
            <v>0.5</v>
          </cell>
          <cell r="Z166">
            <v>0.5</v>
          </cell>
          <cell r="AA166">
            <v>0.5</v>
          </cell>
          <cell r="AB166">
            <v>0.5</v>
          </cell>
          <cell r="AC166">
            <v>0.5</v>
          </cell>
          <cell r="AD166">
            <v>0.5</v>
          </cell>
          <cell r="AE166">
            <v>0.5</v>
          </cell>
          <cell r="AF166">
            <v>0.5</v>
          </cell>
          <cell r="AG166">
            <v>0.5</v>
          </cell>
          <cell r="AH166">
            <v>0.5</v>
          </cell>
          <cell r="AI166">
            <v>0.5</v>
          </cell>
          <cell r="AJ166">
            <v>0.5</v>
          </cell>
          <cell r="AK166">
            <v>0.5</v>
          </cell>
          <cell r="AL166">
            <v>0.5</v>
          </cell>
          <cell r="AM166">
            <v>0.5</v>
          </cell>
          <cell r="AN166">
            <v>0.5</v>
          </cell>
          <cell r="AO166">
            <v>0.5</v>
          </cell>
          <cell r="AP166">
            <v>0.5</v>
          </cell>
          <cell r="AQ166">
            <v>0.5</v>
          </cell>
          <cell r="AR166">
            <v>0.5</v>
          </cell>
          <cell r="AS166">
            <v>0.5</v>
          </cell>
          <cell r="AT166">
            <v>0.5</v>
          </cell>
          <cell r="AU166">
            <v>0.5</v>
          </cell>
          <cell r="AV166">
            <v>0.5</v>
          </cell>
          <cell r="AW166">
            <v>0.5</v>
          </cell>
          <cell r="AX166">
            <v>0.5</v>
          </cell>
          <cell r="AY166">
            <v>0.5</v>
          </cell>
          <cell r="AZ166">
            <v>0.5</v>
          </cell>
          <cell r="BA166">
            <v>0.5</v>
          </cell>
          <cell r="BB166">
            <v>0.5</v>
          </cell>
          <cell r="BC166">
            <v>0.5</v>
          </cell>
          <cell r="BD166">
            <v>0.5</v>
          </cell>
          <cell r="BE166">
            <v>0.5</v>
          </cell>
          <cell r="BF166">
            <v>0.5</v>
          </cell>
          <cell r="BG166">
            <v>0.5</v>
          </cell>
          <cell r="BH166">
            <v>0.5</v>
          </cell>
          <cell r="BI166">
            <v>0.5</v>
          </cell>
          <cell r="BJ166">
            <v>0.5</v>
          </cell>
          <cell r="BK166">
            <v>0.5</v>
          </cell>
          <cell r="BL166">
            <v>0.5</v>
          </cell>
          <cell r="BM166">
            <v>0.5</v>
          </cell>
          <cell r="BN166">
            <v>0.5</v>
          </cell>
          <cell r="BO166">
            <v>0.5</v>
          </cell>
          <cell r="BP166">
            <v>0.5</v>
          </cell>
          <cell r="BQ166">
            <v>0.5</v>
          </cell>
          <cell r="BR166">
            <v>0.5</v>
          </cell>
          <cell r="BS166">
            <v>0.5</v>
          </cell>
          <cell r="BT166">
            <v>0.5</v>
          </cell>
          <cell r="BU166">
            <v>0.5</v>
          </cell>
          <cell r="BV166">
            <v>0.5</v>
          </cell>
          <cell r="BW166">
            <v>0.5</v>
          </cell>
          <cell r="BX166">
            <v>0.5</v>
          </cell>
          <cell r="BY166">
            <v>0.5</v>
          </cell>
          <cell r="BZ166">
            <v>0.5</v>
          </cell>
          <cell r="CA166">
            <v>0.5</v>
          </cell>
          <cell r="CB166">
            <v>0.5</v>
          </cell>
          <cell r="CC166">
            <v>0.5</v>
          </cell>
          <cell r="CD166">
            <v>0.5</v>
          </cell>
          <cell r="CE166">
            <v>0.5</v>
          </cell>
          <cell r="CF166">
            <v>0.5</v>
          </cell>
          <cell r="CG166">
            <v>0.5</v>
          </cell>
          <cell r="CH166">
            <v>0.5</v>
          </cell>
          <cell r="CI166">
            <v>0.5</v>
          </cell>
          <cell r="CJ166">
            <v>0.5</v>
          </cell>
          <cell r="CK166">
            <v>0.5</v>
          </cell>
          <cell r="CL166">
            <v>0.5</v>
          </cell>
          <cell r="CM166">
            <v>0.5</v>
          </cell>
          <cell r="CN166">
            <v>0.5</v>
          </cell>
          <cell r="CO166">
            <v>0.5</v>
          </cell>
          <cell r="CP166">
            <v>0.5</v>
          </cell>
          <cell r="CQ166">
            <v>0.5</v>
          </cell>
          <cell r="CR166">
            <v>0.5</v>
          </cell>
          <cell r="CS166">
            <v>0.5</v>
          </cell>
          <cell r="CT166">
            <v>0.5</v>
          </cell>
          <cell r="CU166">
            <v>0.5</v>
          </cell>
          <cell r="CV166">
            <v>0.5</v>
          </cell>
          <cell r="CW166">
            <v>0.5</v>
          </cell>
          <cell r="CX166">
            <v>0.5</v>
          </cell>
          <cell r="CY166">
            <v>0.5</v>
          </cell>
          <cell r="CZ166">
            <v>0.5</v>
          </cell>
          <cell r="DA166">
            <v>0.5</v>
          </cell>
          <cell r="DB166">
            <v>0.5</v>
          </cell>
          <cell r="DC166">
            <v>0.5</v>
          </cell>
          <cell r="DD166">
            <v>0.5</v>
          </cell>
          <cell r="DE166">
            <v>0.5</v>
          </cell>
          <cell r="DF166">
            <v>0.5</v>
          </cell>
          <cell r="DG166">
            <v>0.5</v>
          </cell>
          <cell r="DH166">
            <v>0.5</v>
          </cell>
          <cell r="DI166">
            <v>0.5</v>
          </cell>
          <cell r="DJ166">
            <v>0.5</v>
          </cell>
          <cell r="DK166">
            <v>0.5</v>
          </cell>
          <cell r="DL166">
            <v>0.5</v>
          </cell>
          <cell r="DM166">
            <v>0.5</v>
          </cell>
          <cell r="DN166">
            <v>0.5</v>
          </cell>
          <cell r="DO166">
            <v>1</v>
          </cell>
        </row>
        <row r="167">
          <cell r="C167">
            <v>0.5</v>
          </cell>
          <cell r="D167">
            <v>0.5</v>
          </cell>
          <cell r="E167">
            <v>0.5</v>
          </cell>
          <cell r="F167">
            <v>0.5</v>
          </cell>
          <cell r="G167">
            <v>0.5</v>
          </cell>
          <cell r="H167">
            <v>0.5</v>
          </cell>
          <cell r="I167">
            <v>0.5</v>
          </cell>
          <cell r="J167">
            <v>0.5</v>
          </cell>
          <cell r="K167">
            <v>0.5</v>
          </cell>
          <cell r="L167">
            <v>0.5</v>
          </cell>
          <cell r="M167">
            <v>0.5</v>
          </cell>
          <cell r="N167">
            <v>0.5</v>
          </cell>
          <cell r="O167">
            <v>0.5</v>
          </cell>
          <cell r="P167">
            <v>0.5</v>
          </cell>
          <cell r="Q167">
            <v>0.5</v>
          </cell>
          <cell r="R167">
            <v>0.5</v>
          </cell>
          <cell r="S167">
            <v>0.5</v>
          </cell>
          <cell r="T167">
            <v>0.5</v>
          </cell>
          <cell r="U167">
            <v>0.5</v>
          </cell>
          <cell r="V167">
            <v>0.5</v>
          </cell>
          <cell r="W167">
            <v>0.5</v>
          </cell>
          <cell r="X167">
            <v>0.5</v>
          </cell>
          <cell r="Y167">
            <v>0.5</v>
          </cell>
          <cell r="Z167">
            <v>0.5</v>
          </cell>
          <cell r="AA167">
            <v>0.5</v>
          </cell>
          <cell r="AB167">
            <v>0.5</v>
          </cell>
          <cell r="AC167">
            <v>0.5</v>
          </cell>
          <cell r="AD167">
            <v>0.5</v>
          </cell>
          <cell r="AE167">
            <v>0.5</v>
          </cell>
          <cell r="AF167">
            <v>0.5</v>
          </cell>
          <cell r="AG167">
            <v>0.5</v>
          </cell>
          <cell r="AH167">
            <v>0.5</v>
          </cell>
          <cell r="AI167">
            <v>0.5</v>
          </cell>
          <cell r="AJ167">
            <v>0.5</v>
          </cell>
          <cell r="AK167">
            <v>0.5</v>
          </cell>
          <cell r="AL167">
            <v>0.5</v>
          </cell>
          <cell r="AM167">
            <v>0.5</v>
          </cell>
          <cell r="AN167">
            <v>0.5</v>
          </cell>
          <cell r="AO167">
            <v>0.5</v>
          </cell>
          <cell r="AP167">
            <v>0.5</v>
          </cell>
          <cell r="AQ167">
            <v>0.5</v>
          </cell>
          <cell r="AR167">
            <v>0.5</v>
          </cell>
          <cell r="AS167">
            <v>0.5</v>
          </cell>
          <cell r="AT167">
            <v>0.5</v>
          </cell>
          <cell r="AU167">
            <v>0.5</v>
          </cell>
          <cell r="AV167">
            <v>0.5</v>
          </cell>
          <cell r="AW167">
            <v>0.5</v>
          </cell>
          <cell r="AX167">
            <v>0.5</v>
          </cell>
          <cell r="AY167">
            <v>0.5</v>
          </cell>
          <cell r="AZ167">
            <v>0.5</v>
          </cell>
          <cell r="BA167">
            <v>0.5</v>
          </cell>
          <cell r="BB167">
            <v>0.5</v>
          </cell>
          <cell r="BC167">
            <v>0.5</v>
          </cell>
          <cell r="BD167">
            <v>0.5</v>
          </cell>
          <cell r="BE167">
            <v>0.5</v>
          </cell>
          <cell r="BF167">
            <v>0.5</v>
          </cell>
          <cell r="BG167">
            <v>0.5</v>
          </cell>
          <cell r="BH167">
            <v>0.5</v>
          </cell>
          <cell r="BI167">
            <v>0.5</v>
          </cell>
          <cell r="BJ167">
            <v>0.5</v>
          </cell>
          <cell r="BK167">
            <v>0.5</v>
          </cell>
          <cell r="BL167">
            <v>0.5</v>
          </cell>
          <cell r="BM167">
            <v>0.5</v>
          </cell>
          <cell r="BN167">
            <v>0.5</v>
          </cell>
          <cell r="BO167">
            <v>0.5</v>
          </cell>
          <cell r="BP167">
            <v>0.5</v>
          </cell>
          <cell r="BQ167">
            <v>0.5</v>
          </cell>
          <cell r="BR167">
            <v>0.5</v>
          </cell>
          <cell r="BS167">
            <v>0.5</v>
          </cell>
          <cell r="BT167">
            <v>0.5</v>
          </cell>
          <cell r="BU167">
            <v>0.5</v>
          </cell>
          <cell r="BV167">
            <v>0.5</v>
          </cell>
          <cell r="BW167">
            <v>0.5</v>
          </cell>
          <cell r="BX167">
            <v>0.5</v>
          </cell>
          <cell r="BY167">
            <v>0.5</v>
          </cell>
          <cell r="BZ167">
            <v>0.5</v>
          </cell>
          <cell r="CA167">
            <v>0.5</v>
          </cell>
          <cell r="CB167">
            <v>0.5</v>
          </cell>
          <cell r="CC167">
            <v>0.5</v>
          </cell>
          <cell r="CD167">
            <v>0.5</v>
          </cell>
          <cell r="CE167">
            <v>0.5</v>
          </cell>
          <cell r="CF167">
            <v>0.5</v>
          </cell>
          <cell r="CG167">
            <v>0.5</v>
          </cell>
          <cell r="CH167">
            <v>0.5</v>
          </cell>
          <cell r="CI167">
            <v>0.5</v>
          </cell>
          <cell r="CJ167">
            <v>0.5</v>
          </cell>
          <cell r="CK167">
            <v>0.5</v>
          </cell>
          <cell r="CL167">
            <v>0.5</v>
          </cell>
          <cell r="CM167">
            <v>0.5</v>
          </cell>
          <cell r="CN167">
            <v>0.5</v>
          </cell>
          <cell r="CO167">
            <v>0.5</v>
          </cell>
          <cell r="CP167">
            <v>0.5</v>
          </cell>
          <cell r="CQ167">
            <v>0.5</v>
          </cell>
          <cell r="CR167">
            <v>0.5</v>
          </cell>
          <cell r="CS167">
            <v>0.5</v>
          </cell>
          <cell r="CT167">
            <v>0.5</v>
          </cell>
          <cell r="CU167">
            <v>0.5</v>
          </cell>
          <cell r="CV167">
            <v>0.5</v>
          </cell>
          <cell r="CW167">
            <v>0.5</v>
          </cell>
          <cell r="CX167">
            <v>0.5</v>
          </cell>
          <cell r="CY167">
            <v>0.5</v>
          </cell>
          <cell r="CZ167">
            <v>0.5</v>
          </cell>
          <cell r="DA167">
            <v>0.5</v>
          </cell>
          <cell r="DB167">
            <v>0.5</v>
          </cell>
          <cell r="DC167">
            <v>0.5</v>
          </cell>
          <cell r="DD167">
            <v>0.5</v>
          </cell>
          <cell r="DE167">
            <v>0.5</v>
          </cell>
          <cell r="DF167">
            <v>0.5</v>
          </cell>
          <cell r="DG167">
            <v>0.5</v>
          </cell>
          <cell r="DH167">
            <v>0.5</v>
          </cell>
          <cell r="DI167">
            <v>0.5</v>
          </cell>
          <cell r="DJ167">
            <v>0.5</v>
          </cell>
          <cell r="DK167">
            <v>0.5</v>
          </cell>
          <cell r="DL167">
            <v>0.5</v>
          </cell>
          <cell r="DM167">
            <v>0.5</v>
          </cell>
          <cell r="DN167">
            <v>0.5</v>
          </cell>
          <cell r="DO167">
            <v>0.5</v>
          </cell>
          <cell r="DP167">
            <v>1</v>
          </cell>
        </row>
        <row r="168">
          <cell r="C168">
            <v>0.5</v>
          </cell>
          <cell r="D168">
            <v>0.5</v>
          </cell>
          <cell r="E168">
            <v>0.5</v>
          </cell>
          <cell r="F168">
            <v>0.5</v>
          </cell>
          <cell r="G168">
            <v>0.5</v>
          </cell>
          <cell r="H168">
            <v>0.5</v>
          </cell>
          <cell r="I168">
            <v>0.5</v>
          </cell>
          <cell r="J168">
            <v>0.5</v>
          </cell>
          <cell r="K168">
            <v>0.5</v>
          </cell>
          <cell r="L168">
            <v>0.5</v>
          </cell>
          <cell r="M168">
            <v>0.5</v>
          </cell>
          <cell r="N168">
            <v>0.5</v>
          </cell>
          <cell r="O168">
            <v>0.5</v>
          </cell>
          <cell r="P168">
            <v>0.5</v>
          </cell>
          <cell r="Q168">
            <v>0.5</v>
          </cell>
          <cell r="R168">
            <v>0.5</v>
          </cell>
          <cell r="S168">
            <v>0.5</v>
          </cell>
          <cell r="T168">
            <v>0.5</v>
          </cell>
          <cell r="U168">
            <v>0.5</v>
          </cell>
          <cell r="V168">
            <v>0.5</v>
          </cell>
          <cell r="W168">
            <v>0.5</v>
          </cell>
          <cell r="X168">
            <v>0.5</v>
          </cell>
          <cell r="Y168">
            <v>0.5</v>
          </cell>
          <cell r="Z168">
            <v>0.5</v>
          </cell>
          <cell r="AA168">
            <v>0.5</v>
          </cell>
          <cell r="AB168">
            <v>0.5</v>
          </cell>
          <cell r="AC168">
            <v>0.5</v>
          </cell>
          <cell r="AD168">
            <v>0.5</v>
          </cell>
          <cell r="AE168">
            <v>0.5</v>
          </cell>
          <cell r="AF168">
            <v>0.5</v>
          </cell>
          <cell r="AG168">
            <v>0.5</v>
          </cell>
          <cell r="AH168">
            <v>0.5</v>
          </cell>
          <cell r="AI168">
            <v>0.5</v>
          </cell>
          <cell r="AJ168">
            <v>0.5</v>
          </cell>
          <cell r="AK168">
            <v>0.5</v>
          </cell>
          <cell r="AL168">
            <v>0.5</v>
          </cell>
          <cell r="AM168">
            <v>0.5</v>
          </cell>
          <cell r="AN168">
            <v>0.5</v>
          </cell>
          <cell r="AO168">
            <v>0.5</v>
          </cell>
          <cell r="AP168">
            <v>0.5</v>
          </cell>
          <cell r="AQ168">
            <v>0.5</v>
          </cell>
          <cell r="AR168">
            <v>0.5</v>
          </cell>
          <cell r="AS168">
            <v>0.5</v>
          </cell>
          <cell r="AT168">
            <v>0.5</v>
          </cell>
          <cell r="AU168">
            <v>0.5</v>
          </cell>
          <cell r="AV168">
            <v>0.5</v>
          </cell>
          <cell r="AW168">
            <v>0.5</v>
          </cell>
          <cell r="AX168">
            <v>0.5</v>
          </cell>
          <cell r="AY168">
            <v>0.5</v>
          </cell>
          <cell r="AZ168">
            <v>0.5</v>
          </cell>
          <cell r="BA168">
            <v>0.5</v>
          </cell>
          <cell r="BB168">
            <v>0.5</v>
          </cell>
          <cell r="BC168">
            <v>0.5</v>
          </cell>
          <cell r="BD168">
            <v>0.5</v>
          </cell>
          <cell r="BE168">
            <v>0.5</v>
          </cell>
          <cell r="BF168">
            <v>0.5</v>
          </cell>
          <cell r="BG168">
            <v>0.5</v>
          </cell>
          <cell r="BH168">
            <v>0.5</v>
          </cell>
          <cell r="BI168">
            <v>0.5</v>
          </cell>
          <cell r="BJ168">
            <v>0.5</v>
          </cell>
          <cell r="BK168">
            <v>0.5</v>
          </cell>
          <cell r="BL168">
            <v>0.5</v>
          </cell>
          <cell r="BM168">
            <v>0.5</v>
          </cell>
          <cell r="BN168">
            <v>0.5</v>
          </cell>
          <cell r="BO168">
            <v>0.5</v>
          </cell>
          <cell r="BP168">
            <v>0.5</v>
          </cell>
          <cell r="BQ168">
            <v>0.5</v>
          </cell>
          <cell r="BR168">
            <v>0.5</v>
          </cell>
          <cell r="BS168">
            <v>0.5</v>
          </cell>
          <cell r="BT168">
            <v>0.5</v>
          </cell>
          <cell r="BU168">
            <v>0.5</v>
          </cell>
          <cell r="BV168">
            <v>0.5</v>
          </cell>
          <cell r="BW168">
            <v>0.5</v>
          </cell>
          <cell r="BX168">
            <v>0.5</v>
          </cell>
          <cell r="BY168">
            <v>0.5</v>
          </cell>
          <cell r="BZ168">
            <v>0.5</v>
          </cell>
          <cell r="CA168">
            <v>0.5</v>
          </cell>
          <cell r="CB168">
            <v>0.5</v>
          </cell>
          <cell r="CC168">
            <v>0.5</v>
          </cell>
          <cell r="CD168">
            <v>0.5</v>
          </cell>
          <cell r="CE168">
            <v>0.5</v>
          </cell>
          <cell r="CF168">
            <v>0.5</v>
          </cell>
          <cell r="CG168">
            <v>0.5</v>
          </cell>
          <cell r="CH168">
            <v>0.5</v>
          </cell>
          <cell r="CI168">
            <v>0.5</v>
          </cell>
          <cell r="CJ168">
            <v>0.5</v>
          </cell>
          <cell r="CK168">
            <v>0.5</v>
          </cell>
          <cell r="CL168">
            <v>0.5</v>
          </cell>
          <cell r="CM168">
            <v>0.5</v>
          </cell>
          <cell r="CN168">
            <v>0.5</v>
          </cell>
          <cell r="CO168">
            <v>0.5</v>
          </cell>
          <cell r="CP168">
            <v>0.5</v>
          </cell>
          <cell r="CQ168">
            <v>0.5</v>
          </cell>
          <cell r="CR168">
            <v>0.5</v>
          </cell>
          <cell r="CS168">
            <v>0.5</v>
          </cell>
          <cell r="CT168">
            <v>0.5</v>
          </cell>
          <cell r="CU168">
            <v>0.5</v>
          </cell>
          <cell r="CV168">
            <v>0.5</v>
          </cell>
          <cell r="CW168">
            <v>0.5</v>
          </cell>
          <cell r="CX168">
            <v>0.5</v>
          </cell>
          <cell r="CY168">
            <v>0.5</v>
          </cell>
          <cell r="CZ168">
            <v>0.5</v>
          </cell>
          <cell r="DA168">
            <v>0.5</v>
          </cell>
          <cell r="DB168">
            <v>0.5</v>
          </cell>
          <cell r="DC168">
            <v>0.5</v>
          </cell>
          <cell r="DD168">
            <v>0.5</v>
          </cell>
          <cell r="DE168">
            <v>0.5</v>
          </cell>
          <cell r="DF168">
            <v>0.5</v>
          </cell>
          <cell r="DG168">
            <v>0.5</v>
          </cell>
          <cell r="DH168">
            <v>0.5</v>
          </cell>
          <cell r="DI168">
            <v>0.5</v>
          </cell>
          <cell r="DJ168">
            <v>0.5</v>
          </cell>
          <cell r="DK168">
            <v>0.5</v>
          </cell>
          <cell r="DL168">
            <v>0.5</v>
          </cell>
          <cell r="DM168">
            <v>0.5</v>
          </cell>
          <cell r="DN168">
            <v>0.5</v>
          </cell>
          <cell r="DO168">
            <v>0.5</v>
          </cell>
          <cell r="DP168">
            <v>0.5</v>
          </cell>
          <cell r="DQ168">
            <v>1</v>
          </cell>
        </row>
        <row r="169">
          <cell r="C169">
            <v>0.5</v>
          </cell>
          <cell r="D169">
            <v>0.5</v>
          </cell>
          <cell r="E169">
            <v>0.5</v>
          </cell>
          <cell r="F169">
            <v>0.5</v>
          </cell>
          <cell r="G169">
            <v>0.5</v>
          </cell>
          <cell r="H169">
            <v>0.5</v>
          </cell>
          <cell r="I169">
            <v>0.5</v>
          </cell>
          <cell r="J169">
            <v>0.5</v>
          </cell>
          <cell r="K169">
            <v>0.5</v>
          </cell>
          <cell r="L169">
            <v>0.5</v>
          </cell>
          <cell r="M169">
            <v>0.5</v>
          </cell>
          <cell r="N169">
            <v>0.5</v>
          </cell>
          <cell r="O169">
            <v>0.5</v>
          </cell>
          <cell r="P169">
            <v>0.5</v>
          </cell>
          <cell r="Q169">
            <v>0.5</v>
          </cell>
          <cell r="R169">
            <v>0.5</v>
          </cell>
          <cell r="S169">
            <v>0.5</v>
          </cell>
          <cell r="T169">
            <v>0.5</v>
          </cell>
          <cell r="U169">
            <v>0.5</v>
          </cell>
          <cell r="V169">
            <v>0.5</v>
          </cell>
          <cell r="W169">
            <v>0.5</v>
          </cell>
          <cell r="X169">
            <v>0.5</v>
          </cell>
          <cell r="Y169">
            <v>0.5</v>
          </cell>
          <cell r="Z169">
            <v>0.5</v>
          </cell>
          <cell r="AA169">
            <v>0.5</v>
          </cell>
          <cell r="AB169">
            <v>0.5</v>
          </cell>
          <cell r="AC169">
            <v>0.5</v>
          </cell>
          <cell r="AD169">
            <v>0.5</v>
          </cell>
          <cell r="AE169">
            <v>0.5</v>
          </cell>
          <cell r="AF169">
            <v>0.5</v>
          </cell>
          <cell r="AG169">
            <v>0.5</v>
          </cell>
          <cell r="AH169">
            <v>0.5</v>
          </cell>
          <cell r="AI169">
            <v>0.5</v>
          </cell>
          <cell r="AJ169">
            <v>0.5</v>
          </cell>
          <cell r="AK169">
            <v>0.5</v>
          </cell>
          <cell r="AL169">
            <v>0.5</v>
          </cell>
          <cell r="AM169">
            <v>0.5</v>
          </cell>
          <cell r="AN169">
            <v>0.5</v>
          </cell>
          <cell r="AO169">
            <v>0.5</v>
          </cell>
          <cell r="AP169">
            <v>0.5</v>
          </cell>
          <cell r="AQ169">
            <v>0.5</v>
          </cell>
          <cell r="AR169">
            <v>0.5</v>
          </cell>
          <cell r="AS169">
            <v>0.5</v>
          </cell>
          <cell r="AT169">
            <v>0.5</v>
          </cell>
          <cell r="AU169">
            <v>0.5</v>
          </cell>
          <cell r="AV169">
            <v>0.5</v>
          </cell>
          <cell r="AW169">
            <v>0.5</v>
          </cell>
          <cell r="AX169">
            <v>0.5</v>
          </cell>
          <cell r="AY169">
            <v>0.5</v>
          </cell>
          <cell r="AZ169">
            <v>0.5</v>
          </cell>
          <cell r="BA169">
            <v>0.5</v>
          </cell>
          <cell r="BB169">
            <v>0.5</v>
          </cell>
          <cell r="BC169">
            <v>0.5</v>
          </cell>
          <cell r="BD169">
            <v>0.5</v>
          </cell>
          <cell r="BE169">
            <v>0.5</v>
          </cell>
          <cell r="BF169">
            <v>0.5</v>
          </cell>
          <cell r="BG169">
            <v>0.5</v>
          </cell>
          <cell r="BH169">
            <v>0.5</v>
          </cell>
          <cell r="BI169">
            <v>0.5</v>
          </cell>
          <cell r="BJ169">
            <v>0.5</v>
          </cell>
          <cell r="BK169">
            <v>0.5</v>
          </cell>
          <cell r="BL169">
            <v>0.5</v>
          </cell>
          <cell r="BM169">
            <v>0.5</v>
          </cell>
          <cell r="BN169">
            <v>0.5</v>
          </cell>
          <cell r="BO169">
            <v>0.5</v>
          </cell>
          <cell r="BP169">
            <v>0.5</v>
          </cell>
          <cell r="BQ169">
            <v>0.5</v>
          </cell>
          <cell r="BR169">
            <v>0.5</v>
          </cell>
          <cell r="BS169">
            <v>0.5</v>
          </cell>
          <cell r="BT169">
            <v>0.5</v>
          </cell>
          <cell r="BU169">
            <v>0.5</v>
          </cell>
          <cell r="BV169">
            <v>0.5</v>
          </cell>
          <cell r="BW169">
            <v>0.5</v>
          </cell>
          <cell r="BX169">
            <v>0.5</v>
          </cell>
          <cell r="BY169">
            <v>0.5</v>
          </cell>
          <cell r="BZ169">
            <v>0.5</v>
          </cell>
          <cell r="CA169">
            <v>0.5</v>
          </cell>
          <cell r="CB169">
            <v>0.5</v>
          </cell>
          <cell r="CC169">
            <v>0.5</v>
          </cell>
          <cell r="CD169">
            <v>0.5</v>
          </cell>
          <cell r="CE169">
            <v>0.5</v>
          </cell>
          <cell r="CF169">
            <v>0.5</v>
          </cell>
          <cell r="CG169">
            <v>0.5</v>
          </cell>
          <cell r="CH169">
            <v>0.5</v>
          </cell>
          <cell r="CI169">
            <v>0.5</v>
          </cell>
          <cell r="CJ169">
            <v>0.5</v>
          </cell>
          <cell r="CK169">
            <v>0.5</v>
          </cell>
          <cell r="CL169">
            <v>0.5</v>
          </cell>
          <cell r="CM169">
            <v>0.5</v>
          </cell>
          <cell r="CN169">
            <v>0.5</v>
          </cell>
          <cell r="CO169">
            <v>0.5</v>
          </cell>
          <cell r="CP169">
            <v>0.5</v>
          </cell>
          <cell r="CQ169">
            <v>0.5</v>
          </cell>
          <cell r="CR169">
            <v>0.5</v>
          </cell>
          <cell r="CS169">
            <v>0.5</v>
          </cell>
          <cell r="CT169">
            <v>0.5</v>
          </cell>
          <cell r="CU169">
            <v>0.5</v>
          </cell>
          <cell r="CV169">
            <v>0.5</v>
          </cell>
          <cell r="CW169">
            <v>0.5</v>
          </cell>
          <cell r="CX169">
            <v>0.5</v>
          </cell>
          <cell r="CY169">
            <v>0.5</v>
          </cell>
          <cell r="CZ169">
            <v>0.5</v>
          </cell>
          <cell r="DA169">
            <v>0.5</v>
          </cell>
          <cell r="DB169">
            <v>0.5</v>
          </cell>
          <cell r="DC169">
            <v>0.5</v>
          </cell>
          <cell r="DD169">
            <v>0.5</v>
          </cell>
          <cell r="DE169">
            <v>0.5</v>
          </cell>
          <cell r="DF169">
            <v>0.5</v>
          </cell>
          <cell r="DG169">
            <v>0.5</v>
          </cell>
          <cell r="DH169">
            <v>0.5</v>
          </cell>
          <cell r="DI169">
            <v>0.5</v>
          </cell>
          <cell r="DJ169">
            <v>0.5</v>
          </cell>
          <cell r="DK169">
            <v>0.5</v>
          </cell>
          <cell r="DL169">
            <v>0.5</v>
          </cell>
          <cell r="DM169">
            <v>0.5</v>
          </cell>
          <cell r="DN169">
            <v>0.5</v>
          </cell>
          <cell r="DO169">
            <v>0.5</v>
          </cell>
          <cell r="DP169">
            <v>0.5</v>
          </cell>
          <cell r="DQ169">
            <v>0.5</v>
          </cell>
          <cell r="DR169">
            <v>1</v>
          </cell>
        </row>
        <row r="170">
          <cell r="C170">
            <v>0.5</v>
          </cell>
          <cell r="D170">
            <v>0.5</v>
          </cell>
          <cell r="E170">
            <v>0.5</v>
          </cell>
          <cell r="F170">
            <v>0.5</v>
          </cell>
          <cell r="G170">
            <v>0.5</v>
          </cell>
          <cell r="H170">
            <v>0.5</v>
          </cell>
          <cell r="I170">
            <v>0.5</v>
          </cell>
          <cell r="J170">
            <v>0.5</v>
          </cell>
          <cell r="K170">
            <v>0.5</v>
          </cell>
          <cell r="L170">
            <v>0.5</v>
          </cell>
          <cell r="M170">
            <v>0.5</v>
          </cell>
          <cell r="N170">
            <v>0.5</v>
          </cell>
          <cell r="O170">
            <v>0.5</v>
          </cell>
          <cell r="P170">
            <v>0.5</v>
          </cell>
          <cell r="Q170">
            <v>0.5</v>
          </cell>
          <cell r="R170">
            <v>0.5</v>
          </cell>
          <cell r="S170">
            <v>0.5</v>
          </cell>
          <cell r="T170">
            <v>0.5</v>
          </cell>
          <cell r="U170">
            <v>0.5</v>
          </cell>
          <cell r="V170">
            <v>0.5</v>
          </cell>
          <cell r="W170">
            <v>0.5</v>
          </cell>
          <cell r="X170">
            <v>0.5</v>
          </cell>
          <cell r="Y170">
            <v>0.5</v>
          </cell>
          <cell r="Z170">
            <v>0.5</v>
          </cell>
          <cell r="AA170">
            <v>0.5</v>
          </cell>
          <cell r="AB170">
            <v>0.5</v>
          </cell>
          <cell r="AC170">
            <v>0.5</v>
          </cell>
          <cell r="AD170">
            <v>0.5</v>
          </cell>
          <cell r="AE170">
            <v>0.5</v>
          </cell>
          <cell r="AF170">
            <v>0.5</v>
          </cell>
          <cell r="AG170">
            <v>0.5</v>
          </cell>
          <cell r="AH170">
            <v>0.5</v>
          </cell>
          <cell r="AI170">
            <v>0.5</v>
          </cell>
          <cell r="AJ170">
            <v>0.5</v>
          </cell>
          <cell r="AK170">
            <v>0.5</v>
          </cell>
          <cell r="AL170">
            <v>0.5</v>
          </cell>
          <cell r="AM170">
            <v>0.5</v>
          </cell>
          <cell r="AN170">
            <v>0.5</v>
          </cell>
          <cell r="AO170">
            <v>0.5</v>
          </cell>
          <cell r="AP170">
            <v>0.5</v>
          </cell>
          <cell r="AQ170">
            <v>0.5</v>
          </cell>
          <cell r="AR170">
            <v>0.5</v>
          </cell>
          <cell r="AS170">
            <v>0.5</v>
          </cell>
          <cell r="AT170">
            <v>0.5</v>
          </cell>
          <cell r="AU170">
            <v>0.5</v>
          </cell>
          <cell r="AV170">
            <v>0.5</v>
          </cell>
          <cell r="AW170">
            <v>0.5</v>
          </cell>
          <cell r="AX170">
            <v>0.5</v>
          </cell>
          <cell r="AY170">
            <v>0.5</v>
          </cell>
          <cell r="AZ170">
            <v>0.5</v>
          </cell>
          <cell r="BA170">
            <v>0.5</v>
          </cell>
          <cell r="BB170">
            <v>0.5</v>
          </cell>
          <cell r="BC170">
            <v>0.5</v>
          </cell>
          <cell r="BD170">
            <v>0.5</v>
          </cell>
          <cell r="BE170">
            <v>0.5</v>
          </cell>
          <cell r="BF170">
            <v>0.5</v>
          </cell>
          <cell r="BG170">
            <v>0.5</v>
          </cell>
          <cell r="BH170">
            <v>0.5</v>
          </cell>
          <cell r="BI170">
            <v>0.5</v>
          </cell>
          <cell r="BJ170">
            <v>0.5</v>
          </cell>
          <cell r="BK170">
            <v>0.5</v>
          </cell>
          <cell r="BL170">
            <v>0.5</v>
          </cell>
          <cell r="BM170">
            <v>0.5</v>
          </cell>
          <cell r="BN170">
            <v>0.5</v>
          </cell>
          <cell r="BO170">
            <v>0.5</v>
          </cell>
          <cell r="BP170">
            <v>0.5</v>
          </cell>
          <cell r="BQ170">
            <v>0.5</v>
          </cell>
          <cell r="BR170">
            <v>0.5</v>
          </cell>
          <cell r="BS170">
            <v>0.5</v>
          </cell>
          <cell r="BT170">
            <v>0.5</v>
          </cell>
          <cell r="BU170">
            <v>0.5</v>
          </cell>
          <cell r="BV170">
            <v>0.5</v>
          </cell>
          <cell r="BW170">
            <v>0.5</v>
          </cell>
          <cell r="BX170">
            <v>0.5</v>
          </cell>
          <cell r="BY170">
            <v>0.5</v>
          </cell>
          <cell r="BZ170">
            <v>0.5</v>
          </cell>
          <cell r="CA170">
            <v>0.5</v>
          </cell>
          <cell r="CB170">
            <v>0.5</v>
          </cell>
          <cell r="CC170">
            <v>0.5</v>
          </cell>
          <cell r="CD170">
            <v>0.5</v>
          </cell>
          <cell r="CE170">
            <v>0.5</v>
          </cell>
          <cell r="CF170">
            <v>0.5</v>
          </cell>
          <cell r="CG170">
            <v>0.5</v>
          </cell>
          <cell r="CH170">
            <v>0.5</v>
          </cell>
          <cell r="CI170">
            <v>0.5</v>
          </cell>
          <cell r="CJ170">
            <v>0.5</v>
          </cell>
          <cell r="CK170">
            <v>0.5</v>
          </cell>
          <cell r="CL170">
            <v>0.5</v>
          </cell>
          <cell r="CM170">
            <v>0.5</v>
          </cell>
          <cell r="CN170">
            <v>0.5</v>
          </cell>
          <cell r="CO170">
            <v>0.5</v>
          </cell>
          <cell r="CP170">
            <v>0.5</v>
          </cell>
          <cell r="CQ170">
            <v>0.5</v>
          </cell>
          <cell r="CR170">
            <v>0.5</v>
          </cell>
          <cell r="CS170">
            <v>0.5</v>
          </cell>
          <cell r="CT170">
            <v>0.5</v>
          </cell>
          <cell r="CU170">
            <v>0.5</v>
          </cell>
          <cell r="CV170">
            <v>0.5</v>
          </cell>
          <cell r="CW170">
            <v>0.5</v>
          </cell>
          <cell r="CX170">
            <v>0.5</v>
          </cell>
          <cell r="CY170">
            <v>0.5</v>
          </cell>
          <cell r="CZ170">
            <v>0.5</v>
          </cell>
          <cell r="DA170">
            <v>0.5</v>
          </cell>
          <cell r="DB170">
            <v>0.5</v>
          </cell>
          <cell r="DC170">
            <v>0.5</v>
          </cell>
          <cell r="DD170">
            <v>0.5</v>
          </cell>
          <cell r="DE170">
            <v>0.5</v>
          </cell>
          <cell r="DF170">
            <v>0.5</v>
          </cell>
          <cell r="DG170">
            <v>0.5</v>
          </cell>
          <cell r="DH170">
            <v>0.5</v>
          </cell>
          <cell r="DI170">
            <v>0.5</v>
          </cell>
          <cell r="DJ170">
            <v>0.5</v>
          </cell>
          <cell r="DK170">
            <v>0.5</v>
          </cell>
          <cell r="DL170">
            <v>0.5</v>
          </cell>
          <cell r="DM170">
            <v>0.5</v>
          </cell>
          <cell r="DN170">
            <v>0.5</v>
          </cell>
          <cell r="DO170">
            <v>0.5</v>
          </cell>
          <cell r="DP170">
            <v>0.5</v>
          </cell>
          <cell r="DQ170">
            <v>0.5</v>
          </cell>
          <cell r="DR170">
            <v>0.5</v>
          </cell>
          <cell r="DS170">
            <v>1</v>
          </cell>
        </row>
        <row r="171">
          <cell r="C171">
            <v>0.5</v>
          </cell>
          <cell r="D171">
            <v>0.5</v>
          </cell>
          <cell r="E171">
            <v>0.5</v>
          </cell>
          <cell r="F171">
            <v>0.5</v>
          </cell>
          <cell r="G171">
            <v>0.5</v>
          </cell>
          <cell r="H171">
            <v>0.5</v>
          </cell>
          <cell r="I171">
            <v>0.5</v>
          </cell>
          <cell r="J171">
            <v>0.5</v>
          </cell>
          <cell r="K171">
            <v>0.5</v>
          </cell>
          <cell r="L171">
            <v>0.5</v>
          </cell>
          <cell r="M171">
            <v>0.5</v>
          </cell>
          <cell r="N171">
            <v>0.5</v>
          </cell>
          <cell r="O171">
            <v>0.5</v>
          </cell>
          <cell r="P171">
            <v>0.5</v>
          </cell>
          <cell r="Q171">
            <v>0.5</v>
          </cell>
          <cell r="R171">
            <v>0.5</v>
          </cell>
          <cell r="S171">
            <v>0.5</v>
          </cell>
          <cell r="T171">
            <v>0.5</v>
          </cell>
          <cell r="U171">
            <v>0.5</v>
          </cell>
          <cell r="V171">
            <v>0.5</v>
          </cell>
          <cell r="W171">
            <v>0.5</v>
          </cell>
          <cell r="X171">
            <v>0.5</v>
          </cell>
          <cell r="Y171">
            <v>0.5</v>
          </cell>
          <cell r="Z171">
            <v>0.5</v>
          </cell>
          <cell r="AA171">
            <v>0.5</v>
          </cell>
          <cell r="AB171">
            <v>0.5</v>
          </cell>
          <cell r="AC171">
            <v>0.5</v>
          </cell>
          <cell r="AD171">
            <v>0.5</v>
          </cell>
          <cell r="AE171">
            <v>0.5</v>
          </cell>
          <cell r="AF171">
            <v>0.5</v>
          </cell>
          <cell r="AG171">
            <v>0.5</v>
          </cell>
          <cell r="AH171">
            <v>0.5</v>
          </cell>
          <cell r="AI171">
            <v>0.5</v>
          </cell>
          <cell r="AJ171">
            <v>0.5</v>
          </cell>
          <cell r="AK171">
            <v>0.5</v>
          </cell>
          <cell r="AL171">
            <v>0.5</v>
          </cell>
          <cell r="AM171">
            <v>0.5</v>
          </cell>
          <cell r="AN171">
            <v>0.5</v>
          </cell>
          <cell r="AO171">
            <v>0.5</v>
          </cell>
          <cell r="AP171">
            <v>0.5</v>
          </cell>
          <cell r="AQ171">
            <v>0.5</v>
          </cell>
          <cell r="AR171">
            <v>0.5</v>
          </cell>
          <cell r="AS171">
            <v>0.5</v>
          </cell>
          <cell r="AT171">
            <v>0.5</v>
          </cell>
          <cell r="AU171">
            <v>0.5</v>
          </cell>
          <cell r="AV171">
            <v>0.5</v>
          </cell>
          <cell r="AW171">
            <v>0.5</v>
          </cell>
          <cell r="AX171">
            <v>0.5</v>
          </cell>
          <cell r="AY171">
            <v>0.5</v>
          </cell>
          <cell r="AZ171">
            <v>0.5</v>
          </cell>
          <cell r="BA171">
            <v>0.5</v>
          </cell>
          <cell r="BB171">
            <v>0.5</v>
          </cell>
          <cell r="BC171">
            <v>0.5</v>
          </cell>
          <cell r="BD171">
            <v>0.5</v>
          </cell>
          <cell r="BE171">
            <v>0.5</v>
          </cell>
          <cell r="BF171">
            <v>0.5</v>
          </cell>
          <cell r="BG171">
            <v>0.5</v>
          </cell>
          <cell r="BH171">
            <v>0.5</v>
          </cell>
          <cell r="BI171">
            <v>0.5</v>
          </cell>
          <cell r="BJ171">
            <v>0.5</v>
          </cell>
          <cell r="BK171">
            <v>0.5</v>
          </cell>
          <cell r="BL171">
            <v>0.5</v>
          </cell>
          <cell r="BM171">
            <v>0.5</v>
          </cell>
          <cell r="BN171">
            <v>0.5</v>
          </cell>
          <cell r="BO171">
            <v>0.5</v>
          </cell>
          <cell r="BP171">
            <v>0.5</v>
          </cell>
          <cell r="BQ171">
            <v>0.5</v>
          </cell>
          <cell r="BR171">
            <v>0.5</v>
          </cell>
          <cell r="BS171">
            <v>0.5</v>
          </cell>
          <cell r="BT171">
            <v>0.5</v>
          </cell>
          <cell r="BU171">
            <v>0.5</v>
          </cell>
          <cell r="BV171">
            <v>0.5</v>
          </cell>
          <cell r="BW171">
            <v>0.5</v>
          </cell>
          <cell r="BX171">
            <v>0.5</v>
          </cell>
          <cell r="BY171">
            <v>0.5</v>
          </cell>
          <cell r="BZ171">
            <v>0.5</v>
          </cell>
          <cell r="CA171">
            <v>0.5</v>
          </cell>
          <cell r="CB171">
            <v>0.5</v>
          </cell>
          <cell r="CC171">
            <v>0.5</v>
          </cell>
          <cell r="CD171">
            <v>0.5</v>
          </cell>
          <cell r="CE171">
            <v>0.5</v>
          </cell>
          <cell r="CF171">
            <v>0.5</v>
          </cell>
          <cell r="CG171">
            <v>0.5</v>
          </cell>
          <cell r="CH171">
            <v>0.5</v>
          </cell>
          <cell r="CI171">
            <v>0.5</v>
          </cell>
          <cell r="CJ171">
            <v>0.5</v>
          </cell>
          <cell r="CK171">
            <v>0.5</v>
          </cell>
          <cell r="CL171">
            <v>0.5</v>
          </cell>
          <cell r="CM171">
            <v>0.5</v>
          </cell>
          <cell r="CN171">
            <v>0.5</v>
          </cell>
          <cell r="CO171">
            <v>0.5</v>
          </cell>
          <cell r="CP171">
            <v>0.5</v>
          </cell>
          <cell r="CQ171">
            <v>0.5</v>
          </cell>
          <cell r="CR171">
            <v>0.5</v>
          </cell>
          <cell r="CS171">
            <v>0.5</v>
          </cell>
          <cell r="CT171">
            <v>0.5</v>
          </cell>
          <cell r="CU171">
            <v>0.5</v>
          </cell>
          <cell r="CV171">
            <v>0.5</v>
          </cell>
          <cell r="CW171">
            <v>0.5</v>
          </cell>
          <cell r="CX171">
            <v>0.5</v>
          </cell>
          <cell r="CY171">
            <v>0.5</v>
          </cell>
          <cell r="CZ171">
            <v>0.5</v>
          </cell>
          <cell r="DA171">
            <v>0.5</v>
          </cell>
          <cell r="DB171">
            <v>0.5</v>
          </cell>
          <cell r="DC171">
            <v>0.5</v>
          </cell>
          <cell r="DD171">
            <v>0.5</v>
          </cell>
          <cell r="DE171">
            <v>0.5</v>
          </cell>
          <cell r="DF171">
            <v>0.5</v>
          </cell>
          <cell r="DG171">
            <v>0.5</v>
          </cell>
          <cell r="DH171">
            <v>0.5</v>
          </cell>
          <cell r="DI171">
            <v>0.5</v>
          </cell>
          <cell r="DJ171">
            <v>0.5</v>
          </cell>
          <cell r="DK171">
            <v>0.5</v>
          </cell>
          <cell r="DL171">
            <v>0.5</v>
          </cell>
          <cell r="DM171">
            <v>0.5</v>
          </cell>
          <cell r="DN171">
            <v>0.5</v>
          </cell>
          <cell r="DO171">
            <v>0.5</v>
          </cell>
          <cell r="DP171">
            <v>0.5</v>
          </cell>
          <cell r="DQ171">
            <v>0.5</v>
          </cell>
          <cell r="DR171">
            <v>0.5</v>
          </cell>
          <cell r="DS171">
            <v>0.5</v>
          </cell>
          <cell r="DT171">
            <v>1</v>
          </cell>
        </row>
        <row r="172">
          <cell r="C172">
            <v>0.5</v>
          </cell>
          <cell r="D172">
            <v>0.5</v>
          </cell>
          <cell r="E172">
            <v>0.5</v>
          </cell>
          <cell r="F172">
            <v>0.5</v>
          </cell>
          <cell r="G172">
            <v>0.5</v>
          </cell>
          <cell r="H172">
            <v>0.5</v>
          </cell>
          <cell r="I172">
            <v>0.5</v>
          </cell>
          <cell r="J172">
            <v>0.5</v>
          </cell>
          <cell r="K172">
            <v>0.5</v>
          </cell>
          <cell r="L172">
            <v>0.5</v>
          </cell>
          <cell r="M172">
            <v>0.5</v>
          </cell>
          <cell r="N172">
            <v>0.5</v>
          </cell>
          <cell r="O172">
            <v>0.5</v>
          </cell>
          <cell r="P172">
            <v>0.5</v>
          </cell>
          <cell r="Q172">
            <v>0.5</v>
          </cell>
          <cell r="R172">
            <v>0.5</v>
          </cell>
          <cell r="S172">
            <v>0.5</v>
          </cell>
          <cell r="T172">
            <v>0.5</v>
          </cell>
          <cell r="U172">
            <v>0.5</v>
          </cell>
          <cell r="V172">
            <v>0.5</v>
          </cell>
          <cell r="W172">
            <v>0.5</v>
          </cell>
          <cell r="X172">
            <v>0.5</v>
          </cell>
          <cell r="Y172">
            <v>0.5</v>
          </cell>
          <cell r="Z172">
            <v>0.5</v>
          </cell>
          <cell r="AA172">
            <v>0.5</v>
          </cell>
          <cell r="AB172">
            <v>0.5</v>
          </cell>
          <cell r="AC172">
            <v>0.5</v>
          </cell>
          <cell r="AD172">
            <v>0.5</v>
          </cell>
          <cell r="AE172">
            <v>0.5</v>
          </cell>
          <cell r="AF172">
            <v>0.5</v>
          </cell>
          <cell r="AG172">
            <v>0.5</v>
          </cell>
          <cell r="AH172">
            <v>0.5</v>
          </cell>
          <cell r="AI172">
            <v>0.5</v>
          </cell>
          <cell r="AJ172">
            <v>0.5</v>
          </cell>
          <cell r="AK172">
            <v>0.5</v>
          </cell>
          <cell r="AL172">
            <v>0.5</v>
          </cell>
          <cell r="AM172">
            <v>0.5</v>
          </cell>
          <cell r="AN172">
            <v>0.5</v>
          </cell>
          <cell r="AO172">
            <v>0.5</v>
          </cell>
          <cell r="AP172">
            <v>0.5</v>
          </cell>
          <cell r="AQ172">
            <v>0.5</v>
          </cell>
          <cell r="AR172">
            <v>0.5</v>
          </cell>
          <cell r="AS172">
            <v>0.5</v>
          </cell>
          <cell r="AT172">
            <v>0.5</v>
          </cell>
          <cell r="AU172">
            <v>0.5</v>
          </cell>
          <cell r="AV172">
            <v>0.5</v>
          </cell>
          <cell r="AW172">
            <v>0.5</v>
          </cell>
          <cell r="AX172">
            <v>0.5</v>
          </cell>
          <cell r="AY172">
            <v>0.5</v>
          </cell>
          <cell r="AZ172">
            <v>0.5</v>
          </cell>
          <cell r="BA172">
            <v>0.5</v>
          </cell>
          <cell r="BB172">
            <v>0.5</v>
          </cell>
          <cell r="BC172">
            <v>0.5</v>
          </cell>
          <cell r="BD172">
            <v>0.5</v>
          </cell>
          <cell r="BE172">
            <v>0.5</v>
          </cell>
          <cell r="BF172">
            <v>0.5</v>
          </cell>
          <cell r="BG172">
            <v>0.5</v>
          </cell>
          <cell r="BH172">
            <v>0.5</v>
          </cell>
          <cell r="BI172">
            <v>0.5</v>
          </cell>
          <cell r="BJ172">
            <v>0.5</v>
          </cell>
          <cell r="BK172">
            <v>0.5</v>
          </cell>
          <cell r="BL172">
            <v>0.5</v>
          </cell>
          <cell r="BM172">
            <v>0.5</v>
          </cell>
          <cell r="BN172">
            <v>0.5</v>
          </cell>
          <cell r="BO172">
            <v>0.5</v>
          </cell>
          <cell r="BP172">
            <v>0.5</v>
          </cell>
          <cell r="BQ172">
            <v>0.5</v>
          </cell>
          <cell r="BR172">
            <v>0.5</v>
          </cell>
          <cell r="BS172">
            <v>0.5</v>
          </cell>
          <cell r="BT172">
            <v>0.5</v>
          </cell>
          <cell r="BU172">
            <v>0.5</v>
          </cell>
          <cell r="BV172">
            <v>0.5</v>
          </cell>
          <cell r="BW172">
            <v>0.5</v>
          </cell>
          <cell r="BX172">
            <v>0.5</v>
          </cell>
          <cell r="BY172">
            <v>0.5</v>
          </cell>
          <cell r="BZ172">
            <v>0.5</v>
          </cell>
          <cell r="CA172">
            <v>0.5</v>
          </cell>
          <cell r="CB172">
            <v>0.5</v>
          </cell>
          <cell r="CC172">
            <v>0.5</v>
          </cell>
          <cell r="CD172">
            <v>0.5</v>
          </cell>
          <cell r="CE172">
            <v>0.5</v>
          </cell>
          <cell r="CF172">
            <v>0.5</v>
          </cell>
          <cell r="CG172">
            <v>0.5</v>
          </cell>
          <cell r="CH172">
            <v>0.5</v>
          </cell>
          <cell r="CI172">
            <v>0.5</v>
          </cell>
          <cell r="CJ172">
            <v>0.5</v>
          </cell>
          <cell r="CK172">
            <v>0.5</v>
          </cell>
          <cell r="CL172">
            <v>0.5</v>
          </cell>
          <cell r="CM172">
            <v>0.5</v>
          </cell>
          <cell r="CN172">
            <v>0.5</v>
          </cell>
          <cell r="CO172">
            <v>0.5</v>
          </cell>
          <cell r="CP172">
            <v>0.5</v>
          </cell>
          <cell r="CQ172">
            <v>0.5</v>
          </cell>
          <cell r="CR172">
            <v>0.5</v>
          </cell>
          <cell r="CS172">
            <v>0.5</v>
          </cell>
          <cell r="CT172">
            <v>0.5</v>
          </cell>
          <cell r="CU172">
            <v>0.5</v>
          </cell>
          <cell r="CV172">
            <v>0.5</v>
          </cell>
          <cell r="CW172">
            <v>0.5</v>
          </cell>
          <cell r="CX172">
            <v>0.5</v>
          </cell>
          <cell r="CY172">
            <v>0.5</v>
          </cell>
          <cell r="CZ172">
            <v>0.5</v>
          </cell>
          <cell r="DA172">
            <v>0.5</v>
          </cell>
          <cell r="DB172">
            <v>0.5</v>
          </cell>
          <cell r="DC172">
            <v>0.5</v>
          </cell>
          <cell r="DD172">
            <v>0.5</v>
          </cell>
          <cell r="DE172">
            <v>0.5</v>
          </cell>
          <cell r="DF172">
            <v>0.5</v>
          </cell>
          <cell r="DG172">
            <v>0.5</v>
          </cell>
          <cell r="DH172">
            <v>0.5</v>
          </cell>
          <cell r="DI172">
            <v>0.5</v>
          </cell>
          <cell r="DJ172">
            <v>0.5</v>
          </cell>
          <cell r="DK172">
            <v>0.5</v>
          </cell>
          <cell r="DL172">
            <v>0.5</v>
          </cell>
          <cell r="DM172">
            <v>0.5</v>
          </cell>
          <cell r="DN172">
            <v>0.5</v>
          </cell>
          <cell r="DO172">
            <v>0.5</v>
          </cell>
          <cell r="DP172">
            <v>0.5</v>
          </cell>
          <cell r="DQ172">
            <v>0.5</v>
          </cell>
          <cell r="DR172">
            <v>0.5</v>
          </cell>
          <cell r="DS172">
            <v>0.5</v>
          </cell>
          <cell r="DT172">
            <v>0.5</v>
          </cell>
          <cell r="DU172">
            <v>1</v>
          </cell>
        </row>
        <row r="173">
          <cell r="C173">
            <v>0.5</v>
          </cell>
          <cell r="D173">
            <v>0.5</v>
          </cell>
          <cell r="E173">
            <v>0.5</v>
          </cell>
          <cell r="F173">
            <v>0.5</v>
          </cell>
          <cell r="G173">
            <v>0.5</v>
          </cell>
          <cell r="H173">
            <v>0.5</v>
          </cell>
          <cell r="I173">
            <v>0.5</v>
          </cell>
          <cell r="J173">
            <v>0.5</v>
          </cell>
          <cell r="K173">
            <v>0.5</v>
          </cell>
          <cell r="L173">
            <v>0.5</v>
          </cell>
          <cell r="M173">
            <v>0.5</v>
          </cell>
          <cell r="N173">
            <v>0.5</v>
          </cell>
          <cell r="O173">
            <v>0.5</v>
          </cell>
          <cell r="P173">
            <v>0.5</v>
          </cell>
          <cell r="Q173">
            <v>0.5</v>
          </cell>
          <cell r="R173">
            <v>0.5</v>
          </cell>
          <cell r="S173">
            <v>0.5</v>
          </cell>
          <cell r="T173">
            <v>0.5</v>
          </cell>
          <cell r="U173">
            <v>0.5</v>
          </cell>
          <cell r="V173">
            <v>0.5</v>
          </cell>
          <cell r="W173">
            <v>0.5</v>
          </cell>
          <cell r="X173">
            <v>0.5</v>
          </cell>
          <cell r="Y173">
            <v>0.5</v>
          </cell>
          <cell r="Z173">
            <v>0.5</v>
          </cell>
          <cell r="AA173">
            <v>0.5</v>
          </cell>
          <cell r="AB173">
            <v>0.5</v>
          </cell>
          <cell r="AC173">
            <v>0.5</v>
          </cell>
          <cell r="AD173">
            <v>0.5</v>
          </cell>
          <cell r="AE173">
            <v>0.5</v>
          </cell>
          <cell r="AF173">
            <v>0.5</v>
          </cell>
          <cell r="AG173">
            <v>0.5</v>
          </cell>
          <cell r="AH173">
            <v>0.5</v>
          </cell>
          <cell r="AI173">
            <v>0.5</v>
          </cell>
          <cell r="AJ173">
            <v>0.5</v>
          </cell>
          <cell r="AK173">
            <v>0.5</v>
          </cell>
          <cell r="AL173">
            <v>0.5</v>
          </cell>
          <cell r="AM173">
            <v>0.5</v>
          </cell>
          <cell r="AN173">
            <v>0.5</v>
          </cell>
          <cell r="AO173">
            <v>0.5</v>
          </cell>
          <cell r="AP173">
            <v>0.5</v>
          </cell>
          <cell r="AQ173">
            <v>0.5</v>
          </cell>
          <cell r="AR173">
            <v>0.5</v>
          </cell>
          <cell r="AS173">
            <v>0.5</v>
          </cell>
          <cell r="AT173">
            <v>0.5</v>
          </cell>
          <cell r="AU173">
            <v>0.5</v>
          </cell>
          <cell r="AV173">
            <v>0.5</v>
          </cell>
          <cell r="AW173">
            <v>0.5</v>
          </cell>
          <cell r="AX173">
            <v>0.5</v>
          </cell>
          <cell r="AY173">
            <v>0.5</v>
          </cell>
          <cell r="AZ173">
            <v>0.5</v>
          </cell>
          <cell r="BA173">
            <v>0.5</v>
          </cell>
          <cell r="BB173">
            <v>0.5</v>
          </cell>
          <cell r="BC173">
            <v>0.5</v>
          </cell>
          <cell r="BD173">
            <v>0.5</v>
          </cell>
          <cell r="BE173">
            <v>0.5</v>
          </cell>
          <cell r="BF173">
            <v>0.5</v>
          </cell>
          <cell r="BG173">
            <v>0.5</v>
          </cell>
          <cell r="BH173">
            <v>0.5</v>
          </cell>
          <cell r="BI173">
            <v>0.5</v>
          </cell>
          <cell r="BJ173">
            <v>0.5</v>
          </cell>
          <cell r="BK173">
            <v>0.5</v>
          </cell>
          <cell r="BL173">
            <v>0.5</v>
          </cell>
          <cell r="BM173">
            <v>0.5</v>
          </cell>
          <cell r="BN173">
            <v>0.5</v>
          </cell>
          <cell r="BO173">
            <v>0.5</v>
          </cell>
          <cell r="BP173">
            <v>0.5</v>
          </cell>
          <cell r="BQ173">
            <v>0.5</v>
          </cell>
          <cell r="BR173">
            <v>0.5</v>
          </cell>
          <cell r="BS173">
            <v>0.5</v>
          </cell>
          <cell r="BT173">
            <v>0.5</v>
          </cell>
          <cell r="BU173">
            <v>0.5</v>
          </cell>
          <cell r="BV173">
            <v>0.5</v>
          </cell>
          <cell r="BW173">
            <v>0.5</v>
          </cell>
          <cell r="BX173">
            <v>0.5</v>
          </cell>
          <cell r="BY173">
            <v>0.5</v>
          </cell>
          <cell r="BZ173">
            <v>0.5</v>
          </cell>
          <cell r="CA173">
            <v>0.5</v>
          </cell>
          <cell r="CB173">
            <v>0.5</v>
          </cell>
          <cell r="CC173">
            <v>0.5</v>
          </cell>
          <cell r="CD173">
            <v>0.5</v>
          </cell>
          <cell r="CE173">
            <v>0.5</v>
          </cell>
          <cell r="CF173">
            <v>0.5</v>
          </cell>
          <cell r="CG173">
            <v>0.5</v>
          </cell>
          <cell r="CH173">
            <v>0.5</v>
          </cell>
          <cell r="CI173">
            <v>0.5</v>
          </cell>
          <cell r="CJ173">
            <v>0.5</v>
          </cell>
          <cell r="CK173">
            <v>0.5</v>
          </cell>
          <cell r="CL173">
            <v>0.5</v>
          </cell>
          <cell r="CM173">
            <v>0.5</v>
          </cell>
          <cell r="CN173">
            <v>0.5</v>
          </cell>
          <cell r="CO173">
            <v>0.5</v>
          </cell>
          <cell r="CP173">
            <v>0.5</v>
          </cell>
          <cell r="CQ173">
            <v>0.5</v>
          </cell>
          <cell r="CR173">
            <v>0.5</v>
          </cell>
          <cell r="CS173">
            <v>0.5</v>
          </cell>
          <cell r="CT173">
            <v>0.5</v>
          </cell>
          <cell r="CU173">
            <v>0.5</v>
          </cell>
          <cell r="CV173">
            <v>0.5</v>
          </cell>
          <cell r="CW173">
            <v>0.5</v>
          </cell>
          <cell r="CX173">
            <v>0.5</v>
          </cell>
          <cell r="CY173">
            <v>0.5</v>
          </cell>
          <cell r="CZ173">
            <v>0.5</v>
          </cell>
          <cell r="DA173">
            <v>0.5</v>
          </cell>
          <cell r="DB173">
            <v>0.5</v>
          </cell>
          <cell r="DC173">
            <v>0.5</v>
          </cell>
          <cell r="DD173">
            <v>0.5</v>
          </cell>
          <cell r="DE173">
            <v>0.5</v>
          </cell>
          <cell r="DF173">
            <v>0.5</v>
          </cell>
          <cell r="DG173">
            <v>0.5</v>
          </cell>
          <cell r="DH173">
            <v>0.5</v>
          </cell>
          <cell r="DI173">
            <v>0.5</v>
          </cell>
          <cell r="DJ173">
            <v>0.5</v>
          </cell>
          <cell r="DK173">
            <v>0.5</v>
          </cell>
          <cell r="DL173">
            <v>0.5</v>
          </cell>
          <cell r="DM173">
            <v>0.5</v>
          </cell>
          <cell r="DN173">
            <v>0.5</v>
          </cell>
          <cell r="DO173">
            <v>0.5</v>
          </cell>
          <cell r="DP173">
            <v>0.5</v>
          </cell>
          <cell r="DQ173">
            <v>0.5</v>
          </cell>
          <cell r="DR173">
            <v>0.5</v>
          </cell>
          <cell r="DS173">
            <v>0.5</v>
          </cell>
          <cell r="DT173">
            <v>0.5</v>
          </cell>
          <cell r="DU173">
            <v>0.5</v>
          </cell>
          <cell r="DV173">
            <v>1</v>
          </cell>
        </row>
        <row r="174">
          <cell r="C174">
            <v>0.5</v>
          </cell>
          <cell r="D174">
            <v>0.5</v>
          </cell>
          <cell r="E174">
            <v>0.5</v>
          </cell>
          <cell r="F174">
            <v>0.5</v>
          </cell>
          <cell r="G174">
            <v>0.5</v>
          </cell>
          <cell r="H174">
            <v>0.5</v>
          </cell>
          <cell r="I174">
            <v>0.5</v>
          </cell>
          <cell r="J174">
            <v>0.5</v>
          </cell>
          <cell r="K174">
            <v>0.5</v>
          </cell>
          <cell r="L174">
            <v>0.5</v>
          </cell>
          <cell r="M174">
            <v>0.5</v>
          </cell>
          <cell r="N174">
            <v>0.5</v>
          </cell>
          <cell r="O174">
            <v>0.5</v>
          </cell>
          <cell r="P174">
            <v>0.5</v>
          </cell>
          <cell r="Q174">
            <v>0.5</v>
          </cell>
          <cell r="R174">
            <v>0.5</v>
          </cell>
          <cell r="S174">
            <v>0.5</v>
          </cell>
          <cell r="T174">
            <v>0.5</v>
          </cell>
          <cell r="U174">
            <v>0.5</v>
          </cell>
          <cell r="V174">
            <v>0.5</v>
          </cell>
          <cell r="W174">
            <v>0.5</v>
          </cell>
          <cell r="X174">
            <v>0.5</v>
          </cell>
          <cell r="Y174">
            <v>0.5</v>
          </cell>
          <cell r="Z174">
            <v>0.5</v>
          </cell>
          <cell r="AA174">
            <v>0.5</v>
          </cell>
          <cell r="AB174">
            <v>0.5</v>
          </cell>
          <cell r="AC174">
            <v>0.5</v>
          </cell>
          <cell r="AD174">
            <v>0.5</v>
          </cell>
          <cell r="AE174">
            <v>0.5</v>
          </cell>
          <cell r="AF174">
            <v>0.5</v>
          </cell>
          <cell r="AG174">
            <v>0.5</v>
          </cell>
          <cell r="AH174">
            <v>0.5</v>
          </cell>
          <cell r="AI174">
            <v>0.5</v>
          </cell>
          <cell r="AJ174">
            <v>0.5</v>
          </cell>
          <cell r="AK174">
            <v>0.5</v>
          </cell>
          <cell r="AL174">
            <v>0.5</v>
          </cell>
          <cell r="AM174">
            <v>0.5</v>
          </cell>
          <cell r="AN174">
            <v>0.5</v>
          </cell>
          <cell r="AO174">
            <v>0.5</v>
          </cell>
          <cell r="AP174">
            <v>0.5</v>
          </cell>
          <cell r="AQ174">
            <v>0.5</v>
          </cell>
          <cell r="AR174">
            <v>0.5</v>
          </cell>
          <cell r="AS174">
            <v>0.5</v>
          </cell>
          <cell r="AT174">
            <v>0.5</v>
          </cell>
          <cell r="AU174">
            <v>0.5</v>
          </cell>
          <cell r="AV174">
            <v>0.5</v>
          </cell>
          <cell r="AW174">
            <v>0.5</v>
          </cell>
          <cell r="AX174">
            <v>0.5</v>
          </cell>
          <cell r="AY174">
            <v>0.5</v>
          </cell>
          <cell r="AZ174">
            <v>0.5</v>
          </cell>
          <cell r="BA174">
            <v>0.5</v>
          </cell>
          <cell r="BB174">
            <v>0.5</v>
          </cell>
          <cell r="BC174">
            <v>0.5</v>
          </cell>
          <cell r="BD174">
            <v>0.5</v>
          </cell>
          <cell r="BE174">
            <v>0.5</v>
          </cell>
          <cell r="BF174">
            <v>0.5</v>
          </cell>
          <cell r="BG174">
            <v>0.5</v>
          </cell>
          <cell r="BH174">
            <v>0.5</v>
          </cell>
          <cell r="BI174">
            <v>0.5</v>
          </cell>
          <cell r="BJ174">
            <v>0.5</v>
          </cell>
          <cell r="BK174">
            <v>0.5</v>
          </cell>
          <cell r="BL174">
            <v>0.5</v>
          </cell>
          <cell r="BM174">
            <v>0.5</v>
          </cell>
          <cell r="BN174">
            <v>0.5</v>
          </cell>
          <cell r="BO174">
            <v>0.5</v>
          </cell>
          <cell r="BP174">
            <v>0.5</v>
          </cell>
          <cell r="BQ174">
            <v>0.5</v>
          </cell>
          <cell r="BR174">
            <v>0.5</v>
          </cell>
          <cell r="BS174">
            <v>0.5</v>
          </cell>
          <cell r="BT174">
            <v>0.5</v>
          </cell>
          <cell r="BU174">
            <v>0.5</v>
          </cell>
          <cell r="BV174">
            <v>0.5</v>
          </cell>
          <cell r="BW174">
            <v>0.5</v>
          </cell>
          <cell r="BX174">
            <v>0.5</v>
          </cell>
          <cell r="BY174">
            <v>0.5</v>
          </cell>
          <cell r="BZ174">
            <v>0.5</v>
          </cell>
          <cell r="CA174">
            <v>0.5</v>
          </cell>
          <cell r="CB174">
            <v>0.5</v>
          </cell>
          <cell r="CC174">
            <v>0.5</v>
          </cell>
          <cell r="CD174">
            <v>0.5</v>
          </cell>
          <cell r="CE174">
            <v>0.5</v>
          </cell>
          <cell r="CF174">
            <v>0.5</v>
          </cell>
          <cell r="CG174">
            <v>0.5</v>
          </cell>
          <cell r="CH174">
            <v>0.5</v>
          </cell>
          <cell r="CI174">
            <v>0.5</v>
          </cell>
          <cell r="CJ174">
            <v>0.5</v>
          </cell>
          <cell r="CK174">
            <v>0.5</v>
          </cell>
          <cell r="CL174">
            <v>0.5</v>
          </cell>
          <cell r="CM174">
            <v>0.5</v>
          </cell>
          <cell r="CN174">
            <v>0.5</v>
          </cell>
          <cell r="CO174">
            <v>0.5</v>
          </cell>
          <cell r="CP174">
            <v>0.5</v>
          </cell>
          <cell r="CQ174">
            <v>0.5</v>
          </cell>
          <cell r="CR174">
            <v>0.5</v>
          </cell>
          <cell r="CS174">
            <v>0.5</v>
          </cell>
          <cell r="CT174">
            <v>0.5</v>
          </cell>
          <cell r="CU174">
            <v>0.5</v>
          </cell>
          <cell r="CV174">
            <v>0.5</v>
          </cell>
          <cell r="CW174">
            <v>0.5</v>
          </cell>
          <cell r="CX174">
            <v>0.5</v>
          </cell>
          <cell r="CY174">
            <v>0.5</v>
          </cell>
          <cell r="CZ174">
            <v>0.5</v>
          </cell>
          <cell r="DA174">
            <v>0.5</v>
          </cell>
          <cell r="DB174">
            <v>0.5</v>
          </cell>
          <cell r="DC174">
            <v>0.5</v>
          </cell>
          <cell r="DD174">
            <v>0.5</v>
          </cell>
          <cell r="DE174">
            <v>0.5</v>
          </cell>
          <cell r="DF174">
            <v>0.5</v>
          </cell>
          <cell r="DG174">
            <v>0.5</v>
          </cell>
          <cell r="DH174">
            <v>0.5</v>
          </cell>
          <cell r="DI174">
            <v>0.5</v>
          </cell>
          <cell r="DJ174">
            <v>0.5</v>
          </cell>
          <cell r="DK174">
            <v>0.5</v>
          </cell>
          <cell r="DL174">
            <v>0.5</v>
          </cell>
          <cell r="DM174">
            <v>0.5</v>
          </cell>
          <cell r="DN174">
            <v>0.5</v>
          </cell>
          <cell r="DO174">
            <v>0.5</v>
          </cell>
          <cell r="DP174">
            <v>0.5</v>
          </cell>
          <cell r="DQ174">
            <v>0.5</v>
          </cell>
          <cell r="DR174">
            <v>0.5</v>
          </cell>
          <cell r="DS174">
            <v>0.5</v>
          </cell>
          <cell r="DT174">
            <v>0.5</v>
          </cell>
          <cell r="DU174">
            <v>0.5</v>
          </cell>
          <cell r="DV174">
            <v>0.5</v>
          </cell>
          <cell r="DW174">
            <v>1</v>
          </cell>
        </row>
        <row r="175">
          <cell r="C175">
            <v>0.5</v>
          </cell>
          <cell r="D175">
            <v>0.5</v>
          </cell>
          <cell r="E175">
            <v>0.5</v>
          </cell>
          <cell r="F175">
            <v>0.5</v>
          </cell>
          <cell r="G175">
            <v>0.5</v>
          </cell>
          <cell r="H175">
            <v>0.5</v>
          </cell>
          <cell r="I175">
            <v>0.5</v>
          </cell>
          <cell r="J175">
            <v>0.5</v>
          </cell>
          <cell r="K175">
            <v>0.5</v>
          </cell>
          <cell r="L175">
            <v>0.5</v>
          </cell>
          <cell r="M175">
            <v>0.5</v>
          </cell>
          <cell r="N175">
            <v>0.5</v>
          </cell>
          <cell r="O175">
            <v>0.5</v>
          </cell>
          <cell r="P175">
            <v>0.5</v>
          </cell>
          <cell r="Q175">
            <v>0.5</v>
          </cell>
          <cell r="R175">
            <v>0.5</v>
          </cell>
          <cell r="S175">
            <v>0.5</v>
          </cell>
          <cell r="T175">
            <v>0.5</v>
          </cell>
          <cell r="U175">
            <v>0.5</v>
          </cell>
          <cell r="V175">
            <v>0.5</v>
          </cell>
          <cell r="W175">
            <v>0.5</v>
          </cell>
          <cell r="X175">
            <v>0.5</v>
          </cell>
          <cell r="Y175">
            <v>0.5</v>
          </cell>
          <cell r="Z175">
            <v>0.5</v>
          </cell>
          <cell r="AA175">
            <v>0.5</v>
          </cell>
          <cell r="AB175">
            <v>0.5</v>
          </cell>
          <cell r="AC175">
            <v>0.5</v>
          </cell>
          <cell r="AD175">
            <v>0.5</v>
          </cell>
          <cell r="AE175">
            <v>0.5</v>
          </cell>
          <cell r="AF175">
            <v>0.5</v>
          </cell>
          <cell r="AG175">
            <v>0.5</v>
          </cell>
          <cell r="AH175">
            <v>0.5</v>
          </cell>
          <cell r="AI175">
            <v>0.5</v>
          </cell>
          <cell r="AJ175">
            <v>0.5</v>
          </cell>
          <cell r="AK175">
            <v>0.5</v>
          </cell>
          <cell r="AL175">
            <v>0.5</v>
          </cell>
          <cell r="AM175">
            <v>0.5</v>
          </cell>
          <cell r="AN175">
            <v>0.5</v>
          </cell>
          <cell r="AO175">
            <v>0.5</v>
          </cell>
          <cell r="AP175">
            <v>0.5</v>
          </cell>
          <cell r="AQ175">
            <v>0.5</v>
          </cell>
          <cell r="AR175">
            <v>0.5</v>
          </cell>
          <cell r="AS175">
            <v>0.5</v>
          </cell>
          <cell r="AT175">
            <v>0.5</v>
          </cell>
          <cell r="AU175">
            <v>0.5</v>
          </cell>
          <cell r="AV175">
            <v>0.5</v>
          </cell>
          <cell r="AW175">
            <v>0.5</v>
          </cell>
          <cell r="AX175">
            <v>0.5</v>
          </cell>
          <cell r="AY175">
            <v>0.5</v>
          </cell>
          <cell r="AZ175">
            <v>0.5</v>
          </cell>
          <cell r="BA175">
            <v>0.5</v>
          </cell>
          <cell r="BB175">
            <v>0.5</v>
          </cell>
          <cell r="BC175">
            <v>0.5</v>
          </cell>
          <cell r="BD175">
            <v>0.5</v>
          </cell>
          <cell r="BE175">
            <v>0.5</v>
          </cell>
          <cell r="BF175">
            <v>0.5</v>
          </cell>
          <cell r="BG175">
            <v>0.5</v>
          </cell>
          <cell r="BH175">
            <v>0.5</v>
          </cell>
          <cell r="BI175">
            <v>0.5</v>
          </cell>
          <cell r="BJ175">
            <v>0.5</v>
          </cell>
          <cell r="BK175">
            <v>0.5</v>
          </cell>
          <cell r="BL175">
            <v>0.5</v>
          </cell>
          <cell r="BM175">
            <v>0.5</v>
          </cell>
          <cell r="BN175">
            <v>0.5</v>
          </cell>
          <cell r="BO175">
            <v>0.5</v>
          </cell>
          <cell r="BP175">
            <v>0.5</v>
          </cell>
          <cell r="BQ175">
            <v>0.5</v>
          </cell>
          <cell r="BR175">
            <v>0.5</v>
          </cell>
          <cell r="BS175">
            <v>0.5</v>
          </cell>
          <cell r="BT175">
            <v>0.5</v>
          </cell>
          <cell r="BU175">
            <v>0.5</v>
          </cell>
          <cell r="BV175">
            <v>0.5</v>
          </cell>
          <cell r="BW175">
            <v>0.5</v>
          </cell>
          <cell r="BX175">
            <v>0.5</v>
          </cell>
          <cell r="BY175">
            <v>0.5</v>
          </cell>
          <cell r="BZ175">
            <v>0.5</v>
          </cell>
          <cell r="CA175">
            <v>0.5</v>
          </cell>
          <cell r="CB175">
            <v>0.5</v>
          </cell>
          <cell r="CC175">
            <v>0.5</v>
          </cell>
          <cell r="CD175">
            <v>0.5</v>
          </cell>
          <cell r="CE175">
            <v>0.5</v>
          </cell>
          <cell r="CF175">
            <v>0.5</v>
          </cell>
          <cell r="CG175">
            <v>0.5</v>
          </cell>
          <cell r="CH175">
            <v>0.5</v>
          </cell>
          <cell r="CI175">
            <v>0.5</v>
          </cell>
          <cell r="CJ175">
            <v>0.5</v>
          </cell>
          <cell r="CK175">
            <v>0.5</v>
          </cell>
          <cell r="CL175">
            <v>0.5</v>
          </cell>
          <cell r="CM175">
            <v>0.5</v>
          </cell>
          <cell r="CN175">
            <v>0.5</v>
          </cell>
          <cell r="CO175">
            <v>0.5</v>
          </cell>
          <cell r="CP175">
            <v>0.5</v>
          </cell>
          <cell r="CQ175">
            <v>0.5</v>
          </cell>
          <cell r="CR175">
            <v>0.5</v>
          </cell>
          <cell r="CS175">
            <v>0.5</v>
          </cell>
          <cell r="CT175">
            <v>0.5</v>
          </cell>
          <cell r="CU175">
            <v>0.5</v>
          </cell>
          <cell r="CV175">
            <v>0.5</v>
          </cell>
          <cell r="CW175">
            <v>0.5</v>
          </cell>
          <cell r="CX175">
            <v>0.5</v>
          </cell>
          <cell r="CY175">
            <v>0.5</v>
          </cell>
          <cell r="CZ175">
            <v>0.5</v>
          </cell>
          <cell r="DA175">
            <v>0.5</v>
          </cell>
          <cell r="DB175">
            <v>0.5</v>
          </cell>
          <cell r="DC175">
            <v>0.5</v>
          </cell>
          <cell r="DD175">
            <v>0.5</v>
          </cell>
          <cell r="DE175">
            <v>0.5</v>
          </cell>
          <cell r="DF175">
            <v>0.5</v>
          </cell>
          <cell r="DG175">
            <v>0.5</v>
          </cell>
          <cell r="DH175">
            <v>0.5</v>
          </cell>
          <cell r="DI175">
            <v>0.5</v>
          </cell>
          <cell r="DJ175">
            <v>0.5</v>
          </cell>
          <cell r="DK175">
            <v>0.5</v>
          </cell>
          <cell r="DL175">
            <v>0.5</v>
          </cell>
          <cell r="DM175">
            <v>0.5</v>
          </cell>
          <cell r="DN175">
            <v>0.5</v>
          </cell>
          <cell r="DO175">
            <v>0.5</v>
          </cell>
          <cell r="DP175">
            <v>0.5</v>
          </cell>
          <cell r="DQ175">
            <v>0.5</v>
          </cell>
          <cell r="DR175">
            <v>0.5</v>
          </cell>
          <cell r="DS175">
            <v>0.5</v>
          </cell>
          <cell r="DT175">
            <v>0.5</v>
          </cell>
          <cell r="DU175">
            <v>0.5</v>
          </cell>
          <cell r="DV175">
            <v>0.5</v>
          </cell>
          <cell r="DW175">
            <v>0.5</v>
          </cell>
          <cell r="DX175">
            <v>1</v>
          </cell>
        </row>
        <row r="176">
          <cell r="C176">
            <v>0.5</v>
          </cell>
          <cell r="D176">
            <v>0.5</v>
          </cell>
          <cell r="E176">
            <v>0.5</v>
          </cell>
          <cell r="F176">
            <v>0.5</v>
          </cell>
          <cell r="G176">
            <v>0.5</v>
          </cell>
          <cell r="H176">
            <v>0.5</v>
          </cell>
          <cell r="I176">
            <v>0.5</v>
          </cell>
          <cell r="J176">
            <v>0.5</v>
          </cell>
          <cell r="K176">
            <v>0.5</v>
          </cell>
          <cell r="L176">
            <v>0.5</v>
          </cell>
          <cell r="M176">
            <v>0.5</v>
          </cell>
          <cell r="N176">
            <v>0.5</v>
          </cell>
          <cell r="O176">
            <v>0.5</v>
          </cell>
          <cell r="P176">
            <v>0.5</v>
          </cell>
          <cell r="Q176">
            <v>0.5</v>
          </cell>
          <cell r="R176">
            <v>0.5</v>
          </cell>
          <cell r="S176">
            <v>0.5</v>
          </cell>
          <cell r="T176">
            <v>0.5</v>
          </cell>
          <cell r="U176">
            <v>0.5</v>
          </cell>
          <cell r="V176">
            <v>0.5</v>
          </cell>
          <cell r="W176">
            <v>0.5</v>
          </cell>
          <cell r="X176">
            <v>0.5</v>
          </cell>
          <cell r="Y176">
            <v>0.5</v>
          </cell>
          <cell r="Z176">
            <v>0.5</v>
          </cell>
          <cell r="AA176">
            <v>0.5</v>
          </cell>
          <cell r="AB176">
            <v>0.5</v>
          </cell>
          <cell r="AC176">
            <v>0.5</v>
          </cell>
          <cell r="AD176">
            <v>0.5</v>
          </cell>
          <cell r="AE176">
            <v>0.5</v>
          </cell>
          <cell r="AF176">
            <v>0.5</v>
          </cell>
          <cell r="AG176">
            <v>0.5</v>
          </cell>
          <cell r="AH176">
            <v>0.5</v>
          </cell>
          <cell r="AI176">
            <v>0.5</v>
          </cell>
          <cell r="AJ176">
            <v>0.5</v>
          </cell>
          <cell r="AK176">
            <v>0.5</v>
          </cell>
          <cell r="AL176">
            <v>0.5</v>
          </cell>
          <cell r="AM176">
            <v>0.5</v>
          </cell>
          <cell r="AN176">
            <v>0.5</v>
          </cell>
          <cell r="AO176">
            <v>0.5</v>
          </cell>
          <cell r="AP176">
            <v>0.5</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0.5</v>
          </cell>
          <cell r="BJ176">
            <v>0.5</v>
          </cell>
          <cell r="BK176">
            <v>0.5</v>
          </cell>
          <cell r="BL176">
            <v>0.5</v>
          </cell>
          <cell r="BM176">
            <v>0.5</v>
          </cell>
          <cell r="BN176">
            <v>0.5</v>
          </cell>
          <cell r="BO176">
            <v>0.5</v>
          </cell>
          <cell r="BP176">
            <v>0.5</v>
          </cell>
          <cell r="BQ176">
            <v>0.5</v>
          </cell>
          <cell r="BR176">
            <v>0.5</v>
          </cell>
          <cell r="BS176">
            <v>0.5</v>
          </cell>
          <cell r="BT176">
            <v>0.5</v>
          </cell>
          <cell r="BU176">
            <v>0.5</v>
          </cell>
          <cell r="BV176">
            <v>0.5</v>
          </cell>
          <cell r="BW176">
            <v>0.5</v>
          </cell>
          <cell r="BX176">
            <v>0.5</v>
          </cell>
          <cell r="BY176">
            <v>0.5</v>
          </cell>
          <cell r="BZ176">
            <v>0.5</v>
          </cell>
          <cell r="CA176">
            <v>0.5</v>
          </cell>
          <cell r="CB176">
            <v>0.5</v>
          </cell>
          <cell r="CC176">
            <v>0.5</v>
          </cell>
          <cell r="CD176">
            <v>0.5</v>
          </cell>
          <cell r="CE176">
            <v>0.5</v>
          </cell>
          <cell r="CF176">
            <v>0.5</v>
          </cell>
          <cell r="CG176">
            <v>0.5</v>
          </cell>
          <cell r="CH176">
            <v>0.5</v>
          </cell>
          <cell r="CI176">
            <v>0.5</v>
          </cell>
          <cell r="CJ176">
            <v>0.5</v>
          </cell>
          <cell r="CK176">
            <v>0.5</v>
          </cell>
          <cell r="CL176">
            <v>0.5</v>
          </cell>
          <cell r="CM176">
            <v>0.5</v>
          </cell>
          <cell r="CN176">
            <v>0.5</v>
          </cell>
          <cell r="CO176">
            <v>0.5</v>
          </cell>
          <cell r="CP176">
            <v>0.5</v>
          </cell>
          <cell r="CQ176">
            <v>0.5</v>
          </cell>
          <cell r="CR176">
            <v>0.5</v>
          </cell>
          <cell r="CS176">
            <v>0.5</v>
          </cell>
          <cell r="CT176">
            <v>0.5</v>
          </cell>
          <cell r="CU176">
            <v>0.5</v>
          </cell>
          <cell r="CV176">
            <v>0.5</v>
          </cell>
          <cell r="CW176">
            <v>0.5</v>
          </cell>
          <cell r="CX176">
            <v>0.5</v>
          </cell>
          <cell r="CY176">
            <v>0.5</v>
          </cell>
          <cell r="CZ176">
            <v>0.5</v>
          </cell>
          <cell r="DA176">
            <v>0.5</v>
          </cell>
          <cell r="DB176">
            <v>0.5</v>
          </cell>
          <cell r="DC176">
            <v>0.5</v>
          </cell>
          <cell r="DD176">
            <v>0.5</v>
          </cell>
          <cell r="DE176">
            <v>0.5</v>
          </cell>
          <cell r="DF176">
            <v>0.5</v>
          </cell>
          <cell r="DG176">
            <v>0.5</v>
          </cell>
          <cell r="DH176">
            <v>0.5</v>
          </cell>
          <cell r="DI176">
            <v>0.5</v>
          </cell>
          <cell r="DJ176">
            <v>0.5</v>
          </cell>
          <cell r="DK176">
            <v>0.5</v>
          </cell>
          <cell r="DL176">
            <v>0.5</v>
          </cell>
          <cell r="DM176">
            <v>0.5</v>
          </cell>
          <cell r="DN176">
            <v>0.5</v>
          </cell>
          <cell r="DO176">
            <v>0.5</v>
          </cell>
          <cell r="DP176">
            <v>0.5</v>
          </cell>
          <cell r="DQ176">
            <v>0.5</v>
          </cell>
          <cell r="DR176">
            <v>0.5</v>
          </cell>
          <cell r="DS176">
            <v>0.5</v>
          </cell>
          <cell r="DT176">
            <v>0.5</v>
          </cell>
          <cell r="DU176">
            <v>0.5</v>
          </cell>
          <cell r="DV176">
            <v>0.5</v>
          </cell>
          <cell r="DW176">
            <v>0.5</v>
          </cell>
          <cell r="DX176">
            <v>0.5</v>
          </cell>
          <cell r="DY176">
            <v>1</v>
          </cell>
        </row>
        <row r="177">
          <cell r="C177">
            <v>0.5</v>
          </cell>
          <cell r="D177">
            <v>0.5</v>
          </cell>
          <cell r="E177">
            <v>0.5</v>
          </cell>
          <cell r="F177">
            <v>0.5</v>
          </cell>
          <cell r="G177">
            <v>0.5</v>
          </cell>
          <cell r="H177">
            <v>0.5</v>
          </cell>
          <cell r="I177">
            <v>0.5</v>
          </cell>
          <cell r="J177">
            <v>0.5</v>
          </cell>
          <cell r="K177">
            <v>0.5</v>
          </cell>
          <cell r="L177">
            <v>0.5</v>
          </cell>
          <cell r="M177">
            <v>0.5</v>
          </cell>
          <cell r="N177">
            <v>0.5</v>
          </cell>
          <cell r="O177">
            <v>0.5</v>
          </cell>
          <cell r="P177">
            <v>0.5</v>
          </cell>
          <cell r="Q177">
            <v>0.5</v>
          </cell>
          <cell r="R177">
            <v>0.5</v>
          </cell>
          <cell r="S177">
            <v>0.5</v>
          </cell>
          <cell r="T177">
            <v>0.5</v>
          </cell>
          <cell r="U177">
            <v>0.5</v>
          </cell>
          <cell r="V177">
            <v>0.5</v>
          </cell>
          <cell r="W177">
            <v>0.5</v>
          </cell>
          <cell r="X177">
            <v>0.5</v>
          </cell>
          <cell r="Y177">
            <v>0.5</v>
          </cell>
          <cell r="Z177">
            <v>0.5</v>
          </cell>
          <cell r="AA177">
            <v>0.5</v>
          </cell>
          <cell r="AB177">
            <v>0.5</v>
          </cell>
          <cell r="AC177">
            <v>0.5</v>
          </cell>
          <cell r="AD177">
            <v>0.5</v>
          </cell>
          <cell r="AE177">
            <v>0.5</v>
          </cell>
          <cell r="AF177">
            <v>0.5</v>
          </cell>
          <cell r="AG177">
            <v>0.5</v>
          </cell>
          <cell r="AH177">
            <v>0.5</v>
          </cell>
          <cell r="AI177">
            <v>0.5</v>
          </cell>
          <cell r="AJ177">
            <v>0.5</v>
          </cell>
          <cell r="AK177">
            <v>0.5</v>
          </cell>
          <cell r="AL177">
            <v>0.5</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0.5</v>
          </cell>
          <cell r="BO177">
            <v>0.5</v>
          </cell>
          <cell r="BP177">
            <v>0.5</v>
          </cell>
          <cell r="BQ177">
            <v>0.5</v>
          </cell>
          <cell r="BR177">
            <v>0.5</v>
          </cell>
          <cell r="BS177">
            <v>0.5</v>
          </cell>
          <cell r="BT177">
            <v>0.5</v>
          </cell>
          <cell r="BU177">
            <v>0.5</v>
          </cell>
          <cell r="BV177">
            <v>0.5</v>
          </cell>
          <cell r="BW177">
            <v>0.5</v>
          </cell>
          <cell r="BX177">
            <v>0.5</v>
          </cell>
          <cell r="BY177">
            <v>0.5</v>
          </cell>
          <cell r="BZ177">
            <v>0.5</v>
          </cell>
          <cell r="CA177">
            <v>0.5</v>
          </cell>
          <cell r="CB177">
            <v>0.5</v>
          </cell>
          <cell r="CC177">
            <v>0.5</v>
          </cell>
          <cell r="CD177">
            <v>0.5</v>
          </cell>
          <cell r="CE177">
            <v>0.5</v>
          </cell>
          <cell r="CF177">
            <v>0.5</v>
          </cell>
          <cell r="CG177">
            <v>0.5</v>
          </cell>
          <cell r="CH177">
            <v>0.5</v>
          </cell>
          <cell r="CI177">
            <v>0.5</v>
          </cell>
          <cell r="CJ177">
            <v>0.5</v>
          </cell>
          <cell r="CK177">
            <v>0.5</v>
          </cell>
          <cell r="CL177">
            <v>0.5</v>
          </cell>
          <cell r="CM177">
            <v>0.5</v>
          </cell>
          <cell r="CN177">
            <v>0.5</v>
          </cell>
          <cell r="CO177">
            <v>0.5</v>
          </cell>
          <cell r="CP177">
            <v>0.5</v>
          </cell>
          <cell r="CQ177">
            <v>0.5</v>
          </cell>
          <cell r="CR177">
            <v>0.5</v>
          </cell>
          <cell r="CS177">
            <v>0.5</v>
          </cell>
          <cell r="CT177">
            <v>0.5</v>
          </cell>
          <cell r="CU177">
            <v>0.5</v>
          </cell>
          <cell r="CV177">
            <v>0.5</v>
          </cell>
          <cell r="CW177">
            <v>0.5</v>
          </cell>
          <cell r="CX177">
            <v>0.5</v>
          </cell>
          <cell r="CY177">
            <v>0.5</v>
          </cell>
          <cell r="CZ177">
            <v>0.5</v>
          </cell>
          <cell r="DA177">
            <v>0.5</v>
          </cell>
          <cell r="DB177">
            <v>0.5</v>
          </cell>
          <cell r="DC177">
            <v>0.5</v>
          </cell>
          <cell r="DD177">
            <v>0.5</v>
          </cell>
          <cell r="DE177">
            <v>0.5</v>
          </cell>
          <cell r="DF177">
            <v>0.5</v>
          </cell>
          <cell r="DG177">
            <v>0.5</v>
          </cell>
          <cell r="DH177">
            <v>0.5</v>
          </cell>
          <cell r="DI177">
            <v>0.5</v>
          </cell>
          <cell r="DJ177">
            <v>0.5</v>
          </cell>
          <cell r="DK177">
            <v>0.5</v>
          </cell>
          <cell r="DL177">
            <v>0.5</v>
          </cell>
          <cell r="DM177">
            <v>0.5</v>
          </cell>
          <cell r="DN177">
            <v>0.5</v>
          </cell>
          <cell r="DO177">
            <v>0.5</v>
          </cell>
          <cell r="DP177">
            <v>0.5</v>
          </cell>
          <cell r="DQ177">
            <v>0.5</v>
          </cell>
          <cell r="DR177">
            <v>0.5</v>
          </cell>
          <cell r="DS177">
            <v>0.5</v>
          </cell>
          <cell r="DT177">
            <v>0.5</v>
          </cell>
          <cell r="DU177">
            <v>0.5</v>
          </cell>
          <cell r="DV177">
            <v>0.5</v>
          </cell>
          <cell r="DW177">
            <v>0.5</v>
          </cell>
          <cell r="DX177">
            <v>0.5</v>
          </cell>
          <cell r="DY177">
            <v>0.5</v>
          </cell>
          <cell r="DZ177">
            <v>1</v>
          </cell>
        </row>
        <row r="178">
          <cell r="C178">
            <v>0.5</v>
          </cell>
          <cell r="D178">
            <v>0.5</v>
          </cell>
          <cell r="E178">
            <v>0.5</v>
          </cell>
          <cell r="F178">
            <v>0.5</v>
          </cell>
          <cell r="G178">
            <v>0.5</v>
          </cell>
          <cell r="H178">
            <v>0.5</v>
          </cell>
          <cell r="I178">
            <v>0.5</v>
          </cell>
          <cell r="J178">
            <v>0.5</v>
          </cell>
          <cell r="K178">
            <v>0.5</v>
          </cell>
          <cell r="L178">
            <v>0.5</v>
          </cell>
          <cell r="M178">
            <v>0.5</v>
          </cell>
          <cell r="N178">
            <v>0.5</v>
          </cell>
          <cell r="O178">
            <v>0.5</v>
          </cell>
          <cell r="P178">
            <v>0.5</v>
          </cell>
          <cell r="Q178">
            <v>0.5</v>
          </cell>
          <cell r="R178">
            <v>0.5</v>
          </cell>
          <cell r="S178">
            <v>0.5</v>
          </cell>
          <cell r="T178">
            <v>0.5</v>
          </cell>
          <cell r="U178">
            <v>0.5</v>
          </cell>
          <cell r="V178">
            <v>0.5</v>
          </cell>
          <cell r="W178">
            <v>0.5</v>
          </cell>
          <cell r="X178">
            <v>0.5</v>
          </cell>
          <cell r="Y178">
            <v>0.5</v>
          </cell>
          <cell r="Z178">
            <v>0.5</v>
          </cell>
          <cell r="AA178">
            <v>0.5</v>
          </cell>
          <cell r="AB178">
            <v>0.5</v>
          </cell>
          <cell r="AC178">
            <v>0.5</v>
          </cell>
          <cell r="AD178">
            <v>0.5</v>
          </cell>
          <cell r="AE178">
            <v>0.5</v>
          </cell>
          <cell r="AF178">
            <v>0.5</v>
          </cell>
          <cell r="AG178">
            <v>0.5</v>
          </cell>
          <cell r="AH178">
            <v>0.5</v>
          </cell>
          <cell r="AI178">
            <v>0.5</v>
          </cell>
          <cell r="AJ178">
            <v>0.5</v>
          </cell>
          <cell r="AK178">
            <v>0.5</v>
          </cell>
          <cell r="AL178">
            <v>0.5</v>
          </cell>
          <cell r="AM178">
            <v>0.5</v>
          </cell>
          <cell r="AN178">
            <v>0.5</v>
          </cell>
          <cell r="AO178">
            <v>0.5</v>
          </cell>
          <cell r="AP178">
            <v>0.5</v>
          </cell>
          <cell r="AQ178">
            <v>0.5</v>
          </cell>
          <cell r="AR178">
            <v>0.5</v>
          </cell>
          <cell r="AS178">
            <v>0.5</v>
          </cell>
          <cell r="AT178">
            <v>0.5</v>
          </cell>
          <cell r="AU178">
            <v>0.5</v>
          </cell>
          <cell r="AV178">
            <v>0.5</v>
          </cell>
          <cell r="AW178">
            <v>0.5</v>
          </cell>
          <cell r="AX178">
            <v>0.5</v>
          </cell>
          <cell r="AY178">
            <v>0.5</v>
          </cell>
          <cell r="AZ178">
            <v>0.5</v>
          </cell>
          <cell r="BA178">
            <v>0.5</v>
          </cell>
          <cell r="BB178">
            <v>0.5</v>
          </cell>
          <cell r="BC178">
            <v>0.5</v>
          </cell>
          <cell r="BD178">
            <v>0.5</v>
          </cell>
          <cell r="BE178">
            <v>0.5</v>
          </cell>
          <cell r="BF178">
            <v>0.5</v>
          </cell>
          <cell r="BG178">
            <v>0.5</v>
          </cell>
          <cell r="BH178">
            <v>0.5</v>
          </cell>
          <cell r="BI178">
            <v>0.5</v>
          </cell>
          <cell r="BJ178">
            <v>0.5</v>
          </cell>
          <cell r="BK178">
            <v>0.5</v>
          </cell>
          <cell r="BL178">
            <v>0.5</v>
          </cell>
          <cell r="BM178">
            <v>0.5</v>
          </cell>
          <cell r="BN178">
            <v>0.5</v>
          </cell>
          <cell r="BO178">
            <v>0.5</v>
          </cell>
          <cell r="BP178">
            <v>0.5</v>
          </cell>
          <cell r="BQ178">
            <v>0.5</v>
          </cell>
          <cell r="BR178">
            <v>0.5</v>
          </cell>
          <cell r="BS178">
            <v>0.5</v>
          </cell>
          <cell r="BT178">
            <v>0.5</v>
          </cell>
          <cell r="BU178">
            <v>0.5</v>
          </cell>
          <cell r="BV178">
            <v>0.5</v>
          </cell>
          <cell r="BW178">
            <v>0.5</v>
          </cell>
          <cell r="BX178">
            <v>0.5</v>
          </cell>
          <cell r="BY178">
            <v>0.5</v>
          </cell>
          <cell r="BZ178">
            <v>0.5</v>
          </cell>
          <cell r="CA178">
            <v>0.5</v>
          </cell>
          <cell r="CB178">
            <v>0.5</v>
          </cell>
          <cell r="CC178">
            <v>0.5</v>
          </cell>
          <cell r="CD178">
            <v>0.5</v>
          </cell>
          <cell r="CE178">
            <v>0.5</v>
          </cell>
          <cell r="CF178">
            <v>0.5</v>
          </cell>
          <cell r="CG178">
            <v>0.5</v>
          </cell>
          <cell r="CH178">
            <v>0.5</v>
          </cell>
          <cell r="CI178">
            <v>0.5</v>
          </cell>
          <cell r="CJ178">
            <v>0.5</v>
          </cell>
          <cell r="CK178">
            <v>0.5</v>
          </cell>
          <cell r="CL178">
            <v>0.5</v>
          </cell>
          <cell r="CM178">
            <v>0.5</v>
          </cell>
          <cell r="CN178">
            <v>0.5</v>
          </cell>
          <cell r="CO178">
            <v>0.5</v>
          </cell>
          <cell r="CP178">
            <v>0.5</v>
          </cell>
          <cell r="CQ178">
            <v>0.5</v>
          </cell>
          <cell r="CR178">
            <v>0.5</v>
          </cell>
          <cell r="CS178">
            <v>0.5</v>
          </cell>
          <cell r="CT178">
            <v>0.5</v>
          </cell>
          <cell r="CU178">
            <v>0.5</v>
          </cell>
          <cell r="CV178">
            <v>0.5</v>
          </cell>
          <cell r="CW178">
            <v>0.5</v>
          </cell>
          <cell r="CX178">
            <v>0.5</v>
          </cell>
          <cell r="CY178">
            <v>0.5</v>
          </cell>
          <cell r="CZ178">
            <v>0.5</v>
          </cell>
          <cell r="DA178">
            <v>0.5</v>
          </cell>
          <cell r="DB178">
            <v>0.5</v>
          </cell>
          <cell r="DC178">
            <v>0.5</v>
          </cell>
          <cell r="DD178">
            <v>0.5</v>
          </cell>
          <cell r="DE178">
            <v>0.5</v>
          </cell>
          <cell r="DF178">
            <v>0.5</v>
          </cell>
          <cell r="DG178">
            <v>0.5</v>
          </cell>
          <cell r="DH178">
            <v>0.5</v>
          </cell>
          <cell r="DI178">
            <v>0.5</v>
          </cell>
          <cell r="DJ178">
            <v>0.5</v>
          </cell>
          <cell r="DK178">
            <v>0.5</v>
          </cell>
          <cell r="DL178">
            <v>0.5</v>
          </cell>
          <cell r="DM178">
            <v>0.5</v>
          </cell>
          <cell r="DN178">
            <v>0.5</v>
          </cell>
          <cell r="DO178">
            <v>0.5</v>
          </cell>
          <cell r="DP178">
            <v>0.5</v>
          </cell>
          <cell r="DQ178">
            <v>0.5</v>
          </cell>
          <cell r="DR178">
            <v>0.5</v>
          </cell>
          <cell r="DS178">
            <v>0.5</v>
          </cell>
          <cell r="DT178">
            <v>0.5</v>
          </cell>
          <cell r="DU178">
            <v>0.5</v>
          </cell>
          <cell r="DV178">
            <v>0.5</v>
          </cell>
          <cell r="DW178">
            <v>0.5</v>
          </cell>
          <cell r="DX178">
            <v>0.5</v>
          </cell>
          <cell r="DY178">
            <v>0.5</v>
          </cell>
          <cell r="DZ178">
            <v>0.5</v>
          </cell>
          <cell r="EA178">
            <v>1</v>
          </cell>
        </row>
        <row r="179">
          <cell r="C179">
            <v>0.5</v>
          </cell>
          <cell r="D179">
            <v>0.5</v>
          </cell>
          <cell r="E179">
            <v>0.5</v>
          </cell>
          <cell r="F179">
            <v>0.5</v>
          </cell>
          <cell r="G179">
            <v>0.5</v>
          </cell>
          <cell r="H179">
            <v>0.5</v>
          </cell>
          <cell r="I179">
            <v>0.5</v>
          </cell>
          <cell r="J179">
            <v>0.5</v>
          </cell>
          <cell r="K179">
            <v>0.5</v>
          </cell>
          <cell r="L179">
            <v>0.5</v>
          </cell>
          <cell r="M179">
            <v>0.5</v>
          </cell>
          <cell r="N179">
            <v>0.5</v>
          </cell>
          <cell r="O179">
            <v>0.5</v>
          </cell>
          <cell r="P179">
            <v>0.5</v>
          </cell>
          <cell r="Q179">
            <v>0.5</v>
          </cell>
          <cell r="R179">
            <v>0.5</v>
          </cell>
          <cell r="S179">
            <v>0.5</v>
          </cell>
          <cell r="T179">
            <v>0.5</v>
          </cell>
          <cell r="U179">
            <v>0.5</v>
          </cell>
          <cell r="V179">
            <v>0.5</v>
          </cell>
          <cell r="W179">
            <v>0.5</v>
          </cell>
          <cell r="X179">
            <v>0.5</v>
          </cell>
          <cell r="Y179">
            <v>0.5</v>
          </cell>
          <cell r="Z179">
            <v>0.5</v>
          </cell>
          <cell r="AA179">
            <v>0.5</v>
          </cell>
          <cell r="AB179">
            <v>0.5</v>
          </cell>
          <cell r="AC179">
            <v>0.5</v>
          </cell>
          <cell r="AD179">
            <v>0.5</v>
          </cell>
          <cell r="AE179">
            <v>0.5</v>
          </cell>
          <cell r="AF179">
            <v>0.5</v>
          </cell>
          <cell r="AG179">
            <v>0.5</v>
          </cell>
          <cell r="AH179">
            <v>0.5</v>
          </cell>
          <cell r="AI179">
            <v>0.5</v>
          </cell>
          <cell r="AJ179">
            <v>0.5</v>
          </cell>
          <cell r="AK179">
            <v>0.5</v>
          </cell>
          <cell r="AL179">
            <v>0.5</v>
          </cell>
          <cell r="AM179">
            <v>0.5</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0.5</v>
          </cell>
          <cell r="BH179">
            <v>0.5</v>
          </cell>
          <cell r="BI179">
            <v>0.5</v>
          </cell>
          <cell r="BJ179">
            <v>0.5</v>
          </cell>
          <cell r="BK179">
            <v>0.5</v>
          </cell>
          <cell r="BL179">
            <v>0.5</v>
          </cell>
          <cell r="BM179">
            <v>0.5</v>
          </cell>
          <cell r="BN179">
            <v>0.5</v>
          </cell>
          <cell r="BO179">
            <v>0.5</v>
          </cell>
          <cell r="BP179">
            <v>0.5</v>
          </cell>
          <cell r="BQ179">
            <v>0.5</v>
          </cell>
          <cell r="BR179">
            <v>0.5</v>
          </cell>
          <cell r="BS179">
            <v>0.5</v>
          </cell>
          <cell r="BT179">
            <v>0.5</v>
          </cell>
          <cell r="BU179">
            <v>0.5</v>
          </cell>
          <cell r="BV179">
            <v>0.5</v>
          </cell>
          <cell r="BW179">
            <v>0.5</v>
          </cell>
          <cell r="BX179">
            <v>0.5</v>
          </cell>
          <cell r="BY179">
            <v>0.5</v>
          </cell>
          <cell r="BZ179">
            <v>0.5</v>
          </cell>
          <cell r="CA179">
            <v>0.5</v>
          </cell>
          <cell r="CB179">
            <v>0.5</v>
          </cell>
          <cell r="CC179">
            <v>0.5</v>
          </cell>
          <cell r="CD179">
            <v>0.5</v>
          </cell>
          <cell r="CE179">
            <v>0.5</v>
          </cell>
          <cell r="CF179">
            <v>0.5</v>
          </cell>
          <cell r="CG179">
            <v>0.5</v>
          </cell>
          <cell r="CH179">
            <v>0.5</v>
          </cell>
          <cell r="CI179">
            <v>0.5</v>
          </cell>
          <cell r="CJ179">
            <v>0.5</v>
          </cell>
          <cell r="CK179">
            <v>0.5</v>
          </cell>
          <cell r="CL179">
            <v>0.5</v>
          </cell>
          <cell r="CM179">
            <v>0.5</v>
          </cell>
          <cell r="CN179">
            <v>0.5</v>
          </cell>
          <cell r="CO179">
            <v>0.5</v>
          </cell>
          <cell r="CP179">
            <v>0.5</v>
          </cell>
          <cell r="CQ179">
            <v>0.5</v>
          </cell>
          <cell r="CR179">
            <v>0.5</v>
          </cell>
          <cell r="CS179">
            <v>0.5</v>
          </cell>
          <cell r="CT179">
            <v>0.5</v>
          </cell>
          <cell r="CU179">
            <v>0.5</v>
          </cell>
          <cell r="CV179">
            <v>0.5</v>
          </cell>
          <cell r="CW179">
            <v>0.5</v>
          </cell>
          <cell r="CX179">
            <v>0.5</v>
          </cell>
          <cell r="CY179">
            <v>0.5</v>
          </cell>
          <cell r="CZ179">
            <v>0.5</v>
          </cell>
          <cell r="DA179">
            <v>0.5</v>
          </cell>
          <cell r="DB179">
            <v>0.5</v>
          </cell>
          <cell r="DC179">
            <v>0.5</v>
          </cell>
          <cell r="DD179">
            <v>0.5</v>
          </cell>
          <cell r="DE179">
            <v>0.5</v>
          </cell>
          <cell r="DF179">
            <v>0.5</v>
          </cell>
          <cell r="DG179">
            <v>0.5</v>
          </cell>
          <cell r="DH179">
            <v>0.5</v>
          </cell>
          <cell r="DI179">
            <v>0.5</v>
          </cell>
          <cell r="DJ179">
            <v>0.5</v>
          </cell>
          <cell r="DK179">
            <v>0.5</v>
          </cell>
          <cell r="DL179">
            <v>0.5</v>
          </cell>
          <cell r="DM179">
            <v>0.5</v>
          </cell>
          <cell r="DN179">
            <v>0.5</v>
          </cell>
          <cell r="DO179">
            <v>0.5</v>
          </cell>
          <cell r="DP179">
            <v>0.5</v>
          </cell>
          <cell r="DQ179">
            <v>0.5</v>
          </cell>
          <cell r="DR179">
            <v>0.5</v>
          </cell>
          <cell r="DS179">
            <v>0.5</v>
          </cell>
          <cell r="DT179">
            <v>0.5</v>
          </cell>
          <cell r="DU179">
            <v>0.5</v>
          </cell>
          <cell r="DV179">
            <v>0.5</v>
          </cell>
          <cell r="DW179">
            <v>0.5</v>
          </cell>
          <cell r="DX179">
            <v>0.5</v>
          </cell>
          <cell r="DY179">
            <v>0.5</v>
          </cell>
          <cell r="DZ179">
            <v>0.5</v>
          </cell>
          <cell r="EA179">
            <v>0.5</v>
          </cell>
          <cell r="EB179">
            <v>1</v>
          </cell>
        </row>
        <row r="180">
          <cell r="C180">
            <v>0.5</v>
          </cell>
          <cell r="D180">
            <v>0.5</v>
          </cell>
          <cell r="E180">
            <v>0.5</v>
          </cell>
          <cell r="F180">
            <v>0.5</v>
          </cell>
          <cell r="G180">
            <v>0.5</v>
          </cell>
          <cell r="H180">
            <v>0.5</v>
          </cell>
          <cell r="I180">
            <v>0.5</v>
          </cell>
          <cell r="J180">
            <v>0.5</v>
          </cell>
          <cell r="K180">
            <v>0.5</v>
          </cell>
          <cell r="L180">
            <v>0.5</v>
          </cell>
          <cell r="M180">
            <v>0.5</v>
          </cell>
          <cell r="N180">
            <v>0.5</v>
          </cell>
          <cell r="O180">
            <v>0.5</v>
          </cell>
          <cell r="P180">
            <v>0.5</v>
          </cell>
          <cell r="Q180">
            <v>0.5</v>
          </cell>
          <cell r="R180">
            <v>0.5</v>
          </cell>
          <cell r="S180">
            <v>0.5</v>
          </cell>
          <cell r="T180">
            <v>0.5</v>
          </cell>
          <cell r="U180">
            <v>0.5</v>
          </cell>
          <cell r="V180">
            <v>0.5</v>
          </cell>
          <cell r="W180">
            <v>0.5</v>
          </cell>
          <cell r="X180">
            <v>0.5</v>
          </cell>
          <cell r="Y180">
            <v>0.5</v>
          </cell>
          <cell r="Z180">
            <v>0.5</v>
          </cell>
          <cell r="AA180">
            <v>0.5</v>
          </cell>
          <cell r="AB180">
            <v>0.5</v>
          </cell>
          <cell r="AC180">
            <v>0.5</v>
          </cell>
          <cell r="AD180">
            <v>0.5</v>
          </cell>
          <cell r="AE180">
            <v>0.5</v>
          </cell>
          <cell r="AF180">
            <v>0.5</v>
          </cell>
          <cell r="AG180">
            <v>0.5</v>
          </cell>
          <cell r="AH180">
            <v>0.5</v>
          </cell>
          <cell r="AI180">
            <v>0.5</v>
          </cell>
          <cell r="AJ180">
            <v>0.5</v>
          </cell>
          <cell r="AK180">
            <v>0.5</v>
          </cell>
          <cell r="AL180">
            <v>0.5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0.5</v>
          </cell>
          <cell r="BF180">
            <v>0.5</v>
          </cell>
          <cell r="BG180">
            <v>0.5</v>
          </cell>
          <cell r="BH180">
            <v>0.5</v>
          </cell>
          <cell r="BI180">
            <v>0.5</v>
          </cell>
          <cell r="BJ180">
            <v>0.5</v>
          </cell>
          <cell r="BK180">
            <v>0.5</v>
          </cell>
          <cell r="BL180">
            <v>0.5</v>
          </cell>
          <cell r="BM180">
            <v>0.5</v>
          </cell>
          <cell r="BN180">
            <v>0.5</v>
          </cell>
          <cell r="BO180">
            <v>0.5</v>
          </cell>
          <cell r="BP180">
            <v>0.5</v>
          </cell>
          <cell r="BQ180">
            <v>0.5</v>
          </cell>
          <cell r="BR180">
            <v>0.5</v>
          </cell>
          <cell r="BS180">
            <v>0.5</v>
          </cell>
          <cell r="BT180">
            <v>0.5</v>
          </cell>
          <cell r="BU180">
            <v>0.5</v>
          </cell>
          <cell r="BV180">
            <v>0.5</v>
          </cell>
          <cell r="BW180">
            <v>0.5</v>
          </cell>
          <cell r="BX180">
            <v>0.5</v>
          </cell>
          <cell r="BY180">
            <v>0.5</v>
          </cell>
          <cell r="BZ180">
            <v>0.5</v>
          </cell>
          <cell r="CA180">
            <v>0.5</v>
          </cell>
          <cell r="CB180">
            <v>0.5</v>
          </cell>
          <cell r="CC180">
            <v>0.5</v>
          </cell>
          <cell r="CD180">
            <v>0.5</v>
          </cell>
          <cell r="CE180">
            <v>0.5</v>
          </cell>
          <cell r="CF180">
            <v>0.5</v>
          </cell>
          <cell r="CG180">
            <v>0.5</v>
          </cell>
          <cell r="CH180">
            <v>0.5</v>
          </cell>
          <cell r="CI180">
            <v>0.5</v>
          </cell>
          <cell r="CJ180">
            <v>0.5</v>
          </cell>
          <cell r="CK180">
            <v>0.5</v>
          </cell>
          <cell r="CL180">
            <v>0.5</v>
          </cell>
          <cell r="CM180">
            <v>0.5</v>
          </cell>
          <cell r="CN180">
            <v>0.5</v>
          </cell>
          <cell r="CO180">
            <v>0.5</v>
          </cell>
          <cell r="CP180">
            <v>0.5</v>
          </cell>
          <cell r="CQ180">
            <v>0.5</v>
          </cell>
          <cell r="CR180">
            <v>0.5</v>
          </cell>
          <cell r="CS180">
            <v>0.5</v>
          </cell>
          <cell r="CT180">
            <v>0.5</v>
          </cell>
          <cell r="CU180">
            <v>0.5</v>
          </cell>
          <cell r="CV180">
            <v>0.5</v>
          </cell>
          <cell r="CW180">
            <v>0.5</v>
          </cell>
          <cell r="CX180">
            <v>0.5</v>
          </cell>
          <cell r="CY180">
            <v>0.5</v>
          </cell>
          <cell r="CZ180">
            <v>0.5</v>
          </cell>
          <cell r="DA180">
            <v>0.5</v>
          </cell>
          <cell r="DB180">
            <v>0.5</v>
          </cell>
          <cell r="DC180">
            <v>0.5</v>
          </cell>
          <cell r="DD180">
            <v>0.5</v>
          </cell>
          <cell r="DE180">
            <v>0.5</v>
          </cell>
          <cell r="DF180">
            <v>0.5</v>
          </cell>
          <cell r="DG180">
            <v>0.5</v>
          </cell>
          <cell r="DH180">
            <v>0.5</v>
          </cell>
          <cell r="DI180">
            <v>0.5</v>
          </cell>
          <cell r="DJ180">
            <v>0.5</v>
          </cell>
          <cell r="DK180">
            <v>0.5</v>
          </cell>
          <cell r="DL180">
            <v>0.5</v>
          </cell>
          <cell r="DM180">
            <v>0.5</v>
          </cell>
          <cell r="DN180">
            <v>0.5</v>
          </cell>
          <cell r="DO180">
            <v>0.5</v>
          </cell>
          <cell r="DP180">
            <v>0.5</v>
          </cell>
          <cell r="DQ180">
            <v>0.5</v>
          </cell>
          <cell r="DR180">
            <v>0.5</v>
          </cell>
          <cell r="DS180">
            <v>0.5</v>
          </cell>
          <cell r="DT180">
            <v>0.5</v>
          </cell>
          <cell r="DU180">
            <v>0.5</v>
          </cell>
          <cell r="DV180">
            <v>0.5</v>
          </cell>
          <cell r="DW180">
            <v>0.5</v>
          </cell>
          <cell r="DX180">
            <v>0.5</v>
          </cell>
          <cell r="DY180">
            <v>0.5</v>
          </cell>
          <cell r="DZ180">
            <v>0.5</v>
          </cell>
          <cell r="EA180">
            <v>0.5</v>
          </cell>
          <cell r="EB180">
            <v>0.5</v>
          </cell>
          <cell r="EC180">
            <v>1</v>
          </cell>
        </row>
        <row r="181">
          <cell r="C181">
            <v>0.5</v>
          </cell>
          <cell r="D181">
            <v>0.5</v>
          </cell>
          <cell r="E181">
            <v>0.5</v>
          </cell>
          <cell r="F181">
            <v>0.5</v>
          </cell>
          <cell r="G181">
            <v>0.5</v>
          </cell>
          <cell r="H181">
            <v>0.5</v>
          </cell>
          <cell r="I181">
            <v>0.5</v>
          </cell>
          <cell r="J181">
            <v>0.5</v>
          </cell>
          <cell r="K181">
            <v>0.5</v>
          </cell>
          <cell r="L181">
            <v>0.5</v>
          </cell>
          <cell r="M181">
            <v>0.5</v>
          </cell>
          <cell r="N181">
            <v>0.5</v>
          </cell>
          <cell r="O181">
            <v>0.5</v>
          </cell>
          <cell r="P181">
            <v>0.5</v>
          </cell>
          <cell r="Q181">
            <v>0.5</v>
          </cell>
          <cell r="R181">
            <v>0.5</v>
          </cell>
          <cell r="S181">
            <v>0.5</v>
          </cell>
          <cell r="T181">
            <v>0.5</v>
          </cell>
          <cell r="U181">
            <v>0.5</v>
          </cell>
          <cell r="V181">
            <v>0.5</v>
          </cell>
          <cell r="W181">
            <v>0.5</v>
          </cell>
          <cell r="X181">
            <v>0.5</v>
          </cell>
          <cell r="Y181">
            <v>0.5</v>
          </cell>
          <cell r="Z181">
            <v>0.5</v>
          </cell>
          <cell r="AA181">
            <v>0.5</v>
          </cell>
          <cell r="AB181">
            <v>0.5</v>
          </cell>
          <cell r="AC181">
            <v>0.5</v>
          </cell>
          <cell r="AD181">
            <v>0.5</v>
          </cell>
          <cell r="AE181">
            <v>0.5</v>
          </cell>
          <cell r="AF181">
            <v>0.5</v>
          </cell>
          <cell r="AG181">
            <v>0.5</v>
          </cell>
          <cell r="AH181">
            <v>0.5</v>
          </cell>
          <cell r="AI181">
            <v>0.5</v>
          </cell>
          <cell r="AJ181">
            <v>0.5</v>
          </cell>
          <cell r="AK181">
            <v>0.5</v>
          </cell>
          <cell r="AL181">
            <v>0.5</v>
          </cell>
          <cell r="AM181">
            <v>0.5</v>
          </cell>
          <cell r="AN181">
            <v>0.5</v>
          </cell>
          <cell r="AO181">
            <v>0.5</v>
          </cell>
          <cell r="AP181">
            <v>0.5</v>
          </cell>
          <cell r="AQ181">
            <v>0.5</v>
          </cell>
          <cell r="AR181">
            <v>0.5</v>
          </cell>
          <cell r="AS181">
            <v>0.5</v>
          </cell>
          <cell r="AT181">
            <v>0.5</v>
          </cell>
          <cell r="AU181">
            <v>0.5</v>
          </cell>
          <cell r="AV181">
            <v>0.5</v>
          </cell>
          <cell r="AW181">
            <v>0.5</v>
          </cell>
          <cell r="AX181">
            <v>0.5</v>
          </cell>
          <cell r="AY181">
            <v>0.5</v>
          </cell>
          <cell r="AZ181">
            <v>0.5</v>
          </cell>
          <cell r="BA181">
            <v>0.5</v>
          </cell>
          <cell r="BB181">
            <v>0.5</v>
          </cell>
          <cell r="BC181">
            <v>0.5</v>
          </cell>
          <cell r="BD181">
            <v>0.5</v>
          </cell>
          <cell r="BE181">
            <v>0.5</v>
          </cell>
          <cell r="BF181">
            <v>0.5</v>
          </cell>
          <cell r="BG181">
            <v>0.5</v>
          </cell>
          <cell r="BH181">
            <v>0.5</v>
          </cell>
          <cell r="BI181">
            <v>0.5</v>
          </cell>
          <cell r="BJ181">
            <v>0.5</v>
          </cell>
          <cell r="BK181">
            <v>0.5</v>
          </cell>
          <cell r="BL181">
            <v>0.5</v>
          </cell>
          <cell r="BM181">
            <v>0.5</v>
          </cell>
          <cell r="BN181">
            <v>0.5</v>
          </cell>
          <cell r="BO181">
            <v>0.5</v>
          </cell>
          <cell r="BP181">
            <v>0.5</v>
          </cell>
          <cell r="BQ181">
            <v>0.5</v>
          </cell>
          <cell r="BR181">
            <v>0.5</v>
          </cell>
          <cell r="BS181">
            <v>0.5</v>
          </cell>
          <cell r="BT181">
            <v>0.5</v>
          </cell>
          <cell r="BU181">
            <v>0.5</v>
          </cell>
          <cell r="BV181">
            <v>0.5</v>
          </cell>
          <cell r="BW181">
            <v>0.5</v>
          </cell>
          <cell r="BX181">
            <v>0.5</v>
          </cell>
          <cell r="BY181">
            <v>0.5</v>
          </cell>
          <cell r="BZ181">
            <v>0.5</v>
          </cell>
          <cell r="CA181">
            <v>0.5</v>
          </cell>
          <cell r="CB181">
            <v>0.5</v>
          </cell>
          <cell r="CC181">
            <v>0.5</v>
          </cell>
          <cell r="CD181">
            <v>0.5</v>
          </cell>
          <cell r="CE181">
            <v>0.5</v>
          </cell>
          <cell r="CF181">
            <v>0.5</v>
          </cell>
          <cell r="CG181">
            <v>0.5</v>
          </cell>
          <cell r="CH181">
            <v>0.5</v>
          </cell>
          <cell r="CI181">
            <v>0.5</v>
          </cell>
          <cell r="CJ181">
            <v>0.5</v>
          </cell>
          <cell r="CK181">
            <v>0.5</v>
          </cell>
          <cell r="CL181">
            <v>0.5</v>
          </cell>
          <cell r="CM181">
            <v>0.5</v>
          </cell>
          <cell r="CN181">
            <v>0.5</v>
          </cell>
          <cell r="CO181">
            <v>0.5</v>
          </cell>
          <cell r="CP181">
            <v>0.5</v>
          </cell>
          <cell r="CQ181">
            <v>0.5</v>
          </cell>
          <cell r="CR181">
            <v>0.5</v>
          </cell>
          <cell r="CS181">
            <v>0.5</v>
          </cell>
          <cell r="CT181">
            <v>0.5</v>
          </cell>
          <cell r="CU181">
            <v>0.5</v>
          </cell>
          <cell r="CV181">
            <v>0.5</v>
          </cell>
          <cell r="CW181">
            <v>0.5</v>
          </cell>
          <cell r="CX181">
            <v>0.5</v>
          </cell>
          <cell r="CY181">
            <v>0.5</v>
          </cell>
          <cell r="CZ181">
            <v>0.5</v>
          </cell>
          <cell r="DA181">
            <v>0.5</v>
          </cell>
          <cell r="DB181">
            <v>0.5</v>
          </cell>
          <cell r="DC181">
            <v>0.5</v>
          </cell>
          <cell r="DD181">
            <v>0.5</v>
          </cell>
          <cell r="DE181">
            <v>0.5</v>
          </cell>
          <cell r="DF181">
            <v>0.5</v>
          </cell>
          <cell r="DG181">
            <v>0.5</v>
          </cell>
          <cell r="DH181">
            <v>0.5</v>
          </cell>
          <cell r="DI181">
            <v>0.5</v>
          </cell>
          <cell r="DJ181">
            <v>0.5</v>
          </cell>
          <cell r="DK181">
            <v>0.5</v>
          </cell>
          <cell r="DL181">
            <v>0.5</v>
          </cell>
          <cell r="DM181">
            <v>0.5</v>
          </cell>
          <cell r="DN181">
            <v>0.5</v>
          </cell>
          <cell r="DO181">
            <v>0.5</v>
          </cell>
          <cell r="DP181">
            <v>0.5</v>
          </cell>
          <cell r="DQ181">
            <v>0.5</v>
          </cell>
          <cell r="DR181">
            <v>0.5</v>
          </cell>
          <cell r="DS181">
            <v>0.5</v>
          </cell>
          <cell r="DT181">
            <v>0.5</v>
          </cell>
          <cell r="DU181">
            <v>0.5</v>
          </cell>
          <cell r="DV181">
            <v>0.5</v>
          </cell>
          <cell r="DW181">
            <v>0.5</v>
          </cell>
          <cell r="DX181">
            <v>0.5</v>
          </cell>
          <cell r="DY181">
            <v>0.5</v>
          </cell>
          <cell r="DZ181">
            <v>0.5</v>
          </cell>
          <cell r="EA181">
            <v>0.5</v>
          </cell>
          <cell r="EB181">
            <v>0.5</v>
          </cell>
          <cell r="EC181">
            <v>0.5</v>
          </cell>
          <cell r="ED181">
            <v>1</v>
          </cell>
        </row>
        <row r="182">
          <cell r="C182">
            <v>0.5</v>
          </cell>
          <cell r="D182">
            <v>0.5</v>
          </cell>
          <cell r="E182">
            <v>0.5</v>
          </cell>
          <cell r="F182">
            <v>0.5</v>
          </cell>
          <cell r="G182">
            <v>0.5</v>
          </cell>
          <cell r="H182">
            <v>0.5</v>
          </cell>
          <cell r="I182">
            <v>0.5</v>
          </cell>
          <cell r="J182">
            <v>0.5</v>
          </cell>
          <cell r="K182">
            <v>0.5</v>
          </cell>
          <cell r="L182">
            <v>0.5</v>
          </cell>
          <cell r="M182">
            <v>0.5</v>
          </cell>
          <cell r="N182">
            <v>0.5</v>
          </cell>
          <cell r="O182">
            <v>0.5</v>
          </cell>
          <cell r="P182">
            <v>0.5</v>
          </cell>
          <cell r="Q182">
            <v>0.5</v>
          </cell>
          <cell r="R182">
            <v>0.5</v>
          </cell>
          <cell r="S182">
            <v>0.5</v>
          </cell>
          <cell r="T182">
            <v>0.5</v>
          </cell>
          <cell r="U182">
            <v>0.5</v>
          </cell>
          <cell r="V182">
            <v>0.5</v>
          </cell>
          <cell r="W182">
            <v>0.5</v>
          </cell>
          <cell r="X182">
            <v>0.5</v>
          </cell>
          <cell r="Y182">
            <v>0.5</v>
          </cell>
          <cell r="Z182">
            <v>0.5</v>
          </cell>
          <cell r="AA182">
            <v>0.5</v>
          </cell>
          <cell r="AB182">
            <v>0.5</v>
          </cell>
          <cell r="AC182">
            <v>0.5</v>
          </cell>
          <cell r="AD182">
            <v>0.5</v>
          </cell>
          <cell r="AE182">
            <v>0.5</v>
          </cell>
          <cell r="AF182">
            <v>0.5</v>
          </cell>
          <cell r="AG182">
            <v>0.5</v>
          </cell>
          <cell r="AH182">
            <v>0.5</v>
          </cell>
          <cell r="AI182">
            <v>0.5</v>
          </cell>
          <cell r="AJ182">
            <v>0.5</v>
          </cell>
          <cell r="AK182">
            <v>0.5</v>
          </cell>
          <cell r="AL182">
            <v>0.5</v>
          </cell>
          <cell r="AM182">
            <v>0.5</v>
          </cell>
          <cell r="AN182">
            <v>0.5</v>
          </cell>
          <cell r="AO182">
            <v>0.5</v>
          </cell>
          <cell r="AP182">
            <v>0.5</v>
          </cell>
          <cell r="AQ182">
            <v>0.5</v>
          </cell>
          <cell r="AR182">
            <v>0.5</v>
          </cell>
          <cell r="AS182">
            <v>0.5</v>
          </cell>
          <cell r="AT182">
            <v>0.5</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0.5</v>
          </cell>
          <cell r="BZ182">
            <v>0.5</v>
          </cell>
          <cell r="CA182">
            <v>0.5</v>
          </cell>
          <cell r="CB182">
            <v>0.5</v>
          </cell>
          <cell r="CC182">
            <v>0.5</v>
          </cell>
          <cell r="CD182">
            <v>0.5</v>
          </cell>
          <cell r="CE182">
            <v>0.5</v>
          </cell>
          <cell r="CF182">
            <v>0.5</v>
          </cell>
          <cell r="CG182">
            <v>0.5</v>
          </cell>
          <cell r="CH182">
            <v>0.5</v>
          </cell>
          <cell r="CI182">
            <v>0.5</v>
          </cell>
          <cell r="CJ182">
            <v>0.5</v>
          </cell>
          <cell r="CK182">
            <v>0.5</v>
          </cell>
          <cell r="CL182">
            <v>0.5</v>
          </cell>
          <cell r="CM182">
            <v>0.5</v>
          </cell>
          <cell r="CN182">
            <v>0.5</v>
          </cell>
          <cell r="CO182">
            <v>0.5</v>
          </cell>
          <cell r="CP182">
            <v>0.5</v>
          </cell>
          <cell r="CQ182">
            <v>0.5</v>
          </cell>
          <cell r="CR182">
            <v>0.5</v>
          </cell>
          <cell r="CS182">
            <v>0.5</v>
          </cell>
          <cell r="CT182">
            <v>0.5</v>
          </cell>
          <cell r="CU182">
            <v>0.5</v>
          </cell>
          <cell r="CV182">
            <v>0.5</v>
          </cell>
          <cell r="CW182">
            <v>0.5</v>
          </cell>
          <cell r="CX182">
            <v>0.5</v>
          </cell>
          <cell r="CY182">
            <v>0.5</v>
          </cell>
          <cell r="CZ182">
            <v>0.5</v>
          </cell>
          <cell r="DA182">
            <v>0.5</v>
          </cell>
          <cell r="DB182">
            <v>0.5</v>
          </cell>
          <cell r="DC182">
            <v>0.5</v>
          </cell>
          <cell r="DD182">
            <v>0.5</v>
          </cell>
          <cell r="DE182">
            <v>0.5</v>
          </cell>
          <cell r="DF182">
            <v>0.5</v>
          </cell>
          <cell r="DG182">
            <v>0.5</v>
          </cell>
          <cell r="DH182">
            <v>0.5</v>
          </cell>
          <cell r="DI182">
            <v>0.5</v>
          </cell>
          <cell r="DJ182">
            <v>0.5</v>
          </cell>
          <cell r="DK182">
            <v>0.5</v>
          </cell>
          <cell r="DL182">
            <v>0.5</v>
          </cell>
          <cell r="DM182">
            <v>0.5</v>
          </cell>
          <cell r="DN182">
            <v>0.5</v>
          </cell>
          <cell r="DO182">
            <v>0.5</v>
          </cell>
          <cell r="DP182">
            <v>0.5</v>
          </cell>
          <cell r="DQ182">
            <v>0.5</v>
          </cell>
          <cell r="DR182">
            <v>0.5</v>
          </cell>
          <cell r="DS182">
            <v>0.5</v>
          </cell>
          <cell r="DT182">
            <v>0.5</v>
          </cell>
          <cell r="DU182">
            <v>0.5</v>
          </cell>
          <cell r="DV182">
            <v>0.5</v>
          </cell>
          <cell r="DW182">
            <v>0.5</v>
          </cell>
          <cell r="DX182">
            <v>0.5</v>
          </cell>
          <cell r="DY182">
            <v>0.5</v>
          </cell>
          <cell r="DZ182">
            <v>0.5</v>
          </cell>
          <cell r="EA182">
            <v>0.5</v>
          </cell>
          <cell r="EB182">
            <v>0.5</v>
          </cell>
          <cell r="EC182">
            <v>0.5</v>
          </cell>
          <cell r="ED182">
            <v>0.5</v>
          </cell>
          <cell r="EE182">
            <v>1</v>
          </cell>
        </row>
        <row r="183">
          <cell r="C183">
            <v>0.5</v>
          </cell>
          <cell r="D183">
            <v>0.5</v>
          </cell>
          <cell r="E183">
            <v>0.5</v>
          </cell>
          <cell r="F183">
            <v>0.5</v>
          </cell>
          <cell r="G183">
            <v>0.5</v>
          </cell>
          <cell r="H183">
            <v>0.5</v>
          </cell>
          <cell r="I183">
            <v>0.5</v>
          </cell>
          <cell r="J183">
            <v>0.5</v>
          </cell>
          <cell r="K183">
            <v>0.5</v>
          </cell>
          <cell r="L183">
            <v>0.5</v>
          </cell>
          <cell r="M183">
            <v>0.5</v>
          </cell>
          <cell r="N183">
            <v>0.5</v>
          </cell>
          <cell r="O183">
            <v>0.5</v>
          </cell>
          <cell r="P183">
            <v>0.5</v>
          </cell>
          <cell r="Q183">
            <v>0.5</v>
          </cell>
          <cell r="R183">
            <v>0.5</v>
          </cell>
          <cell r="S183">
            <v>0.5</v>
          </cell>
          <cell r="T183">
            <v>0.5</v>
          </cell>
          <cell r="U183">
            <v>0.5</v>
          </cell>
          <cell r="V183">
            <v>0.5</v>
          </cell>
          <cell r="W183">
            <v>0.5</v>
          </cell>
          <cell r="X183">
            <v>0.5</v>
          </cell>
          <cell r="Y183">
            <v>0.5</v>
          </cell>
          <cell r="Z183">
            <v>0.5</v>
          </cell>
          <cell r="AA183">
            <v>0.5</v>
          </cell>
          <cell r="AB183">
            <v>0.5</v>
          </cell>
          <cell r="AC183">
            <v>0.5</v>
          </cell>
          <cell r="AD183">
            <v>0.5</v>
          </cell>
          <cell r="AE183">
            <v>0.5</v>
          </cell>
          <cell r="AF183">
            <v>0.5</v>
          </cell>
          <cell r="AG183">
            <v>0.5</v>
          </cell>
          <cell r="AH183">
            <v>0.5</v>
          </cell>
          <cell r="AI183">
            <v>0.5</v>
          </cell>
          <cell r="AJ183">
            <v>0.5</v>
          </cell>
          <cell r="AK183">
            <v>0.5</v>
          </cell>
          <cell r="AL183">
            <v>0.5</v>
          </cell>
          <cell r="AM183">
            <v>0.5</v>
          </cell>
          <cell r="AN183">
            <v>0.5</v>
          </cell>
          <cell r="AO183">
            <v>0.5</v>
          </cell>
          <cell r="AP183">
            <v>0.5</v>
          </cell>
          <cell r="AQ183">
            <v>0.5</v>
          </cell>
          <cell r="AR183">
            <v>0.5</v>
          </cell>
          <cell r="AS183">
            <v>0.5</v>
          </cell>
          <cell r="AT183">
            <v>0.5</v>
          </cell>
          <cell r="AU183">
            <v>0.5</v>
          </cell>
          <cell r="AV183">
            <v>0.5</v>
          </cell>
          <cell r="AW183">
            <v>0.5</v>
          </cell>
          <cell r="AX183">
            <v>0.5</v>
          </cell>
          <cell r="AY183">
            <v>0.5</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0.5</v>
          </cell>
          <cell r="CE183">
            <v>0.5</v>
          </cell>
          <cell r="CF183">
            <v>0.5</v>
          </cell>
          <cell r="CG183">
            <v>0.5</v>
          </cell>
          <cell r="CH183">
            <v>0.5</v>
          </cell>
          <cell r="CI183">
            <v>0.5</v>
          </cell>
          <cell r="CJ183">
            <v>0.5</v>
          </cell>
          <cell r="CK183">
            <v>0.5</v>
          </cell>
          <cell r="CL183">
            <v>0.5</v>
          </cell>
          <cell r="CM183">
            <v>0.5</v>
          </cell>
          <cell r="CN183">
            <v>0.5</v>
          </cell>
          <cell r="CO183">
            <v>0.5</v>
          </cell>
          <cell r="CP183">
            <v>0.5</v>
          </cell>
          <cell r="CQ183">
            <v>0.5</v>
          </cell>
          <cell r="CR183">
            <v>0.5</v>
          </cell>
          <cell r="CS183">
            <v>0.5</v>
          </cell>
          <cell r="CT183">
            <v>0.5</v>
          </cell>
          <cell r="CU183">
            <v>0.5</v>
          </cell>
          <cell r="CV183">
            <v>0.5</v>
          </cell>
          <cell r="CW183">
            <v>0.5</v>
          </cell>
          <cell r="CX183">
            <v>0.5</v>
          </cell>
          <cell r="CY183">
            <v>0.5</v>
          </cell>
          <cell r="CZ183">
            <v>0.5</v>
          </cell>
          <cell r="DA183">
            <v>0.5</v>
          </cell>
          <cell r="DB183">
            <v>0.5</v>
          </cell>
          <cell r="DC183">
            <v>0.5</v>
          </cell>
          <cell r="DD183">
            <v>0.5</v>
          </cell>
          <cell r="DE183">
            <v>0.5</v>
          </cell>
          <cell r="DF183">
            <v>0.5</v>
          </cell>
          <cell r="DG183">
            <v>0.5</v>
          </cell>
          <cell r="DH183">
            <v>0.5</v>
          </cell>
          <cell r="DI183">
            <v>0.5</v>
          </cell>
          <cell r="DJ183">
            <v>0.5</v>
          </cell>
          <cell r="DK183">
            <v>0.5</v>
          </cell>
          <cell r="DL183">
            <v>0.5</v>
          </cell>
          <cell r="DM183">
            <v>0.5</v>
          </cell>
          <cell r="DN183">
            <v>0.5</v>
          </cell>
          <cell r="DO183">
            <v>0.5</v>
          </cell>
          <cell r="DP183">
            <v>0.5</v>
          </cell>
          <cell r="DQ183">
            <v>0.5</v>
          </cell>
          <cell r="DR183">
            <v>0.5</v>
          </cell>
          <cell r="DS183">
            <v>0.5</v>
          </cell>
          <cell r="DT183">
            <v>0.5</v>
          </cell>
          <cell r="DU183">
            <v>0.5</v>
          </cell>
          <cell r="DV183">
            <v>0.5</v>
          </cell>
          <cell r="DW183">
            <v>0.5</v>
          </cell>
          <cell r="DX183">
            <v>0.5</v>
          </cell>
          <cell r="DY183">
            <v>0.5</v>
          </cell>
          <cell r="DZ183">
            <v>0.5</v>
          </cell>
          <cell r="EA183">
            <v>0.5</v>
          </cell>
          <cell r="EB183">
            <v>0.5</v>
          </cell>
          <cell r="EC183">
            <v>0.5</v>
          </cell>
          <cell r="ED183">
            <v>0.5</v>
          </cell>
          <cell r="EE183">
            <v>0.5</v>
          </cell>
          <cell r="EF183">
            <v>1</v>
          </cell>
        </row>
        <row r="184">
          <cell r="C184">
            <v>0.5</v>
          </cell>
          <cell r="D184">
            <v>0.5</v>
          </cell>
          <cell r="E184">
            <v>0.5</v>
          </cell>
          <cell r="F184">
            <v>0.5</v>
          </cell>
          <cell r="G184">
            <v>0.5</v>
          </cell>
          <cell r="H184">
            <v>0.5</v>
          </cell>
          <cell r="I184">
            <v>0.5</v>
          </cell>
          <cell r="J184">
            <v>0.5</v>
          </cell>
          <cell r="K184">
            <v>0.5</v>
          </cell>
          <cell r="L184">
            <v>0.5</v>
          </cell>
          <cell r="M184">
            <v>0.5</v>
          </cell>
          <cell r="N184">
            <v>0.5</v>
          </cell>
          <cell r="O184">
            <v>0.5</v>
          </cell>
          <cell r="P184">
            <v>0.5</v>
          </cell>
          <cell r="Q184">
            <v>0.5</v>
          </cell>
          <cell r="R184">
            <v>0.5</v>
          </cell>
          <cell r="S184">
            <v>0.5</v>
          </cell>
          <cell r="T184">
            <v>0.5</v>
          </cell>
          <cell r="U184">
            <v>0.5</v>
          </cell>
          <cell r="V184">
            <v>0.5</v>
          </cell>
          <cell r="W184">
            <v>0.5</v>
          </cell>
          <cell r="X184">
            <v>0.5</v>
          </cell>
          <cell r="Y184">
            <v>0.5</v>
          </cell>
          <cell r="Z184">
            <v>0.5</v>
          </cell>
          <cell r="AA184">
            <v>0.5</v>
          </cell>
          <cell r="AB184">
            <v>0.5</v>
          </cell>
          <cell r="AC184">
            <v>0.5</v>
          </cell>
          <cell r="AD184">
            <v>0.5</v>
          </cell>
          <cell r="AE184">
            <v>0.5</v>
          </cell>
          <cell r="AF184">
            <v>0.5</v>
          </cell>
          <cell r="AG184">
            <v>0.5</v>
          </cell>
          <cell r="AH184">
            <v>0.5</v>
          </cell>
          <cell r="AI184">
            <v>0.5</v>
          </cell>
          <cell r="AJ184">
            <v>0.5</v>
          </cell>
          <cell r="AK184">
            <v>0.5</v>
          </cell>
          <cell r="AL184">
            <v>0.5</v>
          </cell>
          <cell r="AM184">
            <v>0.5</v>
          </cell>
          <cell r="AN184">
            <v>0.5</v>
          </cell>
          <cell r="AO184">
            <v>0.5</v>
          </cell>
          <cell r="AP184">
            <v>0.5</v>
          </cell>
          <cell r="AQ184">
            <v>0.5</v>
          </cell>
          <cell r="AR184">
            <v>0.5</v>
          </cell>
          <cell r="AS184">
            <v>0.5</v>
          </cell>
          <cell r="AT184">
            <v>0.5</v>
          </cell>
          <cell r="AU184">
            <v>0.5</v>
          </cell>
          <cell r="AV184">
            <v>0.5</v>
          </cell>
          <cell r="AW184">
            <v>0.5</v>
          </cell>
          <cell r="AX184">
            <v>0.5</v>
          </cell>
          <cell r="AY184">
            <v>0.5</v>
          </cell>
          <cell r="AZ184">
            <v>0.5</v>
          </cell>
          <cell r="BA184">
            <v>0.5</v>
          </cell>
          <cell r="BB184">
            <v>0.5</v>
          </cell>
          <cell r="BC184">
            <v>0.5</v>
          </cell>
          <cell r="BD184">
            <v>0.5</v>
          </cell>
          <cell r="BE184">
            <v>0.5</v>
          </cell>
          <cell r="BF184">
            <v>0.5</v>
          </cell>
          <cell r="BG184">
            <v>0.5</v>
          </cell>
          <cell r="BH184">
            <v>0.5</v>
          </cell>
          <cell r="BI184">
            <v>0.5</v>
          </cell>
          <cell r="BJ184">
            <v>0.5</v>
          </cell>
          <cell r="BK184">
            <v>0.5</v>
          </cell>
          <cell r="BL184">
            <v>0.5</v>
          </cell>
          <cell r="BM184">
            <v>0.5</v>
          </cell>
          <cell r="BN184">
            <v>0.5</v>
          </cell>
          <cell r="BO184">
            <v>0.5</v>
          </cell>
          <cell r="BP184">
            <v>0.5</v>
          </cell>
          <cell r="BQ184">
            <v>0.5</v>
          </cell>
          <cell r="BR184">
            <v>0.5</v>
          </cell>
          <cell r="BS184">
            <v>0.5</v>
          </cell>
          <cell r="BT184">
            <v>0.5</v>
          </cell>
          <cell r="BU184">
            <v>0.5</v>
          </cell>
          <cell r="BV184">
            <v>0.5</v>
          </cell>
          <cell r="BW184">
            <v>0.5</v>
          </cell>
          <cell r="BX184">
            <v>0.5</v>
          </cell>
          <cell r="BY184">
            <v>0.5</v>
          </cell>
          <cell r="BZ184">
            <v>0.5</v>
          </cell>
          <cell r="CA184">
            <v>0.5</v>
          </cell>
          <cell r="CB184">
            <v>0.5</v>
          </cell>
          <cell r="CC184">
            <v>0.5</v>
          </cell>
          <cell r="CD184">
            <v>0.5</v>
          </cell>
          <cell r="CE184">
            <v>0.5</v>
          </cell>
          <cell r="CF184">
            <v>0.5</v>
          </cell>
          <cell r="CG184">
            <v>0.5</v>
          </cell>
          <cell r="CH184">
            <v>0.5</v>
          </cell>
          <cell r="CI184">
            <v>0.5</v>
          </cell>
          <cell r="CJ184">
            <v>0.5</v>
          </cell>
          <cell r="CK184">
            <v>0.5</v>
          </cell>
          <cell r="CL184">
            <v>0.5</v>
          </cell>
          <cell r="CM184">
            <v>0.5</v>
          </cell>
          <cell r="CN184">
            <v>0.5</v>
          </cell>
          <cell r="CO184">
            <v>0.5</v>
          </cell>
          <cell r="CP184">
            <v>0.5</v>
          </cell>
          <cell r="CQ184">
            <v>0.5</v>
          </cell>
          <cell r="CR184">
            <v>0.5</v>
          </cell>
          <cell r="CS184">
            <v>0.5</v>
          </cell>
          <cell r="CT184">
            <v>0.5</v>
          </cell>
          <cell r="CU184">
            <v>0.5</v>
          </cell>
          <cell r="CV184">
            <v>0.5</v>
          </cell>
          <cell r="CW184">
            <v>0.5</v>
          </cell>
          <cell r="CX184">
            <v>0.5</v>
          </cell>
          <cell r="CY184">
            <v>0.5</v>
          </cell>
          <cell r="CZ184">
            <v>0.5</v>
          </cell>
          <cell r="DA184">
            <v>0.5</v>
          </cell>
          <cell r="DB184">
            <v>0.5</v>
          </cell>
          <cell r="DC184">
            <v>0.5</v>
          </cell>
          <cell r="DD184">
            <v>0.5</v>
          </cell>
          <cell r="DE184">
            <v>0.5</v>
          </cell>
          <cell r="DF184">
            <v>0.5</v>
          </cell>
          <cell r="DG184">
            <v>0.5</v>
          </cell>
          <cell r="DH184">
            <v>0.5</v>
          </cell>
          <cell r="DI184">
            <v>0.5</v>
          </cell>
          <cell r="DJ184">
            <v>0.5</v>
          </cell>
          <cell r="DK184">
            <v>0.5</v>
          </cell>
          <cell r="DL184">
            <v>0.5</v>
          </cell>
          <cell r="DM184">
            <v>0.5</v>
          </cell>
          <cell r="DN184">
            <v>0.5</v>
          </cell>
          <cell r="DO184">
            <v>0.5</v>
          </cell>
          <cell r="DP184">
            <v>0.5</v>
          </cell>
          <cell r="DQ184">
            <v>0.5</v>
          </cell>
          <cell r="DR184">
            <v>0.5</v>
          </cell>
          <cell r="DS184">
            <v>0.5</v>
          </cell>
          <cell r="DT184">
            <v>0.5</v>
          </cell>
          <cell r="DU184">
            <v>0.5</v>
          </cell>
          <cell r="DV184">
            <v>0.5</v>
          </cell>
          <cell r="DW184">
            <v>0.5</v>
          </cell>
          <cell r="DX184">
            <v>0.5</v>
          </cell>
          <cell r="DY184">
            <v>0.5</v>
          </cell>
          <cell r="DZ184">
            <v>0.5</v>
          </cell>
          <cell r="EA184">
            <v>0.5</v>
          </cell>
          <cell r="EB184">
            <v>0.5</v>
          </cell>
          <cell r="EC184">
            <v>0.5</v>
          </cell>
          <cell r="ED184">
            <v>0.5</v>
          </cell>
          <cell r="EE184">
            <v>0.5</v>
          </cell>
          <cell r="EF184">
            <v>0.5</v>
          </cell>
          <cell r="EG184">
            <v>1</v>
          </cell>
        </row>
        <row r="185">
          <cell r="C185">
            <v>0.5</v>
          </cell>
          <cell r="D185">
            <v>0.5</v>
          </cell>
          <cell r="E185">
            <v>0.5</v>
          </cell>
          <cell r="F185">
            <v>0.5</v>
          </cell>
          <cell r="G185">
            <v>0.5</v>
          </cell>
          <cell r="H185">
            <v>0.5</v>
          </cell>
          <cell r="I185">
            <v>0.5</v>
          </cell>
          <cell r="J185">
            <v>0.5</v>
          </cell>
          <cell r="K185">
            <v>0.5</v>
          </cell>
          <cell r="L185">
            <v>0.5</v>
          </cell>
          <cell r="M185">
            <v>0.5</v>
          </cell>
          <cell r="N185">
            <v>0.5</v>
          </cell>
          <cell r="O185">
            <v>0.5</v>
          </cell>
          <cell r="P185">
            <v>0.5</v>
          </cell>
          <cell r="Q185">
            <v>0.5</v>
          </cell>
          <cell r="R185">
            <v>0.5</v>
          </cell>
          <cell r="S185">
            <v>0.5</v>
          </cell>
          <cell r="T185">
            <v>0.5</v>
          </cell>
          <cell r="U185">
            <v>0.5</v>
          </cell>
          <cell r="V185">
            <v>0.5</v>
          </cell>
          <cell r="W185">
            <v>0.5</v>
          </cell>
          <cell r="X185">
            <v>0.5</v>
          </cell>
          <cell r="Y185">
            <v>0.5</v>
          </cell>
          <cell r="Z185">
            <v>0.5</v>
          </cell>
          <cell r="AA185">
            <v>0.5</v>
          </cell>
          <cell r="AB185">
            <v>0.5</v>
          </cell>
          <cell r="AC185">
            <v>0.5</v>
          </cell>
          <cell r="AD185">
            <v>0.5</v>
          </cell>
          <cell r="AE185">
            <v>0.5</v>
          </cell>
          <cell r="AF185">
            <v>0.5</v>
          </cell>
          <cell r="AG185">
            <v>0.5</v>
          </cell>
          <cell r="AH185">
            <v>0.5</v>
          </cell>
          <cell r="AI185">
            <v>0.5</v>
          </cell>
          <cell r="AJ185">
            <v>0.5</v>
          </cell>
          <cell r="AK185">
            <v>0.5</v>
          </cell>
          <cell r="AL185">
            <v>0.5</v>
          </cell>
          <cell r="AM185">
            <v>0.5</v>
          </cell>
          <cell r="AN185">
            <v>0.5</v>
          </cell>
          <cell r="AO185">
            <v>0.5</v>
          </cell>
          <cell r="AP185">
            <v>0.5</v>
          </cell>
          <cell r="AQ185">
            <v>0.5</v>
          </cell>
          <cell r="AR185">
            <v>0.5</v>
          </cell>
          <cell r="AS185">
            <v>0.5</v>
          </cell>
          <cell r="AT185">
            <v>0.5</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0.5</v>
          </cell>
          <cell r="BZ185">
            <v>0.5</v>
          </cell>
          <cell r="CA185">
            <v>0.5</v>
          </cell>
          <cell r="CB185">
            <v>0.5</v>
          </cell>
          <cell r="CC185">
            <v>0.5</v>
          </cell>
          <cell r="CD185">
            <v>0.5</v>
          </cell>
          <cell r="CE185">
            <v>0.5</v>
          </cell>
          <cell r="CF185">
            <v>0.5</v>
          </cell>
          <cell r="CG185">
            <v>0.5</v>
          </cell>
          <cell r="CH185">
            <v>0.5</v>
          </cell>
          <cell r="CI185">
            <v>0.5</v>
          </cell>
          <cell r="CJ185">
            <v>0.5</v>
          </cell>
          <cell r="CK185">
            <v>0.5</v>
          </cell>
          <cell r="CL185">
            <v>0.5</v>
          </cell>
          <cell r="CM185">
            <v>0.5</v>
          </cell>
          <cell r="CN185">
            <v>0.5</v>
          </cell>
          <cell r="CO185">
            <v>0.5</v>
          </cell>
          <cell r="CP185">
            <v>0.5</v>
          </cell>
          <cell r="CQ185">
            <v>0.5</v>
          </cell>
          <cell r="CR185">
            <v>0.5</v>
          </cell>
          <cell r="CS185">
            <v>0.5</v>
          </cell>
          <cell r="CT185">
            <v>0.5</v>
          </cell>
          <cell r="CU185">
            <v>0.5</v>
          </cell>
          <cell r="CV185">
            <v>0.5</v>
          </cell>
          <cell r="CW185">
            <v>0.5</v>
          </cell>
          <cell r="CX185">
            <v>0.5</v>
          </cell>
          <cell r="CY185">
            <v>0.5</v>
          </cell>
          <cell r="CZ185">
            <v>0.5</v>
          </cell>
          <cell r="DA185">
            <v>0.5</v>
          </cell>
          <cell r="DB185">
            <v>0.5</v>
          </cell>
          <cell r="DC185">
            <v>0.5</v>
          </cell>
          <cell r="DD185">
            <v>0.5</v>
          </cell>
          <cell r="DE185">
            <v>0.5</v>
          </cell>
          <cell r="DF185">
            <v>0.5</v>
          </cell>
          <cell r="DG185">
            <v>0.5</v>
          </cell>
          <cell r="DH185">
            <v>0.5</v>
          </cell>
          <cell r="DI185">
            <v>0.5</v>
          </cell>
          <cell r="DJ185">
            <v>0.5</v>
          </cell>
          <cell r="DK185">
            <v>0.5</v>
          </cell>
          <cell r="DL185">
            <v>0.5</v>
          </cell>
          <cell r="DM185">
            <v>0.5</v>
          </cell>
          <cell r="DN185">
            <v>0.5</v>
          </cell>
          <cell r="DO185">
            <v>0.5</v>
          </cell>
          <cell r="DP185">
            <v>0.5</v>
          </cell>
          <cell r="DQ185">
            <v>0.5</v>
          </cell>
          <cell r="DR185">
            <v>0.5</v>
          </cell>
          <cell r="DS185">
            <v>0.5</v>
          </cell>
          <cell r="DT185">
            <v>0.5</v>
          </cell>
          <cell r="DU185">
            <v>0.5</v>
          </cell>
          <cell r="DV185">
            <v>0.5</v>
          </cell>
          <cell r="DW185">
            <v>0.5</v>
          </cell>
          <cell r="DX185">
            <v>0.5</v>
          </cell>
          <cell r="DY185">
            <v>0.5</v>
          </cell>
          <cell r="DZ185">
            <v>0.5</v>
          </cell>
          <cell r="EA185">
            <v>0.5</v>
          </cell>
          <cell r="EB185">
            <v>0.5</v>
          </cell>
          <cell r="EC185">
            <v>0.5</v>
          </cell>
          <cell r="ED185">
            <v>0.5</v>
          </cell>
          <cell r="EE185">
            <v>0.5</v>
          </cell>
          <cell r="EF185">
            <v>0.5</v>
          </cell>
          <cell r="EG185">
            <v>0.5</v>
          </cell>
          <cell r="EH185">
            <v>1</v>
          </cell>
        </row>
        <row r="186">
          <cell r="C186">
            <v>0.5</v>
          </cell>
          <cell r="D186">
            <v>0.5</v>
          </cell>
          <cell r="E186">
            <v>0.5</v>
          </cell>
          <cell r="F186">
            <v>0.5</v>
          </cell>
          <cell r="G186">
            <v>0.5</v>
          </cell>
          <cell r="H186">
            <v>0.5</v>
          </cell>
          <cell r="I186">
            <v>0.5</v>
          </cell>
          <cell r="J186">
            <v>0.5</v>
          </cell>
          <cell r="K186">
            <v>0.5</v>
          </cell>
          <cell r="L186">
            <v>0.5</v>
          </cell>
          <cell r="M186">
            <v>0.5</v>
          </cell>
          <cell r="N186">
            <v>0.5</v>
          </cell>
          <cell r="O186">
            <v>0.5</v>
          </cell>
          <cell r="P186">
            <v>0.5</v>
          </cell>
          <cell r="Q186">
            <v>0.5</v>
          </cell>
          <cell r="R186">
            <v>0.5</v>
          </cell>
          <cell r="S186">
            <v>0.5</v>
          </cell>
          <cell r="T186">
            <v>0.5</v>
          </cell>
          <cell r="U186">
            <v>0.5</v>
          </cell>
          <cell r="V186">
            <v>0.5</v>
          </cell>
          <cell r="W186">
            <v>0.5</v>
          </cell>
          <cell r="X186">
            <v>0.5</v>
          </cell>
          <cell r="Y186">
            <v>0.5</v>
          </cell>
          <cell r="Z186">
            <v>0.5</v>
          </cell>
          <cell r="AA186">
            <v>0.5</v>
          </cell>
          <cell r="AB186">
            <v>0.5</v>
          </cell>
          <cell r="AC186">
            <v>0.5</v>
          </cell>
          <cell r="AD186">
            <v>0.5</v>
          </cell>
          <cell r="AE186">
            <v>0.5</v>
          </cell>
          <cell r="AF186">
            <v>0.5</v>
          </cell>
          <cell r="AG186">
            <v>0.5</v>
          </cell>
          <cell r="AH186">
            <v>0.5</v>
          </cell>
          <cell r="AI186">
            <v>0.5</v>
          </cell>
          <cell r="AJ186">
            <v>0.5</v>
          </cell>
          <cell r="AK186">
            <v>0.5</v>
          </cell>
          <cell r="AL186">
            <v>0.5</v>
          </cell>
          <cell r="AM186">
            <v>0.5</v>
          </cell>
          <cell r="AN186">
            <v>0.5</v>
          </cell>
          <cell r="AO186">
            <v>0.5</v>
          </cell>
          <cell r="AP186">
            <v>0.5</v>
          </cell>
          <cell r="AQ186">
            <v>0.5</v>
          </cell>
          <cell r="AR186">
            <v>0.5</v>
          </cell>
          <cell r="AS186">
            <v>0.5</v>
          </cell>
          <cell r="AT186">
            <v>0.5</v>
          </cell>
          <cell r="AU186">
            <v>0.5</v>
          </cell>
          <cell r="AV186">
            <v>0.5</v>
          </cell>
          <cell r="AW186">
            <v>0.5</v>
          </cell>
          <cell r="AX186">
            <v>0.5</v>
          </cell>
          <cell r="AY186">
            <v>0.5</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0.5</v>
          </cell>
          <cell r="CA186">
            <v>0.5</v>
          </cell>
          <cell r="CB186">
            <v>0.5</v>
          </cell>
          <cell r="CC186">
            <v>0.5</v>
          </cell>
          <cell r="CD186">
            <v>0.5</v>
          </cell>
          <cell r="CE186">
            <v>0.5</v>
          </cell>
          <cell r="CF186">
            <v>0.5</v>
          </cell>
          <cell r="CG186">
            <v>0.5</v>
          </cell>
          <cell r="CH186">
            <v>0.5</v>
          </cell>
          <cell r="CI186">
            <v>0.5</v>
          </cell>
          <cell r="CJ186">
            <v>0.5</v>
          </cell>
          <cell r="CK186">
            <v>0.5</v>
          </cell>
          <cell r="CL186">
            <v>0.5</v>
          </cell>
          <cell r="CM186">
            <v>0.5</v>
          </cell>
          <cell r="CN186">
            <v>0.5</v>
          </cell>
          <cell r="CO186">
            <v>0.5</v>
          </cell>
          <cell r="CP186">
            <v>0.5</v>
          </cell>
          <cell r="CQ186">
            <v>0.5</v>
          </cell>
          <cell r="CR186">
            <v>0.5</v>
          </cell>
          <cell r="CS186">
            <v>0.5</v>
          </cell>
          <cell r="CT186">
            <v>0.5</v>
          </cell>
          <cell r="CU186">
            <v>0.5</v>
          </cell>
          <cell r="CV186">
            <v>0.5</v>
          </cell>
          <cell r="CW186">
            <v>0.5</v>
          </cell>
          <cell r="CX186">
            <v>0.5</v>
          </cell>
          <cell r="CY186">
            <v>0.5</v>
          </cell>
          <cell r="CZ186">
            <v>0.5</v>
          </cell>
          <cell r="DA186">
            <v>0.5</v>
          </cell>
          <cell r="DB186">
            <v>0.5</v>
          </cell>
          <cell r="DC186">
            <v>0.5</v>
          </cell>
          <cell r="DD186">
            <v>0.5</v>
          </cell>
          <cell r="DE186">
            <v>0.5</v>
          </cell>
          <cell r="DF186">
            <v>0.5</v>
          </cell>
          <cell r="DG186">
            <v>0.5</v>
          </cell>
          <cell r="DH186">
            <v>0.5</v>
          </cell>
          <cell r="DI186">
            <v>0.5</v>
          </cell>
          <cell r="DJ186">
            <v>0.5</v>
          </cell>
          <cell r="DK186">
            <v>0.5</v>
          </cell>
          <cell r="DL186">
            <v>0.5</v>
          </cell>
          <cell r="DM186">
            <v>0.5</v>
          </cell>
          <cell r="DN186">
            <v>0.5</v>
          </cell>
          <cell r="DO186">
            <v>0.5</v>
          </cell>
          <cell r="DP186">
            <v>0.5</v>
          </cell>
          <cell r="DQ186">
            <v>0.5</v>
          </cell>
          <cell r="DR186">
            <v>0.5</v>
          </cell>
          <cell r="DS186">
            <v>0.5</v>
          </cell>
          <cell r="DT186">
            <v>0.5</v>
          </cell>
          <cell r="DU186">
            <v>0.5</v>
          </cell>
          <cell r="DV186">
            <v>0.5</v>
          </cell>
          <cell r="DW186">
            <v>0.5</v>
          </cell>
          <cell r="DX186">
            <v>0.5</v>
          </cell>
          <cell r="DY186">
            <v>0.5</v>
          </cell>
          <cell r="DZ186">
            <v>0.5</v>
          </cell>
          <cell r="EA186">
            <v>0.5</v>
          </cell>
          <cell r="EB186">
            <v>0.5</v>
          </cell>
          <cell r="EC186">
            <v>0.5</v>
          </cell>
          <cell r="ED186">
            <v>0.5</v>
          </cell>
          <cell r="EE186">
            <v>0.5</v>
          </cell>
          <cell r="EF186">
            <v>0.5</v>
          </cell>
          <cell r="EG186">
            <v>0.5</v>
          </cell>
          <cell r="EH186">
            <v>0.5</v>
          </cell>
          <cell r="EI186">
            <v>1</v>
          </cell>
        </row>
        <row r="187">
          <cell r="C187">
            <v>0.5</v>
          </cell>
          <cell r="D187">
            <v>0.5</v>
          </cell>
          <cell r="E187">
            <v>0.5</v>
          </cell>
          <cell r="F187">
            <v>0.5</v>
          </cell>
          <cell r="G187">
            <v>0.5</v>
          </cell>
          <cell r="H187">
            <v>0.5</v>
          </cell>
          <cell r="I187">
            <v>0.5</v>
          </cell>
          <cell r="J187">
            <v>0.5</v>
          </cell>
          <cell r="K187">
            <v>0.5</v>
          </cell>
          <cell r="L187">
            <v>0.5</v>
          </cell>
          <cell r="M187">
            <v>0.5</v>
          </cell>
          <cell r="N187">
            <v>0.5</v>
          </cell>
          <cell r="O187">
            <v>0.5</v>
          </cell>
          <cell r="P187">
            <v>0.5</v>
          </cell>
          <cell r="Q187">
            <v>0.5</v>
          </cell>
          <cell r="R187">
            <v>0.5</v>
          </cell>
          <cell r="S187">
            <v>0.5</v>
          </cell>
          <cell r="T187">
            <v>0.5</v>
          </cell>
          <cell r="U187">
            <v>0.5</v>
          </cell>
          <cell r="V187">
            <v>0.5</v>
          </cell>
          <cell r="W187">
            <v>0.5</v>
          </cell>
          <cell r="X187">
            <v>0.5</v>
          </cell>
          <cell r="Y187">
            <v>0.5</v>
          </cell>
          <cell r="Z187">
            <v>0.5</v>
          </cell>
          <cell r="AA187">
            <v>0.5</v>
          </cell>
          <cell r="AB187">
            <v>0.5</v>
          </cell>
          <cell r="AC187">
            <v>0.5</v>
          </cell>
          <cell r="AD187">
            <v>0.5</v>
          </cell>
          <cell r="AE187">
            <v>0.5</v>
          </cell>
          <cell r="AF187">
            <v>0.5</v>
          </cell>
          <cell r="AG187">
            <v>0.5</v>
          </cell>
          <cell r="AH187">
            <v>0.5</v>
          </cell>
          <cell r="AI187">
            <v>0.5</v>
          </cell>
          <cell r="AJ187">
            <v>0.5</v>
          </cell>
          <cell r="AK187">
            <v>0.5</v>
          </cell>
          <cell r="AL187">
            <v>0.5</v>
          </cell>
          <cell r="AM187">
            <v>0.5</v>
          </cell>
          <cell r="AN187">
            <v>0.5</v>
          </cell>
          <cell r="AO187">
            <v>0.5</v>
          </cell>
          <cell r="AP187">
            <v>0.5</v>
          </cell>
          <cell r="AQ187">
            <v>0.5</v>
          </cell>
          <cell r="AR187">
            <v>0.5</v>
          </cell>
          <cell r="AS187">
            <v>0.5</v>
          </cell>
          <cell r="AT187">
            <v>0.5</v>
          </cell>
          <cell r="AU187">
            <v>0.5</v>
          </cell>
          <cell r="AV187">
            <v>0.5</v>
          </cell>
          <cell r="AW187">
            <v>0.5</v>
          </cell>
          <cell r="AX187">
            <v>0.5</v>
          </cell>
          <cell r="AY187">
            <v>0.5</v>
          </cell>
          <cell r="AZ187">
            <v>0.5</v>
          </cell>
          <cell r="BA187">
            <v>0.5</v>
          </cell>
          <cell r="BB187">
            <v>0.5</v>
          </cell>
          <cell r="BC187">
            <v>0.5</v>
          </cell>
          <cell r="BD187">
            <v>0.5</v>
          </cell>
          <cell r="BE187">
            <v>0.5</v>
          </cell>
          <cell r="BF187">
            <v>0.5</v>
          </cell>
          <cell r="BG187">
            <v>0.5</v>
          </cell>
          <cell r="BH187">
            <v>0.5</v>
          </cell>
          <cell r="BI187">
            <v>0.5</v>
          </cell>
          <cell r="BJ187">
            <v>0.5</v>
          </cell>
          <cell r="BK187">
            <v>0.5</v>
          </cell>
          <cell r="BL187">
            <v>0.5</v>
          </cell>
          <cell r="BM187">
            <v>0.5</v>
          </cell>
          <cell r="BN187">
            <v>0.5</v>
          </cell>
          <cell r="BO187">
            <v>0.5</v>
          </cell>
          <cell r="BP187">
            <v>0.5</v>
          </cell>
          <cell r="BQ187">
            <v>0.5</v>
          </cell>
          <cell r="BR187">
            <v>0.5</v>
          </cell>
          <cell r="BS187">
            <v>0.5</v>
          </cell>
          <cell r="BT187">
            <v>0.5</v>
          </cell>
          <cell r="BU187">
            <v>0.5</v>
          </cell>
          <cell r="BV187">
            <v>0.5</v>
          </cell>
          <cell r="BW187">
            <v>0.5</v>
          </cell>
          <cell r="BX187">
            <v>0.5</v>
          </cell>
          <cell r="BY187">
            <v>0.5</v>
          </cell>
          <cell r="BZ187">
            <v>0.5</v>
          </cell>
          <cell r="CA187">
            <v>0.5</v>
          </cell>
          <cell r="CB187">
            <v>0.5</v>
          </cell>
          <cell r="CC187">
            <v>0.5</v>
          </cell>
          <cell r="CD187">
            <v>0.5</v>
          </cell>
          <cell r="CE187">
            <v>0.5</v>
          </cell>
          <cell r="CF187">
            <v>0.5</v>
          </cell>
          <cell r="CG187">
            <v>0.5</v>
          </cell>
          <cell r="CH187">
            <v>0.5</v>
          </cell>
          <cell r="CI187">
            <v>0.5</v>
          </cell>
          <cell r="CJ187">
            <v>0.5</v>
          </cell>
          <cell r="CK187">
            <v>0.5</v>
          </cell>
          <cell r="CL187">
            <v>0.5</v>
          </cell>
          <cell r="CM187">
            <v>0.5</v>
          </cell>
          <cell r="CN187">
            <v>0.5</v>
          </cell>
          <cell r="CO187">
            <v>0.5</v>
          </cell>
          <cell r="CP187">
            <v>0.5</v>
          </cell>
          <cell r="CQ187">
            <v>0.5</v>
          </cell>
          <cell r="CR187">
            <v>0.5</v>
          </cell>
          <cell r="CS187">
            <v>0.5</v>
          </cell>
          <cell r="CT187">
            <v>0.5</v>
          </cell>
          <cell r="CU187">
            <v>0.5</v>
          </cell>
          <cell r="CV187">
            <v>0.5</v>
          </cell>
          <cell r="CW187">
            <v>0.5</v>
          </cell>
          <cell r="CX187">
            <v>0.5</v>
          </cell>
          <cell r="CY187">
            <v>0.5</v>
          </cell>
          <cell r="CZ187">
            <v>0.5</v>
          </cell>
          <cell r="DA187">
            <v>0.5</v>
          </cell>
          <cell r="DB187">
            <v>0.5</v>
          </cell>
          <cell r="DC187">
            <v>0.5</v>
          </cell>
          <cell r="DD187">
            <v>0.5</v>
          </cell>
          <cell r="DE187">
            <v>0.5</v>
          </cell>
          <cell r="DF187">
            <v>0.5</v>
          </cell>
          <cell r="DG187">
            <v>0.5</v>
          </cell>
          <cell r="DH187">
            <v>0.5</v>
          </cell>
          <cell r="DI187">
            <v>0.5</v>
          </cell>
          <cell r="DJ187">
            <v>0.5</v>
          </cell>
          <cell r="DK187">
            <v>0.5</v>
          </cell>
          <cell r="DL187">
            <v>0.5</v>
          </cell>
          <cell r="DM187">
            <v>0.5</v>
          </cell>
          <cell r="DN187">
            <v>0.5</v>
          </cell>
          <cell r="DO187">
            <v>0.5</v>
          </cell>
          <cell r="DP187">
            <v>0.5</v>
          </cell>
          <cell r="DQ187">
            <v>0.5</v>
          </cell>
          <cell r="DR187">
            <v>0.5</v>
          </cell>
          <cell r="DS187">
            <v>0.5</v>
          </cell>
          <cell r="DT187">
            <v>0.5</v>
          </cell>
          <cell r="DU187">
            <v>0.5</v>
          </cell>
          <cell r="DV187">
            <v>0.5</v>
          </cell>
          <cell r="DW187">
            <v>0.5</v>
          </cell>
          <cell r="DX187">
            <v>0.5</v>
          </cell>
          <cell r="DY187">
            <v>0.5</v>
          </cell>
          <cell r="DZ187">
            <v>0.5</v>
          </cell>
          <cell r="EA187">
            <v>0.5</v>
          </cell>
          <cell r="EB187">
            <v>0.5</v>
          </cell>
          <cell r="EC187">
            <v>0.5</v>
          </cell>
          <cell r="ED187">
            <v>0.5</v>
          </cell>
          <cell r="EE187">
            <v>0.5</v>
          </cell>
          <cell r="EF187">
            <v>0.5</v>
          </cell>
          <cell r="EG187">
            <v>0.5</v>
          </cell>
          <cell r="EH187">
            <v>0.5</v>
          </cell>
          <cell r="EI187">
            <v>0.5</v>
          </cell>
          <cell r="EJ187">
            <v>1</v>
          </cell>
        </row>
        <row r="188">
          <cell r="C188">
            <v>0.5</v>
          </cell>
          <cell r="D188">
            <v>0.5</v>
          </cell>
          <cell r="E188">
            <v>0.5</v>
          </cell>
          <cell r="F188">
            <v>0.5</v>
          </cell>
          <cell r="G188">
            <v>0.5</v>
          </cell>
          <cell r="H188">
            <v>0.5</v>
          </cell>
          <cell r="I188">
            <v>0.5</v>
          </cell>
          <cell r="J188">
            <v>0.5</v>
          </cell>
          <cell r="K188">
            <v>0.5</v>
          </cell>
          <cell r="L188">
            <v>0.5</v>
          </cell>
          <cell r="M188">
            <v>0.5</v>
          </cell>
          <cell r="N188">
            <v>0.5</v>
          </cell>
          <cell r="O188">
            <v>0.5</v>
          </cell>
          <cell r="P188">
            <v>0.5</v>
          </cell>
          <cell r="Q188">
            <v>0.5</v>
          </cell>
          <cell r="R188">
            <v>0.5</v>
          </cell>
          <cell r="S188">
            <v>0.5</v>
          </cell>
          <cell r="T188">
            <v>0.5</v>
          </cell>
          <cell r="U188">
            <v>0.5</v>
          </cell>
          <cell r="V188">
            <v>0.5</v>
          </cell>
          <cell r="W188">
            <v>0.5</v>
          </cell>
          <cell r="X188">
            <v>0.5</v>
          </cell>
          <cell r="Y188">
            <v>0.5</v>
          </cell>
          <cell r="Z188">
            <v>0.5</v>
          </cell>
          <cell r="AA188">
            <v>0.5</v>
          </cell>
          <cell r="AB188">
            <v>0.5</v>
          </cell>
          <cell r="AC188">
            <v>0.5</v>
          </cell>
          <cell r="AD188">
            <v>0.5</v>
          </cell>
          <cell r="AE188">
            <v>0.5</v>
          </cell>
          <cell r="AF188">
            <v>0.5</v>
          </cell>
          <cell r="AG188">
            <v>0.5</v>
          </cell>
          <cell r="AH188">
            <v>0.5</v>
          </cell>
          <cell r="AI188">
            <v>0.5</v>
          </cell>
          <cell r="AJ188">
            <v>0.5</v>
          </cell>
          <cell r="AK188">
            <v>0.5</v>
          </cell>
          <cell r="AL188">
            <v>0.5</v>
          </cell>
          <cell r="AM188">
            <v>0.5</v>
          </cell>
          <cell r="AN188">
            <v>0.5</v>
          </cell>
          <cell r="AO188">
            <v>0.5</v>
          </cell>
          <cell r="AP188">
            <v>0.5</v>
          </cell>
          <cell r="AQ188">
            <v>0.5</v>
          </cell>
          <cell r="AR188">
            <v>0.5</v>
          </cell>
          <cell r="AS188">
            <v>0.5</v>
          </cell>
          <cell r="AT188">
            <v>0.5</v>
          </cell>
          <cell r="AU188">
            <v>0.5</v>
          </cell>
          <cell r="AV188">
            <v>0.5</v>
          </cell>
          <cell r="AW188">
            <v>0.5</v>
          </cell>
          <cell r="AX188">
            <v>0.5</v>
          </cell>
          <cell r="AY188">
            <v>0.5</v>
          </cell>
          <cell r="AZ188">
            <v>0.5</v>
          </cell>
          <cell r="BA188">
            <v>0.5</v>
          </cell>
          <cell r="BB188">
            <v>0.5</v>
          </cell>
          <cell r="BC188">
            <v>0.5</v>
          </cell>
          <cell r="BD188">
            <v>0.5</v>
          </cell>
          <cell r="BE188">
            <v>0.5</v>
          </cell>
          <cell r="BF188">
            <v>0.5</v>
          </cell>
          <cell r="BG188">
            <v>0.5</v>
          </cell>
          <cell r="BH188">
            <v>0.5</v>
          </cell>
          <cell r="BI188">
            <v>0.5</v>
          </cell>
          <cell r="BJ188">
            <v>0.5</v>
          </cell>
          <cell r="BK188">
            <v>0.5</v>
          </cell>
          <cell r="BL188">
            <v>0.5</v>
          </cell>
          <cell r="BM188">
            <v>0.5</v>
          </cell>
          <cell r="BN188">
            <v>0.5</v>
          </cell>
          <cell r="BO188">
            <v>0.5</v>
          </cell>
          <cell r="BP188">
            <v>0.5</v>
          </cell>
          <cell r="BQ188">
            <v>0.5</v>
          </cell>
          <cell r="BR188">
            <v>0.5</v>
          </cell>
          <cell r="BS188">
            <v>0.5</v>
          </cell>
          <cell r="BT188">
            <v>0.5</v>
          </cell>
          <cell r="BU188">
            <v>0.5</v>
          </cell>
          <cell r="BV188">
            <v>0.5</v>
          </cell>
          <cell r="BW188">
            <v>0.5</v>
          </cell>
          <cell r="BX188">
            <v>0.5</v>
          </cell>
          <cell r="BY188">
            <v>0.5</v>
          </cell>
          <cell r="BZ188">
            <v>0.5</v>
          </cell>
          <cell r="CA188">
            <v>0.5</v>
          </cell>
          <cell r="CB188">
            <v>0.5</v>
          </cell>
          <cell r="CC188">
            <v>0.5</v>
          </cell>
          <cell r="CD188">
            <v>0.5</v>
          </cell>
          <cell r="CE188">
            <v>0.5</v>
          </cell>
          <cell r="CF188">
            <v>0.5</v>
          </cell>
          <cell r="CG188">
            <v>0.5</v>
          </cell>
          <cell r="CH188">
            <v>0.5</v>
          </cell>
          <cell r="CI188">
            <v>0.5</v>
          </cell>
          <cell r="CJ188">
            <v>0.5</v>
          </cell>
          <cell r="CK188">
            <v>0.5</v>
          </cell>
          <cell r="CL188">
            <v>0.5</v>
          </cell>
          <cell r="CM188">
            <v>0.5</v>
          </cell>
          <cell r="CN188">
            <v>0.5</v>
          </cell>
          <cell r="CO188">
            <v>0.5</v>
          </cell>
          <cell r="CP188">
            <v>0.5</v>
          </cell>
          <cell r="CQ188">
            <v>0.5</v>
          </cell>
          <cell r="CR188">
            <v>0.5</v>
          </cell>
          <cell r="CS188">
            <v>0.5</v>
          </cell>
          <cell r="CT188">
            <v>0.5</v>
          </cell>
          <cell r="CU188">
            <v>0.5</v>
          </cell>
          <cell r="CV188">
            <v>0.5</v>
          </cell>
          <cell r="CW188">
            <v>0.5</v>
          </cell>
          <cell r="CX188">
            <v>0.5</v>
          </cell>
          <cell r="CY188">
            <v>0.5</v>
          </cell>
          <cell r="CZ188">
            <v>0.5</v>
          </cell>
          <cell r="DA188">
            <v>0.5</v>
          </cell>
          <cell r="DB188">
            <v>0.5</v>
          </cell>
          <cell r="DC188">
            <v>0.5</v>
          </cell>
          <cell r="DD188">
            <v>0.5</v>
          </cell>
          <cell r="DE188">
            <v>0.5</v>
          </cell>
          <cell r="DF188">
            <v>0.5</v>
          </cell>
          <cell r="DG188">
            <v>0.5</v>
          </cell>
          <cell r="DH188">
            <v>0.5</v>
          </cell>
          <cell r="DI188">
            <v>0.5</v>
          </cell>
          <cell r="DJ188">
            <v>0.5</v>
          </cell>
          <cell r="DK188">
            <v>0.5</v>
          </cell>
          <cell r="DL188">
            <v>0.5</v>
          </cell>
          <cell r="DM188">
            <v>0.5</v>
          </cell>
          <cell r="DN188">
            <v>0.5</v>
          </cell>
          <cell r="DO188">
            <v>0.5</v>
          </cell>
          <cell r="DP188">
            <v>0.5</v>
          </cell>
          <cell r="DQ188">
            <v>0.5</v>
          </cell>
          <cell r="DR188">
            <v>0.5</v>
          </cell>
          <cell r="DS188">
            <v>0.5</v>
          </cell>
          <cell r="DT188">
            <v>0.5</v>
          </cell>
          <cell r="DU188">
            <v>0.5</v>
          </cell>
          <cell r="DV188">
            <v>0.5</v>
          </cell>
          <cell r="DW188">
            <v>0.5</v>
          </cell>
          <cell r="DX188">
            <v>0.5</v>
          </cell>
          <cell r="DY188">
            <v>0.5</v>
          </cell>
          <cell r="DZ188">
            <v>0.5</v>
          </cell>
          <cell r="EA188">
            <v>0.5</v>
          </cell>
          <cell r="EB188">
            <v>0.5</v>
          </cell>
          <cell r="EC188">
            <v>0.5</v>
          </cell>
          <cell r="ED188">
            <v>0.5</v>
          </cell>
          <cell r="EE188">
            <v>0.5</v>
          </cell>
          <cell r="EF188">
            <v>0.5</v>
          </cell>
          <cell r="EG188">
            <v>0.5</v>
          </cell>
          <cell r="EH188">
            <v>0.5</v>
          </cell>
          <cell r="EI188">
            <v>0.5</v>
          </cell>
          <cell r="EJ188">
            <v>0.5</v>
          </cell>
          <cell r="EK188">
            <v>1</v>
          </cell>
        </row>
        <row r="189">
          <cell r="C189">
            <v>0.5</v>
          </cell>
          <cell r="D189">
            <v>0.5</v>
          </cell>
          <cell r="E189">
            <v>0.5</v>
          </cell>
          <cell r="F189">
            <v>0.5</v>
          </cell>
          <cell r="G189">
            <v>0.5</v>
          </cell>
          <cell r="H189">
            <v>0.5</v>
          </cell>
          <cell r="I189">
            <v>0.5</v>
          </cell>
          <cell r="J189">
            <v>0.5</v>
          </cell>
          <cell r="K189">
            <v>0.5</v>
          </cell>
          <cell r="L189">
            <v>0.5</v>
          </cell>
          <cell r="M189">
            <v>0.5</v>
          </cell>
          <cell r="N189">
            <v>0.5</v>
          </cell>
          <cell r="O189">
            <v>0.5</v>
          </cell>
          <cell r="P189">
            <v>0.5</v>
          </cell>
          <cell r="Q189">
            <v>0.5</v>
          </cell>
          <cell r="R189">
            <v>0.5</v>
          </cell>
          <cell r="S189">
            <v>0.5</v>
          </cell>
          <cell r="T189">
            <v>0.5</v>
          </cell>
          <cell r="U189">
            <v>0.5</v>
          </cell>
          <cell r="V189">
            <v>0.5</v>
          </cell>
          <cell r="W189">
            <v>0.5</v>
          </cell>
          <cell r="X189">
            <v>0.5</v>
          </cell>
          <cell r="Y189">
            <v>0.5</v>
          </cell>
          <cell r="Z189">
            <v>0.5</v>
          </cell>
          <cell r="AA189">
            <v>0.5</v>
          </cell>
          <cell r="AB189">
            <v>0.5</v>
          </cell>
          <cell r="AC189">
            <v>0.5</v>
          </cell>
          <cell r="AD189">
            <v>0.5</v>
          </cell>
          <cell r="AE189">
            <v>0.5</v>
          </cell>
          <cell r="AF189">
            <v>0.5</v>
          </cell>
          <cell r="AG189">
            <v>0.5</v>
          </cell>
          <cell r="AH189">
            <v>0.5</v>
          </cell>
          <cell r="AI189">
            <v>0.5</v>
          </cell>
          <cell r="AJ189">
            <v>0.5</v>
          </cell>
          <cell r="AK189">
            <v>0.5</v>
          </cell>
          <cell r="AL189">
            <v>0.5</v>
          </cell>
          <cell r="AM189">
            <v>0.5</v>
          </cell>
          <cell r="AN189">
            <v>0.5</v>
          </cell>
          <cell r="AO189">
            <v>0.5</v>
          </cell>
          <cell r="AP189">
            <v>0.5</v>
          </cell>
          <cell r="AQ189">
            <v>0.5</v>
          </cell>
          <cell r="AR189">
            <v>0.5</v>
          </cell>
          <cell r="AS189">
            <v>0.5</v>
          </cell>
          <cell r="AT189">
            <v>0.5</v>
          </cell>
          <cell r="AU189">
            <v>0.5</v>
          </cell>
          <cell r="AV189">
            <v>0.5</v>
          </cell>
          <cell r="AW189">
            <v>0.5</v>
          </cell>
          <cell r="AX189">
            <v>0.5</v>
          </cell>
          <cell r="AY189">
            <v>0.5</v>
          </cell>
          <cell r="AZ189">
            <v>0.5</v>
          </cell>
          <cell r="BA189">
            <v>0.5</v>
          </cell>
          <cell r="BB189">
            <v>0.5</v>
          </cell>
          <cell r="BC189">
            <v>0.5</v>
          </cell>
          <cell r="BD189">
            <v>0.5</v>
          </cell>
          <cell r="BE189">
            <v>0.5</v>
          </cell>
          <cell r="BF189">
            <v>0.5</v>
          </cell>
          <cell r="BG189">
            <v>0.5</v>
          </cell>
          <cell r="BH189">
            <v>0.5</v>
          </cell>
          <cell r="BI189">
            <v>0.5</v>
          </cell>
          <cell r="BJ189">
            <v>0.5</v>
          </cell>
          <cell r="BK189">
            <v>0.5</v>
          </cell>
          <cell r="BL189">
            <v>0.5</v>
          </cell>
          <cell r="BM189">
            <v>0.5</v>
          </cell>
          <cell r="BN189">
            <v>0.5</v>
          </cell>
          <cell r="BO189">
            <v>0.5</v>
          </cell>
          <cell r="BP189">
            <v>0.5</v>
          </cell>
          <cell r="BQ189">
            <v>0.5</v>
          </cell>
          <cell r="BR189">
            <v>0.5</v>
          </cell>
          <cell r="BS189">
            <v>0.5</v>
          </cell>
          <cell r="BT189">
            <v>0.5</v>
          </cell>
          <cell r="BU189">
            <v>0.5</v>
          </cell>
          <cell r="BV189">
            <v>0.5</v>
          </cell>
          <cell r="BW189">
            <v>0.5</v>
          </cell>
          <cell r="BX189">
            <v>0.5</v>
          </cell>
          <cell r="BY189">
            <v>0.5</v>
          </cell>
          <cell r="BZ189">
            <v>0.5</v>
          </cell>
          <cell r="CA189">
            <v>0.5</v>
          </cell>
          <cell r="CB189">
            <v>0.5</v>
          </cell>
          <cell r="CC189">
            <v>0.5</v>
          </cell>
          <cell r="CD189">
            <v>0.5</v>
          </cell>
          <cell r="CE189">
            <v>0.5</v>
          </cell>
          <cell r="CF189">
            <v>0.5</v>
          </cell>
          <cell r="CG189">
            <v>0.5</v>
          </cell>
          <cell r="CH189">
            <v>0.5</v>
          </cell>
          <cell r="CI189">
            <v>0.5</v>
          </cell>
          <cell r="CJ189">
            <v>0.5</v>
          </cell>
          <cell r="CK189">
            <v>0.5</v>
          </cell>
          <cell r="CL189">
            <v>0.5</v>
          </cell>
          <cell r="CM189">
            <v>0.5</v>
          </cell>
          <cell r="CN189">
            <v>0.5</v>
          </cell>
          <cell r="CO189">
            <v>0.5</v>
          </cell>
          <cell r="CP189">
            <v>0.5</v>
          </cell>
          <cell r="CQ189">
            <v>0.5</v>
          </cell>
          <cell r="CR189">
            <v>0.5</v>
          </cell>
          <cell r="CS189">
            <v>0.5</v>
          </cell>
          <cell r="CT189">
            <v>0.5</v>
          </cell>
          <cell r="CU189">
            <v>0.5</v>
          </cell>
          <cell r="CV189">
            <v>0.5</v>
          </cell>
          <cell r="CW189">
            <v>0.5</v>
          </cell>
          <cell r="CX189">
            <v>0.5</v>
          </cell>
          <cell r="CY189">
            <v>0.5</v>
          </cell>
          <cell r="CZ189">
            <v>0.5</v>
          </cell>
          <cell r="DA189">
            <v>0.5</v>
          </cell>
          <cell r="DB189">
            <v>0.5</v>
          </cell>
          <cell r="DC189">
            <v>0.5</v>
          </cell>
          <cell r="DD189">
            <v>0.5</v>
          </cell>
          <cell r="DE189">
            <v>0.5</v>
          </cell>
          <cell r="DF189">
            <v>0.5</v>
          </cell>
          <cell r="DG189">
            <v>0.5</v>
          </cell>
          <cell r="DH189">
            <v>0.5</v>
          </cell>
          <cell r="DI189">
            <v>0.5</v>
          </cell>
          <cell r="DJ189">
            <v>0.5</v>
          </cell>
          <cell r="DK189">
            <v>0.5</v>
          </cell>
          <cell r="DL189">
            <v>0.5</v>
          </cell>
          <cell r="DM189">
            <v>0.5</v>
          </cell>
          <cell r="DN189">
            <v>0.5</v>
          </cell>
          <cell r="DO189">
            <v>0.5</v>
          </cell>
          <cell r="DP189">
            <v>0.5</v>
          </cell>
          <cell r="DQ189">
            <v>0.5</v>
          </cell>
          <cell r="DR189">
            <v>0.5</v>
          </cell>
          <cell r="DS189">
            <v>0.5</v>
          </cell>
          <cell r="DT189">
            <v>0.5</v>
          </cell>
          <cell r="DU189">
            <v>0.5</v>
          </cell>
          <cell r="DV189">
            <v>0.5</v>
          </cell>
          <cell r="DW189">
            <v>0.5</v>
          </cell>
          <cell r="DX189">
            <v>0.5</v>
          </cell>
          <cell r="DY189">
            <v>0.5</v>
          </cell>
          <cell r="DZ189">
            <v>0.5</v>
          </cell>
          <cell r="EA189">
            <v>0.5</v>
          </cell>
          <cell r="EB189">
            <v>0.5</v>
          </cell>
          <cell r="EC189">
            <v>0.5</v>
          </cell>
          <cell r="ED189">
            <v>0.5</v>
          </cell>
          <cell r="EE189">
            <v>0.5</v>
          </cell>
          <cell r="EF189">
            <v>0.5</v>
          </cell>
          <cell r="EG189">
            <v>0.5</v>
          </cell>
          <cell r="EH189">
            <v>0.5</v>
          </cell>
          <cell r="EI189">
            <v>0.5</v>
          </cell>
          <cell r="EJ189">
            <v>0.5</v>
          </cell>
          <cell r="EK189">
            <v>0.5</v>
          </cell>
          <cell r="EL189">
            <v>1</v>
          </cell>
        </row>
        <row r="190">
          <cell r="C190">
            <v>0.5</v>
          </cell>
          <cell r="D190">
            <v>0.5</v>
          </cell>
          <cell r="E190">
            <v>0.5</v>
          </cell>
          <cell r="F190">
            <v>0.5</v>
          </cell>
          <cell r="G190">
            <v>0.5</v>
          </cell>
          <cell r="H190">
            <v>0.5</v>
          </cell>
          <cell r="I190">
            <v>0.5</v>
          </cell>
          <cell r="J190">
            <v>0.5</v>
          </cell>
          <cell r="K190">
            <v>0.5</v>
          </cell>
          <cell r="L190">
            <v>0.5</v>
          </cell>
          <cell r="M190">
            <v>0.5</v>
          </cell>
          <cell r="N190">
            <v>0.5</v>
          </cell>
          <cell r="O190">
            <v>0.5</v>
          </cell>
          <cell r="P190">
            <v>0.5</v>
          </cell>
          <cell r="Q190">
            <v>0.5</v>
          </cell>
          <cell r="R190">
            <v>0.5</v>
          </cell>
          <cell r="S190">
            <v>0.5</v>
          </cell>
          <cell r="T190">
            <v>0.5</v>
          </cell>
          <cell r="U190">
            <v>0.5</v>
          </cell>
          <cell r="V190">
            <v>0.5</v>
          </cell>
          <cell r="W190">
            <v>0.5</v>
          </cell>
          <cell r="X190">
            <v>0.5</v>
          </cell>
          <cell r="Y190">
            <v>0.5</v>
          </cell>
          <cell r="Z190">
            <v>0.5</v>
          </cell>
          <cell r="AA190">
            <v>0.5</v>
          </cell>
          <cell r="AB190">
            <v>0.5</v>
          </cell>
          <cell r="AC190">
            <v>0.5</v>
          </cell>
          <cell r="AD190">
            <v>0.5</v>
          </cell>
          <cell r="AE190">
            <v>0.5</v>
          </cell>
          <cell r="AF190">
            <v>0.5</v>
          </cell>
          <cell r="AG190">
            <v>0.5</v>
          </cell>
          <cell r="AH190">
            <v>0.5</v>
          </cell>
          <cell r="AI190">
            <v>0.5</v>
          </cell>
          <cell r="AJ190">
            <v>0.5</v>
          </cell>
          <cell r="AK190">
            <v>0.5</v>
          </cell>
          <cell r="AL190">
            <v>0.5</v>
          </cell>
          <cell r="AM190">
            <v>0.5</v>
          </cell>
          <cell r="AN190">
            <v>0.5</v>
          </cell>
          <cell r="AO190">
            <v>0.5</v>
          </cell>
          <cell r="AP190">
            <v>0.5</v>
          </cell>
          <cell r="AQ190">
            <v>0.5</v>
          </cell>
          <cell r="AR190">
            <v>0.5</v>
          </cell>
          <cell r="AS190">
            <v>0.5</v>
          </cell>
          <cell r="AT190">
            <v>0.5</v>
          </cell>
          <cell r="AU190">
            <v>0.5</v>
          </cell>
          <cell r="AV190">
            <v>0.5</v>
          </cell>
          <cell r="AW190">
            <v>0.5</v>
          </cell>
          <cell r="AX190">
            <v>0.5</v>
          </cell>
          <cell r="AY190">
            <v>0.5</v>
          </cell>
          <cell r="AZ190">
            <v>0.5</v>
          </cell>
          <cell r="BA190">
            <v>0.5</v>
          </cell>
          <cell r="BB190">
            <v>0.5</v>
          </cell>
          <cell r="BC190">
            <v>0.5</v>
          </cell>
          <cell r="BD190">
            <v>0.5</v>
          </cell>
          <cell r="BE190">
            <v>0.5</v>
          </cell>
          <cell r="BF190">
            <v>0.5</v>
          </cell>
          <cell r="BG190">
            <v>0.5</v>
          </cell>
          <cell r="BH190">
            <v>0.5</v>
          </cell>
          <cell r="BI190">
            <v>0.5</v>
          </cell>
          <cell r="BJ190">
            <v>0.5</v>
          </cell>
          <cell r="BK190">
            <v>0.5</v>
          </cell>
          <cell r="BL190">
            <v>0.5</v>
          </cell>
          <cell r="BM190">
            <v>0.5</v>
          </cell>
          <cell r="BN190">
            <v>0.5</v>
          </cell>
          <cell r="BO190">
            <v>0.5</v>
          </cell>
          <cell r="BP190">
            <v>0.5</v>
          </cell>
          <cell r="BQ190">
            <v>0.5</v>
          </cell>
          <cell r="BR190">
            <v>0.5</v>
          </cell>
          <cell r="BS190">
            <v>0.5</v>
          </cell>
          <cell r="BT190">
            <v>0.5</v>
          </cell>
          <cell r="BU190">
            <v>0.5</v>
          </cell>
          <cell r="BV190">
            <v>0.5</v>
          </cell>
          <cell r="BW190">
            <v>0.5</v>
          </cell>
          <cell r="BX190">
            <v>0.5</v>
          </cell>
          <cell r="BY190">
            <v>0.5</v>
          </cell>
          <cell r="BZ190">
            <v>0.5</v>
          </cell>
          <cell r="CA190">
            <v>0.5</v>
          </cell>
          <cell r="CB190">
            <v>0.5</v>
          </cell>
          <cell r="CC190">
            <v>0.5</v>
          </cell>
          <cell r="CD190">
            <v>0.5</v>
          </cell>
          <cell r="CE190">
            <v>0.5</v>
          </cell>
          <cell r="CF190">
            <v>0.5</v>
          </cell>
          <cell r="CG190">
            <v>0.5</v>
          </cell>
          <cell r="CH190">
            <v>0.5</v>
          </cell>
          <cell r="CI190">
            <v>0.5</v>
          </cell>
          <cell r="CJ190">
            <v>0.5</v>
          </cell>
          <cell r="CK190">
            <v>0.5</v>
          </cell>
          <cell r="CL190">
            <v>0.5</v>
          </cell>
          <cell r="CM190">
            <v>0.5</v>
          </cell>
          <cell r="CN190">
            <v>0.5</v>
          </cell>
          <cell r="CO190">
            <v>0.5</v>
          </cell>
          <cell r="CP190">
            <v>0.5</v>
          </cell>
          <cell r="CQ190">
            <v>0.5</v>
          </cell>
          <cell r="CR190">
            <v>0.5</v>
          </cell>
          <cell r="CS190">
            <v>0.5</v>
          </cell>
          <cell r="CT190">
            <v>0.5</v>
          </cell>
          <cell r="CU190">
            <v>0.5</v>
          </cell>
          <cell r="CV190">
            <v>0.5</v>
          </cell>
          <cell r="CW190">
            <v>0.5</v>
          </cell>
          <cell r="CX190">
            <v>0.5</v>
          </cell>
          <cell r="CY190">
            <v>0.5</v>
          </cell>
          <cell r="CZ190">
            <v>0.5</v>
          </cell>
          <cell r="DA190">
            <v>0.5</v>
          </cell>
          <cell r="DB190">
            <v>0.5</v>
          </cell>
          <cell r="DC190">
            <v>0.5</v>
          </cell>
          <cell r="DD190">
            <v>0.5</v>
          </cell>
          <cell r="DE190">
            <v>0.5</v>
          </cell>
          <cell r="DF190">
            <v>0.5</v>
          </cell>
          <cell r="DG190">
            <v>0.5</v>
          </cell>
          <cell r="DH190">
            <v>0.5</v>
          </cell>
          <cell r="DI190">
            <v>0.5</v>
          </cell>
          <cell r="DJ190">
            <v>0.5</v>
          </cell>
          <cell r="DK190">
            <v>0.5</v>
          </cell>
          <cell r="DL190">
            <v>0.5</v>
          </cell>
          <cell r="DM190">
            <v>0.5</v>
          </cell>
          <cell r="DN190">
            <v>0.5</v>
          </cell>
          <cell r="DO190">
            <v>0.5</v>
          </cell>
          <cell r="DP190">
            <v>0.5</v>
          </cell>
          <cell r="DQ190">
            <v>0.5</v>
          </cell>
          <cell r="DR190">
            <v>0.5</v>
          </cell>
          <cell r="DS190">
            <v>0.5</v>
          </cell>
          <cell r="DT190">
            <v>0.5</v>
          </cell>
          <cell r="DU190">
            <v>0.5</v>
          </cell>
          <cell r="DV190">
            <v>0.5</v>
          </cell>
          <cell r="DW190">
            <v>0.5</v>
          </cell>
          <cell r="DX190">
            <v>0.5</v>
          </cell>
          <cell r="DY190">
            <v>0.5</v>
          </cell>
          <cell r="DZ190">
            <v>0.5</v>
          </cell>
          <cell r="EA190">
            <v>0.5</v>
          </cell>
          <cell r="EB190">
            <v>0.5</v>
          </cell>
          <cell r="EC190">
            <v>0.5</v>
          </cell>
          <cell r="ED190">
            <v>0.5</v>
          </cell>
          <cell r="EE190">
            <v>0.5</v>
          </cell>
          <cell r="EF190">
            <v>0.5</v>
          </cell>
          <cell r="EG190">
            <v>0.5</v>
          </cell>
          <cell r="EH190">
            <v>0.5</v>
          </cell>
          <cell r="EI190">
            <v>0.5</v>
          </cell>
          <cell r="EJ190">
            <v>0.5</v>
          </cell>
          <cell r="EK190">
            <v>0.5</v>
          </cell>
          <cell r="EL190">
            <v>0.5</v>
          </cell>
          <cell r="EM190">
            <v>1</v>
          </cell>
        </row>
        <row r="191">
          <cell r="C191">
            <v>0.5</v>
          </cell>
          <cell r="D191">
            <v>0.5</v>
          </cell>
          <cell r="E191">
            <v>0.5</v>
          </cell>
          <cell r="F191">
            <v>0.5</v>
          </cell>
          <cell r="G191">
            <v>0.5</v>
          </cell>
          <cell r="H191">
            <v>0.5</v>
          </cell>
          <cell r="I191">
            <v>0.5</v>
          </cell>
          <cell r="J191">
            <v>0.5</v>
          </cell>
          <cell r="K191">
            <v>0.5</v>
          </cell>
          <cell r="L191">
            <v>0.5</v>
          </cell>
          <cell r="M191">
            <v>0.5</v>
          </cell>
          <cell r="N191">
            <v>0.5</v>
          </cell>
          <cell r="O191">
            <v>0.5</v>
          </cell>
          <cell r="P191">
            <v>0.5</v>
          </cell>
          <cell r="Q191">
            <v>0.5</v>
          </cell>
          <cell r="R191">
            <v>0.5</v>
          </cell>
          <cell r="S191">
            <v>0.5</v>
          </cell>
          <cell r="T191">
            <v>0.5</v>
          </cell>
          <cell r="U191">
            <v>0.5</v>
          </cell>
          <cell r="V191">
            <v>0.5</v>
          </cell>
          <cell r="W191">
            <v>0.5</v>
          </cell>
          <cell r="X191">
            <v>0.5</v>
          </cell>
          <cell r="Y191">
            <v>0.5</v>
          </cell>
          <cell r="Z191">
            <v>0.5</v>
          </cell>
          <cell r="AA191">
            <v>0.5</v>
          </cell>
          <cell r="AB191">
            <v>0.5</v>
          </cell>
          <cell r="AC191">
            <v>0.5</v>
          </cell>
          <cell r="AD191">
            <v>0.5</v>
          </cell>
          <cell r="AE191">
            <v>0.5</v>
          </cell>
          <cell r="AF191">
            <v>0.5</v>
          </cell>
          <cell r="AG191">
            <v>0.5</v>
          </cell>
          <cell r="AH191">
            <v>0.5</v>
          </cell>
          <cell r="AI191">
            <v>0.5</v>
          </cell>
          <cell r="AJ191">
            <v>0.5</v>
          </cell>
          <cell r="AK191">
            <v>0.5</v>
          </cell>
          <cell r="AL191">
            <v>0.5</v>
          </cell>
          <cell r="AM191">
            <v>0.5</v>
          </cell>
          <cell r="AN191">
            <v>0.5</v>
          </cell>
          <cell r="AO191">
            <v>0.5</v>
          </cell>
          <cell r="AP191">
            <v>0.5</v>
          </cell>
          <cell r="AQ191">
            <v>0.5</v>
          </cell>
          <cell r="AR191">
            <v>0.5</v>
          </cell>
          <cell r="AS191">
            <v>0.5</v>
          </cell>
          <cell r="AT191">
            <v>0.5</v>
          </cell>
          <cell r="AU191">
            <v>0.5</v>
          </cell>
          <cell r="AV191">
            <v>0.5</v>
          </cell>
          <cell r="AW191">
            <v>0.5</v>
          </cell>
          <cell r="AX191">
            <v>0.5</v>
          </cell>
          <cell r="AY191">
            <v>0.5</v>
          </cell>
          <cell r="AZ191">
            <v>0.5</v>
          </cell>
          <cell r="BA191">
            <v>0.5</v>
          </cell>
          <cell r="BB191">
            <v>0.5</v>
          </cell>
          <cell r="BC191">
            <v>0.5</v>
          </cell>
          <cell r="BD191">
            <v>0.5</v>
          </cell>
          <cell r="BE191">
            <v>0.5</v>
          </cell>
          <cell r="BF191">
            <v>0.5</v>
          </cell>
          <cell r="BG191">
            <v>0.5</v>
          </cell>
          <cell r="BH191">
            <v>0.5</v>
          </cell>
          <cell r="BI191">
            <v>0.5</v>
          </cell>
          <cell r="BJ191">
            <v>0.5</v>
          </cell>
          <cell r="BK191">
            <v>0.5</v>
          </cell>
          <cell r="BL191">
            <v>0.5</v>
          </cell>
          <cell r="BM191">
            <v>0.5</v>
          </cell>
          <cell r="BN191">
            <v>0.5</v>
          </cell>
          <cell r="BO191">
            <v>0.5</v>
          </cell>
          <cell r="BP191">
            <v>0.5</v>
          </cell>
          <cell r="BQ191">
            <v>0.5</v>
          </cell>
          <cell r="BR191">
            <v>0.5</v>
          </cell>
          <cell r="BS191">
            <v>0.5</v>
          </cell>
          <cell r="BT191">
            <v>0.5</v>
          </cell>
          <cell r="BU191">
            <v>0.5</v>
          </cell>
          <cell r="BV191">
            <v>0.5</v>
          </cell>
          <cell r="BW191">
            <v>0.5</v>
          </cell>
          <cell r="BX191">
            <v>0.5</v>
          </cell>
          <cell r="BY191">
            <v>0.5</v>
          </cell>
          <cell r="BZ191">
            <v>0.5</v>
          </cell>
          <cell r="CA191">
            <v>0.5</v>
          </cell>
          <cell r="CB191">
            <v>0.5</v>
          </cell>
          <cell r="CC191">
            <v>0.5</v>
          </cell>
          <cell r="CD191">
            <v>0.5</v>
          </cell>
          <cell r="CE191">
            <v>0.5</v>
          </cell>
          <cell r="CF191">
            <v>0.5</v>
          </cell>
          <cell r="CG191">
            <v>0.5</v>
          </cell>
          <cell r="CH191">
            <v>0.5</v>
          </cell>
          <cell r="CI191">
            <v>0.5</v>
          </cell>
          <cell r="CJ191">
            <v>0.5</v>
          </cell>
          <cell r="CK191">
            <v>0.5</v>
          </cell>
          <cell r="CL191">
            <v>0.5</v>
          </cell>
          <cell r="CM191">
            <v>0.5</v>
          </cell>
          <cell r="CN191">
            <v>0.5</v>
          </cell>
          <cell r="CO191">
            <v>0.5</v>
          </cell>
          <cell r="CP191">
            <v>0.5</v>
          </cell>
          <cell r="CQ191">
            <v>0.5</v>
          </cell>
          <cell r="CR191">
            <v>0.5</v>
          </cell>
          <cell r="CS191">
            <v>0.5</v>
          </cell>
          <cell r="CT191">
            <v>0.5</v>
          </cell>
          <cell r="CU191">
            <v>0.5</v>
          </cell>
          <cell r="CV191">
            <v>0.5</v>
          </cell>
          <cell r="CW191">
            <v>0.5</v>
          </cell>
          <cell r="CX191">
            <v>0.5</v>
          </cell>
          <cell r="CY191">
            <v>0.5</v>
          </cell>
          <cell r="CZ191">
            <v>0.5</v>
          </cell>
          <cell r="DA191">
            <v>0.5</v>
          </cell>
          <cell r="DB191">
            <v>0.5</v>
          </cell>
          <cell r="DC191">
            <v>0.5</v>
          </cell>
          <cell r="DD191">
            <v>0.5</v>
          </cell>
          <cell r="DE191">
            <v>0.5</v>
          </cell>
          <cell r="DF191">
            <v>0.5</v>
          </cell>
          <cell r="DG191">
            <v>0.5</v>
          </cell>
          <cell r="DH191">
            <v>0.5</v>
          </cell>
          <cell r="DI191">
            <v>0.5</v>
          </cell>
          <cell r="DJ191">
            <v>0.5</v>
          </cell>
          <cell r="DK191">
            <v>0.5</v>
          </cell>
          <cell r="DL191">
            <v>0.5</v>
          </cell>
          <cell r="DM191">
            <v>0.5</v>
          </cell>
          <cell r="DN191">
            <v>0.5</v>
          </cell>
          <cell r="DO191">
            <v>0.5</v>
          </cell>
          <cell r="DP191">
            <v>0.5</v>
          </cell>
          <cell r="DQ191">
            <v>0.5</v>
          </cell>
          <cell r="DR191">
            <v>0.5</v>
          </cell>
          <cell r="DS191">
            <v>0.5</v>
          </cell>
          <cell r="DT191">
            <v>0.5</v>
          </cell>
          <cell r="DU191">
            <v>0.5</v>
          </cell>
          <cell r="DV191">
            <v>0.5</v>
          </cell>
          <cell r="DW191">
            <v>0.5</v>
          </cell>
          <cell r="DX191">
            <v>0.5</v>
          </cell>
          <cell r="DY191">
            <v>0.5</v>
          </cell>
          <cell r="DZ191">
            <v>0.5</v>
          </cell>
          <cell r="EA191">
            <v>0.5</v>
          </cell>
          <cell r="EB191">
            <v>0.5</v>
          </cell>
          <cell r="EC191">
            <v>0.5</v>
          </cell>
          <cell r="ED191">
            <v>0.5</v>
          </cell>
          <cell r="EE191">
            <v>0.5</v>
          </cell>
          <cell r="EF191">
            <v>0.5</v>
          </cell>
          <cell r="EG191">
            <v>0.5</v>
          </cell>
          <cell r="EH191">
            <v>0.5</v>
          </cell>
          <cell r="EI191">
            <v>0.5</v>
          </cell>
          <cell r="EJ191">
            <v>0.5</v>
          </cell>
          <cell r="EK191">
            <v>0.5</v>
          </cell>
          <cell r="EL191">
            <v>0.5</v>
          </cell>
          <cell r="EM191">
            <v>0.5</v>
          </cell>
          <cell r="EN191">
            <v>1</v>
          </cell>
        </row>
        <row r="196">
          <cell r="C196">
            <v>1</v>
          </cell>
        </row>
        <row r="197">
          <cell r="C197">
            <v>0.5</v>
          </cell>
          <cell r="D197">
            <v>1</v>
          </cell>
        </row>
        <row r="198">
          <cell r="C198">
            <v>0.5</v>
          </cell>
          <cell r="D198">
            <v>0.5</v>
          </cell>
          <cell r="E198">
            <v>1</v>
          </cell>
        </row>
        <row r="199">
          <cell r="C199">
            <v>0.5</v>
          </cell>
          <cell r="D199">
            <v>0.5</v>
          </cell>
          <cell r="E199">
            <v>0.5</v>
          </cell>
          <cell r="F199">
            <v>1</v>
          </cell>
        </row>
        <row r="200">
          <cell r="C200">
            <v>0.5</v>
          </cell>
          <cell r="D200">
            <v>0.5</v>
          </cell>
          <cell r="E200">
            <v>0.5</v>
          </cell>
          <cell r="F200">
            <v>0.5</v>
          </cell>
          <cell r="G200">
            <v>1</v>
          </cell>
        </row>
      </sheetData>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5.4 Pricing - FBOI Basis"/>
      <sheetName val="5.4 Pricing IRL1K- J I Basis"/>
      <sheetName val="5.4 Pricing IRL1.5K- J I Basis"/>
      <sheetName val="5.4 Pricing IRL2K- J I Basis"/>
      <sheetName val="CB_DATA_"/>
      <sheetName val="5.3 Cash Flow Calcs"/>
      <sheetName val="5.3 Cash Flow Charts"/>
      <sheetName val="T-10 $ £2K Delta"/>
      <sheetName val="T-10 $ £1.5K Delta"/>
      <sheetName val="T-10 $ £1K Delta"/>
      <sheetName val="T-10 $ £2K"/>
      <sheetName val="T-10 $ £1.5K"/>
      <sheetName val="T-10 $ £1K"/>
      <sheetName val="QA form"/>
      <sheetName val="Graphs"/>
      <sheetName val="FOREX"/>
      <sheetName val="Uncertainty"/>
      <sheetName val="Year Summary"/>
      <sheetName val="Quick Check"/>
      <sheetName val="Cash Flow"/>
      <sheetName val="As Sold Summary"/>
      <sheetName val="Revised Summary"/>
      <sheetName val="Summary"/>
      <sheetName val="Pivot"/>
      <sheetName val="Labour Summary"/>
      <sheetName val="Labour"/>
      <sheetName val="Materials Summary"/>
      <sheetName val="Materials"/>
      <sheetName val="LS Spread"/>
      <sheetName val="ODC Breakdown"/>
      <sheetName val="ODC"/>
      <sheetName val="LifeSup 21mar"/>
      <sheetName val="Plant"/>
      <sheetName val="Insurance"/>
      <sheetName val="Key Points"/>
      <sheetName val="SOR"/>
      <sheetName val="Notes"/>
      <sheetName val="Assumptions"/>
      <sheetName val="OnsiteRates"/>
      <sheetName val="HO Rates"/>
      <sheetName val="Site Rates"/>
      <sheetName val="Team"/>
      <sheetName val="PPE AD190810"/>
      <sheetName val="Workshop Tools AD"/>
      <sheetName val="Office Furniture Costs AD"/>
      <sheetName val="Life support Cost"/>
      <sheetName val="New Works from ISP - Andre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S2" t="str">
            <v>Y</v>
          </cell>
        </row>
      </sheetData>
      <sheetData sheetId="24"/>
      <sheetData sheetId="25"/>
      <sheetData sheetId="26">
        <row r="519">
          <cell r="J519">
            <v>77.8</v>
          </cell>
        </row>
        <row r="520">
          <cell r="J520">
            <v>135</v>
          </cell>
        </row>
        <row r="521">
          <cell r="J521">
            <v>131</v>
          </cell>
        </row>
      </sheetData>
      <sheetData sheetId="27"/>
      <sheetData sheetId="28"/>
      <sheetData sheetId="29"/>
      <sheetData sheetId="30"/>
      <sheetData sheetId="31"/>
      <sheetData sheetId="32"/>
      <sheetData sheetId="33"/>
      <sheetData sheetId="34"/>
      <sheetData sheetId="35"/>
      <sheetData sheetId="36"/>
      <sheetData sheetId="37"/>
      <sheetData sheetId="38">
        <row r="2">
          <cell r="G2">
            <v>40906</v>
          </cell>
        </row>
        <row r="4">
          <cell r="G4">
            <v>3</v>
          </cell>
        </row>
        <row r="13">
          <cell r="H13">
            <v>0.05</v>
          </cell>
        </row>
        <row r="15">
          <cell r="H15">
            <v>3.7499999999999999E-2</v>
          </cell>
        </row>
        <row r="63">
          <cell r="G63">
            <v>1.6083000000000001</v>
          </cell>
        </row>
        <row r="64">
          <cell r="I64">
            <v>1.6083000000000001</v>
          </cell>
        </row>
        <row r="87">
          <cell r="K87">
            <v>245.67600000000002</v>
          </cell>
        </row>
        <row r="88">
          <cell r="K88">
            <v>36.4</v>
          </cell>
        </row>
      </sheetData>
      <sheetData sheetId="39">
        <row r="3">
          <cell r="H3" t="str">
            <v>STD</v>
          </cell>
          <cell r="I3">
            <v>1</v>
          </cell>
        </row>
        <row r="4">
          <cell r="H4" t="str">
            <v>SP1</v>
          </cell>
          <cell r="I4">
            <v>1</v>
          </cell>
        </row>
        <row r="5">
          <cell r="H5" t="str">
            <v>SP2</v>
          </cell>
          <cell r="I5">
            <v>1</v>
          </cell>
        </row>
        <row r="22">
          <cell r="D22">
            <v>30000</v>
          </cell>
          <cell r="E22">
            <v>31000</v>
          </cell>
          <cell r="F22">
            <v>32000</v>
          </cell>
          <cell r="G22">
            <v>34000</v>
          </cell>
          <cell r="H22">
            <v>35000</v>
          </cell>
          <cell r="I22">
            <v>36000</v>
          </cell>
          <cell r="J22">
            <v>37000</v>
          </cell>
          <cell r="K22">
            <v>38000</v>
          </cell>
          <cell r="L22">
            <v>38001</v>
          </cell>
          <cell r="M22">
            <v>40000</v>
          </cell>
          <cell r="N22">
            <v>40001</v>
          </cell>
          <cell r="O22">
            <v>42000</v>
          </cell>
          <cell r="P22">
            <v>42001</v>
          </cell>
          <cell r="Q22">
            <v>42250</v>
          </cell>
          <cell r="R22">
            <v>47000</v>
          </cell>
          <cell r="S22">
            <v>47001</v>
          </cell>
          <cell r="T22">
            <v>52500</v>
          </cell>
          <cell r="U22">
            <v>52501</v>
          </cell>
        </row>
        <row r="23">
          <cell r="D23">
            <v>-900</v>
          </cell>
          <cell r="E23">
            <v>-930</v>
          </cell>
          <cell r="F23">
            <v>-960</v>
          </cell>
          <cell r="G23">
            <v>-1020</v>
          </cell>
          <cell r="H23">
            <v>-1050</v>
          </cell>
          <cell r="I23">
            <v>-1080</v>
          </cell>
          <cell r="J23">
            <v>-1110</v>
          </cell>
          <cell r="K23">
            <v>-1140</v>
          </cell>
          <cell r="L23">
            <v>-1140.03</v>
          </cell>
          <cell r="M23">
            <v>-1200</v>
          </cell>
          <cell r="N23">
            <v>-1200.03</v>
          </cell>
          <cell r="O23">
            <v>-1260</v>
          </cell>
          <cell r="P23">
            <v>-1260.03</v>
          </cell>
          <cell r="Q23">
            <v>-1267.5</v>
          </cell>
          <cell r="R23">
            <v>-1410</v>
          </cell>
          <cell r="S23">
            <v>-1410.03</v>
          </cell>
          <cell r="T23">
            <v>-1575</v>
          </cell>
          <cell r="U23">
            <v>-1575.03</v>
          </cell>
        </row>
        <row r="24">
          <cell r="D24">
            <v>1500</v>
          </cell>
          <cell r="E24">
            <v>1550</v>
          </cell>
          <cell r="F24">
            <v>1600</v>
          </cell>
          <cell r="G24">
            <v>1700</v>
          </cell>
          <cell r="H24">
            <v>1750</v>
          </cell>
          <cell r="I24">
            <v>1800</v>
          </cell>
          <cell r="J24">
            <v>1850</v>
          </cell>
          <cell r="K24">
            <v>1900</v>
          </cell>
          <cell r="L24">
            <v>1900.0500000000002</v>
          </cell>
          <cell r="M24">
            <v>2000</v>
          </cell>
          <cell r="N24">
            <v>2000.0500000000002</v>
          </cell>
          <cell r="O24">
            <v>2100</v>
          </cell>
          <cell r="P24">
            <v>2100.0500000000002</v>
          </cell>
          <cell r="Q24">
            <v>2112.5</v>
          </cell>
          <cell r="R24">
            <v>2350</v>
          </cell>
          <cell r="S24">
            <v>2350.0500000000002</v>
          </cell>
          <cell r="T24">
            <v>2625</v>
          </cell>
          <cell r="U24">
            <v>2625.05</v>
          </cell>
        </row>
        <row r="25">
          <cell r="D25">
            <v>30600</v>
          </cell>
          <cell r="E25">
            <v>31620</v>
          </cell>
          <cell r="F25">
            <v>32640</v>
          </cell>
          <cell r="G25">
            <v>34680</v>
          </cell>
          <cell r="H25">
            <v>35700</v>
          </cell>
          <cell r="I25">
            <v>36720</v>
          </cell>
          <cell r="J25">
            <v>37740</v>
          </cell>
          <cell r="K25">
            <v>38760</v>
          </cell>
          <cell r="L25">
            <v>38761.020000000004</v>
          </cell>
          <cell r="M25">
            <v>40800</v>
          </cell>
          <cell r="N25">
            <v>40801.020000000004</v>
          </cell>
          <cell r="O25">
            <v>42840</v>
          </cell>
          <cell r="P25">
            <v>42841.020000000004</v>
          </cell>
          <cell r="Q25">
            <v>43095</v>
          </cell>
          <cell r="R25">
            <v>47940</v>
          </cell>
          <cell r="S25">
            <v>47941.020000000004</v>
          </cell>
          <cell r="T25">
            <v>53550</v>
          </cell>
          <cell r="U25">
            <v>53551.020000000004</v>
          </cell>
        </row>
        <row r="27">
          <cell r="D27">
            <v>0</v>
          </cell>
          <cell r="E27">
            <v>0</v>
          </cell>
          <cell r="M27">
            <v>0</v>
          </cell>
          <cell r="N27">
            <v>0</v>
          </cell>
          <cell r="O27">
            <v>0</v>
          </cell>
          <cell r="P27">
            <v>0</v>
          </cell>
          <cell r="Q27">
            <v>0</v>
          </cell>
          <cell r="R27">
            <v>0</v>
          </cell>
          <cell r="S27">
            <v>0</v>
          </cell>
          <cell r="T27">
            <v>0</v>
          </cell>
          <cell r="U27">
            <v>0</v>
          </cell>
        </row>
        <row r="28">
          <cell r="D28">
            <v>559.20000000000005</v>
          </cell>
          <cell r="E28">
            <v>559.20000000000005</v>
          </cell>
          <cell r="F28">
            <v>559.20000000000005</v>
          </cell>
          <cell r="G28">
            <v>559.20000000000005</v>
          </cell>
          <cell r="H28">
            <v>559.20000000000005</v>
          </cell>
          <cell r="I28">
            <v>559.20000000000005</v>
          </cell>
          <cell r="J28">
            <v>559.20000000000005</v>
          </cell>
          <cell r="K28">
            <v>559.20000000000005</v>
          </cell>
          <cell r="L28">
            <v>559.20000000000005</v>
          </cell>
          <cell r="M28">
            <v>559.20000000000005</v>
          </cell>
          <cell r="N28">
            <v>559.20000000000005</v>
          </cell>
          <cell r="O28">
            <v>559.20000000000005</v>
          </cell>
          <cell r="P28">
            <v>559.20000000000005</v>
          </cell>
          <cell r="Q28">
            <v>559.20000000000005</v>
          </cell>
          <cell r="R28">
            <v>559.20000000000005</v>
          </cell>
          <cell r="S28">
            <v>559.20000000000005</v>
          </cell>
          <cell r="T28">
            <v>559.20000000000005</v>
          </cell>
          <cell r="U28">
            <v>559.20000000000005</v>
          </cell>
        </row>
        <row r="29">
          <cell r="D29">
            <v>260.10000000000002</v>
          </cell>
          <cell r="E29">
            <v>268.77000000000004</v>
          </cell>
          <cell r="F29">
            <v>277.44</v>
          </cell>
          <cell r="G29">
            <v>294.78000000000003</v>
          </cell>
          <cell r="H29">
            <v>303.45000000000005</v>
          </cell>
          <cell r="I29">
            <v>312.12</v>
          </cell>
          <cell r="J29">
            <v>320.79000000000002</v>
          </cell>
          <cell r="K29">
            <v>329.46000000000004</v>
          </cell>
          <cell r="L29">
            <v>329.46867000000003</v>
          </cell>
          <cell r="M29">
            <v>346.8</v>
          </cell>
          <cell r="N29">
            <v>346.80867000000006</v>
          </cell>
          <cell r="O29">
            <v>364.14000000000004</v>
          </cell>
          <cell r="P29">
            <v>364.14867000000004</v>
          </cell>
          <cell r="Q29">
            <v>366.3075</v>
          </cell>
          <cell r="R29">
            <v>407.49</v>
          </cell>
          <cell r="S29">
            <v>407.49867000000006</v>
          </cell>
          <cell r="T29">
            <v>455.17500000000001</v>
          </cell>
          <cell r="U29">
            <v>455.18367000000006</v>
          </cell>
        </row>
        <row r="30">
          <cell r="D30">
            <v>248.04</v>
          </cell>
          <cell r="E30">
            <v>248.04</v>
          </cell>
          <cell r="F30">
            <v>248.04</v>
          </cell>
          <cell r="G30">
            <v>248.04</v>
          </cell>
          <cell r="H30">
            <v>248.04</v>
          </cell>
          <cell r="I30">
            <v>248.04</v>
          </cell>
          <cell r="J30">
            <v>248.04</v>
          </cell>
          <cell r="K30">
            <v>248.04</v>
          </cell>
          <cell r="L30">
            <v>248.04</v>
          </cell>
          <cell r="M30">
            <v>248.04</v>
          </cell>
          <cell r="N30">
            <v>248.04</v>
          </cell>
          <cell r="O30">
            <v>248.04</v>
          </cell>
          <cell r="P30">
            <v>248.04</v>
          </cell>
          <cell r="Q30">
            <v>248.04</v>
          </cell>
          <cell r="R30">
            <v>248.04</v>
          </cell>
          <cell r="S30">
            <v>248.04</v>
          </cell>
          <cell r="T30">
            <v>248.04</v>
          </cell>
          <cell r="U30">
            <v>248.04</v>
          </cell>
        </row>
        <row r="31">
          <cell r="D31">
            <v>450</v>
          </cell>
          <cell r="E31">
            <v>465</v>
          </cell>
          <cell r="F31">
            <v>480</v>
          </cell>
          <cell r="G31">
            <v>510</v>
          </cell>
          <cell r="H31">
            <v>525</v>
          </cell>
          <cell r="I31">
            <v>540</v>
          </cell>
          <cell r="J31">
            <v>555</v>
          </cell>
          <cell r="K31">
            <v>570</v>
          </cell>
          <cell r="L31">
            <v>570.01499999999999</v>
          </cell>
          <cell r="M31">
            <v>600</v>
          </cell>
          <cell r="N31">
            <v>600.01499999999999</v>
          </cell>
          <cell r="O31">
            <v>630</v>
          </cell>
          <cell r="P31">
            <v>630.01499999999999</v>
          </cell>
          <cell r="Q31">
            <v>633.75</v>
          </cell>
          <cell r="R31">
            <v>705</v>
          </cell>
          <cell r="S31">
            <v>705.01499999999999</v>
          </cell>
          <cell r="T31">
            <v>787.5</v>
          </cell>
          <cell r="U31">
            <v>787.51499999999999</v>
          </cell>
        </row>
        <row r="32">
          <cell r="D32">
            <v>352.67280000000005</v>
          </cell>
          <cell r="E32">
            <v>366.74880000000002</v>
          </cell>
          <cell r="F32">
            <v>380.82480000000004</v>
          </cell>
          <cell r="G32">
            <v>408.97680000000003</v>
          </cell>
          <cell r="H32">
            <v>423.05280000000005</v>
          </cell>
          <cell r="I32">
            <v>437.12880000000007</v>
          </cell>
          <cell r="J32">
            <v>451.20480000000003</v>
          </cell>
          <cell r="K32">
            <v>465.28080000000006</v>
          </cell>
          <cell r="L32">
            <v>465.2948760000001</v>
          </cell>
          <cell r="M32">
            <v>493.43280000000004</v>
          </cell>
          <cell r="N32">
            <v>493.44687600000009</v>
          </cell>
          <cell r="O32">
            <v>521.58480000000009</v>
          </cell>
          <cell r="P32">
            <v>521.59887600000013</v>
          </cell>
          <cell r="Q32">
            <v>525.10380000000009</v>
          </cell>
          <cell r="R32">
            <v>591.96480000000008</v>
          </cell>
          <cell r="S32">
            <v>591.97887600000013</v>
          </cell>
          <cell r="T32">
            <v>669.38280000000009</v>
          </cell>
          <cell r="U32">
            <v>669.39687600000013</v>
          </cell>
        </row>
        <row r="33">
          <cell r="D33">
            <v>1870.0128000000002</v>
          </cell>
          <cell r="E33">
            <v>1907.7588000000001</v>
          </cell>
          <cell r="F33">
            <v>1945.5048000000002</v>
          </cell>
          <cell r="G33">
            <v>2020.9967999999999</v>
          </cell>
          <cell r="H33">
            <v>2058.7428</v>
          </cell>
          <cell r="I33">
            <v>2096.4888000000001</v>
          </cell>
          <cell r="J33">
            <v>2134.2348000000002</v>
          </cell>
          <cell r="K33">
            <v>2171.9808000000003</v>
          </cell>
          <cell r="L33">
            <v>2172.0185459999998</v>
          </cell>
          <cell r="M33">
            <v>2247.4728</v>
          </cell>
          <cell r="N33">
            <v>2247.510546</v>
          </cell>
          <cell r="O33">
            <v>2322.9648000000002</v>
          </cell>
          <cell r="P33">
            <v>2323.0025460000002</v>
          </cell>
          <cell r="Q33">
            <v>2332.4013000000004</v>
          </cell>
          <cell r="R33">
            <v>2511.6948000000002</v>
          </cell>
          <cell r="S33">
            <v>2511.7325460000002</v>
          </cell>
          <cell r="T33">
            <v>2719.2978000000003</v>
          </cell>
          <cell r="U33">
            <v>2719.3355460000002</v>
          </cell>
        </row>
        <row r="35">
          <cell r="D35">
            <v>0</v>
          </cell>
          <cell r="E35">
            <v>0</v>
          </cell>
          <cell r="M35">
            <v>0</v>
          </cell>
          <cell r="N35">
            <v>0</v>
          </cell>
          <cell r="O35">
            <v>0</v>
          </cell>
          <cell r="P35">
            <v>0</v>
          </cell>
          <cell r="Q35">
            <v>0</v>
          </cell>
          <cell r="R35">
            <v>0</v>
          </cell>
          <cell r="S35">
            <v>0</v>
          </cell>
          <cell r="T35">
            <v>0</v>
          </cell>
          <cell r="U35">
            <v>0</v>
          </cell>
        </row>
        <row r="36">
          <cell r="D36">
            <v>32470.0128</v>
          </cell>
          <cell r="E36">
            <v>33527.758800000003</v>
          </cell>
          <cell r="F36">
            <v>34585.504800000002</v>
          </cell>
          <cell r="G36">
            <v>36700.996800000001</v>
          </cell>
          <cell r="H36">
            <v>37758.7428</v>
          </cell>
          <cell r="I36">
            <v>38816.488799999999</v>
          </cell>
          <cell r="J36">
            <v>39874.234799999998</v>
          </cell>
          <cell r="K36">
            <v>40931.980799999998</v>
          </cell>
          <cell r="L36">
            <v>40933.038546000003</v>
          </cell>
          <cell r="M36">
            <v>43047.472800000003</v>
          </cell>
          <cell r="N36">
            <v>43048.530546000002</v>
          </cell>
          <cell r="O36">
            <v>45162.964800000002</v>
          </cell>
          <cell r="P36">
            <v>45164.022546000007</v>
          </cell>
          <cell r="Q36">
            <v>45427.401299999998</v>
          </cell>
          <cell r="R36">
            <v>50451.694799999997</v>
          </cell>
          <cell r="S36">
            <v>50452.752546000003</v>
          </cell>
          <cell r="T36">
            <v>56269.2978</v>
          </cell>
          <cell r="U36">
            <v>56270.355546000006</v>
          </cell>
        </row>
        <row r="38">
          <cell r="C38" t="str">
            <v>SP3</v>
          </cell>
        </row>
        <row r="40">
          <cell r="D40">
            <v>6000</v>
          </cell>
          <cell r="E40">
            <v>6200</v>
          </cell>
          <cell r="F40">
            <v>6400</v>
          </cell>
          <cell r="G40">
            <v>6800</v>
          </cell>
          <cell r="H40">
            <v>7000</v>
          </cell>
          <cell r="I40">
            <v>7200</v>
          </cell>
          <cell r="J40">
            <v>7400</v>
          </cell>
          <cell r="K40">
            <v>7600</v>
          </cell>
          <cell r="L40">
            <v>12160.32</v>
          </cell>
          <cell r="M40">
            <v>8000</v>
          </cell>
          <cell r="N40">
            <v>12800.32</v>
          </cell>
          <cell r="O40">
            <v>8400</v>
          </cell>
          <cell r="P40">
            <v>13440.32</v>
          </cell>
          <cell r="Q40">
            <v>8450</v>
          </cell>
          <cell r="R40">
            <v>9400</v>
          </cell>
          <cell r="S40">
            <v>15040.32</v>
          </cell>
          <cell r="T40">
            <v>10500</v>
          </cell>
          <cell r="U40">
            <v>16800.32</v>
          </cell>
        </row>
        <row r="41">
          <cell r="D41">
            <v>4500</v>
          </cell>
          <cell r="E41">
            <v>4650</v>
          </cell>
          <cell r="F41">
            <v>4800</v>
          </cell>
          <cell r="G41">
            <v>5100</v>
          </cell>
          <cell r="H41">
            <v>5250</v>
          </cell>
          <cell r="I41">
            <v>5400</v>
          </cell>
          <cell r="J41">
            <v>5550</v>
          </cell>
          <cell r="K41">
            <v>5700</v>
          </cell>
          <cell r="L41">
            <v>7600.2000000000007</v>
          </cell>
          <cell r="M41">
            <v>6000</v>
          </cell>
          <cell r="N41">
            <v>8000.2000000000007</v>
          </cell>
          <cell r="O41">
            <v>6300</v>
          </cell>
          <cell r="P41">
            <v>8400.2000000000007</v>
          </cell>
          <cell r="Q41">
            <v>6337.5</v>
          </cell>
          <cell r="R41">
            <v>7050</v>
          </cell>
          <cell r="S41">
            <v>9400.2000000000007</v>
          </cell>
          <cell r="T41">
            <v>7875</v>
          </cell>
          <cell r="U41">
            <v>10500.2</v>
          </cell>
        </row>
        <row r="42">
          <cell r="D42">
            <v>4500</v>
          </cell>
          <cell r="E42">
            <v>4650</v>
          </cell>
          <cell r="F42">
            <v>4800</v>
          </cell>
          <cell r="G42">
            <v>5100</v>
          </cell>
          <cell r="H42">
            <v>5250</v>
          </cell>
          <cell r="I42">
            <v>5400</v>
          </cell>
          <cell r="J42">
            <v>5550</v>
          </cell>
          <cell r="K42">
            <v>5700</v>
          </cell>
          <cell r="L42">
            <v>7600.2000000000007</v>
          </cell>
          <cell r="M42">
            <v>6000</v>
          </cell>
          <cell r="N42">
            <v>8000.2000000000007</v>
          </cell>
          <cell r="O42">
            <v>6300</v>
          </cell>
          <cell r="P42">
            <v>8400.2000000000007</v>
          </cell>
          <cell r="Q42">
            <v>6337.5</v>
          </cell>
          <cell r="R42">
            <v>7050</v>
          </cell>
          <cell r="S42">
            <v>9400.2000000000007</v>
          </cell>
          <cell r="T42">
            <v>7875</v>
          </cell>
          <cell r="U42">
            <v>10500.2</v>
          </cell>
        </row>
        <row r="43">
          <cell r="D43">
            <v>15000</v>
          </cell>
          <cell r="E43">
            <v>15500</v>
          </cell>
          <cell r="F43">
            <v>16000</v>
          </cell>
          <cell r="G43">
            <v>17000</v>
          </cell>
          <cell r="H43">
            <v>17500</v>
          </cell>
          <cell r="I43">
            <v>18000</v>
          </cell>
          <cell r="J43">
            <v>18500</v>
          </cell>
          <cell r="K43">
            <v>19000</v>
          </cell>
          <cell r="L43">
            <v>27360.720000000001</v>
          </cell>
          <cell r="M43">
            <v>20000</v>
          </cell>
          <cell r="N43">
            <v>28800.720000000001</v>
          </cell>
          <cell r="O43">
            <v>21000</v>
          </cell>
          <cell r="P43">
            <v>30240.720000000001</v>
          </cell>
          <cell r="Q43">
            <v>21125</v>
          </cell>
          <cell r="R43">
            <v>23500</v>
          </cell>
          <cell r="S43">
            <v>33840.720000000001</v>
          </cell>
          <cell r="T43">
            <v>26250</v>
          </cell>
          <cell r="U43">
            <v>37800.720000000001</v>
          </cell>
        </row>
        <row r="45">
          <cell r="D45">
            <v>559.67280000000005</v>
          </cell>
          <cell r="E45">
            <v>580.64880000000005</v>
          </cell>
          <cell r="F45">
            <v>601.62480000000005</v>
          </cell>
          <cell r="G45">
            <v>643.57680000000005</v>
          </cell>
          <cell r="H45">
            <v>664.55280000000005</v>
          </cell>
          <cell r="I45">
            <v>685.52880000000005</v>
          </cell>
          <cell r="J45">
            <v>706.50480000000005</v>
          </cell>
          <cell r="K45">
            <v>727.48080000000004</v>
          </cell>
          <cell r="L45">
            <v>842.87281200000018</v>
          </cell>
          <cell r="M45">
            <v>769.43280000000004</v>
          </cell>
          <cell r="N45">
            <v>890.89681200000018</v>
          </cell>
          <cell r="O45">
            <v>811.38480000000004</v>
          </cell>
          <cell r="P45">
            <v>938.92081200000018</v>
          </cell>
          <cell r="Q45">
            <v>816.62880000000007</v>
          </cell>
          <cell r="R45">
            <v>916.26480000000015</v>
          </cell>
          <cell r="S45">
            <v>1058.9808120000002</v>
          </cell>
          <cell r="T45">
            <v>1031.6328000000001</v>
          </cell>
          <cell r="U45">
            <v>1191.0468120000003</v>
          </cell>
        </row>
        <row r="46">
          <cell r="D46">
            <v>207</v>
          </cell>
          <cell r="E46">
            <v>213.90000000000003</v>
          </cell>
          <cell r="F46">
            <v>213.90000000000003</v>
          </cell>
          <cell r="G46">
            <v>220.8</v>
          </cell>
          <cell r="H46">
            <v>234.60000000000002</v>
          </cell>
          <cell r="I46">
            <v>241.5</v>
          </cell>
          <cell r="J46">
            <v>248.39999999999998</v>
          </cell>
          <cell r="K46">
            <v>255.3</v>
          </cell>
          <cell r="L46">
            <v>262.2</v>
          </cell>
          <cell r="M46">
            <v>262.2</v>
          </cell>
          <cell r="N46">
            <v>377.57793600000008</v>
          </cell>
          <cell r="O46">
            <v>276</v>
          </cell>
          <cell r="P46">
            <v>289.79999999999995</v>
          </cell>
          <cell r="Q46">
            <v>289.79999999999995</v>
          </cell>
          <cell r="R46">
            <v>291.52499999999998</v>
          </cell>
          <cell r="S46">
            <v>324.30000000000007</v>
          </cell>
          <cell r="T46">
            <v>362.25</v>
          </cell>
          <cell r="U46">
            <v>521.64993600000014</v>
          </cell>
        </row>
        <row r="48">
          <cell r="D48">
            <v>15207</v>
          </cell>
          <cell r="E48">
            <v>15713.9</v>
          </cell>
          <cell r="F48">
            <v>16213.9</v>
          </cell>
          <cell r="G48">
            <v>17220.8</v>
          </cell>
          <cell r="H48">
            <v>17734.599999999999</v>
          </cell>
          <cell r="I48">
            <v>18241.5</v>
          </cell>
          <cell r="J48">
            <v>18748.400000000001</v>
          </cell>
          <cell r="K48">
            <v>19255.3</v>
          </cell>
          <cell r="L48">
            <v>27622.920000000002</v>
          </cell>
          <cell r="M48">
            <v>20262.2</v>
          </cell>
          <cell r="N48">
            <v>29178.297936000003</v>
          </cell>
          <cell r="O48">
            <v>21276</v>
          </cell>
          <cell r="P48">
            <v>30530.52</v>
          </cell>
          <cell r="Q48">
            <v>21414.799999999999</v>
          </cell>
          <cell r="R48">
            <v>23791.525000000001</v>
          </cell>
          <cell r="S48">
            <v>34165.020000000004</v>
          </cell>
          <cell r="T48">
            <v>26612.25</v>
          </cell>
          <cell r="U48">
            <v>38322.369936000003</v>
          </cell>
        </row>
        <row r="52">
          <cell r="D52">
            <v>47677.012799999997</v>
          </cell>
          <cell r="E52">
            <v>49241.658800000005</v>
          </cell>
          <cell r="F52">
            <v>50799.404800000004</v>
          </cell>
          <cell r="G52">
            <v>53921.796799999996</v>
          </cell>
          <cell r="H52">
            <v>55493.342799999999</v>
          </cell>
          <cell r="I52">
            <v>57057.988799999999</v>
          </cell>
          <cell r="J52">
            <v>58622.6348</v>
          </cell>
          <cell r="K52">
            <v>60187.280799999993</v>
          </cell>
          <cell r="L52">
            <v>68555.958546000009</v>
          </cell>
          <cell r="M52">
            <v>63309.6728</v>
          </cell>
          <cell r="N52">
            <v>72226.828482000012</v>
          </cell>
          <cell r="O52">
            <v>66438.964800000002</v>
          </cell>
          <cell r="P52">
            <v>75694.542546000011</v>
          </cell>
          <cell r="Q52">
            <v>66842.201300000001</v>
          </cell>
          <cell r="R52">
            <v>74243.219799999992</v>
          </cell>
          <cell r="S52">
            <v>84617.772546000007</v>
          </cell>
          <cell r="T52">
            <v>82881.5478</v>
          </cell>
          <cell r="U52">
            <v>94592.725482000009</v>
          </cell>
        </row>
        <row r="54">
          <cell r="D54">
            <v>163.7260054945055</v>
          </cell>
          <cell r="E54">
            <v>169.09910302197804</v>
          </cell>
          <cell r="F54">
            <v>174.44850549450553</v>
          </cell>
          <cell r="G54">
            <v>185.17100549450549</v>
          </cell>
          <cell r="H54">
            <v>190.56779807692308</v>
          </cell>
          <cell r="I54">
            <v>195.94089560439562</v>
          </cell>
          <cell r="J54">
            <v>201.31399313186813</v>
          </cell>
          <cell r="K54">
            <v>206.68709065934064</v>
          </cell>
          <cell r="L54">
            <v>235.42568182005499</v>
          </cell>
          <cell r="M54">
            <v>217.40959065934067</v>
          </cell>
          <cell r="N54">
            <v>248.03169121565938</v>
          </cell>
          <cell r="O54">
            <v>228.15578571428574</v>
          </cell>
          <cell r="P54">
            <v>259.94004995192313</v>
          </cell>
          <cell r="Q54">
            <v>229.54052644230771</v>
          </cell>
          <cell r="R54">
            <v>254.95611195054943</v>
          </cell>
          <cell r="S54">
            <v>290.58301011675826</v>
          </cell>
          <cell r="T54">
            <v>284.62069986263737</v>
          </cell>
          <cell r="U54">
            <v>324.83765618818688</v>
          </cell>
        </row>
        <row r="56">
          <cell r="D56">
            <v>10.302197802197803</v>
          </cell>
          <cell r="E56">
            <v>10.645604395604396</v>
          </cell>
          <cell r="F56">
            <v>10.645604395604396</v>
          </cell>
          <cell r="G56">
            <v>10.989010989010989</v>
          </cell>
          <cell r="H56">
            <v>11.675824175824175</v>
          </cell>
          <cell r="I56">
            <v>10.989010989010989</v>
          </cell>
          <cell r="J56">
            <v>11.675824175824175</v>
          </cell>
          <cell r="K56">
            <v>12.01923076923077</v>
          </cell>
          <cell r="L56">
            <v>12.362637362637363</v>
          </cell>
          <cell r="M56">
            <v>13.736263736263735</v>
          </cell>
          <cell r="N56">
            <v>13.736607142857142</v>
          </cell>
          <cell r="O56">
            <v>14.423076923076923</v>
          </cell>
          <cell r="P56">
            <v>14.42342032967033</v>
          </cell>
          <cell r="Q56">
            <v>14.508928571428571</v>
          </cell>
          <cell r="R56">
            <v>16.140109890109891</v>
          </cell>
          <cell r="S56">
            <v>16.140453296703296</v>
          </cell>
          <cell r="T56">
            <v>18.028846153846153</v>
          </cell>
          <cell r="U56">
            <v>18.029189560439562</v>
          </cell>
        </row>
        <row r="57">
          <cell r="E57">
            <v>16.909910302197805</v>
          </cell>
        </row>
        <row r="58">
          <cell r="L58" t="str">
            <v xml:space="preserve">Key </v>
          </cell>
          <cell r="N58" t="str">
            <v xml:space="preserve">Key </v>
          </cell>
          <cell r="P58" t="str">
            <v xml:space="preserve">Key </v>
          </cell>
          <cell r="S58" t="str">
            <v xml:space="preserve">Key </v>
          </cell>
          <cell r="U58" t="str">
            <v xml:space="preserve">Key </v>
          </cell>
        </row>
        <row r="74">
          <cell r="J74">
            <v>0</v>
          </cell>
        </row>
        <row r="75">
          <cell r="D75">
            <v>467</v>
          </cell>
          <cell r="E75">
            <v>160</v>
          </cell>
          <cell r="G75">
            <v>627</v>
          </cell>
          <cell r="H75">
            <v>7524</v>
          </cell>
          <cell r="I75">
            <v>144.69230769230768</v>
          </cell>
          <cell r="J75">
            <v>2.4628477905073649</v>
          </cell>
        </row>
        <row r="76">
          <cell r="D76">
            <v>533</v>
          </cell>
          <cell r="E76">
            <v>160</v>
          </cell>
          <cell r="G76">
            <v>693</v>
          </cell>
          <cell r="H76">
            <v>8316</v>
          </cell>
          <cell r="I76">
            <v>159.92307692307693</v>
          </cell>
          <cell r="J76">
            <v>2.7220949263502456</v>
          </cell>
        </row>
        <row r="77">
          <cell r="D77">
            <v>600</v>
          </cell>
          <cell r="E77">
            <v>160</v>
          </cell>
          <cell r="G77">
            <v>760</v>
          </cell>
          <cell r="H77">
            <v>9120</v>
          </cell>
          <cell r="I77">
            <v>175.38461538461539</v>
          </cell>
          <cell r="J77">
            <v>2.9852700490998365</v>
          </cell>
        </row>
        <row r="78">
          <cell r="D78">
            <v>667</v>
          </cell>
          <cell r="E78">
            <v>160</v>
          </cell>
          <cell r="G78">
            <v>827</v>
          </cell>
          <cell r="H78">
            <v>9924</v>
          </cell>
          <cell r="I78">
            <v>190.84615384615384</v>
          </cell>
          <cell r="J78">
            <v>3.2484451718494274</v>
          </cell>
        </row>
        <row r="79">
          <cell r="D79">
            <v>800</v>
          </cell>
          <cell r="E79">
            <v>160</v>
          </cell>
          <cell r="G79">
            <v>960</v>
          </cell>
          <cell r="H79">
            <v>11520</v>
          </cell>
          <cell r="I79">
            <v>221.53846153846155</v>
          </cell>
          <cell r="J79">
            <v>3.7708674304418985</v>
          </cell>
        </row>
        <row r="80">
          <cell r="D80">
            <v>1000</v>
          </cell>
          <cell r="E80">
            <v>160</v>
          </cell>
          <cell r="G80">
            <v>1160</v>
          </cell>
          <cell r="H80">
            <v>13920</v>
          </cell>
          <cell r="I80">
            <v>267.69230769230768</v>
          </cell>
          <cell r="J80">
            <v>4.556464811783961</v>
          </cell>
        </row>
        <row r="89">
          <cell r="D89">
            <v>133</v>
          </cell>
          <cell r="E89">
            <v>66.666666666666671</v>
          </cell>
          <cell r="F89">
            <v>0</v>
          </cell>
          <cell r="G89">
            <v>199.66666666666669</v>
          </cell>
          <cell r="H89">
            <v>2396</v>
          </cell>
          <cell r="I89">
            <v>46.07692307692308</v>
          </cell>
          <cell r="J89">
            <v>0.70887573964497042</v>
          </cell>
        </row>
        <row r="90">
          <cell r="D90">
            <v>167</v>
          </cell>
          <cell r="E90">
            <v>66.666666666666671</v>
          </cell>
          <cell r="F90">
            <v>0</v>
          </cell>
          <cell r="G90">
            <v>233.66666666666669</v>
          </cell>
          <cell r="H90">
            <v>2804</v>
          </cell>
          <cell r="I90">
            <v>53.92307692307692</v>
          </cell>
          <cell r="J90">
            <v>0.82958579881656802</v>
          </cell>
        </row>
        <row r="91">
          <cell r="D91">
            <v>200</v>
          </cell>
          <cell r="E91">
            <v>66.666666666666671</v>
          </cell>
          <cell r="F91">
            <v>0</v>
          </cell>
          <cell r="G91">
            <v>266.66666666666669</v>
          </cell>
          <cell r="H91">
            <v>3200</v>
          </cell>
          <cell r="I91">
            <v>61.53846153846154</v>
          </cell>
          <cell r="J91">
            <v>0.94674556213017746</v>
          </cell>
        </row>
        <row r="92">
          <cell r="E92">
            <v>66.666666666666671</v>
          </cell>
          <cell r="F92">
            <v>0</v>
          </cell>
          <cell r="G92">
            <v>66.666666666666671</v>
          </cell>
          <cell r="H92">
            <v>800</v>
          </cell>
          <cell r="I92">
            <v>15.384615384615385</v>
          </cell>
          <cell r="J92">
            <v>0.23668639053254437</v>
          </cell>
        </row>
        <row r="93">
          <cell r="D93">
            <v>300</v>
          </cell>
          <cell r="E93">
            <v>66.666666666666671</v>
          </cell>
          <cell r="F93">
            <v>0</v>
          </cell>
          <cell r="G93">
            <v>366.66666666666669</v>
          </cell>
          <cell r="H93">
            <v>4400</v>
          </cell>
          <cell r="I93">
            <v>84.615384615384613</v>
          </cell>
          <cell r="J93">
            <v>1.3017751479289941</v>
          </cell>
        </row>
      </sheetData>
      <sheetData sheetId="40">
        <row r="4">
          <cell r="T4">
            <v>1</v>
          </cell>
          <cell r="U4">
            <v>172.488</v>
          </cell>
          <cell r="V4">
            <v>862.44</v>
          </cell>
        </row>
        <row r="5">
          <cell r="T5">
            <v>2</v>
          </cell>
          <cell r="U5">
            <v>235.49827199999999</v>
          </cell>
          <cell r="V5">
            <v>1177.49136</v>
          </cell>
        </row>
        <row r="6">
          <cell r="T6">
            <v>3</v>
          </cell>
          <cell r="U6">
            <v>210.75500800000003</v>
          </cell>
          <cell r="V6">
            <v>1053.7750400000002</v>
          </cell>
        </row>
        <row r="7">
          <cell r="T7">
            <v>4</v>
          </cell>
          <cell r="U7">
            <v>263.42040000000003</v>
          </cell>
          <cell r="V7">
            <v>1317.1020000000001</v>
          </cell>
        </row>
        <row r="8">
          <cell r="T8">
            <v>5</v>
          </cell>
          <cell r="U8">
            <v>306.45268800000002</v>
          </cell>
          <cell r="V8">
            <v>1532.2634400000002</v>
          </cell>
        </row>
        <row r="9">
          <cell r="T9">
            <v>6</v>
          </cell>
          <cell r="U9">
            <v>351.76507200000003</v>
          </cell>
          <cell r="V9">
            <v>1758.8253600000003</v>
          </cell>
        </row>
        <row r="10">
          <cell r="T10">
            <v>7</v>
          </cell>
          <cell r="U10">
            <v>388.08977600000003</v>
          </cell>
          <cell r="V10">
            <v>1940.4488800000001</v>
          </cell>
        </row>
        <row r="11">
          <cell r="T11">
            <v>8</v>
          </cell>
          <cell r="U11">
            <v>440.92406399999999</v>
          </cell>
          <cell r="V11">
            <v>2204.62032</v>
          </cell>
        </row>
        <row r="12">
          <cell r="T12" t="str">
            <v>8A</v>
          </cell>
          <cell r="U12">
            <v>474.68006399999996</v>
          </cell>
          <cell r="V12">
            <v>2373.4003199999997</v>
          </cell>
        </row>
        <row r="13">
          <cell r="T13">
            <v>9</v>
          </cell>
          <cell r="U13">
            <v>493.99359999999996</v>
          </cell>
          <cell r="V13">
            <v>2469.9679999999998</v>
          </cell>
        </row>
        <row r="14">
          <cell r="T14" t="str">
            <v>9A</v>
          </cell>
          <cell r="U14">
            <v>534.0136</v>
          </cell>
          <cell r="V14">
            <v>2670.0680000000002</v>
          </cell>
        </row>
        <row r="15">
          <cell r="T15">
            <v>10</v>
          </cell>
          <cell r="U15">
            <v>601.67686400000002</v>
          </cell>
          <cell r="V15">
            <v>3008.3843200000001</v>
          </cell>
        </row>
        <row r="16">
          <cell r="T16" t="str">
            <v>10A</v>
          </cell>
          <cell r="U16">
            <v>645.17686400000002</v>
          </cell>
          <cell r="V16">
            <v>3225.8843200000001</v>
          </cell>
        </row>
      </sheetData>
      <sheetData sheetId="41"/>
      <sheetData sheetId="42"/>
      <sheetData sheetId="43"/>
      <sheetData sheetId="44"/>
      <sheetData sheetId="45"/>
      <sheetData sheetId="46"/>
      <sheetData sheetId="47"/>
      <sheetData sheetId="4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Factors Template"/>
      <sheetName val="Lookup"/>
      <sheetName val="Data Validation"/>
    </sheetNames>
    <sheetDataSet>
      <sheetData sheetId="0"/>
      <sheetData sheetId="1" refreshError="1">
        <row r="1">
          <cell r="A1" t="str">
            <v>Level 1: Asset In Use</v>
          </cell>
        </row>
        <row r="2">
          <cell r="A2" t="str">
            <v>Level 2: Asset Wind &amp; Weather Proof</v>
          </cell>
        </row>
        <row r="3">
          <cell r="A3" t="str">
            <v>Level 3: Asset Out of Use</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Cleaning"/>
      <sheetName val="Medical Cleaning (2)"/>
      <sheetName val="Medical Cleaning"/>
      <sheetName val="Entitled Cleaning"/>
      <sheetName val="Laundry &amp; Dry Cleaning"/>
      <sheetName val="Window Cleaning"/>
      <sheetName val="Specialist Cleaning"/>
      <sheetName val="Lookup List - HIDE"/>
      <sheetName val="Supporting Dat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02 DORSET DRIVE - GARAGE</v>
          </cell>
          <cell r="C2" t="str">
            <v>2557600</v>
          </cell>
          <cell r="D2" t="str">
            <v>02 DORSET DRIVE - GARAGE - 2557600</v>
          </cell>
          <cell r="E2" t="str">
            <v>260 STORAGE / WAREHOUSES - 621 SLA AND SFA GARAGES</v>
          </cell>
          <cell r="F2">
            <v>7916</v>
          </cell>
          <cell r="G2" t="str">
            <v>MAIN SITE SOUTH</v>
          </cell>
          <cell r="I2" t="str">
            <v>CDASU OPERATING THEATRE</v>
          </cell>
        </row>
        <row r="3">
          <cell r="B3" t="str">
            <v>12 DEVON ROAD - GARAGE</v>
          </cell>
          <cell r="C3" t="str">
            <v>2557599</v>
          </cell>
          <cell r="D3" t="str">
            <v>12 DEVON ROAD - GARAGE - 2557599</v>
          </cell>
          <cell r="E3" t="str">
            <v>260 STORAGE / WAREHOUSES - 621 SLA AND SFA GARAGES</v>
          </cell>
          <cell r="F3">
            <v>7916</v>
          </cell>
          <cell r="G3" t="str">
            <v>MAIN SITE SOUTH</v>
          </cell>
          <cell r="I3" t="str">
            <v>CDASU TREATMENT BLOCK</v>
          </cell>
        </row>
        <row r="4">
          <cell r="B4" t="str">
            <v>12 SU COMCEN</v>
          </cell>
          <cell r="C4" t="str">
            <v>1003980</v>
          </cell>
          <cell r="D4" t="str">
            <v>12 SU COMCEN - 1003980</v>
          </cell>
          <cell r="E4" t="str">
            <v>030 COMMUNICATIONS - 760 COMMUNICATIONS FACILITY</v>
          </cell>
          <cell r="F4">
            <v>7915</v>
          </cell>
          <cell r="G4" t="str">
            <v>MAIN SITE NORTH</v>
          </cell>
          <cell r="I4" t="str">
            <v>MEDICAL - DENTAL CENTRE</v>
          </cell>
        </row>
        <row r="5">
          <cell r="B5" t="str">
            <v>20 METRE DIPOLE STEEL LATTICE TOWER BFE</v>
          </cell>
          <cell r="C5" t="str">
            <v>3006006</v>
          </cell>
          <cell r="D5" t="str">
            <v>20 METRE DIPOLE STEEL LATTICE TOWER BFE - 3006006</v>
          </cell>
          <cell r="E5" t="str">
            <v>030 COMMUNICATIONS - 980 COMMUNICATIONS MASTS AND TOWERS - ANNTENNAE etc</v>
          </cell>
          <cell r="F5">
            <v>7917</v>
          </cell>
          <cell r="G5" t="str">
            <v>BLOODHOUND CAMP</v>
          </cell>
          <cell r="I5" t="str">
            <v>PHYSIO - MED CENT</v>
          </cell>
        </row>
        <row r="6">
          <cell r="B6" t="str">
            <v>259 SIGNALS - STORES - OFFICES</v>
          </cell>
          <cell r="C6" t="str">
            <v>1003983</v>
          </cell>
          <cell r="D6" t="str">
            <v>259 SIGNALS - STORES - OFFICES - 1003983</v>
          </cell>
          <cell r="E6" t="str">
            <v>140 OFFICES - 500 OFFICES</v>
          </cell>
          <cell r="F6">
            <v>7915</v>
          </cell>
          <cell r="G6" t="str">
            <v>MAIN SITE NORTH</v>
          </cell>
          <cell r="I6" t="str">
            <v>REHAB CENTRE</v>
          </cell>
        </row>
        <row r="7">
          <cell r="B7" t="str">
            <v>259 SIGNALS HQ</v>
          </cell>
          <cell r="C7" t="str">
            <v>2557664</v>
          </cell>
          <cell r="D7" t="str">
            <v>259 SIGNALS HQ - 2557664</v>
          </cell>
          <cell r="E7" t="str">
            <v>140 OFFICES - 500 OFFICES</v>
          </cell>
          <cell r="F7">
            <v>7915</v>
          </cell>
          <cell r="G7" t="str">
            <v>MAIN SITE NORTH</v>
          </cell>
        </row>
        <row r="8">
          <cell r="B8" t="str">
            <v>259 SIGNALS POL STORE</v>
          </cell>
          <cell r="C8" t="str">
            <v>1004097</v>
          </cell>
          <cell r="D8" t="str">
            <v>259 SIGNALS POL STORE - 1004097</v>
          </cell>
          <cell r="E8" t="str">
            <v>260 STORAGE / WAREHOUSES - 601 STOREHOUSE - SPECIALISED MATERIEL</v>
          </cell>
          <cell r="F8">
            <v>7915</v>
          </cell>
          <cell r="G8" t="str">
            <v>MAIN SITE NORTH</v>
          </cell>
        </row>
        <row r="9">
          <cell r="B9" t="str">
            <v>259 SIGNALS STORE</v>
          </cell>
          <cell r="C9" t="str">
            <v>1004387</v>
          </cell>
          <cell r="D9" t="str">
            <v>259 SIGNALS STORE - 1004387</v>
          </cell>
          <cell r="E9" t="str">
            <v>260 STORAGE / WAREHOUSES - 600 STOREHOUSE - NON SPECIALISED MATERIEL</v>
          </cell>
          <cell r="F9">
            <v>7915</v>
          </cell>
          <cell r="G9" t="str">
            <v>MAIN SITE NORTH</v>
          </cell>
        </row>
        <row r="10">
          <cell r="B10" t="str">
            <v>259 SIGNALS STORES - OFFICES</v>
          </cell>
          <cell r="C10" t="str">
            <v>1003981</v>
          </cell>
          <cell r="D10" t="str">
            <v>259 SIGNALS STORES - OFFICES - 1003981</v>
          </cell>
          <cell r="E10" t="str">
            <v>140 OFFICES - 500 OFFICES</v>
          </cell>
          <cell r="F10">
            <v>7915</v>
          </cell>
          <cell r="G10" t="str">
            <v>MAIN SITE NORTH</v>
          </cell>
        </row>
        <row r="11">
          <cell r="B11" t="str">
            <v>A MESS ACCOMMODATION</v>
          </cell>
          <cell r="C11" t="str">
            <v>1005000</v>
          </cell>
          <cell r="D11" t="str">
            <v>A MESS ACCOMMODATION - 1005000</v>
          </cell>
          <cell r="E11" t="str">
            <v>140 OFFICES - 500 OFFICES</v>
          </cell>
          <cell r="F11">
            <v>7916</v>
          </cell>
          <cell r="G11" t="str">
            <v>MAIN SITE SOUTH</v>
          </cell>
        </row>
        <row r="12">
          <cell r="B12" t="str">
            <v>A MESS STORE</v>
          </cell>
          <cell r="C12" t="str">
            <v>1004921</v>
          </cell>
          <cell r="D12" t="str">
            <v>A MESS STORE - 1004921</v>
          </cell>
          <cell r="E12" t="str">
            <v>260 STORAGE / WAREHOUSES - 600 STOREHOUSE - NON SPECIALISED MATERIEL</v>
          </cell>
          <cell r="F12">
            <v>7916</v>
          </cell>
          <cell r="G12" t="str">
            <v>MAIN SITE SOUTH</v>
          </cell>
        </row>
        <row r="13">
          <cell r="B13" t="str">
            <v>ABLUTION - RADIO SONDE</v>
          </cell>
          <cell r="C13" t="str">
            <v>1005309</v>
          </cell>
          <cell r="D13" t="str">
            <v>ABLUTION - RADIO SONDE - 1005309</v>
          </cell>
          <cell r="E13" t="str">
            <v>310 WELFARE / COMMUNITY FACILITIES - 350 ABLUTIONS</v>
          </cell>
          <cell r="F13">
            <v>7918</v>
          </cell>
          <cell r="G13" t="str">
            <v>RADIO SONDE/NORTH PARAMALI</v>
          </cell>
        </row>
        <row r="14">
          <cell r="B14" t="str">
            <v>ABLUTIONS</v>
          </cell>
          <cell r="C14" t="str">
            <v>1540498</v>
          </cell>
          <cell r="D14" t="str">
            <v>ABLUTIONS - 1540498</v>
          </cell>
          <cell r="E14" t="str">
            <v>310 WELFARE / COMMUNITY FACILITIES - 350 ABLUTIONS</v>
          </cell>
          <cell r="F14">
            <v>7917</v>
          </cell>
          <cell r="G14" t="str">
            <v>BLOODHOUND CAMP</v>
          </cell>
        </row>
        <row r="15">
          <cell r="B15" t="str">
            <v>ABLUTIONS - BHC</v>
          </cell>
          <cell r="C15" t="str">
            <v>1005252</v>
          </cell>
          <cell r="D15" t="str">
            <v>ABLUTIONS - BHC - 1005252</v>
          </cell>
          <cell r="E15" t="str">
            <v>310 WELFARE / COMMUNITY FACILITIES - 350 ABLUTIONS</v>
          </cell>
          <cell r="F15">
            <v>7917</v>
          </cell>
          <cell r="G15" t="str">
            <v>BLOODHOUND CAMP</v>
          </cell>
        </row>
        <row r="16">
          <cell r="B16" t="str">
            <v>ABLUTIONS - WC BHC</v>
          </cell>
          <cell r="C16" t="str">
            <v>1005242</v>
          </cell>
          <cell r="D16" t="str">
            <v>ABLUTIONS - WC BHC - 1005242</v>
          </cell>
          <cell r="E16" t="str">
            <v>310 WELFARE / COMMUNITY FACILITIES - 350 ABLUTIONS</v>
          </cell>
          <cell r="F16">
            <v>7917</v>
          </cell>
          <cell r="G16" t="str">
            <v>BLOODHOUND CAMP</v>
          </cell>
        </row>
        <row r="17">
          <cell r="B17" t="str">
            <v>ABLUTIONS A - BHC</v>
          </cell>
          <cell r="C17" t="str">
            <v>1005249</v>
          </cell>
          <cell r="D17" t="str">
            <v>ABLUTIONS A - BHC - 1005249</v>
          </cell>
          <cell r="E17" t="str">
            <v>310 WELFARE / COMMUNITY FACILITIES - 350 ABLUTIONS</v>
          </cell>
          <cell r="F17">
            <v>7917</v>
          </cell>
          <cell r="G17" t="str">
            <v>BLOODHOUND CAMP</v>
          </cell>
        </row>
        <row r="18">
          <cell r="B18" t="str">
            <v>ABLUTIONS B - BHC</v>
          </cell>
          <cell r="C18" t="str">
            <v>1005250</v>
          </cell>
          <cell r="D18" t="str">
            <v>ABLUTIONS B - BHC - 1005250</v>
          </cell>
          <cell r="E18" t="str">
            <v>310 WELFARE / COMMUNITY FACILITIES - 350 ABLUTIONS</v>
          </cell>
          <cell r="F18">
            <v>7917</v>
          </cell>
          <cell r="G18" t="str">
            <v>BLOODHOUND CAMP</v>
          </cell>
        </row>
        <row r="19">
          <cell r="B19" t="str">
            <v>ABLUTIONS BHC</v>
          </cell>
          <cell r="C19" t="str">
            <v>1005251</v>
          </cell>
          <cell r="D19" t="str">
            <v>ABLUTIONS BHC - 1005251</v>
          </cell>
          <cell r="E19" t="str">
            <v>310 WELFARE / COMMUNITY FACILITIES - 350 ABLUTIONS</v>
          </cell>
          <cell r="F19">
            <v>7917</v>
          </cell>
          <cell r="G19" t="str">
            <v>BLOODHOUND CAMP</v>
          </cell>
        </row>
        <row r="20">
          <cell r="B20" t="str">
            <v>ACCOMMODATION BLOCK</v>
          </cell>
          <cell r="C20" t="str">
            <v>1540495</v>
          </cell>
          <cell r="D20" t="str">
            <v>ACCOMMODATION BLOCK - 1540495</v>
          </cell>
          <cell r="E20" t="str">
            <v>230 SINGLE LIVING ACCOMMODATION - 027 JUNIOR RANKS ACCOMMODATION</v>
          </cell>
          <cell r="F20">
            <v>7917</v>
          </cell>
          <cell r="G20" t="str">
            <v>BLOODHOUND CAMP</v>
          </cell>
        </row>
        <row r="21">
          <cell r="B21" t="str">
            <v>ACCOMMODATION BLOCK</v>
          </cell>
          <cell r="C21" t="str">
            <v>1540496</v>
          </cell>
          <cell r="D21" t="str">
            <v>ACCOMMODATION BLOCK - 1540496</v>
          </cell>
          <cell r="E21" t="str">
            <v>230 SINGLE LIVING ACCOMMODATION - 027 JUNIOR RANKS ACCOMMODATION</v>
          </cell>
          <cell r="F21">
            <v>7917</v>
          </cell>
          <cell r="G21" t="str">
            <v>BLOODHOUND CAMP</v>
          </cell>
        </row>
        <row r="22">
          <cell r="B22" t="str">
            <v>ACCOMMODATION BLOCK</v>
          </cell>
          <cell r="C22" t="str">
            <v>1540497</v>
          </cell>
          <cell r="D22" t="str">
            <v>ACCOMMODATION BLOCK - 1540497</v>
          </cell>
          <cell r="E22" t="str">
            <v>230 SINGLE LIVING ACCOMMODATION - 027 JUNIOR RANKS ACCOMMODATION</v>
          </cell>
          <cell r="F22">
            <v>7917</v>
          </cell>
          <cell r="G22" t="str">
            <v>BLOODHOUND CAMP</v>
          </cell>
        </row>
        <row r="23">
          <cell r="B23" t="str">
            <v>ACCOMMODATION HUT BLOODHOUND</v>
          </cell>
          <cell r="C23" t="str">
            <v>1005258</v>
          </cell>
          <cell r="D23" t="str">
            <v>ACCOMMODATION HUT BLOODHOUND - 1005258</v>
          </cell>
          <cell r="E23" t="str">
            <v>230 SINGLE LIVING ACCOMMODATION - 027 JUNIOR RANKS ACCOMMODATION</v>
          </cell>
          <cell r="F23">
            <v>7917</v>
          </cell>
          <cell r="G23" t="str">
            <v>BLOODHOUND CAMP</v>
          </cell>
        </row>
        <row r="24">
          <cell r="B24" t="str">
            <v>ACCOMMODATION HUT BLOODHOUND</v>
          </cell>
          <cell r="C24" t="str">
            <v>1005259</v>
          </cell>
          <cell r="D24" t="str">
            <v>ACCOMMODATION HUT BLOODHOUND - 1005259</v>
          </cell>
          <cell r="E24" t="str">
            <v>230 SINGLE LIVING ACCOMMODATION - 027 JUNIOR RANKS ACCOMMODATION</v>
          </cell>
          <cell r="F24">
            <v>7917</v>
          </cell>
          <cell r="G24" t="str">
            <v>BLOODHOUND CAMP</v>
          </cell>
        </row>
        <row r="25">
          <cell r="B25" t="str">
            <v>ACCOMMODATION HUT BLOODHOUND</v>
          </cell>
          <cell r="C25" t="str">
            <v>1005261</v>
          </cell>
          <cell r="D25" t="str">
            <v>ACCOMMODATION HUT BLOODHOUND - 1005261</v>
          </cell>
          <cell r="E25" t="str">
            <v>230 SINGLE LIVING ACCOMMODATION - 027 JUNIOR RANKS ACCOMMODATION</v>
          </cell>
          <cell r="F25">
            <v>7917</v>
          </cell>
          <cell r="G25" t="str">
            <v>BLOODHOUND CAMP</v>
          </cell>
        </row>
        <row r="26">
          <cell r="B26" t="str">
            <v>ACCOMMODATION HUT BLOODHOUND</v>
          </cell>
          <cell r="C26" t="str">
            <v>1005262</v>
          </cell>
          <cell r="D26" t="str">
            <v>ACCOMMODATION HUT BLOODHOUND - 1005262</v>
          </cell>
          <cell r="E26" t="str">
            <v>230 SINGLE LIVING ACCOMMODATION - 027 JUNIOR RANKS ACCOMMODATION</v>
          </cell>
          <cell r="F26">
            <v>7917</v>
          </cell>
          <cell r="G26" t="str">
            <v>BLOODHOUND CAMP</v>
          </cell>
        </row>
        <row r="27">
          <cell r="B27" t="str">
            <v>ACCOMMODATION HUT BLOODHOUND</v>
          </cell>
          <cell r="C27" t="str">
            <v>1005263</v>
          </cell>
          <cell r="D27" t="str">
            <v>ACCOMMODATION HUT BLOODHOUND - 1005263</v>
          </cell>
          <cell r="E27" t="str">
            <v>230 SINGLE LIVING ACCOMMODATION - 027 JUNIOR RANKS ACCOMMODATION</v>
          </cell>
          <cell r="F27">
            <v>7917</v>
          </cell>
          <cell r="G27" t="str">
            <v>BLOODHOUND CAMP</v>
          </cell>
        </row>
        <row r="28">
          <cell r="B28" t="str">
            <v>ACCOMMODATION HUT BLOODHOUND</v>
          </cell>
          <cell r="C28" t="str">
            <v>1005264</v>
          </cell>
          <cell r="D28" t="str">
            <v>ACCOMMODATION HUT BLOODHOUND - 1005264</v>
          </cell>
          <cell r="E28" t="str">
            <v>230 SINGLE LIVING ACCOMMODATION - 027 JUNIOR RANKS ACCOMMODATION</v>
          </cell>
          <cell r="F28">
            <v>7917</v>
          </cell>
          <cell r="G28" t="str">
            <v>BLOODHOUND CAMP</v>
          </cell>
        </row>
        <row r="29">
          <cell r="B29" t="str">
            <v>ACCOMMODATION HUT BLOODHOUND</v>
          </cell>
          <cell r="C29" t="str">
            <v>1005265</v>
          </cell>
          <cell r="D29" t="str">
            <v>ACCOMMODATION HUT BLOODHOUND - 1005265</v>
          </cell>
          <cell r="E29" t="str">
            <v>230 SINGLE LIVING ACCOMMODATION - 027 JUNIOR RANKS ACCOMMODATION</v>
          </cell>
          <cell r="F29">
            <v>7917</v>
          </cell>
          <cell r="G29" t="str">
            <v>BLOODHOUND CAMP</v>
          </cell>
        </row>
        <row r="30">
          <cell r="B30" t="str">
            <v>ACCOMMODATION HUT BLOODHOUND</v>
          </cell>
          <cell r="C30" t="str">
            <v>1005266</v>
          </cell>
          <cell r="D30" t="str">
            <v>ACCOMMODATION HUT BLOODHOUND - 1005266</v>
          </cell>
          <cell r="E30" t="str">
            <v>230 SINGLE LIVING ACCOMMODATION - 027 JUNIOR RANKS ACCOMMODATION</v>
          </cell>
          <cell r="F30">
            <v>7917</v>
          </cell>
          <cell r="G30" t="str">
            <v>BLOODHOUND CAMP</v>
          </cell>
        </row>
        <row r="31">
          <cell r="A31" t="str">
            <v>Heavy</v>
          </cell>
          <cell r="B31" t="str">
            <v>ACCOMMODATION HUT BLOODHOUND</v>
          </cell>
          <cell r="C31" t="str">
            <v>1005267</v>
          </cell>
          <cell r="D31" t="str">
            <v>ACCOMMODATION HUT BLOODHOUND - 1005267</v>
          </cell>
          <cell r="E31" t="str">
            <v>230 SINGLE LIVING ACCOMMODATION - 027 JUNIOR RANKS ACCOMMODATION</v>
          </cell>
          <cell r="F31">
            <v>7917</v>
          </cell>
          <cell r="G31" t="str">
            <v>BLOODHOUND CAMP</v>
          </cell>
        </row>
        <row r="32">
          <cell r="A32" t="str">
            <v>Regular</v>
          </cell>
          <cell r="B32" t="str">
            <v>ACCOMMODATION HUT BLOODHOUND CAMP</v>
          </cell>
          <cell r="C32" t="str">
            <v>1005260</v>
          </cell>
          <cell r="D32" t="str">
            <v>ACCOMMODATION HUT BLOODHOUND CAMP - 1005260</v>
          </cell>
          <cell r="E32" t="str">
            <v>230 SINGLE LIVING ACCOMMODATION - 027 JUNIOR RANKS ACCOMMODATION</v>
          </cell>
          <cell r="F32">
            <v>7917</v>
          </cell>
          <cell r="G32" t="str">
            <v>BLOODHOUND CAMP</v>
          </cell>
        </row>
        <row r="33">
          <cell r="A33" t="str">
            <v>Light</v>
          </cell>
          <cell r="B33" t="str">
            <v>ACCOMMODATION SERVICES ACCOUNTS</v>
          </cell>
          <cell r="C33" t="str">
            <v>1004161</v>
          </cell>
          <cell r="D33" t="str">
            <v>ACCOMMODATION SERVICES ACCOUNTS - 1004161</v>
          </cell>
          <cell r="E33" t="str">
            <v>140 OFFICES - 500 OFFICES</v>
          </cell>
          <cell r="F33">
            <v>7915</v>
          </cell>
          <cell r="G33" t="str">
            <v>MAIN SITE NORTH</v>
          </cell>
        </row>
        <row r="34">
          <cell r="A34" t="str">
            <v>SLA</v>
          </cell>
          <cell r="B34" t="str">
            <v>AD POLICE POST HAPPY VALLEY</v>
          </cell>
          <cell r="C34" t="str">
            <v>1004948</v>
          </cell>
          <cell r="D34" t="str">
            <v>AD POLICE POST HAPPY VALLEY - 1004948</v>
          </cell>
          <cell r="E34" t="str">
            <v>235 SITE SECURITY/SAFETY - 800 GUARDROOM</v>
          </cell>
          <cell r="F34">
            <v>7916</v>
          </cell>
          <cell r="G34" t="str">
            <v>MAIN SITE SOUTH</v>
          </cell>
        </row>
        <row r="35">
          <cell r="B35" t="str">
            <v>AD POLICE POST KENSINGTON</v>
          </cell>
          <cell r="C35" t="str">
            <v>1004899</v>
          </cell>
          <cell r="D35" t="str">
            <v>AD POLICE POST KENSINGTON - 1004899</v>
          </cell>
          <cell r="E35" t="str">
            <v>235 SITE SECURITY/SAFETY - 800 GUARDROOM</v>
          </cell>
          <cell r="F35">
            <v>7916</v>
          </cell>
          <cell r="G35" t="str">
            <v>MAIN SITE SOUTH</v>
          </cell>
        </row>
        <row r="36">
          <cell r="B36" t="str">
            <v>ADMIN OFFICE BHC</v>
          </cell>
          <cell r="C36" t="str">
            <v>1005275</v>
          </cell>
          <cell r="D36" t="str">
            <v>ADMIN OFFICE BHC - 1005275</v>
          </cell>
          <cell r="E36" t="str">
            <v>140 OFFICES - 500 OFFICES</v>
          </cell>
          <cell r="F36">
            <v>7917</v>
          </cell>
          <cell r="G36" t="str">
            <v>BLOODHOUND CAMP</v>
          </cell>
        </row>
        <row r="37">
          <cell r="A37" t="str">
            <v>Very High Risk</v>
          </cell>
          <cell r="B37" t="str">
            <v>AGATHA DRIVING SCHOOL</v>
          </cell>
          <cell r="C37" t="str">
            <v>1004187</v>
          </cell>
          <cell r="D37" t="str">
            <v>AGATHA DRIVING SCHOOL - 1004187</v>
          </cell>
          <cell r="E37" t="str">
            <v>020 COMMERCIAL FACILITIES - 400 GENERAL COMMERCIAL / RETAIL OUTLET</v>
          </cell>
          <cell r="F37">
            <v>7915</v>
          </cell>
          <cell r="G37" t="str">
            <v>MAIN SITE NORTH</v>
          </cell>
        </row>
        <row r="38">
          <cell r="A38" t="str">
            <v>High Risk</v>
          </cell>
          <cell r="B38" t="str">
            <v>AIR HOUSE HELIPAD</v>
          </cell>
          <cell r="C38" t="str">
            <v>1004969</v>
          </cell>
          <cell r="D38" t="str">
            <v>AIR HOUSE HELIPAD - 1004969</v>
          </cell>
          <cell r="E38" t="str">
            <v>003 AIRFIELDS - 902 HELIPAD / HELICOPTER AIR LANDING STRIP (HALS)</v>
          </cell>
          <cell r="F38">
            <v>7916</v>
          </cell>
          <cell r="G38" t="str">
            <v>MAIN SITE SOUTH</v>
          </cell>
        </row>
        <row r="39">
          <cell r="A39" t="str">
            <v>Significant Risk</v>
          </cell>
          <cell r="B39" t="str">
            <v>AIR HOUSE STAFF QTRS BUSH CAMP ( TWYNHAM )</v>
          </cell>
          <cell r="C39" t="str">
            <v>1004983</v>
          </cell>
          <cell r="D39" t="str">
            <v>AIR HOUSE STAFF QTRS BUSH CAMP ( TWYNHAM ) - 1004983</v>
          </cell>
          <cell r="E39" t="str">
            <v>260 STORAGE / WAREHOUSES - 600 STOREHOUSE - NON SPECIALISED MATERIEL</v>
          </cell>
          <cell r="F39">
            <v>7916</v>
          </cell>
          <cell r="G39" t="str">
            <v>MAIN SITE SOUTH</v>
          </cell>
        </row>
        <row r="40">
          <cell r="A40" t="str">
            <v>Low Risk</v>
          </cell>
          <cell r="B40" t="str">
            <v>AIR HOUSE TENNIS COURT</v>
          </cell>
          <cell r="C40" t="str">
            <v>1004992</v>
          </cell>
          <cell r="D40" t="str">
            <v>AIR HOUSE TENNIS COURT - 1004992</v>
          </cell>
          <cell r="E40" t="str">
            <v>240 SPORTS AND RECREATIONAL FACILITIES - 224 TENNIS COURTS</v>
          </cell>
          <cell r="F40">
            <v>7916</v>
          </cell>
          <cell r="G40" t="str">
            <v>MAIN SITE SOUTH</v>
          </cell>
        </row>
        <row r="41">
          <cell r="B41" t="str">
            <v>AIRSTRIP AND HELIPAD - SCF-X05</v>
          </cell>
          <cell r="C41" t="str">
            <v>2557697</v>
          </cell>
          <cell r="D41" t="str">
            <v>AIRSTRIP AND HELIPAD - SCF-X05 - 2557697</v>
          </cell>
          <cell r="E41" t="str">
            <v>003 AIRFIELDS - 908 AIR OPERATING SURFACES - RUNWAYS</v>
          </cell>
          <cell r="F41">
            <v>7915</v>
          </cell>
          <cell r="G41" t="str">
            <v>MAIN SITE NORTH</v>
          </cell>
        </row>
        <row r="42">
          <cell r="B42" t="str">
            <v>AMMO - TENTAGE STORE BLOODHOUND</v>
          </cell>
          <cell r="C42" t="str">
            <v>1005244</v>
          </cell>
          <cell r="D42" t="str">
            <v>AMMO - TENTAGE STORE BLOODHOUND - 1005244</v>
          </cell>
          <cell r="E42" t="str">
            <v>260 STORAGE / WAREHOUSES - 601 STOREHOUSE - SPECIALISED MATERIEL</v>
          </cell>
          <cell r="F42">
            <v>7917</v>
          </cell>
          <cell r="G42" t="str">
            <v>BLOODHOUND CAMP</v>
          </cell>
        </row>
        <row r="43">
          <cell r="A43" t="str">
            <v>Ground Floor (0)</v>
          </cell>
          <cell r="B43" t="str">
            <v>AMMO COMPOUND BUILDING 980 MASTS</v>
          </cell>
          <cell r="C43" t="str">
            <v>2557613</v>
          </cell>
          <cell r="D43" t="str">
            <v>AMMO COMPOUND BUILDING 980 MASTS - 2557613</v>
          </cell>
          <cell r="E43" t="str">
            <v>030 COMMUNICATIONS - 980 COMMUNICATIONS MASTS AND TOWERS - ANNTENNAE etc</v>
          </cell>
          <cell r="F43">
            <v>7915</v>
          </cell>
          <cell r="G43" t="str">
            <v>MAIN SITE NORTH</v>
          </cell>
        </row>
        <row r="44">
          <cell r="A44" t="str">
            <v>First Floor (1)</v>
          </cell>
          <cell r="B44" t="str">
            <v>AMMO COMPOUND SALVAGE STORE</v>
          </cell>
          <cell r="C44" t="str">
            <v>1004340</v>
          </cell>
          <cell r="D44" t="str">
            <v>AMMO COMPOUND SALVAGE STORE - 1004340</v>
          </cell>
          <cell r="E44" t="str">
            <v>260 STORAGE / WAREHOUSES - 602 STOREHOUSE - HAZARDOUS MATERIEL</v>
          </cell>
          <cell r="F44">
            <v>7915</v>
          </cell>
          <cell r="G44" t="str">
            <v>MAIN SITE NORTH</v>
          </cell>
        </row>
        <row r="45">
          <cell r="A45" t="str">
            <v>Second Floor (2)</v>
          </cell>
          <cell r="B45" t="str">
            <v>AMMUNITION STORE</v>
          </cell>
          <cell r="C45" t="str">
            <v>1004367</v>
          </cell>
          <cell r="D45" t="str">
            <v>AMMUNITION STORE - 1004367</v>
          </cell>
          <cell r="E45" t="str">
            <v>260 STORAGE / WAREHOUSES - 603 STOREHOUSE - EXPLOSIVE MATERIEL</v>
          </cell>
          <cell r="F45">
            <v>7915</v>
          </cell>
          <cell r="G45" t="str">
            <v>MAIN SITE NORTH</v>
          </cell>
        </row>
        <row r="46">
          <cell r="A46" t="str">
            <v>Third Floor (3)</v>
          </cell>
          <cell r="B46" t="str">
            <v>ANNEX TO 11 GLOUCESTER HILL (EX BUNGALOW)</v>
          </cell>
          <cell r="C46" t="str">
            <v>3005083</v>
          </cell>
          <cell r="D46" t="str">
            <v>ANNEX TO 11 GLOUCESTER HILL (EX BUNGALOW) - 3005083</v>
          </cell>
          <cell r="E46" t="str">
            <v>230 SINGLE LIVING ACCOMMODATION - 020 LIVING ACCOMMODATION - OTHER</v>
          </cell>
          <cell r="F46">
            <v>7916</v>
          </cell>
          <cell r="G46" t="str">
            <v>MAIN SITE SOUTH</v>
          </cell>
        </row>
        <row r="47">
          <cell r="A47" t="str">
            <v>Fourth Floor (4)</v>
          </cell>
          <cell r="B47" t="str">
            <v>ANTENNAE ARRAY ADJ. BLDG 1133</v>
          </cell>
          <cell r="C47" t="str">
            <v>2557715</v>
          </cell>
          <cell r="D47" t="str">
            <v>ANTENNAE ARRAY ADJ. BLDG 1133 - 2557715</v>
          </cell>
          <cell r="E47" t="str">
            <v>030 COMMUNICATIONS - 980 COMMUNICATIONS MASTS AND TOWERS - ANNTENNAE etc</v>
          </cell>
          <cell r="F47">
            <v>7915</v>
          </cell>
          <cell r="G47" t="str">
            <v>MAIN SITE NORTH</v>
          </cell>
        </row>
        <row r="48">
          <cell r="A48" t="str">
            <v>Fifth Floor (5)</v>
          </cell>
          <cell r="B48" t="str">
            <v>ARCHERY CLUB</v>
          </cell>
          <cell r="C48" t="str">
            <v>1004998</v>
          </cell>
          <cell r="D48" t="str">
            <v>ARCHERY CLUB - 1004998</v>
          </cell>
          <cell r="E48" t="str">
            <v>260 STORAGE / WAREHOUSES - 600 STOREHOUSE - NON SPECIALISED MATERIEL</v>
          </cell>
          <cell r="F48">
            <v>7916</v>
          </cell>
          <cell r="G48" t="str">
            <v>MAIN SITE SOUTH</v>
          </cell>
        </row>
        <row r="49">
          <cell r="A49" t="str">
            <v>Sixth Floor (6)</v>
          </cell>
          <cell r="B49" t="str">
            <v>ARCHERY CLUB AUX BUILDING</v>
          </cell>
          <cell r="C49" t="str">
            <v>2557569</v>
          </cell>
          <cell r="D49" t="str">
            <v>ARCHERY CLUB AUX BUILDING - 2557569</v>
          </cell>
          <cell r="E49" t="str">
            <v>260 STORAGE / WAREHOUSES - 600 STOREHOUSE - NON SPECIALISED MATERIEL</v>
          </cell>
          <cell r="F49">
            <v>7916</v>
          </cell>
          <cell r="G49" t="str">
            <v>MAIN SITE SOUTH</v>
          </cell>
        </row>
        <row r="50">
          <cell r="B50" t="str">
            <v>ARCHERY RANGE - HAPPY VALLEY</v>
          </cell>
          <cell r="C50" t="str">
            <v>2557570</v>
          </cell>
          <cell r="D50" t="str">
            <v>ARCHERY RANGE - HAPPY VALLEY - 2557570</v>
          </cell>
          <cell r="E50" t="str">
            <v>310 WELFARE / COMMUNITY FACILITIES - 241 HOBBIES CLUB</v>
          </cell>
          <cell r="F50">
            <v>7916</v>
          </cell>
          <cell r="G50" t="str">
            <v>MAIN SITE SOUTH</v>
          </cell>
        </row>
        <row r="51">
          <cell r="B51" t="str">
            <v>ARMOURY</v>
          </cell>
          <cell r="C51" t="str">
            <v>1004133</v>
          </cell>
          <cell r="D51" t="str">
            <v>ARMOURY - 1004133</v>
          </cell>
          <cell r="E51" t="str">
            <v>005 ARMOURY - 630 ARMOURY</v>
          </cell>
          <cell r="F51">
            <v>7915</v>
          </cell>
          <cell r="G51" t="str">
            <v>MAIN SITE NORTH</v>
          </cell>
        </row>
        <row r="52">
          <cell r="B52" t="str">
            <v>ASU OFFICE</v>
          </cell>
          <cell r="C52" t="str">
            <v>1004404</v>
          </cell>
          <cell r="D52" t="str">
            <v>ASU OFFICE - 1004404</v>
          </cell>
          <cell r="E52" t="str">
            <v>140 OFFICES - 500 OFFICES</v>
          </cell>
          <cell r="F52">
            <v>7915</v>
          </cell>
          <cell r="G52" t="str">
            <v>MAIN SITE NORTH</v>
          </cell>
        </row>
        <row r="53">
          <cell r="B53" t="str">
            <v>AUTOMOBILE WEATHER SHELTER</v>
          </cell>
          <cell r="C53" t="str">
            <v>2557477</v>
          </cell>
          <cell r="D53" t="str">
            <v>AUTOMOBILE WEATHER SHELTER - 2557477</v>
          </cell>
          <cell r="E53" t="str">
            <v>260 STORAGE / WAREHOUSES - 620 MOD VEHICLE GARAGES</v>
          </cell>
          <cell r="F53">
            <v>7915</v>
          </cell>
          <cell r="G53" t="str">
            <v>MAIN SITE NORTH</v>
          </cell>
        </row>
        <row r="54">
          <cell r="B54" t="str">
            <v>AWR GIBRALTAR - ABLUTIONS</v>
          </cell>
          <cell r="C54" t="str">
            <v>1005004</v>
          </cell>
          <cell r="D54" t="str">
            <v>AWR GIBRALTAR - ABLUTIONS - 1005004</v>
          </cell>
          <cell r="E54" t="str">
            <v>310 WELFARE / COMMUNITY FACILITIES - 350 ABLUTIONS</v>
          </cell>
          <cell r="F54">
            <v>7916</v>
          </cell>
          <cell r="G54" t="str">
            <v>MAIN SITE SOUTH</v>
          </cell>
        </row>
        <row r="55">
          <cell r="B55" t="str">
            <v>AWR GIBRALTAR - QUAD STORE</v>
          </cell>
          <cell r="C55" t="str">
            <v>1005003</v>
          </cell>
          <cell r="D55" t="str">
            <v>AWR GIBRALTAR - QUAD STORE - 1005003</v>
          </cell>
          <cell r="E55" t="str">
            <v>260 STORAGE / WAREHOUSES - 620 MOD VEHICLE GARAGES</v>
          </cell>
          <cell r="F55">
            <v>7916</v>
          </cell>
          <cell r="G55" t="str">
            <v>MAIN SITE SOUTH</v>
          </cell>
        </row>
        <row r="56">
          <cell r="B56" t="str">
            <v>B BLOCK - AP STORE</v>
          </cell>
          <cell r="C56" t="str">
            <v>1004030</v>
          </cell>
          <cell r="D56" t="str">
            <v>B BLOCK - AP STORE - 1004030</v>
          </cell>
          <cell r="E56" t="str">
            <v>260 STORAGE / WAREHOUSES - 600 STOREHOUSE - NON SPECIALISED MATERIEL</v>
          </cell>
          <cell r="F56">
            <v>7915</v>
          </cell>
          <cell r="G56" t="str">
            <v>MAIN SITE NORTH</v>
          </cell>
        </row>
        <row r="57">
          <cell r="B57" t="str">
            <v>B60A FUEL STORE</v>
          </cell>
          <cell r="C57" t="str">
            <v>2557609</v>
          </cell>
          <cell r="D57" t="str">
            <v>B60A FUEL STORE - 2557609</v>
          </cell>
          <cell r="E57" t="str">
            <v>260 STORAGE / WAREHOUSES - 911 FUEL STORAGE AND/OR DISPENSING</v>
          </cell>
          <cell r="F57">
            <v>7915</v>
          </cell>
          <cell r="G57" t="str">
            <v>MAIN SITE NORTH</v>
          </cell>
        </row>
        <row r="58">
          <cell r="B58" t="str">
            <v>BARC AND CAMBRIDGE CIRCUS AREAS</v>
          </cell>
          <cell r="C58" t="str">
            <v>2557469</v>
          </cell>
          <cell r="D58" t="str">
            <v>BARC AND CAMBRIDGE CIRCUS AREAS - 2557469</v>
          </cell>
          <cell r="E58" t="str">
            <v>070 INFRASTRUCTURE - 906 LANDWAYS</v>
          </cell>
          <cell r="F58">
            <v>7915</v>
          </cell>
          <cell r="G58" t="str">
            <v>MAIN SITE NORTH</v>
          </cell>
        </row>
        <row r="59">
          <cell r="B59" t="str">
            <v>BARC KENNELS</v>
          </cell>
          <cell r="C59" t="str">
            <v>1004246</v>
          </cell>
          <cell r="D59" t="str">
            <v>BARC KENNELS - 1004246</v>
          </cell>
          <cell r="E59" t="str">
            <v>080 LIVESTOCK BUILDINGS - 956 KENNELS &amp; ANIMAL TRAINING AREA</v>
          </cell>
          <cell r="F59">
            <v>7915</v>
          </cell>
          <cell r="G59" t="str">
            <v>MAIN SITE NORTH</v>
          </cell>
        </row>
        <row r="60">
          <cell r="B60" t="str">
            <v>BARC OFFICES AND CATTERY</v>
          </cell>
          <cell r="C60" t="str">
            <v>1004252</v>
          </cell>
          <cell r="D60" t="str">
            <v>BARC OFFICES AND CATTERY - 1004252</v>
          </cell>
          <cell r="E60" t="str">
            <v>080 LIVESTOCK BUILDINGS - 956 KENNELS &amp; ANIMAL TRAINING AREA</v>
          </cell>
          <cell r="F60">
            <v>7915</v>
          </cell>
          <cell r="G60" t="str">
            <v>MAIN SITE NORTH</v>
          </cell>
        </row>
        <row r="61">
          <cell r="B61" t="str">
            <v>BASKETBALL COURT - STIRLING ROAD</v>
          </cell>
          <cell r="C61" t="str">
            <v>1004306</v>
          </cell>
          <cell r="D61" t="str">
            <v>BASKETBALL COURT - STIRLING ROAD - 1004306</v>
          </cell>
          <cell r="E61" t="str">
            <v>240 SPORTS AND RECREATIONAL FACILITIES - 222 SPORTS PITCH</v>
          </cell>
          <cell r="F61">
            <v>7915</v>
          </cell>
          <cell r="G61" t="str">
            <v>MAIN SITE NORTH</v>
          </cell>
        </row>
        <row r="62">
          <cell r="B62" t="str">
            <v>BATTALION GUARDROOM</v>
          </cell>
          <cell r="C62" t="str">
            <v>2557674</v>
          </cell>
          <cell r="D62" t="str">
            <v>BATTALION GUARDROOM - 2557674</v>
          </cell>
          <cell r="E62" t="str">
            <v>235 SITE SECURITY/SAFETY - 800 GUARDROOM</v>
          </cell>
          <cell r="F62">
            <v>7915</v>
          </cell>
          <cell r="G62" t="str">
            <v>MAIN SITE NORTH</v>
          </cell>
        </row>
        <row r="63">
          <cell r="B63" t="str">
            <v>BATTALION HQ - GARRISON STORES</v>
          </cell>
          <cell r="C63" t="str">
            <v>2557663</v>
          </cell>
          <cell r="D63" t="str">
            <v>BATTALION HQ - GARRISON STORES - 2557663</v>
          </cell>
          <cell r="E63" t="str">
            <v>140 OFFICES - 500 OFFICES</v>
          </cell>
          <cell r="F63">
            <v>7915</v>
          </cell>
          <cell r="G63" t="str">
            <v>MAIN SITE NORTH</v>
          </cell>
        </row>
        <row r="64">
          <cell r="B64" t="str">
            <v>BATTALION OFFICERS MESS B</v>
          </cell>
          <cell r="C64" t="str">
            <v>1004851</v>
          </cell>
          <cell r="D64" t="str">
            <v>BATTALION OFFICERS MESS B - 1004851</v>
          </cell>
          <cell r="E64" t="str">
            <v>110 MESSES (WITH INTEGRAL ACCOMMODATION) - 100 MESS - OFFICERS - CATERING &amp; ACCOMMODATION</v>
          </cell>
          <cell r="F64">
            <v>7916</v>
          </cell>
          <cell r="G64" t="str">
            <v>MAIN SITE SOUTH</v>
          </cell>
        </row>
        <row r="65">
          <cell r="B65" t="str">
            <v>BATTALION OR MESS</v>
          </cell>
          <cell r="C65" t="str">
            <v>2557658</v>
          </cell>
          <cell r="D65" t="str">
            <v>BATTALION OR MESS - 2557658</v>
          </cell>
          <cell r="E65" t="str">
            <v>011 CATERING FACILITIES - 249 DINING HALL</v>
          </cell>
          <cell r="F65">
            <v>7915</v>
          </cell>
          <cell r="G65" t="str">
            <v>MAIN SITE NORTH</v>
          </cell>
        </row>
        <row r="66">
          <cell r="B66" t="str">
            <v>BFC HQ AND OFFICE BLK AREAS</v>
          </cell>
          <cell r="C66" t="str">
            <v>2557691</v>
          </cell>
          <cell r="D66" t="str">
            <v>BFC HQ AND OFFICE BLK AREAS - 2557691</v>
          </cell>
          <cell r="E66" t="str">
            <v>070 INFRASTRUCTURE - 906 LANDWAYS</v>
          </cell>
          <cell r="F66">
            <v>7915</v>
          </cell>
          <cell r="G66" t="str">
            <v>MAIN SITE NORTH</v>
          </cell>
        </row>
        <row r="67">
          <cell r="B67" t="str">
            <v>BHC ABLUTION BLOCK 1352</v>
          </cell>
          <cell r="C67" t="str">
            <v>2557522</v>
          </cell>
          <cell r="D67" t="str">
            <v>BHC ABLUTION BLOCK 1352 - 2557522</v>
          </cell>
          <cell r="E67" t="str">
            <v>310 WELFARE / COMMUNITY FACILITIES - 350 ABLUTIONS</v>
          </cell>
          <cell r="F67">
            <v>7917</v>
          </cell>
          <cell r="G67" t="str">
            <v>BLOODHOUND CAMP</v>
          </cell>
        </row>
        <row r="68">
          <cell r="B68" t="str">
            <v>BHC ABLUTION BLOCK 1399</v>
          </cell>
          <cell r="C68" t="str">
            <v>2557528</v>
          </cell>
          <cell r="D68" t="str">
            <v>BHC ABLUTION BLOCK 1399 - 2557528</v>
          </cell>
          <cell r="E68" t="str">
            <v>310 WELFARE / COMMUNITY FACILITIES - 350 ABLUTIONS</v>
          </cell>
          <cell r="F68">
            <v>7917</v>
          </cell>
          <cell r="G68" t="str">
            <v>BLOODHOUND CAMP</v>
          </cell>
        </row>
        <row r="69">
          <cell r="B69" t="str">
            <v>BHC ACCOMMODATION BLOCK 1394</v>
          </cell>
          <cell r="C69" t="str">
            <v>2557524</v>
          </cell>
          <cell r="D69" t="str">
            <v>BHC ACCOMMODATION BLOCK 1394 - 2557524</v>
          </cell>
          <cell r="E69" t="str">
            <v>230 SINGLE LIVING ACCOMMODATION - 027 JUNIOR RANKS ACCOMMODATION</v>
          </cell>
          <cell r="F69">
            <v>7917</v>
          </cell>
          <cell r="G69" t="str">
            <v>BLOODHOUND CAMP</v>
          </cell>
        </row>
        <row r="70">
          <cell r="B70" t="str">
            <v>BHC ACCOMMODATION BLOCK 1395</v>
          </cell>
          <cell r="C70" t="str">
            <v>2557525</v>
          </cell>
          <cell r="D70" t="str">
            <v>BHC ACCOMMODATION BLOCK 1395 - 2557525</v>
          </cell>
          <cell r="E70" t="str">
            <v>230 SINGLE LIVING ACCOMMODATION - 027 JUNIOR RANKS ACCOMMODATION</v>
          </cell>
          <cell r="F70">
            <v>7917</v>
          </cell>
          <cell r="G70" t="str">
            <v>BLOODHOUND CAMP</v>
          </cell>
        </row>
        <row r="71">
          <cell r="B71" t="str">
            <v>BHC ACCOMMODATION BLOCK 1396</v>
          </cell>
          <cell r="C71" t="str">
            <v>2557526</v>
          </cell>
          <cell r="D71" t="str">
            <v>BHC ACCOMMODATION BLOCK 1396 - 2557526</v>
          </cell>
          <cell r="E71" t="str">
            <v>230 SINGLE LIVING ACCOMMODATION - 027 JUNIOR RANKS ACCOMMODATION</v>
          </cell>
          <cell r="F71">
            <v>7917</v>
          </cell>
          <cell r="G71" t="str">
            <v>BLOODHOUND CAMP</v>
          </cell>
        </row>
        <row r="72">
          <cell r="B72" t="str">
            <v>BHC COVERED PATIO</v>
          </cell>
          <cell r="C72" t="str">
            <v>3004111</v>
          </cell>
          <cell r="D72" t="str">
            <v>BHC COVERED PATIO - 3004111</v>
          </cell>
          <cell r="E72" t="str">
            <v>310 WELFARE / COMMUNITY FACILITIES - 250 COMMUNITY CENTRE</v>
          </cell>
          <cell r="F72">
            <v>7917</v>
          </cell>
          <cell r="G72" t="str">
            <v>BLOODHOUND CAMP</v>
          </cell>
        </row>
        <row r="73">
          <cell r="B73" t="str">
            <v>BHC CYTA PORTACABIN (E OF EP0271)</v>
          </cell>
          <cell r="C73" t="str">
            <v>2557529</v>
          </cell>
          <cell r="D73" t="str">
            <v>BHC CYTA PORTACABIN (E OF EP0271) - 2557529</v>
          </cell>
          <cell r="E73" t="str">
            <v>140 OFFICES - 500 OFFICES</v>
          </cell>
          <cell r="F73">
            <v>7917</v>
          </cell>
          <cell r="G73" t="str">
            <v>BLOODHOUND CAMP</v>
          </cell>
        </row>
        <row r="74">
          <cell r="B74" t="str">
            <v>BHC LPG INSTALLATION BLDGS 90 AND 1392</v>
          </cell>
          <cell r="C74" t="str">
            <v>1005269</v>
          </cell>
          <cell r="D74" t="str">
            <v>BHC LPG INSTALLATION BLDGS 90 AND 1392 - 1005269</v>
          </cell>
          <cell r="E74" t="str">
            <v>070 INFRASTRUCTURE - 907 UTILITY NETWORKS</v>
          </cell>
          <cell r="F74">
            <v>7917</v>
          </cell>
          <cell r="G74" t="str">
            <v>BLOODHOUND CAMP</v>
          </cell>
        </row>
        <row r="75">
          <cell r="B75" t="str">
            <v>BHC WATER PUMP HOUSE</v>
          </cell>
          <cell r="C75" t="str">
            <v>2557527</v>
          </cell>
          <cell r="D75" t="str">
            <v>BHC WATER PUMP HOUSE - 2557527</v>
          </cell>
          <cell r="E75" t="str">
            <v>150 PLANT BUILDINGS - 730 PLANT BUILDING</v>
          </cell>
          <cell r="F75">
            <v>7917</v>
          </cell>
          <cell r="G75" t="str">
            <v>BLOODHOUND CAMP</v>
          </cell>
        </row>
        <row r="76">
          <cell r="B76" t="str">
            <v>BHC WELFARE FACILITY</v>
          </cell>
          <cell r="C76" t="str">
            <v>2557523</v>
          </cell>
          <cell r="D76" t="str">
            <v>BHC WELFARE FACILITY - 2557523</v>
          </cell>
          <cell r="E76" t="str">
            <v>140 OFFICES - 500 OFFICES</v>
          </cell>
          <cell r="F76">
            <v>7917</v>
          </cell>
          <cell r="G76" t="str">
            <v>BLOODHOUND CAMP</v>
          </cell>
        </row>
        <row r="77">
          <cell r="B77" t="str">
            <v>BIGGIN HILL AREA NORTH</v>
          </cell>
          <cell r="C77" t="str">
            <v>2557696</v>
          </cell>
          <cell r="D77" t="str">
            <v>BIGGIN HILL AREA NORTH - 2557696</v>
          </cell>
          <cell r="E77" t="str">
            <v>070 INFRASTRUCTURE - 906 LANDWAYS</v>
          </cell>
          <cell r="F77">
            <v>7915</v>
          </cell>
          <cell r="G77" t="str">
            <v>MAIN SITE NORTH</v>
          </cell>
        </row>
        <row r="78">
          <cell r="B78" t="str">
            <v>BIGGIN HILL MQ AREA</v>
          </cell>
          <cell r="C78" t="str">
            <v>2557695</v>
          </cell>
          <cell r="D78" t="str">
            <v>BIGGIN HILL MQ AREA - 2557695</v>
          </cell>
          <cell r="E78" t="str">
            <v>070 INFRASTRUCTURE - 906 LANDWAYS</v>
          </cell>
          <cell r="F78">
            <v>7915</v>
          </cell>
          <cell r="G78" t="str">
            <v>MAIN SITE NORTH</v>
          </cell>
        </row>
        <row r="79">
          <cell r="B79" t="str">
            <v>BIGGIN HILL RESERVOIR</v>
          </cell>
          <cell r="C79" t="str">
            <v>2557557</v>
          </cell>
          <cell r="D79" t="str">
            <v>BIGGIN HILL RESERVOIR - 2557557</v>
          </cell>
          <cell r="E79" t="str">
            <v>070 INFRASTRUCTURE - 907 UTILITY NETWORKS</v>
          </cell>
          <cell r="F79">
            <v>7915</v>
          </cell>
          <cell r="G79" t="str">
            <v>MAIN SITE NORTH</v>
          </cell>
        </row>
        <row r="80">
          <cell r="B80" t="str">
            <v>BIN STORE - RX SITE</v>
          </cell>
          <cell r="C80" t="str">
            <v>1004269</v>
          </cell>
          <cell r="D80" t="str">
            <v>BIN STORE - RX SITE - 1004269</v>
          </cell>
          <cell r="E80" t="str">
            <v>260 STORAGE / WAREHOUSES - 600 STOREHOUSE - NON SPECIALISED MATERIEL</v>
          </cell>
          <cell r="F80">
            <v>7915</v>
          </cell>
          <cell r="G80" t="str">
            <v>MAIN SITE NORTH</v>
          </cell>
        </row>
        <row r="81">
          <cell r="B81" t="str">
            <v>BLOODHOUND ADMIN - ACCN BUILDING</v>
          </cell>
          <cell r="C81" t="str">
            <v>1005238</v>
          </cell>
          <cell r="D81" t="str">
            <v>BLOODHOUND ADMIN - ACCN BUILDING - 1005238</v>
          </cell>
          <cell r="E81" t="str">
            <v>230 SINGLE LIVING ACCOMMODATION - 027 JUNIOR RANKS ACCOMMODATION</v>
          </cell>
          <cell r="F81">
            <v>7917</v>
          </cell>
          <cell r="G81" t="str">
            <v>BLOODHOUND CAMP</v>
          </cell>
        </row>
        <row r="82">
          <cell r="B82" t="str">
            <v>BLOODHOUND CAMP FUEL STORAGE</v>
          </cell>
          <cell r="C82" t="str">
            <v>2557591</v>
          </cell>
          <cell r="D82" t="str">
            <v>BLOODHOUND CAMP FUEL STORAGE - 2557591</v>
          </cell>
          <cell r="E82" t="str">
            <v>260 STORAGE / WAREHOUSES - 911 FUEL STORAGE AND/OR DISPENSING</v>
          </cell>
          <cell r="F82">
            <v>7917</v>
          </cell>
          <cell r="G82" t="str">
            <v>BLOODHOUND CAMP</v>
          </cell>
        </row>
        <row r="83">
          <cell r="B83" t="str">
            <v>BLOODHOUND CAMP LANDWAYS</v>
          </cell>
          <cell r="C83" t="str">
            <v>2557615</v>
          </cell>
          <cell r="D83" t="str">
            <v>BLOODHOUND CAMP LANDWAYS - 2557615</v>
          </cell>
          <cell r="E83" t="str">
            <v>070 INFRASTRUCTURE - 906 LANDWAYS</v>
          </cell>
          <cell r="F83">
            <v>7917</v>
          </cell>
          <cell r="G83" t="str">
            <v>BLOODHOUND CAMP</v>
          </cell>
        </row>
        <row r="84">
          <cell r="B84" t="str">
            <v>BLOODHOUND CAMP WATER SUPPLY</v>
          </cell>
          <cell r="C84" t="str">
            <v>2557521</v>
          </cell>
          <cell r="D84" t="str">
            <v>BLOODHOUND CAMP WATER SUPPLY - 2557521</v>
          </cell>
          <cell r="E84" t="str">
            <v>070 INFRASTRUCTURE - 907 UTILITY NETWORKS</v>
          </cell>
          <cell r="F84">
            <v>7917</v>
          </cell>
          <cell r="G84" t="str">
            <v>BLOODHOUND CAMP</v>
          </cell>
        </row>
        <row r="85">
          <cell r="B85" t="str">
            <v>BLOODHOUND CAMP WEATHER PROTECTION SHELTERS</v>
          </cell>
          <cell r="C85" t="str">
            <v>2557592</v>
          </cell>
          <cell r="D85" t="str">
            <v>BLOODHOUND CAMP WEATHER PROTECTION SHELTERS - 2557592</v>
          </cell>
          <cell r="E85" t="str">
            <v>070 INFRASTRUCTURE - 962 WEATHER PROTECTION SHELTER</v>
          </cell>
          <cell r="F85">
            <v>7917</v>
          </cell>
          <cell r="G85" t="str">
            <v>BLOODHOUND CAMP</v>
          </cell>
        </row>
        <row r="86">
          <cell r="B86" t="str">
            <v>BLOODHOUND GUARDROOM - ARMOURY</v>
          </cell>
          <cell r="C86" t="str">
            <v>1005237</v>
          </cell>
          <cell r="D86" t="str">
            <v>BLOODHOUND GUARDROOM - ARMOURY - 1005237</v>
          </cell>
          <cell r="E86" t="str">
            <v>235 SITE SECURITY/SAFETY - 800 GUARDROOM</v>
          </cell>
          <cell r="F86">
            <v>7917</v>
          </cell>
          <cell r="G86" t="str">
            <v>BLOODHOUND CAMP</v>
          </cell>
        </row>
        <row r="87">
          <cell r="B87" t="str">
            <v>BLOODHOUND MAIN GATE GUARDROOM</v>
          </cell>
          <cell r="C87" t="str">
            <v>1005243</v>
          </cell>
          <cell r="D87" t="str">
            <v>BLOODHOUND MAIN GATE GUARDROOM - 1005243</v>
          </cell>
          <cell r="E87" t="str">
            <v>235 SITE SECURITY/SAFETY - 800 GUARDROOM</v>
          </cell>
          <cell r="F87">
            <v>7917</v>
          </cell>
          <cell r="G87" t="str">
            <v>BLOODHOUND CAMP</v>
          </cell>
        </row>
        <row r="88">
          <cell r="B88" t="str">
            <v>BLOODHOUND MESS - KITCHEN - CANTEEN</v>
          </cell>
          <cell r="C88" t="str">
            <v>1005239</v>
          </cell>
          <cell r="D88" t="str">
            <v>BLOODHOUND MESS - KITCHEN - CANTEEN - 1005239</v>
          </cell>
          <cell r="E88" t="str">
            <v>011 CATERING FACILITIES - 249 DINING HALL</v>
          </cell>
          <cell r="F88">
            <v>7917</v>
          </cell>
          <cell r="G88" t="str">
            <v>BLOODHOUND CAMP</v>
          </cell>
        </row>
        <row r="89">
          <cell r="B89" t="str">
            <v>BLOODHOUND STORE</v>
          </cell>
          <cell r="C89" t="str">
            <v>1005279</v>
          </cell>
          <cell r="D89" t="str">
            <v>BLOODHOUND STORE - 1005279</v>
          </cell>
          <cell r="E89" t="str">
            <v>260 STORAGE / WAREHOUSES - 600 STOREHOUSE - NON SPECIALISED MATERIEL</v>
          </cell>
          <cell r="F89">
            <v>7917</v>
          </cell>
          <cell r="G89" t="str">
            <v>BLOODHOUND CAMP</v>
          </cell>
        </row>
        <row r="90">
          <cell r="B90" t="str">
            <v>BLOODHOUND UNIT MT OFFICE</v>
          </cell>
          <cell r="C90" t="str">
            <v>1005278</v>
          </cell>
          <cell r="D90" t="str">
            <v>BLOODHOUND UNIT MT OFFICE - 1005278</v>
          </cell>
          <cell r="E90" t="str">
            <v>140 OFFICES - 500 OFFICES</v>
          </cell>
          <cell r="F90">
            <v>7917</v>
          </cell>
          <cell r="G90" t="str">
            <v>BLOODHOUND CAMP</v>
          </cell>
        </row>
        <row r="91">
          <cell r="B91" t="str">
            <v>BLOODHOUND WASTE WATER NETWORK</v>
          </cell>
          <cell r="C91" t="str">
            <v>2557608</v>
          </cell>
          <cell r="D91" t="str">
            <v>BLOODHOUND WASTE WATER NETWORK - 2557608</v>
          </cell>
          <cell r="E91" t="str">
            <v>070 INFRASTRUCTURE - 907 UTILITY NETWORKS</v>
          </cell>
          <cell r="F91">
            <v>7917</v>
          </cell>
          <cell r="G91" t="str">
            <v>BLOODHOUND CAMP</v>
          </cell>
        </row>
        <row r="92">
          <cell r="B92" t="str">
            <v>BOAT SHED MTW - HV</v>
          </cell>
          <cell r="C92" t="str">
            <v>1005051</v>
          </cell>
          <cell r="D92" t="str">
            <v>BOAT SHED MTW - HV - 1005051</v>
          </cell>
          <cell r="E92" t="str">
            <v>260 STORAGE / WAREHOUSES - 600 STOREHOUSE - NON SPECIALISED MATERIEL</v>
          </cell>
          <cell r="F92">
            <v>7916</v>
          </cell>
          <cell r="G92" t="str">
            <v>MAIN SITE SOUTH</v>
          </cell>
        </row>
        <row r="93">
          <cell r="B93" t="str">
            <v>BOAT STORE</v>
          </cell>
          <cell r="C93" t="str">
            <v>1311181</v>
          </cell>
          <cell r="D93" t="str">
            <v>BOAT STORE - 1311181</v>
          </cell>
          <cell r="E93" t="str">
            <v>260 STORAGE / WAREHOUSES - 600 STOREHOUSE - NON SPECIALISED MATERIEL</v>
          </cell>
          <cell r="F93">
            <v>7916</v>
          </cell>
          <cell r="G93" t="str">
            <v>MAIN SITE SOUTH</v>
          </cell>
        </row>
        <row r="94">
          <cell r="B94" t="str">
            <v>BOAT STORE - BUILDING 1369 - HAPPY VALLEY</v>
          </cell>
          <cell r="C94" t="str">
            <v>2557509</v>
          </cell>
          <cell r="D94" t="str">
            <v>BOAT STORE - BUILDING 1369 - HAPPY VALLEY - 2557509</v>
          </cell>
          <cell r="E94" t="str">
            <v>260 STORAGE / WAREHOUSES - 600 STOREHOUSE - NON SPECIALISED MATERIEL</v>
          </cell>
          <cell r="F94">
            <v>7916</v>
          </cell>
          <cell r="G94" t="str">
            <v>MAIN SITE SOUTH</v>
          </cell>
        </row>
        <row r="95">
          <cell r="B95" t="str">
            <v>BOAT STORE ( EWSC LEMMINGS ) TYNHAM</v>
          </cell>
          <cell r="C95" t="str">
            <v>1005022</v>
          </cell>
          <cell r="D95" t="str">
            <v>BOAT STORE ( EWSC LEMMINGS ) TYNHAM - 1005022</v>
          </cell>
          <cell r="E95" t="str">
            <v>260 STORAGE / WAREHOUSES - 600 STOREHOUSE - NON SPECIALISED MATERIEL</v>
          </cell>
          <cell r="F95">
            <v>7916</v>
          </cell>
          <cell r="G95" t="str">
            <v>MAIN SITE SOUTH</v>
          </cell>
        </row>
        <row r="96">
          <cell r="B96" t="str">
            <v>BOILER ROOM AND POL TANK ST JOHNS SCHOOL</v>
          </cell>
          <cell r="C96" t="str">
            <v>2557500</v>
          </cell>
          <cell r="D96" t="str">
            <v>BOILER ROOM AND POL TANK ST JOHNS SCHOOL - 2557500</v>
          </cell>
          <cell r="E96" t="str">
            <v>150 PLANT BUILDINGS - 730 PLANT BUILDING</v>
          </cell>
          <cell r="F96">
            <v>7915</v>
          </cell>
          <cell r="G96" t="str">
            <v>MAIN SITE NORTH</v>
          </cell>
        </row>
        <row r="97">
          <cell r="B97" t="str">
            <v>BOREHOLE PUMP CONTROL ROOM - DSS 161</v>
          </cell>
          <cell r="C97" t="str">
            <v>1005302</v>
          </cell>
          <cell r="D97" t="str">
            <v>BOREHOLE PUMP CONTROL ROOM - DSS 161 - 1005302</v>
          </cell>
          <cell r="E97" t="str">
            <v>150 PLANT BUILDINGS - 730 PLANT BUILDING</v>
          </cell>
          <cell r="F97">
            <v>7918</v>
          </cell>
          <cell r="G97" t="str">
            <v>RADIO SONDE/NORTH PARAMALI</v>
          </cell>
        </row>
        <row r="98">
          <cell r="B98" t="str">
            <v>BOSUNS LOCKER - LEMMINGS HV</v>
          </cell>
          <cell r="C98" t="str">
            <v>2557533</v>
          </cell>
          <cell r="D98" t="str">
            <v>BOSUNS LOCKER - LEMMINGS HV - 2557533</v>
          </cell>
          <cell r="E98" t="str">
            <v>260 STORAGE / WAREHOUSES - 600 STOREHOUSE - NON SPECIALISED MATERIEL</v>
          </cell>
          <cell r="F98">
            <v>7916</v>
          </cell>
          <cell r="G98" t="str">
            <v>MAIN SITE SOUTH</v>
          </cell>
        </row>
        <row r="99">
          <cell r="B99" t="str">
            <v>BOYS WC - YOUTH CLUB - SCOUTS</v>
          </cell>
          <cell r="C99" t="str">
            <v>1004075</v>
          </cell>
          <cell r="D99" t="str">
            <v>BOYS WC - YOUTH CLUB - SCOUTS - 1004075</v>
          </cell>
          <cell r="E99" t="str">
            <v>310 WELFARE / COMMUNITY FACILITIES - 350 ABLUTIONS</v>
          </cell>
          <cell r="F99">
            <v>7915</v>
          </cell>
          <cell r="G99" t="str">
            <v>MAIN SITE NORTH</v>
          </cell>
        </row>
        <row r="100">
          <cell r="B100" t="str">
            <v>BRIDGE - LIMASSOL-PAPHOS ROAD</v>
          </cell>
          <cell r="C100" t="str">
            <v>2557514</v>
          </cell>
          <cell r="D100" t="str">
            <v>BRIDGE - LIMASSOL-PAPHOS ROAD - 2557514</v>
          </cell>
          <cell r="E100" t="str">
            <v>070 INFRASTRUCTURE - 906 LANDWAYS</v>
          </cell>
          <cell r="F100">
            <v>7915</v>
          </cell>
          <cell r="G100" t="str">
            <v>MAIN SITE NORTH</v>
          </cell>
        </row>
        <row r="101">
          <cell r="B101" t="str">
            <v>BRIDGE - LIMASSOL-PAPHOS ROAD</v>
          </cell>
          <cell r="C101" t="str">
            <v>2557535</v>
          </cell>
          <cell r="D101" t="str">
            <v>BRIDGE - LIMASSOL-PAPHOS ROAD - 2557535</v>
          </cell>
          <cell r="E101" t="str">
            <v>070 INFRASTRUCTURE - 906 LANDWAYS</v>
          </cell>
          <cell r="F101">
            <v>7915</v>
          </cell>
          <cell r="G101" t="str">
            <v>MAIN SITE NORTH</v>
          </cell>
        </row>
        <row r="102">
          <cell r="B102" t="str">
            <v>BRIDGE - LIM-PAFOS ROAD-PARAMALI</v>
          </cell>
          <cell r="C102" t="str">
            <v>2557551</v>
          </cell>
          <cell r="D102" t="str">
            <v>BRIDGE - LIM-PAFOS ROAD-PARAMALI - 2557551</v>
          </cell>
          <cell r="E102" t="str">
            <v>070 INFRASTRUCTURE - 906 LANDWAYS</v>
          </cell>
          <cell r="F102">
            <v>7915</v>
          </cell>
          <cell r="G102" t="str">
            <v>MAIN SITE NORTH</v>
          </cell>
        </row>
        <row r="103">
          <cell r="B103" t="str">
            <v>BRIDGE - M1 ROAD</v>
          </cell>
          <cell r="C103" t="str">
            <v>2557552</v>
          </cell>
          <cell r="D103" t="str">
            <v>BRIDGE - M1 ROAD - 2557552</v>
          </cell>
          <cell r="E103" t="str">
            <v>070 INFRASTRUCTURE - 906 LANDWAYS</v>
          </cell>
          <cell r="F103">
            <v>7915</v>
          </cell>
          <cell r="G103" t="str">
            <v>MAIN SITE NORTH</v>
          </cell>
        </row>
        <row r="104">
          <cell r="B104" t="str">
            <v>BRIDGE - M1 ROAD -QUEENS BRIDGE</v>
          </cell>
          <cell r="C104" t="str">
            <v>2557553</v>
          </cell>
          <cell r="D104" t="str">
            <v>BRIDGE - M1 ROAD -QUEENS BRIDGE - 2557553</v>
          </cell>
          <cell r="E104" t="str">
            <v>070 INFRASTRUCTURE - 906 LANDWAYS</v>
          </cell>
          <cell r="F104">
            <v>7915</v>
          </cell>
          <cell r="G104" t="str">
            <v>MAIN SITE NORTH</v>
          </cell>
        </row>
        <row r="105">
          <cell r="B105" t="str">
            <v>BRIDGE - SHROPSHIRE WAY</v>
          </cell>
          <cell r="C105" t="str">
            <v>2557534</v>
          </cell>
          <cell r="D105" t="str">
            <v>BRIDGE - SHROPSHIRE WAY - 2557534</v>
          </cell>
          <cell r="E105" t="str">
            <v>070 INFRASTRUCTURE - 906 LANDWAYS</v>
          </cell>
          <cell r="F105">
            <v>7916</v>
          </cell>
          <cell r="G105" t="str">
            <v>MAIN SITE SOUTH</v>
          </cell>
        </row>
        <row r="106">
          <cell r="B106" t="str">
            <v>BRIDGE- HAPPY VALLEY -CAMPSITE</v>
          </cell>
          <cell r="C106" t="str">
            <v>1005034</v>
          </cell>
          <cell r="D106" t="str">
            <v>BRIDGE- HAPPY VALLEY -CAMPSITE - 1005034</v>
          </cell>
          <cell r="E106" t="str">
            <v>070 INFRASTRUCTURE - 906 LANDWAYS</v>
          </cell>
          <cell r="F106">
            <v>7916</v>
          </cell>
          <cell r="G106" t="str">
            <v>MAIN SITE SOUTH</v>
          </cell>
        </row>
        <row r="107">
          <cell r="B107" t="str">
            <v>BRIDGE -HAPPY VALLEY- CAR PARK</v>
          </cell>
          <cell r="C107" t="str">
            <v>1005035</v>
          </cell>
          <cell r="D107" t="str">
            <v>BRIDGE -HAPPY VALLEY- CAR PARK - 1005035</v>
          </cell>
          <cell r="E107" t="str">
            <v>070 INFRASTRUCTURE - 906 LANDWAYS</v>
          </cell>
          <cell r="F107">
            <v>7916</v>
          </cell>
          <cell r="G107" t="str">
            <v>MAIN SITE SOUTH</v>
          </cell>
        </row>
        <row r="108">
          <cell r="B108" t="str">
            <v>BUGALOW - 1 ISLE OF MAN LANE</v>
          </cell>
          <cell r="C108" t="str">
            <v>1004040</v>
          </cell>
          <cell r="D108" t="str">
            <v>BUGALOW - 1 ISLE OF MAN LANE - 1004040</v>
          </cell>
          <cell r="E108" t="str">
            <v>230 SINGLE LIVING ACCOMMODATION - 020 LIVING ACCOMMODATION - OTHER</v>
          </cell>
          <cell r="F108">
            <v>7915</v>
          </cell>
          <cell r="G108" t="str">
            <v>MAIN SITE NORTH</v>
          </cell>
        </row>
        <row r="109">
          <cell r="B109" t="str">
            <v>BUILDING 1042A - TOILETS</v>
          </cell>
          <cell r="C109" t="str">
            <v>2557718</v>
          </cell>
          <cell r="D109" t="str">
            <v>BUILDING 1042A - TOILETS - 2557718</v>
          </cell>
          <cell r="E109" t="str">
            <v>310 WELFARE / COMMUNITY FACILITIES - 350 ABLUTIONS</v>
          </cell>
          <cell r="F109">
            <v>7916</v>
          </cell>
          <cell r="G109" t="str">
            <v>MAIN SITE SOUTH</v>
          </cell>
        </row>
        <row r="110">
          <cell r="B110" t="str">
            <v>BUILDING 1315, TUNNEL BEACH</v>
          </cell>
          <cell r="C110" t="str">
            <v>2557508</v>
          </cell>
          <cell r="D110" t="str">
            <v>BUILDING 1315, TUNNEL BEACH - 2557508</v>
          </cell>
          <cell r="E110" t="str">
            <v>260 STORAGE / WAREHOUSES - 600 STOREHOUSE - NON SPECIALISED MATERIEL</v>
          </cell>
          <cell r="F110">
            <v>7916</v>
          </cell>
          <cell r="G110" t="str">
            <v>MAIN SITE SOUTH</v>
          </cell>
        </row>
        <row r="111">
          <cell r="B111" t="str">
            <v>BULK WATER STORAGE LIONHEART</v>
          </cell>
          <cell r="C111" t="str">
            <v>2557456</v>
          </cell>
          <cell r="D111" t="str">
            <v>BULK WATER STORAGE LIONHEART - 2557456</v>
          </cell>
          <cell r="E111" t="str">
            <v>070 INFRASTRUCTURE - 907 UTILITY NETWORKS</v>
          </cell>
          <cell r="F111">
            <v>7915</v>
          </cell>
          <cell r="G111" t="str">
            <v>MAIN SITE NORTH</v>
          </cell>
        </row>
        <row r="112">
          <cell r="B112" t="str">
            <v>C OF E CHURCH</v>
          </cell>
          <cell r="C112" t="str">
            <v>1004199</v>
          </cell>
          <cell r="D112" t="str">
            <v>C OF E CHURCH - 1004199</v>
          </cell>
          <cell r="E112" t="str">
            <v>180 PLACES OF WORSHIP - 202 RELIGIOUS BUILDINGS</v>
          </cell>
          <cell r="F112">
            <v>7915</v>
          </cell>
          <cell r="G112" t="str">
            <v>MAIN SITE NORTH</v>
          </cell>
        </row>
        <row r="113">
          <cell r="B113" t="str">
            <v>C OF E CHURCH HALL</v>
          </cell>
          <cell r="C113" t="str">
            <v>1004201</v>
          </cell>
          <cell r="D113" t="str">
            <v>C OF E CHURCH HALL - 1004201</v>
          </cell>
          <cell r="E113" t="str">
            <v>310 WELFARE / COMMUNITY FACILITIES - 250 COMMUNITY CENTRE</v>
          </cell>
          <cell r="F113">
            <v>7915</v>
          </cell>
          <cell r="G113" t="str">
            <v>MAIN SITE NORTH</v>
          </cell>
        </row>
        <row r="114">
          <cell r="B114" t="str">
            <v>CAMP SITE ABLUTIONS HV ENCROACHMENT</v>
          </cell>
          <cell r="C114" t="str">
            <v>1004952</v>
          </cell>
          <cell r="D114" t="str">
            <v>CAMP SITE ABLUTIONS HV ENCROACHMENT - 1004952</v>
          </cell>
          <cell r="E114" t="str">
            <v>310 WELFARE / COMMUNITY FACILITIES - 350 ABLUTIONS</v>
          </cell>
          <cell r="F114">
            <v>7916</v>
          </cell>
          <cell r="G114" t="str">
            <v>MAIN SITE SOUTH</v>
          </cell>
        </row>
        <row r="115">
          <cell r="B115" t="str">
            <v>CANTEEN - SUTLER LETTING</v>
          </cell>
          <cell r="C115" t="str">
            <v>1004308</v>
          </cell>
          <cell r="D115" t="str">
            <v>CANTEEN - SUTLER LETTING - 1004308</v>
          </cell>
          <cell r="E115" t="str">
            <v>260 STORAGE / WAREHOUSES - 600 STOREHOUSE - NON SPECIALISED MATERIEL</v>
          </cell>
          <cell r="F115">
            <v>7915</v>
          </cell>
          <cell r="G115" t="str">
            <v>MAIN SITE NORTH</v>
          </cell>
        </row>
        <row r="116">
          <cell r="B116" t="str">
            <v>CANTEEN - TSU PART LETTING</v>
          </cell>
          <cell r="C116" t="str">
            <v>1004225</v>
          </cell>
          <cell r="D116" t="str">
            <v>CANTEEN - TSU PART LETTING - 1004225</v>
          </cell>
          <cell r="E116" t="str">
            <v>011 CATERING FACILITIES - 247 CANTEEN</v>
          </cell>
          <cell r="F116">
            <v>7915</v>
          </cell>
          <cell r="G116" t="str">
            <v>MAIN SITE NORTH</v>
          </cell>
        </row>
        <row r="117">
          <cell r="B117" t="str">
            <v>CANTEEN BLDG 28A LETTING</v>
          </cell>
          <cell r="C117" t="str">
            <v>1004424</v>
          </cell>
          <cell r="D117" t="str">
            <v>CANTEEN BLDG 28A LETTING - 1004424</v>
          </cell>
          <cell r="E117" t="str">
            <v>011 CATERING FACILITIES - 247 CANTEEN</v>
          </cell>
          <cell r="F117">
            <v>7915</v>
          </cell>
          <cell r="G117" t="str">
            <v>MAIN SITE NORTH</v>
          </cell>
        </row>
        <row r="118">
          <cell r="B118" t="str">
            <v>CANTEEN PORTA CABIN-GREEN METAL JRSLA</v>
          </cell>
          <cell r="C118" t="str">
            <v>3005088</v>
          </cell>
          <cell r="D118" t="str">
            <v>CANTEEN PORTA CABIN-GREEN METAL JRSLA - 3005088</v>
          </cell>
          <cell r="E118" t="str">
            <v>020 COMMERCIAL FACILITIES - 400 GENERAL COMMERCIAL / RETAIL OUTLET</v>
          </cell>
          <cell r="F118">
            <v>7915</v>
          </cell>
          <cell r="G118" t="str">
            <v>MAIN SITE NORTH</v>
          </cell>
        </row>
        <row r="119">
          <cell r="B119" t="str">
            <v>CANTEEN STORE</v>
          </cell>
          <cell r="C119" t="str">
            <v>1004569</v>
          </cell>
          <cell r="D119" t="str">
            <v>CANTEEN STORE - 1004569</v>
          </cell>
          <cell r="E119" t="str">
            <v>020 COMMERCIAL FACILITIES - 400 GENERAL COMMERCIAL / RETAIL OUTLET</v>
          </cell>
          <cell r="F119">
            <v>7915</v>
          </cell>
          <cell r="G119" t="str">
            <v>MAIN SITE NORTH</v>
          </cell>
        </row>
        <row r="120">
          <cell r="B120" t="str">
            <v>CAR WASH SHED</v>
          </cell>
          <cell r="C120" t="str">
            <v>2557471</v>
          </cell>
          <cell r="D120" t="str">
            <v>CAR WASH SHED - 2557471</v>
          </cell>
          <cell r="E120" t="str">
            <v>070 INFRASTRUCTURE - 905 WASHDOWNS</v>
          </cell>
          <cell r="F120">
            <v>7915</v>
          </cell>
          <cell r="G120" t="str">
            <v>MAIN SITE NORTH</v>
          </cell>
        </row>
        <row r="121">
          <cell r="B121" t="str">
            <v>CARPET STORE - EPI SUPPLY POINT LETTING</v>
          </cell>
          <cell r="C121" t="str">
            <v>1004274</v>
          </cell>
          <cell r="D121" t="str">
            <v>CARPET STORE - EPI SUPPLY POINT LETTING - 1004274</v>
          </cell>
          <cell r="E121" t="str">
            <v>260 STORAGE / WAREHOUSES - 600 STOREHOUSE - NON SPECIALISED MATERIEL</v>
          </cell>
          <cell r="F121">
            <v>7915</v>
          </cell>
          <cell r="G121" t="str">
            <v>MAIN SITE NORTH</v>
          </cell>
        </row>
        <row r="122">
          <cell r="B122" t="str">
            <v>CATTERY - BARC ENCROACHMENT</v>
          </cell>
          <cell r="C122" t="str">
            <v>1004429</v>
          </cell>
          <cell r="D122" t="str">
            <v>CATTERY - BARC ENCROACHMENT - 1004429</v>
          </cell>
          <cell r="E122" t="str">
            <v>080 LIVESTOCK BUILDINGS - 956 KENNELS &amp; ANIMAL TRAINING AREA</v>
          </cell>
          <cell r="F122">
            <v>7915</v>
          </cell>
          <cell r="G122" t="str">
            <v>MAIN SITE NORTH</v>
          </cell>
        </row>
        <row r="123">
          <cell r="B123" t="str">
            <v>CDASU DOG KENNELS</v>
          </cell>
          <cell r="C123" t="str">
            <v>1004260</v>
          </cell>
          <cell r="D123" t="str">
            <v>CDASU DOG KENNELS - 1004260</v>
          </cell>
          <cell r="E123" t="str">
            <v>080 LIVESTOCK BUILDINGS - 956 KENNELS &amp; ANIMAL TRAINING AREA</v>
          </cell>
          <cell r="F123">
            <v>7915</v>
          </cell>
          <cell r="G123" t="str">
            <v>MAIN SITE NORTH</v>
          </cell>
        </row>
        <row r="124">
          <cell r="B124" t="str">
            <v>CDASU DOG KENNELS</v>
          </cell>
          <cell r="C124" t="str">
            <v>1004559</v>
          </cell>
          <cell r="D124" t="str">
            <v>CDASU DOG KENNELS - 1004559</v>
          </cell>
          <cell r="E124" t="str">
            <v>080 LIVESTOCK BUILDINGS - 956 KENNELS &amp; ANIMAL TRAINING AREA</v>
          </cell>
          <cell r="F124">
            <v>7915</v>
          </cell>
          <cell r="G124" t="str">
            <v>MAIN SITE NORTH</v>
          </cell>
        </row>
        <row r="125">
          <cell r="B125" t="str">
            <v>CDASU DOG KENNELS</v>
          </cell>
          <cell r="C125" t="str">
            <v>1004560</v>
          </cell>
          <cell r="D125" t="str">
            <v>CDASU DOG KENNELS - 1004560</v>
          </cell>
          <cell r="E125" t="str">
            <v>080 LIVESTOCK BUILDINGS - 956 KENNELS &amp; ANIMAL TRAINING AREA</v>
          </cell>
          <cell r="F125">
            <v>7915</v>
          </cell>
          <cell r="G125" t="str">
            <v>MAIN SITE NORTH</v>
          </cell>
        </row>
        <row r="126">
          <cell r="B126" t="str">
            <v>CDASU DOG KENNELS</v>
          </cell>
          <cell r="C126" t="str">
            <v>1004561</v>
          </cell>
          <cell r="D126" t="str">
            <v>CDASU DOG KENNELS - 1004561</v>
          </cell>
          <cell r="E126" t="str">
            <v>080 LIVESTOCK BUILDINGS - 956 KENNELS &amp; ANIMAL TRAINING AREA</v>
          </cell>
          <cell r="F126">
            <v>7915</v>
          </cell>
          <cell r="G126" t="str">
            <v>MAIN SITE NORTH</v>
          </cell>
        </row>
        <row r="127">
          <cell r="B127" t="str">
            <v>CDASU INCINERATOR</v>
          </cell>
          <cell r="C127" t="str">
            <v>1004564</v>
          </cell>
          <cell r="D127" t="str">
            <v>CDASU INCINERATOR - 1004564</v>
          </cell>
          <cell r="E127" t="str">
            <v>150 PLANT BUILDINGS - 730 PLANT BUILDING</v>
          </cell>
          <cell r="F127">
            <v>7915</v>
          </cell>
          <cell r="G127" t="str">
            <v>MAIN SITE NORTH</v>
          </cell>
        </row>
        <row r="128">
          <cell r="B128" t="str">
            <v>CDASU OFFICES</v>
          </cell>
          <cell r="C128" t="str">
            <v>1004261</v>
          </cell>
          <cell r="D128" t="str">
            <v>CDASU OFFICES - 1004261</v>
          </cell>
          <cell r="E128" t="str">
            <v>140 OFFICES - 500 OFFICES</v>
          </cell>
          <cell r="F128">
            <v>7915</v>
          </cell>
          <cell r="G128" t="str">
            <v>MAIN SITE NORTH</v>
          </cell>
        </row>
        <row r="129">
          <cell r="B129" t="str">
            <v>CDASU SBA CAGE</v>
          </cell>
          <cell r="C129" t="str">
            <v>1004563</v>
          </cell>
          <cell r="D129" t="str">
            <v>CDASU SBA CAGE - 1004563</v>
          </cell>
          <cell r="E129" t="str">
            <v>080 LIVESTOCK BUILDINGS - 956 KENNELS &amp; ANIMAL TRAINING AREA</v>
          </cell>
          <cell r="F129">
            <v>7915</v>
          </cell>
          <cell r="G129" t="str">
            <v>MAIN SITE NORTH</v>
          </cell>
        </row>
        <row r="130">
          <cell r="B130" t="str">
            <v>CDASU UTILITY BLOCK</v>
          </cell>
          <cell r="C130" t="str">
            <v>1004557</v>
          </cell>
          <cell r="D130" t="str">
            <v>CDASU UTILITY BLOCK - 1004557</v>
          </cell>
          <cell r="E130" t="str">
            <v>260 STORAGE / WAREHOUSES - 600 STOREHOUSE - NON SPECIALISED MATERIEL</v>
          </cell>
          <cell r="F130">
            <v>7915</v>
          </cell>
          <cell r="G130" t="str">
            <v>MAIN SITE NORTH</v>
          </cell>
        </row>
        <row r="131">
          <cell r="B131" t="str">
            <v>CHANGING ROOMS</v>
          </cell>
          <cell r="C131" t="str">
            <v>1311177</v>
          </cell>
          <cell r="D131" t="str">
            <v>CHANGING ROOMS - 1311177</v>
          </cell>
          <cell r="E131" t="str">
            <v>240 SPORTS AND RECREATIONAL FACILITIES - 217 CHANGING ROOMS</v>
          </cell>
          <cell r="F131">
            <v>7916</v>
          </cell>
          <cell r="G131" t="str">
            <v>MAIN SITE SOUTH</v>
          </cell>
        </row>
        <row r="132">
          <cell r="B132" t="str">
            <v>CHEMICAL STORE</v>
          </cell>
          <cell r="C132" t="str">
            <v>2557605</v>
          </cell>
          <cell r="D132" t="str">
            <v>CHEMICAL STORE - 2557605</v>
          </cell>
          <cell r="E132" t="str">
            <v>260 STORAGE / WAREHOUSES - 602 STOREHOUSE - HAZARDOUS MATERIEL</v>
          </cell>
          <cell r="F132">
            <v>7915</v>
          </cell>
          <cell r="G132" t="str">
            <v>MAIN SITE NORTH</v>
          </cell>
        </row>
        <row r="133">
          <cell r="B133" t="str">
            <v>CHEMICAL STORE - EDK BFC</v>
          </cell>
          <cell r="C133" t="str">
            <v>1004302</v>
          </cell>
          <cell r="D133" t="str">
            <v>CHEMICAL STORE - EDK BFC - 1004302</v>
          </cell>
          <cell r="E133" t="str">
            <v>260 STORAGE / WAREHOUSES - 601 STOREHOUSE - SPECIALISED MATERIEL</v>
          </cell>
          <cell r="F133">
            <v>7915</v>
          </cell>
          <cell r="G133" t="str">
            <v>MAIN SITE NORTH</v>
          </cell>
        </row>
        <row r="134">
          <cell r="B134" t="str">
            <v>CHILDRENS PLAYGROUND ESSEX ROAD</v>
          </cell>
          <cell r="C134" t="str">
            <v>1540464</v>
          </cell>
          <cell r="D134" t="str">
            <v>CHILDRENS PLAYGROUND ESSEX ROAD - 1540464</v>
          </cell>
          <cell r="E134" t="str">
            <v>310 WELFARE / COMMUNITY FACILITIES - 261 CHILDRENS PLAYGROUND</v>
          </cell>
          <cell r="F134">
            <v>7915</v>
          </cell>
          <cell r="G134" t="str">
            <v>MAIN SITE NORTH</v>
          </cell>
        </row>
        <row r="135">
          <cell r="B135" t="str">
            <v>CHILDRENS PLAYGROUND PEMBROKE PARK</v>
          </cell>
          <cell r="C135" t="str">
            <v>1540502</v>
          </cell>
          <cell r="D135" t="str">
            <v>CHILDRENS PLAYGROUND PEMBROKE PARK - 1540502</v>
          </cell>
          <cell r="E135" t="str">
            <v>310 WELFARE / COMMUNITY FACILITIES - 261 CHILDRENS PLAYGROUND</v>
          </cell>
          <cell r="F135">
            <v>7918</v>
          </cell>
          <cell r="G135" t="str">
            <v>RADIO SONDE/NORTH PARAMALI</v>
          </cell>
        </row>
        <row r="136">
          <cell r="B136" t="str">
            <v>CHLORINATION PLANT - SCF</v>
          </cell>
          <cell r="C136" t="str">
            <v>1004383</v>
          </cell>
          <cell r="D136" t="str">
            <v>CHLORINATION PLANT - SCF - 1004383</v>
          </cell>
          <cell r="E136" t="str">
            <v>150 PLANT BUILDINGS - 730 PLANT BUILDING</v>
          </cell>
          <cell r="F136">
            <v>7915</v>
          </cell>
          <cell r="G136" t="str">
            <v>MAIN SITE NORTH</v>
          </cell>
        </row>
        <row r="137">
          <cell r="B137" t="str">
            <v>CHLORINATION PLANT ROOM</v>
          </cell>
          <cell r="C137" t="str">
            <v>1004111</v>
          </cell>
          <cell r="D137" t="str">
            <v>CHLORINATION PLANT ROOM - 1004111</v>
          </cell>
          <cell r="E137" t="str">
            <v>150 PLANT BUILDINGS - 730 PLANT BUILDING</v>
          </cell>
          <cell r="F137">
            <v>7915</v>
          </cell>
          <cell r="G137" t="str">
            <v>MAIN SITE NORTH</v>
          </cell>
        </row>
        <row r="138">
          <cell r="B138" t="str">
            <v>CHLORINATION PLANT ROOM ATTACHED TO RESERVOIR</v>
          </cell>
          <cell r="C138" t="str">
            <v>2557491</v>
          </cell>
          <cell r="D138" t="str">
            <v>CHLORINATION PLANT ROOM ATTACHED TO RESERVOIR - 2557491</v>
          </cell>
          <cell r="E138" t="str">
            <v>150 PLANT BUILDINGS - 730 PLANT BUILDING</v>
          </cell>
          <cell r="F138">
            <v>7915</v>
          </cell>
          <cell r="G138" t="str">
            <v>MAIN SITE NORTH</v>
          </cell>
        </row>
        <row r="139">
          <cell r="B139" t="str">
            <v>CJPU TWYNHAM</v>
          </cell>
          <cell r="C139" t="str">
            <v>1004495</v>
          </cell>
          <cell r="D139" t="str">
            <v>CJPU TWYNHAM - 1004495</v>
          </cell>
          <cell r="E139" t="str">
            <v>260 STORAGE / WAREHOUSES - 911 FUEL STORAGE AND/OR DISPENSING</v>
          </cell>
          <cell r="F139">
            <v>7915</v>
          </cell>
          <cell r="G139" t="str">
            <v>MAIN SITE NORTH</v>
          </cell>
        </row>
        <row r="140">
          <cell r="B140" t="str">
            <v>CMWDSU - RX SITE AREA</v>
          </cell>
          <cell r="C140" t="str">
            <v>2557419</v>
          </cell>
          <cell r="D140" t="str">
            <v>CMWDSU - RX SITE AREA - 2557419</v>
          </cell>
          <cell r="E140" t="str">
            <v>070 INFRASTRUCTURE - 906 LANDWAYS</v>
          </cell>
          <cell r="F140">
            <v>7915</v>
          </cell>
          <cell r="G140" t="str">
            <v>MAIN SITE NORTH</v>
          </cell>
        </row>
        <row r="141">
          <cell r="B141" t="str">
            <v>COMBINED MESS-NEW JRSLAS AREA</v>
          </cell>
          <cell r="C141" t="str">
            <v>2557699</v>
          </cell>
          <cell r="D141" t="str">
            <v>COMBINED MESS-NEW JRSLAS AREA - 2557699</v>
          </cell>
          <cell r="E141" t="str">
            <v>070 INFRASTRUCTURE - 906 LANDWAYS</v>
          </cell>
          <cell r="F141">
            <v>7915</v>
          </cell>
          <cell r="G141" t="str">
            <v>MAIN SITE NORTH</v>
          </cell>
        </row>
        <row r="142">
          <cell r="B142" t="str">
            <v>COMBINED SNCO MESS</v>
          </cell>
          <cell r="C142" t="str">
            <v>1004454</v>
          </cell>
          <cell r="D142" t="str">
            <v>COMBINED SNCO MESS - 1004454</v>
          </cell>
          <cell r="E142" t="str">
            <v>011 CATERING FACILITIES - 111 MESS - WOS &amp; SGTS - CATERING ONLY</v>
          </cell>
          <cell r="F142">
            <v>7915</v>
          </cell>
          <cell r="G142" t="str">
            <v>MAIN SITE NORTH</v>
          </cell>
        </row>
        <row r="143">
          <cell r="B143" t="str">
            <v>COMBINED SNCO MESS - SLA</v>
          </cell>
          <cell r="C143" t="str">
            <v>1004455</v>
          </cell>
          <cell r="D143" t="str">
            <v>COMBINED SNCO MESS - SLA - 1004455</v>
          </cell>
          <cell r="E143" t="str">
            <v>230 SINGLE LIVING ACCOMMODATION - 114 MESS - WOS &amp; SGTS - ACCOMMODATION ONLY</v>
          </cell>
          <cell r="F143">
            <v>7915</v>
          </cell>
          <cell r="G143" t="str">
            <v>MAIN SITE NORTH</v>
          </cell>
        </row>
        <row r="144">
          <cell r="B144" t="str">
            <v>COMMUNITY-COMD TRG CENTRE</v>
          </cell>
          <cell r="C144" t="str">
            <v>1004457</v>
          </cell>
          <cell r="D144" t="str">
            <v>COMMUNITY-COMD TRG CENTRE - 1004457</v>
          </cell>
          <cell r="E144" t="str">
            <v>310 WELFARE / COMMUNITY FACILITIES - 250 COMMUNITY CENTRE</v>
          </cell>
          <cell r="F144">
            <v>7915</v>
          </cell>
          <cell r="G144" t="str">
            <v>MAIN SITE NORTH</v>
          </cell>
        </row>
        <row r="145">
          <cell r="B145" t="str">
            <v>COMPRESSED AIR SHELTER, EPISKOPI TSU</v>
          </cell>
          <cell r="C145" t="str">
            <v>2557610</v>
          </cell>
          <cell r="D145" t="str">
            <v>COMPRESSED AIR SHELTER, EPISKOPI TSU - 2557610</v>
          </cell>
          <cell r="E145" t="str">
            <v>260 STORAGE / WAREHOUSES - 912 OTHER LIQUID STORAGE</v>
          </cell>
          <cell r="F145">
            <v>7915</v>
          </cell>
          <cell r="G145" t="str">
            <v>MAIN SITE NORTH</v>
          </cell>
        </row>
        <row r="146">
          <cell r="B146" t="str">
            <v>CONTRACTOR</v>
          </cell>
          <cell r="C146" t="str">
            <v>1004865</v>
          </cell>
          <cell r="D146" t="str">
            <v>CONTRACTOR - 1004865</v>
          </cell>
          <cell r="E146" t="str">
            <v>260 STORAGE / WAREHOUSES - 600 STOREHOUSE - NON SPECIALISED MATERIEL</v>
          </cell>
          <cell r="F146">
            <v>7916</v>
          </cell>
          <cell r="G146" t="str">
            <v>MAIN SITE SOUTH</v>
          </cell>
        </row>
        <row r="147">
          <cell r="B147" t="str">
            <v>CQMS DEPARTMENT CJPU</v>
          </cell>
          <cell r="C147" t="str">
            <v>1311169</v>
          </cell>
          <cell r="D147" t="str">
            <v>CQMS DEPARTMENT CJPU - 1311169</v>
          </cell>
          <cell r="E147" t="str">
            <v>140 OFFICES - 500 OFFICES</v>
          </cell>
          <cell r="F147">
            <v>7915</v>
          </cell>
          <cell r="G147" t="str">
            <v>MAIN SITE NORTH</v>
          </cell>
        </row>
        <row r="148">
          <cell r="B148" t="str">
            <v>CRECHE-RMP CPLS MESS</v>
          </cell>
          <cell r="C148" t="str">
            <v>1004539</v>
          </cell>
          <cell r="D148" t="str">
            <v>CRECHE-RMP CPLS MESS - 1004539</v>
          </cell>
          <cell r="E148" t="str">
            <v>310 WELFARE / COMMUNITY FACILITIES - 260 CRECHE/CHILDCARE FACILITY</v>
          </cell>
          <cell r="F148">
            <v>7915</v>
          </cell>
          <cell r="G148" t="str">
            <v>MAIN SITE NORTH</v>
          </cell>
        </row>
        <row r="149">
          <cell r="B149" t="str">
            <v>CRICKET PITCH - HAPPY VALLEY</v>
          </cell>
          <cell r="C149" t="str">
            <v>2557571</v>
          </cell>
          <cell r="D149" t="str">
            <v>CRICKET PITCH - HAPPY VALLEY - 2557571</v>
          </cell>
          <cell r="E149" t="str">
            <v>240 SPORTS AND RECREATIONAL FACILITIES - 222 SPORTS PITCH</v>
          </cell>
          <cell r="F149">
            <v>7916</v>
          </cell>
          <cell r="G149" t="str">
            <v>MAIN SITE SOUTH</v>
          </cell>
        </row>
        <row r="150">
          <cell r="B150" t="str">
            <v>CRICKET TRAINING STRIP - HAPPY VALLEY</v>
          </cell>
          <cell r="C150" t="str">
            <v>2557573</v>
          </cell>
          <cell r="D150" t="str">
            <v>CRICKET TRAINING STRIP - HAPPY VALLEY - 2557573</v>
          </cell>
          <cell r="E150" t="str">
            <v>240 SPORTS AND RECREATIONAL FACILITIES - 222 SPORTS PITCH</v>
          </cell>
          <cell r="F150">
            <v>7916</v>
          </cell>
          <cell r="G150" t="str">
            <v>MAIN SITE SOUTH</v>
          </cell>
        </row>
        <row r="151">
          <cell r="B151" t="str">
            <v>CWU - STORES</v>
          </cell>
          <cell r="C151" t="str">
            <v>1004021</v>
          </cell>
          <cell r="D151" t="str">
            <v>CWU - STORES - 1004021</v>
          </cell>
          <cell r="E151" t="str">
            <v>260 STORAGE / WAREHOUSES - 600 STOREHOUSE - NON SPECIALISED MATERIEL</v>
          </cell>
          <cell r="F151">
            <v>7915</v>
          </cell>
          <cell r="G151" t="str">
            <v>MAIN SITE NORTH</v>
          </cell>
        </row>
        <row r="152">
          <cell r="B152" t="str">
            <v>CWU - WATER MONITORING - OFFICES</v>
          </cell>
          <cell r="C152" t="str">
            <v>1004018</v>
          </cell>
          <cell r="D152" t="str">
            <v>CWU - WATER MONITORING - OFFICES - 1004018</v>
          </cell>
          <cell r="E152" t="str">
            <v>140 OFFICES - 500 OFFICES</v>
          </cell>
          <cell r="F152">
            <v>7915</v>
          </cell>
          <cell r="G152" t="str">
            <v>MAIN SITE NORTH</v>
          </cell>
        </row>
        <row r="153">
          <cell r="B153" t="str">
            <v>CWU - WORKSHOP - OFFICE</v>
          </cell>
          <cell r="C153" t="str">
            <v>1004019</v>
          </cell>
          <cell r="D153" t="str">
            <v>CWU - WORKSHOP - OFFICE - 1004019</v>
          </cell>
          <cell r="E153" t="str">
            <v>320 WORKSHOPS - 700 WORKSHOP</v>
          </cell>
          <cell r="F153">
            <v>7915</v>
          </cell>
          <cell r="G153" t="str">
            <v>MAIN SITE NORTH</v>
          </cell>
        </row>
        <row r="154">
          <cell r="B154" t="str">
            <v>CWU MAIN STORES</v>
          </cell>
          <cell r="C154" t="str">
            <v>1004254</v>
          </cell>
          <cell r="D154" t="str">
            <v>CWU MAIN STORES - 1004254</v>
          </cell>
          <cell r="E154" t="str">
            <v>260 STORAGE / WAREHOUSES - 600 STOREHOUSE - NON SPECIALISED MATERIEL</v>
          </cell>
          <cell r="F154">
            <v>7915</v>
          </cell>
          <cell r="G154" t="str">
            <v>MAIN SITE NORTH</v>
          </cell>
        </row>
        <row r="155">
          <cell r="B155" t="str">
            <v>CWU PAINT - CHEMICAL STORE</v>
          </cell>
          <cell r="C155" t="str">
            <v>1004257</v>
          </cell>
          <cell r="D155" t="str">
            <v>CWU PAINT - CHEMICAL STORE - 1004257</v>
          </cell>
          <cell r="E155" t="str">
            <v>260 STORAGE / WAREHOUSES - 602 STOREHOUSE - HAZARDOUS MATERIEL</v>
          </cell>
          <cell r="F155">
            <v>7915</v>
          </cell>
          <cell r="G155" t="str">
            <v>MAIN SITE NORTH</v>
          </cell>
        </row>
        <row r="156">
          <cell r="B156" t="str">
            <v>CWU POL STORE</v>
          </cell>
          <cell r="C156" t="str">
            <v>1005467</v>
          </cell>
          <cell r="D156" t="str">
            <v>CWU POL STORE - 1005467</v>
          </cell>
          <cell r="E156" t="str">
            <v>260 STORAGE / WAREHOUSES - 911 FUEL STORAGE AND/OR DISPENSING</v>
          </cell>
          <cell r="F156">
            <v>7916</v>
          </cell>
          <cell r="G156" t="str">
            <v>MAIN SITE SOUTH</v>
          </cell>
        </row>
        <row r="157">
          <cell r="B157" t="str">
            <v>CWU STORES</v>
          </cell>
          <cell r="C157" t="str">
            <v>1004258</v>
          </cell>
          <cell r="D157" t="str">
            <v>CWU STORES - 1004258</v>
          </cell>
          <cell r="E157" t="str">
            <v>260 STORAGE / WAREHOUSES - 600 STOREHOUSE - NON SPECIALISED MATERIEL</v>
          </cell>
          <cell r="F157">
            <v>7915</v>
          </cell>
          <cell r="G157" t="str">
            <v>MAIN SITE NORTH</v>
          </cell>
        </row>
        <row r="158">
          <cell r="B158" t="str">
            <v>CWU STORES OFFICE</v>
          </cell>
          <cell r="C158" t="str">
            <v>1004555</v>
          </cell>
          <cell r="D158" t="str">
            <v>CWU STORES OFFICE - 1004555</v>
          </cell>
          <cell r="E158" t="str">
            <v>140 OFFICES - 500 OFFICES</v>
          </cell>
          <cell r="F158">
            <v>7915</v>
          </cell>
          <cell r="G158" t="str">
            <v>MAIN SITE NORTH</v>
          </cell>
        </row>
        <row r="159">
          <cell r="B159" t="str">
            <v>CWU STORES SHED</v>
          </cell>
          <cell r="C159" t="str">
            <v>1004255</v>
          </cell>
          <cell r="D159" t="str">
            <v>CWU STORES SHED - 1004255</v>
          </cell>
          <cell r="E159" t="str">
            <v>260 STORAGE / WAREHOUSES - 600 STOREHOUSE - NON SPECIALISED MATERIEL</v>
          </cell>
          <cell r="F159">
            <v>7915</v>
          </cell>
          <cell r="G159" t="str">
            <v>MAIN SITE NORTH</v>
          </cell>
        </row>
        <row r="160">
          <cell r="B160" t="str">
            <v>CYPRUS WORKS UNIT AREAS</v>
          </cell>
          <cell r="C160" t="str">
            <v>2557463</v>
          </cell>
          <cell r="D160" t="str">
            <v>CYPRUS WORKS UNIT AREAS - 2557463</v>
          </cell>
          <cell r="E160" t="str">
            <v>070 INFRASTRUCTURE - 906 LANDWAYS</v>
          </cell>
          <cell r="F160">
            <v>7915</v>
          </cell>
          <cell r="G160" t="str">
            <v>MAIN SITE NORTH</v>
          </cell>
        </row>
        <row r="161">
          <cell r="B161" t="str">
            <v>CYTA SERVER CABINET N.PARAMALI</v>
          </cell>
          <cell r="C161" t="str">
            <v>2557540</v>
          </cell>
          <cell r="D161" t="str">
            <v>CYTA SERVER CABINET N.PARAMALI - 2557540</v>
          </cell>
          <cell r="E161" t="str">
            <v>030 COMMUNICATIONS - 760 COMMUNICATIONS FACILITY</v>
          </cell>
          <cell r="F161">
            <v>7915</v>
          </cell>
          <cell r="G161" t="str">
            <v>MAIN SITE NORTH</v>
          </cell>
        </row>
        <row r="162">
          <cell r="B162" t="str">
            <v>DALLAS SITE LETTING</v>
          </cell>
          <cell r="C162" t="str">
            <v>1004193</v>
          </cell>
          <cell r="D162" t="str">
            <v>DALLAS SITE LETTING - 1004193</v>
          </cell>
          <cell r="E162" t="str">
            <v>020 COMMERCIAL FACILITIES - 403 NAAFI / SIMILAR FACILITY</v>
          </cell>
          <cell r="F162">
            <v>7915</v>
          </cell>
          <cell r="G162" t="str">
            <v>MAIN SITE NORTH</v>
          </cell>
        </row>
        <row r="163">
          <cell r="B163" t="str">
            <v>DATA DII CENTRE</v>
          </cell>
          <cell r="C163" t="str">
            <v>2557438</v>
          </cell>
          <cell r="D163" t="str">
            <v>DATA DII CENTRE - 2557438</v>
          </cell>
          <cell r="E163" t="str">
            <v>140 OFFICES - 500 OFFICES</v>
          </cell>
          <cell r="F163">
            <v>7915</v>
          </cell>
          <cell r="G163" t="str">
            <v>MAIN SITE NORTH</v>
          </cell>
        </row>
        <row r="164">
          <cell r="B164" t="str">
            <v>DIESO COMPOUND SNCO MESS</v>
          </cell>
          <cell r="C164" t="str">
            <v>1004459</v>
          </cell>
          <cell r="D164" t="str">
            <v>DIESO COMPOUND SNCO MESS - 1004459</v>
          </cell>
          <cell r="E164" t="str">
            <v>260 STORAGE / WAREHOUSES - 602 STOREHOUSE - HAZARDOUS MATERIEL</v>
          </cell>
          <cell r="F164">
            <v>7915</v>
          </cell>
          <cell r="G164" t="str">
            <v>MAIN SITE NORTH</v>
          </cell>
        </row>
        <row r="165">
          <cell r="B165" t="str">
            <v>DII DATA CENTRE</v>
          </cell>
          <cell r="C165" t="str">
            <v>2557431</v>
          </cell>
          <cell r="D165" t="str">
            <v>DII DATA CENTRE - 2557431</v>
          </cell>
          <cell r="E165" t="str">
            <v>030 COMMUNICATIONS - 760 COMMUNICATIONS FACILITY</v>
          </cell>
          <cell r="F165">
            <v>7915</v>
          </cell>
          <cell r="G165" t="str">
            <v>MAIN SITE NORTH</v>
          </cell>
        </row>
        <row r="166">
          <cell r="B166" t="str">
            <v>DII DATA CENTRE GENERATOR</v>
          </cell>
          <cell r="C166" t="str">
            <v>2557430</v>
          </cell>
          <cell r="D166" t="str">
            <v>DII DATA CENTRE GENERATOR - 2557430</v>
          </cell>
          <cell r="E166" t="str">
            <v>150 PLANT BUILDINGS - 730 PLANT BUILDING</v>
          </cell>
          <cell r="F166">
            <v>7915</v>
          </cell>
          <cell r="G166" t="str">
            <v>MAIN SITE NORTH</v>
          </cell>
        </row>
        <row r="167">
          <cell r="B167" t="str">
            <v>DII DATACENTRE</v>
          </cell>
          <cell r="C167" t="str">
            <v>1540478</v>
          </cell>
          <cell r="D167" t="str">
            <v>DII DATACENTRE - 1540478</v>
          </cell>
          <cell r="E167" t="str">
            <v>140 OFFICES - 500 OFFICES</v>
          </cell>
          <cell r="F167">
            <v>7915</v>
          </cell>
          <cell r="G167" t="str">
            <v>MAIN SITE NORTH</v>
          </cell>
        </row>
        <row r="168">
          <cell r="B168" t="str">
            <v>DINING ROOM RADIO SONDE</v>
          </cell>
          <cell r="C168" t="str">
            <v>1005322</v>
          </cell>
          <cell r="D168" t="str">
            <v>DINING ROOM RADIO SONDE - 1005322</v>
          </cell>
          <cell r="E168" t="str">
            <v>011 CATERING FACILITIES - 249 DINING HALL</v>
          </cell>
          <cell r="F168">
            <v>7918</v>
          </cell>
          <cell r="G168" t="str">
            <v>RADIO SONDE/NORTH PARAMALI</v>
          </cell>
        </row>
        <row r="169">
          <cell r="B169" t="str">
            <v>DODGE VEG SHOP</v>
          </cell>
          <cell r="C169" t="str">
            <v>1004152</v>
          </cell>
          <cell r="D169" t="str">
            <v>DODGE VEG SHOP - 1004152</v>
          </cell>
          <cell r="E169" t="str">
            <v>020 COMMERCIAL FACILITIES - 400 GENERAL COMMERCIAL / RETAIL OUTLET</v>
          </cell>
          <cell r="F169">
            <v>7915</v>
          </cell>
          <cell r="G169" t="str">
            <v>MAIN SITE NORTH</v>
          </cell>
        </row>
        <row r="170">
          <cell r="B170" t="str">
            <v>DOG KENNELS</v>
          </cell>
          <cell r="C170" t="str">
            <v>2557476</v>
          </cell>
          <cell r="D170" t="str">
            <v>DOG KENNELS - 2557476</v>
          </cell>
          <cell r="E170" t="str">
            <v>080 LIVESTOCK BUILDINGS - 956 KENNELS &amp; ANIMAL TRAINING AREA</v>
          </cell>
          <cell r="F170">
            <v>7915</v>
          </cell>
          <cell r="G170" t="str">
            <v>MAIN SITE NORTH</v>
          </cell>
        </row>
        <row r="171">
          <cell r="B171" t="str">
            <v>DOG TRAINING FACILITY</v>
          </cell>
          <cell r="C171" t="str">
            <v>2557479</v>
          </cell>
          <cell r="D171" t="str">
            <v>DOG TRAINING FACILITY - 2557479</v>
          </cell>
          <cell r="E171" t="str">
            <v>080 LIVESTOCK BUILDINGS - 956 KENNELS &amp; ANIMAL TRAINING AREA</v>
          </cell>
          <cell r="F171">
            <v>7915</v>
          </cell>
          <cell r="G171" t="str">
            <v>MAIN SITE NORTH</v>
          </cell>
        </row>
        <row r="172">
          <cell r="B172" t="str">
            <v>DSS 100 - TO BLDG 50</v>
          </cell>
          <cell r="C172" t="str">
            <v>2557632</v>
          </cell>
          <cell r="D172" t="str">
            <v>DSS 100 - TO BLDG 50 - 2557632</v>
          </cell>
          <cell r="E172" t="str">
            <v>070 INFRASTRUCTURE - 907 UTILITY NETWORKS</v>
          </cell>
          <cell r="F172">
            <v>7915</v>
          </cell>
          <cell r="G172" t="str">
            <v>MAIN SITE NORTH</v>
          </cell>
        </row>
        <row r="173">
          <cell r="B173" t="str">
            <v>DSS 110 - PEEL PARK</v>
          </cell>
          <cell r="C173" t="str">
            <v>2557633</v>
          </cell>
          <cell r="D173" t="str">
            <v>DSS 110 - PEEL PARK - 2557633</v>
          </cell>
          <cell r="E173" t="str">
            <v>070 INFRASTRUCTURE - 907 UTILITY NETWORKS</v>
          </cell>
          <cell r="F173">
            <v>7915</v>
          </cell>
          <cell r="G173" t="str">
            <v>MAIN SITE NORTH</v>
          </cell>
        </row>
        <row r="174">
          <cell r="B174" t="str">
            <v>DSS 120 - KENSINGTON MQS</v>
          </cell>
          <cell r="C174" t="str">
            <v>2557634</v>
          </cell>
          <cell r="D174" t="str">
            <v>DSS 120 - KENSINGTON MQS - 2557634</v>
          </cell>
          <cell r="E174" t="str">
            <v>070 INFRASTRUCTURE - 907 UTILITY NETWORKS</v>
          </cell>
          <cell r="F174">
            <v>7916</v>
          </cell>
          <cell r="G174" t="str">
            <v>MAIN SITE SOUTH</v>
          </cell>
        </row>
        <row r="175">
          <cell r="B175" t="str">
            <v>DSS 130 - KENSINGTON CENTRAL</v>
          </cell>
          <cell r="C175" t="str">
            <v>2557635</v>
          </cell>
          <cell r="D175" t="str">
            <v>DSS 130 - KENSINGTON CENTRAL - 2557635</v>
          </cell>
          <cell r="E175" t="str">
            <v>070 INFRASTRUCTURE - 907 UTILITY NETWORKS</v>
          </cell>
          <cell r="F175">
            <v>7916</v>
          </cell>
          <cell r="G175" t="str">
            <v>MAIN SITE SOUTH</v>
          </cell>
        </row>
        <row r="176">
          <cell r="B176" t="str">
            <v>DSS 140 - GIBRALTAR VILLAGE</v>
          </cell>
          <cell r="C176" t="str">
            <v>2557636</v>
          </cell>
          <cell r="D176" t="str">
            <v>DSS 140 - GIBRALTAR VILLAGE - 2557636</v>
          </cell>
          <cell r="E176" t="str">
            <v>070 INFRASTRUCTURE - 907 UTILITY NETWORKS</v>
          </cell>
          <cell r="F176">
            <v>7916</v>
          </cell>
          <cell r="G176" t="str">
            <v>MAIN SITE SOUTH</v>
          </cell>
        </row>
        <row r="177">
          <cell r="B177" t="str">
            <v>DSS 150 - PARAMALI SOUTH</v>
          </cell>
          <cell r="C177" t="str">
            <v>2557637</v>
          </cell>
          <cell r="D177" t="str">
            <v>DSS 150 - PARAMALI SOUTH - 2557637</v>
          </cell>
          <cell r="E177" t="str">
            <v>070 INFRASTRUCTURE - 907 UTILITY NETWORKS</v>
          </cell>
          <cell r="F177">
            <v>7916</v>
          </cell>
          <cell r="G177" t="str">
            <v>MAIN SITE SOUTH</v>
          </cell>
        </row>
        <row r="178">
          <cell r="B178" t="str">
            <v>DSS 160 - NORTH PARAMALI</v>
          </cell>
          <cell r="C178" t="str">
            <v>1311189</v>
          </cell>
          <cell r="D178" t="str">
            <v>DSS 160 - NORTH PARAMALI - 1311189</v>
          </cell>
          <cell r="E178" t="str">
            <v>150 PLANT BUILDINGS - 730 PLANT BUILDING</v>
          </cell>
          <cell r="F178">
            <v>7918</v>
          </cell>
          <cell r="G178" t="str">
            <v>RADIO SONDE/NORTH PARAMALI</v>
          </cell>
        </row>
        <row r="179">
          <cell r="B179" t="str">
            <v>DSS 160 - NORTH PARAMALI</v>
          </cell>
          <cell r="C179" t="str">
            <v>2557638</v>
          </cell>
          <cell r="D179" t="str">
            <v>DSS 160 - NORTH PARAMALI - 2557638</v>
          </cell>
          <cell r="E179" t="str">
            <v>070 INFRASTRUCTURE - 907 UTILITY NETWORKS</v>
          </cell>
          <cell r="F179">
            <v>7918</v>
          </cell>
          <cell r="G179" t="str">
            <v>RADIO SONDE/NORTH PARAMALI</v>
          </cell>
        </row>
        <row r="180">
          <cell r="B180" t="str">
            <v>DSS 161 - PARAMALI BOREHOLES</v>
          </cell>
          <cell r="C180" t="str">
            <v>2557639</v>
          </cell>
          <cell r="D180" t="str">
            <v>DSS 161 - PARAMALI BOREHOLES - 2557639</v>
          </cell>
          <cell r="E180" t="str">
            <v>070 INFRASTRUCTURE - 907 UTILITY NETWORKS</v>
          </cell>
          <cell r="F180">
            <v>7918</v>
          </cell>
          <cell r="G180" t="str">
            <v>RADIO SONDE/NORTH PARAMALI</v>
          </cell>
        </row>
        <row r="181">
          <cell r="B181" t="str">
            <v>DSS 162 - BLOODHOUND CAMP</v>
          </cell>
          <cell r="C181" t="str">
            <v>2557640</v>
          </cell>
          <cell r="D181" t="str">
            <v>DSS 162 - BLOODHOUND CAMP - 2557640</v>
          </cell>
          <cell r="E181" t="str">
            <v>070 INFRASTRUCTURE - 907 UTILITY NETWORKS</v>
          </cell>
          <cell r="F181">
            <v>7917</v>
          </cell>
          <cell r="G181" t="str">
            <v>BLOODHOUND CAMP</v>
          </cell>
        </row>
        <row r="182">
          <cell r="B182" t="str">
            <v>DSS 170 - HAPPY VALLEY</v>
          </cell>
          <cell r="C182" t="str">
            <v>2557641</v>
          </cell>
          <cell r="D182" t="str">
            <v>DSS 170 - HAPPY VALLEY - 2557641</v>
          </cell>
          <cell r="E182" t="str">
            <v>070 INFRASTRUCTURE - 907 UTILITY NETWORKS</v>
          </cell>
          <cell r="F182">
            <v>7916</v>
          </cell>
          <cell r="G182" t="str">
            <v>MAIN SITE SOUTH</v>
          </cell>
        </row>
        <row r="183">
          <cell r="B183" t="str">
            <v>DSS 180 - ST JOHNS SCHOOL</v>
          </cell>
          <cell r="C183" t="str">
            <v>2557642</v>
          </cell>
          <cell r="D183" t="str">
            <v>DSS 180 - ST JOHNS SCHOOL - 2557642</v>
          </cell>
          <cell r="E183" t="str">
            <v>070 INFRASTRUCTURE - 907 UTILITY NETWORKS</v>
          </cell>
          <cell r="F183">
            <v>7915</v>
          </cell>
          <cell r="G183" t="str">
            <v>MAIN SITE NORTH</v>
          </cell>
        </row>
        <row r="184">
          <cell r="B184" t="str">
            <v>DSS 190 - REEMA PANEL MQS</v>
          </cell>
          <cell r="C184" t="str">
            <v>2557643</v>
          </cell>
          <cell r="D184" t="str">
            <v>DSS 190 - REEMA PANEL MQS - 2557643</v>
          </cell>
          <cell r="E184" t="str">
            <v>070 INFRASTRUCTURE - 907 UTILITY NETWORKS</v>
          </cell>
          <cell r="F184">
            <v>7915</v>
          </cell>
          <cell r="G184" t="str">
            <v>MAIN SITE NORTH</v>
          </cell>
        </row>
        <row r="185">
          <cell r="B185" t="str">
            <v>DSS 195 - CUMBERLAND ROAD</v>
          </cell>
          <cell r="C185" t="str">
            <v>1004431</v>
          </cell>
          <cell r="D185" t="str">
            <v>DSS 195 - CUMBERLAND ROAD - 1004431</v>
          </cell>
          <cell r="E185" t="str">
            <v>150 PLANT BUILDINGS - 730 PLANT BUILDING</v>
          </cell>
          <cell r="F185">
            <v>7915</v>
          </cell>
          <cell r="G185" t="str">
            <v>MAIN SITE NORTH</v>
          </cell>
        </row>
        <row r="186">
          <cell r="B186" t="str">
            <v>DSS 195 - NEW MQ AREA BIGGIN HILL</v>
          </cell>
          <cell r="C186" t="str">
            <v>2557644</v>
          </cell>
          <cell r="D186" t="str">
            <v>DSS 195 - NEW MQ AREA BIGGIN HILL - 2557644</v>
          </cell>
          <cell r="E186" t="str">
            <v>070 INFRASTRUCTURE - 907 UTILITY NETWORKS</v>
          </cell>
          <cell r="F186">
            <v>7915</v>
          </cell>
          <cell r="G186" t="str">
            <v>MAIN SITE NORTH</v>
          </cell>
        </row>
        <row r="187">
          <cell r="B187" t="str">
            <v>DSS 200 - BIGGIN HILL AREA NTH</v>
          </cell>
          <cell r="C187" t="str">
            <v>2557645</v>
          </cell>
          <cell r="D187" t="str">
            <v>DSS 200 - BIGGIN HILL AREA NTH - 2557645</v>
          </cell>
          <cell r="E187" t="str">
            <v>070 INFRASTRUCTURE - 907 UTILITY NETWORKS</v>
          </cell>
          <cell r="F187">
            <v>7915</v>
          </cell>
          <cell r="G187" t="str">
            <v>MAIN SITE NORTH</v>
          </cell>
        </row>
        <row r="188">
          <cell r="B188" t="str">
            <v>DSS 200 SUBSTATION LANARK</v>
          </cell>
          <cell r="C188" t="str">
            <v>1004027</v>
          </cell>
          <cell r="D188" t="str">
            <v>DSS 200 SUBSTATION LANARK - 1004027</v>
          </cell>
          <cell r="E188" t="str">
            <v>150 PLANT BUILDINGS - 730 PLANT BUILDING</v>
          </cell>
          <cell r="F188">
            <v>7915</v>
          </cell>
          <cell r="G188" t="str">
            <v>MAIN SITE NORTH</v>
          </cell>
        </row>
        <row r="189">
          <cell r="B189" t="str">
            <v>DSS 205 - NEW JRSLA BLOCKS</v>
          </cell>
          <cell r="C189" t="str">
            <v>2557646</v>
          </cell>
          <cell r="D189" t="str">
            <v>DSS 205 - NEW JRSLA BLOCKS - 2557646</v>
          </cell>
          <cell r="E189" t="str">
            <v>070 INFRASTRUCTURE - 907 UTILITY NETWORKS</v>
          </cell>
          <cell r="F189">
            <v>7915</v>
          </cell>
          <cell r="G189" t="str">
            <v>MAIN SITE NORTH</v>
          </cell>
        </row>
        <row r="190">
          <cell r="B190" t="str">
            <v>DSS 205 JRSLA ELECTRICAL SUBSTATION - MIDLOTHIAN ROAD</v>
          </cell>
          <cell r="C190" t="str">
            <v>2557518</v>
          </cell>
          <cell r="D190" t="str">
            <v>DSS 205 JRSLA ELECTRICAL SUBSTATION - MIDLOTHIAN ROAD - 2557518</v>
          </cell>
          <cell r="E190" t="str">
            <v>150 PLANT BUILDINGS - 730 PLANT BUILDING</v>
          </cell>
          <cell r="F190">
            <v>7915</v>
          </cell>
          <cell r="G190" t="str">
            <v>MAIN SITE NORTH</v>
          </cell>
        </row>
        <row r="191">
          <cell r="B191" t="str">
            <v>DSS 210 - WATERLOO CAMP</v>
          </cell>
          <cell r="C191" t="str">
            <v>2557647</v>
          </cell>
          <cell r="D191" t="str">
            <v>DSS 210 - WATERLOO CAMP - 2557647</v>
          </cell>
          <cell r="E191" t="str">
            <v>070 INFRASTRUCTURE - 907 UTILITY NETWORKS</v>
          </cell>
          <cell r="F191">
            <v>7915</v>
          </cell>
          <cell r="G191" t="str">
            <v>MAIN SITE NORTH</v>
          </cell>
        </row>
        <row r="192">
          <cell r="B192" t="str">
            <v>DSS 211 - SYMVOULAS DAM</v>
          </cell>
          <cell r="C192" t="str">
            <v>2557648</v>
          </cell>
          <cell r="D192" t="str">
            <v>DSS 211 - SYMVOULAS DAM - 2557648</v>
          </cell>
          <cell r="E192" t="str">
            <v>070 INFRASTRUCTURE - 907 UTILITY NETWORKS</v>
          </cell>
          <cell r="F192">
            <v>7919</v>
          </cell>
          <cell r="G192" t="str">
            <v>SYMVOULOS DAM</v>
          </cell>
        </row>
        <row r="193">
          <cell r="B193" t="str">
            <v>DSS 220 - SCF SITE</v>
          </cell>
          <cell r="C193" t="str">
            <v>2557649</v>
          </cell>
          <cell r="D193" t="str">
            <v>DSS 220 - SCF SITE - 2557649</v>
          </cell>
          <cell r="E193" t="str">
            <v>070 INFRASTRUCTURE - 907 UTILITY NETWORKS</v>
          </cell>
          <cell r="F193">
            <v>7915</v>
          </cell>
          <cell r="G193" t="str">
            <v>MAIN SITE NORTH</v>
          </cell>
        </row>
        <row r="194">
          <cell r="B194" t="str">
            <v>DSS 220A - DII NO.1</v>
          </cell>
          <cell r="C194" t="str">
            <v>2557650</v>
          </cell>
          <cell r="D194" t="str">
            <v>DSS 220A - DII NO.1 - 2557650</v>
          </cell>
          <cell r="E194" t="str">
            <v>070 INFRASTRUCTURE - 907 UTILITY NETWORKS</v>
          </cell>
          <cell r="F194">
            <v>7915</v>
          </cell>
          <cell r="G194" t="str">
            <v>MAIN SITE NORTH</v>
          </cell>
        </row>
        <row r="195">
          <cell r="B195" t="str">
            <v>DSS 220A - SUBSTATION - DII HILLTOP</v>
          </cell>
          <cell r="C195" t="str">
            <v>2557439</v>
          </cell>
          <cell r="D195" t="str">
            <v>DSS 220A - SUBSTATION - DII HILLTOP - 2557439</v>
          </cell>
          <cell r="E195" t="str">
            <v>150 PLANT BUILDINGS - 730 PLANT BUILDING</v>
          </cell>
          <cell r="F195">
            <v>7915</v>
          </cell>
          <cell r="G195" t="str">
            <v>MAIN SITE NORTH</v>
          </cell>
        </row>
        <row r="196">
          <cell r="B196" t="str">
            <v>DSS 230 - TSU AREA</v>
          </cell>
          <cell r="C196" t="str">
            <v>2557651</v>
          </cell>
          <cell r="D196" t="str">
            <v>DSS 230 - TSU AREA - 2557651</v>
          </cell>
          <cell r="E196" t="str">
            <v>070 INFRASTRUCTURE - 907 UTILITY NETWORKS</v>
          </cell>
          <cell r="F196">
            <v>7915</v>
          </cell>
          <cell r="G196" t="str">
            <v>MAIN SITE NORTH</v>
          </cell>
        </row>
        <row r="197">
          <cell r="B197" t="str">
            <v>DSS 235 - LIONHEART VILLAGE AREA</v>
          </cell>
          <cell r="C197" t="str">
            <v>2557652</v>
          </cell>
          <cell r="D197" t="str">
            <v>DSS 235 - LIONHEART VILLAGE AREA - 2557652</v>
          </cell>
          <cell r="E197" t="str">
            <v>070 INFRASTRUCTURE - 907 UTILITY NETWORKS</v>
          </cell>
          <cell r="F197">
            <v>7915</v>
          </cell>
          <cell r="G197" t="str">
            <v>MAIN SITE NORTH</v>
          </cell>
        </row>
        <row r="198">
          <cell r="B198" t="str">
            <v>DSS 235 LIONHEART ESTATE</v>
          </cell>
          <cell r="C198" t="str">
            <v>1004482</v>
          </cell>
          <cell r="D198" t="str">
            <v>DSS 235 LIONHEART ESTATE - 1004482</v>
          </cell>
          <cell r="E198" t="str">
            <v>150 PLANT BUILDINGS - 730 PLANT BUILDING</v>
          </cell>
          <cell r="F198">
            <v>7915</v>
          </cell>
          <cell r="G198" t="str">
            <v>MAIN SITE NORTH</v>
          </cell>
        </row>
        <row r="199">
          <cell r="B199" t="str">
            <v>DSS 240 - SOVEREIGN CLUB</v>
          </cell>
          <cell r="C199" t="str">
            <v>2557653</v>
          </cell>
          <cell r="D199" t="str">
            <v>DSS 240 - SOVEREIGN CLUB - 2557653</v>
          </cell>
          <cell r="E199" t="str">
            <v>070 INFRASTRUCTURE - 907 UTILITY NETWORKS</v>
          </cell>
          <cell r="F199">
            <v>7915</v>
          </cell>
          <cell r="G199" t="str">
            <v>MAIN SITE NORTH</v>
          </cell>
        </row>
        <row r="200">
          <cell r="B200" t="str">
            <v>DSS 245 - COMCEN AREA</v>
          </cell>
          <cell r="C200" t="str">
            <v>2557654</v>
          </cell>
          <cell r="D200" t="str">
            <v>DSS 245 - COMCEN AREA - 2557654</v>
          </cell>
          <cell r="E200" t="str">
            <v>070 INFRASTRUCTURE - 907 UTILITY NETWORKS</v>
          </cell>
          <cell r="F200">
            <v>7915</v>
          </cell>
          <cell r="G200" t="str">
            <v>MAIN SITE NORTH</v>
          </cell>
        </row>
        <row r="201">
          <cell r="B201" t="str">
            <v>DSS 250 - HQ BFC COMPOUND</v>
          </cell>
          <cell r="C201" t="str">
            <v>2557655</v>
          </cell>
          <cell r="D201" t="str">
            <v>DSS 250 - HQ BFC COMPOUND - 2557655</v>
          </cell>
          <cell r="E201" t="str">
            <v>070 INFRASTRUCTURE - 907 UTILITY NETWORKS</v>
          </cell>
          <cell r="F201">
            <v>7915</v>
          </cell>
          <cell r="G201" t="str">
            <v>MAIN SITE NORTH</v>
          </cell>
        </row>
        <row r="202">
          <cell r="B202" t="str">
            <v>DSS 250A - DII NO.2</v>
          </cell>
          <cell r="C202" t="str">
            <v>2557656</v>
          </cell>
          <cell r="D202" t="str">
            <v>DSS 250A - DII NO.2 - 2557656</v>
          </cell>
          <cell r="E202" t="str">
            <v>070 INFRASTRUCTURE - 907 UTILITY NETWORKS</v>
          </cell>
          <cell r="F202">
            <v>7915</v>
          </cell>
          <cell r="G202" t="str">
            <v>MAIN SITE NORTH</v>
          </cell>
        </row>
        <row r="203">
          <cell r="B203" t="str">
            <v>DSS 250A - SUBSTATION DII COMPOUND</v>
          </cell>
          <cell r="C203" t="str">
            <v>2557434</v>
          </cell>
          <cell r="D203" t="str">
            <v>DSS 250A - SUBSTATION DII COMPOUND - 2557434</v>
          </cell>
          <cell r="E203" t="str">
            <v>150 PLANT BUILDINGS - 730 PLANT BUILDING</v>
          </cell>
          <cell r="F203">
            <v>7915</v>
          </cell>
          <cell r="G203" t="str">
            <v>MAIN SITE NORTH</v>
          </cell>
        </row>
        <row r="204">
          <cell r="B204" t="str">
            <v>DSS 260 - BATTALION HQ</v>
          </cell>
          <cell r="C204" t="str">
            <v>2557657</v>
          </cell>
          <cell r="D204" t="str">
            <v>DSS 260 - BATTALION HQ - 2557657</v>
          </cell>
          <cell r="E204" t="str">
            <v>070 INFRASTRUCTURE - 907 UTILITY NETWORKS</v>
          </cell>
          <cell r="F204">
            <v>7915</v>
          </cell>
          <cell r="G204" t="str">
            <v>MAIN SITE NORTH</v>
          </cell>
        </row>
        <row r="205">
          <cell r="B205" t="str">
            <v>ELEC-VID CLUB-DRAPERY-DODGE</v>
          </cell>
          <cell r="C205" t="str">
            <v>2557676</v>
          </cell>
          <cell r="D205" t="str">
            <v>ELEC-VID CLUB-DRAPERY-DODGE - 2557676</v>
          </cell>
          <cell r="E205" t="str">
            <v>020 COMMERCIAL FACILITIES - 400 GENERAL COMMERCIAL / RETAIL OUTLET</v>
          </cell>
          <cell r="F205">
            <v>7916</v>
          </cell>
          <cell r="G205" t="str">
            <v>MAIN SITE SOUTH</v>
          </cell>
        </row>
        <row r="206">
          <cell r="B206" t="str">
            <v>ENCR - ISYC - REFIGERATED ISO CONTAINER TUNNEL BEACH</v>
          </cell>
          <cell r="C206" t="str">
            <v>2557513</v>
          </cell>
          <cell r="D206" t="str">
            <v>ENCR - ISYC - REFIGERATED ISO CONTAINER TUNNEL BEACH - 2557513</v>
          </cell>
          <cell r="E206" t="str">
            <v>260 STORAGE / WAREHOUSES - 601 STOREHOUSE - SPECIALISED MATERIEL</v>
          </cell>
          <cell r="F206">
            <v>7916</v>
          </cell>
          <cell r="G206" t="str">
            <v>MAIN SITE SOUTH</v>
          </cell>
        </row>
        <row r="207">
          <cell r="B207" t="str">
            <v>ENCR OFFICES-STORES SKI SLOPE (WELFARE A)</v>
          </cell>
          <cell r="C207" t="str">
            <v>3005087</v>
          </cell>
          <cell r="D207" t="str">
            <v>ENCR OFFICES-STORES SKI SLOPE (WELFARE A) - 3005087</v>
          </cell>
          <cell r="E207" t="str">
            <v>140 OFFICES - 500 OFFICES</v>
          </cell>
          <cell r="F207">
            <v>7915</v>
          </cell>
          <cell r="G207" t="str">
            <v>MAIN SITE NORTH</v>
          </cell>
        </row>
        <row r="208">
          <cell r="B208" t="str">
            <v>ENCR-ISYC - STORE STRUCTURE CAGE ROOF</v>
          </cell>
          <cell r="C208" t="str">
            <v>2557512</v>
          </cell>
          <cell r="D208" t="str">
            <v>ENCR-ISYC - STORE STRUCTURE CAGE ROOF - 2557512</v>
          </cell>
          <cell r="E208" t="str">
            <v>260 STORAGE / WAREHOUSES - 600 STOREHOUSE - NON SPECIALISED MATERIEL</v>
          </cell>
          <cell r="F208">
            <v>7916</v>
          </cell>
          <cell r="G208" t="str">
            <v>MAIN SITE SOUTH</v>
          </cell>
        </row>
        <row r="209">
          <cell r="B209" t="str">
            <v>EPI DRY SKI SLOPE</v>
          </cell>
          <cell r="C209" t="str">
            <v>1004241</v>
          </cell>
          <cell r="D209" t="str">
            <v>EPI DRY SKI SLOPE - 1004241</v>
          </cell>
          <cell r="E209" t="str">
            <v>240 SPORTS AND RECREATIONAL FACILITIES - 232 SKI SLOPE</v>
          </cell>
          <cell r="F209">
            <v>7915</v>
          </cell>
          <cell r="G209" t="str">
            <v>MAIN SITE NORTH</v>
          </cell>
        </row>
        <row r="210">
          <cell r="B210" t="str">
            <v>EPI PRIMARY SCHOOL</v>
          </cell>
          <cell r="C210" t="str">
            <v>1004481</v>
          </cell>
          <cell r="D210" t="str">
            <v>EPI PRIMARY SCHOOL - 1004481</v>
          </cell>
          <cell r="E210" t="str">
            <v>210 SCHOOLS - 511 PRIMARY SCHOOL</v>
          </cell>
          <cell r="F210">
            <v>7915</v>
          </cell>
          <cell r="G210" t="str">
            <v>MAIN SITE NORTH</v>
          </cell>
        </row>
        <row r="211">
          <cell r="B211" t="str">
            <v>EPI SKI SLOPE OFFICE</v>
          </cell>
          <cell r="C211" t="str">
            <v>1004239</v>
          </cell>
          <cell r="D211" t="str">
            <v>EPI SKI SLOPE OFFICE - 1004239</v>
          </cell>
          <cell r="E211" t="str">
            <v>260 STORAGE / WAREHOUSES - 600 STOREHOUSE - NON SPECIALISED MATERIEL</v>
          </cell>
          <cell r="F211">
            <v>7915</v>
          </cell>
          <cell r="G211" t="str">
            <v>MAIN SITE NORTH</v>
          </cell>
        </row>
        <row r="212">
          <cell r="B212" t="str">
            <v>EPI SKI STORE</v>
          </cell>
          <cell r="C212" t="str">
            <v>1004240</v>
          </cell>
          <cell r="D212" t="str">
            <v>EPI SKI STORE - 1004240</v>
          </cell>
          <cell r="E212" t="str">
            <v>260 STORAGE / WAREHOUSES - 600 STOREHOUSE - NON SPECIALISED MATERIEL</v>
          </cell>
          <cell r="F212">
            <v>7915</v>
          </cell>
          <cell r="G212" t="str">
            <v>MAIN SITE NORTH</v>
          </cell>
        </row>
        <row r="213">
          <cell r="B213" t="str">
            <v>EPISKOPI 16.0M TUBULAR ABACUS MAST</v>
          </cell>
          <cell r="C213" t="str">
            <v>2557427</v>
          </cell>
          <cell r="D213" t="str">
            <v>EPISKOPI 16.0M TUBULAR ABACUS MAST - 2557427</v>
          </cell>
          <cell r="E213" t="str">
            <v>030 COMMUNICATIONS - 980 COMMUNICATIONS MASTS AND TOWERS - ANNTENNAE etc</v>
          </cell>
          <cell r="F213">
            <v>7915</v>
          </cell>
          <cell r="G213" t="str">
            <v>MAIN SITE NORTH</v>
          </cell>
        </row>
        <row r="214">
          <cell r="B214" t="str">
            <v>EPISKOPI 30.5M SQUARE LATTICE TOWER - BFBS-CCU COMPOUND</v>
          </cell>
          <cell r="C214" t="str">
            <v>2557421</v>
          </cell>
          <cell r="D214" t="str">
            <v>EPISKOPI 30.5M SQUARE LATTICE TOWER - BFBS-CCU COMPOUND - 2557421</v>
          </cell>
          <cell r="E214" t="str">
            <v>030 COMMUNICATIONS - 980 COMMUNICATIONS MASTS AND TOWERS - ANNTENNAE etc</v>
          </cell>
          <cell r="F214">
            <v>7915</v>
          </cell>
          <cell r="G214" t="str">
            <v>MAIN SITE NORTH</v>
          </cell>
        </row>
        <row r="215">
          <cell r="B215" t="str">
            <v>EPISKOPI 30.5M SQUARE LATTICE TOWER - HQ BFC COMPOUND</v>
          </cell>
          <cell r="C215" t="str">
            <v>2557422</v>
          </cell>
          <cell r="D215" t="str">
            <v>EPISKOPI 30.5M SQUARE LATTICE TOWER - HQ BFC COMPOUND - 2557422</v>
          </cell>
          <cell r="E215" t="str">
            <v>030 COMMUNICATIONS - 980 COMMUNICATIONS MASTS AND TOWERS - ANNTENNAE etc</v>
          </cell>
          <cell r="F215">
            <v>7915</v>
          </cell>
          <cell r="G215" t="str">
            <v>MAIN SITE NORTH</v>
          </cell>
        </row>
        <row r="216">
          <cell r="B216" t="str">
            <v>EPISKOPI GARRISON MEMORIAL OBJECTS</v>
          </cell>
          <cell r="C216" t="str">
            <v>2557722</v>
          </cell>
          <cell r="D216" t="str">
            <v>EPISKOPI GARRISON MEMORIAL OBJECTS - 2557722</v>
          </cell>
          <cell r="E216" t="str">
            <v>105 MEMORIALS AND MONUMENTS - 973 STATUE OR MEMORIAL</v>
          </cell>
          <cell r="F216">
            <v>7915</v>
          </cell>
          <cell r="G216" t="str">
            <v>MAIN SITE NORTH</v>
          </cell>
        </row>
        <row r="217">
          <cell r="B217" t="str">
            <v>EPISKOPI WATER SPORTS CLUB</v>
          </cell>
          <cell r="C217" t="str">
            <v>1005011</v>
          </cell>
          <cell r="D217" t="str">
            <v>EPISKOPI WATER SPORTS CLUB - 1005011</v>
          </cell>
          <cell r="E217" t="str">
            <v>310 WELFARE / COMMUNITY FACILITIES - 240 CLUB</v>
          </cell>
          <cell r="F217">
            <v>7916</v>
          </cell>
          <cell r="G217" t="str">
            <v>MAIN SITE SOUTH</v>
          </cell>
        </row>
        <row r="218">
          <cell r="B218" t="str">
            <v>ERMES CENTRAL SERVICES SHOP</v>
          </cell>
          <cell r="C218" t="str">
            <v>1004140</v>
          </cell>
          <cell r="D218" t="str">
            <v>ERMES CENTRAL SERVICES SHOP - 1004140</v>
          </cell>
          <cell r="E218" t="str">
            <v>020 COMMERCIAL FACILITIES - 400 GENERAL COMMERCIAL / RETAIL OUTLET</v>
          </cell>
          <cell r="F218">
            <v>7915</v>
          </cell>
          <cell r="G218" t="str">
            <v>MAIN SITE NORTH</v>
          </cell>
        </row>
        <row r="219">
          <cell r="B219" t="str">
            <v>ERMES-FIRE STN AREA RDS-HRDSTDG</v>
          </cell>
          <cell r="C219" t="str">
            <v>2557692</v>
          </cell>
          <cell r="D219" t="str">
            <v>ERMES-FIRE STN AREA RDS-HRDSTDG - 2557692</v>
          </cell>
          <cell r="E219" t="str">
            <v>070 INFRASTRUCTURE - 906 LANDWAYS</v>
          </cell>
          <cell r="F219">
            <v>7915</v>
          </cell>
          <cell r="G219" t="str">
            <v>MAIN SITE NORTH</v>
          </cell>
        </row>
        <row r="220">
          <cell r="B220" t="str">
            <v>ESSO PETROL STATION LOOPWAY</v>
          </cell>
          <cell r="C220" t="str">
            <v>2557451</v>
          </cell>
          <cell r="D220" t="str">
            <v>ESSO PETROL STATION LOOPWAY - 2557451</v>
          </cell>
          <cell r="E220" t="str">
            <v>070 INFRASTRUCTURE - 906 LANDWAYS</v>
          </cell>
          <cell r="F220">
            <v>7924</v>
          </cell>
          <cell r="G220" t="str">
            <v>BP/ESSO FILLING STATIONS</v>
          </cell>
        </row>
        <row r="221">
          <cell r="B221" t="str">
            <v>ESTATE OFFICE - TOILETS</v>
          </cell>
          <cell r="C221" t="str">
            <v>1004162</v>
          </cell>
          <cell r="D221" t="str">
            <v>ESTATE OFFICE - TOILETS - 1004162</v>
          </cell>
          <cell r="E221" t="str">
            <v>140 OFFICES - 500 OFFICES</v>
          </cell>
          <cell r="F221">
            <v>7915</v>
          </cell>
          <cell r="G221" t="str">
            <v>MAIN SITE NORTH</v>
          </cell>
        </row>
        <row r="222">
          <cell r="B222" t="str">
            <v>EXTENSION STORE TO EP0736</v>
          </cell>
          <cell r="C222" t="str">
            <v>1540481</v>
          </cell>
          <cell r="D222" t="str">
            <v>EXTENSION STORE TO EP0736 - 1540481</v>
          </cell>
          <cell r="E222" t="str">
            <v>260 STORAGE / WAREHOUSES - 600 STOREHOUSE - NON SPECIALISED MATERIEL</v>
          </cell>
          <cell r="F222">
            <v>7915</v>
          </cell>
          <cell r="G222" t="str">
            <v>MAIN SITE NORTH</v>
          </cell>
        </row>
        <row r="223">
          <cell r="B223" t="str">
            <v>EXXON MOBIL PETROL STATION - SHOP &amp; WC</v>
          </cell>
          <cell r="C223" t="str">
            <v>1311193</v>
          </cell>
          <cell r="D223" t="str">
            <v>EXXON MOBIL PETROL STATION - SHOP &amp; WC - 1311193</v>
          </cell>
          <cell r="E223" t="str">
            <v>020 COMMERCIAL FACILITIES - 400 GENERAL COMMERCIAL / RETAIL OUTLET</v>
          </cell>
          <cell r="F223">
            <v>7924</v>
          </cell>
          <cell r="G223" t="str">
            <v>BP/ESSO FILLING STATIONS</v>
          </cell>
        </row>
        <row r="224">
          <cell r="B224" t="str">
            <v>FAMILIES SHOP</v>
          </cell>
          <cell r="C224" t="str">
            <v>1004139</v>
          </cell>
          <cell r="D224" t="str">
            <v>FAMILIES SHOP - 1004139</v>
          </cell>
          <cell r="E224" t="str">
            <v>020 COMMERCIAL FACILITIES - 400 GENERAL COMMERCIAL / RETAIL OUTLET</v>
          </cell>
          <cell r="F224">
            <v>7915</v>
          </cell>
          <cell r="G224" t="str">
            <v>MAIN SITE NORTH</v>
          </cell>
        </row>
        <row r="225">
          <cell r="B225" t="str">
            <v>FIRE STATION</v>
          </cell>
          <cell r="C225" t="str">
            <v>1311171</v>
          </cell>
          <cell r="D225" t="str">
            <v>FIRE STATION - 1311171</v>
          </cell>
          <cell r="E225" t="str">
            <v>235 SITE SECURITY/SAFETY - 820 FIRE STATION</v>
          </cell>
          <cell r="F225">
            <v>7915</v>
          </cell>
          <cell r="G225" t="str">
            <v>MAIN SITE NORTH</v>
          </cell>
        </row>
        <row r="226">
          <cell r="B226" t="str">
            <v>FIRE STATION DRILL TOWER</v>
          </cell>
          <cell r="C226" t="str">
            <v>1004172</v>
          </cell>
          <cell r="D226" t="str">
            <v>FIRE STATION DRILL TOWER - 1004172</v>
          </cell>
          <cell r="E226" t="str">
            <v>235 SITE SECURITY/SAFETY - 820 FIRE STATION</v>
          </cell>
          <cell r="F226">
            <v>7915</v>
          </cell>
          <cell r="G226" t="str">
            <v>MAIN SITE NORTH</v>
          </cell>
        </row>
        <row r="227">
          <cell r="B227" t="str">
            <v>FISH - PHOTO- LACE SHOPS DODGE</v>
          </cell>
          <cell r="C227" t="str">
            <v>1004153</v>
          </cell>
          <cell r="D227" t="str">
            <v>FISH - PHOTO- LACE SHOPS DODGE - 1004153</v>
          </cell>
          <cell r="E227" t="str">
            <v>020 COMMERCIAL FACILITIES - 400 GENERAL COMMERCIAL / RETAIL OUTLET</v>
          </cell>
          <cell r="F227">
            <v>7915</v>
          </cell>
          <cell r="G227" t="str">
            <v>MAIN SITE NORTH</v>
          </cell>
        </row>
        <row r="228">
          <cell r="B228" t="str">
            <v>FLAGSTAFF - KHARTOUM CLUB</v>
          </cell>
          <cell r="C228" t="str">
            <v>1004973</v>
          </cell>
          <cell r="D228" t="str">
            <v>FLAGSTAFF - KHARTOUM CLUB - 1004973</v>
          </cell>
          <cell r="E228" t="str">
            <v>230 SINGLE LIVING ACCOMMODATION - 006 TRANSIENT ACCOMMODATION - OFFICERS</v>
          </cell>
          <cell r="F228">
            <v>7916</v>
          </cell>
          <cell r="G228" t="str">
            <v>MAIN SITE SOUTH</v>
          </cell>
        </row>
        <row r="229">
          <cell r="B229" t="str">
            <v>FLAGSTAFF HOUSE GARDEN STORE 2</v>
          </cell>
          <cell r="C229" t="str">
            <v>2557596</v>
          </cell>
          <cell r="D229" t="str">
            <v>FLAGSTAFF HOUSE GARDEN STORE 2 - 2557596</v>
          </cell>
          <cell r="E229" t="str">
            <v>260 STORAGE / WAREHOUSES - 600 STOREHOUSE - NON SPECIALISED MATERIEL</v>
          </cell>
          <cell r="F229">
            <v>7916</v>
          </cell>
          <cell r="G229" t="str">
            <v>MAIN SITE SOUTH</v>
          </cell>
        </row>
        <row r="230">
          <cell r="B230" t="str">
            <v>FLAGSTAFF HOUSE POLICE POST</v>
          </cell>
          <cell r="C230" t="str">
            <v>1004977</v>
          </cell>
          <cell r="D230" t="str">
            <v>FLAGSTAFF HOUSE POLICE POST - 1004977</v>
          </cell>
          <cell r="E230" t="str">
            <v>235 SITE SECURITY/SAFETY - 800 GUARDROOM</v>
          </cell>
          <cell r="F230">
            <v>7916</v>
          </cell>
          <cell r="G230" t="str">
            <v>MAIN SITE SOUTH</v>
          </cell>
        </row>
        <row r="231">
          <cell r="B231" t="str">
            <v>FLAGSTAFF HSE GARDEN EQUIP. STORE</v>
          </cell>
          <cell r="C231" t="str">
            <v>1004971</v>
          </cell>
          <cell r="D231" t="str">
            <v>FLAGSTAFF HSE GARDEN EQUIP. STORE - 1004971</v>
          </cell>
          <cell r="E231" t="str">
            <v>260 STORAGE / WAREHOUSES - 600 STOREHOUSE - NON SPECIALISED MATERIEL</v>
          </cell>
          <cell r="F231">
            <v>7916</v>
          </cell>
          <cell r="G231" t="str">
            <v>MAIN SITE SOUTH</v>
          </cell>
        </row>
        <row r="232">
          <cell r="B232" t="str">
            <v>FLOWER SHOP SITE LETTING</v>
          </cell>
          <cell r="C232" t="str">
            <v>1004189</v>
          </cell>
          <cell r="D232" t="str">
            <v>FLOWER SHOP SITE LETTING - 1004189</v>
          </cell>
          <cell r="E232" t="str">
            <v>020 COMMERCIAL FACILITIES - 400 GENERAL COMMERCIAL / RETAIL OUTLET</v>
          </cell>
          <cell r="F232">
            <v>7915</v>
          </cell>
          <cell r="G232" t="str">
            <v>MAIN SITE NORTH</v>
          </cell>
        </row>
        <row r="233">
          <cell r="B233" t="str">
            <v>FOB SPARTAN (WHISKEY 5 TRAINING AREA) AFGHAN COMPOUND</v>
          </cell>
          <cell r="C233" t="str">
            <v>2557542</v>
          </cell>
          <cell r="D233" t="str">
            <v>FOB SPARTAN (WHISKEY 5 TRAINING AREA) AFGHAN COMPOUND - 2557542</v>
          </cell>
          <cell r="E233" t="str">
            <v>280 TRAINING ESTATE - 290 OPERATIONAL TRAINING OBJECTS</v>
          </cell>
          <cell r="F233">
            <v>7915</v>
          </cell>
          <cell r="G233" t="str">
            <v>MAIN SITE NORTH</v>
          </cell>
        </row>
        <row r="234">
          <cell r="B234" t="str">
            <v>FOOTBALL PITCH - HAPPY VALLEY</v>
          </cell>
          <cell r="C234" t="str">
            <v>2557572</v>
          </cell>
          <cell r="D234" t="str">
            <v>FOOTBALL PITCH - HAPPY VALLEY - 2557572</v>
          </cell>
          <cell r="E234" t="str">
            <v>240 SPORTS AND RECREATIONAL FACILITIES - 222 SPORTS PITCH</v>
          </cell>
          <cell r="F234">
            <v>7916</v>
          </cell>
          <cell r="G234" t="str">
            <v>MAIN SITE SOUTH</v>
          </cell>
        </row>
        <row r="235">
          <cell r="B235" t="str">
            <v>FOOTBALL PITCH 4 AT HAPPY VALLEY</v>
          </cell>
          <cell r="C235" t="str">
            <v>2557712</v>
          </cell>
          <cell r="D235" t="str">
            <v>FOOTBALL PITCH 4 AT HAPPY VALLEY - 2557712</v>
          </cell>
          <cell r="E235" t="str">
            <v>240 SPORTS AND RECREATIONAL FACILITIES - 222 SPORTS PITCH</v>
          </cell>
          <cell r="F235">
            <v>7916</v>
          </cell>
          <cell r="G235" t="str">
            <v>MAIN SITE SOUTH</v>
          </cell>
        </row>
        <row r="236">
          <cell r="B236" t="str">
            <v>FOOTBALL PITCH ADJ FORMER POLO PITCH - HAPPY VALLEY</v>
          </cell>
          <cell r="C236" t="str">
            <v>2557588</v>
          </cell>
          <cell r="D236" t="str">
            <v>FOOTBALL PITCH ADJ FORMER POLO PITCH - HAPPY VALLEY - 2557588</v>
          </cell>
          <cell r="E236" t="str">
            <v>240 SPORTS AND RECREATIONAL FACILITIES - 222 SPORTS PITCH</v>
          </cell>
          <cell r="F236">
            <v>7916</v>
          </cell>
          <cell r="G236" t="str">
            <v>MAIN SITE SOUTH</v>
          </cell>
        </row>
        <row r="237">
          <cell r="B237" t="str">
            <v>FRAME ROOM SIGNALS - 259 SIGS</v>
          </cell>
          <cell r="C237" t="str">
            <v>1004197</v>
          </cell>
          <cell r="D237" t="str">
            <v>FRAME ROOM SIGNALS - 259 SIGS - 1004197</v>
          </cell>
          <cell r="E237" t="str">
            <v>150 PLANT BUILDINGS - 730 PLANT BUILDING</v>
          </cell>
          <cell r="F237">
            <v>7915</v>
          </cell>
          <cell r="G237" t="str">
            <v>MAIN SITE NORTH</v>
          </cell>
        </row>
        <row r="238">
          <cell r="B238" t="str">
            <v>FRAME ROOM TEST POINT - 259 SIGS</v>
          </cell>
          <cell r="C238" t="str">
            <v>1004145</v>
          </cell>
          <cell r="D238" t="str">
            <v>FRAME ROOM TEST POINT - 259 SIGS - 1004145</v>
          </cell>
          <cell r="E238" t="str">
            <v>150 PLANT BUILDINGS - 730 PLANT BUILDING</v>
          </cell>
          <cell r="F238">
            <v>7915</v>
          </cell>
          <cell r="G238" t="str">
            <v>MAIN SITE NORTH</v>
          </cell>
        </row>
        <row r="239">
          <cell r="B239" t="str">
            <v>FUEL FILL PT.BK.BLOCK12 AND OR MESS13</v>
          </cell>
          <cell r="C239" t="str">
            <v>1004092</v>
          </cell>
          <cell r="D239" t="str">
            <v>FUEL FILL PT.BK.BLOCK12 AND OR MESS13 - 1004092</v>
          </cell>
          <cell r="E239" t="str">
            <v>260 STORAGE / WAREHOUSES - 911 FUEL STORAGE AND/OR DISPENSING</v>
          </cell>
          <cell r="F239">
            <v>7915</v>
          </cell>
          <cell r="G239" t="str">
            <v>MAIN SITE NORTH</v>
          </cell>
        </row>
        <row r="240">
          <cell r="B240" t="str">
            <v>FUEL INSTALLATION</v>
          </cell>
          <cell r="C240" t="str">
            <v>3005089</v>
          </cell>
          <cell r="D240" t="str">
            <v>FUEL INSTALLATION - 3005089</v>
          </cell>
          <cell r="E240" t="str">
            <v>260 STORAGE / WAREHOUSES - 911 FUEL STORAGE AND/OR DISPENSING</v>
          </cell>
          <cell r="F240">
            <v>7924</v>
          </cell>
          <cell r="G240" t="str">
            <v>BP/ESSO FILLING STATIONS</v>
          </cell>
        </row>
        <row r="241">
          <cell r="B241" t="str">
            <v>FUEL TK FILLING POINT BAR.BLOCK 11</v>
          </cell>
          <cell r="C241" t="str">
            <v>1004091</v>
          </cell>
          <cell r="D241" t="str">
            <v>FUEL TK FILLING POINT BAR.BLOCK 11 - 1004091</v>
          </cell>
          <cell r="E241" t="str">
            <v>260 STORAGE / WAREHOUSES - 911 FUEL STORAGE AND/OR DISPENSING</v>
          </cell>
          <cell r="F241">
            <v>7915</v>
          </cell>
          <cell r="G241" t="str">
            <v>MAIN SITE NORTH</v>
          </cell>
        </row>
        <row r="242">
          <cell r="B242" t="str">
            <v>GARAGE - EPI SUPPLY POINT</v>
          </cell>
          <cell r="C242" t="str">
            <v>1004284</v>
          </cell>
          <cell r="D242" t="str">
            <v>GARAGE - EPI SUPPLY POINT - 1004284</v>
          </cell>
          <cell r="E242" t="str">
            <v>260 STORAGE / WAREHOUSES - 620 MOD VEHICLE GARAGES</v>
          </cell>
          <cell r="F242">
            <v>7915</v>
          </cell>
          <cell r="G242" t="str">
            <v>MAIN SITE NORTH</v>
          </cell>
        </row>
        <row r="243">
          <cell r="B243" t="str">
            <v>GARAGE OF THE DEMOLISHED 09 GLOUCESTER HILL FQ</v>
          </cell>
          <cell r="C243" t="str">
            <v>3007131</v>
          </cell>
          <cell r="D243" t="str">
            <v>GARAGE OF THE DEMOLISHED 09 GLOUCESTER HILL FQ - 3007131</v>
          </cell>
          <cell r="E243" t="str">
            <v>260 STORAGE / WAREHOUSES - 621 SLA AND SFA GARAGES</v>
          </cell>
          <cell r="F243">
            <v>7916</v>
          </cell>
          <cell r="G243" t="str">
            <v>MAIN SITE SOUTH</v>
          </cell>
        </row>
        <row r="244">
          <cell r="B244" t="str">
            <v>GARAGES 259 SIGS</v>
          </cell>
          <cell r="C244" t="str">
            <v>1004301</v>
          </cell>
          <cell r="D244" t="str">
            <v>GARAGES 259 SIGS - 1004301</v>
          </cell>
          <cell r="E244" t="str">
            <v>260 STORAGE / WAREHOUSES - 620 MOD VEHICLE GARAGES</v>
          </cell>
          <cell r="F244">
            <v>7915</v>
          </cell>
          <cell r="G244" t="str">
            <v>MAIN SITE NORTH</v>
          </cell>
        </row>
        <row r="245">
          <cell r="B245" t="str">
            <v>GARRISON BLDG TO BE RELET</v>
          </cell>
          <cell r="C245" t="str">
            <v>1004136</v>
          </cell>
          <cell r="D245" t="str">
            <v>GARRISON BLDG TO BE RELET - 1004136</v>
          </cell>
          <cell r="E245" t="str">
            <v>020 COMMERCIAL FACILITIES - 400 GENERAL COMMERCIAL / RETAIL OUTLET</v>
          </cell>
          <cell r="F245">
            <v>7915</v>
          </cell>
          <cell r="G245" t="str">
            <v>MAIN SITE NORTH</v>
          </cell>
        </row>
        <row r="246">
          <cell r="B246" t="str">
            <v>GARRISON SE WATER SUPPLY</v>
          </cell>
          <cell r="C246" t="str">
            <v>1004556</v>
          </cell>
          <cell r="D246" t="str">
            <v>GARRISON SE WATER SUPPLY - 1004556</v>
          </cell>
          <cell r="E246" t="str">
            <v>070 INFRASTRUCTURE - 907 UTILITY NETWORKS</v>
          </cell>
          <cell r="F246">
            <v>7915</v>
          </cell>
          <cell r="G246" t="str">
            <v>MAIN SITE NORTH</v>
          </cell>
        </row>
        <row r="247">
          <cell r="B247" t="str">
            <v>GAS TEST CHAMBER</v>
          </cell>
          <cell r="C247" t="str">
            <v>2557447</v>
          </cell>
          <cell r="D247" t="str">
            <v>GAS TEST CHAMBER - 2557447</v>
          </cell>
          <cell r="E247" t="str">
            <v>300 TRAINING/EDUCATION FACILITIES - 901 GAS/DECONTAMINATION CHAMBER</v>
          </cell>
          <cell r="F247">
            <v>7915</v>
          </cell>
          <cell r="G247" t="str">
            <v>MAIN SITE NORTH</v>
          </cell>
        </row>
        <row r="248">
          <cell r="B248" t="str">
            <v>GENERATOR BUILDING HILL TOP</v>
          </cell>
          <cell r="C248" t="str">
            <v>2557437</v>
          </cell>
          <cell r="D248" t="str">
            <v>GENERATOR BUILDING HILL TOP - 2557437</v>
          </cell>
          <cell r="E248" t="str">
            <v>150 PLANT BUILDINGS - 730 PLANT BUILDING</v>
          </cell>
          <cell r="F248">
            <v>7915</v>
          </cell>
          <cell r="G248" t="str">
            <v>MAIN SITE NORTH</v>
          </cell>
        </row>
        <row r="249">
          <cell r="B249" t="str">
            <v>GIBRALTAR RESERVOIR</v>
          </cell>
          <cell r="C249" t="str">
            <v>2557515</v>
          </cell>
          <cell r="D249" t="str">
            <v>GIBRALTAR RESERVOIR - 2557515</v>
          </cell>
          <cell r="E249" t="str">
            <v>070 INFRASTRUCTURE - 907 UTILITY NETWORKS</v>
          </cell>
          <cell r="F249">
            <v>7915</v>
          </cell>
          <cell r="G249" t="str">
            <v>MAIN SITE NORTH</v>
          </cell>
        </row>
        <row r="250">
          <cell r="B250" t="str">
            <v>GIBRALTAR VILLAGE LANDWAYS</v>
          </cell>
          <cell r="C250" t="str">
            <v>2557706</v>
          </cell>
          <cell r="D250" t="str">
            <v>GIBRALTAR VILLAGE LANDWAYS - 2557706</v>
          </cell>
          <cell r="E250" t="str">
            <v>070 INFRASTRUCTURE - 906 LANDWAYS</v>
          </cell>
          <cell r="F250">
            <v>7916</v>
          </cell>
          <cell r="G250" t="str">
            <v>MAIN SITE SOUTH</v>
          </cell>
        </row>
        <row r="251">
          <cell r="B251" t="str">
            <v>GIRLS WC - YOUTH CLUB - GUIDES</v>
          </cell>
          <cell r="C251" t="str">
            <v>1004082</v>
          </cell>
          <cell r="D251" t="str">
            <v>GIRLS WC - YOUTH CLUB - GUIDES - 1004082</v>
          </cell>
          <cell r="E251" t="str">
            <v>310 WELFARE / COMMUNITY FACILITIES - 350 ABLUTIONS</v>
          </cell>
          <cell r="F251">
            <v>7915</v>
          </cell>
          <cell r="G251" t="str">
            <v>MAIN SITE NORTH</v>
          </cell>
        </row>
        <row r="252">
          <cell r="B252" t="str">
            <v>GOLF CLUB - DRIVING RANGE - PRACTICE AREA - HAPPY VALLEY</v>
          </cell>
          <cell r="C252" t="str">
            <v>2557577</v>
          </cell>
          <cell r="D252" t="str">
            <v>GOLF CLUB - DRIVING RANGE - PRACTICE AREA - HAPPY VALLEY - 2557577</v>
          </cell>
          <cell r="E252" t="str">
            <v>240 SPORTS AND RECREATIONAL FACILITIES - 222 SPORTS PITCH</v>
          </cell>
          <cell r="F252">
            <v>7916</v>
          </cell>
          <cell r="G252" t="str">
            <v>MAIN SITE SOUTH</v>
          </cell>
        </row>
        <row r="253">
          <cell r="B253" t="str">
            <v>GOLF CLUB LOCKER ROOM</v>
          </cell>
          <cell r="C253" t="str">
            <v>1004996</v>
          </cell>
          <cell r="D253" t="str">
            <v>GOLF CLUB LOCKER ROOM - 1004996</v>
          </cell>
          <cell r="E253" t="str">
            <v>310 WELFARE / COMMUNITY FACILITIES - 240 CLUB</v>
          </cell>
          <cell r="F253">
            <v>7916</v>
          </cell>
          <cell r="G253" t="str">
            <v>MAIN SITE SOUTH</v>
          </cell>
        </row>
        <row r="254">
          <cell r="B254" t="str">
            <v>GOLF COURSE IRRIGATION RESERVOIR</v>
          </cell>
          <cell r="C254" t="str">
            <v>2557504</v>
          </cell>
          <cell r="D254" t="str">
            <v>GOLF COURSE IRRIGATION RESERVOIR - 2557504</v>
          </cell>
          <cell r="E254" t="str">
            <v>070 INFRASTRUCTURE - 907 UTILITY NETWORKS</v>
          </cell>
          <cell r="F254">
            <v>7916</v>
          </cell>
          <cell r="G254" t="str">
            <v>MAIN SITE SOUTH</v>
          </cell>
        </row>
        <row r="255">
          <cell r="B255" t="str">
            <v>GUARD POST</v>
          </cell>
          <cell r="C255" t="str">
            <v>1540489</v>
          </cell>
          <cell r="D255" t="str">
            <v>GUARD POST - 1540489</v>
          </cell>
          <cell r="E255" t="str">
            <v>235 SITE SECURITY/SAFETY - 800 GUARDROOM</v>
          </cell>
          <cell r="F255">
            <v>7916</v>
          </cell>
          <cell r="G255" t="str">
            <v>MAIN SITE SOUTH</v>
          </cell>
        </row>
        <row r="256">
          <cell r="B256" t="str">
            <v>GUARDROOM GIBRALTAR VILLAGE</v>
          </cell>
          <cell r="C256" t="str">
            <v>1311183</v>
          </cell>
          <cell r="D256" t="str">
            <v>GUARDROOM GIBRALTAR VILLAGE - 1311183</v>
          </cell>
          <cell r="E256" t="str">
            <v>235 SITE SECURITY/SAFETY - 800 GUARDROOM</v>
          </cell>
          <cell r="F256">
            <v>7916</v>
          </cell>
          <cell r="G256" t="str">
            <v>MAIN SITE SOUTH</v>
          </cell>
        </row>
        <row r="257">
          <cell r="B257" t="str">
            <v>GUARDROOM-PASS OFFICE AREAS</v>
          </cell>
          <cell r="C257" t="str">
            <v>2557700</v>
          </cell>
          <cell r="D257" t="str">
            <v>GUARDROOM-PASS OFFICE AREAS - 2557700</v>
          </cell>
          <cell r="E257" t="str">
            <v>070 INFRASTRUCTURE - 906 LANDWAYS</v>
          </cell>
          <cell r="F257">
            <v>7915</v>
          </cell>
          <cell r="G257" t="str">
            <v>MAIN SITE NORTH</v>
          </cell>
        </row>
        <row r="258">
          <cell r="B258" t="str">
            <v>GUN CLUB</v>
          </cell>
          <cell r="C258" t="str">
            <v>2557452</v>
          </cell>
          <cell r="D258" t="str">
            <v>GUN CLUB - 2557452</v>
          </cell>
          <cell r="E258" t="str">
            <v>310 WELFARE / COMMUNITY FACILITIES - 240 CLUB</v>
          </cell>
          <cell r="F258">
            <v>7915</v>
          </cell>
          <cell r="G258" t="str">
            <v>MAIN SITE NORTH</v>
          </cell>
        </row>
        <row r="259">
          <cell r="B259" t="str">
            <v>GUN CLUB FIRING TOWER</v>
          </cell>
          <cell r="C259" t="str">
            <v>2557454</v>
          </cell>
          <cell r="D259" t="str">
            <v>GUN CLUB FIRING TOWER - 2557454</v>
          </cell>
          <cell r="E259" t="str">
            <v>310 WELFARE / COMMUNITY FACILITIES - 241 HOBBIES CLUB</v>
          </cell>
          <cell r="F259">
            <v>7915</v>
          </cell>
          <cell r="G259" t="str">
            <v>MAIN SITE NORTH</v>
          </cell>
        </row>
        <row r="260">
          <cell r="B260" t="str">
            <v>GUN CLUB FIRING TOWER</v>
          </cell>
          <cell r="C260" t="str">
            <v>2557455</v>
          </cell>
          <cell r="D260" t="str">
            <v>GUN CLUB FIRING TOWER - 2557455</v>
          </cell>
          <cell r="E260" t="str">
            <v>310 WELFARE / COMMUNITY FACILITIES - 241 HOBBIES CLUB</v>
          </cell>
          <cell r="F260">
            <v>7915</v>
          </cell>
          <cell r="G260" t="str">
            <v>MAIN SITE NORTH</v>
          </cell>
        </row>
        <row r="261">
          <cell r="B261" t="str">
            <v>HALFWAY HOUSE GOLF CLUB</v>
          </cell>
          <cell r="C261" t="str">
            <v>1005016</v>
          </cell>
          <cell r="D261" t="str">
            <v>HALFWAY HOUSE GOLF CLUB - 1005016</v>
          </cell>
          <cell r="E261" t="str">
            <v>310 WELFARE / COMMUNITY FACILITIES - 240 CLUB</v>
          </cell>
          <cell r="F261">
            <v>7916</v>
          </cell>
          <cell r="G261" t="str">
            <v>MAIN SITE SOUTH</v>
          </cell>
        </row>
        <row r="262">
          <cell r="B262" t="str">
            <v>HAPPY VALLEY BUILDING 83 HAZ CHEM STORE</v>
          </cell>
          <cell r="C262" t="str">
            <v>2557590</v>
          </cell>
          <cell r="D262" t="str">
            <v>HAPPY VALLEY BUILDING 83 HAZ CHEM STORE - 2557590</v>
          </cell>
          <cell r="E262" t="str">
            <v>260 STORAGE / WAREHOUSES - 602 STOREHOUSE - HAZARDOUS MATERIEL</v>
          </cell>
          <cell r="F262">
            <v>7916</v>
          </cell>
          <cell r="G262" t="str">
            <v>MAIN SITE SOUTH</v>
          </cell>
        </row>
        <row r="263">
          <cell r="B263" t="str">
            <v>HAPPY VALLEY GOLF CLUB - NEW BUILDING</v>
          </cell>
          <cell r="C263" t="str">
            <v>2557585</v>
          </cell>
          <cell r="D263" t="str">
            <v>HAPPY VALLEY GOLF CLUB - NEW BUILDING - 2557585</v>
          </cell>
          <cell r="E263" t="str">
            <v>260 STORAGE / WAREHOUSES - 600 STOREHOUSE - NON SPECIALISED MATERIEL</v>
          </cell>
          <cell r="F263">
            <v>7916</v>
          </cell>
          <cell r="G263" t="str">
            <v>MAIN SITE SOUTH</v>
          </cell>
        </row>
        <row r="264">
          <cell r="B264" t="str">
            <v>HAPPY VALLEY LANDWAYS</v>
          </cell>
          <cell r="C264" t="str">
            <v>2557708</v>
          </cell>
          <cell r="D264" t="str">
            <v>HAPPY VALLEY LANDWAYS - 2557708</v>
          </cell>
          <cell r="E264" t="str">
            <v>070 INFRASTRUCTURE - 906 LANDWAYS</v>
          </cell>
          <cell r="F264">
            <v>7916</v>
          </cell>
          <cell r="G264" t="str">
            <v>MAIN SITE SOUTH</v>
          </cell>
        </row>
        <row r="265">
          <cell r="B265" t="str">
            <v>HAPPY VALLEY STADIUM - GRASS AREA</v>
          </cell>
          <cell r="C265" t="str">
            <v>2557721</v>
          </cell>
          <cell r="D265" t="str">
            <v>HAPPY VALLEY STADIUM - GRASS AREA - 2557721</v>
          </cell>
          <cell r="E265" t="str">
            <v>240 SPORTS AND RECREATIONAL FACILITIES - 222 SPORTS PITCH</v>
          </cell>
          <cell r="F265">
            <v>7916</v>
          </cell>
          <cell r="G265" t="str">
            <v>MAIN SITE SOUTH</v>
          </cell>
        </row>
        <row r="266">
          <cell r="B266" t="str">
            <v>HAZARD CHEMICAL STORE 12 SU</v>
          </cell>
          <cell r="C266" t="str">
            <v>1004416</v>
          </cell>
          <cell r="D266" t="str">
            <v>HAZARD CHEMICAL STORE 12 SU - 1004416</v>
          </cell>
          <cell r="E266" t="str">
            <v>260 STORAGE / WAREHOUSES - 602 STOREHOUSE - HAZARDOUS MATERIEL</v>
          </cell>
          <cell r="F266">
            <v>7915</v>
          </cell>
          <cell r="G266" t="str">
            <v>MAIN SITE NORTH</v>
          </cell>
        </row>
        <row r="267">
          <cell r="B267" t="str">
            <v>HELIPAD - RADIO SONDE</v>
          </cell>
          <cell r="C267" t="str">
            <v>2557603</v>
          </cell>
          <cell r="D267" t="str">
            <v>HELIPAD - RADIO SONDE - 2557603</v>
          </cell>
          <cell r="E267" t="str">
            <v>003 AIRFIELDS - 908 AIR OPERATING SURFACES - RUNWAYS</v>
          </cell>
          <cell r="F267">
            <v>7918</v>
          </cell>
          <cell r="G267" t="str">
            <v>RADIO SONDE/NORTH PARAMALI</v>
          </cell>
        </row>
        <row r="268">
          <cell r="B268" t="str">
            <v>HELIPAD BLOODHOUND CAMP</v>
          </cell>
          <cell r="C268" t="str">
            <v>2557720</v>
          </cell>
          <cell r="D268" t="str">
            <v>HELIPAD BLOODHOUND CAMP - 2557720</v>
          </cell>
          <cell r="E268" t="str">
            <v>003 AIRFIELDS - 902 HELIPAD / HELICOPTER AIR LANDING STRIP (HALS)</v>
          </cell>
          <cell r="F268">
            <v>7917</v>
          </cell>
          <cell r="G268" t="str">
            <v>BLOODHOUND CAMP</v>
          </cell>
        </row>
        <row r="269">
          <cell r="B269" t="str">
            <v>HELIPAD FLAGSTAFF HOUSE</v>
          </cell>
          <cell r="C269" t="str">
            <v>2557719</v>
          </cell>
          <cell r="D269" t="str">
            <v>HELIPAD FLAGSTAFF HOUSE - 2557719</v>
          </cell>
          <cell r="E269" t="str">
            <v>003 AIRFIELDS - 902 HELIPAD / HELICOPTER AIR LANDING STRIP (HALS)</v>
          </cell>
          <cell r="F269">
            <v>7916</v>
          </cell>
          <cell r="G269" t="str">
            <v>MAIN SITE SOUTH</v>
          </cell>
        </row>
        <row r="270">
          <cell r="B270" t="str">
            <v>HELIPAD WINDSOCK - AIR-H</v>
          </cell>
          <cell r="C270" t="str">
            <v>1004970</v>
          </cell>
          <cell r="D270" t="str">
            <v>HELIPAD WINDSOCK - AIR-H - 1004970</v>
          </cell>
          <cell r="E270" t="str">
            <v>070 INFRASTRUCTURE - 906 LANDWAYS</v>
          </cell>
          <cell r="F270">
            <v>7916</v>
          </cell>
          <cell r="G270" t="str">
            <v>MAIN SITE SOUTH</v>
          </cell>
        </row>
        <row r="271">
          <cell r="B271" t="str">
            <v>HOCKEY PITCH</v>
          </cell>
          <cell r="C271" t="str">
            <v>1004964</v>
          </cell>
          <cell r="D271" t="str">
            <v>HOCKEY PITCH - 1004964</v>
          </cell>
          <cell r="E271" t="str">
            <v>240 SPORTS AND RECREATIONAL FACILITIES - 222 SPORTS PITCH</v>
          </cell>
          <cell r="F271">
            <v>7916</v>
          </cell>
          <cell r="G271" t="str">
            <v>MAIN SITE SOUTH</v>
          </cell>
        </row>
        <row r="272">
          <cell r="B272" t="str">
            <v>HOCKEY PITCH AT HAPPY VALLEY</v>
          </cell>
          <cell r="C272" t="str">
            <v>1004954</v>
          </cell>
          <cell r="D272" t="str">
            <v>HOCKEY PITCH AT HAPPY VALLEY - 1004954</v>
          </cell>
          <cell r="E272" t="str">
            <v>240 SPORTS AND RECREATIONAL FACILITIES - 222 SPORTS PITCH</v>
          </cell>
          <cell r="F272">
            <v>7916</v>
          </cell>
          <cell r="G272" t="str">
            <v>MAIN SITE SOUTH</v>
          </cell>
        </row>
        <row r="273">
          <cell r="B273" t="str">
            <v>HSW STORE AND DIESEL TANKS - SGS</v>
          </cell>
          <cell r="C273" t="str">
            <v>1004371</v>
          </cell>
          <cell r="D273" t="str">
            <v>HSW STORE AND DIESEL TANKS - SGS - 1004371</v>
          </cell>
          <cell r="E273" t="str">
            <v>260 STORAGE / WAREHOUSES - 911 FUEL STORAGE AND/OR DISPENSING</v>
          </cell>
          <cell r="F273">
            <v>7915</v>
          </cell>
          <cell r="G273" t="str">
            <v>MAIN SITE NORTH</v>
          </cell>
        </row>
        <row r="274">
          <cell r="B274" t="str">
            <v>HYDER OFFICE LETTING</v>
          </cell>
          <cell r="C274" t="str">
            <v>1004202</v>
          </cell>
          <cell r="D274" t="str">
            <v>HYDER OFFICE LETTING - 1004202</v>
          </cell>
          <cell r="E274" t="str">
            <v>260 STORAGE / WAREHOUSES - 600 STOREHOUSE - NON SPECIALISED MATERIEL</v>
          </cell>
          <cell r="F274">
            <v>7915</v>
          </cell>
          <cell r="G274" t="str">
            <v>MAIN SITE NORTH</v>
          </cell>
        </row>
        <row r="275">
          <cell r="B275" t="str">
            <v>INCINERATOR - BFC</v>
          </cell>
          <cell r="C275" t="str">
            <v>1004388</v>
          </cell>
          <cell r="D275" t="str">
            <v>INCINERATOR - BFC - 1004388</v>
          </cell>
          <cell r="E275" t="str">
            <v>150 PLANT BUILDINGS - 730 PLANT BUILDING</v>
          </cell>
          <cell r="F275">
            <v>7915</v>
          </cell>
          <cell r="G275" t="str">
            <v>MAIN SITE NORTH</v>
          </cell>
        </row>
        <row r="276">
          <cell r="B276" t="str">
            <v>INDOOR TRAINING THEATRE</v>
          </cell>
          <cell r="C276" t="str">
            <v>1004330</v>
          </cell>
          <cell r="D276" t="str">
            <v>INDOOR TRAINING THEATRE - 1004330</v>
          </cell>
          <cell r="E276" t="str">
            <v>280 TRAINING ESTATE - 280 INDOOR FIRING RANGE</v>
          </cell>
          <cell r="F276">
            <v>7915</v>
          </cell>
          <cell r="G276" t="str">
            <v>MAIN SITE NORTH</v>
          </cell>
        </row>
        <row r="277">
          <cell r="B277" t="str">
            <v>INFANTRY BATTALION AREA</v>
          </cell>
          <cell r="C277" t="str">
            <v>2557698</v>
          </cell>
          <cell r="D277" t="str">
            <v>INFANTRY BATTALION AREA - 2557698</v>
          </cell>
          <cell r="E277" t="str">
            <v>070 INFRASTRUCTURE - 906 LANDWAYS</v>
          </cell>
          <cell r="F277">
            <v>7915</v>
          </cell>
          <cell r="G277" t="str">
            <v>MAIN SITE NORTH</v>
          </cell>
        </row>
        <row r="278">
          <cell r="B278" t="str">
            <v>INLET VALVE ROOM</v>
          </cell>
          <cell r="C278" t="str">
            <v>2557681</v>
          </cell>
          <cell r="D278" t="str">
            <v>INLET VALVE ROOM - 2557681</v>
          </cell>
          <cell r="E278" t="str">
            <v>150 PLANT BUILDINGS - 730 PLANT BUILDING</v>
          </cell>
          <cell r="F278">
            <v>7915</v>
          </cell>
          <cell r="G278" t="str">
            <v>MAIN SITE NORTH</v>
          </cell>
        </row>
        <row r="279">
          <cell r="B279" t="str">
            <v>INLET VALVE ROOM</v>
          </cell>
          <cell r="C279" t="str">
            <v>2557679</v>
          </cell>
          <cell r="D279" t="str">
            <v>INLET VALVE ROOM - 2557679</v>
          </cell>
          <cell r="E279" t="str">
            <v>150 PLANT BUILDINGS - 730 PLANT BUILDING</v>
          </cell>
          <cell r="F279">
            <v>7915</v>
          </cell>
          <cell r="G279" t="str">
            <v>MAIN SITE NORTH</v>
          </cell>
        </row>
        <row r="280">
          <cell r="B280" t="str">
            <v>INLET VALVE ROOM</v>
          </cell>
          <cell r="C280" t="str">
            <v>2557683</v>
          </cell>
          <cell r="D280" t="str">
            <v>INLET VALVE ROOM - 2557683</v>
          </cell>
          <cell r="E280" t="str">
            <v>150 PLANT BUILDINGS - 730 PLANT BUILDING</v>
          </cell>
          <cell r="F280">
            <v>7915</v>
          </cell>
          <cell r="G280" t="str">
            <v>MAIN SITE NORTH</v>
          </cell>
        </row>
        <row r="281">
          <cell r="B281" t="str">
            <v>INNER SECURITY FENCE</v>
          </cell>
          <cell r="C281" t="str">
            <v>1003982</v>
          </cell>
          <cell r="D281" t="str">
            <v>INNER SECURITY FENCE - 1003982</v>
          </cell>
          <cell r="E281" t="str">
            <v>235 SITE SECURITY/SAFETY - 801 SECURITY PHYSICAL OBJECTS</v>
          </cell>
          <cell r="F281">
            <v>7915</v>
          </cell>
          <cell r="G281" t="str">
            <v>MAIN SITE NORTH</v>
          </cell>
        </row>
        <row r="282">
          <cell r="B282" t="str">
            <v>INTAKE SUB - RX SITE</v>
          </cell>
          <cell r="C282" t="str">
            <v>1004271</v>
          </cell>
          <cell r="D282" t="str">
            <v>INTAKE SUB - RX SITE - 1004271</v>
          </cell>
          <cell r="E282" t="str">
            <v>150 PLANT BUILDINGS - 730 PLANT BUILDING</v>
          </cell>
          <cell r="F282">
            <v>7915</v>
          </cell>
          <cell r="G282" t="str">
            <v>MAIN SITE NORTH</v>
          </cell>
        </row>
        <row r="283">
          <cell r="B283" t="str">
            <v>INTAKE SUBSTATION - RX SITE</v>
          </cell>
          <cell r="C283" t="str">
            <v>2557532</v>
          </cell>
          <cell r="D283" t="str">
            <v>INTAKE SUBSTATION - RX SITE - 2557532</v>
          </cell>
          <cell r="E283" t="str">
            <v>070 INFRASTRUCTURE - 907 UTILITY NETWORKS</v>
          </cell>
          <cell r="F283">
            <v>7915</v>
          </cell>
          <cell r="G283" t="str">
            <v>MAIN SITE NORTH</v>
          </cell>
        </row>
        <row r="284">
          <cell r="B284" t="str">
            <v>IRRIGATION AND CHLORINE TREATMENT</v>
          </cell>
          <cell r="C284" t="str">
            <v>1311184</v>
          </cell>
          <cell r="D284" t="str">
            <v>IRRIGATION AND CHLORINE TREATMENT - 1311184</v>
          </cell>
          <cell r="E284" t="str">
            <v>150 PLANT BUILDINGS - 730 PLANT BUILDING</v>
          </cell>
          <cell r="F284">
            <v>7916</v>
          </cell>
          <cell r="G284" t="str">
            <v>MAIN SITE SOUTH</v>
          </cell>
        </row>
        <row r="285">
          <cell r="B285" t="str">
            <v>IRRIGATION PUMP HOUSE S.PARAM.</v>
          </cell>
          <cell r="C285" t="str">
            <v>3005086</v>
          </cell>
          <cell r="D285" t="str">
            <v>IRRIGATION PUMP HOUSE S.PARAM. - 3005086</v>
          </cell>
          <cell r="E285" t="str">
            <v>150 PLANT BUILDINGS - 730 PLANT BUILDING</v>
          </cell>
          <cell r="F285">
            <v>7916</v>
          </cell>
          <cell r="G285" t="str">
            <v>MAIN SITE SOUTH</v>
          </cell>
        </row>
        <row r="286">
          <cell r="B286" t="str">
            <v>ISOLATION KENNELS - CADSU</v>
          </cell>
          <cell r="C286" t="str">
            <v>2557687</v>
          </cell>
          <cell r="D286" t="str">
            <v>ISOLATION KENNELS - CADSU - 2557687</v>
          </cell>
          <cell r="E286" t="str">
            <v>080 LIVESTOCK BUILDINGS - 956 KENNELS &amp; ANIMAL TRAINING AREA</v>
          </cell>
          <cell r="F286">
            <v>7915</v>
          </cell>
          <cell r="G286" t="str">
            <v>MAIN SITE NORTH</v>
          </cell>
        </row>
        <row r="287">
          <cell r="B287" t="str">
            <v>ISP CANTEEN</v>
          </cell>
          <cell r="C287" t="str">
            <v>2557459</v>
          </cell>
          <cell r="D287" t="str">
            <v>ISP CANTEEN - 2557459</v>
          </cell>
          <cell r="E287" t="str">
            <v>011 CATERING FACILITIES - 247 CANTEEN</v>
          </cell>
          <cell r="F287">
            <v>7915</v>
          </cell>
          <cell r="G287" t="str">
            <v>MAIN SITE NORTH</v>
          </cell>
        </row>
        <row r="288">
          <cell r="B288" t="str">
            <v>ISP OFFICE</v>
          </cell>
          <cell r="C288" t="str">
            <v>2557458</v>
          </cell>
          <cell r="D288" t="str">
            <v>ISP OFFICE - 2557458</v>
          </cell>
          <cell r="E288" t="str">
            <v>140 OFFICES - 500 OFFICES</v>
          </cell>
          <cell r="F288">
            <v>7915</v>
          </cell>
          <cell r="G288" t="str">
            <v>MAIN SITE NORTH</v>
          </cell>
        </row>
        <row r="289">
          <cell r="B289" t="str">
            <v>ISP TOILETS</v>
          </cell>
          <cell r="C289" t="str">
            <v>2557460</v>
          </cell>
          <cell r="D289" t="str">
            <v>ISP TOILETS - 2557460</v>
          </cell>
          <cell r="E289" t="str">
            <v>310 WELFARE / COMMUNITY FACILITIES - 350 ABLUTIONS</v>
          </cell>
          <cell r="F289">
            <v>7915</v>
          </cell>
          <cell r="G289" t="str">
            <v>MAIN SITE NORTH</v>
          </cell>
        </row>
        <row r="290">
          <cell r="B290" t="str">
            <v>ISYC BOAT STORE</v>
          </cell>
          <cell r="C290" t="str">
            <v>2557507</v>
          </cell>
          <cell r="D290" t="str">
            <v>ISYC BOAT STORE - 2557507</v>
          </cell>
          <cell r="E290" t="str">
            <v>260 STORAGE / WAREHOUSES - 600 STOREHOUSE - NON SPECIALISED MATERIEL</v>
          </cell>
          <cell r="F290">
            <v>7915</v>
          </cell>
          <cell r="G290" t="str">
            <v>MAIN SITE NORTH</v>
          </cell>
        </row>
        <row r="291">
          <cell r="B291" t="str">
            <v>ISYC BOAT STORE</v>
          </cell>
          <cell r="C291" t="str">
            <v>1005012</v>
          </cell>
          <cell r="D291" t="str">
            <v>ISYC BOAT STORE - 1005012</v>
          </cell>
          <cell r="E291" t="str">
            <v>260 STORAGE / WAREHOUSES - 600 STOREHOUSE - NON SPECIALISED MATERIEL</v>
          </cell>
          <cell r="F291">
            <v>7916</v>
          </cell>
          <cell r="G291" t="str">
            <v>MAIN SITE SOUTH</v>
          </cell>
        </row>
        <row r="292">
          <cell r="B292" t="str">
            <v>JR SLA-BLK 017</v>
          </cell>
          <cell r="C292" t="str">
            <v>1003979</v>
          </cell>
          <cell r="D292" t="str">
            <v>JR SLA-BLK 017 - 1003979</v>
          </cell>
          <cell r="E292" t="str">
            <v>140 OFFICES - 500 OFFICES</v>
          </cell>
          <cell r="F292">
            <v>7915</v>
          </cell>
          <cell r="G292" t="str">
            <v>MAIN SITE NORTH</v>
          </cell>
        </row>
        <row r="293">
          <cell r="B293" t="str">
            <v>JR SLA-BLK 337</v>
          </cell>
          <cell r="C293" t="str">
            <v>2557519</v>
          </cell>
          <cell r="D293" t="str">
            <v>JR SLA-BLK 337 - 2557519</v>
          </cell>
          <cell r="E293" t="str">
            <v>230 SINGLE LIVING ACCOMMODATION - 027 JUNIOR RANKS ACCOMMODATION</v>
          </cell>
          <cell r="F293">
            <v>7915</v>
          </cell>
          <cell r="G293" t="str">
            <v>MAIN SITE NORTH</v>
          </cell>
        </row>
        <row r="294">
          <cell r="B294" t="str">
            <v>JR SLA-BLK 338</v>
          </cell>
          <cell r="C294" t="str">
            <v>2557520</v>
          </cell>
          <cell r="D294" t="str">
            <v>JR SLA-BLK 338 - 2557520</v>
          </cell>
          <cell r="E294" t="str">
            <v>230 SINGLE LIVING ACCOMMODATION - 027 JUNIOR RANKS ACCOMMODATION</v>
          </cell>
          <cell r="F294">
            <v>7915</v>
          </cell>
          <cell r="G294" t="str">
            <v>MAIN SITE NORTH</v>
          </cell>
        </row>
        <row r="295">
          <cell r="B295" t="str">
            <v>JR SLA-BLK 339</v>
          </cell>
          <cell r="C295" t="str">
            <v>2557483</v>
          </cell>
          <cell r="D295" t="str">
            <v>JR SLA-BLK 339 - 2557483</v>
          </cell>
          <cell r="E295" t="str">
            <v>230 SINGLE LIVING ACCOMMODATION - 027 JUNIOR RANKS ACCOMMODATION</v>
          </cell>
          <cell r="F295">
            <v>7915</v>
          </cell>
          <cell r="G295" t="str">
            <v>MAIN SITE NORTH</v>
          </cell>
        </row>
        <row r="296">
          <cell r="B296" t="str">
            <v>JR SLA-BLK 341</v>
          </cell>
          <cell r="C296" t="str">
            <v>2557485</v>
          </cell>
          <cell r="D296" t="str">
            <v>JR SLA-BLK 341 - 2557485</v>
          </cell>
          <cell r="E296" t="str">
            <v>230 SINGLE LIVING ACCOMMODATION - 027 JUNIOR RANKS ACCOMMODATION</v>
          </cell>
          <cell r="F296">
            <v>7915</v>
          </cell>
          <cell r="G296" t="str">
            <v>MAIN SITE NORTH</v>
          </cell>
        </row>
        <row r="297">
          <cell r="B297" t="str">
            <v>JR SLA-BLK 342</v>
          </cell>
          <cell r="C297" t="str">
            <v>2557486</v>
          </cell>
          <cell r="D297" t="str">
            <v>JR SLA-BLK 342 - 2557486</v>
          </cell>
          <cell r="E297" t="str">
            <v>230 SINGLE LIVING ACCOMMODATION - 027 JUNIOR RANKS ACCOMMODATION</v>
          </cell>
          <cell r="F297">
            <v>7915</v>
          </cell>
          <cell r="G297" t="str">
            <v>MAIN SITE NORTH</v>
          </cell>
        </row>
        <row r="298">
          <cell r="B298" t="str">
            <v>JRSLA - FEMALE - GAR</v>
          </cell>
          <cell r="C298" t="str">
            <v>1003973</v>
          </cell>
          <cell r="D298" t="str">
            <v>JRSLA - FEMALE - GAR - 1003973</v>
          </cell>
          <cell r="E298" t="str">
            <v>230 SINGLE LIVING ACCOMMODATION - 027 JUNIOR RANKS ACCOMMODATION</v>
          </cell>
          <cell r="F298">
            <v>7915</v>
          </cell>
          <cell r="G298" t="str">
            <v>MAIN SITE NORTH</v>
          </cell>
        </row>
        <row r="299">
          <cell r="B299" t="str">
            <v>JRSLA - STATION 72 MAN ACCOMMODATION</v>
          </cell>
          <cell r="C299" t="str">
            <v>2557484</v>
          </cell>
          <cell r="D299" t="str">
            <v>JRSLA - STATION 72 MAN ACCOMMODATION - 2557484</v>
          </cell>
          <cell r="E299" t="str">
            <v>230 SINGLE LIVING ACCOMMODATION - 027 JUNIOR RANKS ACCOMMODATION</v>
          </cell>
          <cell r="F299">
            <v>7915</v>
          </cell>
          <cell r="G299" t="str">
            <v>MAIN SITE NORTH</v>
          </cell>
        </row>
        <row r="300">
          <cell r="B300" t="str">
            <v>KART TRACK - TURKISH COMPOUND AREA</v>
          </cell>
          <cell r="C300" t="str">
            <v>1004401</v>
          </cell>
          <cell r="D300" t="str">
            <v>KART TRACK - TURKISH COMPOUND AREA - 1004401</v>
          </cell>
          <cell r="E300" t="str">
            <v>070 INFRASTRUCTURE - 906 LANDWAYS</v>
          </cell>
          <cell r="F300">
            <v>7915</v>
          </cell>
          <cell r="G300" t="str">
            <v>MAIN SITE NORTH</v>
          </cell>
        </row>
        <row r="301">
          <cell r="B301" t="str">
            <v>KENNELS - BARC ENCROACHMENT</v>
          </cell>
          <cell r="C301" t="str">
            <v>1004430</v>
          </cell>
          <cell r="D301" t="str">
            <v>KENNELS - BARC ENCROACHMENT - 1004430</v>
          </cell>
          <cell r="E301" t="str">
            <v>080 LIVESTOCK BUILDINGS - 956 KENNELS &amp; ANIMAL TRAINING AREA</v>
          </cell>
          <cell r="F301">
            <v>7915</v>
          </cell>
          <cell r="G301" t="str">
            <v>MAIN SITE NORTH</v>
          </cell>
        </row>
        <row r="302">
          <cell r="B302" t="str">
            <v>KENNELS FOR POLICE DOGS</v>
          </cell>
          <cell r="C302" t="str">
            <v>2557475</v>
          </cell>
          <cell r="D302" t="str">
            <v>KENNELS FOR POLICE DOGS - 2557475</v>
          </cell>
          <cell r="E302" t="str">
            <v>080 LIVESTOCK BUILDINGS - 956 KENNELS &amp; ANIMAL TRAINING AREA</v>
          </cell>
          <cell r="F302">
            <v>7915</v>
          </cell>
          <cell r="G302" t="str">
            <v>MAIN SITE NORTH</v>
          </cell>
        </row>
        <row r="303">
          <cell r="B303" t="str">
            <v>KENSINGTON BUNGALOW</v>
          </cell>
          <cell r="C303" t="str">
            <v>1004856</v>
          </cell>
          <cell r="D303" t="str">
            <v>KENSINGTON BUNGALOW - 1004856</v>
          </cell>
          <cell r="E303" t="str">
            <v>230 SINGLE LIVING ACCOMMODATION - 020 LIVING ACCOMMODATION - OTHER</v>
          </cell>
          <cell r="F303">
            <v>7916</v>
          </cell>
          <cell r="G303" t="str">
            <v>MAIN SITE SOUTH</v>
          </cell>
        </row>
        <row r="304">
          <cell r="B304" t="str">
            <v>KENSINGTON RESERVOIR</v>
          </cell>
          <cell r="C304" t="str">
            <v>1004852</v>
          </cell>
          <cell r="D304" t="str">
            <v>KENSINGTON RESERVOIR - 1004852</v>
          </cell>
          <cell r="E304" t="str">
            <v>070 INFRASTRUCTURE - 907 UTILITY NETWORKS</v>
          </cell>
          <cell r="F304">
            <v>7916</v>
          </cell>
          <cell r="G304" t="str">
            <v>MAIN SITE SOUTH</v>
          </cell>
        </row>
        <row r="305">
          <cell r="B305" t="str">
            <v>KISSOUSA FOOTBRIDGES</v>
          </cell>
          <cell r="C305" t="str">
            <v>2557669</v>
          </cell>
          <cell r="D305" t="str">
            <v>KISSOUSA FOOTBRIDGES - 2557669</v>
          </cell>
          <cell r="E305" t="str">
            <v>070 INFRASTRUCTURE - 906 LANDWAYS</v>
          </cell>
          <cell r="F305">
            <v>7921</v>
          </cell>
          <cell r="G305" t="str">
            <v>KISSOUSA SPRING</v>
          </cell>
        </row>
        <row r="306">
          <cell r="B306" t="str">
            <v>KISSOUSA SCREEN HOUSE</v>
          </cell>
          <cell r="C306" t="str">
            <v>1005664</v>
          </cell>
          <cell r="D306" t="str">
            <v>KISSOUSA SCREEN HOUSE - 1005664</v>
          </cell>
          <cell r="E306" t="str">
            <v>150 PLANT BUILDINGS - 730 PLANT BUILDING</v>
          </cell>
          <cell r="F306">
            <v>7921</v>
          </cell>
          <cell r="G306" t="str">
            <v>KISSOUSA SPRING</v>
          </cell>
        </row>
        <row r="307">
          <cell r="B307" t="str">
            <v>KITCHEN AND REST ROOM</v>
          </cell>
          <cell r="C307" t="str">
            <v>1311185</v>
          </cell>
          <cell r="D307" t="str">
            <v>KITCHEN AND REST ROOM - 1311185</v>
          </cell>
          <cell r="E307" t="str">
            <v>011 CATERING FACILITIES - 247 CANTEEN</v>
          </cell>
          <cell r="F307">
            <v>7916</v>
          </cell>
          <cell r="G307" t="str">
            <v>MAIN SITE SOUTH</v>
          </cell>
        </row>
        <row r="308">
          <cell r="B308" t="str">
            <v>KITCHEN SERVERY/STORE - RAD SONDE (2016)</v>
          </cell>
          <cell r="C308" t="str">
            <v>3007333</v>
          </cell>
          <cell r="D308" t="str">
            <v>KITCHEN SERVERY/STORE - RAD SONDE (2016) - 3007333</v>
          </cell>
          <cell r="E308" t="str">
            <v>011 CATERING FACILITIES - 249 DINING HALL</v>
          </cell>
          <cell r="F308">
            <v>7918</v>
          </cell>
          <cell r="G308" t="str">
            <v>RADIO SONDE/NORTH PARAMALI</v>
          </cell>
        </row>
        <row r="309">
          <cell r="B309" t="str">
            <v>KITCHEN-RATION STORE - RAD SON</v>
          </cell>
          <cell r="C309" t="str">
            <v>1005311</v>
          </cell>
          <cell r="D309" t="str">
            <v>KITCHEN-RATION STORE - RAD SON - 1005311</v>
          </cell>
          <cell r="E309" t="str">
            <v>260 STORAGE / WAREHOUSES - 600 STOREHOUSE - NON SPECIALISED MATERIEL</v>
          </cell>
          <cell r="F309">
            <v>7918</v>
          </cell>
          <cell r="G309" t="str">
            <v>RADIO SONDE/NORTH PARAMALI</v>
          </cell>
        </row>
        <row r="310">
          <cell r="B310" t="str">
            <v>KK CLUB</v>
          </cell>
          <cell r="C310" t="str">
            <v>1004250</v>
          </cell>
          <cell r="D310" t="str">
            <v>KK CLUB - 1004250</v>
          </cell>
          <cell r="E310" t="str">
            <v>310 WELFARE / COMMUNITY FACILITIES - 240 CLUB</v>
          </cell>
          <cell r="F310">
            <v>7915</v>
          </cell>
          <cell r="G310" t="str">
            <v>MAIN SITE NORTH</v>
          </cell>
        </row>
        <row r="311">
          <cell r="B311" t="str">
            <v>KOURIS BOREHOLE NO.2(BUILDING)</v>
          </cell>
          <cell r="C311" t="str">
            <v>1005673</v>
          </cell>
          <cell r="D311" t="str">
            <v>KOURIS BOREHOLE NO.2(BUILDING) - 1005673</v>
          </cell>
          <cell r="E311" t="str">
            <v>150 PLANT BUILDINGS - 730 PLANT BUILDING</v>
          </cell>
          <cell r="F311">
            <v>7922</v>
          </cell>
          <cell r="G311" t="str">
            <v>KOURIS BOREHOLES</v>
          </cell>
        </row>
        <row r="312">
          <cell r="B312" t="str">
            <v>KOURIS BOREHOLE NO.3 (BUILDING)</v>
          </cell>
          <cell r="C312" t="str">
            <v>1005674</v>
          </cell>
          <cell r="D312" t="str">
            <v>KOURIS BOREHOLE NO.3 (BUILDING) - 1005674</v>
          </cell>
          <cell r="E312" t="str">
            <v>150 PLANT BUILDINGS - 730 PLANT BUILDING</v>
          </cell>
          <cell r="F312">
            <v>7922</v>
          </cell>
          <cell r="G312" t="str">
            <v>KOURIS BOREHOLES</v>
          </cell>
        </row>
        <row r="313">
          <cell r="B313" t="str">
            <v>KOURIS BOREHOLE NO.5(BUILDING)</v>
          </cell>
          <cell r="C313" t="str">
            <v>1005675</v>
          </cell>
          <cell r="D313" t="str">
            <v>KOURIS BOREHOLE NO.5(BUILDING) - 1005675</v>
          </cell>
          <cell r="E313" t="str">
            <v>150 PLANT BUILDINGS - 730 PLANT BUILDING</v>
          </cell>
          <cell r="F313">
            <v>7922</v>
          </cell>
          <cell r="G313" t="str">
            <v>KOURIS BOREHOLES</v>
          </cell>
        </row>
        <row r="314">
          <cell r="B314" t="str">
            <v>KOURIS PUMP HOUSE</v>
          </cell>
          <cell r="C314" t="str">
            <v>2557667</v>
          </cell>
          <cell r="D314" t="str">
            <v>KOURIS PUMP HOUSE - 2557667</v>
          </cell>
          <cell r="E314" t="str">
            <v>150 PLANT BUILDINGS - 730 PLANT BUILDING</v>
          </cell>
          <cell r="F314">
            <v>7922</v>
          </cell>
          <cell r="G314" t="str">
            <v>KOURIS BOREHOLES</v>
          </cell>
        </row>
        <row r="315">
          <cell r="B315" t="str">
            <v>KOURIS RESERVOIR</v>
          </cell>
          <cell r="C315" t="str">
            <v>2557625</v>
          </cell>
          <cell r="D315" t="str">
            <v>KOURIS RESERVOIR - 2557625</v>
          </cell>
          <cell r="E315" t="str">
            <v>070 INFRASTRUCTURE - 907 UTILITY NETWORKS</v>
          </cell>
          <cell r="F315">
            <v>7922</v>
          </cell>
          <cell r="G315" t="str">
            <v>KOURIS BOREHOLES</v>
          </cell>
        </row>
        <row r="316">
          <cell r="B316" t="str">
            <v>KOURIUM CHLORINATION - PLANT ROOM</v>
          </cell>
          <cell r="C316" t="str">
            <v>2557531</v>
          </cell>
          <cell r="D316" t="str">
            <v>KOURIUM CHLORINATION - PLANT ROOM - 2557531</v>
          </cell>
          <cell r="E316" t="str">
            <v>150 PLANT BUILDINGS - 730 PLANT BUILDING</v>
          </cell>
          <cell r="F316">
            <v>7915</v>
          </cell>
          <cell r="G316" t="str">
            <v>MAIN SITE NORTH</v>
          </cell>
        </row>
        <row r="317">
          <cell r="B317" t="str">
            <v>LADIES - GENTS HAIR DRESSER - TAXI OFF - DODGE</v>
          </cell>
          <cell r="C317" t="str">
            <v>1004158</v>
          </cell>
          <cell r="D317" t="str">
            <v>LADIES - GENTS HAIR DRESSER - TAXI OFF - DODGE - 1004158</v>
          </cell>
          <cell r="E317" t="str">
            <v>020 COMMERCIAL FACILITIES - 400 GENERAL COMMERCIAL / RETAIL OUTLET</v>
          </cell>
          <cell r="F317">
            <v>7915</v>
          </cell>
          <cell r="G317" t="str">
            <v>MAIN SITE NORTH</v>
          </cell>
        </row>
        <row r="318">
          <cell r="B318" t="str">
            <v>LANDWAYS</v>
          </cell>
          <cell r="C318" t="str">
            <v>1005247</v>
          </cell>
          <cell r="D318" t="str">
            <v>LANDWAYS - 1005247</v>
          </cell>
          <cell r="E318" t="str">
            <v>070 INFRASTRUCTURE - 906 LANDWAYS</v>
          </cell>
          <cell r="F318">
            <v>7917</v>
          </cell>
          <cell r="G318" t="str">
            <v>BLOODHOUND CAMP</v>
          </cell>
        </row>
        <row r="319">
          <cell r="B319" t="str">
            <v>LAUNDRY AND IRONING BLOCK</v>
          </cell>
          <cell r="C319" t="str">
            <v>1004918</v>
          </cell>
          <cell r="D319" t="str">
            <v>LAUNDRY AND IRONING BLOCK - 1004918</v>
          </cell>
          <cell r="E319" t="str">
            <v>310 WELFARE / COMMUNITY FACILITIES - 360 LAUNDRIES</v>
          </cell>
          <cell r="F319">
            <v>7916</v>
          </cell>
          <cell r="G319" t="str">
            <v>MAIN SITE SOUTH</v>
          </cell>
        </row>
        <row r="320">
          <cell r="B320" t="str">
            <v>LETTING - SEA QUEEN CAFE</v>
          </cell>
          <cell r="C320" t="str">
            <v>2557418</v>
          </cell>
          <cell r="D320" t="str">
            <v>LETTING - SEA QUEEN CAFE - 2557418</v>
          </cell>
          <cell r="E320" t="str">
            <v>020 COMMERCIAL FACILITIES - 403 NAAFI / SIMILAR FACILITY</v>
          </cell>
          <cell r="F320">
            <v>7915</v>
          </cell>
          <cell r="G320" t="str">
            <v>MAIN SITE NORTH</v>
          </cell>
        </row>
        <row r="321">
          <cell r="B321" t="str">
            <v>LINCOLNSHIRE LANE</v>
          </cell>
          <cell r="C321" t="str">
            <v>1004518</v>
          </cell>
          <cell r="D321" t="str">
            <v>LINCOLNSHIRE LANE - 1004518</v>
          </cell>
          <cell r="E321" t="str">
            <v>070 INFRASTRUCTURE - 906 LANDWAYS</v>
          </cell>
          <cell r="F321">
            <v>7915</v>
          </cell>
          <cell r="G321" t="str">
            <v>MAIN SITE NORTH</v>
          </cell>
        </row>
        <row r="322">
          <cell r="B322" t="str">
            <v>LIONHEART MQS AREA</v>
          </cell>
          <cell r="C322" t="str">
            <v>2557701</v>
          </cell>
          <cell r="D322" t="str">
            <v>LIONHEART MQS AREA - 2557701</v>
          </cell>
          <cell r="E322" t="str">
            <v>070 INFRASTRUCTURE - 906 LANDWAYS</v>
          </cell>
          <cell r="F322">
            <v>7915</v>
          </cell>
          <cell r="G322" t="str">
            <v>MAIN SITE NORTH</v>
          </cell>
        </row>
        <row r="323">
          <cell r="B323" t="str">
            <v>LIONHEART VILLAGE GAMES AREA</v>
          </cell>
          <cell r="C323" t="str">
            <v>1540470</v>
          </cell>
          <cell r="D323" t="str">
            <v>LIONHEART VILLAGE GAMES AREA - 1540470</v>
          </cell>
          <cell r="E323" t="str">
            <v>310 WELFARE / COMMUNITY FACILITIES - 261 CHILDRENS PLAYGROUND</v>
          </cell>
          <cell r="F323">
            <v>7915</v>
          </cell>
          <cell r="G323" t="str">
            <v>MAIN SITE NORTH</v>
          </cell>
        </row>
        <row r="324">
          <cell r="B324" t="str">
            <v>LOCK-UP AD. BLDG 1273</v>
          </cell>
          <cell r="C324" t="str">
            <v>2557714</v>
          </cell>
          <cell r="D324" t="str">
            <v>LOCK-UP AD. BLDG 1273 - 2557714</v>
          </cell>
          <cell r="E324" t="str">
            <v>260 STORAGE / WAREHOUSES - 600 STOREHOUSE - NON SPECIALISED MATERIEL</v>
          </cell>
          <cell r="F324">
            <v>7916</v>
          </cell>
          <cell r="G324" t="str">
            <v>MAIN SITE SOUTH</v>
          </cell>
        </row>
        <row r="325">
          <cell r="B325" t="str">
            <v>LONDON ROAD</v>
          </cell>
          <cell r="C325" t="str">
            <v>1004520</v>
          </cell>
          <cell r="D325" t="str">
            <v>LONDON ROAD - 1004520</v>
          </cell>
          <cell r="E325" t="str">
            <v>070 INFRASTRUCTURE - 906 LANDWAYS</v>
          </cell>
          <cell r="F325">
            <v>7915</v>
          </cell>
          <cell r="G325" t="str">
            <v>MAIN SITE NORTH</v>
          </cell>
        </row>
        <row r="326">
          <cell r="B326" t="str">
            <v>LPG INSTALL - BLDGS 1172 AND 1231</v>
          </cell>
          <cell r="C326" t="str">
            <v>2557517</v>
          </cell>
          <cell r="D326" t="str">
            <v>LPG INSTALL - BLDGS 1172 AND 1231 - 2557517</v>
          </cell>
          <cell r="E326" t="str">
            <v>070 INFRASTRUCTURE - 907 UTILITY NETWORKS</v>
          </cell>
          <cell r="F326">
            <v>7915</v>
          </cell>
          <cell r="G326" t="str">
            <v>MAIN SITE NORTH</v>
          </cell>
        </row>
        <row r="327">
          <cell r="B327" t="str">
            <v>LPG INSTALL - JRSLA MIDLOTHIAN NO1</v>
          </cell>
          <cell r="C327" t="str">
            <v>2557487</v>
          </cell>
          <cell r="D327" t="str">
            <v>LPG INSTALL - JRSLA MIDLOTHIAN NO1 - 2557487</v>
          </cell>
          <cell r="E327" t="str">
            <v>070 INFRASTRUCTURE - 907 UTILITY NETWORKS</v>
          </cell>
          <cell r="F327">
            <v>7915</v>
          </cell>
          <cell r="G327" t="str">
            <v>MAIN SITE NORTH</v>
          </cell>
        </row>
        <row r="328">
          <cell r="B328" t="str">
            <v>LPG INSTALL - JRSLA MIDLOTHIAN NO2</v>
          </cell>
          <cell r="C328" t="str">
            <v>2557488</v>
          </cell>
          <cell r="D328" t="str">
            <v>LPG INSTALL - JRSLA MIDLOTHIAN NO2 - 2557488</v>
          </cell>
          <cell r="E328" t="str">
            <v>070 INFRASTRUCTURE - 907 UTILITY NETWORKS</v>
          </cell>
          <cell r="F328">
            <v>7915</v>
          </cell>
          <cell r="G328" t="str">
            <v>MAIN SITE NORTH</v>
          </cell>
        </row>
        <row r="329">
          <cell r="B329" t="str">
            <v>LPG INSTALL - LIONHEART MQS NO 1</v>
          </cell>
          <cell r="C329" t="str">
            <v>1004483</v>
          </cell>
          <cell r="D329" t="str">
            <v>LPG INSTALL - LIONHEART MQS NO 1 - 1004483</v>
          </cell>
          <cell r="E329" t="str">
            <v>070 INFRASTRUCTURE - 907 UTILITY NETWORKS</v>
          </cell>
          <cell r="F329">
            <v>7915</v>
          </cell>
          <cell r="G329" t="str">
            <v>MAIN SITE NORTH</v>
          </cell>
        </row>
        <row r="330">
          <cell r="B330" t="str">
            <v>LPG INSTALL - LIONHEART MQS NO 2</v>
          </cell>
          <cell r="C330" t="str">
            <v>1004484</v>
          </cell>
          <cell r="D330" t="str">
            <v>LPG INSTALL - LIONHEART MQS NO 2 - 1004484</v>
          </cell>
          <cell r="E330" t="str">
            <v>070 INFRASTRUCTURE - 907 UTILITY NETWORKS</v>
          </cell>
          <cell r="F330">
            <v>7915</v>
          </cell>
          <cell r="G330" t="str">
            <v>MAIN SITE NORTH</v>
          </cell>
        </row>
        <row r="331">
          <cell r="B331" t="str">
            <v>LPG INSTALLATION BIGGIN HILL PH II MQS</v>
          </cell>
          <cell r="C331" t="str">
            <v>1004420</v>
          </cell>
          <cell r="D331" t="str">
            <v>LPG INSTALLATION BIGGIN HILL PH II MQS - 1004420</v>
          </cell>
          <cell r="E331" t="str">
            <v>070 INFRASTRUCTURE - 907 UTILITY NETWORKS</v>
          </cell>
          <cell r="F331">
            <v>7915</v>
          </cell>
          <cell r="G331" t="str">
            <v>MAIN SITE NORTH</v>
          </cell>
        </row>
        <row r="332">
          <cell r="B332" t="str">
            <v>LPG INSTALLATION BIGGIN HILL PHI MQS</v>
          </cell>
          <cell r="C332" t="str">
            <v>1004419</v>
          </cell>
          <cell r="D332" t="str">
            <v>LPG INSTALLATION BIGGIN HILL PHI MQS - 1004419</v>
          </cell>
          <cell r="E332" t="str">
            <v>070 INFRASTRUCTURE - 907 UTILITY NETWORKS</v>
          </cell>
          <cell r="F332">
            <v>7915</v>
          </cell>
          <cell r="G332" t="str">
            <v>MAIN SITE NORTH</v>
          </cell>
        </row>
        <row r="333">
          <cell r="B333" t="str">
            <v>LPG INSTALLATION BLDGS 8 AND 10</v>
          </cell>
          <cell r="C333" t="str">
            <v>1004903</v>
          </cell>
          <cell r="D333" t="str">
            <v>LPG INSTALLATION BLDGS 8 AND 10 - 1004903</v>
          </cell>
          <cell r="E333" t="str">
            <v>070 INFRASTRUCTURE - 907 UTILITY NETWORKS</v>
          </cell>
          <cell r="F333">
            <v>7916</v>
          </cell>
          <cell r="G333" t="str">
            <v>MAIN SITE SOUTH</v>
          </cell>
        </row>
        <row r="334">
          <cell r="B334" t="str">
            <v>MAIN OFFICE SKYNET- M AND E WORKSHOPS</v>
          </cell>
          <cell r="C334" t="str">
            <v>1004370</v>
          </cell>
          <cell r="D334" t="str">
            <v>MAIN OFFICE SKYNET- M AND E WORKSHOPS - 1004370</v>
          </cell>
          <cell r="E334" t="str">
            <v>140 OFFICES - 500 OFFICES</v>
          </cell>
          <cell r="F334">
            <v>7915</v>
          </cell>
          <cell r="G334" t="str">
            <v>MAIN SITE NORTH</v>
          </cell>
        </row>
        <row r="335">
          <cell r="B335" t="str">
            <v>MAIN SITE SOUTH MEMORIAL OBJECTS</v>
          </cell>
          <cell r="C335" t="str">
            <v>2557672</v>
          </cell>
          <cell r="D335" t="str">
            <v>MAIN SITE SOUTH MEMORIAL OBJECTS - 2557672</v>
          </cell>
          <cell r="E335" t="str">
            <v>105 MEMORIALS AND MONUMENTS - 973 STATUE OR MEMORIAL</v>
          </cell>
          <cell r="F335">
            <v>7916</v>
          </cell>
          <cell r="G335" t="str">
            <v>MAIN SITE SOUTH</v>
          </cell>
        </row>
        <row r="336">
          <cell r="B336" t="str">
            <v>MASONIC LODGE</v>
          </cell>
          <cell r="C336" t="str">
            <v>1005075</v>
          </cell>
          <cell r="D336" t="str">
            <v>MASONIC LODGE - 1005075</v>
          </cell>
          <cell r="E336" t="str">
            <v>310 WELFARE / COMMUNITY FACILITIES - 240 CLUB</v>
          </cell>
          <cell r="F336">
            <v>7916</v>
          </cell>
          <cell r="G336" t="str">
            <v>MAIN SITE SOUTH</v>
          </cell>
        </row>
        <row r="337">
          <cell r="B337" t="str">
            <v>MAST ADJACENT TO BUILDING 1133</v>
          </cell>
          <cell r="C337" t="str">
            <v>2557716</v>
          </cell>
          <cell r="D337" t="str">
            <v>MAST ADJACENT TO BUILDING 1133 - 2557716</v>
          </cell>
          <cell r="E337" t="str">
            <v>030 COMMUNICATIONS - 980 COMMUNICATIONS MASTS AND TOWERS - ANNTENNAE etc</v>
          </cell>
          <cell r="F337">
            <v>7915</v>
          </cell>
          <cell r="G337" t="str">
            <v>MAIN SITE NORTH</v>
          </cell>
        </row>
        <row r="338">
          <cell r="B338" t="str">
            <v>MAST ADJACENT TO BUILDING 887</v>
          </cell>
          <cell r="C338" t="str">
            <v>2557587</v>
          </cell>
          <cell r="D338" t="str">
            <v>MAST ADJACENT TO BUILDING 887 - 2557587</v>
          </cell>
          <cell r="E338" t="str">
            <v>030 COMMUNICATIONS - 980 COMMUNICATIONS MASTS AND TOWERS - ANNTENNAE etc</v>
          </cell>
          <cell r="F338">
            <v>7915</v>
          </cell>
          <cell r="G338" t="str">
            <v>MAIN SITE NORTH</v>
          </cell>
        </row>
        <row r="339">
          <cell r="B339" t="str">
            <v>MECHANICAL TRSPT FUEL INSTALLATION</v>
          </cell>
          <cell r="C339" t="str">
            <v>1139984</v>
          </cell>
          <cell r="D339" t="str">
            <v>MECHANICAL TRSPT FUEL INSTALLATION - 1139984</v>
          </cell>
          <cell r="E339" t="str">
            <v>260 STORAGE / WAREHOUSES - 911 FUEL STORAGE AND/OR DISPENSING</v>
          </cell>
          <cell r="F339">
            <v>7915</v>
          </cell>
          <cell r="G339" t="str">
            <v>MAIN SITE NORTH</v>
          </cell>
        </row>
        <row r="340">
          <cell r="B340" t="str">
            <v>MED CTR-DODGE AREA RDS-HRDSTDG</v>
          </cell>
          <cell r="C340" t="str">
            <v>2557694</v>
          </cell>
          <cell r="D340" t="str">
            <v>MED CTR-DODGE AREA RDS-HRDSTDG - 2557694</v>
          </cell>
          <cell r="E340" t="str">
            <v>070 INFRASTRUCTURE - 906 LANDWAYS</v>
          </cell>
          <cell r="F340">
            <v>7915</v>
          </cell>
          <cell r="G340" t="str">
            <v>MAIN SITE NORTH</v>
          </cell>
        </row>
        <row r="341">
          <cell r="B341" t="str">
            <v>MEDICAL STORE</v>
          </cell>
          <cell r="C341" t="str">
            <v>1004122</v>
          </cell>
          <cell r="D341" t="str">
            <v>MEDICAL STORE - 1004122</v>
          </cell>
          <cell r="E341" t="str">
            <v>260 STORAGE / WAREHOUSES - 601 STOREHOUSE - SPECIALISED MATERIEL</v>
          </cell>
          <cell r="F341">
            <v>7915</v>
          </cell>
          <cell r="G341" t="str">
            <v>MAIN SITE NORTH</v>
          </cell>
        </row>
        <row r="342">
          <cell r="B342" t="str">
            <v>MISC FLAGPOLES</v>
          </cell>
          <cell r="C342" t="str">
            <v>2557671</v>
          </cell>
          <cell r="D342" t="str">
            <v>MISC FLAGPOLES - 2557671</v>
          </cell>
          <cell r="E342" t="str">
            <v>070 INFRASTRUCTURE - 982 NON-COMMS TOWERS, COLUMNS AND POLES</v>
          </cell>
          <cell r="F342">
            <v>7915</v>
          </cell>
          <cell r="G342" t="str">
            <v>MAIN SITE NORTH</v>
          </cell>
        </row>
        <row r="343">
          <cell r="B343" t="str">
            <v>MIXED SPORTS PITCH - HAPPY VALLEY</v>
          </cell>
          <cell r="C343" t="str">
            <v>2557574</v>
          </cell>
          <cell r="D343" t="str">
            <v>MIXED SPORTS PITCH - HAPPY VALLEY - 2557574</v>
          </cell>
          <cell r="E343" t="str">
            <v>240 SPORTS AND RECREATIONAL FACILITIES - 222 SPORTS PITCH</v>
          </cell>
          <cell r="F343">
            <v>7916</v>
          </cell>
          <cell r="G343" t="str">
            <v>MAIN SITE SOUTH</v>
          </cell>
        </row>
        <row r="344">
          <cell r="B344" t="str">
            <v>MODULAR CLASSROOM EPI PRIMARY SCHOOL</v>
          </cell>
          <cell r="C344" t="str">
            <v>2557498</v>
          </cell>
          <cell r="D344" t="str">
            <v>MODULAR CLASSROOM EPI PRIMARY SCHOOL - 2557498</v>
          </cell>
          <cell r="E344" t="str">
            <v>300 TRAINING/EDUCATION FACILITIES - 504 CLASSROOM</v>
          </cell>
          <cell r="F344">
            <v>7915</v>
          </cell>
          <cell r="G344" t="str">
            <v>MAIN SITE NORTH</v>
          </cell>
        </row>
        <row r="345">
          <cell r="B345" t="str">
            <v>MODULAR CLASSROOM EPI PRIMARY SCHOOL</v>
          </cell>
          <cell r="C345" t="str">
            <v>2557499</v>
          </cell>
          <cell r="D345" t="str">
            <v>MODULAR CLASSROOM EPI PRIMARY SCHOOL - 2557499</v>
          </cell>
          <cell r="E345" t="str">
            <v>300 TRAINING/EDUCATION FACILITIES - 504 CLASSROOM</v>
          </cell>
          <cell r="F345">
            <v>7915</v>
          </cell>
          <cell r="G345" t="str">
            <v>MAIN SITE NORTH</v>
          </cell>
        </row>
        <row r="346">
          <cell r="B346" t="str">
            <v>MODULAR CLASSROOM FACILITY</v>
          </cell>
          <cell r="C346" t="str">
            <v>1004489</v>
          </cell>
          <cell r="D346" t="str">
            <v>MODULAR CLASSROOM FACILITY - 1004489</v>
          </cell>
          <cell r="E346" t="str">
            <v>300 TRAINING/EDUCATION FACILITIES - 504 CLASSROOM</v>
          </cell>
          <cell r="F346">
            <v>7915</v>
          </cell>
          <cell r="G346" t="str">
            <v>MAIN SITE NORTH</v>
          </cell>
        </row>
        <row r="347">
          <cell r="B347" t="str">
            <v>MODULAR CLASSROOM FACILITY</v>
          </cell>
          <cell r="C347" t="str">
            <v>1004490</v>
          </cell>
          <cell r="D347" t="str">
            <v>MODULAR CLASSROOM FACILITY - 1004490</v>
          </cell>
          <cell r="E347" t="str">
            <v>300 TRAINING/EDUCATION FACILITIES - 504 CLASSROOM</v>
          </cell>
          <cell r="F347">
            <v>7915</v>
          </cell>
          <cell r="G347" t="str">
            <v>MAIN SITE NORTH</v>
          </cell>
        </row>
        <row r="348">
          <cell r="B348" t="str">
            <v>MODULAR CLASSROOM FACILITY</v>
          </cell>
          <cell r="C348" t="str">
            <v>1004491</v>
          </cell>
          <cell r="D348" t="str">
            <v>MODULAR CLASSROOM FACILITY - 1004491</v>
          </cell>
          <cell r="E348" t="str">
            <v>300 TRAINING/EDUCATION FACILITIES - 504 CLASSROOM</v>
          </cell>
          <cell r="F348">
            <v>7915</v>
          </cell>
          <cell r="G348" t="str">
            <v>MAIN SITE NORTH</v>
          </cell>
        </row>
        <row r="349">
          <cell r="B349" t="str">
            <v>MOGUL RESTAURANT LETTING</v>
          </cell>
          <cell r="C349" t="str">
            <v>1004309</v>
          </cell>
          <cell r="D349" t="str">
            <v>MOGUL RESTAURANT LETTING - 1004309</v>
          </cell>
          <cell r="E349" t="str">
            <v>020 COMMERCIAL FACILITIES - 400 GENERAL COMMERCIAL / RETAIL OUTLET</v>
          </cell>
          <cell r="F349">
            <v>7915</v>
          </cell>
          <cell r="G349" t="str">
            <v>MAIN SITE NORTH</v>
          </cell>
        </row>
        <row r="350">
          <cell r="B350" t="str">
            <v>MOLE - TUNB</v>
          </cell>
          <cell r="C350" t="str">
            <v>1005026</v>
          </cell>
          <cell r="D350" t="str">
            <v>MOLE - TUNB - 1005026</v>
          </cell>
          <cell r="E350" t="str">
            <v>090 MARITIME - 924 BERTH WALL</v>
          </cell>
          <cell r="F350">
            <v>7916</v>
          </cell>
          <cell r="G350" t="str">
            <v>MAIN SITE SOUTH</v>
          </cell>
        </row>
        <row r="351">
          <cell r="B351" t="str">
            <v>MQ AREA - KENSINGTON VILLAGE</v>
          </cell>
          <cell r="C351" t="str">
            <v>2557705</v>
          </cell>
          <cell r="D351" t="str">
            <v>MQ AREA - KENSINGTON VILLAGE - 2557705</v>
          </cell>
          <cell r="E351" t="str">
            <v>070 INFRASTRUCTURE - 906 LANDWAYS</v>
          </cell>
          <cell r="F351">
            <v>7916</v>
          </cell>
          <cell r="G351" t="str">
            <v>MAIN SITE SOUTH</v>
          </cell>
        </row>
        <row r="352">
          <cell r="B352" t="str">
            <v>MQ EXCHANGE STORE</v>
          </cell>
          <cell r="C352" t="str">
            <v>1004405</v>
          </cell>
          <cell r="D352" t="str">
            <v>MQ EXCHANGE STORE - 1004405</v>
          </cell>
          <cell r="E352" t="str">
            <v>260 STORAGE / WAREHOUSES - 600 STOREHOUSE - NON SPECIALISED MATERIEL</v>
          </cell>
          <cell r="F352">
            <v>7915</v>
          </cell>
          <cell r="G352" t="str">
            <v>MAIN SITE NORTH</v>
          </cell>
        </row>
        <row r="353">
          <cell r="B353" t="str">
            <v>MT OFFICE</v>
          </cell>
          <cell r="C353" t="str">
            <v>1004317</v>
          </cell>
          <cell r="D353" t="str">
            <v>MT OFFICE - 1004317</v>
          </cell>
          <cell r="E353" t="str">
            <v>140 OFFICES - 500 OFFICES</v>
          </cell>
          <cell r="F353">
            <v>7915</v>
          </cell>
          <cell r="G353" t="str">
            <v>MAIN SITE NORTH</v>
          </cell>
        </row>
        <row r="354">
          <cell r="B354" t="str">
            <v>MTW BOAT STORE</v>
          </cell>
          <cell r="C354" t="str">
            <v>1005006</v>
          </cell>
          <cell r="D354" t="str">
            <v>MTW BOAT STORE - 1005006</v>
          </cell>
          <cell r="E354" t="str">
            <v>260 STORAGE / WAREHOUSES - 600 STOREHOUSE - NON SPECIALISED MATERIEL</v>
          </cell>
          <cell r="F354">
            <v>7916</v>
          </cell>
          <cell r="G354" t="str">
            <v>MAIN SITE SOUTH</v>
          </cell>
        </row>
        <row r="355">
          <cell r="B355" t="str">
            <v>MTW BOAT STORE - TUNB</v>
          </cell>
          <cell r="C355" t="str">
            <v>1005062</v>
          </cell>
          <cell r="D355" t="str">
            <v>MTW BOAT STORE - TUNB - 1005062</v>
          </cell>
          <cell r="E355" t="str">
            <v>260 STORAGE / WAREHOUSES - 600 STOREHOUSE - NON SPECIALISED MATERIEL</v>
          </cell>
          <cell r="F355">
            <v>7916</v>
          </cell>
          <cell r="G355" t="str">
            <v>MAIN SITE SOUTH</v>
          </cell>
        </row>
        <row r="356">
          <cell r="B356" t="str">
            <v>MTW EXERCISE</v>
          </cell>
          <cell r="C356" t="str">
            <v>1005005</v>
          </cell>
          <cell r="D356" t="str">
            <v>MTW EXERCISE - 1005005</v>
          </cell>
          <cell r="E356" t="str">
            <v>260 STORAGE / WAREHOUSES - 600 STOREHOUSE - NON SPECIALISED MATERIEL</v>
          </cell>
          <cell r="F356">
            <v>7916</v>
          </cell>
          <cell r="G356" t="str">
            <v>MAIN SITE SOUTH</v>
          </cell>
        </row>
        <row r="357">
          <cell r="B357" t="str">
            <v>MTW FLAMMABLE STORE</v>
          </cell>
          <cell r="C357" t="str">
            <v>1005007</v>
          </cell>
          <cell r="D357" t="str">
            <v>MTW FLAMMABLE STORE - 1005007</v>
          </cell>
          <cell r="E357" t="str">
            <v>260 STORAGE / WAREHOUSES - 602 STOREHOUSE - HAZARDOUS MATERIEL</v>
          </cell>
          <cell r="F357">
            <v>7916</v>
          </cell>
          <cell r="G357" t="str">
            <v>MAIN SITE SOUTH</v>
          </cell>
        </row>
        <row r="358">
          <cell r="B358" t="str">
            <v>MTW REST ROOM AND OFFICES - HAPPY VALLEY</v>
          </cell>
          <cell r="C358" t="str">
            <v>2557581</v>
          </cell>
          <cell r="D358" t="str">
            <v>MTW REST ROOM AND OFFICES - HAPPY VALLEY - 2557581</v>
          </cell>
          <cell r="E358" t="str">
            <v>140 OFFICES - 500 OFFICES</v>
          </cell>
          <cell r="F358">
            <v>7916</v>
          </cell>
          <cell r="G358" t="str">
            <v>MAIN SITE SOUTH</v>
          </cell>
        </row>
        <row r="359">
          <cell r="B359" t="str">
            <v>MTW SURF SHACK - HAPPY VALLEY</v>
          </cell>
          <cell r="C359" t="str">
            <v>2557579</v>
          </cell>
          <cell r="D359" t="str">
            <v>MTW SURF SHACK - HAPPY VALLEY - 2557579</v>
          </cell>
          <cell r="E359" t="str">
            <v>260 STORAGE / WAREHOUSES - 600 STOREHOUSE - NON SPECIALISED MATERIEL</v>
          </cell>
          <cell r="F359">
            <v>7916</v>
          </cell>
          <cell r="G359" t="str">
            <v>MAIN SITE SOUTH</v>
          </cell>
        </row>
        <row r="360">
          <cell r="B360" t="str">
            <v>MTW WINDSURFING STORE AND GENERAL STORE - HAPPY VALLEY</v>
          </cell>
          <cell r="C360" t="str">
            <v>2557580</v>
          </cell>
          <cell r="D360" t="str">
            <v>MTW WINDSURFING STORE AND GENERAL STORE - HAPPY VALLEY - 2557580</v>
          </cell>
          <cell r="E360" t="str">
            <v>260 STORAGE / WAREHOUSES - 600 STOREHOUSE - NON SPECIALISED MATERIEL</v>
          </cell>
          <cell r="F360">
            <v>7916</v>
          </cell>
          <cell r="G360" t="str">
            <v>MAIN SITE SOUTH</v>
          </cell>
        </row>
        <row r="361">
          <cell r="B361" t="str">
            <v>MTWBOAT STORE TUNNEL BEACH</v>
          </cell>
          <cell r="C361" t="str">
            <v>2557506</v>
          </cell>
          <cell r="D361" t="str">
            <v>MTWBOAT STORE TUNNEL BEACH - 2557506</v>
          </cell>
          <cell r="E361" t="str">
            <v>260 STORAGE / WAREHOUSES - 600 STOREHOUSE - NON SPECIALISED MATERIEL</v>
          </cell>
          <cell r="F361">
            <v>7915</v>
          </cell>
          <cell r="G361" t="str">
            <v>MAIN SITE NORTH</v>
          </cell>
        </row>
        <row r="362">
          <cell r="B362" t="str">
            <v>NEW POPULAR BANK</v>
          </cell>
          <cell r="C362" t="str">
            <v>1004488</v>
          </cell>
          <cell r="D362" t="str">
            <v>NEW POPULAR BANK - 1004488</v>
          </cell>
          <cell r="E362" t="str">
            <v>020 COMMERCIAL FACILITIES - 402 BANK</v>
          </cell>
          <cell r="F362">
            <v>7915</v>
          </cell>
          <cell r="G362" t="str">
            <v>MAIN SITE NORTH</v>
          </cell>
        </row>
        <row r="363">
          <cell r="B363" t="str">
            <v>NEW STABLE BLOCK - HAPPY VALLEY</v>
          </cell>
          <cell r="C363" t="str">
            <v>2557713</v>
          </cell>
          <cell r="D363" t="str">
            <v>NEW STABLE BLOCK - HAPPY VALLEY - 2557713</v>
          </cell>
          <cell r="E363" t="str">
            <v>080 LIVESTOCK BUILDINGS - 955 STABLES</v>
          </cell>
          <cell r="F363">
            <v>7916</v>
          </cell>
          <cell r="G363" t="str">
            <v>MAIN SITE SOUTH</v>
          </cell>
        </row>
        <row r="364">
          <cell r="B364" t="str">
            <v>NISSEN HUT AT HAPPY VALLEY BEACH</v>
          </cell>
          <cell r="C364" t="str">
            <v>2557584</v>
          </cell>
          <cell r="D364" t="str">
            <v>NISSEN HUT AT HAPPY VALLEY BEACH - 2557584</v>
          </cell>
          <cell r="E364" t="str">
            <v>140 OFFICES - 500 OFFICES</v>
          </cell>
          <cell r="F364">
            <v>7916</v>
          </cell>
          <cell r="G364" t="str">
            <v>MAIN SITE SOUTH</v>
          </cell>
        </row>
        <row r="365">
          <cell r="B365" t="str">
            <v>NON PFA GOLF SHOP</v>
          </cell>
          <cell r="C365" t="str">
            <v>1540487</v>
          </cell>
          <cell r="D365" t="str">
            <v>NON PFA GOLF SHOP - 1540487</v>
          </cell>
          <cell r="E365" t="str">
            <v>020 COMMERCIAL FACILITIES - 400 GENERAL COMMERCIAL / RETAIL OUTLET</v>
          </cell>
          <cell r="F365">
            <v>7916</v>
          </cell>
          <cell r="G365" t="str">
            <v>MAIN SITE SOUTH</v>
          </cell>
        </row>
        <row r="366">
          <cell r="B366" t="str">
            <v>NORFOLK HILL</v>
          </cell>
          <cell r="C366" t="str">
            <v>1004523</v>
          </cell>
          <cell r="D366" t="str">
            <v>NORFOLK HILL - 1004523</v>
          </cell>
          <cell r="E366" t="str">
            <v>070 INFRASTRUCTURE - 906 LANDWAYS</v>
          </cell>
          <cell r="F366">
            <v>7915</v>
          </cell>
          <cell r="G366" t="str">
            <v>MAIN SITE NORTH</v>
          </cell>
        </row>
        <row r="367">
          <cell r="B367" t="str">
            <v>NORTH PARAMALI MQ LANDWAYS</v>
          </cell>
          <cell r="C367" t="str">
            <v>2557710</v>
          </cell>
          <cell r="D367" t="str">
            <v>NORTH PARAMALI MQ LANDWAYS - 2557710</v>
          </cell>
          <cell r="E367" t="str">
            <v>070 INFRASTRUCTURE - 906 LANDWAYS</v>
          </cell>
          <cell r="F367">
            <v>7918</v>
          </cell>
          <cell r="G367" t="str">
            <v>RADIO SONDE/NORTH PARAMALI</v>
          </cell>
        </row>
        <row r="368">
          <cell r="B368" t="str">
            <v>NURSERY - PLAYSCHOOL</v>
          </cell>
          <cell r="C368" t="str">
            <v>1004131</v>
          </cell>
          <cell r="D368" t="str">
            <v>NURSERY - PLAYSCHOOL - 1004131</v>
          </cell>
          <cell r="E368" t="str">
            <v>310 WELFARE / COMMUNITY FACILITIES - 260 CRECHE/CHILDCARE FACILITY</v>
          </cell>
          <cell r="F368">
            <v>7915</v>
          </cell>
          <cell r="G368" t="str">
            <v>MAIN SITE NORTH</v>
          </cell>
        </row>
        <row r="369">
          <cell r="B369" t="str">
            <v>NURSERY PLAYSCHOOL TOILETS</v>
          </cell>
          <cell r="C369" t="str">
            <v>1004541</v>
          </cell>
          <cell r="D369" t="str">
            <v>NURSERY PLAYSCHOOL TOILETS - 1004541</v>
          </cell>
          <cell r="E369" t="str">
            <v>310 WELFARE / COMMUNITY FACILITIES - 350 ABLUTIONS</v>
          </cell>
          <cell r="F369">
            <v>7915</v>
          </cell>
          <cell r="G369" t="str">
            <v>MAIN SITE NORTH</v>
          </cell>
        </row>
        <row r="370">
          <cell r="B370" t="str">
            <v>NURSERY PLAYSCHOOL TOILETS KITCHEN</v>
          </cell>
          <cell r="C370" t="str">
            <v>1004540</v>
          </cell>
          <cell r="D370" t="str">
            <v>NURSERY PLAYSCHOOL TOILETS KITCHEN - 1004540</v>
          </cell>
          <cell r="E370" t="str">
            <v>011 CATERING FACILITIES - 247 CANTEEN</v>
          </cell>
          <cell r="F370">
            <v>7915</v>
          </cell>
          <cell r="G370" t="str">
            <v>MAIN SITE NORTH</v>
          </cell>
        </row>
        <row r="371">
          <cell r="B371" t="str">
            <v>OFFICE - MTW - TSU</v>
          </cell>
          <cell r="C371" t="str">
            <v>1004217</v>
          </cell>
          <cell r="D371" t="str">
            <v>OFFICE - MTW - TSU - 1004217</v>
          </cell>
          <cell r="E371" t="str">
            <v>140 OFFICES - 500 OFFICES</v>
          </cell>
          <cell r="F371">
            <v>7915</v>
          </cell>
          <cell r="G371" t="str">
            <v>MAIN SITE NORTH</v>
          </cell>
        </row>
        <row r="372">
          <cell r="B372" t="str">
            <v>OFFICE - STORE - YMCA DODGE CITY</v>
          </cell>
          <cell r="C372" t="str">
            <v>1004041</v>
          </cell>
          <cell r="D372" t="str">
            <v>OFFICE - STORE - YMCA DODGE CITY - 1004041</v>
          </cell>
          <cell r="E372" t="str">
            <v>140 OFFICES - 500 OFFICES</v>
          </cell>
          <cell r="F372">
            <v>7915</v>
          </cell>
          <cell r="G372" t="str">
            <v>MAIN SITE NORTH</v>
          </cell>
        </row>
        <row r="373">
          <cell r="B373" t="str">
            <v>OFFICERS MESS A</v>
          </cell>
          <cell r="C373" t="str">
            <v>1004849</v>
          </cell>
          <cell r="D373" t="str">
            <v>OFFICERS MESS A - 1004849</v>
          </cell>
          <cell r="E373" t="str">
            <v>110 MESSES (WITH INTEGRAL ACCOMMODATION) - 100 MESS - OFFICERS - CATERING &amp; ACCOMMODATION</v>
          </cell>
          <cell r="F373">
            <v>7916</v>
          </cell>
          <cell r="G373" t="str">
            <v>MAIN SITE SOUTH</v>
          </cell>
        </row>
        <row r="374">
          <cell r="B374" t="str">
            <v>OFFICERS MESS AREA - KENSINGTON</v>
          </cell>
          <cell r="C374" t="str">
            <v>2557704</v>
          </cell>
          <cell r="D374" t="str">
            <v>OFFICERS MESS AREA - KENSINGTON - 2557704</v>
          </cell>
          <cell r="E374" t="str">
            <v>070 INFRASTRUCTURE - 906 LANDWAYS</v>
          </cell>
          <cell r="F374">
            <v>7916</v>
          </cell>
          <cell r="G374" t="str">
            <v>MAIN SITE SOUTH</v>
          </cell>
        </row>
        <row r="375">
          <cell r="B375" t="str">
            <v>OFFICERS MESS SWIMMING POOL</v>
          </cell>
          <cell r="C375" t="str">
            <v>1004870</v>
          </cell>
          <cell r="D375" t="str">
            <v>OFFICERS MESS SWIMMING POOL - 1004870</v>
          </cell>
          <cell r="E375" t="str">
            <v>240 SPORTS AND RECREATIONAL FACILITIES - 228 SWIMMING POOLS</v>
          </cell>
          <cell r="F375">
            <v>7916</v>
          </cell>
          <cell r="G375" t="str">
            <v>MAIN SITE SOUTH</v>
          </cell>
        </row>
        <row r="376">
          <cell r="B376" t="str">
            <v>OFFICES - CCU</v>
          </cell>
          <cell r="C376" t="str">
            <v>2557449</v>
          </cell>
          <cell r="D376" t="str">
            <v>OFFICES - CCU - 2557449</v>
          </cell>
          <cell r="E376" t="str">
            <v>140 OFFICES - 500 OFFICES</v>
          </cell>
          <cell r="F376">
            <v>7915</v>
          </cell>
          <cell r="G376" t="str">
            <v>MAIN SITE NORTH</v>
          </cell>
        </row>
        <row r="377">
          <cell r="B377" t="str">
            <v>OFFICES - CREWROOM ABLUTIONS</v>
          </cell>
          <cell r="C377" t="str">
            <v>2557461</v>
          </cell>
          <cell r="D377" t="str">
            <v>OFFICES - CREWROOM ABLUTIONS - 2557461</v>
          </cell>
          <cell r="E377" t="str">
            <v>310 WELFARE / COMMUNITY FACILITIES - 350 ABLUTIONS</v>
          </cell>
          <cell r="F377">
            <v>7915</v>
          </cell>
          <cell r="G377" t="str">
            <v>MAIN SITE NORTH</v>
          </cell>
        </row>
        <row r="378">
          <cell r="B378" t="str">
            <v>OFFICES - STORES - JRSLA</v>
          </cell>
          <cell r="C378" t="str">
            <v>1003997</v>
          </cell>
          <cell r="D378" t="str">
            <v>OFFICES - STORES - JRSLA - 1003997</v>
          </cell>
          <cell r="E378" t="str">
            <v>140 OFFICES - 500 OFFICES</v>
          </cell>
          <cell r="F378">
            <v>7915</v>
          </cell>
          <cell r="G378" t="str">
            <v>MAIN SITE NORTH</v>
          </cell>
        </row>
        <row r="379">
          <cell r="B379" t="str">
            <v>OFFICES - STORES - JRSLA</v>
          </cell>
          <cell r="C379" t="str">
            <v>1003998</v>
          </cell>
          <cell r="D379" t="str">
            <v>OFFICES - STORES - JRSLA - 1003998</v>
          </cell>
          <cell r="E379" t="str">
            <v>140 OFFICES - 500 OFFICES</v>
          </cell>
          <cell r="F379">
            <v>7915</v>
          </cell>
          <cell r="G379" t="str">
            <v>MAIN SITE NORTH</v>
          </cell>
        </row>
        <row r="380">
          <cell r="B380" t="str">
            <v>OFFICES - STORES - JRSLA</v>
          </cell>
          <cell r="C380" t="str">
            <v>1004000</v>
          </cell>
          <cell r="D380" t="str">
            <v>OFFICES - STORES - JRSLA - 1004000</v>
          </cell>
          <cell r="E380" t="str">
            <v>140 OFFICES - 500 OFFICES</v>
          </cell>
          <cell r="F380">
            <v>7915</v>
          </cell>
          <cell r="G380" t="str">
            <v>MAIN SITE NORTH</v>
          </cell>
        </row>
        <row r="381">
          <cell r="B381" t="str">
            <v>OFFICES - STORES - JRSLA - ARMOURY</v>
          </cell>
          <cell r="C381" t="str">
            <v>1003991</v>
          </cell>
          <cell r="D381" t="str">
            <v>OFFICES - STORES - JRSLA - ARMOURY - 1003991</v>
          </cell>
          <cell r="E381" t="str">
            <v>230 SINGLE LIVING ACCOMMODATION - 027 JUNIOR RANKS ACCOMMODATION</v>
          </cell>
          <cell r="F381">
            <v>7915</v>
          </cell>
          <cell r="G381" t="str">
            <v>MAIN SITE NORTH</v>
          </cell>
        </row>
        <row r="382">
          <cell r="B382" t="str">
            <v>OFFICES A BLOCK</v>
          </cell>
          <cell r="C382" t="str">
            <v>2557662</v>
          </cell>
          <cell r="D382" t="str">
            <v>OFFICES A BLOCK - 2557662</v>
          </cell>
          <cell r="E382" t="str">
            <v>140 OFFICES - 500 OFFICES</v>
          </cell>
          <cell r="F382">
            <v>7915</v>
          </cell>
          <cell r="G382" t="str">
            <v>MAIN SITE NORTH</v>
          </cell>
        </row>
        <row r="383">
          <cell r="B383" t="str">
            <v>OFFICES B BLOCK</v>
          </cell>
          <cell r="C383" t="str">
            <v>1003971</v>
          </cell>
          <cell r="D383" t="str">
            <v>OFFICES B BLOCK - 1003971</v>
          </cell>
          <cell r="E383" t="str">
            <v>140 OFFICES - 500 OFFICES</v>
          </cell>
          <cell r="F383">
            <v>7915</v>
          </cell>
          <cell r="G383" t="str">
            <v>MAIN SITE NORTH</v>
          </cell>
        </row>
        <row r="384">
          <cell r="B384" t="str">
            <v>OFFICES C BLOCK INC BRIDGE</v>
          </cell>
          <cell r="C384" t="str">
            <v>2557665</v>
          </cell>
          <cell r="D384" t="str">
            <v>OFFICES C BLOCK INC BRIDGE - 2557665</v>
          </cell>
          <cell r="E384" t="str">
            <v>140 OFFICES - 500 OFFICES</v>
          </cell>
          <cell r="F384">
            <v>7915</v>
          </cell>
          <cell r="G384" t="str">
            <v>MAIN SITE NORTH</v>
          </cell>
        </row>
        <row r="385">
          <cell r="B385" t="str">
            <v>OFFICES D BLOCK</v>
          </cell>
          <cell r="C385" t="str">
            <v>2557678</v>
          </cell>
          <cell r="D385" t="str">
            <v>OFFICES D BLOCK - 2557678</v>
          </cell>
          <cell r="E385" t="str">
            <v>140 OFFICES - 500 OFFICES</v>
          </cell>
          <cell r="F385">
            <v>7915</v>
          </cell>
          <cell r="G385" t="str">
            <v>MAIN SITE NORTH</v>
          </cell>
        </row>
        <row r="386">
          <cell r="B386" t="str">
            <v>OFFICES E BLOCK</v>
          </cell>
          <cell r="C386" t="str">
            <v>1003967</v>
          </cell>
          <cell r="D386" t="str">
            <v>OFFICES E BLOCK - 1003967</v>
          </cell>
          <cell r="E386" t="str">
            <v>140 OFFICES - 500 OFFICES</v>
          </cell>
          <cell r="F386">
            <v>7915</v>
          </cell>
          <cell r="G386" t="str">
            <v>MAIN SITE NORTH</v>
          </cell>
        </row>
        <row r="387">
          <cell r="B387" t="str">
            <v>OFFICES F BLOCK</v>
          </cell>
          <cell r="C387" t="str">
            <v>1003968</v>
          </cell>
          <cell r="D387" t="str">
            <v>OFFICES F BLOCK - 1003968</v>
          </cell>
          <cell r="E387" t="str">
            <v>140 OFFICES - 500 OFFICES</v>
          </cell>
          <cell r="F387">
            <v>7915</v>
          </cell>
          <cell r="G387" t="str">
            <v>MAIN SITE NORTH</v>
          </cell>
        </row>
        <row r="388">
          <cell r="B388" t="str">
            <v>OFFICES WITHIN B641</v>
          </cell>
          <cell r="C388" t="str">
            <v>2557611</v>
          </cell>
          <cell r="D388" t="str">
            <v>OFFICES WITHIN B641 - 2557611</v>
          </cell>
          <cell r="E388" t="str">
            <v>140 OFFICES - 500 OFFICES</v>
          </cell>
          <cell r="F388">
            <v>7915</v>
          </cell>
          <cell r="G388" t="str">
            <v>MAIN SITE NORTH</v>
          </cell>
        </row>
        <row r="389">
          <cell r="B389" t="str">
            <v>OFFR-SNCO DINING ROOM - RADIO SONDE</v>
          </cell>
          <cell r="C389" t="str">
            <v>1005323</v>
          </cell>
          <cell r="D389" t="str">
            <v>OFFR-SNCO DINING ROOM - RADIO SONDE - 1005323</v>
          </cell>
          <cell r="E389" t="str">
            <v>011 CATERING FACILITIES - 101 MESS - OFFICERS - CATERING ONLY</v>
          </cell>
          <cell r="F389">
            <v>7918</v>
          </cell>
          <cell r="G389" t="str">
            <v>RADIO SONDE/NORTH PARAMALI</v>
          </cell>
        </row>
        <row r="390">
          <cell r="B390" t="str">
            <v>OSLA - STATION-RIB 36 MAN ACCOMMODATION KENSINGTON</v>
          </cell>
          <cell r="C390" t="str">
            <v>2557420</v>
          </cell>
          <cell r="D390" t="str">
            <v>OSLA - STATION-RIB 36 MAN ACCOMMODATION KENSINGTON - 2557420</v>
          </cell>
          <cell r="E390" t="str">
            <v>230 SINGLE LIVING ACCOMMODATION - 104 MESS - OFFICERS - ACCOMMODATION ONLY</v>
          </cell>
          <cell r="F390">
            <v>7915</v>
          </cell>
          <cell r="G390" t="str">
            <v>MAIN SITE NORTH</v>
          </cell>
        </row>
        <row r="391">
          <cell r="B391" t="str">
            <v>OUTDOOR SQUASH COURT- PRACTISE TENNIS COURT</v>
          </cell>
          <cell r="C391" t="str">
            <v>2557537</v>
          </cell>
          <cell r="D391" t="str">
            <v>OUTDOOR SQUASH COURT- PRACTISE TENNIS COURT - 2557537</v>
          </cell>
          <cell r="E391" t="str">
            <v>240 SPORTS AND RECREATIONAL FACILITIES - 227 SQUASH COURTS</v>
          </cell>
          <cell r="F391">
            <v>7916</v>
          </cell>
          <cell r="G391" t="str">
            <v>MAIN SITE SOUTH</v>
          </cell>
        </row>
        <row r="392">
          <cell r="B392" t="str">
            <v>OUTLET VALVE ROOM</v>
          </cell>
          <cell r="C392" t="str">
            <v>2557682</v>
          </cell>
          <cell r="D392" t="str">
            <v>OUTLET VALVE ROOM - 2557682</v>
          </cell>
          <cell r="E392" t="str">
            <v>150 PLANT BUILDINGS - 730 PLANT BUILDING</v>
          </cell>
          <cell r="F392">
            <v>7915</v>
          </cell>
          <cell r="G392" t="str">
            <v>MAIN SITE NORTH</v>
          </cell>
        </row>
        <row r="393">
          <cell r="B393" t="str">
            <v>OUTLET VALVE ROOM</v>
          </cell>
          <cell r="C393" t="str">
            <v>2557680</v>
          </cell>
          <cell r="D393" t="str">
            <v>OUTLET VALVE ROOM - 2557680</v>
          </cell>
          <cell r="E393" t="str">
            <v>150 PLANT BUILDINGS - 730 PLANT BUILDING</v>
          </cell>
          <cell r="F393">
            <v>7915</v>
          </cell>
          <cell r="G393" t="str">
            <v>MAIN SITE NORTH</v>
          </cell>
        </row>
        <row r="394">
          <cell r="B394" t="str">
            <v>OUTLET VALVE ROOM</v>
          </cell>
          <cell r="C394" t="str">
            <v>2557684</v>
          </cell>
          <cell r="D394" t="str">
            <v>OUTLET VALVE ROOM - 2557684</v>
          </cell>
          <cell r="E394" t="str">
            <v>150 PLANT BUILDINGS - 730 PLANT BUILDING</v>
          </cell>
          <cell r="F394">
            <v>7915</v>
          </cell>
          <cell r="G394" t="str">
            <v>MAIN SITE NORTH</v>
          </cell>
        </row>
        <row r="395">
          <cell r="B395" t="str">
            <v>PAINT STORE</v>
          </cell>
          <cell r="C395" t="str">
            <v>1004394</v>
          </cell>
          <cell r="D395" t="str">
            <v>PAINT STORE - 1004394</v>
          </cell>
          <cell r="E395" t="str">
            <v>260 STORAGE / WAREHOUSES - 600 STOREHOUSE - NON SPECIALISED MATERIEL</v>
          </cell>
          <cell r="F395">
            <v>7915</v>
          </cell>
          <cell r="G395" t="str">
            <v>MAIN SITE NORTH</v>
          </cell>
        </row>
        <row r="396">
          <cell r="B396" t="str">
            <v>PAINT STORE - ISP</v>
          </cell>
          <cell r="C396" t="str">
            <v>1004267</v>
          </cell>
          <cell r="D396" t="str">
            <v>PAINT STORE - ISP - 1004267</v>
          </cell>
          <cell r="E396" t="str">
            <v>260 STORAGE / WAREHOUSES - 602 STOREHOUSE - HAZARDOUS MATERIEL</v>
          </cell>
          <cell r="F396">
            <v>7915</v>
          </cell>
          <cell r="G396" t="str">
            <v>MAIN SITE NORTH</v>
          </cell>
        </row>
        <row r="397">
          <cell r="B397" t="str">
            <v>PARAMALI RESERVOIR</v>
          </cell>
          <cell r="C397" t="str">
            <v>2557624</v>
          </cell>
          <cell r="D397" t="str">
            <v>PARAMALI RESERVOIR - 2557624</v>
          </cell>
          <cell r="E397" t="str">
            <v>070 INFRASTRUCTURE - 907 UTILITY NETWORKS</v>
          </cell>
          <cell r="F397">
            <v>7918</v>
          </cell>
          <cell r="G397" t="str">
            <v>RADIO SONDE/NORTH PARAMALI</v>
          </cell>
        </row>
        <row r="398">
          <cell r="B398" t="str">
            <v>PASS OFFICE - MEP</v>
          </cell>
          <cell r="C398" t="str">
            <v>1004458</v>
          </cell>
          <cell r="D398" t="str">
            <v>PASS OFFICE - MEP - 1004458</v>
          </cell>
          <cell r="E398" t="str">
            <v>140 OFFICES - 500 OFFICES</v>
          </cell>
          <cell r="F398">
            <v>7915</v>
          </cell>
          <cell r="G398" t="str">
            <v>MAIN SITE NORTH</v>
          </cell>
        </row>
        <row r="399">
          <cell r="B399" t="str">
            <v>PATROL BASE (WHISKEY 5 TRAINING AREA)</v>
          </cell>
          <cell r="C399" t="str">
            <v>2557541</v>
          </cell>
          <cell r="D399" t="str">
            <v>PATROL BASE (WHISKEY 5 TRAINING AREA) - 2557541</v>
          </cell>
          <cell r="E399" t="str">
            <v>280 TRAINING ESTATE - 290 OPERATIONAL TRAINING OBJECTS</v>
          </cell>
          <cell r="F399">
            <v>7915</v>
          </cell>
          <cell r="G399" t="str">
            <v>MAIN SITE NORTH</v>
          </cell>
        </row>
        <row r="400">
          <cell r="B400" t="str">
            <v>PE STORE (HIGH LEVEL) PRIMARY</v>
          </cell>
          <cell r="C400" t="str">
            <v>2557496</v>
          </cell>
          <cell r="D400" t="str">
            <v>PE STORE (HIGH LEVEL) PRIMARY - 2557496</v>
          </cell>
          <cell r="E400" t="str">
            <v>260 STORAGE / WAREHOUSES - 600 STOREHOUSE - NON SPECIALISED MATERIEL</v>
          </cell>
          <cell r="F400">
            <v>7915</v>
          </cell>
          <cell r="G400" t="str">
            <v>MAIN SITE NORTH</v>
          </cell>
        </row>
        <row r="401">
          <cell r="B401" t="str">
            <v>PE STORE (LOW LEVEL) - PRIMARY</v>
          </cell>
          <cell r="C401" t="str">
            <v>2557497</v>
          </cell>
          <cell r="D401" t="str">
            <v>PE STORE (LOW LEVEL) - PRIMARY - 2557497</v>
          </cell>
          <cell r="E401" t="str">
            <v>260 STORAGE / WAREHOUSES - 600 STOREHOUSE - NON SPECIALISED MATERIEL</v>
          </cell>
          <cell r="F401">
            <v>7915</v>
          </cell>
          <cell r="G401" t="str">
            <v>MAIN SITE NORTH</v>
          </cell>
        </row>
        <row r="402">
          <cell r="B402" t="str">
            <v>PEDESTRIAN - FOOTBRIDGES</v>
          </cell>
          <cell r="C402" t="str">
            <v>2557661</v>
          </cell>
          <cell r="D402" t="str">
            <v>PEDESTRIAN - FOOTBRIDGES - 2557661</v>
          </cell>
          <cell r="E402" t="str">
            <v>070 INFRASTRUCTURE - 906 LANDWAYS</v>
          </cell>
          <cell r="F402">
            <v>7916</v>
          </cell>
          <cell r="G402" t="str">
            <v>MAIN SITE SOUTH</v>
          </cell>
        </row>
        <row r="403">
          <cell r="B403" t="str">
            <v>PEEL PARK LANDWAYS</v>
          </cell>
          <cell r="C403" t="str">
            <v>1004527</v>
          </cell>
          <cell r="D403" t="str">
            <v>PEEL PARK LANDWAYS - 1004527</v>
          </cell>
          <cell r="E403" t="str">
            <v>070 INFRASTRUCTURE - 906 LANDWAYS</v>
          </cell>
          <cell r="F403">
            <v>7915</v>
          </cell>
          <cell r="G403" t="str">
            <v>MAIN SITE NORTH</v>
          </cell>
        </row>
        <row r="404">
          <cell r="B404" t="str">
            <v>PIPE STORE</v>
          </cell>
          <cell r="C404" t="str">
            <v>2557607</v>
          </cell>
          <cell r="D404" t="str">
            <v>PIPE STORE - 2557607</v>
          </cell>
          <cell r="E404" t="str">
            <v>260 STORAGE / WAREHOUSES - 600 STOREHOUSE - NON SPECIALISED MATERIEL</v>
          </cell>
          <cell r="F404">
            <v>7915</v>
          </cell>
          <cell r="G404" t="str">
            <v>MAIN SITE NORTH</v>
          </cell>
        </row>
        <row r="405">
          <cell r="B405" t="str">
            <v>PIQ-P - BUCKINGHAM RISE</v>
          </cell>
          <cell r="C405" t="str">
            <v>1004501</v>
          </cell>
          <cell r="D405" t="str">
            <v>PIQ-P - BUCKINGHAM RISE - 1004501</v>
          </cell>
          <cell r="E405" t="str">
            <v>235 SITE SECURITY/SAFETY - 801 SECURITY PHYSICAL OBJECTS</v>
          </cell>
          <cell r="F405">
            <v>7915</v>
          </cell>
          <cell r="G405" t="str">
            <v>MAIN SITE NORTH</v>
          </cell>
        </row>
        <row r="406">
          <cell r="B406" t="str">
            <v>PLANT BUILDING</v>
          </cell>
          <cell r="C406" t="str">
            <v>1311172</v>
          </cell>
          <cell r="D406" t="str">
            <v>PLANT BUILDING - 1311172</v>
          </cell>
          <cell r="E406" t="str">
            <v>150 PLANT BUILDINGS - 730 PLANT BUILDING</v>
          </cell>
          <cell r="F406">
            <v>7915</v>
          </cell>
          <cell r="G406" t="str">
            <v>MAIN SITE NORTH</v>
          </cell>
        </row>
        <row r="407">
          <cell r="B407" t="str">
            <v>PLANT ROOM FOR RESERVOIR</v>
          </cell>
          <cell r="C407" t="str">
            <v>1005298</v>
          </cell>
          <cell r="D407" t="str">
            <v>PLANT ROOM FOR RESERVOIR - 1005298</v>
          </cell>
          <cell r="E407" t="str">
            <v>150 PLANT BUILDINGS - 730 PLANT BUILDING</v>
          </cell>
          <cell r="F407">
            <v>7918</v>
          </cell>
          <cell r="G407" t="str">
            <v>RADIO SONDE/NORTH PARAMALI</v>
          </cell>
        </row>
        <row r="408">
          <cell r="B408" t="str">
            <v>PLAY AREA - PRIMARY SCHOOL YOUTH CLUB</v>
          </cell>
          <cell r="C408" t="str">
            <v>1004506</v>
          </cell>
          <cell r="D408" t="str">
            <v>PLAY AREA - PRIMARY SCHOOL YOUTH CLUB - 1004506</v>
          </cell>
          <cell r="E408" t="str">
            <v>310 WELFARE / COMMUNITY FACILITIES - 261 CHILDRENS PLAYGROUND</v>
          </cell>
          <cell r="F408">
            <v>7915</v>
          </cell>
          <cell r="G408" t="str">
            <v>MAIN SITE NORTH</v>
          </cell>
        </row>
        <row r="409">
          <cell r="B409" t="str">
            <v>PLAY AREA WITH PERGOLA - NURSERY SCHOOL</v>
          </cell>
          <cell r="C409" t="str">
            <v>2557432</v>
          </cell>
          <cell r="D409" t="str">
            <v>PLAY AREA WITH PERGOLA - NURSERY SCHOOL - 2557432</v>
          </cell>
          <cell r="E409" t="str">
            <v>310 WELFARE / COMMUNITY FACILITIES - 261 CHILDRENS PLAYGROUND</v>
          </cell>
          <cell r="F409">
            <v>7915</v>
          </cell>
          <cell r="G409" t="str">
            <v>MAIN SITE NORTH</v>
          </cell>
        </row>
        <row r="410">
          <cell r="B410" t="str">
            <v>PLAY AREA WITH PERGOLA - NURSERY SCHOOL</v>
          </cell>
          <cell r="C410" t="str">
            <v>2557433</v>
          </cell>
          <cell r="D410" t="str">
            <v>PLAY AREA WITH PERGOLA - NURSERY SCHOOL - 2557433</v>
          </cell>
          <cell r="E410" t="str">
            <v>310 WELFARE / COMMUNITY FACILITIES - 261 CHILDRENS PLAYGROUND</v>
          </cell>
          <cell r="F410">
            <v>7915</v>
          </cell>
          <cell r="G410" t="str">
            <v>MAIN SITE NORTH</v>
          </cell>
        </row>
        <row r="411">
          <cell r="B411" t="str">
            <v>PLAYGROUND - DODGE - 1378</v>
          </cell>
          <cell r="C411" t="str">
            <v>2557415</v>
          </cell>
          <cell r="D411" t="str">
            <v>PLAYGROUND - DODGE - 1378 - 2557415</v>
          </cell>
          <cell r="E411" t="str">
            <v>310 WELFARE / COMMUNITY FACILITIES - 261 CHILDRENS PLAYGROUND</v>
          </cell>
          <cell r="F411">
            <v>7915</v>
          </cell>
          <cell r="G411" t="str">
            <v>MAIN SITE NORTH</v>
          </cell>
        </row>
        <row r="412">
          <cell r="B412" t="str">
            <v>PLAYGROUND - JUNIOR PRIMARY SCHOOL</v>
          </cell>
          <cell r="C412" t="str">
            <v>2557494</v>
          </cell>
          <cell r="D412" t="str">
            <v>PLAYGROUND - JUNIOR PRIMARY SCHOOL - 2557494</v>
          </cell>
          <cell r="E412" t="str">
            <v>310 WELFARE / COMMUNITY FACILITIES - 261 CHILDRENS PLAYGROUND</v>
          </cell>
          <cell r="F412">
            <v>7915</v>
          </cell>
          <cell r="G412" t="str">
            <v>MAIN SITE NORTH</v>
          </cell>
        </row>
        <row r="413">
          <cell r="B413" t="str">
            <v>PLAYGROUND - POST OFFICE - 1379</v>
          </cell>
          <cell r="C413" t="str">
            <v>2557416</v>
          </cell>
          <cell r="D413" t="str">
            <v>PLAYGROUND - POST OFFICE - 1379 - 2557416</v>
          </cell>
          <cell r="E413" t="str">
            <v>310 WELFARE / COMMUNITY FACILITIES - 261 CHILDRENS PLAYGROUND</v>
          </cell>
          <cell r="F413">
            <v>7915</v>
          </cell>
          <cell r="G413" t="str">
            <v>MAIN SITE NORTH</v>
          </cell>
        </row>
        <row r="414">
          <cell r="B414" t="str">
            <v>PLAYGROUND - SENIOR PRIMARY SCHOOL</v>
          </cell>
          <cell r="C414" t="str">
            <v>3005930</v>
          </cell>
          <cell r="D414" t="str">
            <v>PLAYGROUND - SENIOR PRIMARY SCHOOL - 3005930</v>
          </cell>
          <cell r="E414" t="str">
            <v>310 WELFARE / COMMUNITY FACILITIES - 261 CHILDRENS PLAYGROUND</v>
          </cell>
          <cell r="F414">
            <v>7915</v>
          </cell>
          <cell r="G414" t="str">
            <v>MAIN SITE NORTH</v>
          </cell>
        </row>
        <row r="415">
          <cell r="B415" t="str">
            <v>PLAYGROUND CHESHIRE B.H.</v>
          </cell>
          <cell r="C415" t="str">
            <v>1004073</v>
          </cell>
          <cell r="D415" t="str">
            <v>PLAYGROUND CHESHIRE B.H. - 1004073</v>
          </cell>
          <cell r="E415" t="str">
            <v>310 WELFARE / COMMUNITY FACILITIES - 261 CHILDRENS PLAYGROUND</v>
          </cell>
          <cell r="F415">
            <v>7915</v>
          </cell>
          <cell r="G415" t="str">
            <v>MAIN SITE NORTH</v>
          </cell>
        </row>
        <row r="416">
          <cell r="B416" t="str">
            <v>PLAYGROUND FERMANAGH ROAD B.H.</v>
          </cell>
          <cell r="C416" t="str">
            <v>1004072</v>
          </cell>
          <cell r="D416" t="str">
            <v>PLAYGROUND FERMANAGH ROAD B.H. - 1004072</v>
          </cell>
          <cell r="E416" t="str">
            <v>310 WELFARE / COMMUNITY FACILITIES - 261 CHILDRENS PLAYGROUND</v>
          </cell>
          <cell r="F416">
            <v>7915</v>
          </cell>
          <cell r="G416" t="str">
            <v>MAIN SITE NORTH</v>
          </cell>
        </row>
        <row r="417">
          <cell r="B417" t="str">
            <v>PLAYGROUND GIBRALTAR</v>
          </cell>
          <cell r="C417" t="str">
            <v>1004873</v>
          </cell>
          <cell r="D417" t="str">
            <v>PLAYGROUND GIBRALTAR - 1004873</v>
          </cell>
          <cell r="E417" t="str">
            <v>310 WELFARE / COMMUNITY FACILITIES - 261 CHILDRENS PLAYGROUND</v>
          </cell>
          <cell r="F417">
            <v>7916</v>
          </cell>
          <cell r="G417" t="str">
            <v>MAIN SITE SOUTH</v>
          </cell>
        </row>
        <row r="418">
          <cell r="B418" t="str">
            <v>PLAYGROUND KENT KENSINGTON</v>
          </cell>
          <cell r="C418" t="str">
            <v>1004872</v>
          </cell>
          <cell r="D418" t="str">
            <v>PLAYGROUND KENT KENSINGTON - 1004872</v>
          </cell>
          <cell r="E418" t="str">
            <v>310 WELFARE / COMMUNITY FACILITIES - 261 CHILDRENS PLAYGROUND</v>
          </cell>
          <cell r="F418">
            <v>7916</v>
          </cell>
          <cell r="G418" t="str">
            <v>MAIN SITE SOUTH</v>
          </cell>
        </row>
        <row r="419">
          <cell r="B419" t="str">
            <v>PLAYGROUND NORTH PARAMALI</v>
          </cell>
          <cell r="C419" t="str">
            <v>1004087</v>
          </cell>
          <cell r="D419" t="str">
            <v>PLAYGROUND NORTH PARAMALI - 1004087</v>
          </cell>
          <cell r="E419" t="str">
            <v>310 WELFARE / COMMUNITY FACILITIES - 261 CHILDRENS PLAYGROUND</v>
          </cell>
          <cell r="F419">
            <v>7918</v>
          </cell>
          <cell r="G419" t="str">
            <v>RADIO SONDE/NORTH PARAMALI</v>
          </cell>
        </row>
        <row r="420">
          <cell r="B420" t="str">
            <v>PLAYGROUND SHERWOOD ROAD</v>
          </cell>
          <cell r="C420" t="str">
            <v>2557453</v>
          </cell>
          <cell r="D420" t="str">
            <v>PLAYGROUND SHERWOOD ROAD - 2557453</v>
          </cell>
          <cell r="E420" t="str">
            <v>310 WELFARE / COMMUNITY FACILITIES - 261 CHILDRENS PLAYGROUND</v>
          </cell>
          <cell r="F420">
            <v>7915</v>
          </cell>
          <cell r="G420" t="str">
            <v>MAIN SITE NORTH</v>
          </cell>
        </row>
        <row r="421">
          <cell r="B421" t="str">
            <v>PLAYGROUND SOUTH PARAMALI DORSET</v>
          </cell>
          <cell r="C421" t="str">
            <v>1004086</v>
          </cell>
          <cell r="D421" t="str">
            <v>PLAYGROUND SOUTH PARAMALI DORSET - 1004086</v>
          </cell>
          <cell r="E421" t="str">
            <v>310 WELFARE / COMMUNITY FACILITIES - 261 CHILDRENS PLAYGROUND</v>
          </cell>
          <cell r="F421">
            <v>7916</v>
          </cell>
          <cell r="G421" t="str">
            <v>MAIN SITE SOUTH</v>
          </cell>
        </row>
        <row r="422">
          <cell r="B422" t="str">
            <v>PLAYGROUP ASSEMBLY HALL</v>
          </cell>
          <cell r="C422" t="str">
            <v>1004386</v>
          </cell>
          <cell r="D422" t="str">
            <v>PLAYGROUP ASSEMBLY HALL - 1004386</v>
          </cell>
          <cell r="E422" t="str">
            <v>310 WELFARE / COMMUNITY FACILITIES - 260 CRECHE/CHILDCARE FACILITY</v>
          </cell>
          <cell r="F422">
            <v>7915</v>
          </cell>
          <cell r="G422" t="str">
            <v>MAIN SITE NORTH</v>
          </cell>
        </row>
        <row r="423">
          <cell r="B423" t="str">
            <v>POL 54 SYMVOLOS DAM BUILDING</v>
          </cell>
          <cell r="C423" t="str">
            <v>2557602</v>
          </cell>
          <cell r="D423" t="str">
            <v>POL 54 SYMVOLOS DAM BUILDING - 2557602</v>
          </cell>
          <cell r="E423" t="str">
            <v>150 PLANT BUILDINGS - 730 PLANT BUILDING</v>
          </cell>
          <cell r="F423">
            <v>7919</v>
          </cell>
          <cell r="G423" t="str">
            <v>SYMVOULOS DAM</v>
          </cell>
        </row>
        <row r="424">
          <cell r="B424" t="str">
            <v>POL OFFICE - DSS 260 STANDBY POWER</v>
          </cell>
          <cell r="C424" t="str">
            <v>1004002</v>
          </cell>
          <cell r="D424" t="str">
            <v>POL OFFICE - DSS 260 STANDBY POWER - 1004002</v>
          </cell>
          <cell r="E424" t="str">
            <v>150 PLANT BUILDINGS - 730 PLANT BUILDING</v>
          </cell>
          <cell r="F424">
            <v>7915</v>
          </cell>
          <cell r="G424" t="str">
            <v>MAIN SITE NORTH</v>
          </cell>
        </row>
        <row r="425">
          <cell r="B425" t="str">
            <v>POL STORE - ISYC</v>
          </cell>
          <cell r="C425" t="str">
            <v>1005008</v>
          </cell>
          <cell r="D425" t="str">
            <v>POL STORE - ISYC - 1005008</v>
          </cell>
          <cell r="E425" t="str">
            <v>260 STORAGE / WAREHOUSES - 602 STOREHOUSE - HAZARDOUS MATERIEL</v>
          </cell>
          <cell r="F425">
            <v>7916</v>
          </cell>
          <cell r="G425" t="str">
            <v>MAIN SITE SOUTH</v>
          </cell>
        </row>
        <row r="426">
          <cell r="B426" t="str">
            <v>POL STORE BHC</v>
          </cell>
          <cell r="C426" t="str">
            <v>1005271</v>
          </cell>
          <cell r="D426" t="str">
            <v>POL STORE BHC - 1005271</v>
          </cell>
          <cell r="E426" t="str">
            <v>260 STORAGE / WAREHOUSES - 602 STOREHOUSE - HAZARDOUS MATERIEL</v>
          </cell>
          <cell r="F426">
            <v>7917</v>
          </cell>
          <cell r="G426" t="str">
            <v>BLOODHOUND CAMP</v>
          </cell>
        </row>
        <row r="427">
          <cell r="B427" t="str">
            <v>POL STORE IN 824 COMPOUND</v>
          </cell>
          <cell r="C427" t="str">
            <v>2557589</v>
          </cell>
          <cell r="D427" t="str">
            <v>POL STORE IN 824 COMPOUND - 2557589</v>
          </cell>
          <cell r="E427" t="str">
            <v>260 STORAGE / WAREHOUSES - 602 STOREHOUSE - HAZARDOUS MATERIEL</v>
          </cell>
          <cell r="F427">
            <v>7915</v>
          </cell>
          <cell r="G427" t="str">
            <v>MAIN SITE NORTH</v>
          </cell>
        </row>
        <row r="428">
          <cell r="B428" t="str">
            <v>POLICE HQ CJPU</v>
          </cell>
          <cell r="C428" t="str">
            <v>2557666</v>
          </cell>
          <cell r="D428" t="str">
            <v>POLICE HQ CJPU - 2557666</v>
          </cell>
          <cell r="E428" t="str">
            <v>235 SITE SECURITY/SAFETY - 815 POLICE STATION (SERVICE POLICE)</v>
          </cell>
          <cell r="F428">
            <v>7915</v>
          </cell>
          <cell r="G428" t="str">
            <v>MAIN SITE NORTH</v>
          </cell>
        </row>
        <row r="429">
          <cell r="B429" t="str">
            <v>POLICE POST - ESSEX RISE</v>
          </cell>
          <cell r="C429" t="str">
            <v>1004462</v>
          </cell>
          <cell r="D429" t="str">
            <v>POLICE POST - ESSEX RISE - 1004462</v>
          </cell>
          <cell r="E429" t="str">
            <v>235 SITE SECURITY/SAFETY - 800 GUARDROOM</v>
          </cell>
          <cell r="F429">
            <v>7915</v>
          </cell>
          <cell r="G429" t="str">
            <v>MAIN SITE NORTH</v>
          </cell>
        </row>
        <row r="430">
          <cell r="B430" t="str">
            <v>POLICE POST RX - 12 SU</v>
          </cell>
          <cell r="C430" t="str">
            <v>1004262</v>
          </cell>
          <cell r="D430" t="str">
            <v>POLICE POST RX - 12 SU - 1004262</v>
          </cell>
          <cell r="E430" t="str">
            <v>235 SITE SECURITY/SAFETY - 800 GUARDROOM</v>
          </cell>
          <cell r="F430">
            <v>7915</v>
          </cell>
          <cell r="G430" t="str">
            <v>MAIN SITE NORTH</v>
          </cell>
        </row>
        <row r="431">
          <cell r="B431" t="str">
            <v>POLICE POST SOUTH PARAMALI</v>
          </cell>
          <cell r="C431" t="str">
            <v>3005084</v>
          </cell>
          <cell r="D431" t="str">
            <v>POLICE POST SOUTH PARAMALI - 3005084</v>
          </cell>
          <cell r="E431" t="str">
            <v>235 SITE SECURITY/SAFETY - 800 GUARDROOM</v>
          </cell>
          <cell r="F431">
            <v>7916</v>
          </cell>
          <cell r="G431" t="str">
            <v>MAIN SITE SOUTH</v>
          </cell>
        </row>
        <row r="432">
          <cell r="B432" t="str">
            <v>POLO PITCH - HAPPY VALLEY</v>
          </cell>
          <cell r="C432" t="str">
            <v>2557575</v>
          </cell>
          <cell r="D432" t="str">
            <v>POLO PITCH - HAPPY VALLEY - 2557575</v>
          </cell>
          <cell r="E432" t="str">
            <v>240 SPORTS AND RECREATIONAL FACILITIES - 222 SPORTS PITCH</v>
          </cell>
          <cell r="F432">
            <v>7916</v>
          </cell>
          <cell r="G432" t="str">
            <v>MAIN SITE SOUTH</v>
          </cell>
        </row>
        <row r="433">
          <cell r="B433" t="str">
            <v>PORTACABIN</v>
          </cell>
          <cell r="C433" t="str">
            <v>2557457</v>
          </cell>
          <cell r="D433" t="str">
            <v>PORTACABIN - 2557457</v>
          </cell>
          <cell r="E433" t="str">
            <v>180 REST FACILITIES - 520 CREW REST FACILITY</v>
          </cell>
          <cell r="F433">
            <v>7919</v>
          </cell>
          <cell r="G433" t="str">
            <v>SYMVOULOS DAM</v>
          </cell>
        </row>
        <row r="434">
          <cell r="B434" t="str">
            <v>POST OFFICE</v>
          </cell>
          <cell r="C434" t="str">
            <v>1004463</v>
          </cell>
          <cell r="D434" t="str">
            <v>POST OFFICE - 1004463</v>
          </cell>
          <cell r="E434" t="str">
            <v>020 COMMERCIAL FACILITIES - 400 GENERAL COMMERCIAL / RETAIL OUTLET</v>
          </cell>
          <cell r="F434">
            <v>7915</v>
          </cell>
          <cell r="G434" t="str">
            <v>MAIN SITE NORTH</v>
          </cell>
        </row>
        <row r="435">
          <cell r="B435" t="str">
            <v>POST ROOM</v>
          </cell>
          <cell r="C435" t="str">
            <v>1004001</v>
          </cell>
          <cell r="D435" t="str">
            <v>POST ROOM - 1004001</v>
          </cell>
          <cell r="E435" t="str">
            <v>140 OFFICES - 500 OFFICES</v>
          </cell>
          <cell r="F435">
            <v>7915</v>
          </cell>
          <cell r="G435" t="str">
            <v>MAIN SITE NORTH</v>
          </cell>
        </row>
        <row r="436">
          <cell r="B436" t="str">
            <v>PRACTICE POLO HORSE HAPPY VALLEY</v>
          </cell>
          <cell r="C436" t="str">
            <v>1004946</v>
          </cell>
          <cell r="D436" t="str">
            <v>PRACTICE POLO HORSE HAPPY VALLEY - 1004946</v>
          </cell>
          <cell r="E436" t="str">
            <v>080 LIVESTOCK BUILDINGS - 955 STABLES</v>
          </cell>
          <cell r="F436">
            <v>7916</v>
          </cell>
          <cell r="G436" t="str">
            <v>MAIN SITE SOUTH</v>
          </cell>
        </row>
        <row r="437">
          <cell r="B437" t="str">
            <v>PROVOSTS OFFICE</v>
          </cell>
          <cell r="C437" t="str">
            <v>2557492</v>
          </cell>
          <cell r="D437" t="str">
            <v>PROVOSTS OFFICE - 2557492</v>
          </cell>
          <cell r="E437" t="str">
            <v>260 STORAGE / WAREHOUSES - 600 STOREHOUSE - NON SPECIALISED MATERIEL</v>
          </cell>
          <cell r="F437">
            <v>7915</v>
          </cell>
          <cell r="G437" t="str">
            <v>MAIN SITE NORTH</v>
          </cell>
        </row>
        <row r="438">
          <cell r="B438" t="str">
            <v>PRTC</v>
          </cell>
          <cell r="C438" t="str">
            <v>1004494</v>
          </cell>
          <cell r="D438" t="str">
            <v>PRTC - 1004494</v>
          </cell>
          <cell r="E438" t="str">
            <v>240 SPORTS AND RECREATIONAL FACILITIES - 225 SPORTS HALL</v>
          </cell>
          <cell r="F438">
            <v>7915</v>
          </cell>
          <cell r="G438" t="str">
            <v>MAIN SITE NORTH</v>
          </cell>
        </row>
        <row r="439">
          <cell r="B439" t="str">
            <v>PUBLIC WC - DODGE CITY</v>
          </cell>
          <cell r="C439" t="str">
            <v>1004016</v>
          </cell>
          <cell r="D439" t="str">
            <v>PUBLIC WC - DODGE CITY - 1004016</v>
          </cell>
          <cell r="E439" t="str">
            <v>310 WELFARE / COMMUNITY FACILITIES - 350 ABLUTIONS</v>
          </cell>
          <cell r="F439">
            <v>7915</v>
          </cell>
          <cell r="G439" t="str">
            <v>MAIN SITE NORTH</v>
          </cell>
        </row>
        <row r="440">
          <cell r="B440" t="str">
            <v>PUNJAB HOUSE ACCOMMODATION</v>
          </cell>
          <cell r="C440" t="str">
            <v>2557489</v>
          </cell>
          <cell r="D440" t="str">
            <v>PUNJAB HOUSE ACCOMMODATION - 2557489</v>
          </cell>
          <cell r="E440" t="str">
            <v>260 STORAGE / WAREHOUSES - 600 STOREHOUSE - NON SPECIALISED MATERIEL</v>
          </cell>
          <cell r="F440">
            <v>7915</v>
          </cell>
          <cell r="G440" t="str">
            <v>MAIN SITE NORTH</v>
          </cell>
        </row>
        <row r="441">
          <cell r="B441" t="str">
            <v>PUNJAB HOUSE CANTEEN, GIFT SHOP, AND STORE - LETTING</v>
          </cell>
          <cell r="C441" t="str">
            <v>1004332</v>
          </cell>
          <cell r="D441" t="str">
            <v>PUNJAB HOUSE CANTEEN, GIFT SHOP, AND STORE - LETTING - 1004332</v>
          </cell>
          <cell r="E441" t="str">
            <v>020 COMMERCIAL FACILITIES - 400 GENERAL COMMERCIAL / RETAIL OUTLET</v>
          </cell>
          <cell r="F441">
            <v>7915</v>
          </cell>
          <cell r="G441" t="str">
            <v>MAIN SITE NORTH</v>
          </cell>
        </row>
        <row r="442">
          <cell r="B442" t="str">
            <v>PUNJAB HOUSE STORE</v>
          </cell>
          <cell r="C442" t="str">
            <v>2557490</v>
          </cell>
          <cell r="D442" t="str">
            <v>PUNJAB HOUSE STORE - 2557490</v>
          </cell>
          <cell r="E442" t="str">
            <v>260 STORAGE / WAREHOUSES - 600 STOREHOUSE - NON SPECIALISED MATERIEL</v>
          </cell>
          <cell r="F442">
            <v>7915</v>
          </cell>
          <cell r="G442" t="str">
            <v>MAIN SITE NORTH</v>
          </cell>
        </row>
        <row r="443">
          <cell r="B443" t="str">
            <v>QM - STORES-OFFICES</v>
          </cell>
          <cell r="C443" t="str">
            <v>1003974</v>
          </cell>
          <cell r="D443" t="str">
            <v>QM - STORES-OFFICES - 1003974</v>
          </cell>
          <cell r="E443" t="str">
            <v>140 OFFICES - 500 OFFICES</v>
          </cell>
          <cell r="F443">
            <v>7915</v>
          </cell>
          <cell r="G443" t="str">
            <v>MAIN SITE NORTH</v>
          </cell>
        </row>
        <row r="444">
          <cell r="B444" t="str">
            <v>QM MFO STORE</v>
          </cell>
          <cell r="C444" t="str">
            <v>1004397</v>
          </cell>
          <cell r="D444" t="str">
            <v>QM MFO STORE - 1004397</v>
          </cell>
          <cell r="E444" t="str">
            <v>260 STORAGE / WAREHOUSES - 600 STOREHOUSE - NON SPECIALISED MATERIEL</v>
          </cell>
          <cell r="F444">
            <v>7915</v>
          </cell>
          <cell r="G444" t="str">
            <v>MAIN SITE NORTH</v>
          </cell>
        </row>
        <row r="445">
          <cell r="B445" t="str">
            <v>QM OFFICES - STORES</v>
          </cell>
          <cell r="C445" t="str">
            <v>1004003</v>
          </cell>
          <cell r="D445" t="str">
            <v>QM OFFICES - STORES - 1004003</v>
          </cell>
          <cell r="E445" t="str">
            <v>140 OFFICES - 500 OFFICES</v>
          </cell>
          <cell r="F445">
            <v>7915</v>
          </cell>
          <cell r="G445" t="str">
            <v>MAIN SITE NORTH</v>
          </cell>
        </row>
        <row r="446">
          <cell r="B446" t="str">
            <v>QMS DEPARTMENT COMPUTER STORE</v>
          </cell>
          <cell r="C446" t="str">
            <v>1004163</v>
          </cell>
          <cell r="D446" t="str">
            <v>QMS DEPARTMENT COMPUTER STORE - 1004163</v>
          </cell>
          <cell r="E446" t="str">
            <v>260 STORAGE / WAREHOUSES - 600 STOREHOUSE - NON SPECIALISED MATERIEL</v>
          </cell>
          <cell r="F446">
            <v>7915</v>
          </cell>
          <cell r="G446" t="str">
            <v>MAIN SITE NORTH</v>
          </cell>
        </row>
        <row r="447">
          <cell r="B447" t="str">
            <v>QMS STORE</v>
          </cell>
          <cell r="C447" t="str">
            <v>1003975</v>
          </cell>
          <cell r="D447" t="str">
            <v>QMS STORE - 1003975</v>
          </cell>
          <cell r="E447" t="str">
            <v>260 STORAGE / WAREHOUSES - 600 STOREHOUSE - NON SPECIALISED MATERIEL</v>
          </cell>
          <cell r="F447">
            <v>7915</v>
          </cell>
          <cell r="G447" t="str">
            <v>MAIN SITE NORTH</v>
          </cell>
        </row>
        <row r="448">
          <cell r="B448" t="str">
            <v>RADIO - PROJECT STORE - 259 SIGS</v>
          </cell>
          <cell r="C448" t="str">
            <v>1004305</v>
          </cell>
          <cell r="D448" t="str">
            <v>RADIO - PROJECT STORE - 259 SIGS - 1004305</v>
          </cell>
          <cell r="E448" t="str">
            <v>260 STORAGE / WAREHOUSES - 600 STOREHOUSE - NON SPECIALISED MATERIEL</v>
          </cell>
          <cell r="F448">
            <v>7915</v>
          </cell>
          <cell r="G448" t="str">
            <v>MAIN SITE NORTH</v>
          </cell>
        </row>
        <row r="449">
          <cell r="B449" t="str">
            <v>RADIO RELAY INSTALLATIONS</v>
          </cell>
          <cell r="C449" t="str">
            <v>1004566</v>
          </cell>
          <cell r="D449" t="str">
            <v>RADIO RELAY INSTALLATIONS - 1004566</v>
          </cell>
          <cell r="E449" t="str">
            <v>140 OFFICES - 500 OFFICES</v>
          </cell>
          <cell r="F449">
            <v>7915</v>
          </cell>
          <cell r="G449" t="str">
            <v>MAIN SITE NORTH</v>
          </cell>
        </row>
        <row r="450">
          <cell r="B450" t="str">
            <v>RADIO SONDE ACCOMMODATION</v>
          </cell>
          <cell r="C450" t="str">
            <v>1005317</v>
          </cell>
          <cell r="D450" t="str">
            <v>RADIO SONDE ACCOMMODATION - 1005317</v>
          </cell>
          <cell r="E450" t="str">
            <v>230 SINGLE LIVING ACCOMMODATION - 027 JUNIOR RANKS ACCOMMODATION</v>
          </cell>
          <cell r="F450">
            <v>7918</v>
          </cell>
          <cell r="G450" t="str">
            <v>RADIO SONDE/NORTH PARAMALI</v>
          </cell>
        </row>
        <row r="451">
          <cell r="B451" t="str">
            <v>RADIO SONDE ACCOMMODATION</v>
          </cell>
          <cell r="C451" t="str">
            <v>1005318</v>
          </cell>
          <cell r="D451" t="str">
            <v>RADIO SONDE ACCOMMODATION - 1005318</v>
          </cell>
          <cell r="E451" t="str">
            <v>230 SINGLE LIVING ACCOMMODATION - 027 JUNIOR RANKS ACCOMMODATION</v>
          </cell>
          <cell r="F451">
            <v>7918</v>
          </cell>
          <cell r="G451" t="str">
            <v>RADIO SONDE/NORTH PARAMALI</v>
          </cell>
        </row>
        <row r="452">
          <cell r="B452" t="str">
            <v>RADIO SONDE ACCOMMODATION</v>
          </cell>
          <cell r="C452" t="str">
            <v>1005319</v>
          </cell>
          <cell r="D452" t="str">
            <v>RADIO SONDE ACCOMMODATION - 1005319</v>
          </cell>
          <cell r="E452" t="str">
            <v>230 SINGLE LIVING ACCOMMODATION - 027 JUNIOR RANKS ACCOMMODATION</v>
          </cell>
          <cell r="F452">
            <v>7918</v>
          </cell>
          <cell r="G452" t="str">
            <v>RADIO SONDE/NORTH PARAMALI</v>
          </cell>
        </row>
        <row r="453">
          <cell r="B453" t="str">
            <v>RADIO SONDE ACCOMMODATION</v>
          </cell>
          <cell r="C453" t="str">
            <v>1005320</v>
          </cell>
          <cell r="D453" t="str">
            <v>RADIO SONDE ACCOMMODATION - 1005320</v>
          </cell>
          <cell r="E453" t="str">
            <v>230 SINGLE LIVING ACCOMMODATION - 027 JUNIOR RANKS ACCOMMODATION</v>
          </cell>
          <cell r="F453">
            <v>7918</v>
          </cell>
          <cell r="G453" t="str">
            <v>RADIO SONDE/NORTH PARAMALI</v>
          </cell>
        </row>
        <row r="454">
          <cell r="B454" t="str">
            <v>RADIO SONDE ACCOMMODATION</v>
          </cell>
          <cell r="C454" t="str">
            <v>1005321</v>
          </cell>
          <cell r="D454" t="str">
            <v>RADIO SONDE ACCOMMODATION - 1005321</v>
          </cell>
          <cell r="E454" t="str">
            <v>230 SINGLE LIVING ACCOMMODATION - 027 JUNIOR RANKS ACCOMMODATION</v>
          </cell>
          <cell r="F454">
            <v>7918</v>
          </cell>
          <cell r="G454" t="str">
            <v>RADIO SONDE/NORTH PARAMALI</v>
          </cell>
        </row>
        <row r="455">
          <cell r="B455" t="str">
            <v>RADIO SONDE BIN STORE</v>
          </cell>
          <cell r="C455" t="str">
            <v>1005338</v>
          </cell>
          <cell r="D455" t="str">
            <v>RADIO SONDE BIN STORE - 1005338</v>
          </cell>
          <cell r="E455" t="str">
            <v>260 STORAGE / WAREHOUSES - 600 STOREHOUSE - NON SPECIALISED MATERIEL</v>
          </cell>
          <cell r="F455">
            <v>7918</v>
          </cell>
          <cell r="G455" t="str">
            <v>RADIO SONDE/NORTH PARAMALI</v>
          </cell>
        </row>
        <row r="456">
          <cell r="B456" t="str">
            <v>RADIO SONDE BOILER HOUSE</v>
          </cell>
          <cell r="C456" t="str">
            <v>1005336</v>
          </cell>
          <cell r="D456" t="str">
            <v>RADIO SONDE BOILER HOUSE - 1005336</v>
          </cell>
          <cell r="E456" t="str">
            <v>150 PLANT BUILDINGS - 730 PLANT BUILDING</v>
          </cell>
          <cell r="F456">
            <v>7918</v>
          </cell>
          <cell r="G456" t="str">
            <v>RADIO SONDE/NORTH PARAMALI</v>
          </cell>
        </row>
        <row r="457">
          <cell r="B457" t="str">
            <v>RADIO SONDE CANTEEN - LETTING</v>
          </cell>
          <cell r="C457" t="str">
            <v>1005314</v>
          </cell>
          <cell r="D457" t="str">
            <v>RADIO SONDE CANTEEN - LETTING - 1005314</v>
          </cell>
          <cell r="E457" t="str">
            <v>020 COMMERCIAL FACILITIES - 400 GENERAL COMMERCIAL / RETAIL OUTLET</v>
          </cell>
          <cell r="F457">
            <v>7918</v>
          </cell>
          <cell r="G457" t="str">
            <v>RADIO SONDE/NORTH PARAMALI</v>
          </cell>
        </row>
        <row r="458">
          <cell r="B458" t="str">
            <v>RADIO SONDE GUARDROOM - AMMO STORE</v>
          </cell>
          <cell r="C458" t="str">
            <v>1005308</v>
          </cell>
          <cell r="D458" t="str">
            <v>RADIO SONDE GUARDROOM - AMMO STORE - 1005308</v>
          </cell>
          <cell r="E458" t="str">
            <v>235 SITE SECURITY/SAFETY - 800 GUARDROOM</v>
          </cell>
          <cell r="F458">
            <v>7918</v>
          </cell>
          <cell r="G458" t="str">
            <v>RADIO SONDE/NORTH PARAMALI</v>
          </cell>
        </row>
        <row r="459">
          <cell r="B459" t="str">
            <v>RADIO SONDE KITCHEN</v>
          </cell>
          <cell r="C459" t="str">
            <v>2557660</v>
          </cell>
          <cell r="D459" t="str">
            <v>RADIO SONDE KITCHEN - 2557660</v>
          </cell>
          <cell r="E459" t="str">
            <v>011 CATERING FACILITIES - 249 DINING HALL</v>
          </cell>
          <cell r="F459">
            <v>7918</v>
          </cell>
          <cell r="G459" t="str">
            <v>RADIO SONDE/NORTH PARAMALI</v>
          </cell>
        </row>
        <row r="460">
          <cell r="B460" t="str">
            <v>RADIO SONDE LANDWAYS</v>
          </cell>
          <cell r="C460" t="str">
            <v>2557709</v>
          </cell>
          <cell r="D460" t="str">
            <v>RADIO SONDE LANDWAYS - 2557709</v>
          </cell>
          <cell r="E460" t="str">
            <v>070 INFRASTRUCTURE - 906 LANDWAYS</v>
          </cell>
          <cell r="F460">
            <v>7918</v>
          </cell>
          <cell r="G460" t="str">
            <v>RADIO SONDE/NORTH PARAMALI</v>
          </cell>
        </row>
        <row r="461">
          <cell r="B461" t="str">
            <v>RADIO SONDE OFFICE - STORE</v>
          </cell>
          <cell r="C461" t="str">
            <v>1005310</v>
          </cell>
          <cell r="D461" t="str">
            <v>RADIO SONDE OFFICE - STORE - 1005310</v>
          </cell>
          <cell r="E461" t="str">
            <v>140 OFFICES - 500 OFFICES</v>
          </cell>
          <cell r="F461">
            <v>7918</v>
          </cell>
          <cell r="G461" t="str">
            <v>RADIO SONDE/NORTH PARAMALI</v>
          </cell>
        </row>
        <row r="462">
          <cell r="B462" t="str">
            <v>RADIO SONDE STORE</v>
          </cell>
          <cell r="C462" t="str">
            <v>1005312</v>
          </cell>
          <cell r="D462" t="str">
            <v>RADIO SONDE STORE - 1005312</v>
          </cell>
          <cell r="E462" t="str">
            <v>260 STORAGE / WAREHOUSES - 600 STOREHOUSE - NON SPECIALISED MATERIEL</v>
          </cell>
          <cell r="F462">
            <v>7918</v>
          </cell>
          <cell r="G462" t="str">
            <v>RADIO SONDE/NORTH PARAMALI</v>
          </cell>
        </row>
        <row r="463">
          <cell r="B463" t="str">
            <v>RADIO SONDE STORE</v>
          </cell>
          <cell r="C463" t="str">
            <v>1005335</v>
          </cell>
          <cell r="D463" t="str">
            <v>RADIO SONDE STORE - 1005335</v>
          </cell>
          <cell r="E463" t="str">
            <v>260 STORAGE / WAREHOUSES - 601 STOREHOUSE - SPECIALISED MATERIEL</v>
          </cell>
          <cell r="F463">
            <v>7918</v>
          </cell>
          <cell r="G463" t="str">
            <v>RADIO SONDE/NORTH PARAMALI</v>
          </cell>
        </row>
        <row r="464">
          <cell r="B464" t="str">
            <v>RADIO SONNDE - WEATHER PROTECTION SHELTERS</v>
          </cell>
          <cell r="C464" t="str">
            <v>2557593</v>
          </cell>
          <cell r="D464" t="str">
            <v>RADIO SONNDE - WEATHER PROTECTION SHELTERS - 2557593</v>
          </cell>
          <cell r="E464" t="str">
            <v>070 INFRASTRUCTURE - 962 WEATHER PROTECTION SHELTER</v>
          </cell>
          <cell r="F464">
            <v>7918</v>
          </cell>
          <cell r="G464" t="str">
            <v>RADIO SONDE/NORTH PARAMALI</v>
          </cell>
        </row>
        <row r="465">
          <cell r="B465" t="str">
            <v>RAF 12CU DOG KENNELS</v>
          </cell>
          <cell r="C465" t="str">
            <v>2557482</v>
          </cell>
          <cell r="D465" t="str">
            <v>RAF 12CU DOG KENNELS - 2557482</v>
          </cell>
          <cell r="E465" t="str">
            <v>080 LIVESTOCK BUILDINGS - 956 KENNELS &amp; ANIMAL TRAINING AREA</v>
          </cell>
          <cell r="F465">
            <v>7915</v>
          </cell>
          <cell r="G465" t="str">
            <v>MAIN SITE NORTH</v>
          </cell>
        </row>
        <row r="466">
          <cell r="B466" t="str">
            <v>RAF DOCT SECTION STORE ADJACENT TO BLDG 744D</v>
          </cell>
          <cell r="C466" t="str">
            <v>1004413</v>
          </cell>
          <cell r="D466" t="str">
            <v>RAF DOCT SECTION STORE ADJACENT TO BLDG 744D - 1004413</v>
          </cell>
          <cell r="E466" t="str">
            <v>260 STORAGE / WAREHOUSES - 600 STOREHOUSE - NON SPECIALISED MATERIEL</v>
          </cell>
          <cell r="F466">
            <v>7915</v>
          </cell>
          <cell r="G466" t="str">
            <v>MAIN SITE NORTH</v>
          </cell>
        </row>
        <row r="467">
          <cell r="B467" t="str">
            <v>RANGE OBSERVATORY</v>
          </cell>
          <cell r="C467" t="str">
            <v>1540494</v>
          </cell>
          <cell r="D467" t="str">
            <v>RANGE OBSERVATORY - 1540494</v>
          </cell>
          <cell r="E467" t="str">
            <v>280 TRAINING ESTATE - 281 RANGE SAFETY SYSTEMS</v>
          </cell>
          <cell r="F467">
            <v>7917</v>
          </cell>
          <cell r="G467" t="str">
            <v>BLOODHOUND CAMP</v>
          </cell>
        </row>
        <row r="468">
          <cell r="B468" t="str">
            <v>RC CHURCH</v>
          </cell>
          <cell r="C468" t="str">
            <v>1003972</v>
          </cell>
          <cell r="D468" t="str">
            <v>RC CHURCH - 1003972</v>
          </cell>
          <cell r="E468" t="str">
            <v>180 PLACES OF WORSHIP - 202 RELIGIOUS BUILDINGS</v>
          </cell>
          <cell r="F468">
            <v>7915</v>
          </cell>
          <cell r="G468" t="str">
            <v>MAIN SITE NORTH</v>
          </cell>
        </row>
        <row r="469">
          <cell r="B469" t="str">
            <v>REFRESHMENT KIOSK SITE LETTING</v>
          </cell>
          <cell r="C469" t="str">
            <v>1004428</v>
          </cell>
          <cell r="D469" t="str">
            <v>REFRESHMENT KIOSK SITE LETTING - 1004428</v>
          </cell>
          <cell r="E469" t="str">
            <v>020 COMMERCIAL FACILITIES - 403 NAAFI / SIMILAR FACILITY</v>
          </cell>
          <cell r="F469">
            <v>7915</v>
          </cell>
          <cell r="G469" t="str">
            <v>MAIN SITE NORTH</v>
          </cell>
        </row>
        <row r="470">
          <cell r="B470" t="str">
            <v>RIFLE RANGE AND TARGET 30M</v>
          </cell>
          <cell r="C470" t="str">
            <v>1004385</v>
          </cell>
          <cell r="D470" t="str">
            <v>RIFLE RANGE AND TARGET 30M - 1004385</v>
          </cell>
          <cell r="E470" t="str">
            <v>280 TRAINING ESTATE - 282 OUTDOOR RANGE</v>
          </cell>
          <cell r="F470">
            <v>7915</v>
          </cell>
          <cell r="G470" t="str">
            <v>MAIN SITE NORTH</v>
          </cell>
        </row>
        <row r="471">
          <cell r="B471" t="str">
            <v>RMP CORPORALS CLUB</v>
          </cell>
          <cell r="C471" t="str">
            <v>1004251</v>
          </cell>
          <cell r="D471" t="str">
            <v>RMP CORPORALS CLUB - 1004251</v>
          </cell>
          <cell r="E471" t="str">
            <v>310 WELFARE / COMMUNITY FACILITIES - 240 CLUB</v>
          </cell>
          <cell r="F471">
            <v>7915</v>
          </cell>
          <cell r="G471" t="str">
            <v>MAIN SITE NORTH</v>
          </cell>
        </row>
        <row r="472">
          <cell r="B472" t="str">
            <v>RMP STORE</v>
          </cell>
          <cell r="C472" t="str">
            <v>1004170</v>
          </cell>
          <cell r="D472" t="str">
            <v>RMP STORE - 1004170</v>
          </cell>
          <cell r="E472" t="str">
            <v>260 STORAGE / WAREHOUSES - 600 STOREHOUSE - NON SPECIALISED MATERIEL</v>
          </cell>
          <cell r="F472">
            <v>7915</v>
          </cell>
          <cell r="G472" t="str">
            <v>MAIN SITE NORTH</v>
          </cell>
        </row>
        <row r="473">
          <cell r="B473" t="str">
            <v>ROAD TO SEWAGE P-HOUSE KENSINGTON</v>
          </cell>
          <cell r="C473" t="str">
            <v>2557413</v>
          </cell>
          <cell r="D473" t="str">
            <v>ROAD TO SEWAGE P-HOUSE KENSINGTON - 2557413</v>
          </cell>
          <cell r="E473" t="str">
            <v>070 INFRASTRUCTURE - 906 LANDWAYS</v>
          </cell>
          <cell r="F473">
            <v>7916</v>
          </cell>
          <cell r="G473" t="str">
            <v>MAIN SITE SOUTH</v>
          </cell>
        </row>
        <row r="474">
          <cell r="B474" t="str">
            <v>ROW OF SHOPS- VISAGE- MARIAS FASHION AND CESSAC</v>
          </cell>
          <cell r="C474" t="str">
            <v>1004147</v>
          </cell>
          <cell r="D474" t="str">
            <v>ROW OF SHOPS- VISAGE- MARIAS FASHION AND CESSAC - 1004147</v>
          </cell>
          <cell r="E474" t="str">
            <v>020 COMMERCIAL FACILITIES - 400 GENERAL COMMERCIAL / RETAIL OUTLET</v>
          </cell>
          <cell r="F474">
            <v>7915</v>
          </cell>
          <cell r="G474" t="str">
            <v>MAIN SITE NORTH</v>
          </cell>
        </row>
        <row r="475">
          <cell r="B475" t="str">
            <v>RX - RECEIVER HALL</v>
          </cell>
          <cell r="C475" t="str">
            <v>1004263</v>
          </cell>
          <cell r="D475" t="str">
            <v>RX - RECEIVER HALL - 1004263</v>
          </cell>
          <cell r="E475" t="str">
            <v>140 OFFICES - 500 OFFICES</v>
          </cell>
          <cell r="F475">
            <v>7915</v>
          </cell>
          <cell r="G475" t="str">
            <v>MAIN SITE NORTH</v>
          </cell>
        </row>
        <row r="476">
          <cell r="B476" t="str">
            <v>RX SITE COMPOUND AERIAL FARM MASTS</v>
          </cell>
          <cell r="C476" t="str">
            <v>2557614</v>
          </cell>
          <cell r="D476" t="str">
            <v>RX SITE COMPOUND AERIAL FARM MASTS - 2557614</v>
          </cell>
          <cell r="E476" t="str">
            <v>030 COMMUNICATIONS - 980 COMMUNICATIONS MASTS AND TOWERS - ANNTENNAE etc</v>
          </cell>
          <cell r="F476">
            <v>7915</v>
          </cell>
          <cell r="G476" t="str">
            <v>MAIN SITE NORTH</v>
          </cell>
        </row>
        <row r="477">
          <cell r="B477" t="str">
            <v>RX SITE MAIN BUILDING 12 SU RAF</v>
          </cell>
          <cell r="C477" t="str">
            <v>1004013</v>
          </cell>
          <cell r="D477" t="str">
            <v>RX SITE MAIN BUILDING 12 SU RAF - 1004013</v>
          </cell>
          <cell r="E477" t="str">
            <v>140 OFFICES - 500 OFFICES</v>
          </cell>
          <cell r="F477">
            <v>7915</v>
          </cell>
          <cell r="G477" t="str">
            <v>MAIN SITE NORTH</v>
          </cell>
        </row>
        <row r="478">
          <cell r="B478" t="str">
            <v>SAILING CLUB ABLUTIONS</v>
          </cell>
          <cell r="C478" t="str">
            <v>1311180</v>
          </cell>
          <cell r="D478" t="str">
            <v>SAILING CLUB ABLUTIONS - 1311180</v>
          </cell>
          <cell r="E478" t="str">
            <v>310 WELFARE / COMMUNITY FACILITIES - 350 ABLUTIONS</v>
          </cell>
          <cell r="F478">
            <v>7916</v>
          </cell>
          <cell r="G478" t="str">
            <v>MAIN SITE SOUTH</v>
          </cell>
        </row>
        <row r="479">
          <cell r="B479" t="str">
            <v>SAILING CLUB FLAMABLE STORE</v>
          </cell>
          <cell r="C479" t="str">
            <v>1311182</v>
          </cell>
          <cell r="D479" t="str">
            <v>SAILING CLUB FLAMABLE STORE - 1311182</v>
          </cell>
          <cell r="E479" t="str">
            <v>260 STORAGE / WAREHOUSES - 602 STOREHOUSE - HAZARDOUS MATERIEL</v>
          </cell>
          <cell r="F479">
            <v>7916</v>
          </cell>
          <cell r="G479" t="str">
            <v>MAIN SITE SOUTH</v>
          </cell>
        </row>
        <row r="480">
          <cell r="B480" t="str">
            <v>SAILING CLUB TOILET AND BAR</v>
          </cell>
          <cell r="C480" t="str">
            <v>1004955</v>
          </cell>
          <cell r="D480" t="str">
            <v>SAILING CLUB TOILET AND BAR - 1004955</v>
          </cell>
          <cell r="E480" t="str">
            <v>310 WELFARE / COMMUNITY FACILITIES - 240 CLUB</v>
          </cell>
          <cell r="F480">
            <v>7916</v>
          </cell>
          <cell r="G480" t="str">
            <v>MAIN SITE SOUTH</v>
          </cell>
        </row>
        <row r="481">
          <cell r="B481" t="str">
            <v>SALAMANCA PARADE GROUND</v>
          </cell>
          <cell r="C481" t="str">
            <v>1004058</v>
          </cell>
          <cell r="D481" t="str">
            <v>SALAMANCA PARADE GROUND - 1004058</v>
          </cell>
          <cell r="E481" t="str">
            <v>070 INFRASTRUCTURE - 906 LANDWAYS</v>
          </cell>
          <cell r="F481">
            <v>7915</v>
          </cell>
          <cell r="G481" t="str">
            <v>MAIN SITE NORTH</v>
          </cell>
        </row>
        <row r="482">
          <cell r="B482" t="str">
            <v>SAXONS HOCKEY CLUB</v>
          </cell>
          <cell r="C482" t="str">
            <v>1004081</v>
          </cell>
          <cell r="D482" t="str">
            <v>SAXONS HOCKEY CLUB - 1004081</v>
          </cell>
          <cell r="E482" t="str">
            <v>260 STORAGE / WAREHOUSES - 600 STOREHOUSE - NON SPECIALISED MATERIEL</v>
          </cell>
          <cell r="F482">
            <v>7915</v>
          </cell>
          <cell r="G482" t="str">
            <v>MAIN SITE NORTH</v>
          </cell>
        </row>
        <row r="483">
          <cell r="B483" t="str">
            <v>SBA COURT WITNESS BUILDING</v>
          </cell>
          <cell r="C483" t="str">
            <v>2557429</v>
          </cell>
          <cell r="D483" t="str">
            <v>SBA COURT WITNESS BUILDING - 2557429</v>
          </cell>
          <cell r="E483" t="str">
            <v>300 TRAINING/EDUCATION FACILITIES - 502 CONFERENCE CENTRE/ROOMS</v>
          </cell>
          <cell r="F483">
            <v>7915</v>
          </cell>
          <cell r="G483" t="str">
            <v>MAIN SITE NORTH</v>
          </cell>
        </row>
        <row r="484">
          <cell r="B484" t="str">
            <v>SBA POLICE STATION</v>
          </cell>
          <cell r="C484" t="str">
            <v>2557604</v>
          </cell>
          <cell r="D484" t="str">
            <v>SBA POLICE STATION - 2557604</v>
          </cell>
          <cell r="E484" t="str">
            <v>235 SITE SECURITY/SAFETY - 810 POLICE STATION (MOD POLICE)</v>
          </cell>
          <cell r="F484">
            <v>7915</v>
          </cell>
          <cell r="G484" t="str">
            <v>MAIN SITE NORTH</v>
          </cell>
        </row>
        <row r="485">
          <cell r="B485" t="str">
            <v>SBA POLICE TRAINING CENTRE - OFFICE</v>
          </cell>
          <cell r="C485" t="str">
            <v>1004012</v>
          </cell>
          <cell r="D485" t="str">
            <v>SBA POLICE TRAINING CENTRE - OFFICE - 1004012</v>
          </cell>
          <cell r="E485" t="str">
            <v>300 TRAINING/EDUCATION FACILITIES - 504 CLASSROOM</v>
          </cell>
          <cell r="F485">
            <v>7915</v>
          </cell>
          <cell r="G485" t="str">
            <v>MAIN SITE NORTH</v>
          </cell>
        </row>
        <row r="486">
          <cell r="B486" t="str">
            <v>SBA PRINT WORKS</v>
          </cell>
          <cell r="C486" t="str">
            <v>1004175</v>
          </cell>
          <cell r="D486" t="str">
            <v>SBA PRINT WORKS - 1004175</v>
          </cell>
          <cell r="E486" t="str">
            <v>320 WORKSHOPS - 700 WORKSHOP</v>
          </cell>
          <cell r="F486">
            <v>7915</v>
          </cell>
          <cell r="G486" t="str">
            <v>MAIN SITE NORTH</v>
          </cell>
        </row>
        <row r="487">
          <cell r="B487" t="str">
            <v>SCOUT HUT HAPPY VALLEY</v>
          </cell>
          <cell r="C487" t="str">
            <v>1004953</v>
          </cell>
          <cell r="D487" t="str">
            <v>SCOUT HUT HAPPY VALLEY - 1004953</v>
          </cell>
          <cell r="E487" t="str">
            <v>310 WELFARE / COMMUNITY FACILITIES - 240 CLUB</v>
          </cell>
          <cell r="F487">
            <v>7916</v>
          </cell>
          <cell r="G487" t="str">
            <v>MAIN SITE SOUTH</v>
          </cell>
        </row>
        <row r="488">
          <cell r="B488" t="str">
            <v>SCREEN HOUSE - KISSOUSA (OLD)</v>
          </cell>
          <cell r="C488" t="str">
            <v>1005667</v>
          </cell>
          <cell r="D488" t="str">
            <v>SCREEN HOUSE - KISSOUSA (OLD) - 1005667</v>
          </cell>
          <cell r="E488" t="str">
            <v>150 PLANT BUILDINGS - 730 PLANT BUILDING</v>
          </cell>
          <cell r="F488">
            <v>7921</v>
          </cell>
          <cell r="G488" t="str">
            <v>KISSOUSA SPRING</v>
          </cell>
        </row>
        <row r="489">
          <cell r="B489" t="str">
            <v>SEC - FEN - GIBRALTAR VILLAGE</v>
          </cell>
          <cell r="C489" t="str">
            <v>2557686</v>
          </cell>
          <cell r="D489" t="str">
            <v>SEC - FEN - GIBRALTAR VILLAGE - 2557686</v>
          </cell>
          <cell r="E489" t="str">
            <v>235 SITE SECURITY/SAFETY - 801 SECURITY PHYSICAL OBJECTS</v>
          </cell>
          <cell r="F489">
            <v>7916</v>
          </cell>
          <cell r="G489" t="str">
            <v>MAIN SITE SOUTH</v>
          </cell>
        </row>
        <row r="490">
          <cell r="B490" t="str">
            <v>SEC-FEN - AMMUNITION STORE</v>
          </cell>
          <cell r="C490" t="str">
            <v>1004824</v>
          </cell>
          <cell r="D490" t="str">
            <v>SEC-FEN - AMMUNITION STORE - 1004824</v>
          </cell>
          <cell r="E490" t="str">
            <v>235 SITE SECURITY/SAFETY - 801 SECURITY PHYSICAL OBJECTS</v>
          </cell>
          <cell r="F490">
            <v>7915</v>
          </cell>
          <cell r="G490" t="str">
            <v>MAIN SITE NORTH</v>
          </cell>
        </row>
        <row r="491">
          <cell r="B491" t="str">
            <v>SEC-FEN - BFC COMP BLDGS 5 AND 6</v>
          </cell>
          <cell r="C491" t="str">
            <v>1004449</v>
          </cell>
          <cell r="D491" t="str">
            <v>SEC-FEN - BFC COMP BLDGS 5 AND 6 - 1004449</v>
          </cell>
          <cell r="E491" t="str">
            <v>235 SITE SECURITY/SAFETY - 801 SECURITY PHYSICAL OBJECTS</v>
          </cell>
          <cell r="F491">
            <v>7915</v>
          </cell>
          <cell r="G491" t="str">
            <v>MAIN SITE NORTH</v>
          </cell>
        </row>
        <row r="492">
          <cell r="B492" t="str">
            <v>SEC-FEN - BLOODHOUND CAMP</v>
          </cell>
          <cell r="C492" t="str">
            <v>1005282</v>
          </cell>
          <cell r="D492" t="str">
            <v>SEC-FEN - BLOODHOUND CAMP - 1005282</v>
          </cell>
          <cell r="E492" t="str">
            <v>235 SITE SECURITY/SAFETY - 801 SECURITY PHYSICAL OBJECTS</v>
          </cell>
          <cell r="F492">
            <v>7917</v>
          </cell>
          <cell r="G492" t="str">
            <v>BLOODHOUND CAMP</v>
          </cell>
        </row>
        <row r="493">
          <cell r="B493" t="str">
            <v>SEC-FEN - CDASU</v>
          </cell>
          <cell r="C493" t="str">
            <v>1004442</v>
          </cell>
          <cell r="D493" t="str">
            <v>SEC-FEN - CDASU - 1004442</v>
          </cell>
          <cell r="E493" t="str">
            <v>235 SITE SECURITY/SAFETY - 801 SECURITY PHYSICAL OBJECTS</v>
          </cell>
          <cell r="F493">
            <v>7915</v>
          </cell>
          <cell r="G493" t="str">
            <v>MAIN SITE NORTH</v>
          </cell>
        </row>
        <row r="494">
          <cell r="B494" t="str">
            <v>SEC-FEN - CLU SUPPLY POINT</v>
          </cell>
          <cell r="C494" t="str">
            <v>1004443</v>
          </cell>
          <cell r="D494" t="str">
            <v>SEC-FEN - CLU SUPPLY POINT - 1004443</v>
          </cell>
          <cell r="E494" t="str">
            <v>235 SITE SECURITY/SAFETY - 801 SECURITY PHYSICAL OBJECTS</v>
          </cell>
          <cell r="F494">
            <v>7915</v>
          </cell>
          <cell r="G494" t="str">
            <v>MAIN SITE NORTH</v>
          </cell>
        </row>
        <row r="495">
          <cell r="B495" t="str">
            <v>SEC-FEN - CWU COMPOUND</v>
          </cell>
          <cell r="C495" t="str">
            <v>1004504</v>
          </cell>
          <cell r="D495" t="str">
            <v>SEC-FEN - CWU COMPOUND - 1004504</v>
          </cell>
          <cell r="E495" t="str">
            <v>235 SITE SECURITY/SAFETY - 801 SECURITY PHYSICAL OBJECTS</v>
          </cell>
          <cell r="F495">
            <v>7915</v>
          </cell>
          <cell r="G495" t="str">
            <v>MAIN SITE NORTH</v>
          </cell>
        </row>
        <row r="496">
          <cell r="B496" t="str">
            <v>SEC-FEN - HQ SBAA-GAR HQ COMP</v>
          </cell>
          <cell r="C496" t="str">
            <v>1004445</v>
          </cell>
          <cell r="D496" t="str">
            <v>SEC-FEN - HQ SBAA-GAR HQ COMP - 1004445</v>
          </cell>
          <cell r="E496" t="str">
            <v>235 SITE SECURITY/SAFETY - 801 SECURITY PHYSICAL OBJECTS</v>
          </cell>
          <cell r="F496">
            <v>7915</v>
          </cell>
          <cell r="G496" t="str">
            <v>MAIN SITE NORTH</v>
          </cell>
        </row>
        <row r="497">
          <cell r="B497" t="str">
            <v>SEC-FEN - KOURIS PH COMPOUND</v>
          </cell>
          <cell r="C497" t="str">
            <v>1005678</v>
          </cell>
          <cell r="D497" t="str">
            <v>SEC-FEN - KOURIS PH COMPOUND - 1005678</v>
          </cell>
          <cell r="E497" t="str">
            <v>235 SITE SECURITY/SAFETY - 801 SECURITY PHYSICAL OBJECTS</v>
          </cell>
          <cell r="F497">
            <v>7922</v>
          </cell>
          <cell r="G497" t="str">
            <v>KOURIS BOREHOLES</v>
          </cell>
        </row>
        <row r="498">
          <cell r="B498" t="str">
            <v>SEC-FEN - MT</v>
          </cell>
          <cell r="C498" t="str">
            <v>1004823</v>
          </cell>
          <cell r="D498" t="str">
            <v>SEC-FEN - MT - 1004823</v>
          </cell>
          <cell r="E498" t="str">
            <v>235 SITE SECURITY/SAFETY - 801 SECURITY PHYSICAL OBJECTS</v>
          </cell>
          <cell r="F498">
            <v>7915</v>
          </cell>
          <cell r="G498" t="str">
            <v>MAIN SITE NORTH</v>
          </cell>
        </row>
        <row r="499">
          <cell r="B499" t="str">
            <v>SEC-FEN - PEEL PARK</v>
          </cell>
          <cell r="C499" t="str">
            <v>1004438</v>
          </cell>
          <cell r="D499" t="str">
            <v>SEC-FEN - PEEL PARK - 1004438</v>
          </cell>
          <cell r="E499" t="str">
            <v>235 SITE SECURITY/SAFETY - 801 SECURITY PHYSICAL OBJECTS</v>
          </cell>
          <cell r="F499">
            <v>7915</v>
          </cell>
          <cell r="G499" t="str">
            <v>MAIN SITE NORTH</v>
          </cell>
        </row>
        <row r="500">
          <cell r="B500" t="str">
            <v>SEC-FEN - RAD SON</v>
          </cell>
          <cell r="C500" t="str">
            <v>1005327</v>
          </cell>
          <cell r="D500" t="str">
            <v>SEC-FEN - RAD SON - 1005327</v>
          </cell>
          <cell r="E500" t="str">
            <v>235 SITE SECURITY/SAFETY - 801 SECURITY PHYSICAL OBJECTS</v>
          </cell>
          <cell r="F500">
            <v>7917</v>
          </cell>
          <cell r="G500" t="str">
            <v>BLOODHOUND CAMP</v>
          </cell>
        </row>
        <row r="501">
          <cell r="B501" t="str">
            <v>SEC-FEN - RECEIVER SITE 12 SU</v>
          </cell>
          <cell r="C501" t="str">
            <v>1004440</v>
          </cell>
          <cell r="D501" t="str">
            <v>SEC-FEN - RECEIVER SITE 12 SU - 1004440</v>
          </cell>
          <cell r="E501" t="str">
            <v>235 SITE SECURITY/SAFETY - 801 SECURITY PHYSICAL OBJECTS</v>
          </cell>
          <cell r="F501">
            <v>7915</v>
          </cell>
          <cell r="G501" t="str">
            <v>MAIN SITE NORTH</v>
          </cell>
        </row>
        <row r="502">
          <cell r="B502" t="str">
            <v>SEC-FEN - RIB HQ-QM BLDGS38-40</v>
          </cell>
          <cell r="C502" t="str">
            <v>1004448</v>
          </cell>
          <cell r="D502" t="str">
            <v>SEC-FEN - RIB HQ-QM BLDGS38-40 - 1004448</v>
          </cell>
          <cell r="E502" t="str">
            <v>235 SITE SECURITY/SAFETY - 801 SECURITY PHYSICAL OBJECTS</v>
          </cell>
          <cell r="F502">
            <v>7915</v>
          </cell>
          <cell r="G502" t="str">
            <v>MAIN SITE NORTH</v>
          </cell>
        </row>
        <row r="503">
          <cell r="B503" t="str">
            <v>SEC-FEN - SAT COMMS SITE 12 SU</v>
          </cell>
          <cell r="C503" t="str">
            <v>1004439</v>
          </cell>
          <cell r="D503" t="str">
            <v>SEC-FEN - SAT COMMS SITE 12 SU - 1004439</v>
          </cell>
          <cell r="E503" t="str">
            <v>235 SITE SECURITY/SAFETY - 801 SECURITY PHYSICAL OBJECTS</v>
          </cell>
          <cell r="F503">
            <v>7915</v>
          </cell>
          <cell r="G503" t="str">
            <v>MAIN SITE NORTH</v>
          </cell>
        </row>
        <row r="504">
          <cell r="B504" t="str">
            <v>SEC-FEN - TSU</v>
          </cell>
          <cell r="C504" t="str">
            <v>1004441</v>
          </cell>
          <cell r="D504" t="str">
            <v>SEC-FEN - TSU - 1004441</v>
          </cell>
          <cell r="E504" t="str">
            <v>235 SITE SECURITY/SAFETY - 801 SECURITY PHYSICAL OBJECTS</v>
          </cell>
          <cell r="F504">
            <v>7915</v>
          </cell>
          <cell r="G504" t="str">
            <v>MAIN SITE NORTH</v>
          </cell>
        </row>
        <row r="505">
          <cell r="B505" t="str">
            <v>SEC-FEN BFC COMP BLDG 3,4 AND SIGS</v>
          </cell>
          <cell r="C505" t="str">
            <v>1004444</v>
          </cell>
          <cell r="D505" t="str">
            <v>SEC-FEN BFC COMP BLDG 3,4 AND SIGS - 1004444</v>
          </cell>
          <cell r="E505" t="str">
            <v>235 SITE SECURITY/SAFETY - 801 SECURITY PHYSICAL OBJECTS</v>
          </cell>
          <cell r="F505">
            <v>7915</v>
          </cell>
          <cell r="G505" t="str">
            <v>MAIN SITE NORTH</v>
          </cell>
        </row>
        <row r="506">
          <cell r="B506" t="str">
            <v>SEC-FEN RIB AMMO COMP BLDG 980</v>
          </cell>
          <cell r="C506" t="str">
            <v>1004450</v>
          </cell>
          <cell r="D506" t="str">
            <v>SEC-FEN RIB AMMO COMP BLDG 980 - 1004450</v>
          </cell>
          <cell r="E506" t="str">
            <v>235 SITE SECURITY/SAFETY - 801 SECURITY PHYSICAL OBJECTS</v>
          </cell>
          <cell r="F506">
            <v>7915</v>
          </cell>
          <cell r="G506" t="str">
            <v>MAIN SITE NORTH</v>
          </cell>
        </row>
        <row r="507">
          <cell r="B507" t="str">
            <v>SEC-FEN ST JOHNS PRIMARY SCHOOL</v>
          </cell>
          <cell r="C507" t="str">
            <v>2557502</v>
          </cell>
          <cell r="D507" t="str">
            <v>SEC-FEN ST JOHNS PRIMARY SCHOOL - 2557502</v>
          </cell>
          <cell r="E507" t="str">
            <v>235 SITE SECURITY/SAFETY - 801 SECURITY PHYSICAL OBJECTS</v>
          </cell>
          <cell r="F507">
            <v>7915</v>
          </cell>
          <cell r="G507" t="str">
            <v>MAIN SITE NORTH</v>
          </cell>
        </row>
        <row r="508">
          <cell r="B508" t="str">
            <v>SEC-FEN- TURKISH COMP</v>
          </cell>
          <cell r="C508" t="str">
            <v>2557468</v>
          </cell>
          <cell r="D508" t="str">
            <v>SEC-FEN- TURKISH COMP - 2557468</v>
          </cell>
          <cell r="E508" t="str">
            <v>235 SITE SECURITY/SAFETY - 801 SECURITY PHYSICAL OBJECTS</v>
          </cell>
          <cell r="F508">
            <v>7915</v>
          </cell>
          <cell r="G508" t="str">
            <v>MAIN SITE NORTH</v>
          </cell>
        </row>
        <row r="509">
          <cell r="B509" t="str">
            <v>SEC-FEN-BFBS</v>
          </cell>
          <cell r="C509" t="str">
            <v>2557466</v>
          </cell>
          <cell r="D509" t="str">
            <v>SEC-FEN-BFBS - 2557466</v>
          </cell>
          <cell r="E509" t="str">
            <v>235 SITE SECURITY/SAFETY - 801 SECURITY PHYSICAL OBJECTS</v>
          </cell>
          <cell r="F509">
            <v>7915</v>
          </cell>
          <cell r="G509" t="str">
            <v>MAIN SITE NORTH</v>
          </cell>
        </row>
        <row r="510">
          <cell r="B510" t="str">
            <v>SEC-FEN-BFI SW OF DRY SKI SLOPE</v>
          </cell>
          <cell r="C510" t="str">
            <v>2557464</v>
          </cell>
          <cell r="D510" t="str">
            <v>SEC-FEN-BFI SW OF DRY SKI SLOPE - 2557464</v>
          </cell>
          <cell r="E510" t="str">
            <v>235 SITE SECURITY/SAFETY - 801 SECURITY PHYSICAL OBJECTS</v>
          </cell>
          <cell r="F510">
            <v>7915</v>
          </cell>
          <cell r="G510" t="str">
            <v>MAIN SITE NORTH</v>
          </cell>
        </row>
        <row r="511">
          <cell r="B511" t="str">
            <v>SEC-FEN-BUILDING 30</v>
          </cell>
          <cell r="C511" t="str">
            <v>2557448</v>
          </cell>
          <cell r="D511" t="str">
            <v>SEC-FEN-BUILDING 30 - 2557448</v>
          </cell>
          <cell r="E511" t="str">
            <v>235 SITE SECURITY/SAFETY - 801 SECURITY PHYSICAL OBJECTS</v>
          </cell>
          <cell r="F511">
            <v>7915</v>
          </cell>
          <cell r="G511" t="str">
            <v>MAIN SITE NORTH</v>
          </cell>
        </row>
        <row r="512">
          <cell r="B512" t="str">
            <v>SEC-FEN-CJSPU STORES</v>
          </cell>
          <cell r="C512" t="str">
            <v>2557467</v>
          </cell>
          <cell r="D512" t="str">
            <v>SEC-FEN-CJSPU STORES - 2557467</v>
          </cell>
          <cell r="E512" t="str">
            <v>235 SITE SECURITY/SAFETY - 801 SECURITY PHYSICAL OBJECTS</v>
          </cell>
          <cell r="F512">
            <v>7915</v>
          </cell>
          <cell r="G512" t="str">
            <v>MAIN SITE NORTH</v>
          </cell>
        </row>
        <row r="513">
          <cell r="B513" t="str">
            <v>SEC-FEN-DII COMPOUND</v>
          </cell>
          <cell r="C513" t="str">
            <v>2557545</v>
          </cell>
          <cell r="D513" t="str">
            <v>SEC-FEN-DII COMPOUND - 2557545</v>
          </cell>
          <cell r="E513" t="str">
            <v>235 SITE SECURITY/SAFETY - 801 SECURITY PHYSICAL OBJECTS</v>
          </cell>
          <cell r="F513">
            <v>7915</v>
          </cell>
          <cell r="G513" t="str">
            <v>MAIN SITE NORTH</v>
          </cell>
        </row>
        <row r="514">
          <cell r="B514" t="str">
            <v>SEC-FEN-DII-HILLTOP</v>
          </cell>
          <cell r="C514" t="str">
            <v>2557544</v>
          </cell>
          <cell r="D514" t="str">
            <v>SEC-FEN-DII-HILLTOP - 2557544</v>
          </cell>
          <cell r="E514" t="str">
            <v>235 SITE SECURITY/SAFETY - 801 SECURITY PHYSICAL OBJECTS</v>
          </cell>
          <cell r="F514">
            <v>7915</v>
          </cell>
          <cell r="G514" t="str">
            <v>MAIN SITE NORTH</v>
          </cell>
        </row>
        <row r="515">
          <cell r="B515" t="str">
            <v>SEC-FEN-GARRISON MAIN</v>
          </cell>
          <cell r="C515" t="str">
            <v>2557693</v>
          </cell>
          <cell r="D515" t="str">
            <v>SEC-FEN-GARRISON MAIN - 2557693</v>
          </cell>
          <cell r="E515" t="str">
            <v>235 SITE SECURITY/SAFETY - 801 SECURITY PHYSICAL OBJECTS</v>
          </cell>
          <cell r="F515">
            <v>7915</v>
          </cell>
          <cell r="G515" t="str">
            <v>MAIN SITE NORTH</v>
          </cell>
        </row>
        <row r="516">
          <cell r="B516" t="str">
            <v>SEC-FEN-IRRIG COMP-STH PARA</v>
          </cell>
          <cell r="C516" t="str">
            <v>2557538</v>
          </cell>
          <cell r="D516" t="str">
            <v>SEC-FEN-IRRIG COMP-STH PARA - 2557538</v>
          </cell>
          <cell r="E516" t="str">
            <v>235 SITE SECURITY/SAFETY - 801 SECURITY PHYSICAL OBJECTS</v>
          </cell>
          <cell r="F516">
            <v>7916</v>
          </cell>
          <cell r="G516" t="str">
            <v>MAIN SITE SOUTH</v>
          </cell>
        </row>
        <row r="517">
          <cell r="B517" t="str">
            <v>SEC-FEN-JSHU</v>
          </cell>
          <cell r="C517" t="str">
            <v>2557465</v>
          </cell>
          <cell r="D517" t="str">
            <v>SEC-FEN-JSHU - 2557465</v>
          </cell>
          <cell r="E517" t="str">
            <v>235 SITE SECURITY/SAFETY - 801 SECURITY PHYSICAL OBJECTS</v>
          </cell>
          <cell r="F517">
            <v>7915</v>
          </cell>
          <cell r="G517" t="str">
            <v>MAIN SITE NORTH</v>
          </cell>
        </row>
        <row r="518">
          <cell r="B518" t="str">
            <v>SEC-FEN-KENSINGTON</v>
          </cell>
          <cell r="C518" t="str">
            <v>2557670</v>
          </cell>
          <cell r="D518" t="str">
            <v>SEC-FEN-KENSINGTON - 2557670</v>
          </cell>
          <cell r="E518" t="str">
            <v>235 SITE SECURITY/SAFETY - 801 SECURITY PHYSICAL OBJECTS</v>
          </cell>
          <cell r="F518">
            <v>7916</v>
          </cell>
          <cell r="G518" t="str">
            <v>MAIN SITE SOUTH</v>
          </cell>
        </row>
        <row r="519">
          <cell r="B519" t="str">
            <v>SEC-FEN-KOURIUM BOREHOLE</v>
          </cell>
          <cell r="C519" t="str">
            <v>2557543</v>
          </cell>
          <cell r="D519" t="str">
            <v>SEC-FEN-KOURIUM BOREHOLE - 2557543</v>
          </cell>
          <cell r="E519" t="str">
            <v>235 SITE SECURITY/SAFETY - 801 SECURITY PHYSICAL OBJECTS</v>
          </cell>
          <cell r="F519">
            <v>7922</v>
          </cell>
          <cell r="G519" t="str">
            <v>KOURIS BOREHOLES</v>
          </cell>
        </row>
        <row r="520">
          <cell r="B520" t="str">
            <v>SEC-FEN-NORTH PARAMALI</v>
          </cell>
          <cell r="C520" t="str">
            <v>1005326</v>
          </cell>
          <cell r="D520" t="str">
            <v>SEC-FEN-NORTH PARAMALI - 1005326</v>
          </cell>
          <cell r="E520" t="str">
            <v>235 SITE SECURITY/SAFETY - 801 SECURITY PHYSICAL OBJECTS</v>
          </cell>
          <cell r="F520">
            <v>7918</v>
          </cell>
          <cell r="G520" t="str">
            <v>RADIO SONDE/NORTH PARAMALI</v>
          </cell>
        </row>
        <row r="521">
          <cell r="B521" t="str">
            <v>SEC-FEN-PARAMALI SOUTH</v>
          </cell>
          <cell r="C521" t="str">
            <v>2557560</v>
          </cell>
          <cell r="D521" t="str">
            <v>SEC-FEN-PARAMALI SOUTH - 2557560</v>
          </cell>
          <cell r="E521" t="str">
            <v>235 SITE SECURITY/SAFETY - 801 SECURITY PHYSICAL OBJECTS</v>
          </cell>
          <cell r="F521">
            <v>7916</v>
          </cell>
          <cell r="G521" t="str">
            <v>MAIN SITE SOUTH</v>
          </cell>
        </row>
        <row r="522">
          <cell r="B522" t="str">
            <v>SEC-FEN-RUBBISH TIP</v>
          </cell>
          <cell r="C522" t="str">
            <v>2557480</v>
          </cell>
          <cell r="D522" t="str">
            <v>SEC-FEN-RUBBISH TIP - 2557480</v>
          </cell>
          <cell r="E522" t="str">
            <v>235 SITE SECURITY/SAFETY - 801 SECURITY PHYSICAL OBJECTS</v>
          </cell>
          <cell r="F522">
            <v>7915</v>
          </cell>
          <cell r="G522" t="str">
            <v>MAIN SITE NORTH</v>
          </cell>
        </row>
        <row r="523">
          <cell r="B523" t="str">
            <v>SEC-FEN-RX SITE</v>
          </cell>
          <cell r="C523" t="str">
            <v>2557717</v>
          </cell>
          <cell r="D523" t="str">
            <v>SEC-FEN-RX SITE - 2557717</v>
          </cell>
          <cell r="E523" t="str">
            <v>235 SITE SECURITY/SAFETY - 801 SECURITY PHYSICAL OBJECTS</v>
          </cell>
          <cell r="F523">
            <v>7915</v>
          </cell>
          <cell r="G523" t="str">
            <v>MAIN SITE NORTH</v>
          </cell>
        </row>
        <row r="524">
          <cell r="B524" t="str">
            <v>SEC-FEN-SBA POL</v>
          </cell>
          <cell r="C524" t="str">
            <v>2557481</v>
          </cell>
          <cell r="D524" t="str">
            <v>SEC-FEN-SBA POL - 2557481</v>
          </cell>
          <cell r="E524" t="str">
            <v>235 SITE SECURITY/SAFETY - 801 SECURITY PHYSICAL OBJECTS</v>
          </cell>
          <cell r="F524">
            <v>7915</v>
          </cell>
          <cell r="G524" t="str">
            <v>MAIN SITE NORTH</v>
          </cell>
        </row>
        <row r="525">
          <cell r="B525" t="str">
            <v>SECURITY FORCES POLICE</v>
          </cell>
          <cell r="C525" t="str">
            <v>1540466</v>
          </cell>
          <cell r="D525" t="str">
            <v>SECURITY FORCES POLICE - 1540466</v>
          </cell>
          <cell r="E525" t="str">
            <v>235 SITE SECURITY/SAFETY - 815 POLICE STATION (SERVICE POLICE)</v>
          </cell>
          <cell r="F525">
            <v>7915</v>
          </cell>
          <cell r="G525" t="str">
            <v>MAIN SITE NORTH</v>
          </cell>
        </row>
        <row r="526">
          <cell r="B526" t="str">
            <v>SEWAGE PUMP HOUSE</v>
          </cell>
          <cell r="C526" t="str">
            <v>1004920</v>
          </cell>
          <cell r="D526" t="str">
            <v>SEWAGE PUMP HOUSE - 1004920</v>
          </cell>
          <cell r="E526" t="str">
            <v>150 PLANT BUILDINGS - 730 PLANT BUILDING</v>
          </cell>
          <cell r="F526">
            <v>7916</v>
          </cell>
          <cell r="G526" t="str">
            <v>MAIN SITE SOUTH</v>
          </cell>
        </row>
        <row r="527">
          <cell r="B527" t="str">
            <v>SEWAGE PUMP HOUSE - STANDBY SET</v>
          </cell>
          <cell r="C527" t="str">
            <v>1004859</v>
          </cell>
          <cell r="D527" t="str">
            <v>SEWAGE PUMP HOUSE - STANDBY SET - 1004859</v>
          </cell>
          <cell r="E527" t="str">
            <v>150 PLANT BUILDINGS - 730 PLANT BUILDING</v>
          </cell>
          <cell r="F527">
            <v>7916</v>
          </cell>
          <cell r="G527" t="str">
            <v>MAIN SITE SOUTH</v>
          </cell>
        </row>
        <row r="528">
          <cell r="B528" t="str">
            <v>SEWAGE PUMP HOUSE AIR HOUSE</v>
          </cell>
          <cell r="C528" t="str">
            <v>1004982</v>
          </cell>
          <cell r="D528" t="str">
            <v>SEWAGE PUMP HOUSE AIR HOUSE - 1004982</v>
          </cell>
          <cell r="E528" t="str">
            <v>150 PLANT BUILDINGS - 730 PLANT BUILDING</v>
          </cell>
          <cell r="F528">
            <v>7916</v>
          </cell>
          <cell r="G528" t="str">
            <v>MAIN SITE SOUTH</v>
          </cell>
        </row>
        <row r="529">
          <cell r="B529" t="str">
            <v>SEWAGE PUMPHOUSE - KENSINGTON</v>
          </cell>
          <cell r="C529" t="str">
            <v>1004855</v>
          </cell>
          <cell r="D529" t="str">
            <v>SEWAGE PUMPHOUSE - KENSINGTON - 1004855</v>
          </cell>
          <cell r="E529" t="str">
            <v>150 PLANT BUILDINGS - 730 PLANT BUILDING</v>
          </cell>
          <cell r="F529">
            <v>7916</v>
          </cell>
          <cell r="G529" t="str">
            <v>MAIN SITE SOUTH</v>
          </cell>
        </row>
        <row r="530">
          <cell r="B530" t="str">
            <v>SEWAGE WORKS - DSS 170</v>
          </cell>
          <cell r="C530" t="str">
            <v>1004860</v>
          </cell>
          <cell r="D530" t="str">
            <v>SEWAGE WORKS - DSS 170 - 1004860</v>
          </cell>
          <cell r="E530" t="str">
            <v>150 PLANT BUILDINGS - 730 PLANT BUILDING</v>
          </cell>
          <cell r="F530">
            <v>7916</v>
          </cell>
          <cell r="G530" t="str">
            <v>MAIN SITE SOUTH</v>
          </cell>
        </row>
        <row r="531">
          <cell r="B531" t="str">
            <v>SFP POST - WARWICK RISE</v>
          </cell>
          <cell r="C531" t="str">
            <v>1004460</v>
          </cell>
          <cell r="D531" t="str">
            <v>SFP POST - WARWICK RISE - 1004460</v>
          </cell>
          <cell r="E531" t="str">
            <v>235 SITE SECURITY/SAFETY - 800 GUARDROOM</v>
          </cell>
          <cell r="F531">
            <v>7915</v>
          </cell>
          <cell r="G531" t="str">
            <v>MAIN SITE NORTH</v>
          </cell>
        </row>
        <row r="532">
          <cell r="B532" t="str">
            <v>SHA HAB DIN ACCN LETTING</v>
          </cell>
          <cell r="C532" t="str">
            <v>1004957</v>
          </cell>
          <cell r="D532" t="str">
            <v>SHA HAB DIN ACCN LETTING - 1004957</v>
          </cell>
          <cell r="E532" t="str">
            <v>020 COMMERCIAL FACILITIES - 400 GENERAL COMMERCIAL / RETAIL OUTLET</v>
          </cell>
          <cell r="F532">
            <v>7916</v>
          </cell>
          <cell r="G532" t="str">
            <v>MAIN SITE SOUTH</v>
          </cell>
        </row>
        <row r="533">
          <cell r="B533" t="str">
            <v>SHOPS DODGE - BOOKSHOP - LEATHER - TAYLOR</v>
          </cell>
          <cell r="C533" t="str">
            <v>1004155</v>
          </cell>
          <cell r="D533" t="str">
            <v>SHOPS DODGE - BOOKSHOP - LEATHER - TAYLOR - 1004155</v>
          </cell>
          <cell r="E533" t="str">
            <v>020 COMMERCIAL FACILITIES - 400 GENERAL COMMERCIAL / RETAIL OUTLET</v>
          </cell>
          <cell r="F533">
            <v>7915</v>
          </cell>
          <cell r="G533" t="str">
            <v>MAIN SITE NORTH</v>
          </cell>
        </row>
        <row r="534">
          <cell r="B534" t="str">
            <v>SHOWER UNIT AT LEMMINGS CAMP SITE - HV</v>
          </cell>
          <cell r="C534" t="str">
            <v>2557536</v>
          </cell>
          <cell r="D534" t="str">
            <v>SHOWER UNIT AT LEMMINGS CAMP SITE - HV - 2557536</v>
          </cell>
          <cell r="E534" t="str">
            <v>310 WELFARE / COMMUNITY FACILITIES - 350 ABLUTIONS</v>
          </cell>
          <cell r="F534">
            <v>7916</v>
          </cell>
          <cell r="G534" t="str">
            <v>MAIN SITE SOUTH</v>
          </cell>
        </row>
        <row r="535">
          <cell r="B535" t="str">
            <v>SIGNALS JOINT CHAMBER</v>
          </cell>
          <cell r="C535" t="str">
            <v>1004114</v>
          </cell>
          <cell r="D535" t="str">
            <v>SIGNALS JOINT CHAMBER - 1004114</v>
          </cell>
          <cell r="E535" t="str">
            <v>260 STORAGE / WAREHOUSES - 600 STOREHOUSE - NON SPECIALISED MATERIEL</v>
          </cell>
          <cell r="F535">
            <v>7915</v>
          </cell>
          <cell r="G535" t="str">
            <v>MAIN SITE NORTH</v>
          </cell>
        </row>
        <row r="536">
          <cell r="B536" t="str">
            <v>SIGNALS STORES</v>
          </cell>
          <cell r="C536" t="str">
            <v>1540465</v>
          </cell>
          <cell r="D536" t="str">
            <v>SIGNALS STORES - 1540465</v>
          </cell>
          <cell r="E536" t="str">
            <v>260 STORAGE / WAREHOUSES - 600 STOREHOUSE - NON SPECIALISED MATERIEL</v>
          </cell>
          <cell r="F536">
            <v>7915</v>
          </cell>
          <cell r="G536" t="str">
            <v>MAIN SITE NORTH</v>
          </cell>
        </row>
        <row r="537">
          <cell r="B537" t="str">
            <v>SINGLE OFFICERS ACCOMMODATION</v>
          </cell>
          <cell r="C537" t="str">
            <v>1004912</v>
          </cell>
          <cell r="D537" t="str">
            <v>SINGLE OFFICERS ACCOMMODATION - 1004912</v>
          </cell>
          <cell r="E537" t="str">
            <v>230 SINGLE LIVING ACCOMMODATION - 104 MESS - OFFICERS - ACCOMMODATION ONLY</v>
          </cell>
          <cell r="F537">
            <v>7916</v>
          </cell>
          <cell r="G537" t="str">
            <v>MAIN SITE SOUTH</v>
          </cell>
        </row>
        <row r="538">
          <cell r="B538" t="str">
            <v>SINGLE OFFICERS ACCOMMODATION</v>
          </cell>
          <cell r="C538" t="str">
            <v>1004914</v>
          </cell>
          <cell r="D538" t="str">
            <v>SINGLE OFFICERS ACCOMMODATION - 1004914</v>
          </cell>
          <cell r="E538" t="str">
            <v>230 SINGLE LIVING ACCOMMODATION - 104 MESS - OFFICERS - ACCOMMODATION ONLY</v>
          </cell>
          <cell r="F538">
            <v>7916</v>
          </cell>
          <cell r="G538" t="str">
            <v>MAIN SITE SOUTH</v>
          </cell>
        </row>
        <row r="539">
          <cell r="B539" t="str">
            <v>SINGLE OFFICERS ACCOMMODATION</v>
          </cell>
          <cell r="C539" t="str">
            <v>1004917</v>
          </cell>
          <cell r="D539" t="str">
            <v>SINGLE OFFICERS ACCOMMODATION - 1004917</v>
          </cell>
          <cell r="E539" t="str">
            <v>230 SINGLE LIVING ACCOMMODATION - 104 MESS - OFFICERS - ACCOMMODATION ONLY</v>
          </cell>
          <cell r="F539">
            <v>7916</v>
          </cell>
          <cell r="G539" t="str">
            <v>MAIN SITE SOUTH</v>
          </cell>
        </row>
        <row r="540">
          <cell r="B540" t="str">
            <v>SINGLE OFFICERS ACCOMMODATION</v>
          </cell>
          <cell r="C540" t="str">
            <v>1004919</v>
          </cell>
          <cell r="D540" t="str">
            <v>SINGLE OFFICERS ACCOMMODATION - 1004919</v>
          </cell>
          <cell r="E540" t="str">
            <v>230 SINGLE LIVING ACCOMMODATION - 104 MESS - OFFICERS - ACCOMMODATION ONLY</v>
          </cell>
          <cell r="F540">
            <v>7916</v>
          </cell>
          <cell r="G540" t="str">
            <v>MAIN SITE SOUTH</v>
          </cell>
        </row>
        <row r="541">
          <cell r="B541" t="str">
            <v>SINGLES OFFICERS ACCOMMODATION</v>
          </cell>
          <cell r="C541" t="str">
            <v>1004911</v>
          </cell>
          <cell r="D541" t="str">
            <v>SINGLES OFFICERS ACCOMMODATION - 1004911</v>
          </cell>
          <cell r="E541" t="str">
            <v>230 SINGLE LIVING ACCOMMODATION - 104 MESS - OFFICERS - ACCOMMODATION ONLY</v>
          </cell>
          <cell r="F541">
            <v>7916</v>
          </cell>
          <cell r="G541" t="str">
            <v>MAIN SITE SOUTH</v>
          </cell>
        </row>
        <row r="542">
          <cell r="B542" t="str">
            <v>SINGLES OFFICERS ACCOMMODATION</v>
          </cell>
          <cell r="C542" t="str">
            <v>1004913</v>
          </cell>
          <cell r="D542" t="str">
            <v>SINGLES OFFICERS ACCOMMODATION - 1004913</v>
          </cell>
          <cell r="E542" t="str">
            <v>230 SINGLE LIVING ACCOMMODATION - 104 MESS - OFFICERS - ACCOMMODATION ONLY</v>
          </cell>
          <cell r="F542">
            <v>7916</v>
          </cell>
          <cell r="G542" t="str">
            <v>MAIN SITE SOUTH</v>
          </cell>
        </row>
        <row r="543">
          <cell r="B543" t="str">
            <v>SINGLES OFFICERS ACCOMMODATION</v>
          </cell>
          <cell r="C543" t="str">
            <v>1004915</v>
          </cell>
          <cell r="D543" t="str">
            <v>SINGLES OFFICERS ACCOMMODATION - 1004915</v>
          </cell>
          <cell r="E543" t="str">
            <v>230 SINGLE LIVING ACCOMMODATION - 104 MESS - OFFICERS - ACCOMMODATION ONLY</v>
          </cell>
          <cell r="F543">
            <v>7916</v>
          </cell>
          <cell r="G543" t="str">
            <v>MAIN SITE SOUTH</v>
          </cell>
        </row>
        <row r="544">
          <cell r="B544" t="str">
            <v>SINGLES OFFICERS ACCOMMODATION</v>
          </cell>
          <cell r="C544" t="str">
            <v>1004916</v>
          </cell>
          <cell r="D544" t="str">
            <v>SINGLES OFFICERS ACCOMMODATION - 1004916</v>
          </cell>
          <cell r="E544" t="str">
            <v>230 SINGLE LIVING ACCOMMODATION - 104 MESS - OFFICERS - ACCOMMODATION ONLY</v>
          </cell>
          <cell r="F544">
            <v>7916</v>
          </cell>
          <cell r="G544" t="str">
            <v>MAIN SITE SOUTH</v>
          </cell>
        </row>
        <row r="545">
          <cell r="B545" t="str">
            <v>SKATE PARK - YOUTH CLUB</v>
          </cell>
          <cell r="C545" t="str">
            <v>1004432</v>
          </cell>
          <cell r="D545" t="str">
            <v>SKATE PARK - YOUTH CLUB - 1004432</v>
          </cell>
          <cell r="E545" t="str">
            <v>310 WELFARE / COMMUNITY FACILITIES - 261 CHILDRENS PLAYGROUND</v>
          </cell>
          <cell r="F545">
            <v>7915</v>
          </cell>
          <cell r="G545" t="str">
            <v>MAIN SITE NORTH</v>
          </cell>
        </row>
        <row r="546">
          <cell r="B546" t="str">
            <v>SKYNET RESERVOIR</v>
          </cell>
          <cell r="C546" t="str">
            <v>2557626</v>
          </cell>
          <cell r="D546" t="str">
            <v>SKYNET RESERVOIR - 2557626</v>
          </cell>
          <cell r="E546" t="str">
            <v>070 INFRASTRUCTURE - 907 UTILITY NETWORKS</v>
          </cell>
          <cell r="F546">
            <v>7915</v>
          </cell>
          <cell r="G546" t="str">
            <v>MAIN SITE NORTH</v>
          </cell>
        </row>
        <row r="547">
          <cell r="B547" t="str">
            <v>SKYNET ROADS AREA</v>
          </cell>
          <cell r="C547" t="str">
            <v>2557440</v>
          </cell>
          <cell r="D547" t="str">
            <v>SKYNET ROADS AREA - 2557440</v>
          </cell>
          <cell r="E547" t="str">
            <v>070 INFRASTRUCTURE - 906 LANDWAYS</v>
          </cell>
          <cell r="F547">
            <v>7915</v>
          </cell>
          <cell r="G547" t="str">
            <v>MAIN SITE NORTH</v>
          </cell>
        </row>
        <row r="548">
          <cell r="B548" t="str">
            <v>SKYNET UPPER RESERVOIR</v>
          </cell>
          <cell r="C548" t="str">
            <v>1004023</v>
          </cell>
          <cell r="D548" t="str">
            <v>SKYNET UPPER RESERVOIR - 1004023</v>
          </cell>
          <cell r="E548" t="str">
            <v>070 INFRASTRUCTURE - 907 UTILITY NETWORKS</v>
          </cell>
          <cell r="F548">
            <v>7915</v>
          </cell>
          <cell r="G548" t="str">
            <v>MAIN SITE NORTH</v>
          </cell>
        </row>
        <row r="549">
          <cell r="B549" t="str">
            <v>SNCO MESS BLOODHOUND</v>
          </cell>
          <cell r="C549" t="str">
            <v>1005268</v>
          </cell>
          <cell r="D549" t="str">
            <v>SNCO MESS BLOODHOUND - 1005268</v>
          </cell>
          <cell r="E549" t="str">
            <v>011 CATERING FACILITIES - 101 MESS - OFFICERS - CATERING ONLY</v>
          </cell>
          <cell r="F549">
            <v>7917</v>
          </cell>
          <cell r="G549" t="str">
            <v>BLOODHOUND CAMP</v>
          </cell>
        </row>
        <row r="550">
          <cell r="B550" t="str">
            <v>SOUTH PARAMALI MQS LANDWAYS</v>
          </cell>
          <cell r="C550" t="str">
            <v>2557711</v>
          </cell>
          <cell r="D550" t="str">
            <v>SOUTH PARAMALI MQS LANDWAYS - 2557711</v>
          </cell>
          <cell r="E550" t="str">
            <v>070 INFRASTRUCTURE - 906 LANDWAYS</v>
          </cell>
          <cell r="F550">
            <v>7916</v>
          </cell>
          <cell r="G550" t="str">
            <v>MAIN SITE SOUTH</v>
          </cell>
        </row>
        <row r="551">
          <cell r="B551" t="str">
            <v>SOVEREIGN CLUB - JRC</v>
          </cell>
          <cell r="C551" t="str">
            <v>1004126</v>
          </cell>
          <cell r="D551" t="str">
            <v>SOVEREIGN CLUB - JRC - 1004126</v>
          </cell>
          <cell r="E551" t="str">
            <v>310 WELFARE / COMMUNITY FACILITIES - 240 CLUB</v>
          </cell>
          <cell r="F551">
            <v>7915</v>
          </cell>
          <cell r="G551" t="str">
            <v>MAIN SITE NORTH</v>
          </cell>
        </row>
        <row r="552">
          <cell r="B552" t="str">
            <v>SOVEREIGN CLUB - NAAFI STAFF</v>
          </cell>
          <cell r="C552" t="str">
            <v>1004127</v>
          </cell>
          <cell r="D552" t="str">
            <v>SOVEREIGN CLUB - NAAFI STAFF - 1004127</v>
          </cell>
          <cell r="E552" t="str">
            <v>310 WELFARE / COMMUNITY FACILITIES - 240 CLUB</v>
          </cell>
          <cell r="F552">
            <v>7915</v>
          </cell>
          <cell r="G552" t="str">
            <v>MAIN SITE NORTH</v>
          </cell>
        </row>
        <row r="553">
          <cell r="B553" t="str">
            <v>SOVEREIGN CLUB BIN STORE</v>
          </cell>
          <cell r="C553" t="str">
            <v>1004537</v>
          </cell>
          <cell r="D553" t="str">
            <v>SOVEREIGN CLUB BIN STORE - 1004537</v>
          </cell>
          <cell r="E553" t="str">
            <v>260 STORAGE / WAREHOUSES - 600 STOREHOUSE - NON SPECIALISED MATERIEL</v>
          </cell>
          <cell r="F553">
            <v>7915</v>
          </cell>
          <cell r="G553" t="str">
            <v>MAIN SITE NORTH</v>
          </cell>
        </row>
        <row r="554">
          <cell r="B554" t="str">
            <v>SOVEREIGN CLUB BOILER HOUSE</v>
          </cell>
          <cell r="C554" t="str">
            <v>1004128</v>
          </cell>
          <cell r="D554" t="str">
            <v>SOVEREIGN CLUB BOILER HOUSE - 1004128</v>
          </cell>
          <cell r="E554" t="str">
            <v>150 PLANT BUILDINGS - 730 PLANT BUILDING</v>
          </cell>
          <cell r="F554">
            <v>7915</v>
          </cell>
          <cell r="G554" t="str">
            <v>MAIN SITE NORTH</v>
          </cell>
        </row>
        <row r="555">
          <cell r="B555" t="str">
            <v>SOVEREIGN CLUB CHILDRENS POOL</v>
          </cell>
          <cell r="C555" t="str">
            <v>1004536</v>
          </cell>
          <cell r="D555" t="str">
            <v>SOVEREIGN CLUB CHILDRENS POOL - 1004536</v>
          </cell>
          <cell r="E555" t="str">
            <v>240 SPORTS AND RECREATIONAL FACILITIES - 228 SWIMMING POOLS</v>
          </cell>
          <cell r="F555">
            <v>7915</v>
          </cell>
          <cell r="G555" t="str">
            <v>MAIN SITE NORTH</v>
          </cell>
        </row>
        <row r="556">
          <cell r="B556" t="str">
            <v>SOVEREIGN CLUB MAIN SWIMMING POOL</v>
          </cell>
          <cell r="C556" t="str">
            <v>1004125</v>
          </cell>
          <cell r="D556" t="str">
            <v>SOVEREIGN CLUB MAIN SWIMMING POOL - 1004125</v>
          </cell>
          <cell r="E556" t="str">
            <v>240 SPORTS AND RECREATIONAL FACILITIES - 228 SWIMMING POOLS</v>
          </cell>
          <cell r="F556">
            <v>7915</v>
          </cell>
          <cell r="G556" t="str">
            <v>MAIN SITE NORTH</v>
          </cell>
        </row>
        <row r="557">
          <cell r="B557" t="str">
            <v>SOVEREIGN CLUB SWIMMING POOL PLANT ROOM</v>
          </cell>
          <cell r="C557" t="str">
            <v>2557435</v>
          </cell>
          <cell r="D557" t="str">
            <v>SOVEREIGN CLUB SWIMMING POOL PLANT ROOM - 2557435</v>
          </cell>
          <cell r="E557" t="str">
            <v>150 PLANT BUILDINGS - 730 PLANT BUILDING</v>
          </cell>
          <cell r="F557">
            <v>7915</v>
          </cell>
          <cell r="G557" t="str">
            <v>MAIN SITE NORTH</v>
          </cell>
        </row>
        <row r="558">
          <cell r="B558" t="str">
            <v>SPACE ENCROACHMENT</v>
          </cell>
          <cell r="C558" t="str">
            <v>1004204</v>
          </cell>
          <cell r="D558" t="str">
            <v>SPACE ENCROACHMENT - 1004204</v>
          </cell>
          <cell r="E558" t="str">
            <v>240 SPORTS AND RECREATIONAL FACILITIES - 215 THEATRE</v>
          </cell>
          <cell r="F558">
            <v>7915</v>
          </cell>
          <cell r="G558" t="str">
            <v>MAIN SITE NORTH</v>
          </cell>
        </row>
        <row r="559">
          <cell r="B559" t="str">
            <v>SPORTS PAVILION</v>
          </cell>
          <cell r="C559" t="str">
            <v>1004864</v>
          </cell>
          <cell r="D559" t="str">
            <v>SPORTS PAVILION - 1004864</v>
          </cell>
          <cell r="E559" t="str">
            <v>240 SPORTS AND RECREATIONAL FACILITIES - 219 SPORTS PAVILION</v>
          </cell>
          <cell r="F559">
            <v>7916</v>
          </cell>
          <cell r="G559" t="str">
            <v>MAIN SITE SOUTH</v>
          </cell>
        </row>
        <row r="560">
          <cell r="B560" t="str">
            <v>SPORTS PITCHES - HAPPY VALLEY</v>
          </cell>
          <cell r="C560" t="str">
            <v>2557568</v>
          </cell>
          <cell r="D560" t="str">
            <v>SPORTS PITCHES - HAPPY VALLEY - 2557568</v>
          </cell>
          <cell r="E560" t="str">
            <v>240 SPORTS AND RECREATIONAL FACILITIES - 222 SPORTS PITCH</v>
          </cell>
          <cell r="F560">
            <v>7916</v>
          </cell>
          <cell r="G560" t="str">
            <v>MAIN SITE SOUTH</v>
          </cell>
        </row>
        <row r="561">
          <cell r="B561" t="str">
            <v>ST JOHNS SCHOOL</v>
          </cell>
          <cell r="C561" t="str">
            <v>2557563</v>
          </cell>
          <cell r="D561" t="str">
            <v>ST JOHNS SCHOOL - 2557563</v>
          </cell>
          <cell r="E561" t="str">
            <v>210 SCHOOLS - 513 SECONDARY SCHOOL</v>
          </cell>
          <cell r="F561">
            <v>7915</v>
          </cell>
          <cell r="G561" t="str">
            <v>MAIN SITE NORTH</v>
          </cell>
        </row>
        <row r="562">
          <cell r="B562" t="str">
            <v>ST JOHNS SCHOOL 5-A-SIDE FOOTBALL PITCH</v>
          </cell>
          <cell r="C562" t="str">
            <v>1004045</v>
          </cell>
          <cell r="D562" t="str">
            <v>ST JOHNS SCHOOL 5-A-SIDE FOOTBALL PITCH - 1004045</v>
          </cell>
          <cell r="E562" t="str">
            <v>240 SPORTS AND RECREATIONAL FACILITIES - 222 SPORTS PITCH</v>
          </cell>
          <cell r="F562">
            <v>7915</v>
          </cell>
          <cell r="G562" t="str">
            <v>MAIN SITE NORTH</v>
          </cell>
        </row>
        <row r="563">
          <cell r="B563" t="str">
            <v>ST JOHNS SCHOOL ABLUTIONS BLOCK 1230</v>
          </cell>
          <cell r="C563" t="str">
            <v>2557493</v>
          </cell>
          <cell r="D563" t="str">
            <v>ST JOHNS SCHOOL ABLUTIONS BLOCK 1230 - 2557493</v>
          </cell>
          <cell r="E563" t="str">
            <v>310 WELFARE / COMMUNITY FACILITIES - 350 ABLUTIONS</v>
          </cell>
          <cell r="F563">
            <v>7915</v>
          </cell>
          <cell r="G563" t="str">
            <v>MAIN SITE NORTH</v>
          </cell>
        </row>
        <row r="564">
          <cell r="B564" t="str">
            <v>ST JOHNS SCHOOL ANNEX 102C</v>
          </cell>
          <cell r="C564" t="str">
            <v>2557598</v>
          </cell>
          <cell r="D564" t="str">
            <v>ST JOHNS SCHOOL ANNEX 102C - 2557598</v>
          </cell>
          <cell r="E564" t="str">
            <v>300 TRAINING/EDUCATION FACILITIES - 504 CLASSROOM</v>
          </cell>
          <cell r="F564">
            <v>7915</v>
          </cell>
          <cell r="G564" t="str">
            <v>MAIN SITE NORTH</v>
          </cell>
        </row>
        <row r="565">
          <cell r="B565" t="str">
            <v>ST JOHNS SCHOOL ANNEX 102E</v>
          </cell>
          <cell r="C565" t="str">
            <v>2557597</v>
          </cell>
          <cell r="D565" t="str">
            <v>ST JOHNS SCHOOL ANNEX 102E - 2557597</v>
          </cell>
          <cell r="E565" t="str">
            <v>300 TRAINING/EDUCATION FACILITIES - 504 CLASSROOM</v>
          </cell>
          <cell r="F565">
            <v>7915</v>
          </cell>
          <cell r="G565" t="str">
            <v>MAIN SITE NORTH</v>
          </cell>
        </row>
        <row r="566">
          <cell r="B566" t="str">
            <v>ST JOHNS SCHOOL ANNEX 102G</v>
          </cell>
          <cell r="C566" t="str">
            <v>2557567</v>
          </cell>
          <cell r="D566" t="str">
            <v>ST JOHNS SCHOOL ANNEX 102G - 2557567</v>
          </cell>
          <cell r="E566" t="str">
            <v>210 SCHOOLS - 513 SECONDARY SCHOOL</v>
          </cell>
          <cell r="F566">
            <v>7915</v>
          </cell>
          <cell r="G566" t="str">
            <v>MAIN SITE NORTH</v>
          </cell>
        </row>
        <row r="567">
          <cell r="B567" t="str">
            <v>ST JOHNS SCHOOL ANNEX 102H</v>
          </cell>
          <cell r="C567" t="str">
            <v>2557564</v>
          </cell>
          <cell r="D567" t="str">
            <v>ST JOHNS SCHOOL ANNEX 102H - 2557564</v>
          </cell>
          <cell r="E567" t="str">
            <v>210 SCHOOLS - 513 SECONDARY SCHOOL</v>
          </cell>
          <cell r="F567">
            <v>7915</v>
          </cell>
          <cell r="G567" t="str">
            <v>MAIN SITE NORTH</v>
          </cell>
        </row>
        <row r="568">
          <cell r="B568" t="str">
            <v>ST JOHNS SCHOOL ANNEX 102M</v>
          </cell>
          <cell r="C568" t="str">
            <v>2557566</v>
          </cell>
          <cell r="D568" t="str">
            <v>ST JOHNS SCHOOL ANNEX 102M - 2557566</v>
          </cell>
          <cell r="E568" t="str">
            <v>210 SCHOOLS - 513 SECONDARY SCHOOL</v>
          </cell>
          <cell r="F568">
            <v>7915</v>
          </cell>
          <cell r="G568" t="str">
            <v>MAIN SITE NORTH</v>
          </cell>
        </row>
        <row r="569">
          <cell r="B569" t="str">
            <v>ST JOHNS SCHOOL ANNEX 102S</v>
          </cell>
          <cell r="C569" t="str">
            <v>2557562</v>
          </cell>
          <cell r="D569" t="str">
            <v>ST JOHNS SCHOOL ANNEX 102S - 2557562</v>
          </cell>
          <cell r="E569" t="str">
            <v>210 SCHOOLS - 513 SECONDARY SCHOOL</v>
          </cell>
          <cell r="F569">
            <v>7915</v>
          </cell>
          <cell r="G569" t="str">
            <v>MAIN SITE NORTH</v>
          </cell>
        </row>
        <row r="570">
          <cell r="B570" t="str">
            <v>ST JOHNS SCHOOL ANNEX 102W</v>
          </cell>
          <cell r="C570" t="str">
            <v>2557565</v>
          </cell>
          <cell r="D570" t="str">
            <v>ST JOHNS SCHOOL ANNEX 102W - 2557565</v>
          </cell>
          <cell r="E570" t="str">
            <v>210 SCHOOLS - 513 SECONDARY SCHOOL</v>
          </cell>
          <cell r="F570">
            <v>7915</v>
          </cell>
          <cell r="G570" t="str">
            <v>MAIN SITE NORTH</v>
          </cell>
        </row>
        <row r="571">
          <cell r="B571" t="str">
            <v>ST. JOHNS BASKETBALL COURT</v>
          </cell>
          <cell r="C571" t="str">
            <v>1004042</v>
          </cell>
          <cell r="D571" t="str">
            <v>ST. JOHNS BASKETBALL COURT - 1004042</v>
          </cell>
          <cell r="E571" t="str">
            <v>240 SPORTS AND RECREATIONAL FACILITIES - 222 SPORTS PITCH</v>
          </cell>
          <cell r="F571">
            <v>7915</v>
          </cell>
          <cell r="G571" t="str">
            <v>MAIN SITE NORTH</v>
          </cell>
        </row>
        <row r="572">
          <cell r="B572" t="str">
            <v>ST. JOHNS BASKETBALL COURT</v>
          </cell>
          <cell r="C572" t="str">
            <v>1004043</v>
          </cell>
          <cell r="D572" t="str">
            <v>ST. JOHNS BASKETBALL COURT - 1004043</v>
          </cell>
          <cell r="E572" t="str">
            <v>240 SPORTS AND RECREATIONAL FACILITIES - 222 SPORTS PITCH</v>
          </cell>
          <cell r="F572">
            <v>7915</v>
          </cell>
          <cell r="G572" t="str">
            <v>MAIN SITE NORTH</v>
          </cell>
        </row>
        <row r="573">
          <cell r="B573" t="str">
            <v>ST. JOHNS BOILER HOUSE - DSS 180</v>
          </cell>
          <cell r="C573" t="str">
            <v>1004038</v>
          </cell>
          <cell r="D573" t="str">
            <v>ST. JOHNS BOILER HOUSE - DSS 180 - 1004038</v>
          </cell>
          <cell r="E573" t="str">
            <v>150 PLANT BUILDINGS - 730 PLANT BUILDING</v>
          </cell>
          <cell r="F573">
            <v>7915</v>
          </cell>
          <cell r="G573" t="str">
            <v>MAIN SITE NORTH</v>
          </cell>
        </row>
        <row r="574">
          <cell r="B574" t="str">
            <v>ST. JOHNS LPG - SEWAGE - IRRIGATION</v>
          </cell>
          <cell r="C574" t="str">
            <v>1004039</v>
          </cell>
          <cell r="D574" t="str">
            <v>ST. JOHNS LPG - SEWAGE - IRRIGATION - 1004039</v>
          </cell>
          <cell r="E574" t="str">
            <v>150 PLANT BUILDINGS - 730 PLANT BUILDING</v>
          </cell>
          <cell r="F574">
            <v>7915</v>
          </cell>
          <cell r="G574" t="str">
            <v>MAIN SITE NORTH</v>
          </cell>
        </row>
        <row r="575">
          <cell r="B575" t="str">
            <v>ST. JOHNS PLAY AREA - BALL GAMES</v>
          </cell>
          <cell r="C575" t="str">
            <v>1004044</v>
          </cell>
          <cell r="D575" t="str">
            <v>ST. JOHNS PLAY AREA - BALL GAMES - 1004044</v>
          </cell>
          <cell r="E575" t="str">
            <v>240 SPORTS AND RECREATIONAL FACILITIES - 222 SPORTS PITCH</v>
          </cell>
          <cell r="F575">
            <v>7915</v>
          </cell>
          <cell r="G575" t="str">
            <v>MAIN SITE NORTH</v>
          </cell>
        </row>
        <row r="576">
          <cell r="B576" t="str">
            <v>ST. JOHNS SWIMMING POOL</v>
          </cell>
          <cell r="C576" t="str">
            <v>1004037</v>
          </cell>
          <cell r="D576" t="str">
            <v>ST. JOHNS SWIMMING POOL - 1004037</v>
          </cell>
          <cell r="E576" t="str">
            <v>240 SPORTS AND RECREATIONAL FACILITIES - 228 SWIMMING POOLS</v>
          </cell>
          <cell r="F576">
            <v>7915</v>
          </cell>
          <cell r="G576" t="str">
            <v>MAIN SITE NORTH</v>
          </cell>
        </row>
        <row r="577">
          <cell r="B577" t="str">
            <v>ST.JOHNS PRIMARY SCHOOL AREA</v>
          </cell>
          <cell r="C577" t="str">
            <v>2557501</v>
          </cell>
          <cell r="D577" t="str">
            <v>ST.JOHNS PRIMARY SCHOOL AREA - 2557501</v>
          </cell>
          <cell r="E577" t="str">
            <v>070 INFRASTRUCTURE - 906 LANDWAYS</v>
          </cell>
          <cell r="F577">
            <v>7915</v>
          </cell>
          <cell r="G577" t="str">
            <v>MAIN SITE NORTH</v>
          </cell>
        </row>
        <row r="578">
          <cell r="B578" t="str">
            <v>STABLES - HV ENCROACHMENT</v>
          </cell>
          <cell r="C578" t="str">
            <v>1005055</v>
          </cell>
          <cell r="D578" t="str">
            <v>STABLES - HV ENCROACHMENT - 1005055</v>
          </cell>
          <cell r="E578" t="str">
            <v>080 LIVESTOCK BUILDINGS - 955 STABLES</v>
          </cell>
          <cell r="F578">
            <v>7916</v>
          </cell>
          <cell r="G578" t="str">
            <v>MAIN SITE SOUTH</v>
          </cell>
        </row>
        <row r="579">
          <cell r="B579" t="str">
            <v>STABLES - HV ENCROACHMENT</v>
          </cell>
          <cell r="C579" t="str">
            <v>1005056</v>
          </cell>
          <cell r="D579" t="str">
            <v>STABLES - HV ENCROACHMENT - 1005056</v>
          </cell>
          <cell r="E579" t="str">
            <v>080 LIVESTOCK BUILDINGS - 955 STABLES</v>
          </cell>
          <cell r="F579">
            <v>7916</v>
          </cell>
          <cell r="G579" t="str">
            <v>MAIN SITE SOUTH</v>
          </cell>
        </row>
        <row r="580">
          <cell r="B580" t="str">
            <v>STABLES - HV ENCROACHMENT</v>
          </cell>
          <cell r="C580" t="str">
            <v>1005058</v>
          </cell>
          <cell r="D580" t="str">
            <v>STABLES - HV ENCROACHMENT - 1005058</v>
          </cell>
          <cell r="E580" t="str">
            <v>080 LIVESTOCK BUILDINGS - 955 STABLES</v>
          </cell>
          <cell r="F580">
            <v>7916</v>
          </cell>
          <cell r="G580" t="str">
            <v>MAIN SITE SOUTH</v>
          </cell>
        </row>
        <row r="581">
          <cell r="B581" t="str">
            <v>STABLES OFFICE-ENCROACHMENT</v>
          </cell>
          <cell r="C581" t="str">
            <v>1005057</v>
          </cell>
          <cell r="D581" t="str">
            <v>STABLES OFFICE-ENCROACHMENT - 1005057</v>
          </cell>
          <cell r="E581" t="str">
            <v>140 OFFICES - 500 OFFICES</v>
          </cell>
          <cell r="F581">
            <v>7916</v>
          </cell>
          <cell r="G581" t="str">
            <v>MAIN SITE SOUTH</v>
          </cell>
        </row>
        <row r="582">
          <cell r="B582" t="str">
            <v>STABLES TWYNHAM ENCROACHMENT</v>
          </cell>
          <cell r="C582" t="str">
            <v>1004999</v>
          </cell>
          <cell r="D582" t="str">
            <v>STABLES TWYNHAM ENCROACHMENT - 1004999</v>
          </cell>
          <cell r="E582" t="str">
            <v>080 LIVESTOCK BUILDINGS - 955 STABLES</v>
          </cell>
          <cell r="F582">
            <v>7916</v>
          </cell>
          <cell r="G582" t="str">
            <v>MAIN SITE SOUTH</v>
          </cell>
        </row>
        <row r="583">
          <cell r="B583" t="str">
            <v>STAFF ROOM-OFFICES - MED CENT</v>
          </cell>
          <cell r="C583" t="str">
            <v>1004453</v>
          </cell>
          <cell r="D583" t="str">
            <v>STAFF ROOM-OFFICES - MED CENT - 1004453</v>
          </cell>
          <cell r="E583" t="str">
            <v>140 OFFICES - 500 OFFICES</v>
          </cell>
          <cell r="F583">
            <v>7915</v>
          </cell>
          <cell r="G583" t="str">
            <v>MAIN SITE NORTH</v>
          </cell>
        </row>
        <row r="584">
          <cell r="B584" t="str">
            <v>STANDBY GEN HOUSE - MEDICAL CENTRE</v>
          </cell>
          <cell r="C584" t="str">
            <v>1004124</v>
          </cell>
          <cell r="D584" t="str">
            <v>STANDBY GEN HOUSE - MEDICAL CENTRE - 1004124</v>
          </cell>
          <cell r="E584" t="str">
            <v>150 PLANT BUILDINGS - 730 PLANT BUILDING</v>
          </cell>
          <cell r="F584">
            <v>7915</v>
          </cell>
          <cell r="G584" t="str">
            <v>MAIN SITE NORTH</v>
          </cell>
        </row>
        <row r="585">
          <cell r="B585" t="str">
            <v>STANDBY GENERATOR AND UPS</v>
          </cell>
          <cell r="C585" t="str">
            <v>1004408</v>
          </cell>
          <cell r="D585" t="str">
            <v>STANDBY GENERATOR AND UPS - 1004408</v>
          </cell>
          <cell r="E585" t="str">
            <v>150 PLANT BUILDINGS - 730 PLANT BUILDING</v>
          </cell>
          <cell r="F585">
            <v>7915</v>
          </cell>
          <cell r="G585" t="str">
            <v>MAIN SITE NORTH</v>
          </cell>
        </row>
        <row r="586">
          <cell r="B586" t="str">
            <v>STANDBY SET FUEL TANK</v>
          </cell>
          <cell r="C586" t="str">
            <v>1004198</v>
          </cell>
          <cell r="D586" t="str">
            <v>STANDBY SET FUEL TANK - 1004198</v>
          </cell>
          <cell r="E586" t="str">
            <v>260 STORAGE / WAREHOUSES - 911 FUEL STORAGE AND/OR DISPENSING</v>
          </cell>
          <cell r="F586">
            <v>7915</v>
          </cell>
          <cell r="G586" t="str">
            <v>MAIN SITE NORTH</v>
          </cell>
        </row>
        <row r="587">
          <cell r="B587" t="str">
            <v>STANDBY SET HOUSE</v>
          </cell>
          <cell r="C587" t="str">
            <v>1004923</v>
          </cell>
          <cell r="D587" t="str">
            <v>STANDBY SET HOUSE - 1004923</v>
          </cell>
          <cell r="E587" t="str">
            <v>150 PLANT BUILDINGS - 730 PLANT BUILDING</v>
          </cell>
          <cell r="F587">
            <v>7916</v>
          </cell>
          <cell r="G587" t="str">
            <v>MAIN SITE SOUTH</v>
          </cell>
        </row>
        <row r="588">
          <cell r="B588" t="str">
            <v>STANDBY SET HOUSE - DSS 250</v>
          </cell>
          <cell r="C588" t="str">
            <v>1003987</v>
          </cell>
          <cell r="D588" t="str">
            <v>STANDBY SET HOUSE - DSS 250 - 1003987</v>
          </cell>
          <cell r="E588" t="str">
            <v>150 PLANT BUILDINGS - 730 PLANT BUILDING</v>
          </cell>
          <cell r="F588">
            <v>7915</v>
          </cell>
          <cell r="G588" t="str">
            <v>MAIN SITE NORTH</v>
          </cell>
        </row>
        <row r="589">
          <cell r="B589" t="str">
            <v>STANDBY SET HOUSE AMMO. COMPOUND</v>
          </cell>
          <cell r="C589" t="str">
            <v>1004368</v>
          </cell>
          <cell r="D589" t="str">
            <v>STANDBY SET HOUSE AMMO. COMPOUND - 1004368</v>
          </cell>
          <cell r="E589" t="str">
            <v>260 STORAGE / WAREHOUSES - 602 STOREHOUSE - HAZARDOUS MATERIEL</v>
          </cell>
          <cell r="F589">
            <v>7915</v>
          </cell>
          <cell r="G589" t="str">
            <v>MAIN SITE NORTH</v>
          </cell>
        </row>
        <row r="590">
          <cell r="B590" t="str">
            <v>STANDBY SET HOUSE AND DSS 245</v>
          </cell>
          <cell r="C590" t="str">
            <v>1004099</v>
          </cell>
          <cell r="D590" t="str">
            <v>STANDBY SET HOUSE AND DSS 245 - 1004099</v>
          </cell>
          <cell r="E590" t="str">
            <v>150 PLANT BUILDINGS - 730 PLANT BUILDING</v>
          </cell>
          <cell r="F590">
            <v>7915</v>
          </cell>
          <cell r="G590" t="str">
            <v>MAIN SITE NORTH</v>
          </cell>
        </row>
        <row r="591">
          <cell r="B591" t="str">
            <v>STANDBYHOUSE RX SITE - DSS 100</v>
          </cell>
        </row>
        <row r="592">
          <cell r="B592" t="str">
            <v>STARTER HUT - GOLF CLUB</v>
          </cell>
        </row>
        <row r="593">
          <cell r="B593" t="str">
            <v>STDBY SET SBA POLICE</v>
          </cell>
        </row>
        <row r="594">
          <cell r="B594" t="str">
            <v>STORAGE SHED EPI SUPPLY</v>
          </cell>
        </row>
        <row r="595">
          <cell r="B595" t="str">
            <v>STORAGE SHED EPI SUPPLY</v>
          </cell>
        </row>
        <row r="596">
          <cell r="B596" t="str">
            <v>STORE</v>
          </cell>
        </row>
        <row r="597">
          <cell r="B597" t="str">
            <v>STORE</v>
          </cell>
        </row>
        <row r="598">
          <cell r="B598" t="str">
            <v>STORE</v>
          </cell>
        </row>
        <row r="599">
          <cell r="B599" t="str">
            <v>STORE</v>
          </cell>
        </row>
        <row r="600">
          <cell r="B600" t="str">
            <v>STORE</v>
          </cell>
        </row>
        <row r="601">
          <cell r="B601" t="str">
            <v>STORE - DSS162</v>
          </cell>
        </row>
        <row r="602">
          <cell r="B602" t="str">
            <v>STORE - GOLF CLUB</v>
          </cell>
        </row>
        <row r="603">
          <cell r="B603" t="str">
            <v>STORE - GOLF CLUB</v>
          </cell>
        </row>
        <row r="604">
          <cell r="B604" t="str">
            <v>STORE - HYDER LETTING</v>
          </cell>
        </row>
        <row r="605">
          <cell r="B605" t="str">
            <v>STORE - SUTLER SITE LETTING</v>
          </cell>
        </row>
        <row r="606">
          <cell r="B606" t="str">
            <v>STORE - TOILETS - ABLUTIONS</v>
          </cell>
        </row>
        <row r="607">
          <cell r="B607" t="str">
            <v>STORE (EQUIPMENT) BLOODHOUND</v>
          </cell>
        </row>
        <row r="608">
          <cell r="B608" t="str">
            <v>STORE ADJACENT TO EP0747</v>
          </cell>
        </row>
        <row r="609">
          <cell r="B609" t="str">
            <v>STORE AND WASHDOWN PLANT</v>
          </cell>
        </row>
        <row r="610">
          <cell r="B610" t="str">
            <v>STORE AT REAR OF BEACH CAF+</v>
          </cell>
        </row>
        <row r="611">
          <cell r="B611" t="str">
            <v>STORE B MESS</v>
          </cell>
        </row>
        <row r="612">
          <cell r="B612" t="str">
            <v>STORE B MESS</v>
          </cell>
        </row>
        <row r="613">
          <cell r="B613" t="str">
            <v>STORE BLOODHOUND</v>
          </cell>
        </row>
        <row r="614">
          <cell r="B614" t="str">
            <v>STORE BOAT - ISYC</v>
          </cell>
        </row>
        <row r="615">
          <cell r="B615" t="str">
            <v>STORE FOR DOG UNIT</v>
          </cell>
        </row>
        <row r="616">
          <cell r="B616" t="str">
            <v>STORE LIGHTING 12 SU - BFC COM</v>
          </cell>
        </row>
        <row r="617">
          <cell r="B617" t="str">
            <v>STORE NON PFA</v>
          </cell>
        </row>
        <row r="618">
          <cell r="B618" t="str">
            <v>STORE, GOLF CLUB - HAPPY VALLEY</v>
          </cell>
        </row>
        <row r="619">
          <cell r="B619" t="str">
            <v>SUBSTATION 230 - ESSEX ROAD</v>
          </cell>
        </row>
        <row r="620">
          <cell r="B620" t="str">
            <v>SUBSTATION 240 - SOVEREIGN CLUB</v>
          </cell>
        </row>
        <row r="621">
          <cell r="B621" t="str">
            <v>SUBSTATION DSS 120 KEN - SUSSEX</v>
          </cell>
        </row>
        <row r="622">
          <cell r="B622" t="str">
            <v>SUBSTATION DSS 130 KEN - MIDDLESEX</v>
          </cell>
        </row>
        <row r="623">
          <cell r="B623" t="str">
            <v>SUBSTATION DSS 140</v>
          </cell>
        </row>
        <row r="624">
          <cell r="B624" t="str">
            <v>SUBSTATION DSS 150</v>
          </cell>
        </row>
        <row r="625">
          <cell r="B625" t="str">
            <v>SUBSTATION DSS 190 FERMANAGH</v>
          </cell>
        </row>
        <row r="626">
          <cell r="B626" t="str">
            <v>SUBSTATION DSS 210 INVERNESS</v>
          </cell>
        </row>
        <row r="627">
          <cell r="B627" t="str">
            <v>SUBSTATION SBA POLICE</v>
          </cell>
        </row>
        <row r="628">
          <cell r="B628" t="str">
            <v>SUPPLY POINT ASU AREA</v>
          </cell>
        </row>
        <row r="629">
          <cell r="B629" t="str">
            <v>SVC STUDIO</v>
          </cell>
        </row>
        <row r="630">
          <cell r="B630" t="str">
            <v>SYMVOULOS DAM AND SPILLWAY</v>
          </cell>
        </row>
        <row r="631">
          <cell r="B631" t="str">
            <v>SYMVOULOS DAM PUMP HOUSE</v>
          </cell>
        </row>
        <row r="632">
          <cell r="B632" t="str">
            <v>T2 HANGAR MAIN ASU STORE</v>
          </cell>
        </row>
        <row r="633">
          <cell r="B633" t="str">
            <v>TAILORS SHOP LETTING</v>
          </cell>
        </row>
        <row r="634">
          <cell r="B634" t="str">
            <v>TALON INN - CLUBHOUSE</v>
          </cell>
        </row>
        <row r="635">
          <cell r="B635" t="str">
            <v>TALON INN - TOILET BLOCK</v>
          </cell>
        </row>
        <row r="636">
          <cell r="B636" t="str">
            <v>TELECOMS BUILDING</v>
          </cell>
        </row>
        <row r="637">
          <cell r="B637" t="str">
            <v>TELEPHONE EXCHANGE - 12SU</v>
          </cell>
        </row>
        <row r="638">
          <cell r="B638" t="str">
            <v>TELEPHONE EXCHANGE - 259 SIGS</v>
          </cell>
        </row>
        <row r="639">
          <cell r="B639" t="str">
            <v>TENNIS COURT - NOTTINGHAM HILL</v>
          </cell>
        </row>
        <row r="640">
          <cell r="B640" t="str">
            <v>TENNIS COURT - PRIMARY SCHOOL</v>
          </cell>
        </row>
        <row r="641">
          <cell r="B641" t="str">
            <v>TENNIS COURT KENSINGTON</v>
          </cell>
        </row>
        <row r="642">
          <cell r="B642" t="str">
            <v>TENNIS COURT SOUTH PARAMALI</v>
          </cell>
        </row>
        <row r="643">
          <cell r="B643" t="str">
            <v>TENNIS COURTS X 3 - ST JOHNS</v>
          </cell>
        </row>
        <row r="644">
          <cell r="B644" t="str">
            <v>THE HIVE</v>
          </cell>
        </row>
        <row r="645">
          <cell r="B645" t="str">
            <v>THEATRE CLUB-CE CHURCH AREAS</v>
          </cell>
        </row>
        <row r="646">
          <cell r="B646" t="str">
            <v>THRIFT SHOP</v>
          </cell>
        </row>
        <row r="647">
          <cell r="B647" t="str">
            <v>TOILET</v>
          </cell>
        </row>
        <row r="648">
          <cell r="B648" t="str">
            <v>TOILET</v>
          </cell>
        </row>
        <row r="649">
          <cell r="B649" t="str">
            <v>TOILET ABLUTION - CAMP SITE</v>
          </cell>
        </row>
        <row r="650">
          <cell r="B650" t="str">
            <v>TOILET BLOCK</v>
          </cell>
        </row>
        <row r="651">
          <cell r="B651" t="str">
            <v>TOILETS JSHU</v>
          </cell>
        </row>
        <row r="652">
          <cell r="B652" t="str">
            <v>TOILETS-ABLUTIONS TUNNEL BEACH</v>
          </cell>
        </row>
        <row r="653">
          <cell r="B653" t="str">
            <v>TRAVEL AGENT LIPSOS SEE NOTES</v>
          </cell>
        </row>
        <row r="654">
          <cell r="B654" t="str">
            <v>TRG-CONF ROOM TSU</v>
          </cell>
        </row>
        <row r="655">
          <cell r="B655" t="str">
            <v>TRMS ROOM - CFTS</v>
          </cell>
        </row>
        <row r="656">
          <cell r="B656" t="str">
            <v>TSU - MASTER DRIVERS STORE</v>
          </cell>
        </row>
        <row r="657">
          <cell r="B657" t="str">
            <v>TSU - OPS ROOM OPERATIONAL USE ONLY</v>
          </cell>
        </row>
        <row r="658">
          <cell r="B658" t="str">
            <v>TSU MT ABLUTIONS AND WC</v>
          </cell>
        </row>
        <row r="659">
          <cell r="B659" t="str">
            <v>TSU MT OFFICE</v>
          </cell>
        </row>
        <row r="660">
          <cell r="B660" t="str">
            <v>TSU MT OFFICE</v>
          </cell>
        </row>
        <row r="661">
          <cell r="B661" t="str">
            <v>TSU MT OFFICES</v>
          </cell>
        </row>
        <row r="662">
          <cell r="B662" t="str">
            <v>TSU MT OIL STORE</v>
          </cell>
        </row>
        <row r="663">
          <cell r="B663" t="str">
            <v>TSU MT STORE</v>
          </cell>
        </row>
        <row r="664">
          <cell r="B664" t="str">
            <v>TSU RINGROAD AND HARDSTANDINGS</v>
          </cell>
        </row>
        <row r="665">
          <cell r="B665" t="str">
            <v>TSU STORE</v>
          </cell>
        </row>
        <row r="666">
          <cell r="B666" t="str">
            <v>TSU VEH WASHDOWN PUMP HOUSE</v>
          </cell>
        </row>
        <row r="667">
          <cell r="B667" t="str">
            <v>TSU WORKSHOP BUILDING 641</v>
          </cell>
        </row>
        <row r="668">
          <cell r="B668" t="str">
            <v>TUNNEL BEACH GOLF PUTTING PRACTICE GREEN</v>
          </cell>
        </row>
        <row r="669">
          <cell r="B669" t="str">
            <v>TUNNEL BEACH LANDWAYS</v>
          </cell>
        </row>
        <row r="670">
          <cell r="B670" t="str">
            <v>TUNNEL HAPPY VALLEY</v>
          </cell>
        </row>
        <row r="671">
          <cell r="B671" t="str">
            <v>TV AERIAL MAST ESSEX ROAD</v>
          </cell>
        </row>
        <row r="672">
          <cell r="B672" t="str">
            <v>UWO OFFICE</v>
          </cell>
        </row>
        <row r="673">
          <cell r="B673" t="str">
            <v>VALVE ROOM</v>
          </cell>
        </row>
        <row r="674">
          <cell r="B674" t="str">
            <v>VCP GUARD HUT</v>
          </cell>
        </row>
        <row r="675">
          <cell r="B675" t="str">
            <v>VCP POLICE POST PEEL PARK</v>
          </cell>
        </row>
        <row r="676">
          <cell r="B676" t="str">
            <v>VCP POLICE POST SBA N PARAMALI</v>
          </cell>
        </row>
        <row r="677">
          <cell r="B677" t="str">
            <v>VCP SANGAR</v>
          </cell>
        </row>
        <row r="678">
          <cell r="B678" t="str">
            <v>WARWICK RISE-STIRLING-INVERNESS ROADS</v>
          </cell>
        </row>
        <row r="679">
          <cell r="B679" t="str">
            <v>WASHDOWN PLANT BLOODHOUND</v>
          </cell>
        </row>
        <row r="680">
          <cell r="B680" t="str">
            <v>WASTE WATER NETWORK HAPPY VALLEY</v>
          </cell>
        </row>
        <row r="681">
          <cell r="B681" t="str">
            <v>WASTE WATER NETWORK PEEL PARK</v>
          </cell>
        </row>
        <row r="682">
          <cell r="B682" t="str">
            <v>WASTE WATER NETWORK RX SITE</v>
          </cell>
        </row>
        <row r="683">
          <cell r="B683" t="str">
            <v>WASTE WATER NETWORK SBA POLICE M1</v>
          </cell>
        </row>
        <row r="684">
          <cell r="B684" t="str">
            <v>WASTE WATER NETWORK TUNNEL BEACH</v>
          </cell>
        </row>
        <row r="685">
          <cell r="B685" t="str">
            <v>WATER BOTTLE STORE - LOOPWAY</v>
          </cell>
        </row>
        <row r="686">
          <cell r="B686" t="str">
            <v>WATER PUMP HOUSE BLOODHOUND</v>
          </cell>
        </row>
        <row r="687">
          <cell r="B687" t="str">
            <v>WATER SPORTS CLUB</v>
          </cell>
        </row>
        <row r="688">
          <cell r="B688" t="str">
            <v>WC - C OF E CHURCH</v>
          </cell>
        </row>
        <row r="689">
          <cell r="B689" t="str">
            <v>WC (MAINS FREE) MTW</v>
          </cell>
        </row>
        <row r="690">
          <cell r="B690" t="str">
            <v>WC BLOCK - GOLF CLUB</v>
          </cell>
        </row>
        <row r="691">
          <cell r="B691" t="str">
            <v>WC BLOODHOUND</v>
          </cell>
        </row>
        <row r="692">
          <cell r="B692" t="str">
            <v>WC DODGE</v>
          </cell>
        </row>
        <row r="693">
          <cell r="B693" t="str">
            <v>WC PORTALOO - HV STADIUM</v>
          </cell>
        </row>
        <row r="694">
          <cell r="B694" t="str">
            <v>WC RADIO SONDE</v>
          </cell>
        </row>
        <row r="695">
          <cell r="B695" t="str">
            <v>WEAPON UNLOADING BAY - BHC</v>
          </cell>
        </row>
        <row r="696">
          <cell r="B696" t="str">
            <v>WEAPON UNLOADING BAYS</v>
          </cell>
        </row>
        <row r="697">
          <cell r="B697" t="str">
            <v>WEATHER PROTECTION SHELTERS-LP01</v>
          </cell>
        </row>
        <row r="698">
          <cell r="B698" t="str">
            <v>WEATHER PROTECTION SHELTERS-LP02</v>
          </cell>
        </row>
        <row r="699">
          <cell r="B699" t="str">
            <v>WELFARE OFFICE AND PADRE</v>
          </cell>
        </row>
        <row r="700">
          <cell r="B700" t="str">
            <v>WORKSHOP - STORE - ISYU</v>
          </cell>
        </row>
        <row r="701">
          <cell r="B701" t="str">
            <v>YMCA CANTEEN AND WC LETTING</v>
          </cell>
        </row>
        <row r="702">
          <cell r="B702" t="str">
            <v>YOUTH CLUB</v>
          </cell>
        </row>
        <row r="703">
          <cell r="B703" t="str">
            <v>YOUTH CLUB</v>
          </cell>
        </row>
      </sheetData>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Variance Commentary"/>
      <sheetName val="IB P&amp;L and Overheads"/>
      <sheetName val="IB Accrued Revenue"/>
      <sheetName val="IB Aged Debt"/>
      <sheetName val="Aged Debt Graph data"/>
      <sheetName val="Aged Debt Analysis"/>
      <sheetName val="IB Operating Report"/>
    </sheetNames>
    <sheetDataSet>
      <sheetData sheetId="0" refreshError="1">
        <row r="11">
          <cell r="D11" t="str">
            <v>2001</v>
          </cell>
        </row>
        <row r="13">
          <cell r="D13" t="str">
            <v>2002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Cleaning"/>
      <sheetName val="General Cleaning (2)"/>
      <sheetName val="Medical Cleaning"/>
      <sheetName val="Medical Cleaning (2)"/>
      <sheetName val="Medical Cleaning (3)"/>
      <sheetName val="Medical Cleaning (4)"/>
      <sheetName val="Entitled Cleaning"/>
      <sheetName val="Laundry &amp; Dry Cleaning"/>
      <sheetName val="Window Cleaning"/>
      <sheetName val="Specialist Cleaning"/>
      <sheetName val="Lookup List - HIDE"/>
      <sheetName val="Supporting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G2" t="str">
            <v>1 REGENT ST APS RESOURCES CNTR - 1009326</v>
          </cell>
        </row>
        <row r="3">
          <cell r="G3" t="str">
            <v>100 SQN BUILDING - 1008069</v>
          </cell>
        </row>
        <row r="4">
          <cell r="G4" t="str">
            <v>100 SQN TOILET BLOCK - 1008075</v>
          </cell>
        </row>
        <row r="5">
          <cell r="G5" t="str">
            <v>100M ZEROING RANGE (E.T.R. COMPUND) - AKROTIRI - 1007375</v>
          </cell>
        </row>
        <row r="6">
          <cell r="G6" t="str">
            <v>1072 - 1008056</v>
          </cell>
        </row>
        <row r="7">
          <cell r="G7" t="str">
            <v>1073 - 1008057</v>
          </cell>
        </row>
        <row r="8">
          <cell r="G8" t="str">
            <v>1074 - 1008058</v>
          </cell>
        </row>
        <row r="9">
          <cell r="G9" t="str">
            <v>12.0M TUBULAR LOWERABLE ABACUS COLUMN AIRFIELD (ATC) MT0241 - 2562369</v>
          </cell>
        </row>
        <row r="10">
          <cell r="G10" t="str">
            <v>150M MMT (E.T.R COMPUND) - AKROTIRI - 1007376</v>
          </cell>
        </row>
        <row r="11">
          <cell r="G11" t="str">
            <v>217G SMALL STORE - 2567212</v>
          </cell>
        </row>
        <row r="12">
          <cell r="G12" t="str">
            <v>21A SHOP - 1007512</v>
          </cell>
        </row>
        <row r="13">
          <cell r="G13" t="str">
            <v>24M TRIANGULAR STEEL LATTICE MAST (VERSATOWER) - WEST SITE SLS - AKROTIRI - 3007464</v>
          </cell>
        </row>
        <row r="14">
          <cell r="G14" t="str">
            <v>259 SIGNALS FRAME ROOM - 1008039</v>
          </cell>
        </row>
        <row r="15">
          <cell r="G15" t="str">
            <v>259 SIGS TEST HUT JACARANDA DR - 1008602</v>
          </cell>
        </row>
        <row r="16">
          <cell r="G16" t="str">
            <v>259 SIGS TEST HUT LIGHTNING LN - 1008019</v>
          </cell>
        </row>
        <row r="17">
          <cell r="G17" t="str">
            <v>32M SQUARE LATTICE TOWER BFBS TV-RADIO TX MT0015 - 2562367</v>
          </cell>
        </row>
        <row r="18">
          <cell r="G18" t="str">
            <v>417 MARITIME TROOP STORES - 1007684</v>
          </cell>
        </row>
        <row r="19">
          <cell r="G19" t="str">
            <v>417 MARITIME TROOP STORES - 1007805</v>
          </cell>
        </row>
        <row r="20">
          <cell r="G20" t="str">
            <v>41FA - TSU LICENSING AND HIRE CELL OFFICE A - 2562655</v>
          </cell>
        </row>
        <row r="21">
          <cell r="G21" t="str">
            <v>41FB - TSU LICENSING AND HIRE CELL OFFICE B - 2562656</v>
          </cell>
        </row>
        <row r="22">
          <cell r="G22" t="str">
            <v>45.7 METRES SQUARED LATTICE TOWER MQS COMPOUND MT0017 - 3005921</v>
          </cell>
        </row>
        <row r="23">
          <cell r="G23" t="str">
            <v>600M ELECTRIC TARGET RANGE (E.T.R COMPOUND) - AKROTIRI - 2562628</v>
          </cell>
        </row>
        <row r="24">
          <cell r="G24" t="str">
            <v>83 POSTAL AND COURIER SQUADRON - 1007737</v>
          </cell>
        </row>
        <row r="25">
          <cell r="G25" t="str">
            <v>84 SQN EXPOLSIVE STORAGE BLDG - 1007506</v>
          </cell>
        </row>
        <row r="26">
          <cell r="G26" t="str">
            <v>84 SQN LOCKER ROOM PORTACABIN - 1008548</v>
          </cell>
        </row>
        <row r="27">
          <cell r="G27" t="str">
            <v>84 SQN STORAGE - 1008652</v>
          </cell>
        </row>
        <row r="28">
          <cell r="G28" t="str">
            <v>84SQN AIRCREW TRAINING RM PORTACABIN - 1008549</v>
          </cell>
        </row>
        <row r="29">
          <cell r="G29" t="str">
            <v>9.1 METRES SQUARED LATTICE TOWER SALT LAKE COMPOUND MT0019 - 3005926</v>
          </cell>
        </row>
        <row r="30">
          <cell r="G30" t="str">
            <v>A AND B DISPERSAL AND AIR TERMINAL AREA ROADS - AKROTIRI - 2562610</v>
          </cell>
        </row>
        <row r="31">
          <cell r="G31" t="str">
            <v>A AND G ADMIN OFFICE - 1007369</v>
          </cell>
        </row>
        <row r="32">
          <cell r="G32" t="str">
            <v>A AND G CARPENTERS WORKSHOP - 1007612</v>
          </cell>
        </row>
        <row r="33">
          <cell r="G33" t="str">
            <v>A AND G COMPOUND COMPRESSOR BUILDING - 1007678</v>
          </cell>
        </row>
        <row r="34">
          <cell r="G34" t="str">
            <v>A AND G GENERAL ENGINEERING WORKSHOP - 1007611</v>
          </cell>
        </row>
        <row r="35">
          <cell r="G35" t="str">
            <v>A AND G PAINT SHOP - 1007322</v>
          </cell>
        </row>
        <row r="36">
          <cell r="G36" t="str">
            <v>A AND G SMALL WORKSHOP - 1007370</v>
          </cell>
        </row>
        <row r="37">
          <cell r="G37" t="str">
            <v>A AND G TAYLORS SHOP - 1007613</v>
          </cell>
        </row>
        <row r="38">
          <cell r="G38" t="str">
            <v>A AND G TOILET BLOCK AND OFFICE - 1007492</v>
          </cell>
        </row>
        <row r="39">
          <cell r="G39" t="str">
            <v>A DISPERSAL LOX STORE - 1008053</v>
          </cell>
        </row>
        <row r="40">
          <cell r="G40" t="str">
            <v>ABLUTIONS - 1008111</v>
          </cell>
        </row>
        <row r="41">
          <cell r="G41" t="str">
            <v>ADMIN OFFICE - CHILD CARE FACILITY AKROTIRI FIRST STEPS - 2567219</v>
          </cell>
        </row>
        <row r="42">
          <cell r="G42" t="str">
            <v>AEF HYDRALICS BAY AND EFCD - 1007256</v>
          </cell>
        </row>
        <row r="43">
          <cell r="G43" t="str">
            <v>AGL B1A CONTROL CENTRE - 1007559</v>
          </cell>
        </row>
        <row r="44">
          <cell r="G44" t="str">
            <v>AGL CONTROL CENTRE B1B - 1007558</v>
          </cell>
        </row>
        <row r="45">
          <cell r="G45" t="str">
            <v>AIR CARGO DAC STORE - 1008086</v>
          </cell>
        </row>
        <row r="46">
          <cell r="G46" t="str">
            <v>AIR CARGO OFFICE BUILDING - 1007930</v>
          </cell>
        </row>
        <row r="47">
          <cell r="G47" t="str">
            <v>AIR CARGO STORAGE BLDG - 1007366</v>
          </cell>
        </row>
        <row r="48">
          <cell r="G48" t="str">
            <v>AIR CARGO STORAGE BUILDING - 1007367</v>
          </cell>
        </row>
        <row r="49">
          <cell r="G49" t="str">
            <v>AIR MOVEMENT HQ - 1008061</v>
          </cell>
        </row>
        <row r="50">
          <cell r="G50" t="str">
            <v>AIR TERMINAL AND IN FLT CATERING - 1008092</v>
          </cell>
        </row>
        <row r="51">
          <cell r="G51" t="str">
            <v>AIRFIELD ANCILLARY ASSETS - 2567214</v>
          </cell>
        </row>
        <row r="52">
          <cell r="G52" t="str">
            <v>AIRFIELD MT COMPRESSOR HOUSE - 1008074</v>
          </cell>
        </row>
        <row r="53">
          <cell r="G53" t="str">
            <v>AIRFIELD MT SECTION - 1007561</v>
          </cell>
        </row>
        <row r="54">
          <cell r="G54" t="str">
            <v>AIRFIELD MT WORKSHOP - 1007294</v>
          </cell>
        </row>
        <row r="55">
          <cell r="G55" t="str">
            <v>AIRMENS MESS - 1007439</v>
          </cell>
        </row>
        <row r="56">
          <cell r="G56" t="str">
            <v>AK0029 - 259 SIGS TEST HUT CAMBERA DRIVE - 2562589</v>
          </cell>
        </row>
        <row r="57">
          <cell r="G57" t="str">
            <v>AKROTIRI AIRFIELD - 10-28 RUNWAY - 2562601</v>
          </cell>
        </row>
        <row r="58">
          <cell r="G58" t="str">
            <v>AKROTIRI AIRFIELD - PARALLEL TAXIWAYS AND APRONS - 2562603</v>
          </cell>
        </row>
        <row r="59">
          <cell r="G59" t="str">
            <v>AKROTIRI ENVIRONMENTAL EDUCATION CENTRE - 3004947</v>
          </cell>
        </row>
        <row r="60">
          <cell r="G60" t="str">
            <v>AKROTIRI MOLE STORES - 1007816</v>
          </cell>
        </row>
        <row r="61">
          <cell r="G61" t="str">
            <v>AKROTIRI PRIMARY SCHOOL - 1310998</v>
          </cell>
        </row>
        <row r="62">
          <cell r="G62" t="str">
            <v>AKROTIRI RE-CYCLING CENTRE - 1007353</v>
          </cell>
        </row>
        <row r="63">
          <cell r="G63" t="str">
            <v>AKROTIRI SWIMMING POOL ADMIN BUILDING - 3005891</v>
          </cell>
        </row>
        <row r="64">
          <cell r="G64" t="str">
            <v>ALFRAME HANGAR - 1007685</v>
          </cell>
        </row>
        <row r="65">
          <cell r="G65" t="str">
            <v>ALPHA WEST SITE SLS-7 NO TRIANGULAR LATTICE MASTS MT0051-57 - 2567215</v>
          </cell>
        </row>
        <row r="66">
          <cell r="G66" t="str">
            <v>AMMUNITION SHORE HOUSE - 1007658</v>
          </cell>
        </row>
        <row r="67">
          <cell r="G67" t="str">
            <v>AMMUNITION STORE HOUSE - 1542019</v>
          </cell>
        </row>
        <row r="68">
          <cell r="G68" t="str">
            <v>AMMUNITION STORE HOUSE - 1007659</v>
          </cell>
        </row>
        <row r="69">
          <cell r="G69" t="str">
            <v>APC LOX STORE - 1008066</v>
          </cell>
        </row>
        <row r="70">
          <cell r="G70" t="str">
            <v>APC OFFICE - 1008033</v>
          </cell>
        </row>
        <row r="71">
          <cell r="G71" t="str">
            <v>APC OFFICE ACCOMM - 1008031</v>
          </cell>
        </row>
        <row r="72">
          <cell r="G72" t="str">
            <v>APC SQN KIOSK - 1007039</v>
          </cell>
        </row>
        <row r="73">
          <cell r="G73" t="str">
            <v>APC TOILET BLOCK - 1008024</v>
          </cell>
        </row>
        <row r="74">
          <cell r="G74" t="str">
            <v>APC TRAINING ACCOMM - 1008032</v>
          </cell>
        </row>
        <row r="75">
          <cell r="G75" t="str">
            <v>APS - NURSERY - 2567148</v>
          </cell>
        </row>
        <row r="76">
          <cell r="G76" t="str">
            <v>APS NURSERY AREA PLAYGROUND - 1008516</v>
          </cell>
        </row>
        <row r="77">
          <cell r="G77" t="str">
            <v>ASOMATOS ROAD - AKROTIRI - 2562577</v>
          </cell>
        </row>
        <row r="78">
          <cell r="G78" t="str">
            <v>ASTRA CINEMA - 1007399</v>
          </cell>
        </row>
        <row r="79">
          <cell r="G79" t="str">
            <v>ASTRO TURF PITCH - AKROTIRI - 2562637</v>
          </cell>
        </row>
        <row r="80">
          <cell r="G80" t="str">
            <v>ATC RIFLE RANGE - 1008055</v>
          </cell>
        </row>
        <row r="81">
          <cell r="G81" t="str">
            <v>ATC TOWER - 1007523</v>
          </cell>
        </row>
        <row r="82">
          <cell r="G82" t="str">
            <v>AVPIN STORAGE - 1007927</v>
          </cell>
        </row>
        <row r="83">
          <cell r="G83" t="str">
            <v>AVRS SERVICE BAY A - BLDG 40A - 2562653</v>
          </cell>
        </row>
        <row r="84">
          <cell r="G84" t="str">
            <v>AVRS SERVICE BAY B - BLDG 40B - 2562654</v>
          </cell>
        </row>
        <row r="85">
          <cell r="G85" t="str">
            <v>BAILEY BRIDGE SEWAGE WORKS - AKROTIRI - 1007908</v>
          </cell>
        </row>
        <row r="86">
          <cell r="G86" t="str">
            <v>BARNET RD GARAGES AT ORS FQS - 1007453</v>
          </cell>
        </row>
        <row r="87">
          <cell r="G87" t="str">
            <v>BARNET RD GARAGES AT ORS FQS - 1007455</v>
          </cell>
        </row>
        <row r="88">
          <cell r="G88" t="str">
            <v>BARNET RD GARAGES AT ORS FQS - 1007701</v>
          </cell>
        </row>
        <row r="89">
          <cell r="G89" t="str">
            <v>BARNET RD GARAGES AT ORS FQS - 1007702</v>
          </cell>
        </row>
        <row r="90">
          <cell r="G90" t="str">
            <v>BARNET RD GARAGES AT ORS FQS - 1007703</v>
          </cell>
        </row>
        <row r="91">
          <cell r="G91" t="str">
            <v>BARNET RD RD AT ORS FQS - 1007454</v>
          </cell>
        </row>
        <row r="92">
          <cell r="G92" t="str">
            <v>BARNET ROAD PLAYGROUND - 1008513</v>
          </cell>
        </row>
        <row r="93">
          <cell r="G93" t="str">
            <v>BARRIER - 1008466</v>
          </cell>
        </row>
        <row r="94">
          <cell r="G94" t="str">
            <v>BATTERY STORE (NW OF AKL231-GEF) - 2567159</v>
          </cell>
        </row>
        <row r="95">
          <cell r="G95" t="str">
            <v>BAY ROAD TO LADIES MILE AND BUTTONS BAY ROADS - AKROTIRI - 2562623</v>
          </cell>
        </row>
        <row r="96">
          <cell r="G96" t="str">
            <v>BAY ROAD, MOLE AND PSD AREA ROADS - AKROTIRI - 2562620</v>
          </cell>
        </row>
        <row r="97">
          <cell r="G97" t="str">
            <v>BFBS - 1008476</v>
          </cell>
        </row>
        <row r="98">
          <cell r="G98" t="str">
            <v>BFBS ACCESS AND AREA ROADS - AKROTIRI - 1007206</v>
          </cell>
        </row>
        <row r="99">
          <cell r="G99" t="str">
            <v>BFBS FORCES TELEVISION - 1007825</v>
          </cell>
        </row>
        <row r="100">
          <cell r="G100" t="str">
            <v>BFBS GENERATOR HOUSE - 1007822</v>
          </cell>
        </row>
        <row r="101">
          <cell r="G101" t="str">
            <v>BFBS TRANSMITTER CABIN - 2567131</v>
          </cell>
        </row>
        <row r="102">
          <cell r="G102" t="str">
            <v>BFBS WORKSHOP - 1007824</v>
          </cell>
        </row>
        <row r="103">
          <cell r="G103" t="str">
            <v>BFBS-VHF TRANSMITTER BLDG - 1007946</v>
          </cell>
        </row>
        <row r="104">
          <cell r="G104" t="str">
            <v>BFI NO 1 CREW ROOM - 1007948</v>
          </cell>
        </row>
        <row r="105">
          <cell r="G105" t="str">
            <v>BFI NO.1 PUMP ROOM - 1007257</v>
          </cell>
        </row>
        <row r="106">
          <cell r="G106" t="str">
            <v>BFI NO.2 PUMP HOUSE - 1007709</v>
          </cell>
        </row>
        <row r="107">
          <cell r="G107" t="str">
            <v>BFI NO.3 PUMP HOUSE - 1007710</v>
          </cell>
        </row>
        <row r="108">
          <cell r="G108" t="str">
            <v>BFI NO.4 PUMP HOUSE - 1007708</v>
          </cell>
        </row>
        <row r="109">
          <cell r="G109" t="str">
            <v>B-HSE DISTRICT HEATING SYSTEM 2 - 1007350</v>
          </cell>
        </row>
        <row r="110">
          <cell r="G110" t="str">
            <v>BIN STORE - 2567166</v>
          </cell>
        </row>
        <row r="111">
          <cell r="G111" t="str">
            <v>BIN STORE - 1540386</v>
          </cell>
        </row>
        <row r="112">
          <cell r="G112" t="str">
            <v>BLDG P-001 (LOCATED WITHIN OH BLDG 54B) - 2559357</v>
          </cell>
        </row>
        <row r="113">
          <cell r="G113" t="str">
            <v>BLDG P-002 (LOCATED WITHIN OH BLDG 54B) - 2559358</v>
          </cell>
        </row>
        <row r="114">
          <cell r="G114" t="str">
            <v>BLDG P-003 (LOCATED WITHIN OH BLDG 54B) - 2559359</v>
          </cell>
        </row>
        <row r="115">
          <cell r="G115" t="str">
            <v>BLR HSE DISTR. HEATING SCH. 1 AIRMANS MESS - 1007440</v>
          </cell>
        </row>
        <row r="116">
          <cell r="G116" t="str">
            <v>BOILER HOUSE ADJACENT TO AK0155 - 1310999</v>
          </cell>
        </row>
        <row r="117">
          <cell r="G117" t="str">
            <v>BOILER HSE SNCO-OFF MESS DISTR. HEATING - 1007434</v>
          </cell>
        </row>
        <row r="118">
          <cell r="G118" t="str">
            <v>BOWSER ROAD AND C,D,E,F AND G DISPERSALS AREA ROADS - 2562619</v>
          </cell>
        </row>
        <row r="119">
          <cell r="G119" t="str">
            <v>BRAVO WEST SITE SLS-7 NO. TRIANGULAR LATTICE MASTS MT0058-64 - 2567216</v>
          </cell>
        </row>
        <row r="120">
          <cell r="G120" t="str">
            <v>BUILDING 191 CLIFF HOUSE COMMON AREAS - 2559356</v>
          </cell>
        </row>
        <row r="121">
          <cell r="G121" t="str">
            <v>BUILDING 401 (WAS 401A, 401S) - 2562657</v>
          </cell>
        </row>
        <row r="122">
          <cell r="G122" t="str">
            <v>BUILDING ADJ DSS250 (W OF AKD250) - 2567190</v>
          </cell>
        </row>
        <row r="123">
          <cell r="G123" t="str">
            <v>BULK FUEL INSTALLATION - BFI NO1. - AKROTIRI - 2562640</v>
          </cell>
        </row>
        <row r="124">
          <cell r="G124" t="str">
            <v>BULK FUEL INSTALLATION - BFI NO2. - AKROTIRI - 2562641</v>
          </cell>
        </row>
        <row r="125">
          <cell r="G125" t="str">
            <v>BULK FUEL INSTALLATION - BFI NO3. - AKROTIRI - 2562642</v>
          </cell>
        </row>
        <row r="126">
          <cell r="G126" t="str">
            <v>BULK FUEL INSTALLATION - BFI NO4. - AKROTIRI - 2562643</v>
          </cell>
        </row>
        <row r="127">
          <cell r="G127" t="str">
            <v>BULK STORAGE BLDG - 1007961</v>
          </cell>
        </row>
        <row r="128">
          <cell r="G128" t="str">
            <v>BULK STORAGE BLDG - 1007962</v>
          </cell>
        </row>
        <row r="129">
          <cell r="G129" t="str">
            <v>BULK STORAGE HANGAR - 1007321</v>
          </cell>
        </row>
        <row r="130">
          <cell r="G130" t="str">
            <v>CABIN HANG 10 YOUTH CLUB - 2567149</v>
          </cell>
        </row>
        <row r="131">
          <cell r="G131" t="str">
            <v>CABLE STORE ROOM - 1008482</v>
          </cell>
        </row>
        <row r="132">
          <cell r="G132" t="str">
            <v>CADF-ARDF INSTALLATION BLDG - 1007327</v>
          </cell>
        </row>
        <row r="133">
          <cell r="G133" t="str">
            <v>CALIBRATION CENTRE AND ERW BLDG 1 (WAS AK045A) - 2562647</v>
          </cell>
        </row>
        <row r="134">
          <cell r="G134" t="str">
            <v>CALIBRATION CENTRE AND ERW BLDG 2(WAS AK045A) - 2562648</v>
          </cell>
        </row>
        <row r="135">
          <cell r="G135" t="str">
            <v>CAMBERA DRIVE AND TECHNICAL AREA ROADS - AKROTIRI - 2562609</v>
          </cell>
        </row>
        <row r="136">
          <cell r="G136" t="str">
            <v>CANOE CLUB AND TOILET BLOCK - 1007728</v>
          </cell>
        </row>
        <row r="137">
          <cell r="G137" t="str">
            <v>CANOE CLUB MAINTENANCE ROOM - 1007730</v>
          </cell>
        </row>
        <row r="138">
          <cell r="G138" t="str">
            <v>CANOE CLUB STORAGE BUILDING - 1007729</v>
          </cell>
        </row>
        <row r="139">
          <cell r="G139" t="str">
            <v>CANTEEN - 1007450</v>
          </cell>
        </row>
        <row r="140">
          <cell r="G140" t="str">
            <v>CAPE GATA COMMUNICATION BUILDING - 1007714</v>
          </cell>
        </row>
        <row r="141">
          <cell r="G141" t="str">
            <v>CAPE GATA FUEL TANK - 1007071</v>
          </cell>
        </row>
        <row r="142">
          <cell r="G142" t="str">
            <v>CAPE GATA HF AERIAL TOWER - 1008180</v>
          </cell>
        </row>
        <row r="143">
          <cell r="G143" t="str">
            <v>CAPE GATA OFFICE &amp; STORE - 3005895</v>
          </cell>
        </row>
        <row r="144">
          <cell r="G144" t="str">
            <v>CAPE GATA OFFICE BLDG - 1007724</v>
          </cell>
        </row>
        <row r="145">
          <cell r="G145" t="str">
            <v>CAPE GATA PIQUET POST - 1007712</v>
          </cell>
        </row>
        <row r="146">
          <cell r="G146" t="str">
            <v>CAPE GATA RADOME - 2567210</v>
          </cell>
        </row>
        <row r="147">
          <cell r="G147" t="str">
            <v>CAPE GATA SITE 3 BATTERY ROOM - 1007835</v>
          </cell>
        </row>
        <row r="148">
          <cell r="G148" t="str">
            <v>CAPE GATA SITE 3 POWER DISTRIBUTION ROOM - 1007837</v>
          </cell>
        </row>
        <row r="149">
          <cell r="G149" t="str">
            <v>CAPE GATA SITE 3 STORES - 1007834</v>
          </cell>
        </row>
        <row r="150">
          <cell r="G150" t="str">
            <v>CAPE GATA SITE 3 TOILET BLOCK - 1007836</v>
          </cell>
        </row>
        <row r="151">
          <cell r="G151" t="str">
            <v>CAPE GATA SITE ROADS - AKROTIRI - 2562629</v>
          </cell>
        </row>
        <row r="152">
          <cell r="G152" t="str">
            <v>CAPE GATA STANDBY OFFICE PORTACABIN - 1008552</v>
          </cell>
        </row>
        <row r="153">
          <cell r="G153" t="str">
            <v>CAPE GATA TX CENTRE - 1008083</v>
          </cell>
        </row>
        <row r="154">
          <cell r="G154" t="str">
            <v>CAPE GATA TX CENTRE STORE - 2559258</v>
          </cell>
        </row>
        <row r="155">
          <cell r="G155" t="str">
            <v>CAPE GATE COMMUNICATIONS BUILDING - 2567143</v>
          </cell>
        </row>
        <row r="156">
          <cell r="G156" t="str">
            <v>CAR PORTS AND SHELTERS - AKROTIRI - 2562644</v>
          </cell>
        </row>
        <row r="157">
          <cell r="G157" t="str">
            <v>CCTV AKROTIRI - GENERAL - 2562435</v>
          </cell>
        </row>
        <row r="158">
          <cell r="G158" t="str">
            <v>CCTV AKROTIRI - SALT LAKE SITE - TX - 2562436</v>
          </cell>
        </row>
        <row r="159">
          <cell r="G159" t="str">
            <v>CEPO OFFICE - 1008017</v>
          </cell>
        </row>
        <row r="160">
          <cell r="G160" t="str">
            <v>CHARLIE WEST SITE SLS-7 NO TRIANGULAR LATTICE MAST MT0065-71 - 2562438</v>
          </cell>
        </row>
        <row r="161">
          <cell r="G161" t="str">
            <v>CHEMICAL STORE (NW OF AKL231 - GEF) - 2567160</v>
          </cell>
        </row>
        <row r="162">
          <cell r="G162" t="str">
            <v>CHILDRENS PLAY AREA AND SKATE PARK - 1540378</v>
          </cell>
        </row>
        <row r="163">
          <cell r="G163" t="str">
            <v>CHILDREN'S PLAYGROUND AREA AT AKROTIRI ENVIRONMENTAL EDUCATION - 3005914</v>
          </cell>
        </row>
        <row r="164">
          <cell r="G164" t="str">
            <v>CHLORINE DIOXIDE GENERATOR PLANT ROOM N OF F DISPERSAL - 2567152</v>
          </cell>
        </row>
        <row r="165">
          <cell r="G165" t="str">
            <v>CJSATC OFF SHORE SAILING WING - 1540380</v>
          </cell>
        </row>
        <row r="166">
          <cell r="G166" t="str">
            <v>CJSATC OFFSHORE SAILING WING WOODEN JETTY - PORT FACILITY - 1008440</v>
          </cell>
        </row>
        <row r="167">
          <cell r="G167" t="str">
            <v>CJSU OFFICE BUILDING - 1007368</v>
          </cell>
        </row>
        <row r="168">
          <cell r="G168" t="str">
            <v>CJSU SECURITY UNIT STORE - 1008103</v>
          </cell>
        </row>
        <row r="169">
          <cell r="G169" t="str">
            <v>CLASSROOM - 1008500</v>
          </cell>
        </row>
        <row r="170">
          <cell r="G170" t="str">
            <v>CLOTHING STORES (WAS AK008A) NEW BLDG 8A - 2562649</v>
          </cell>
        </row>
        <row r="171">
          <cell r="G171" t="str">
            <v>CLOTHING STORES (WAS AK008A) NEW BLDG 8F - 2562650</v>
          </cell>
        </row>
        <row r="172">
          <cell r="G172" t="str">
            <v>CLU HQ OFFICE BLDG - 1007958</v>
          </cell>
        </row>
        <row r="173">
          <cell r="G173" t="str">
            <v>CLU HQ OFFICE BLOCK - 1007340</v>
          </cell>
        </row>
        <row r="174">
          <cell r="G174" t="str">
            <v>CLU STORAGE BUILDING - 1007414</v>
          </cell>
        </row>
        <row r="175">
          <cell r="G175" t="str">
            <v>CLU STORE - 1007277</v>
          </cell>
        </row>
        <row r="176">
          <cell r="G176" t="str">
            <v>CLU STORE AND OFFICE - 1007275</v>
          </cell>
        </row>
        <row r="177">
          <cell r="G177" t="str">
            <v>CLU STORE SHED - 1007274</v>
          </cell>
        </row>
        <row r="178">
          <cell r="G178" t="str">
            <v>CLU TRAINING BLOCK - 1007259</v>
          </cell>
        </row>
        <row r="179">
          <cell r="G179" t="str">
            <v>COMMS BUILDING (N OF AK0058 - UHF-VHF RECEIVERS) - 2567183</v>
          </cell>
        </row>
        <row r="180">
          <cell r="G180" t="str">
            <v>COMPRESSOR HOUSE (SW OF AK1044-G DISPERSAL HANGAR NO 6) - 2567181</v>
          </cell>
        </row>
        <row r="181">
          <cell r="G181" t="str">
            <v>COMPRESSOR HOUSE PSD - 1540381</v>
          </cell>
        </row>
        <row r="182">
          <cell r="G182" t="str">
            <v>COMPRESSOR ROOM - REFUELLER MAINTENANCE BAY FACILITY - 3005911</v>
          </cell>
        </row>
        <row r="183">
          <cell r="G183" t="str">
            <v>CONCRETE STORAGE BAYS LOX COMP - 1007679</v>
          </cell>
        </row>
        <row r="184">
          <cell r="G184" t="str">
            <v>CONTACTORS WORKSHOP PORTAKABIN - 1008534</v>
          </cell>
        </row>
        <row r="185">
          <cell r="G185" t="str">
            <v>CONTRACTORS OFFICE PORTAKABIN - 1008536</v>
          </cell>
        </row>
        <row r="186">
          <cell r="G186" t="str">
            <v>CONTRACTORS OIL AND PAINT STR PORTACABIN - 1008537</v>
          </cell>
        </row>
        <row r="187">
          <cell r="G187" t="str">
            <v>CONTRACTORS STORES PORTAKABIN - 1008535</v>
          </cell>
        </row>
        <row r="188">
          <cell r="G188" t="str">
            <v>CONTROL CABLE KOLOSSI STATION - 1009461</v>
          </cell>
        </row>
        <row r="189">
          <cell r="G189" t="str">
            <v>CORROSIVE MATERIAL STORE (EX WASTE OIL) - 2567206</v>
          </cell>
        </row>
        <row r="190">
          <cell r="G190" t="str">
            <v>CQB RANGE - 1007377</v>
          </cell>
        </row>
        <row r="191">
          <cell r="G191" t="str">
            <v>CS YACHT CLUB - 1008596</v>
          </cell>
        </row>
        <row r="192">
          <cell r="G192" t="str">
            <v>CWU AP POL STORE - 1007317</v>
          </cell>
        </row>
        <row r="193">
          <cell r="G193" t="str">
            <v>CWU BATTERY CHARGING BAY - 1007580</v>
          </cell>
        </row>
        <row r="194">
          <cell r="G194" t="str">
            <v>CWU CANTEEN - 1007314</v>
          </cell>
        </row>
        <row r="195">
          <cell r="G195" t="str">
            <v>CWU CONTRACT CLEANERS ROOM - 1007305</v>
          </cell>
        </row>
        <row r="196">
          <cell r="G196" t="str">
            <v>CWU CYLINDER STORE - 1007313</v>
          </cell>
        </row>
        <row r="197">
          <cell r="G197" t="str">
            <v>CWU DEL OFFICE - 1007312</v>
          </cell>
        </row>
        <row r="198">
          <cell r="G198" t="str">
            <v>CWU DEL OFFICE + LADIES TOILETS - 1007303</v>
          </cell>
        </row>
        <row r="199">
          <cell r="G199" t="str">
            <v>CWU DEL TOILET BLOCK - 1008051</v>
          </cell>
        </row>
        <row r="200">
          <cell r="G200" t="str">
            <v>CWU ELECTRICIANS WORKSHOP - 1007582</v>
          </cell>
        </row>
        <row r="201">
          <cell r="G201" t="str">
            <v>CWU MAIN STORE - 1007296</v>
          </cell>
        </row>
        <row r="202">
          <cell r="G202" t="str">
            <v>CWU OPEN STORAGE BLDG - 1007307</v>
          </cell>
        </row>
        <row r="203">
          <cell r="G203" t="str">
            <v>CWU OPEN STORAGE BLDG - 1007308</v>
          </cell>
        </row>
        <row r="204">
          <cell r="G204" t="str">
            <v>CWU OPEN STORAGE SHED - 1007577</v>
          </cell>
        </row>
        <row r="205">
          <cell r="G205" t="str">
            <v>CWU PRESSURE WASH PLANT ROOM - 1007302</v>
          </cell>
        </row>
        <row r="206">
          <cell r="G206" t="str">
            <v>CWU STORAGE SHED - 1007297</v>
          </cell>
        </row>
        <row r="207">
          <cell r="G207" t="str">
            <v>CWU WORKSHOPS - 1007300</v>
          </cell>
        </row>
        <row r="208">
          <cell r="G208" t="str">
            <v>CYLINDERS STOREROOM - 1009434</v>
          </cell>
        </row>
        <row r="209">
          <cell r="G209" t="str">
            <v>CYPRUS ENGINEERING UNIT HQ - 1007528</v>
          </cell>
        </row>
        <row r="210">
          <cell r="G210" t="str">
            <v>DECOM - STORAGE BUILDING - 1007926</v>
          </cell>
        </row>
        <row r="211">
          <cell r="G211" t="str">
            <v>DELTA WEST SITE SLS-7 NO. TRIANGULAR LATTICE MASTS MT0072-78 - 2562439</v>
          </cell>
        </row>
        <row r="212">
          <cell r="G212" t="str">
            <v>DEMOLITION SITE BLD (SW OF MOLE) - 2567144</v>
          </cell>
        </row>
        <row r="213">
          <cell r="G213" t="str">
            <v>DFS - DEFENCE FIRE SERVICE STORE (METAL CONSTRUCTION) - 2567145</v>
          </cell>
        </row>
        <row r="214">
          <cell r="G214" t="str">
            <v>DISPERSAL F APC GARAGE AND STORE - 2567211</v>
          </cell>
        </row>
        <row r="215">
          <cell r="G215" t="str">
            <v>DISPERSAL OFFICE ACCOMM - 1008050</v>
          </cell>
        </row>
        <row r="216">
          <cell r="G216" t="str">
            <v>DISPERSAL OIL STORE - 1008078</v>
          </cell>
        </row>
        <row r="217">
          <cell r="G217" t="str">
            <v>DISPERSAL POL STORE - 1007922</v>
          </cell>
        </row>
        <row r="218">
          <cell r="G218" t="str">
            <v>DOG ISOLATION KENNELS - OFFICES - 1008059</v>
          </cell>
        </row>
        <row r="219">
          <cell r="G219" t="str">
            <v>DOLPHIN CLUB - 1008598</v>
          </cell>
        </row>
        <row r="220">
          <cell r="G220" t="str">
            <v>DOMESTIC SUPPLY FLIGHT OFFICE - 1007991</v>
          </cell>
        </row>
        <row r="221">
          <cell r="G221" t="str">
            <v>DOMESTIC SUPPLY SQN TOILET BLOCK - 1007286</v>
          </cell>
        </row>
        <row r="222">
          <cell r="G222" t="str">
            <v>DSS 268 - MOLE - AKROTIRI - 2562567</v>
          </cell>
        </row>
        <row r="223">
          <cell r="G223" t="str">
            <v>DSS 440 - SUBSTATION QUEEN STREET - 1008269</v>
          </cell>
        </row>
        <row r="224">
          <cell r="G224" t="str">
            <v>DSS100 - SALT LAKE SANDRA HV INCOMING SUBSTATION - 3007272</v>
          </cell>
        </row>
        <row r="225">
          <cell r="G225" t="str">
            <v>DSS430 HV ELEC DIST SUB-STATION HAWKER DRIVE (2009) - 2567184</v>
          </cell>
        </row>
        <row r="226">
          <cell r="G226" t="str">
            <v>E DISPERSAL TOILET BLOCK - 1008025</v>
          </cell>
        </row>
        <row r="227">
          <cell r="G227" t="str">
            <v>E.T.R COMPOUND SAFETY SYSTEMS - AKROTIRI - 2562630</v>
          </cell>
        </row>
        <row r="228">
          <cell r="G228" t="str">
            <v>E.T.R WORKSHOP TARGET MANUFACTURING - 2567138</v>
          </cell>
        </row>
        <row r="229">
          <cell r="G229" t="str">
            <v>EAST SITE OPEN STORAGE VSD - 1007545</v>
          </cell>
        </row>
        <row r="230">
          <cell r="G230" t="str">
            <v>EAST SITE OPEN STORAGE VSD - 1007546</v>
          </cell>
        </row>
        <row r="231">
          <cell r="G231" t="str">
            <v>EAST SITE OPEN STORAGE VSD - 1007554</v>
          </cell>
        </row>
        <row r="232">
          <cell r="G232" t="str">
            <v>EAST SITE OPEN STORAGE VSD - 1007555</v>
          </cell>
        </row>
        <row r="233">
          <cell r="G233" t="str">
            <v>EEF FLT - 1007464</v>
          </cell>
        </row>
        <row r="234">
          <cell r="G234" t="str">
            <v>EES AND AEF HQ - 1007529</v>
          </cell>
        </row>
        <row r="235">
          <cell r="G235" t="str">
            <v>EESA AMMUNITION PROCESSING BUILDING - 1540385</v>
          </cell>
        </row>
        <row r="236">
          <cell r="G236" t="str">
            <v>EESA EXPLOSIVE STORAGE BLDG - 1007634</v>
          </cell>
        </row>
        <row r="237">
          <cell r="G237" t="str">
            <v>EESA EXPLOSIVE STORAGE BLDG - 784598</v>
          </cell>
        </row>
        <row r="238">
          <cell r="G238" t="str">
            <v>EESA EXPLOSIVE STORAGE BLDG - 1007636</v>
          </cell>
        </row>
        <row r="239">
          <cell r="G239" t="str">
            <v>EESA EXPLOSIVE STORAGE BLDG - 1007655</v>
          </cell>
        </row>
        <row r="240">
          <cell r="G240" t="str">
            <v>EESA OFFICE BLDG - 1007632</v>
          </cell>
        </row>
        <row r="241">
          <cell r="G241" t="str">
            <v>EESA OIL STORE - 1008178</v>
          </cell>
        </row>
        <row r="242">
          <cell r="G242" t="str">
            <v>EESA ROADS - AKROTIRI - 2562596</v>
          </cell>
        </row>
        <row r="243">
          <cell r="G243" t="str">
            <v>EESA STORAGE BLDG - 1007630</v>
          </cell>
        </row>
        <row r="244">
          <cell r="G244" t="str">
            <v>EESA STORAGE BLDG - 1007631</v>
          </cell>
        </row>
        <row r="245">
          <cell r="G245" t="str">
            <v>EESA STORAGE BLDG - 1007650</v>
          </cell>
        </row>
        <row r="246">
          <cell r="G246" t="str">
            <v>EESA STORAGE BLDG - 1007651</v>
          </cell>
        </row>
        <row r="247">
          <cell r="G247" t="str">
            <v>EESA STORAGE BLDG - 1007652</v>
          </cell>
        </row>
        <row r="248">
          <cell r="G248" t="str">
            <v>EESA WSS CONTROL PIQUET POST - 1540383</v>
          </cell>
        </row>
        <row r="249">
          <cell r="G249" t="str">
            <v>EESA WSS EXPLOSIVE STOREHOUSE 7 (LICENSED) - 2567203</v>
          </cell>
        </row>
        <row r="250">
          <cell r="G250" t="str">
            <v>EESA WSS STORAGE IGLOO 1 (LICENSED) - 2567146</v>
          </cell>
        </row>
        <row r="251">
          <cell r="G251" t="str">
            <v>EESA WSS STORAGE IGLOO 2 (LICENSED) - 2567147</v>
          </cell>
        </row>
        <row r="252">
          <cell r="G252" t="str">
            <v>EESA WSS STORAGE IGLOO 3 - 1542018</v>
          </cell>
        </row>
        <row r="253">
          <cell r="G253" t="str">
            <v>EESA WSS STORAGE IGLOO4 - 1542017</v>
          </cell>
        </row>
        <row r="254">
          <cell r="G254" t="str">
            <v>ELECTRCITY NETWORK - DSS272 - 3005924</v>
          </cell>
        </row>
        <row r="255">
          <cell r="G255" t="str">
            <v>ELECTRICITY NETWORK - DSS222 - 3006818</v>
          </cell>
        </row>
        <row r="256">
          <cell r="G256" t="str">
            <v>EMPTY STORE - 1007987</v>
          </cell>
        </row>
        <row r="257">
          <cell r="G257" t="str">
            <v>ENCR - EESA - THE BOMB INN CLUB - 3007463</v>
          </cell>
        </row>
        <row r="258">
          <cell r="G258" t="str">
            <v>ENCR - KI TRIATHLON CLUB - 2567207</v>
          </cell>
        </row>
        <row r="259">
          <cell r="G259" t="str">
            <v>ENCR - POLICE CLUB - 2567199</v>
          </cell>
        </row>
        <row r="260">
          <cell r="G260" t="str">
            <v>ENCR - RUGBY CLUB - 1008179</v>
          </cell>
        </row>
        <row r="261">
          <cell r="G261" t="str">
            <v>ENCR - SADDLE CLUB - 1007952</v>
          </cell>
        </row>
        <row r="262">
          <cell r="G262" t="str">
            <v>ENCR - SAILING CLUB EQUIPMENT STORE - 1008198</v>
          </cell>
        </row>
        <row r="263">
          <cell r="G263" t="str">
            <v>ENCR - TOILET BLOCK - KI TRIATHLON &amp; JJ'S - 1008196</v>
          </cell>
        </row>
        <row r="264">
          <cell r="G264" t="str">
            <v>ENCR - TPMH GOLF CLUB STORE ROOM (SW CORNER OF AK0195) - 2567170</v>
          </cell>
        </row>
        <row r="265">
          <cell r="G265" t="str">
            <v>ENCR - WATER SKI CLUB CHANGING ROOMS - 1008202</v>
          </cell>
        </row>
        <row r="266">
          <cell r="G266" t="str">
            <v>ENCR - WATER SKI CLUB EQUIPMENT STORE - 1008205</v>
          </cell>
        </row>
        <row r="267">
          <cell r="G267" t="str">
            <v>ENCR - WATER SKI CLUB LOCKER ROOM - 1008203</v>
          </cell>
        </row>
        <row r="268">
          <cell r="G268" t="str">
            <v>ENCR - WATER SKI CLUB TOILET BLOCK - 1008201</v>
          </cell>
        </row>
        <row r="269">
          <cell r="G269" t="str">
            <v>ENCR - WATER SKI-FLAMMABLE LQDS STORE 1 - 1008204</v>
          </cell>
        </row>
        <row r="270">
          <cell r="G270" t="str">
            <v>ENGINE RUNUP PAN STORAGE BLDG - 1007388</v>
          </cell>
        </row>
        <row r="271">
          <cell r="G271" t="str">
            <v>EOD GARAGE G DISPERSAL - 1540384</v>
          </cell>
        </row>
        <row r="272">
          <cell r="G272" t="str">
            <v>ETR OFFICE - 1008016</v>
          </cell>
        </row>
        <row r="273">
          <cell r="G273" t="str">
            <v>ETR RANGE WARDEN CONSOLE - 1008089</v>
          </cell>
        </row>
        <row r="274">
          <cell r="G274" t="str">
            <v>ETR STORE NO.2 - 3006332</v>
          </cell>
        </row>
        <row r="275">
          <cell r="G275" t="str">
            <v>ETR TOILET BLOCK - 1008120</v>
          </cell>
        </row>
        <row r="276">
          <cell r="G276" t="str">
            <v>ETR WORKSHOP - 1008104</v>
          </cell>
        </row>
        <row r="277">
          <cell r="G277" t="str">
            <v>EUREST-HOUSEKEEPING STORE-OFF - 1007993</v>
          </cell>
        </row>
        <row r="278">
          <cell r="G278" t="str">
            <v>EWC INSPECTORS OFFICE - 1007285</v>
          </cell>
        </row>
        <row r="279">
          <cell r="G279" t="str">
            <v>EWC OFFICE - 1007933</v>
          </cell>
        </row>
        <row r="280">
          <cell r="G280" t="str">
            <v>EWC OFFICE PORTAKABINS - 1008546</v>
          </cell>
        </row>
        <row r="281">
          <cell r="G281" t="str">
            <v>EXPLOSIVE STORE - 1008098</v>
          </cell>
        </row>
        <row r="282">
          <cell r="G282" t="str">
            <v>F DISPERSAL MAINTENANCE FACILITY - 3006820</v>
          </cell>
        </row>
        <row r="283">
          <cell r="G283" t="str">
            <v>FAMILIES CLUB PLAYGROUND - 1008514</v>
          </cell>
        </row>
        <row r="284">
          <cell r="G284" t="str">
            <v>FAMILIES OFFICE - 1009330</v>
          </cell>
        </row>
        <row r="285">
          <cell r="G285" t="str">
            <v>FIRE PUMP HSE DISUSED SEMI BURIED STRUCT - 1007720</v>
          </cell>
        </row>
        <row r="286">
          <cell r="G286" t="str">
            <v>FIRE SECTION - 1007280</v>
          </cell>
        </row>
        <row r="287">
          <cell r="G287" t="str">
            <v>FIRE SECTION STORE - 1007514</v>
          </cell>
        </row>
        <row r="288">
          <cell r="G288" t="str">
            <v>FLAMINGO WAY ROAD - AKROTIRI - 2562612</v>
          </cell>
        </row>
        <row r="289">
          <cell r="G289" t="str">
            <v>FLAMMABLE STORE - 1007509</v>
          </cell>
        </row>
        <row r="290">
          <cell r="G290" t="str">
            <v>FLIGHT CREW FACILITY - 1311003</v>
          </cell>
        </row>
        <row r="291">
          <cell r="G291" t="str">
            <v>FLYING CLUB - 1007502</v>
          </cell>
        </row>
        <row r="292">
          <cell r="G292" t="str">
            <v>FOOTBALL, 5-A-SIDE, SOFTBALL, CRICKET AND RUGBY PITCHES (8) - 2562638</v>
          </cell>
        </row>
        <row r="293">
          <cell r="G293" t="str">
            <v>FORCE WORKSHOP CANTEEN - 1007379</v>
          </cell>
        </row>
        <row r="294">
          <cell r="G294" t="str">
            <v>FORWARD SUPPLY STORE - 1007276</v>
          </cell>
        </row>
        <row r="295">
          <cell r="G295" t="str">
            <v>FOUL WATER NETWORK - AKROTIRI - 2562617</v>
          </cell>
        </row>
        <row r="296">
          <cell r="G296" t="str">
            <v>FOUL WATER NETWORK TPMH - AKROTIRI - 2562639</v>
          </cell>
        </row>
        <row r="297">
          <cell r="G297" t="str">
            <v>FUEL STORAGE - 1007086</v>
          </cell>
        </row>
        <row r="298">
          <cell r="G298" t="str">
            <v>FUEL STORE - 1007079</v>
          </cell>
        </row>
        <row r="299">
          <cell r="G299" t="str">
            <v>FUEL STORE - 1007100</v>
          </cell>
        </row>
        <row r="300">
          <cell r="G300" t="str">
            <v>FUEL TANK - 1007082</v>
          </cell>
        </row>
        <row r="301">
          <cell r="G301" t="str">
            <v>FUEL TANK - 1007084</v>
          </cell>
        </row>
        <row r="302">
          <cell r="G302" t="str">
            <v>FUEL TANK - 1008191</v>
          </cell>
        </row>
        <row r="303">
          <cell r="G303" t="str">
            <v>G - DISPERSAL LINE ACCOMMODATION - 1008070</v>
          </cell>
        </row>
        <row r="304">
          <cell r="G304" t="str">
            <v>G DISPERSAL - LAUNDRY/TRILOGI PORTAKABIN - 3007460</v>
          </cell>
        </row>
        <row r="305">
          <cell r="G305" t="str">
            <v>G DISPERSAL AIRCREW PORTACABIN REST ROOM - 3006329</v>
          </cell>
        </row>
        <row r="306">
          <cell r="G306" t="str">
            <v>G DISPERSAL LINE HUT - 1008034</v>
          </cell>
        </row>
        <row r="307">
          <cell r="G307" t="str">
            <v>GARAGES (SE OF AKD451 AT LOWE CRESCENT) - 2567179</v>
          </cell>
        </row>
        <row r="308">
          <cell r="G308" t="str">
            <v>GAS CYLINDER STORE (W OF EKO GARAGE) - 2567202</v>
          </cell>
        </row>
        <row r="309">
          <cell r="G309" t="str">
            <v>GAS PLANT AMMONIA STORE - 1007957</v>
          </cell>
        </row>
        <row r="310">
          <cell r="G310" t="str">
            <v>GAS PLANT PROCESS BLDG - 1007934</v>
          </cell>
        </row>
        <row r="311">
          <cell r="G311" t="str">
            <v>GAS STORAGE COMPOUND OFFICE ACCOM - 1008081</v>
          </cell>
        </row>
        <row r="312">
          <cell r="G312" t="str">
            <v>GDT TRAINING CENTRE - 1007536</v>
          </cell>
        </row>
        <row r="313">
          <cell r="G313" t="str">
            <v>GDT TRAINING CENTRE - 1007537</v>
          </cell>
        </row>
        <row r="314">
          <cell r="G314" t="str">
            <v>GEF BATTERY CHARGING BAY - 1008480</v>
          </cell>
        </row>
        <row r="315">
          <cell r="G315" t="str">
            <v>GEF BELMAN HANGAR - 1007051</v>
          </cell>
        </row>
        <row r="316">
          <cell r="G316" t="str">
            <v>GEF ELECTRICAL TEST BAY - 1008655</v>
          </cell>
        </row>
        <row r="317">
          <cell r="G317" t="str">
            <v>GEF GAS PLANT STORE - 1007945</v>
          </cell>
        </row>
        <row r="318">
          <cell r="G318" t="str">
            <v>GEF OFFICE ACCOMM - 1007052</v>
          </cell>
        </row>
        <row r="319">
          <cell r="G319" t="str">
            <v>GEF PAINT STORE - 1007054</v>
          </cell>
        </row>
        <row r="320">
          <cell r="G320" t="str">
            <v>GEF STORE SHED - 1007053</v>
          </cell>
        </row>
        <row r="321">
          <cell r="G321" t="str">
            <v>GEF TOILET - 1008654</v>
          </cell>
        </row>
        <row r="322">
          <cell r="G322" t="str">
            <v>GENERAL SUPPLY SQN OFFICE - 1008166</v>
          </cell>
        </row>
        <row r="323">
          <cell r="G323" t="str">
            <v>GENERAL SUPPLY SQN STORAGE - 1008158</v>
          </cell>
        </row>
        <row r="324">
          <cell r="G324" t="str">
            <v>GENERAL SUPPLY SQN TOILET BLOCK - 1008164</v>
          </cell>
        </row>
        <row r="325">
          <cell r="G325" t="str">
            <v>GO KART CLUB - 1007851</v>
          </cell>
        </row>
        <row r="326">
          <cell r="G326" t="str">
            <v>GO KART CLUB STORES AND WORKSHOP - 1007854</v>
          </cell>
        </row>
        <row r="327">
          <cell r="G327" t="str">
            <v>GO KART CLUB WORKSHOP - 1007852</v>
          </cell>
        </row>
        <row r="328">
          <cell r="G328" t="str">
            <v>GOLF - LIZARD SITE SLS - 4 NO. TRIANGULAR MASTS MT0181-84 - 2562441</v>
          </cell>
        </row>
        <row r="329">
          <cell r="G329" t="str">
            <v>GOLF CLUB HOUSE - 1007485</v>
          </cell>
        </row>
        <row r="330">
          <cell r="G330" t="str">
            <v>GOLF CLUB STORES - 1008600</v>
          </cell>
        </row>
        <row r="331">
          <cell r="G331" t="str">
            <v>GROUND FUELS ACID STORE - 1008046</v>
          </cell>
        </row>
        <row r="332">
          <cell r="G332" t="str">
            <v>GROUND FUELS CLASS A STORE - 1008044</v>
          </cell>
        </row>
        <row r="333">
          <cell r="G333" t="str">
            <v>GROUND FUELS CLASS A STORES - 1008041</v>
          </cell>
        </row>
        <row r="334">
          <cell r="G334" t="str">
            <v>GROUND FUELS CLASS A STORES - 1008042</v>
          </cell>
        </row>
        <row r="335">
          <cell r="G335" t="str">
            <v>GROUND FUELS CLASS A STORES - 1008043</v>
          </cell>
        </row>
        <row r="336">
          <cell r="G336" t="str">
            <v>GROUND FUELS LOCKER ROOM - 3005535</v>
          </cell>
        </row>
        <row r="337">
          <cell r="G337" t="str">
            <v>GROUND FUELS OFFICE ACCOMM. - 1008040</v>
          </cell>
        </row>
        <row r="338">
          <cell r="G338" t="str">
            <v>GROUND FUELS OFFICE PORTAKABIN - 1008527</v>
          </cell>
        </row>
        <row r="339">
          <cell r="G339" t="str">
            <v>GROUND FUELS PLANT OPEN STORE AREA - 1008045</v>
          </cell>
        </row>
        <row r="340">
          <cell r="G340" t="str">
            <v>GROUNDCREW LOCKERS PORTAKABIN - 3007462</v>
          </cell>
        </row>
        <row r="341">
          <cell r="G341" t="str">
            <v>GROUNDCREW LOCKERSPORTAKABIN No.2 - 3007461</v>
          </cell>
        </row>
        <row r="342">
          <cell r="G342" t="str">
            <v>GROUNDS MAINTENANACE TOILET - 1008193</v>
          </cell>
        </row>
        <row r="343">
          <cell r="G343" t="str">
            <v>GROUNDSMENS REST ROOM - 1007828</v>
          </cell>
        </row>
        <row r="344">
          <cell r="G344" t="str">
            <v>GROUNDSMENS STORE - 1007827</v>
          </cell>
        </row>
        <row r="345">
          <cell r="G345" t="str">
            <v>GRSS WORKSHOP AND STORAGE - 1007501</v>
          </cell>
        </row>
        <row r="346">
          <cell r="G346" t="str">
            <v>GSES CREWROOM - 1008481</v>
          </cell>
        </row>
        <row r="347">
          <cell r="G347" t="str">
            <v>GSES MAIN HANGAR (LT BAY) - 1007050</v>
          </cell>
        </row>
        <row r="348">
          <cell r="G348" t="str">
            <v>GUARDROOM - 1007254</v>
          </cell>
        </row>
        <row r="349">
          <cell r="G349" t="str">
            <v>HAIRDRESSER - AGATHAS DRIVING SCHOOL - 1007373</v>
          </cell>
        </row>
        <row r="350">
          <cell r="G350" t="str">
            <v>HANGAR NO 3 COMPRESSOR HOUSE - 1007044</v>
          </cell>
        </row>
        <row r="351">
          <cell r="G351" t="str">
            <v>HANGAR NO 4 CSRS - 1008037</v>
          </cell>
        </row>
        <row r="352">
          <cell r="G352" t="str">
            <v>HANGAR NO. 6 - 1008030</v>
          </cell>
        </row>
        <row r="353">
          <cell r="G353" t="str">
            <v>HANGAR NO.1 - 1007618</v>
          </cell>
        </row>
        <row r="354">
          <cell r="G354" t="str">
            <v>HANGAR NO.2 - 1007619</v>
          </cell>
        </row>
        <row r="355">
          <cell r="G355" t="str">
            <v>HANGAR NO.3 ANNEX - 1007042</v>
          </cell>
        </row>
        <row r="356">
          <cell r="G356" t="str">
            <v>HANGAR NO.3 ANNEX - 1007043</v>
          </cell>
        </row>
        <row r="357">
          <cell r="G357" t="str">
            <v>HANGAR NO.4 ANNEX - 1007045</v>
          </cell>
        </row>
        <row r="358">
          <cell r="G358" t="str">
            <v>HANGAR NO.4 ANNEX - 1007046</v>
          </cell>
        </row>
        <row r="359">
          <cell r="G359" t="str">
            <v>HANGAR NO.4 COMPRESSOR HOUSE - 1007047</v>
          </cell>
        </row>
        <row r="360">
          <cell r="G360" t="str">
            <v>HANGAR NO3 - 1008036</v>
          </cell>
        </row>
        <row r="361">
          <cell r="G361" t="str">
            <v>HEADQUARTERS - 1007281</v>
          </cell>
        </row>
        <row r="362">
          <cell r="G362" t="str">
            <v>HELIPAD NORTH OF 10-28 RUNWAY - AKROTIRI - 1007883</v>
          </cell>
        </row>
        <row r="363">
          <cell r="G363" t="str">
            <v>HELLENIC BANK - 1007413</v>
          </cell>
        </row>
        <row r="364">
          <cell r="G364" t="str">
            <v>HIGH-LOW ROPE STRUCTURE (NW OF P AND RTC) - AKROTIRI - 2567153</v>
          </cell>
        </row>
        <row r="365">
          <cell r="G365" t="str">
            <v>HQ NAAFI - 1007449</v>
          </cell>
        </row>
        <row r="366">
          <cell r="G366" t="str">
            <v>HV ELEC DIST SUB-STATION - 1008227</v>
          </cell>
        </row>
        <row r="367">
          <cell r="G367" t="str">
            <v>HV ELEC DIST SUB-STATION - 1008238</v>
          </cell>
        </row>
        <row r="368">
          <cell r="G368" t="str">
            <v>HV ELEC DIST SUB-STATION - 1008239</v>
          </cell>
        </row>
        <row r="369">
          <cell r="G369" t="str">
            <v>HV ELEC DIST SUB-STATION - 1008240</v>
          </cell>
        </row>
        <row r="370">
          <cell r="G370" t="str">
            <v>HV ELEC DIST SUB-STATION - 1008242</v>
          </cell>
        </row>
        <row r="371">
          <cell r="G371" t="str">
            <v>HV ELEC DIST SUB-STATION - 1008252</v>
          </cell>
        </row>
        <row r="372">
          <cell r="G372" t="str">
            <v>HV ELEC DIST SUB-STATION - 1008272</v>
          </cell>
        </row>
        <row r="373">
          <cell r="G373" t="str">
            <v>HV ELEC DIST SUBSTATION - CAMP GREY AREA - 3005916</v>
          </cell>
        </row>
        <row r="374">
          <cell r="G374" t="str">
            <v>HV ELEC DIST SUB-STATION D DISPERSAL VSD - 2567218</v>
          </cell>
        </row>
        <row r="375">
          <cell r="G375" t="str">
            <v>HV ELEC DIST SUBSTATION NR RUBB HANGAR 1130 - 3006819</v>
          </cell>
        </row>
        <row r="376">
          <cell r="G376" t="str">
            <v>HV ELEC DIST SUB-STATION NT HANGAR 2 - 1008237</v>
          </cell>
        </row>
        <row r="377">
          <cell r="G377" t="str">
            <v>HV ELEC DISTRIB SUBSTATION BY MAIN PIQUET POST - 1008261</v>
          </cell>
        </row>
        <row r="378">
          <cell r="G378" t="str">
            <v>HV ELECRITICAL DISTRIBUTION SUBSTATION - 1008266</v>
          </cell>
        </row>
        <row r="379">
          <cell r="G379" t="str">
            <v>HV ELECTRICAL DISTIRIBUTION SUBSTATION - 1007080</v>
          </cell>
        </row>
        <row r="380">
          <cell r="G380" t="str">
            <v>HV ELECTRICAL DISTIRIBUTION SUBSTATION - 1008228</v>
          </cell>
        </row>
        <row r="381">
          <cell r="G381" t="str">
            <v>HV ELECTRICAL DISTIRIBUTION SUBSTATION - 1008231</v>
          </cell>
        </row>
        <row r="382">
          <cell r="G382" t="str">
            <v>HV ELECTRICAL DISTIRIBUTION SUBSTATION - 1008232</v>
          </cell>
        </row>
        <row r="383">
          <cell r="G383" t="str">
            <v>HV ELECTRICAL DISTIRIBUTION SUBSTATION - 1008236</v>
          </cell>
        </row>
        <row r="384">
          <cell r="G384" t="str">
            <v>HV ELECTRICAL DISTIRIBUTION SUBSTATION - 1008243</v>
          </cell>
        </row>
        <row r="385">
          <cell r="G385" t="str">
            <v>HV ELECTRICAL DISTIRIBUTION SUBSTATION - 1008244</v>
          </cell>
        </row>
        <row r="386">
          <cell r="G386" t="str">
            <v>HV ELECTRICAL DISTIRIBUTION SUBSTATION - 1008246</v>
          </cell>
        </row>
        <row r="387">
          <cell r="G387" t="str">
            <v>HV ELECTRICAL DISTIRIBUTION SUBSTATION - 1008247</v>
          </cell>
        </row>
        <row r="388">
          <cell r="G388" t="str">
            <v>HV ELECTRICAL DISTIRIBUTION SUBSTATION - 1008248</v>
          </cell>
        </row>
        <row r="389">
          <cell r="G389" t="str">
            <v>HV ELECTRICAL DISTIRIBUTION SUBSTATION - 1008249</v>
          </cell>
        </row>
        <row r="390">
          <cell r="G390" t="str">
            <v>HV ELECTRICAL DISTIRIBUTION SUBSTATION - 1008250</v>
          </cell>
        </row>
        <row r="391">
          <cell r="G391" t="str">
            <v>HV ELECTRICAL DISTIRIBUTION SUBSTATION - 1008254</v>
          </cell>
        </row>
        <row r="392">
          <cell r="G392" t="str">
            <v>HV ELECTRICAL DISTIRIBUTION SUBSTATION - 1008257</v>
          </cell>
        </row>
        <row r="393">
          <cell r="G393" t="str">
            <v>HV ELECTRICAL DISTIRIBUTION SUBSTATION - 1008260</v>
          </cell>
        </row>
        <row r="394">
          <cell r="G394" t="str">
            <v>HV ELECTRICAL DISTIRIBUTION SUBSTATION - 1008264</v>
          </cell>
        </row>
        <row r="395">
          <cell r="G395" t="str">
            <v>HV ELECTRICAL DISTRIBUTION SUBSTATION - 1008234</v>
          </cell>
        </row>
        <row r="396">
          <cell r="G396" t="str">
            <v>HV ELECTRICAL DISTRIBUTION SUBSTATION - 1008251</v>
          </cell>
        </row>
        <row r="397">
          <cell r="G397" t="str">
            <v>HV ELECTRICAL DISTRIBUTION SUBSTATION - 1008256</v>
          </cell>
        </row>
        <row r="398">
          <cell r="G398" t="str">
            <v>HV ELECTRICAL DISTRIBUTION SUBSTATION - 1008259</v>
          </cell>
        </row>
        <row r="399">
          <cell r="G399" t="str">
            <v>HV ELECTRICAL DISTRIBUTION SUBSTATION - 1008265</v>
          </cell>
        </row>
        <row r="400">
          <cell r="G400" t="str">
            <v>HV ELECTRICAL DISTRIBUTION SUBSTATION - 1008268</v>
          </cell>
        </row>
        <row r="401">
          <cell r="G401" t="str">
            <v>HV ELECTRICAL DISTRIBUTION SUBSTATION - 1008270</v>
          </cell>
        </row>
        <row r="402">
          <cell r="G402" t="str">
            <v>HV ELECTRICAL DISTRIBUTION SUBSTATION - 1008271</v>
          </cell>
        </row>
        <row r="403">
          <cell r="G403" t="str">
            <v>HV ELECTRICAL DISTRIBUTION SUBSTATION - 1008273</v>
          </cell>
        </row>
        <row r="404">
          <cell r="G404" t="str">
            <v>HV ELECTRICAL DISTRIBUTON SUBSTATION - 1008233</v>
          </cell>
        </row>
        <row r="405">
          <cell r="G405" t="str">
            <v>HV ELECTRICAL SUBSTATION - 1008255</v>
          </cell>
        </row>
        <row r="406">
          <cell r="G406" t="str">
            <v>HVELECTRICAL SUBSTATION - 1008223</v>
          </cell>
        </row>
        <row r="407">
          <cell r="G407" t="str">
            <v>ILS GLIDE PATH BLDG - 1007939</v>
          </cell>
        </row>
        <row r="408">
          <cell r="G408" t="str">
            <v>ILS LOCALISTER BLDG - 1007938</v>
          </cell>
        </row>
        <row r="409">
          <cell r="G409" t="str">
            <v>ILS MID MARKER BLDG - 1007940</v>
          </cell>
        </row>
        <row r="410">
          <cell r="G410" t="str">
            <v>ISO CONTAINER STORE - 2567128</v>
          </cell>
        </row>
        <row r="411">
          <cell r="G411" t="str">
            <v>ISP STORES (WAS 4BB-4EE-4CC) - 2562652</v>
          </cell>
        </row>
        <row r="412">
          <cell r="G412" t="str">
            <v>ISP WORKSHOP BUILDING - 3005893</v>
          </cell>
        </row>
        <row r="413">
          <cell r="G413" t="str">
            <v>J.A.M.E. RENTALS - 1007921</v>
          </cell>
        </row>
        <row r="414">
          <cell r="G414" t="str">
            <v>JACANDRA DRIVE ROAD - AKROTIRI - 2562611</v>
          </cell>
        </row>
        <row r="415">
          <cell r="G415" t="str">
            <v>JJS - 1007830</v>
          </cell>
        </row>
        <row r="416">
          <cell r="G416" t="str">
            <v>JOINT SERVICES PORT UNIT - 1008560</v>
          </cell>
        </row>
        <row r="417">
          <cell r="G417" t="str">
            <v>JSPU LIMASSOL PORT SHED 2 - 2567198</v>
          </cell>
        </row>
        <row r="418">
          <cell r="G418" t="str">
            <v>JUBILEE WAY, TPMH, ETR AND TACAN AREA ROADS - AKROTIRI - 2562625</v>
          </cell>
        </row>
        <row r="419">
          <cell r="G419" t="str">
            <v>JUNIOR RANKS MESS AND SWIMMING POOL AREA ROADS - 2562602</v>
          </cell>
        </row>
        <row r="420">
          <cell r="G420" t="str">
            <v>KOLOSSI BOREHOLE 4 PUMP ROOM - 1009457</v>
          </cell>
        </row>
        <row r="421">
          <cell r="G421" t="str">
            <v>KOLOSSI BOREHOLE NO.1 PUMP ROOM - 1009451</v>
          </cell>
        </row>
        <row r="422">
          <cell r="G422" t="str">
            <v>KOLOSSI BOREHOLE NO.2 PUMP ROOM - 1009452</v>
          </cell>
        </row>
        <row r="423">
          <cell r="G423" t="str">
            <v>KOLOSSI BOREHOLE NO.3 PUMP ROOM - 1009456</v>
          </cell>
        </row>
        <row r="424">
          <cell r="G424" t="str">
            <v>KOLOSSI COLLECTION RESERVOIRS AND SUPPLY TO TACAN - AKROTIRI - 2562635</v>
          </cell>
        </row>
        <row r="425">
          <cell r="G425" t="str">
            <v>KOLOSSI MAIN TRANSFER PUMP ROOM - 1009454</v>
          </cell>
        </row>
        <row r="426">
          <cell r="G426" t="str">
            <v>KOLOSSI STANDBY GENERATOR BLDG - 1009453</v>
          </cell>
        </row>
        <row r="427">
          <cell r="G427" t="str">
            <v>L3 CONFERENCE RM AND SOCIAL CLUB - 1007372</v>
          </cell>
        </row>
        <row r="428">
          <cell r="G428" t="str">
            <v>LADY LAMPSON CAFÉ CESSAC - 1540372</v>
          </cell>
        </row>
        <row r="429">
          <cell r="G429" t="str">
            <v>LAIKI BANK - 1007919</v>
          </cell>
        </row>
        <row r="430">
          <cell r="G430" t="str">
            <v>LETTING - ARABS WIND SURF STORE &amp; TOILET - 1008195</v>
          </cell>
        </row>
        <row r="431">
          <cell r="G431" t="str">
            <v>LETTING - CAPE GATA LIGHTHOUSE - 3005908</v>
          </cell>
        </row>
        <row r="432">
          <cell r="G432" t="str">
            <v>LETTING - CESSAC BOOKSHOP - 1007920</v>
          </cell>
        </row>
        <row r="433">
          <cell r="G433" t="str">
            <v>LETTING - EESA GRANBY VSD STORAGE - 1007667</v>
          </cell>
        </row>
        <row r="434">
          <cell r="G434" t="str">
            <v>LETTING - EKO PETROL STATION - 1007924</v>
          </cell>
        </row>
        <row r="435">
          <cell r="G435" t="str">
            <v>LETTING - GEORGE CHRISTOU TAX OFFICE - 1007695</v>
          </cell>
        </row>
        <row r="436">
          <cell r="G436" t="str">
            <v>LETTING - LAHORI TAKEAWAY - 1008147</v>
          </cell>
        </row>
        <row r="437">
          <cell r="G437" t="str">
            <v>LETTING - SNUG BEACH RESORT (EX ARABS ROWING &amp; BOARD SAIL - 1007829</v>
          </cell>
        </row>
        <row r="438">
          <cell r="G438" t="str">
            <v>LETTING - STEFANOS CAR HIRE &amp; LAND AGENT - 1007692</v>
          </cell>
        </row>
        <row r="439">
          <cell r="G439" t="str">
            <v>LEV PLANT ROOM (SE OF AK052C - A AND G) - 2567163</v>
          </cell>
        </row>
        <row r="440">
          <cell r="G440" t="str">
            <v>LIGHTNING LANE, DIOFM, GROUND FUELS, BFI AND JSHU AREA ROADS - 2562621</v>
          </cell>
        </row>
        <row r="441">
          <cell r="G441" t="str">
            <v>LINE HUT A DISPERSAL - 1008005</v>
          </cell>
        </row>
        <row r="442">
          <cell r="G442" t="str">
            <v>LIVAHDI CAT SANCTUARY LOOP ROAD - AKROTIRI - 2562576</v>
          </cell>
        </row>
        <row r="443">
          <cell r="G443" t="str">
            <v>LIVE MUSIC CLUB - 1007949</v>
          </cell>
        </row>
        <row r="444">
          <cell r="G444" t="str">
            <v>LOX PLANT EQUIPMENT WORKSHOP AND STORES - 1008594</v>
          </cell>
        </row>
        <row r="445">
          <cell r="G445" t="str">
            <v>LOX PLANT LAB - 1008076</v>
          </cell>
        </row>
        <row r="446">
          <cell r="G446" t="str">
            <v>LOX PLANT OFFICE - 1007287</v>
          </cell>
        </row>
        <row r="447">
          <cell r="G447" t="str">
            <v>LV GENERATOR BLDG - 1007072</v>
          </cell>
        </row>
        <row r="448">
          <cell r="G448" t="str">
            <v>LV GENERATOR BLDG - 1007073</v>
          </cell>
        </row>
        <row r="449">
          <cell r="G449" t="str">
            <v>LV GENERATOR BLDG - 1007077</v>
          </cell>
        </row>
        <row r="450">
          <cell r="G450" t="str">
            <v>LV GENERATOR BLDG - 1007083</v>
          </cell>
        </row>
        <row r="451">
          <cell r="G451" t="str">
            <v>LV GENERATOR BLDG - 1007085</v>
          </cell>
        </row>
        <row r="452">
          <cell r="G452" t="str">
            <v>LV GENERATOR BLDG - 1007087</v>
          </cell>
        </row>
        <row r="453">
          <cell r="G453" t="str">
            <v>LV GENERATOR BLDG - 1007088</v>
          </cell>
        </row>
        <row r="454">
          <cell r="G454" t="str">
            <v>LV GENERATOR BLDG - 1007089</v>
          </cell>
        </row>
        <row r="455">
          <cell r="G455" t="str">
            <v>LV GENERATOR BLDG - 2562568</v>
          </cell>
        </row>
        <row r="456">
          <cell r="G456" t="str">
            <v>LV GENERATOR BLDG - 2562569</v>
          </cell>
        </row>
        <row r="457">
          <cell r="G457" t="str">
            <v>LV GENERATOR BLDG - 1007093</v>
          </cell>
        </row>
        <row r="458">
          <cell r="G458" t="str">
            <v>LV GENERATOR BLDG - 1007101</v>
          </cell>
        </row>
        <row r="459">
          <cell r="G459" t="str">
            <v>LV GENERATOR BLDG - 1007103</v>
          </cell>
        </row>
        <row r="460">
          <cell r="G460" t="str">
            <v>LV GENERATOR BLDG - VSD - 2562570</v>
          </cell>
        </row>
        <row r="461">
          <cell r="G461" t="str">
            <v>LV GENERATOR BLDG (ADJ. AK0L48 - WEATHER RADAR) - 2562571</v>
          </cell>
        </row>
        <row r="462">
          <cell r="G462" t="str">
            <v>LV GENERATOR BLDG AND FUEL TANK - 1007081</v>
          </cell>
        </row>
        <row r="463">
          <cell r="G463" t="str">
            <v>LV GENERATOR BUILDING - 2562594</v>
          </cell>
        </row>
        <row r="464">
          <cell r="G464" t="str">
            <v>LV GENERATOR BUILDING - 2562595</v>
          </cell>
        </row>
        <row r="465">
          <cell r="G465" t="str">
            <v>LV GENERATOR BUILDING - MONOPULSE SITE - 2562593</v>
          </cell>
        </row>
        <row r="466">
          <cell r="G466" t="str">
            <v>MAIN ENTRANCE PASSES AND PERMIT OFF - 1007799</v>
          </cell>
        </row>
        <row r="467">
          <cell r="G467" t="str">
            <v>MAIN ENTRANCE PIQUET POST - 1007800</v>
          </cell>
        </row>
        <row r="468">
          <cell r="G468" t="str">
            <v>MAIN OPERATIONS BLDG - 1007282</v>
          </cell>
        </row>
        <row r="469">
          <cell r="G469" t="str">
            <v>MAP STORE - 1007848</v>
          </cell>
        </row>
        <row r="470">
          <cell r="G470" t="str">
            <v>MDN301 - DOLPHINS - AKROTIRI PORT FACILITY - 2562545</v>
          </cell>
        </row>
        <row r="471">
          <cell r="G471" t="str">
            <v>MED CENTRE, CHURCH RISE AND ACCOM BLOCKS AREA RDS - 2562607</v>
          </cell>
        </row>
        <row r="472">
          <cell r="G472" t="str">
            <v>MEDICAL &amp; DENTAL SERVICE STORE (MDSS) - 1007477</v>
          </cell>
        </row>
        <row r="473">
          <cell r="G473" t="str">
            <v>MEDICAL PROVISIONING POINT - 1007324</v>
          </cell>
        </row>
        <row r="474">
          <cell r="G474" t="str">
            <v>MEP GUARDROOM - 2567142</v>
          </cell>
        </row>
        <row r="475">
          <cell r="G475" t="str">
            <v>MEP GUARDS RESTROOM - 2559257</v>
          </cell>
        </row>
        <row r="476">
          <cell r="G476" t="str">
            <v>MET OFFICE BALOON AND NFE STORE - 1007526</v>
          </cell>
        </row>
        <row r="477">
          <cell r="G477" t="str">
            <v>METAL DRY METAL SCRAPPING (DMS) STRUCT. (ADJACENT TO AKL235) - 3006331</v>
          </cell>
        </row>
        <row r="478">
          <cell r="G478" t="str">
            <v>MNO301 - NAVIGATION BUOYS - AKROTIRI PORT FACILITY - 2562546</v>
          </cell>
        </row>
        <row r="479">
          <cell r="G479" t="str">
            <v>MOLE AREA HARBOUR OFFICE - 1008595</v>
          </cell>
        </row>
        <row r="480">
          <cell r="G480" t="str">
            <v>MOLE AREA OFFICE - 1008597</v>
          </cell>
        </row>
        <row r="481">
          <cell r="G481" t="str">
            <v>MOLE AREA OFFICE STORE - 1008085</v>
          </cell>
        </row>
        <row r="482">
          <cell r="G482" t="str">
            <v>MOLE AREA TOILET BLOCK - 1008091</v>
          </cell>
        </row>
        <row r="483">
          <cell r="G483" t="str">
            <v>MOLE FUEL PUMP HOUSE - 2567141</v>
          </cell>
        </row>
        <row r="484">
          <cell r="G484" t="str">
            <v>MOMS BAR - 1008207</v>
          </cell>
        </row>
        <row r="485">
          <cell r="G485" t="str">
            <v>MOTOR BIKE CLUB - 1007255</v>
          </cell>
        </row>
        <row r="486">
          <cell r="G486" t="str">
            <v>MPN301 - SBA POLICE MARINE UNIT PONTOON - 2562547</v>
          </cell>
        </row>
        <row r="487">
          <cell r="G487" t="str">
            <v>MQS ALBION STREET GARAGES - 1007420</v>
          </cell>
        </row>
        <row r="488">
          <cell r="G488" t="str">
            <v>MQS EAST AND AKROTIRI HOUSE AREA ROADS - AKROTIRI - 2559344</v>
          </cell>
        </row>
        <row r="489">
          <cell r="G489" t="str">
            <v>MQS WEST AREA ROADS - AKROTIRI - 2559343</v>
          </cell>
        </row>
        <row r="490">
          <cell r="G490" t="str">
            <v>MSD301 - MAIN BREAKWATER SOUTHEAST - AKROTIRI PORT FACILITY - 2562550</v>
          </cell>
        </row>
        <row r="491">
          <cell r="G491" t="str">
            <v>MSD302 - BREAKWATER NORTHWEST - AKROTIRI PORT FACILITY - 2562551</v>
          </cell>
        </row>
        <row r="492">
          <cell r="G492" t="str">
            <v>MSSR CABIN - 1008133</v>
          </cell>
        </row>
        <row r="493">
          <cell r="G493" t="str">
            <v>MSSR MONOPULSE RADAR TOWER - CLIFF SITE - 3005892</v>
          </cell>
        </row>
        <row r="494">
          <cell r="G494" t="str">
            <v>MSW301 - MAIN QUAY WALL - AKROTIRI PORT FACILITY - 2562548</v>
          </cell>
        </row>
        <row r="495">
          <cell r="G495" t="str">
            <v>MSW302-SMALL CRAFT BASIN QUAY WALLS-AKROTIRI PORT FACILITY - 2562549</v>
          </cell>
        </row>
        <row r="496">
          <cell r="G496" t="str">
            <v>MSY302 - PIONEER SLIPWAY - AKROTIRI PORT FACILITY - 2562552</v>
          </cell>
        </row>
        <row r="497">
          <cell r="G497" t="str">
            <v>MT PAINT STORE - 1007686</v>
          </cell>
        </row>
        <row r="498">
          <cell r="G498" t="str">
            <v>NAAFI FAMIL SHOP - 1007461</v>
          </cell>
        </row>
        <row r="499">
          <cell r="G499" t="str">
            <v>NAAFI STAFF QUARTERS (PENINSULA CLUB) - 1007437</v>
          </cell>
        </row>
        <row r="500">
          <cell r="G500" t="str">
            <v>NEW INCINERATOR PLANT BUILDING - 3006013</v>
          </cell>
        </row>
        <row r="501">
          <cell r="G501" t="str">
            <v>NEW MEDICAL GAS STORE - 3005909</v>
          </cell>
        </row>
        <row r="502">
          <cell r="G502" t="str">
            <v>NEW NER ROOM - 3007339</v>
          </cell>
        </row>
        <row r="503">
          <cell r="G503" t="str">
            <v>NEW SLUDGE DEWATERING PLANT BUILDING - 3006330</v>
          </cell>
        </row>
        <row r="504">
          <cell r="G504" t="str">
            <v>NEW TRAINING EDUCATION CENTRE - 1413851</v>
          </cell>
        </row>
        <row r="505">
          <cell r="G505" t="str">
            <v>NEW WELFARE FACILITY - 3005907</v>
          </cell>
        </row>
        <row r="506">
          <cell r="G506" t="str">
            <v>OASIS - GAP - HIVE - POST OFFICE - 1007403</v>
          </cell>
        </row>
        <row r="507">
          <cell r="G507" t="str">
            <v>OBSERVATION TOWER BUTTONS BAY - 1007980</v>
          </cell>
        </row>
        <row r="508">
          <cell r="G508" t="str">
            <v>OC 84SQN-21-C OFFICE PORTACABIN - 1008547</v>
          </cell>
        </row>
        <row r="509">
          <cell r="G509" t="str">
            <v>OC PMS AND OC ADMIN SUPPORT OFFICE - 1008553</v>
          </cell>
        </row>
        <row r="510">
          <cell r="G510" t="str">
            <v>OFFICE ACCOM - 1008029</v>
          </cell>
        </row>
        <row r="511">
          <cell r="G511" t="str">
            <v>OFFICE ACCOMM - 1008047</v>
          </cell>
        </row>
        <row r="512">
          <cell r="G512" t="str">
            <v>OFFICE AND ACCOMMODATION - 1008062</v>
          </cell>
        </row>
        <row r="513">
          <cell r="G513" t="str">
            <v>OFFICE AND ACCOMMODATION - 1008063</v>
          </cell>
        </row>
        <row r="514">
          <cell r="G514" t="str">
            <v>OFFICE BLDG - 1008156</v>
          </cell>
        </row>
        <row r="515">
          <cell r="G515" t="str">
            <v>OFFICE BLOCK GD FLIGHT - 1007339</v>
          </cell>
        </row>
        <row r="516">
          <cell r="G516" t="str">
            <v>OFFICERS AND SGTS MESS AREA ROADS - AKROTIRI - 2562613</v>
          </cell>
        </row>
        <row r="517">
          <cell r="G517" t="str">
            <v>OFFICERS MESS PLAYGROUND (NEXT TO AK0097) - 3005905</v>
          </cell>
        </row>
        <row r="518">
          <cell r="G518" t="str">
            <v>OFFICES - 1008498</v>
          </cell>
        </row>
        <row r="519">
          <cell r="G519" t="str">
            <v>OH ACCOMMODATION OFFICE - 2559259</v>
          </cell>
        </row>
        <row r="520">
          <cell r="G520" t="str">
            <v>OH AVIONICS TEST EQPT AND SHOP - 2559261</v>
          </cell>
        </row>
        <row r="521">
          <cell r="G521" t="str">
            <v>OH CAMS AND SUPERVISOR OFFICE - 2559262</v>
          </cell>
        </row>
        <row r="522">
          <cell r="G522" t="str">
            <v>OH CREW TRAILER - 2559263</v>
          </cell>
        </row>
        <row r="523">
          <cell r="G523" t="str">
            <v>OH EGRESS - 2559265</v>
          </cell>
        </row>
        <row r="524">
          <cell r="G524" t="str">
            <v>OH FUEL TANK - 1008189</v>
          </cell>
        </row>
        <row r="525">
          <cell r="G525" t="str">
            <v>OH GENERATOR BLDG - 1007802</v>
          </cell>
        </row>
        <row r="526">
          <cell r="G526" t="str">
            <v>OH GUARDROOM - 2559269</v>
          </cell>
        </row>
        <row r="527">
          <cell r="G527" t="str">
            <v>OH HANGAR 1 BAR (EX AAA SOCIAL CLUB) - 1008001</v>
          </cell>
        </row>
        <row r="528">
          <cell r="G528" t="str">
            <v>OH LADYS TOILET BLOCK - 2559266</v>
          </cell>
        </row>
        <row r="529">
          <cell r="G529" t="str">
            <v>OH OFFICE - 3006334</v>
          </cell>
        </row>
        <row r="530">
          <cell r="G530" t="str">
            <v>OH PORTABLE HNGR - 1008542</v>
          </cell>
        </row>
        <row r="531">
          <cell r="G531" t="str">
            <v>OH POSTAL SERVICE - 2559268</v>
          </cell>
        </row>
        <row r="532">
          <cell r="G532" t="str">
            <v>OH STORE - 1540415</v>
          </cell>
        </row>
        <row r="533">
          <cell r="G533" t="str">
            <v>OH TECH LIBRARY - 2559264</v>
          </cell>
        </row>
        <row r="534">
          <cell r="G534" t="str">
            <v>OH TOILET - 2559267</v>
          </cell>
        </row>
        <row r="535">
          <cell r="G535" t="str">
            <v>OH TOOL CRIB AND SUPPLY - 2559260</v>
          </cell>
        </row>
        <row r="536">
          <cell r="G536" t="str">
            <v>OH WASTE STORAGE - 2567134</v>
          </cell>
        </row>
        <row r="537">
          <cell r="G537" t="str">
            <v>OIL AND PAINT STORE - 1007291</v>
          </cell>
        </row>
        <row r="538">
          <cell r="G538" t="str">
            <v>OIL STORE - 1008065</v>
          </cell>
        </row>
        <row r="539">
          <cell r="G539" t="str">
            <v>OIL STORE - 1008096</v>
          </cell>
        </row>
        <row r="540">
          <cell r="G540" t="str">
            <v>OLD PLANT ROOM - 1007682</v>
          </cell>
        </row>
        <row r="541">
          <cell r="G541" t="str">
            <v>OPEN STORE BUILDING - 1007416</v>
          </cell>
        </row>
        <row r="542">
          <cell r="G542" t="str">
            <v>OXYGEN STORE - 1008099</v>
          </cell>
        </row>
        <row r="543">
          <cell r="G543" t="str">
            <v>PA SYS AMPLIFIER BUILDING - 1008490</v>
          </cell>
        </row>
        <row r="544">
          <cell r="G544" t="str">
            <v>PAR UPS BUILDING - 1007531</v>
          </cell>
        </row>
        <row r="545">
          <cell r="G545" t="str">
            <v>PARAGLIDING CLUB - 1007378</v>
          </cell>
        </row>
        <row r="546">
          <cell r="G546" t="str">
            <v>PAVILION ROAD, PRIMARY SCHOOL AND SHOPS AREA ROADS - 2562606</v>
          </cell>
        </row>
        <row r="547">
          <cell r="G547" t="str">
            <v>PEN CLUB - 1007438</v>
          </cell>
        </row>
        <row r="548">
          <cell r="G548" t="str">
            <v>PHANTOM WAY, GEF - 84 SQN AND AIRFIELD AREA ROADS - AKROTIRI - 2562618</v>
          </cell>
        </row>
        <row r="549">
          <cell r="G549" t="str">
            <v>PHASSOURI MCPS SANCTUARY - 2567136</v>
          </cell>
        </row>
        <row r="550">
          <cell r="G550" t="str">
            <v>PHILIP RD GARAGES AT ORS FQS - 1007705</v>
          </cell>
        </row>
        <row r="551">
          <cell r="G551" t="str">
            <v>PHILIP RD GARAGES AT ORS FQS - 1007706</v>
          </cell>
        </row>
        <row r="552">
          <cell r="G552" t="str">
            <v>PHYSICAL AND RECREATIONAL TRAINING CENTRE - 1007808</v>
          </cell>
        </row>
        <row r="553">
          <cell r="G553" t="str">
            <v>PINETRACK ACCESS AND AREA ROADS - AKROTIRI - 2562627</v>
          </cell>
        </row>
        <row r="554">
          <cell r="G554" t="str">
            <v>PINETRACK CAMP TOILET BLOCK - 1008467</v>
          </cell>
        </row>
        <row r="555">
          <cell r="G555" t="str">
            <v>PINETRACK OIL STORE - 1008080</v>
          </cell>
        </row>
        <row r="556">
          <cell r="G556" t="str">
            <v>PINETRACK STORAGE SHED - 1008067</v>
          </cell>
        </row>
        <row r="557">
          <cell r="G557" t="str">
            <v>PLANT ROOM (W OF AK1240 - APS NURSERY) - 2567173</v>
          </cell>
        </row>
        <row r="558">
          <cell r="G558" t="str">
            <v>PLANT ROOM (WEST OF AK0049) - 3006817</v>
          </cell>
        </row>
        <row r="559">
          <cell r="G559" t="str">
            <v>PLANT ROOM PSD ADJACENT TANK FARM - 1540379</v>
          </cell>
        </row>
        <row r="560">
          <cell r="G560" t="str">
            <v>PLAYGROUND - 1008511</v>
          </cell>
        </row>
        <row r="561">
          <cell r="G561" t="str">
            <v>PLAYGROUND - ANDREW WAY - 3005536</v>
          </cell>
        </row>
        <row r="562">
          <cell r="G562" t="str">
            <v>PLAYGROUND - APS PRIMARY SCHOOL PLAY AREA - AKROTIRI - 2559342</v>
          </cell>
        </row>
        <row r="563">
          <cell r="G563" t="str">
            <v>PLAYGROUND - HUMPHREY ROAD (2011) - AKROTIRI - 2567197</v>
          </cell>
        </row>
        <row r="564">
          <cell r="G564" t="str">
            <v>PLAYGROUND - MQS HAWKER DRIVE AND HARDING AV - AKROTIRI - 2567185</v>
          </cell>
        </row>
        <row r="565">
          <cell r="G565" t="str">
            <v>PLAYGROUND - MQS PATCH CRESCENT - AKROTIRI - 2567186</v>
          </cell>
        </row>
        <row r="566">
          <cell r="G566" t="str">
            <v>POL STORAGE BUILDING - 1007417</v>
          </cell>
        </row>
        <row r="567">
          <cell r="G567" t="str">
            <v>POL STORAGE CAGE (SW OF AK0003-LIGHTNING LANE AEF) - 2567168</v>
          </cell>
        </row>
        <row r="568">
          <cell r="G568" t="str">
            <v>POL STORE - 1540382</v>
          </cell>
        </row>
        <row r="569">
          <cell r="G569" t="str">
            <v>POL STORE - 2567169</v>
          </cell>
        </row>
        <row r="570">
          <cell r="G570" t="str">
            <v>POL STORE - 1008487</v>
          </cell>
        </row>
        <row r="571">
          <cell r="G571" t="str">
            <v>POL STORE - REFUELLER MAINTENANCE BAY FACILITY - 3005913</v>
          </cell>
        </row>
        <row r="572">
          <cell r="G572" t="str">
            <v>POL STORE (E OF AK054A - HANGAR 1, SSW OF AK039A) - 2567156</v>
          </cell>
        </row>
        <row r="573">
          <cell r="G573" t="str">
            <v>POLICE DOG COMPOUND - 1007674</v>
          </cell>
        </row>
        <row r="574">
          <cell r="G574" t="str">
            <v>POLICE DOG COMPOUND KENNEL - 1007392</v>
          </cell>
        </row>
        <row r="575">
          <cell r="G575" t="str">
            <v>POLICE DOG COMPOUND KENNEL - A - 3006333</v>
          </cell>
        </row>
        <row r="576">
          <cell r="G576" t="str">
            <v>POLICE DOG COMPOUND KENNELS B AND A (WAS AK010G + AK010F) - 2562598</v>
          </cell>
        </row>
        <row r="577">
          <cell r="G577" t="str">
            <v>POLICE DOG COMPOUND KENNELS B AND C (WAS AK010 E + AK010D) - 2562597</v>
          </cell>
        </row>
        <row r="578">
          <cell r="G578" t="str">
            <v>POLICE DOG COMPOUND STORE - 1007391</v>
          </cell>
        </row>
        <row r="579">
          <cell r="G579" t="str">
            <v>POLICE DOG COMPOUND STORE - 1007393</v>
          </cell>
        </row>
        <row r="580">
          <cell r="G580" t="str">
            <v>POLICE DOG OFFICE AND WORKSHOP - 1008077</v>
          </cell>
        </row>
        <row r="581">
          <cell r="G581" t="str">
            <v>POLICE FLIGHT OFFICE - 1007998</v>
          </cell>
        </row>
        <row r="582">
          <cell r="G582" t="str">
            <v>POLICE FLT DOG COMPOUND CLASSROOM - 3005534</v>
          </cell>
        </row>
        <row r="583">
          <cell r="G583" t="str">
            <v>POLICE MARITIME UNIT PORTACABINS X 2 (W OF AKT109 - MOLE) - 2567175</v>
          </cell>
        </row>
        <row r="584">
          <cell r="G584" t="str">
            <v>POLLUTION CONTROL EQUIPMENT STORES - 1007818</v>
          </cell>
        </row>
        <row r="585">
          <cell r="G585" t="str">
            <v>PORTACABIN OFFICES (S OF AK0076 - HQ) - 2567174</v>
          </cell>
        </row>
        <row r="586">
          <cell r="G586" t="str">
            <v>PORTACABIN TOILETS (SE OF AK018B) - DECOMMISSIONED - 2567164</v>
          </cell>
        </row>
        <row r="587">
          <cell r="G587" t="str">
            <v>PORTACABINS X 3 (S OF AK0668 - A AND G) - 2567162</v>
          </cell>
        </row>
        <row r="588">
          <cell r="G588" t="str">
            <v>POWER OFFICE BY HANGAR NO 2 - 1008176</v>
          </cell>
        </row>
        <row r="589">
          <cell r="G589" t="str">
            <v>PRIMARY SCHOOL - 1007793</v>
          </cell>
        </row>
        <row r="590">
          <cell r="G590" t="str">
            <v>PRIMARY SCHOOL - 1007832</v>
          </cell>
        </row>
        <row r="591">
          <cell r="G591" t="str">
            <v>PRIMARY SCHOOL ART ROOM - 1007826</v>
          </cell>
        </row>
        <row r="592">
          <cell r="G592" t="str">
            <v>PRIMARY SCHOOL CLASSROOMS - 1008073</v>
          </cell>
        </row>
        <row r="593">
          <cell r="G593" t="str">
            <v>PRIMARY SCHOOL LARGE TOYS SHED - 1007850</v>
          </cell>
        </row>
        <row r="594">
          <cell r="G594" t="str">
            <v>PRIMARY SCHOOL PERIMETER FENCE - 1008326</v>
          </cell>
        </row>
        <row r="595">
          <cell r="G595" t="str">
            <v>PRIMARY SCHOOL TEMPORY BLDG - 1007798</v>
          </cell>
        </row>
        <row r="596">
          <cell r="G596" t="str">
            <v>PSD DRUM WASHING PLANT - 1007717</v>
          </cell>
        </row>
        <row r="597">
          <cell r="G597" t="str">
            <v>PSD FIRE PUM ROOM NO 2 - 2562651</v>
          </cell>
        </row>
        <row r="598">
          <cell r="G598" t="str">
            <v>PSD FIRE PUMP ROOM NO 1 - 1007735</v>
          </cell>
        </row>
        <row r="599">
          <cell r="G599" t="str">
            <v>PSD FLT SGT OFFICE PORTAKABIN - 1008533</v>
          </cell>
        </row>
        <row r="600">
          <cell r="G600" t="str">
            <v>PSD LABORATORY AND TOILET BLOCK - 1007965</v>
          </cell>
        </row>
        <row r="601">
          <cell r="G601" t="str">
            <v>PSD LOCAL ISSUE POINT - 1007722</v>
          </cell>
        </row>
        <row r="602">
          <cell r="G602" t="str">
            <v>PSD NO.1 PUMP HSE - 1007719</v>
          </cell>
        </row>
        <row r="603">
          <cell r="G603" t="str">
            <v>PSD NO.2 PUMP HOUSE - 1007721</v>
          </cell>
        </row>
        <row r="604">
          <cell r="G604" t="str">
            <v>PSD OFFICE - 1007966</v>
          </cell>
        </row>
        <row r="605">
          <cell r="G605" t="str">
            <v>PSD STORAGE BUILDING - 1007734</v>
          </cell>
        </row>
        <row r="606">
          <cell r="G606" t="str">
            <v>PUBLIC ADDRESS SYSTEM AMPLIFIER BLDG - 1008494</v>
          </cell>
        </row>
        <row r="607">
          <cell r="G607" t="str">
            <v>PUBLIC ADDRESS SYSTEM AMPLIFIER BUILDING ADJ D225 - 1008492</v>
          </cell>
        </row>
        <row r="608">
          <cell r="G608" t="str">
            <v>PUBLIC TOILET - 1007928</v>
          </cell>
        </row>
        <row r="609">
          <cell r="G609" t="str">
            <v>PYRO STORE AT THE MOLE - 1007847</v>
          </cell>
        </row>
        <row r="610">
          <cell r="G610" t="str">
            <v>PYRO STORE ATC - 1007524</v>
          </cell>
        </row>
        <row r="611">
          <cell r="G611" t="str">
            <v>QUEEN STREET PLAYGROUND - 2562366</v>
          </cell>
        </row>
        <row r="612">
          <cell r="G612" t="str">
            <v>RADIO RELAY - 1007942</v>
          </cell>
        </row>
        <row r="613">
          <cell r="G613" t="str">
            <v>RAF AKROTIRI MAIN GATE TO KOLOSSI VILLAGE ROAD - AKROTIRI - 2562583</v>
          </cell>
        </row>
        <row r="614">
          <cell r="G614" t="str">
            <v>RECOVERY SHED FORCE WORKSHOP - 1007475</v>
          </cell>
        </row>
        <row r="615">
          <cell r="G615" t="str">
            <v>REFUELLER MAINTENANCE BAY WORKSHOP - 3005910</v>
          </cell>
        </row>
        <row r="616">
          <cell r="G616" t="str">
            <v>RESTROOM - 1007984</v>
          </cell>
        </row>
        <row r="617">
          <cell r="G617" t="str">
            <v>RESTROOM - 1008000</v>
          </cell>
        </row>
        <row r="618">
          <cell r="G618" t="str">
            <v>ROMAN CATHOLIC CHURCH - 1007435</v>
          </cell>
        </row>
        <row r="619">
          <cell r="G619" t="str">
            <v>RPAR BUILDING - DUTCH BARN - 1007460</v>
          </cell>
        </row>
        <row r="620">
          <cell r="G620" t="str">
            <v>RUBB HANGAR - REH H DISPERSAL - 2567201</v>
          </cell>
        </row>
        <row r="621">
          <cell r="G621" t="str">
            <v>RUBB HANGAR (NW OF AK217G) - 2567192</v>
          </cell>
        </row>
        <row r="622">
          <cell r="G622" t="str">
            <v>SADDLE CLUB TO MONOPULSE AND WEATHER RADAR ROADS - AKROTIRI - 2562626</v>
          </cell>
        </row>
        <row r="623">
          <cell r="G623" t="str">
            <v>SAINT PAULS C OF E CHURCH - 1007400</v>
          </cell>
        </row>
        <row r="624">
          <cell r="G624" t="str">
            <v>SALES COMPOUND OFFICE - 1007675</v>
          </cell>
        </row>
        <row r="625">
          <cell r="G625" t="str">
            <v>SALES SITE AND BLDG 1 AREA ROADS - AKROTIRI - 2562608</v>
          </cell>
        </row>
        <row r="626">
          <cell r="G626" t="str">
            <v>SALT LAKE ARIEL FENCING SANDRA - 1009444</v>
          </cell>
        </row>
        <row r="627">
          <cell r="G627" t="str">
            <v>SALT LAKE BONDU TRACKS AND ROADS - 1009411</v>
          </cell>
        </row>
        <row r="628">
          <cell r="G628" t="str">
            <v>SALT LAKE CAMS STORE PORTACABIN - 3007268</v>
          </cell>
        </row>
        <row r="629">
          <cell r="G629" t="str">
            <v>SALT LAKE GUARD ROOM AND ROAD BARRIER ON MAIN ENTRANCE - 3007271</v>
          </cell>
        </row>
        <row r="630">
          <cell r="G630" t="str">
            <v>SALT LAKE RIB GYMNASYUM - 2567150</v>
          </cell>
        </row>
        <row r="631">
          <cell r="G631" t="str">
            <v>SALT LAKE RIB REST ROOM - 1009414</v>
          </cell>
        </row>
        <row r="632">
          <cell r="G632" t="str">
            <v>SALT LAKE SITE 33 SU TECHNICAL - 1009427</v>
          </cell>
        </row>
        <row r="633">
          <cell r="G633" t="str">
            <v>SALT LAKE SITE CAMMS OFFICE - 1009429</v>
          </cell>
        </row>
        <row r="634">
          <cell r="G634" t="str">
            <v>SALT LAKE SITE OIL STORE - 1009410</v>
          </cell>
        </row>
        <row r="635">
          <cell r="G635" t="str">
            <v>SALT LAKE SITE ROADS AND BONDU TRACKS - AKROTIRI - 2562624</v>
          </cell>
        </row>
        <row r="636">
          <cell r="G636" t="str">
            <v>SALT LAKE SITE STANDBY GENERATOR BUILDING - 1009416</v>
          </cell>
        </row>
        <row r="637">
          <cell r="G637" t="str">
            <v>SALT LAKE SITE STORAGE BLDG - 1009431</v>
          </cell>
        </row>
        <row r="638">
          <cell r="G638" t="str">
            <v>SALT LAKE SITE WORKSHOP-OFFICE - 1009426</v>
          </cell>
        </row>
        <row r="639">
          <cell r="G639" t="str">
            <v>SALT LAKE STORAGE BUILDING 12 SU - 1009433</v>
          </cell>
        </row>
        <row r="640">
          <cell r="G640" t="str">
            <v>SALT LAKE TOILET BLOCK PORTACABIN - 2567196</v>
          </cell>
        </row>
        <row r="641">
          <cell r="G641" t="str">
            <v>SALT LAKE WASHING-DRYING CAB IN - 2567151</v>
          </cell>
        </row>
        <row r="642">
          <cell r="G642" t="str">
            <v>SALT LAKE WATER TANK AND SUPPLY SYSTEM - AKROTIRI - 2562475</v>
          </cell>
        </row>
        <row r="643">
          <cell r="G643" t="str">
            <v>SALT LOAKE SITE GENERATOR FUEL TANKS - 1009418</v>
          </cell>
        </row>
        <row r="644">
          <cell r="G644" t="str">
            <v>SANGAR (BEHIND 807) - MEP - 3005896</v>
          </cell>
        </row>
        <row r="645">
          <cell r="G645" t="str">
            <v>SBAA - SECONDARY ROADS - TRACHONI TO YPSONAS ROAD (NON ISP) - 2562582</v>
          </cell>
        </row>
        <row r="646">
          <cell r="G646" t="str">
            <v>SBAA SECONDARY ROADS - AYIOS DEMETRIANOS ROAD (NON ISP) - 2562581</v>
          </cell>
        </row>
        <row r="647">
          <cell r="G647" t="str">
            <v>SBAA SECONDARY ROADS - LIVARDHI MARSH ROAD (NON ISP) - 2562580</v>
          </cell>
        </row>
        <row r="648">
          <cell r="G648" t="str">
            <v>SBAA SECONDARY ROADS - ST GEORGES ROAD (NON ISP MAINTAINED) - 2562579</v>
          </cell>
        </row>
        <row r="649">
          <cell r="G649" t="str">
            <v>SCOUTS AND GUIDES BUILDING - 1007951</v>
          </cell>
        </row>
        <row r="650">
          <cell r="G650" t="str">
            <v>SEA CARGO SHED - 1008100</v>
          </cell>
        </row>
        <row r="651">
          <cell r="G651" t="str">
            <v>SECURITY FENCE - A AND G COMPOUND - AKROTIRI - 1008426</v>
          </cell>
        </row>
        <row r="652">
          <cell r="G652" t="str">
            <v>SECURITY FENCE - AIRFIELD INNER SECURITY FENCE - AKROTIRI - 1007886</v>
          </cell>
        </row>
        <row r="653">
          <cell r="G653" t="str">
            <v>SECURITY FENCE - AK1068 AND A DISPERSAL LOX STORE - AKROTIRI - 2562585</v>
          </cell>
        </row>
        <row r="654">
          <cell r="G654" t="str">
            <v>SECURITY FENCE - BETWEEN TSU AND DE COMPOUNDS (EX - 2562584</v>
          </cell>
        </row>
        <row r="655">
          <cell r="G655" t="str">
            <v>SECURITY FENCE - BFBS SITE BLDG 57 - AKROTIRI - 1008431</v>
          </cell>
        </row>
        <row r="656">
          <cell r="G656" t="str">
            <v>SECURITY FENCE - CAPE GATA SITE- AKROTIRI - 2562586</v>
          </cell>
        </row>
        <row r="657">
          <cell r="G657" t="str">
            <v>SECURITY FENCE - CJSU COMPOUND - AKROTIRI - 2562587</v>
          </cell>
        </row>
        <row r="658">
          <cell r="G658" t="str">
            <v>SECURITY FENCE - DE FM COMPOUND - AKROTIRI - 1008424</v>
          </cell>
        </row>
        <row r="659">
          <cell r="G659" t="str">
            <v>SECURITY FENCE - DOG COMPOUND -AKROTIRI - 1007239</v>
          </cell>
        </row>
        <row r="660">
          <cell r="G660" t="str">
            <v>SECURITY FENCE - GROUND EQUIPMENT - AKROTIRI - 1008427</v>
          </cell>
        </row>
        <row r="661">
          <cell r="G661" t="str">
            <v>SECURITY FENCE - HAZARDOUS WASTE TIP - AKROTIRI - 1007230</v>
          </cell>
        </row>
        <row r="662">
          <cell r="G662" t="str">
            <v>SECURITY FENCE - JSHU AREA - AKROTIRI - 1007247</v>
          </cell>
        </row>
        <row r="663">
          <cell r="G663" t="str">
            <v>SECURITY FENCE - KOLOSSI MAIN COMPOUND - AKROTIRI - 1009466</v>
          </cell>
        </row>
        <row r="664">
          <cell r="G664" t="str">
            <v>SECURITY FENCE - LIZARD BOUNDARY SITE - AKROTIRI - 1009442</v>
          </cell>
        </row>
        <row r="665">
          <cell r="G665" t="str">
            <v>SECURITY FENCE - MAIN INNER -AKROTIRI - 1007246</v>
          </cell>
        </row>
        <row r="666">
          <cell r="G666" t="str">
            <v>SECURITY FENCE - MAIN OUTER - AKROTIRI - 1008423</v>
          </cell>
        </row>
        <row r="667">
          <cell r="G667" t="str">
            <v>SECURITY FENCE - MAIN SEWAGE WORKS - AKROTIRI - 1007232</v>
          </cell>
        </row>
        <row r="668">
          <cell r="G668" t="str">
            <v>SECURITY FENCE - MOLE CLIFFS (EAST OF BLDG 855) - AKROTIRI - 2562631</v>
          </cell>
        </row>
        <row r="669">
          <cell r="G669" t="str">
            <v>SECURITY FENCE - MONOPULSE SITE - AKROTIRI - 1007223</v>
          </cell>
        </row>
        <row r="670">
          <cell r="G670" t="str">
            <v>SECURITY FENCE - OLIVE HARVEST - AKROTIRI - 3005929</v>
          </cell>
        </row>
        <row r="671">
          <cell r="G671" t="str">
            <v>SECURITY FENCE - PINETRACK CAMP - AKROTIRI - 1007229</v>
          </cell>
        </row>
        <row r="672">
          <cell r="G672" t="str">
            <v>SECURITY FENCE - PSD SITE - AKROTIRI - 1008363</v>
          </cell>
        </row>
        <row r="673">
          <cell r="G673" t="str">
            <v>SECURITY FENCE - SALES SITE AK0659 - AKROTIRI - 1007227</v>
          </cell>
        </row>
        <row r="674">
          <cell r="G674" t="str">
            <v>SECURITY FENCE - SALT LAKE MAIN - AKROTIRI - 1009441</v>
          </cell>
        </row>
        <row r="675">
          <cell r="G675" t="str">
            <v>SECURITY FENCE - SALT LAKE WEST BOUNDARY - AKROTIRI - 1009443</v>
          </cell>
        </row>
        <row r="676">
          <cell r="G676" t="str">
            <v>SECURITY FENCE - SLIPWAY COMPOUND - AKROTIRI - 1007233</v>
          </cell>
        </row>
        <row r="677">
          <cell r="G677" t="str">
            <v>SECURITY FENCE - STATION EXPLOSIVE AREA - AKROTIRI - 1007245</v>
          </cell>
        </row>
        <row r="678">
          <cell r="G678" t="str">
            <v>SECURITY FENCE - STATION RUBBISH TIP - AKROTIRI - 1007249</v>
          </cell>
        </row>
        <row r="679">
          <cell r="G679" t="str">
            <v>SECURITY FENCE - TACAN AREA - AKROTIRI - 1008430</v>
          </cell>
        </row>
        <row r="680">
          <cell r="G680" t="str">
            <v>SECURITY FENCE - TPMH SEWAGE WORKS BOUNDARY - AKROTIRI - 1008456</v>
          </cell>
        </row>
        <row r="681">
          <cell r="G681" t="str">
            <v>SECURITY FENCE - TSU COMPOUND - AKROTIRI - 1008425</v>
          </cell>
        </row>
        <row r="682">
          <cell r="G682" t="str">
            <v>SECURITY FENCE - VSD AREA - AKROTIRI - 1007243</v>
          </cell>
        </row>
        <row r="683">
          <cell r="G683" t="str">
            <v>SECURITY FENCE - WATCHMAN RADAR SITE AK1011 - AKROTIRI - 1007224</v>
          </cell>
        </row>
        <row r="684">
          <cell r="G684" t="str">
            <v>SECURITY FENCE - WSM CONTRACTORS COMPOUND - AKROTIRI - 1007242</v>
          </cell>
        </row>
        <row r="685">
          <cell r="G685" t="str">
            <v>SECURITY FENCE EESA - AKROTIRI - 1008339</v>
          </cell>
        </row>
        <row r="686">
          <cell r="G686" t="str">
            <v>SECURITY FENCE ENCL BLDGS AK1043, AK1045, AK1027, AK1029 - 2562588</v>
          </cell>
        </row>
        <row r="687">
          <cell r="G687" t="str">
            <v>SEMI BULK STORE - 1007959</v>
          </cell>
        </row>
        <row r="688">
          <cell r="G688" t="str">
            <v>SEWAGE FARM AND STAFF ROOM - 1007328</v>
          </cell>
        </row>
        <row r="689">
          <cell r="G689" t="str">
            <v>SEWAGE TREATMENT WORKS - ACTIVATED SLUDGE - 2562592</v>
          </cell>
        </row>
        <row r="690">
          <cell r="G690" t="str">
            <v>SEWAGE TREATMENT WORKS - CHLORINATION UNIT - 2562591</v>
          </cell>
        </row>
        <row r="691">
          <cell r="G691" t="str">
            <v>SHOP - 1008112</v>
          </cell>
        </row>
        <row r="692">
          <cell r="G692" t="str">
            <v>SHOP AND SOCIAL CLUB - 1007698</v>
          </cell>
        </row>
        <row r="693">
          <cell r="G693" t="str">
            <v>SHOPS - 1007697</v>
          </cell>
        </row>
        <row r="694">
          <cell r="G694" t="str">
            <v>SHOPS - 2562447</v>
          </cell>
        </row>
        <row r="695">
          <cell r="G695" t="str">
            <v>SHQ ACCOUNTS - 1008008</v>
          </cell>
        </row>
        <row r="696">
          <cell r="G696" t="str">
            <v>SHQ ACCOUNTS - 1008009</v>
          </cell>
        </row>
        <row r="697">
          <cell r="G697" t="str">
            <v>SHQ REGISTRY - 1008006</v>
          </cell>
        </row>
        <row r="698">
          <cell r="G698" t="str">
            <v>SHQ TRAVEL CELL AND CEPO OFFICE - 1008554</v>
          </cell>
        </row>
        <row r="699">
          <cell r="G699" t="str">
            <v>SHQ TYPING POOL - 1008007</v>
          </cell>
        </row>
        <row r="700">
          <cell r="G700" t="str">
            <v>SIERRA CAMP CRUSH AREA - 2562572</v>
          </cell>
        </row>
        <row r="701">
          <cell r="G701" t="str">
            <v>SILENT GLOW INCINERATOR - 1007398</v>
          </cell>
        </row>
        <row r="702">
          <cell r="G702" t="str">
            <v>SLIPWAY COMPRESSOR HOUSE - 2567140</v>
          </cell>
        </row>
        <row r="703">
          <cell r="G703" t="str">
            <v>SLS LIZARD SITE ELECTRICAL SUBSTATION - 3007269</v>
          </cell>
        </row>
        <row r="704">
          <cell r="G704" t="str">
            <v>SMALL STORE - 1007262</v>
          </cell>
        </row>
        <row r="705">
          <cell r="G705" t="str">
            <v>SOUTH COAST MOTORCYCLE CLUB - 1007725</v>
          </cell>
        </row>
        <row r="706">
          <cell r="G706" t="str">
            <v>SPORT FIELD PUMP ROOM - 1008115</v>
          </cell>
        </row>
        <row r="707">
          <cell r="G707" t="str">
            <v>SPORTS HANGAR AND DMS BOOTH - 1008484</v>
          </cell>
        </row>
        <row r="708">
          <cell r="G708" t="str">
            <v>SPORTS PAVILION - 1007405</v>
          </cell>
        </row>
        <row r="709">
          <cell r="G709" t="str">
            <v>SPORTS STADIUM - AKROTIRI - 1007406</v>
          </cell>
        </row>
        <row r="710">
          <cell r="G710" t="str">
            <v>SQUASH COURTS - 1007412</v>
          </cell>
        </row>
        <row r="711">
          <cell r="G711" t="str">
            <v>SSS - CWU OFFICES PORTAKABIN - 1008528</v>
          </cell>
        </row>
        <row r="712">
          <cell r="G712" t="str">
            <v>SSS MAIN OFFICE - 1007299</v>
          </cell>
        </row>
        <row r="713">
          <cell r="G713" t="str">
            <v>STAT.HEADQUARTERS - 1007258</v>
          </cell>
        </row>
        <row r="714">
          <cell r="G714" t="str">
            <v>STATION ARMOURY - 1007263</v>
          </cell>
        </row>
        <row r="715">
          <cell r="G715" t="str">
            <v>STATION SWIMMING POOL - 1007796</v>
          </cell>
        </row>
        <row r="716">
          <cell r="G716" t="str">
            <v>STATION SWIMMING POOL PLAYGROUND (NEXT TO AK0804) - 3005906</v>
          </cell>
        </row>
        <row r="717">
          <cell r="G717" t="str">
            <v>STATION TELEPHONE DUCT NETWORK - 1007909</v>
          </cell>
        </row>
        <row r="718">
          <cell r="G718" t="str">
            <v>STATIONERY STORE - 1007960</v>
          </cell>
        </row>
        <row r="719">
          <cell r="G719" t="str">
            <v>STORAGE A DISPERSAL - 1007986</v>
          </cell>
        </row>
        <row r="720">
          <cell r="G720" t="str">
            <v>STORAGE BLDG - 1007295</v>
          </cell>
        </row>
        <row r="721">
          <cell r="G721" t="str">
            <v>STORAGE BLDG SALES COMPOUND - 1007676</v>
          </cell>
        </row>
        <row r="722">
          <cell r="G722" t="str">
            <v>STORAGE BLDG SALES COMPOUND - 1007677</v>
          </cell>
        </row>
        <row r="723">
          <cell r="G723" t="str">
            <v>STORAGE BUILDING - 1007925</v>
          </cell>
        </row>
        <row r="724">
          <cell r="G724" t="str">
            <v>STORAGE BUILDING - 1008012</v>
          </cell>
        </row>
        <row r="725">
          <cell r="G725" t="str">
            <v>STORAGE BUILDING VSD EAST SITE - 1007646</v>
          </cell>
        </row>
        <row r="726">
          <cell r="G726" t="str">
            <v>STORAGE BUILDING VSD EAST SITE - 1007647</v>
          </cell>
        </row>
        <row r="727">
          <cell r="G727" t="str">
            <v>STORAGE BUILDING VSD EAST SITE - 1007648</v>
          </cell>
        </row>
        <row r="728">
          <cell r="G728" t="str">
            <v>STORAGE BUILDING VSD EAST SITE - 1007649</v>
          </cell>
        </row>
        <row r="729">
          <cell r="G729" t="str">
            <v>STORAGE BUILDING VSD EAST SITE - 1007661</v>
          </cell>
        </row>
        <row r="730">
          <cell r="G730" t="str">
            <v>STORAGE BUILDING VSD EAST SITE - 1007663</v>
          </cell>
        </row>
        <row r="731">
          <cell r="G731" t="str">
            <v>STORAGE BUILDING VSD EAST SITE - 1007664</v>
          </cell>
        </row>
        <row r="732">
          <cell r="G732" t="str">
            <v>STORAGE BUILDING VSD EAST SITE - 1007665</v>
          </cell>
        </row>
        <row r="733">
          <cell r="G733" t="str">
            <v>STORAGE BUILDING VSD EAST SITE - 1007666</v>
          </cell>
        </row>
        <row r="734">
          <cell r="G734" t="str">
            <v>STORAGE HANGAR - 784575</v>
          </cell>
        </row>
        <row r="735">
          <cell r="G735" t="str">
            <v>STORAGE SHED - 1007572</v>
          </cell>
        </row>
        <row r="736">
          <cell r="G736" t="str">
            <v>STORAGE SHED - 1007574</v>
          </cell>
        </row>
        <row r="737">
          <cell r="G737" t="str">
            <v>STORAGE SHED - 1007950</v>
          </cell>
        </row>
        <row r="738">
          <cell r="G738" t="str">
            <v>STORE - 1007448</v>
          </cell>
        </row>
        <row r="739">
          <cell r="G739" t="str">
            <v>STORE - 1311001</v>
          </cell>
        </row>
        <row r="740">
          <cell r="G740" t="str">
            <v>STORE - 1007803</v>
          </cell>
        </row>
        <row r="741">
          <cell r="G741" t="str">
            <v>STORE - 1008496</v>
          </cell>
        </row>
        <row r="742">
          <cell r="G742" t="str">
            <v>STORE - 1008501</v>
          </cell>
        </row>
        <row r="743">
          <cell r="G743" t="str">
            <v>STORE - 1311011</v>
          </cell>
        </row>
        <row r="744">
          <cell r="G744" t="str">
            <v>STORE - 1311012</v>
          </cell>
        </row>
        <row r="745">
          <cell r="G745" t="str">
            <v>STORE (BETWEEN AK039A AND AK039B) - 84 SQN - 2567158</v>
          </cell>
        </row>
        <row r="746">
          <cell r="G746" t="str">
            <v>STORE (E OF AK054A - HANGAR 1, SSW OF AK039A) - 2567157</v>
          </cell>
        </row>
        <row r="747">
          <cell r="G747" t="str">
            <v>STORE (S CORNER OF AK0L46 - ACROSS ROAD FROM ISP AREA) - 2567165</v>
          </cell>
        </row>
        <row r="748">
          <cell r="G748" t="str">
            <v>STORE (W OF AK054A - HANGAR 1) - 2567167</v>
          </cell>
        </row>
        <row r="749">
          <cell r="G749" t="str">
            <v>STORE BESIDE BLDG 50 - 1540374</v>
          </cell>
        </row>
        <row r="750">
          <cell r="G750" t="str">
            <v>STORE BY 1318 - 1008144</v>
          </cell>
        </row>
        <row r="751">
          <cell r="G751" t="str">
            <v>STORE CAGE (E OF AK1025-APC) - 2567180</v>
          </cell>
        </row>
        <row r="752">
          <cell r="G752" t="str">
            <v>STORE CAGE (S OF AK0132-SODEXHO CONTRACTOR OFFICE) - 2567176</v>
          </cell>
        </row>
        <row r="753">
          <cell r="G753" t="str">
            <v>STORE CAGE (SW OF AK217G) - 2567191</v>
          </cell>
        </row>
        <row r="754">
          <cell r="G754" t="str">
            <v>STORE ROOM - 1007988</v>
          </cell>
        </row>
        <row r="755">
          <cell r="G755" t="str">
            <v>STORES - 1007310</v>
          </cell>
        </row>
        <row r="756">
          <cell r="G756" t="str">
            <v>STORES - 1007311</v>
          </cell>
        </row>
        <row r="757">
          <cell r="G757" t="str">
            <v>STORES - 1008068</v>
          </cell>
        </row>
        <row r="758">
          <cell r="G758" t="str">
            <v>STORES - 1008485</v>
          </cell>
        </row>
        <row r="759">
          <cell r="G759" t="str">
            <v>STORES - 1008499</v>
          </cell>
        </row>
        <row r="760">
          <cell r="G760" t="str">
            <v>SUB AQUA CLUB - 1007732</v>
          </cell>
        </row>
        <row r="761">
          <cell r="G761" t="str">
            <v>SUB AQUA CLUB EQUIPMENT STORE - 1007731</v>
          </cell>
        </row>
        <row r="762">
          <cell r="G762" t="str">
            <v>SUB AQUA CLUB TOILET - 1007733</v>
          </cell>
        </row>
        <row r="763">
          <cell r="G763" t="str">
            <v>SUBSTATION - 1008224</v>
          </cell>
        </row>
        <row r="764">
          <cell r="G764" t="str">
            <v>SUBSTATION - 1008225</v>
          </cell>
        </row>
        <row r="765">
          <cell r="G765" t="str">
            <v>SUBSTATION - 1008235</v>
          </cell>
        </row>
        <row r="766">
          <cell r="G766" t="str">
            <v>SUBSTATION - 1008241</v>
          </cell>
        </row>
        <row r="767">
          <cell r="G767" t="str">
            <v>SUBSTATION - 1008258</v>
          </cell>
        </row>
        <row r="768">
          <cell r="G768" t="str">
            <v>SUBSTATION ADJACENT TO AK0155 - 1311010</v>
          </cell>
        </row>
        <row r="769">
          <cell r="G769" t="str">
            <v>SUBSTATION G DISPERSAL - 1540388</v>
          </cell>
        </row>
        <row r="770">
          <cell r="G770" t="str">
            <v>SUBSTATION KNOWN AS 425F - 1311000</v>
          </cell>
        </row>
        <row r="771">
          <cell r="G771" t="str">
            <v>SWIMMING POOL CHANGING ROOM - 1007794</v>
          </cell>
        </row>
        <row r="772">
          <cell r="G772" t="str">
            <v>SWIMMING POOL CHEMICAL STORE (SE CORNER OF AK0804) - 2567172</v>
          </cell>
        </row>
        <row r="773">
          <cell r="G773" t="str">
            <v>SWIMMING POOL OFFICE - 1007811</v>
          </cell>
        </row>
        <row r="774">
          <cell r="G774" t="str">
            <v>SWIMMING POOL PLANT ROOM - 1007795</v>
          </cell>
        </row>
        <row r="775">
          <cell r="G775" t="str">
            <v>SWIMMING POOL STORE - 1007809</v>
          </cell>
        </row>
        <row r="776">
          <cell r="G776" t="str">
            <v>T50 - 1007996</v>
          </cell>
        </row>
        <row r="777">
          <cell r="G777" t="str">
            <v>T53 - 1007999</v>
          </cell>
        </row>
        <row r="778">
          <cell r="G778" t="str">
            <v>TACAN - CHLORINATION BLDG - 1007792</v>
          </cell>
        </row>
        <row r="779">
          <cell r="G779" t="str">
            <v>TACAN HIGH LEVEL TANKS AND HIGH LEVEL ZONE WATER DIST - 2562474</v>
          </cell>
        </row>
        <row r="780">
          <cell r="G780" t="str">
            <v>TACAN LOW LEVEL RESERVOIRS AND LOW LEVEL ZONE WATER DIST. - 2562636</v>
          </cell>
        </row>
        <row r="781">
          <cell r="G781" t="str">
            <v>TACAN LOW LEVEL WATER PUMPING TANK - 1007459</v>
          </cell>
        </row>
        <row r="782">
          <cell r="G782" t="str">
            <v>TACAN RADIO BUILDING - 1007937</v>
          </cell>
        </row>
        <row r="783">
          <cell r="G783" t="str">
            <v>TACAN RESERVOIRS LEVEL CONTROL ROOM - 1007458</v>
          </cell>
        </row>
        <row r="784">
          <cell r="G784" t="str">
            <v>TARGET SHED - 1007839</v>
          </cell>
        </row>
        <row r="785">
          <cell r="G785" t="str">
            <v>TCI WEST SITE SLS - 3 NO. TRIANGULAR LATTICE MASTS MT0079-81 - 2562440</v>
          </cell>
        </row>
        <row r="786">
          <cell r="G786" t="str">
            <v>TECH. STORE - 1007266</v>
          </cell>
        </row>
        <row r="787">
          <cell r="G787" t="str">
            <v>TECHNICAL STORES - 1008038</v>
          </cell>
        </row>
        <row r="788">
          <cell r="G788" t="str">
            <v>TEMPORARY ABLUTIONS PORTAKABIN - 1008541</v>
          </cell>
        </row>
        <row r="789">
          <cell r="G789" t="str">
            <v>TEMPORARY VISITOR CENTRE - 1311002</v>
          </cell>
        </row>
        <row r="790">
          <cell r="G790" t="str">
            <v>TENNIS COURTS - 1007411</v>
          </cell>
        </row>
        <row r="791">
          <cell r="G791" t="str">
            <v>TENNIS COURTS (INCL FLOODLIGHTS) EAST - 3005516</v>
          </cell>
        </row>
        <row r="792">
          <cell r="G792" t="str">
            <v>TEST HUT - 1008020</v>
          </cell>
        </row>
        <row r="793">
          <cell r="G793" t="str">
            <v>THE BEACH ROAD - AKROTIRI - 2562622</v>
          </cell>
        </row>
        <row r="794">
          <cell r="G794" t="str">
            <v>THE EXCHANGE STORE - 1009328</v>
          </cell>
        </row>
        <row r="795">
          <cell r="G795" t="str">
            <v>THE SCOPPY INN - 1007575</v>
          </cell>
        </row>
        <row r="796">
          <cell r="G796" t="str">
            <v>THEATRE CRYPTO CELL (INCL FLAGPOLE) - 1008072</v>
          </cell>
        </row>
        <row r="797">
          <cell r="G797" t="str">
            <v>TLU (250) 88 LAUNDRY - 2562573</v>
          </cell>
        </row>
        <row r="798">
          <cell r="G798" t="str">
            <v>TMPH HV ELECTRICAL DISTRIBUTION SUBSTATION - 1008263</v>
          </cell>
        </row>
        <row r="799">
          <cell r="G799" t="str">
            <v>TOILET BLOCK - 1007298</v>
          </cell>
        </row>
        <row r="800">
          <cell r="G800" t="str">
            <v>TOILET BLOCK - 1007491</v>
          </cell>
        </row>
        <row r="801">
          <cell r="G801" t="str">
            <v>TOILET BLOCK - 1007496</v>
          </cell>
        </row>
        <row r="802">
          <cell r="G802" t="str">
            <v>TOILET BLOCK - 1007503</v>
          </cell>
        </row>
        <row r="803">
          <cell r="G803" t="str">
            <v>TOILET BLOCK - 1007660</v>
          </cell>
        </row>
        <row r="804">
          <cell r="G804" t="str">
            <v>TOILET BLOCK - 1007699</v>
          </cell>
        </row>
        <row r="805">
          <cell r="G805" t="str">
            <v>TOILET BLOCK - 1008052</v>
          </cell>
        </row>
        <row r="806">
          <cell r="G806" t="str">
            <v>TOILET BLOCK - 1008064</v>
          </cell>
        </row>
        <row r="807">
          <cell r="G807" t="str">
            <v>TOILET BLOCK - ISP COMPOUND - 2567126</v>
          </cell>
        </row>
        <row r="808">
          <cell r="G808" t="str">
            <v>TOILET BLOCK (S OF AK0T39 - DFS AREA) - 2567155</v>
          </cell>
        </row>
        <row r="809">
          <cell r="G809" t="str">
            <v>TOILET BLOCK A DISPERSAL - 1008060</v>
          </cell>
        </row>
        <row r="810">
          <cell r="G810" t="str">
            <v>TOILET BLOCK DAS - 1007489</v>
          </cell>
        </row>
        <row r="811">
          <cell r="G811" t="str">
            <v>TPMH DIVING CHAMBER - 1007470</v>
          </cell>
        </row>
        <row r="812">
          <cell r="G812" t="str">
            <v>TPMH GAS STORE - 1008151</v>
          </cell>
        </row>
        <row r="813">
          <cell r="G813" t="str">
            <v>TPMH GOLF CLUB - FLAM STORE - 2567127</v>
          </cell>
        </row>
        <row r="814">
          <cell r="G814" t="str">
            <v>TPMH HELIPAD LIGHTING - 2562448</v>
          </cell>
        </row>
        <row r="815">
          <cell r="G815" t="str">
            <v>TPMH HELIPAD X01 - 1007917</v>
          </cell>
        </row>
        <row r="816">
          <cell r="G816" t="str">
            <v>TPMH LV GENERATOR BUILDING (WAS D410F AND D410S) - 2562599</v>
          </cell>
        </row>
        <row r="817">
          <cell r="G817" t="str">
            <v>TPMH PORTACABIN HOUSING CONTROLS OF AHU (E OF AK0190) - 2567171</v>
          </cell>
        </row>
        <row r="818">
          <cell r="G818" t="str">
            <v>TRACHONI ROAD - AKROTIRI - 2562578</v>
          </cell>
        </row>
        <row r="819">
          <cell r="G819" t="str">
            <v>TREETOPS PLAY AREA AT 115 - 1008517</v>
          </cell>
        </row>
        <row r="820">
          <cell r="G820" t="str">
            <v>TRIANGULAR MAST (SHIP TO SHORE) BULK FUELS DEPOT MT0106 - 2562368</v>
          </cell>
        </row>
        <row r="821">
          <cell r="G821" t="str">
            <v>TSU ADMIN OFFICE - 1007335</v>
          </cell>
        </row>
        <row r="822">
          <cell r="G822" t="str">
            <v>TSU CONTROL-BOOKING OFFICE - 1007323</v>
          </cell>
        </row>
        <row r="823">
          <cell r="G823" t="str">
            <v>TSU DAILY INSPECTION LINE - 1007330</v>
          </cell>
        </row>
        <row r="824">
          <cell r="G824" t="str">
            <v>TSU DRIVERS REST ROOM - 1008015</v>
          </cell>
        </row>
        <row r="825">
          <cell r="G825" t="str">
            <v>TSU OFFICE - 1007332</v>
          </cell>
        </row>
        <row r="826">
          <cell r="G826" t="str">
            <v>TSU OFFICE - 1008014</v>
          </cell>
        </row>
        <row r="827">
          <cell r="G827" t="str">
            <v>TSU OPEN VEHICLE PARKING GARAGE - 1007329</v>
          </cell>
        </row>
        <row r="828">
          <cell r="G828" t="str">
            <v>TSU TOILET BLOCK - 1007497</v>
          </cell>
        </row>
        <row r="829">
          <cell r="G829" t="str">
            <v>TSU VEHICLE WASHDOWN POINT - 1007331</v>
          </cell>
        </row>
        <row r="830">
          <cell r="G830" t="str">
            <v>UHF-VHF RECEIVERS BUILDING (WAS AK0058) - 2562632</v>
          </cell>
        </row>
        <row r="831">
          <cell r="G831" t="str">
            <v>VAHS STORAGE BLDG - 1007929</v>
          </cell>
        </row>
        <row r="832">
          <cell r="G832" t="str">
            <v>VAHS STORE ROOM - 1008013</v>
          </cell>
        </row>
        <row r="833">
          <cell r="G833" t="str">
            <v>VAHS TOILET BLOCK - 1008163</v>
          </cell>
        </row>
        <row r="834">
          <cell r="G834" t="str">
            <v>VEHICLE LOSD TESTING BUILDING - 1007815</v>
          </cell>
        </row>
        <row r="835">
          <cell r="G835" t="str">
            <v>VERITY CLOSE GARAGES - 1007704</v>
          </cell>
        </row>
        <row r="836">
          <cell r="G836" t="str">
            <v>VHF TRANSMITTER BLDG - 1007325</v>
          </cell>
        </row>
        <row r="837">
          <cell r="G837" t="str">
            <v>VRS SLIPWAY - AKROTIRI - 2567200</v>
          </cell>
        </row>
        <row r="838">
          <cell r="G838" t="str">
            <v>VRS WORKSHOP AT THE MOLE - 2567139</v>
          </cell>
        </row>
        <row r="839">
          <cell r="G839" t="str">
            <v>VSD D-DISPERSAL OFFICE - 1007510</v>
          </cell>
        </row>
        <row r="840">
          <cell r="G840" t="str">
            <v>VSD D-DISPERSAL SQUADRON OFFICE - 1007505</v>
          </cell>
        </row>
        <row r="841">
          <cell r="G841" t="str">
            <v>VSD D-DISPERSAL STORE ROOM - 1008002</v>
          </cell>
        </row>
        <row r="842">
          <cell r="G842" t="str">
            <v>VSD D-DISPERSAL TOILET BLOCK - 1007508</v>
          </cell>
        </row>
        <row r="843">
          <cell r="G843" t="str">
            <v>VSD DI LINE BUILDING (NE OF AK0649) - 2567178</v>
          </cell>
        </row>
        <row r="844">
          <cell r="G844" t="str">
            <v>VSD EAST SITE STATIC W/TANK - 1007673</v>
          </cell>
        </row>
        <row r="845">
          <cell r="G845" t="str">
            <v>VSD VEHICLE WORKSHOP - 1007668</v>
          </cell>
        </row>
        <row r="846">
          <cell r="G846" t="str">
            <v>WASH POINT - 2567209</v>
          </cell>
        </row>
        <row r="847">
          <cell r="G847" t="str">
            <v>WASTE CABINET - 3006335</v>
          </cell>
        </row>
        <row r="848">
          <cell r="G848" t="str">
            <v>WASTE OIL STORE - 1007814</v>
          </cell>
        </row>
        <row r="849">
          <cell r="G849" t="str">
            <v>WASTE OIL TANK CAGE - REFUELLER MAINTENANCE BAY FACILITY - 3005912</v>
          </cell>
        </row>
        <row r="850">
          <cell r="G850" t="str">
            <v>WASTE STORE (E OF A1064E - GEF) - 2567161</v>
          </cell>
        </row>
        <row r="851">
          <cell r="G851" t="str">
            <v>WATCHMAN RADAR SITE - 1008022</v>
          </cell>
        </row>
        <row r="852">
          <cell r="G852" t="str">
            <v>WATER - AKROTIRI VILLAGE - 1008435</v>
          </cell>
        </row>
        <row r="853">
          <cell r="G853" t="str">
            <v>WATER BISHOP OF LIMASSOL FARM - 1008436</v>
          </cell>
        </row>
        <row r="854">
          <cell r="G854" t="str">
            <v>WATER SKI CLUB - 1007833</v>
          </cell>
        </row>
        <row r="855">
          <cell r="G855" t="str">
            <v>WATER SKI FLAM LIQUID STORE 2 - 2567133</v>
          </cell>
        </row>
        <row r="856">
          <cell r="G856" t="str">
            <v>WEATHER RADAR BLDG - 1007943</v>
          </cell>
        </row>
        <row r="857">
          <cell r="G857" t="str">
            <v>WEIGHBRIDGE - 1008084</v>
          </cell>
        </row>
        <row r="858">
          <cell r="G858" t="str">
            <v>WESA ACCESS AND AREA ROADS - AKROTIRI - 2562614</v>
          </cell>
        </row>
        <row r="859">
          <cell r="G859" t="str">
            <v>WEST SITE EXPLOSIVE STORAGE BLDG - 1007590</v>
          </cell>
        </row>
        <row r="860">
          <cell r="G860" t="str">
            <v>WEST SITE EXPLOSIVE STORAGE BLDG - 1007591</v>
          </cell>
        </row>
        <row r="861">
          <cell r="G861" t="str">
            <v>WEST SITE EXPLOSIVE STORAGE BLDG - 1007592</v>
          </cell>
        </row>
        <row r="862">
          <cell r="G862" t="str">
            <v>WEST SITE EXPLOSIVE STORAGE BLDG - 1007593</v>
          </cell>
        </row>
        <row r="863">
          <cell r="G863" t="str">
            <v>WEST SITE EXPLOSIVE STORAGE BLDG - 1007594</v>
          </cell>
        </row>
        <row r="864">
          <cell r="G864" t="str">
            <v>WEST SITE EXPLOSIVE STORAGE BLDG - 1007595</v>
          </cell>
        </row>
        <row r="865">
          <cell r="G865" t="str">
            <v>WEST SITE EXPLOSIVE STORAGE BLDG - 1007600</v>
          </cell>
        </row>
        <row r="866">
          <cell r="G866" t="str">
            <v>WEST SITE EXPLOSIVE STORAGE BLDG - 1007601</v>
          </cell>
        </row>
        <row r="867">
          <cell r="G867" t="str">
            <v>WEST SITE EXPLOSIVE STORAGE BLDG - 1007602</v>
          </cell>
        </row>
        <row r="868">
          <cell r="G868" t="str">
            <v>WEST SITE EXPLOSIVE STORAGE BLDG - 1007603</v>
          </cell>
        </row>
        <row r="869">
          <cell r="G869" t="str">
            <v>WEST SITE EXPLOSIVE STORAGE BLDG - 1007604</v>
          </cell>
        </row>
        <row r="870">
          <cell r="G870" t="str">
            <v>WEST SITE EXPLOSIVE STORAGE BLDG - 1007605</v>
          </cell>
        </row>
        <row r="871">
          <cell r="G871" t="str">
            <v>WEST SITE EXPLOSIVE STORAGE BLDG - 1007606</v>
          </cell>
        </row>
        <row r="872">
          <cell r="G872" t="str">
            <v>WEST SITE EXPLOSIVE STORAGE BLDG - 1007607</v>
          </cell>
        </row>
        <row r="873">
          <cell r="G873" t="str">
            <v>WEST SITE EXPLOSIVE STORAGE BLDG - 1007608</v>
          </cell>
        </row>
        <row r="874">
          <cell r="G874" t="str">
            <v>WEST SITE FIRE BOOSTER PUMP ROOM - 1007617</v>
          </cell>
        </row>
        <row r="875">
          <cell r="G875" t="str">
            <v>WEST SITE NEW INCINERATOR - 1007969</v>
          </cell>
        </row>
        <row r="876">
          <cell r="G876" t="str">
            <v>WEST SITE OFFICE BLOCK - 1007587</v>
          </cell>
        </row>
        <row r="877">
          <cell r="G877" t="str">
            <v>WEST SITE PIQUET POST - 1007584</v>
          </cell>
        </row>
        <row r="878">
          <cell r="G878" t="str">
            <v>WEST SITE PROCESS BLDG - 1007599</v>
          </cell>
        </row>
        <row r="879">
          <cell r="G879" t="str">
            <v>WEST SITE STORAGE BLDG - 1007597</v>
          </cell>
        </row>
        <row r="880">
          <cell r="G880" t="str">
            <v>WEST SITE STORAGE BLDG - 1007598</v>
          </cell>
        </row>
        <row r="881">
          <cell r="G881" t="str">
            <v>WEST SITE STORE - 1007589</v>
          </cell>
        </row>
        <row r="882">
          <cell r="G882" t="str">
            <v>WEST SITE STORE-GARAGE - 1007588</v>
          </cell>
        </row>
        <row r="883">
          <cell r="G883" t="str">
            <v>WINCH HOUSE - 1008094</v>
          </cell>
        </row>
        <row r="884">
          <cell r="G884" t="str">
            <v>WORKSHOP - 1008101</v>
          </cell>
        </row>
        <row r="885">
          <cell r="G885" t="str">
            <v>WORKSHOP - 1007992</v>
          </cell>
        </row>
        <row r="886">
          <cell r="G886" t="str">
            <v>WSM OFFICE BLDG - 1007319</v>
          </cell>
        </row>
        <row r="887">
          <cell r="G887" t="str">
            <v>WSM OFFICE BLDG - 1007320</v>
          </cell>
        </row>
        <row r="888">
          <cell r="G888" t="str">
            <v>WSM OFFICE BLOCK - 1008011</v>
          </cell>
        </row>
        <row r="889">
          <cell r="G889" t="str">
            <v>WSM PORTAKABINS - 1008551</v>
          </cell>
        </row>
        <row r="890">
          <cell r="G890" t="str">
            <v>WSM SUB CONTRACTORS BLD NO 34A - 1007772</v>
          </cell>
        </row>
        <row r="891">
          <cell r="G891" t="str">
            <v>WSM SUB CONTRACTORS BLD NO 41A - 1007780</v>
          </cell>
        </row>
        <row r="892">
          <cell r="G892" t="str">
            <v>WSM SUB CONTRACTORS BLDG NO 10 - 1007746</v>
          </cell>
        </row>
        <row r="893">
          <cell r="G893" t="str">
            <v>WSM SUB CONTRACTORS BLDG NO 12 - 1007747</v>
          </cell>
        </row>
        <row r="894">
          <cell r="G894" t="str">
            <v>WSM SUB CONTRACTORS BLDG NO 14 - 1007750</v>
          </cell>
        </row>
        <row r="895">
          <cell r="G895" t="str">
            <v>WSM SUB CONTRACTORS BLDG NO 17 - 1007754</v>
          </cell>
        </row>
        <row r="896">
          <cell r="G896" t="str">
            <v>WSM SUB CONTRACTORS BLDG NO 18 - 1007755</v>
          </cell>
        </row>
        <row r="897">
          <cell r="G897" t="str">
            <v>WSM SUB CONTRACTORS BLDG NO 19 - 1007756</v>
          </cell>
        </row>
        <row r="898">
          <cell r="G898" t="str">
            <v>WSM SUB CONTRACTORS BLDG NO 20 - 1007757</v>
          </cell>
        </row>
        <row r="899">
          <cell r="G899" t="str">
            <v>WSM SUB CONTRACTORS BLDG NO 22 - 1007760</v>
          </cell>
        </row>
        <row r="900">
          <cell r="G900" t="str">
            <v>WSM SUB CONTRACTORS BLDG NO 25 - 1007763</v>
          </cell>
        </row>
        <row r="901">
          <cell r="G901" t="str">
            <v>WSM SUB CONTRACTORS BLDG NO 27 - 1007764</v>
          </cell>
        </row>
        <row r="902">
          <cell r="G902" t="str">
            <v>WSM SUB CONTRACTORS BLDG NO 29 - 1007766</v>
          </cell>
        </row>
        <row r="903">
          <cell r="G903" t="str">
            <v>WSM SUB CONTRACTORS BLDG NO 3 - 1007739</v>
          </cell>
        </row>
        <row r="904">
          <cell r="G904" t="str">
            <v>WSM SUB CONTRACTORS BLDG NO 30 - 1007767</v>
          </cell>
        </row>
        <row r="905">
          <cell r="G905" t="str">
            <v>WSM SUB CONTRACTORS BLDG NO 31 - 1007768</v>
          </cell>
        </row>
        <row r="906">
          <cell r="G906" t="str">
            <v>WSM SUB CONTRACTORS BLDG NO 32 - 1007769</v>
          </cell>
        </row>
        <row r="907">
          <cell r="G907" t="str">
            <v>WSM SUB CONTRACTORS BLDG NO 33 - 1007770</v>
          </cell>
        </row>
        <row r="908">
          <cell r="G908" t="str">
            <v>WSM SUB CONTRACTORS BLDG NO 36 - 1007774</v>
          </cell>
        </row>
        <row r="909">
          <cell r="G909" t="str">
            <v>WSM SUB CONTRACTORS BLDG NO 37 - 1007775</v>
          </cell>
        </row>
        <row r="910">
          <cell r="G910" t="str">
            <v>WSM SUB CONTRACTORS BLDG NO 38 - 1007776</v>
          </cell>
        </row>
        <row r="911">
          <cell r="G911" t="str">
            <v>WSM SUB CONTRACTORS BLDG NO 39 - 1007777</v>
          </cell>
        </row>
        <row r="912">
          <cell r="G912" t="str">
            <v>WSM SUB CONTRACTORS BLDG NO 3A - 1007740</v>
          </cell>
        </row>
        <row r="913">
          <cell r="G913" t="str">
            <v>WSM SUB CONTRACTORS BLDG NO 4 - 1007741</v>
          </cell>
        </row>
        <row r="914">
          <cell r="G914" t="str">
            <v>WSM SUB CONTRACTORS BLDG NO 40 - 1007778</v>
          </cell>
        </row>
        <row r="915">
          <cell r="G915" t="str">
            <v>WSM SUB CONTRACTORS BLDG NO 42 - 1007781</v>
          </cell>
        </row>
        <row r="916">
          <cell r="G916" t="str">
            <v>WSM SUB CONTRACTORS BLDG NO 46 - 1007785</v>
          </cell>
        </row>
        <row r="917">
          <cell r="G917" t="str">
            <v>WSM SUB CONTRACTORS BLDG NO 6 - 1007743</v>
          </cell>
        </row>
        <row r="918">
          <cell r="G918" t="str">
            <v>X32 HELIPAD PINETRACK CAMP - AKROTIRI - 2567137</v>
          </cell>
        </row>
        <row r="919">
          <cell r="G919" t="str">
            <v>XAL301 - AIRFIELD GROUND LIGHTING - 2562472</v>
          </cell>
        </row>
        <row r="920">
          <cell r="G920" t="str">
            <v>XED 332 - ELECTRICITY NETWORK - DSS270 - 2562505</v>
          </cell>
        </row>
        <row r="921">
          <cell r="G921" t="str">
            <v>XED301 - ELECTRICITY NETWORK - DSS100 - 2562476</v>
          </cell>
        </row>
        <row r="922">
          <cell r="G922" t="str">
            <v>XED302 - ELECTRICITY NETWORK - DSS110 - 2562477</v>
          </cell>
        </row>
        <row r="923">
          <cell r="G923" t="str">
            <v>XED303 - ELECTRICITY NETWORK - DSS120 - 2562478</v>
          </cell>
        </row>
        <row r="924">
          <cell r="G924" t="str">
            <v>XED304 - ELECTRICITY NETWORK - LV DIST 33SU SALT LAKE - 2562479</v>
          </cell>
        </row>
        <row r="925">
          <cell r="G925" t="str">
            <v>XED308 - ELECTRICITY NETWORK - DSS111 - 2562483</v>
          </cell>
        </row>
        <row r="926">
          <cell r="G926" t="str">
            <v>XED309 - ELECTRICITY NETWORK - DSS112 - 2562484</v>
          </cell>
        </row>
        <row r="927">
          <cell r="G927" t="str">
            <v>XED310 - ELECTRICITY NETWORK - DSS113 - 2562485</v>
          </cell>
        </row>
        <row r="928">
          <cell r="G928" t="str">
            <v>XED311 - ELECTRICITY NETWORK - DSS121 - 2562486</v>
          </cell>
        </row>
        <row r="929">
          <cell r="G929" t="str">
            <v>XED312 - ELECTRICITY NETWORK - DSS122 - 2562487</v>
          </cell>
        </row>
        <row r="930">
          <cell r="G930" t="str">
            <v>XED313 - ELECTRICITY NETWORK - DSS123 - 2562488</v>
          </cell>
        </row>
        <row r="931">
          <cell r="G931" t="str">
            <v>XED314 - ELECTRICITY NETWORK - DSS200 - 2562645</v>
          </cell>
        </row>
        <row r="932">
          <cell r="G932" t="str">
            <v>XED315 - ELECTRICITY NETWORK - DSS201 - 2562646</v>
          </cell>
        </row>
        <row r="933">
          <cell r="G933" t="str">
            <v>XED316 - ELECTRICITY NETWORK - DSS205 - 2562489</v>
          </cell>
        </row>
        <row r="934">
          <cell r="G934" t="str">
            <v>XED317 - ELECTRICITY NETWORK - DSS210 - 2562490</v>
          </cell>
        </row>
        <row r="935">
          <cell r="G935" t="str">
            <v>XED318 - ELECTRICITY NETWORK - DSS215 - 2562491</v>
          </cell>
        </row>
        <row r="936">
          <cell r="G936" t="str">
            <v>XED319 - ELECTRICITY NETWORK - DSS220 - 2562492</v>
          </cell>
        </row>
        <row r="937">
          <cell r="G937" t="str">
            <v>XED320 - ELECTRICITY NETWORK - DSS225 - 2562493</v>
          </cell>
        </row>
        <row r="938">
          <cell r="G938" t="str">
            <v>XED321 - ELECTRICITY NETWORK - DSS230 - 2562494</v>
          </cell>
        </row>
        <row r="939">
          <cell r="G939" t="str">
            <v>XED322 - ELECTRICITY NETWORK - DSS235 - 2562495</v>
          </cell>
        </row>
        <row r="940">
          <cell r="G940" t="str">
            <v>XED323 - ELECTRICITY NETWORK - DSS240 - 2562496</v>
          </cell>
        </row>
        <row r="941">
          <cell r="G941" t="str">
            <v>XED324 - ELECTRICITY NETWORK - DSS245 - 2562497</v>
          </cell>
        </row>
        <row r="942">
          <cell r="G942" t="str">
            <v>XED325 - ELECTRICITY NETWORK - DSS250 - 2562498</v>
          </cell>
        </row>
        <row r="943">
          <cell r="G943" t="str">
            <v>XED326 - ELECTRICITY NETWORK - DSS255 - 2562499</v>
          </cell>
        </row>
        <row r="944">
          <cell r="G944" t="str">
            <v>XED327 - ELECTRICITY NETWORK - DSS260 - 2562500</v>
          </cell>
        </row>
        <row r="945">
          <cell r="G945" t="str">
            <v>XED328 - ELECTRICITY NETWORK - DSS265 - 2562501</v>
          </cell>
        </row>
        <row r="946">
          <cell r="G946" t="str">
            <v>XED329 - ELECTRICITY NETWORK - DSS266 - 2562502</v>
          </cell>
        </row>
        <row r="947">
          <cell r="G947" t="str">
            <v>XED330 - ELECTRICITY NETWORK - DSS267 - 2562503</v>
          </cell>
        </row>
        <row r="948">
          <cell r="G948" t="str">
            <v>XED333 - ELECTRICITY NETWORK - DSS275 - 2562506</v>
          </cell>
        </row>
        <row r="949">
          <cell r="G949" t="str">
            <v>XED334 - ELECTRICITY NETWORK - DSS280 - 2562507</v>
          </cell>
        </row>
        <row r="950">
          <cell r="G950" t="str">
            <v>XED335 - ELECTRICITY NETWORK - DSS300 - 2562508</v>
          </cell>
        </row>
        <row r="951">
          <cell r="G951" t="str">
            <v>XED336 - ELECTRICITY NETWORK - DSS305 - 2562509</v>
          </cell>
        </row>
        <row r="952">
          <cell r="G952" t="str">
            <v>XED337 - ELECTRICITY NETWORK - DSS310 - 2562510</v>
          </cell>
        </row>
        <row r="953">
          <cell r="G953" t="str">
            <v>XED338 - ELECTRICITY NETWORK - DSS311 - 2562511</v>
          </cell>
        </row>
        <row r="954">
          <cell r="G954" t="str">
            <v>XED339 - ELECTRICITY NETWORK - DSS315 - 2562512</v>
          </cell>
        </row>
        <row r="955">
          <cell r="G955" t="str">
            <v>XED340 - ELECTRICITY NETWORK - DSS320 - 2562513</v>
          </cell>
        </row>
        <row r="956">
          <cell r="G956" t="str">
            <v>XED341 - ELECTRICITY NETWORK - DSS400 - 2562514</v>
          </cell>
        </row>
        <row r="957">
          <cell r="G957" t="str">
            <v>XED342 - ELECTRICITY NETWORK - DSS401 - 2562515</v>
          </cell>
        </row>
        <row r="958">
          <cell r="G958" t="str">
            <v>XED343 - ELECTRICITY NETWORK - DSS405 - 2562516</v>
          </cell>
        </row>
        <row r="959">
          <cell r="G959" t="str">
            <v>XED344 - ELECTRICITY NETWORK - DSS410 - 2562517</v>
          </cell>
        </row>
        <row r="960">
          <cell r="G960" t="str">
            <v>XED345 - ELECTRICITY NETWORK - DSS415 - 2562518</v>
          </cell>
        </row>
        <row r="961">
          <cell r="G961" t="str">
            <v>XED346 - ELECTRICITY NETWORK - DSS420 - 2562519</v>
          </cell>
        </row>
        <row r="962">
          <cell r="G962" t="str">
            <v>XED347 - ELECTRICITY NETWORK - DSS425 - 2562520</v>
          </cell>
        </row>
        <row r="963">
          <cell r="G963" t="str">
            <v>XED348 - ELECTRICITY NETWORK - DSS430 - 2562521</v>
          </cell>
        </row>
        <row r="964">
          <cell r="G964" t="str">
            <v>XED349 - ELECTRICITY NETWORK - DSS435 - 2562522</v>
          </cell>
        </row>
        <row r="965">
          <cell r="G965" t="str">
            <v>XED350 - ELECTRICITY NETWORK - DSS436 - 2562523</v>
          </cell>
        </row>
        <row r="966">
          <cell r="G966" t="str">
            <v>XED351 - ELECTRICITY NETWORK - DSS440 - 2562524</v>
          </cell>
        </row>
        <row r="967">
          <cell r="G967" t="str">
            <v>XED352 - ELECTRICITY NETWORK - DSS441 - 2562525</v>
          </cell>
        </row>
        <row r="968">
          <cell r="G968" t="str">
            <v>XED353 - ELECTRICITY NETWORK - DSS445 - 2562526</v>
          </cell>
        </row>
        <row r="969">
          <cell r="G969" t="str">
            <v>XED354 - ELECTRICITY NETWORK - DSS450 - 2562527</v>
          </cell>
        </row>
        <row r="970">
          <cell r="G970" t="str">
            <v>XED355 - ELECTRICITY NETWORK - DSS451 - 2562528</v>
          </cell>
        </row>
        <row r="971">
          <cell r="G971" t="str">
            <v>XED356 - ELECTRICITY NETWORK - DSS452 - 2562529</v>
          </cell>
        </row>
        <row r="972">
          <cell r="G972" t="str">
            <v>XFI301 - SHIP TO SHORE PIPELINE - AKROTIRI - 2562530</v>
          </cell>
        </row>
        <row r="973">
          <cell r="G973" t="str">
            <v>XFI302 - PETROLEUM SUPPLY DEPOT FUEL INSTALLATION - 2562531</v>
          </cell>
        </row>
        <row r="974">
          <cell r="G974" t="str">
            <v>XFI303 - CROSS BASE PIPELINE FROM PSD TO BFIS - 2562532</v>
          </cell>
        </row>
        <row r="975">
          <cell r="G975" t="str">
            <v>XFI308 - AKROTIRI MOLE FUEL INSTALLATION - 2562533</v>
          </cell>
        </row>
        <row r="976">
          <cell r="G976" t="str">
            <v>XFI309 - GROUND FUEL INSTALLATION - AKROTIRI - 2562534</v>
          </cell>
        </row>
        <row r="977">
          <cell r="G977" t="str">
            <v>XFI310 - EKO GARAGE PETROL STATION (PSI) - 2562535</v>
          </cell>
        </row>
        <row r="978">
          <cell r="G978" t="str">
            <v>XFI311-FUEL STORAGE COMPOUND (N OF AK1115-MOLE WINCH HSE) - 2562536</v>
          </cell>
        </row>
        <row r="979">
          <cell r="G979" t="str">
            <v>XGD301 - LPG INSTALLATION BUILDINGS 223 AND 224 - 2562553</v>
          </cell>
        </row>
        <row r="980">
          <cell r="G980" t="str">
            <v>XGD302-LPG INSTALLATION-HORNCHURCH, DUXFORD AND KENLEY MQS - 2562554</v>
          </cell>
        </row>
        <row r="981">
          <cell r="G981" t="str">
            <v>XGD303 - LPG INSTALLATION - TANGMERE COURT MQS - 2562555</v>
          </cell>
        </row>
        <row r="982">
          <cell r="G982" t="str">
            <v>XGD304 - LPG INSTALLATION - OSLA AND OFFICERS MESS KITCHEN - 2562556</v>
          </cell>
        </row>
        <row r="983">
          <cell r="G983" t="str">
            <v>XGD305 - LPG INSTALLATION - OMQS HUMPHREY ROAD - 2562557</v>
          </cell>
        </row>
        <row r="984">
          <cell r="G984" t="str">
            <v>XGD306-LPG INSTALLATION-ANDREW WAY AND CHARLES STREET MQS - 2562558</v>
          </cell>
        </row>
        <row r="985">
          <cell r="G985" t="str">
            <v>XGD307-LPG INSTALLATION-HAWKER DRIVE AND PATCH CRESCENT MQS - 2562559</v>
          </cell>
        </row>
        <row r="986">
          <cell r="G986" t="str">
            <v>XGD308-LPG INSTALLATION-PATCH CRESCENT AND HARDING AVE MQS - 2562560</v>
          </cell>
        </row>
        <row r="987">
          <cell r="G987" t="str">
            <v>XGD309-LPG INSTALLATION-SGTS MESS KITCHEN AND BLDG AK0148 - 2562561</v>
          </cell>
        </row>
        <row r="988">
          <cell r="G988" t="str">
            <v>XGD310 - LPG INSTALLATION - HUMPHREY AND LOWE AVENUE MQS - 2562562</v>
          </cell>
        </row>
        <row r="989">
          <cell r="G989" t="str">
            <v>XGD311 - LPG INSTALLATION - SLA 1360, 1361 AND 1362 - 2562563</v>
          </cell>
        </row>
        <row r="990">
          <cell r="G990" t="str">
            <v>XGD312-LPG INST-ALEXANDRA HILL, QUEEN ST AND KINGS RD MQS - 2562564</v>
          </cell>
        </row>
        <row r="991">
          <cell r="G991" t="str">
            <v>XGD313 - LPG INSTALLATION - QUEENS AND REGENTS STREET MQS - 2562565</v>
          </cell>
        </row>
        <row r="992">
          <cell r="G992" t="str">
            <v>XGD314 - LPG INSTALLATION - DUKE STREET MQS - 2562566</v>
          </cell>
        </row>
        <row r="993">
          <cell r="G993" t="str">
            <v>XHD301 - DISTRICT HEATING SYSTEM FLIGHT ACCOMMODATION AREA - 2562537</v>
          </cell>
        </row>
        <row r="994">
          <cell r="G994" t="str">
            <v>XHD302 - DISTRICT HEATING SYSTEM - SGTS MESS AREA - 2562538</v>
          </cell>
        </row>
        <row r="995">
          <cell r="G995" t="str">
            <v>XHD303 - DISTRICT HEATING SYSTEM - JUNIOR RANKS SLA AREA - 2562539</v>
          </cell>
        </row>
        <row r="996">
          <cell r="G996" t="str">
            <v>XLW335 - ROADWAY TO AKROTIRI PIQUET POST - 2562466</v>
          </cell>
        </row>
        <row r="997">
          <cell r="G997" t="str">
            <v>XLW336 - RAF AKROTIRI - ACCESS RAMP AT CRASH GATE 4 - 2562467</v>
          </cell>
        </row>
        <row r="998">
          <cell r="G998" t="str">
            <v>XLW337 - RAF AKROTIRI - ACCESS RAMP AT CRASH GATE 12 - 2562468</v>
          </cell>
        </row>
        <row r="999">
          <cell r="G999" t="str">
            <v>XLW338 - RAF AKROTIRI - ARABS GATE - 2562469</v>
          </cell>
        </row>
        <row r="1000">
          <cell r="G1000" t="str">
            <v>XLW339 - MAIN GATE TO SEWAGE FARM TRACK - 2562470</v>
          </cell>
        </row>
        <row r="1001">
          <cell r="G1001" t="str">
            <v>XMT301 CAPE GATA COMMUNICATIONS MASTS AND TOWERS - 2562437</v>
          </cell>
        </row>
        <row r="1002">
          <cell r="G1002" t="str">
            <v>XMT316 SALT LAKE SANDRA (RLPH 72) COMMS MT0414-17 MT0420 - 2562442</v>
          </cell>
        </row>
        <row r="1003">
          <cell r="G1003" t="str">
            <v>XMT317 LIZARD SITE SLS (SHBA N) MT0465-66 - 2562443</v>
          </cell>
        </row>
        <row r="1004">
          <cell r="G1004" t="str">
            <v>XMT318 LIZARD SITE SLS (SOUNDER N) MT0557-59 - 2562444</v>
          </cell>
        </row>
        <row r="1005">
          <cell r="G1005" t="str">
            <v>XMT319 LIZARD SITE SLS (3X 100M LATTICE MASTS) MT0571-73 - 2567217</v>
          </cell>
        </row>
        <row r="1006">
          <cell r="G1006" t="str">
            <v>XMT322 OLIVE HARVEST COMMS MASTS AND TOWERS - 2562445</v>
          </cell>
        </row>
        <row r="1007">
          <cell r="G1007" t="str">
            <v>XSA305 - 25M YARD RANGE (WAS AK0178) - 2562634</v>
          </cell>
        </row>
        <row r="1008">
          <cell r="G1008" t="str">
            <v>XWS305 - IRRIGATION WATER SYSTEM (TREATED WATER) - 2562473</v>
          </cell>
        </row>
        <row r="1009">
          <cell r="G1009" t="str">
            <v>XWW303 - STORM WATER NETWORK - 2562540</v>
          </cell>
        </row>
        <row r="1010">
          <cell r="G1010" t="str">
            <v>XWW304 - WASTE WATER NBETWORK SE COASTAL AREA - 2562541</v>
          </cell>
        </row>
        <row r="1011">
          <cell r="G1011" t="str">
            <v>XWW305 - WASTE WATER NETWORK - D DISPERSAL AREA - 2562542</v>
          </cell>
        </row>
        <row r="1012">
          <cell r="G1012" t="str">
            <v>XWW306 - WASTE WATER NETWORK - WEST AREA - 2562543</v>
          </cell>
        </row>
        <row r="1013">
          <cell r="G1013" t="str">
            <v>XWW307 - WASTE WATER NETWORK SALT LAKE AREA - 2562544</v>
          </cell>
        </row>
      </sheetData>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CTR'S"/>
      <sheetName val="Support Rtes"/>
      <sheetName val="Rates_qa $"/>
      <sheetName val="Rates_qa £"/>
      <sheetName val="REVIEW"/>
      <sheetName val="Resourcing"/>
      <sheetName val="C-10"/>
      <sheetName val="Rat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Version"/>
      <sheetName val="Change Log"/>
      <sheetName val="Tab Colour and Key Notes"/>
      <sheetName val="Overall SCM Summary"/>
      <sheetName val="Cyprus SCM (IRL 3k Euro)"/>
      <sheetName val="Central Summary (IRL 5k)"/>
      <sheetName val="Falklands SCM (IRL TBC)"/>
      <sheetName val="Gibraltar SCM (IRL TBC)"/>
      <sheetName val="Ascension SCM (IRL TBC)"/>
      <sheetName val="Germany SCM (IRL TBC)"/>
      <sheetName val="Rest of Europe SCM (IRL TBC)"/>
      <sheetName val="MOB &amp; Demob"/>
      <sheetName val="Module A"/>
      <sheetName val="Module B"/>
      <sheetName val="PivTable-Mod CDF L2,3&amp;4"/>
      <sheetName val="Summary (Module C&amp;D,IRL £5,000)"/>
      <sheetName val="Summary (Module C&amp;D,IRL £2.5k)"/>
      <sheetName val="Module C &amp; D Level 2 Assets"/>
      <sheetName val="Module C &amp; D Level 3 &amp; 4 Assets"/>
      <sheetName val="Module D Extra Maintenance"/>
      <sheetName val="Opt Need Pivot 1"/>
      <sheetName val="Base Rates"/>
      <sheetName val="Adjust &amp; Variation Factors"/>
      <sheetName val="Opt Need Pivot"/>
      <sheetName val="Module E"/>
      <sheetName val="Sum (Module F IRL £2,5k) "/>
      <sheetName val="Module F Assets"/>
      <sheetName val="Module F - Change of Occupancy"/>
      <sheetName val="Module H Summary"/>
      <sheetName val="Module H Assets "/>
      <sheetName val="Module K"/>
      <sheetName val="Module L"/>
      <sheetName val="Module V - Prep (Option)"/>
      <sheetName val="Module I"/>
      <sheetName val="Module 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B5">
            <v>1</v>
          </cell>
          <cell r="C5" t="str">
            <v>Married Quarters - Officers - Type 1</v>
          </cell>
          <cell r="D5" t="str">
            <v>NUMBER</v>
          </cell>
          <cell r="E5">
            <v>75.03</v>
          </cell>
          <cell r="F5">
            <v>77.94</v>
          </cell>
          <cell r="G5">
            <v>262.95999999999998</v>
          </cell>
          <cell r="H5">
            <v>558.73</v>
          </cell>
          <cell r="I5">
            <v>589.52</v>
          </cell>
          <cell r="J5">
            <v>621.91</v>
          </cell>
          <cell r="K5">
            <v>196.48</v>
          </cell>
          <cell r="L5">
            <v>207.32</v>
          </cell>
          <cell r="M5">
            <v>218.7</v>
          </cell>
          <cell r="N5">
            <v>830.24</v>
          </cell>
          <cell r="O5">
            <v>874.78</v>
          </cell>
          <cell r="P5">
            <v>1103.57</v>
          </cell>
        </row>
        <row r="6">
          <cell r="B6">
            <v>2</v>
          </cell>
          <cell r="C6" t="str">
            <v>Married Quarters - Officers - Type 2</v>
          </cell>
          <cell r="D6" t="str">
            <v xml:space="preserve"> </v>
          </cell>
          <cell r="E6">
            <v>75.03</v>
          </cell>
          <cell r="F6">
            <v>77.94</v>
          </cell>
          <cell r="G6">
            <v>262.95999999999998</v>
          </cell>
          <cell r="H6">
            <v>558.73</v>
          </cell>
          <cell r="I6">
            <v>589.52</v>
          </cell>
          <cell r="J6">
            <v>621.91</v>
          </cell>
          <cell r="K6">
            <v>196.48</v>
          </cell>
          <cell r="L6">
            <v>207.32</v>
          </cell>
          <cell r="M6">
            <v>218.7</v>
          </cell>
          <cell r="N6">
            <v>830.24</v>
          </cell>
          <cell r="O6">
            <v>874.78</v>
          </cell>
          <cell r="P6">
            <v>1103.57</v>
          </cell>
        </row>
        <row r="7">
          <cell r="B7">
            <v>3</v>
          </cell>
          <cell r="C7" t="str">
            <v>Married Quarters - Officers - Type 3</v>
          </cell>
          <cell r="D7" t="str">
            <v>NUMBER</v>
          </cell>
          <cell r="E7">
            <v>75.03</v>
          </cell>
          <cell r="F7">
            <v>77.94</v>
          </cell>
          <cell r="G7">
            <v>262.95999999999998</v>
          </cell>
          <cell r="H7">
            <v>558.73</v>
          </cell>
          <cell r="I7">
            <v>589.52</v>
          </cell>
          <cell r="J7">
            <v>621.91</v>
          </cell>
          <cell r="K7">
            <v>196.48</v>
          </cell>
          <cell r="L7">
            <v>207.32</v>
          </cell>
          <cell r="M7">
            <v>218.7</v>
          </cell>
          <cell r="N7">
            <v>830.24</v>
          </cell>
          <cell r="O7">
            <v>874.78</v>
          </cell>
          <cell r="P7">
            <v>1103.57</v>
          </cell>
        </row>
        <row r="8">
          <cell r="B8">
            <v>4</v>
          </cell>
          <cell r="C8" t="str">
            <v>Married Quarters - Officers - Type 4</v>
          </cell>
          <cell r="D8" t="str">
            <v>NUMBER</v>
          </cell>
          <cell r="E8">
            <v>75.03</v>
          </cell>
          <cell r="F8">
            <v>77.94</v>
          </cell>
          <cell r="G8">
            <v>262.95999999999998</v>
          </cell>
          <cell r="H8">
            <v>558.73</v>
          </cell>
          <cell r="I8">
            <v>589.52</v>
          </cell>
          <cell r="J8">
            <v>621.91</v>
          </cell>
          <cell r="K8">
            <v>196.48</v>
          </cell>
          <cell r="L8">
            <v>207.32</v>
          </cell>
          <cell r="M8">
            <v>218.7</v>
          </cell>
          <cell r="N8">
            <v>830.24</v>
          </cell>
          <cell r="O8">
            <v>874.78</v>
          </cell>
          <cell r="P8">
            <v>1103.57</v>
          </cell>
        </row>
        <row r="9">
          <cell r="B9">
            <v>5</v>
          </cell>
          <cell r="C9" t="str">
            <v>Married Quarters - Officers - Type 5</v>
          </cell>
          <cell r="D9" t="str">
            <v>NUMBER</v>
          </cell>
          <cell r="E9">
            <v>75.03</v>
          </cell>
          <cell r="F9">
            <v>77.94</v>
          </cell>
          <cell r="G9">
            <v>262.95999999999998</v>
          </cell>
          <cell r="H9">
            <v>558.73</v>
          </cell>
          <cell r="I9">
            <v>589.52</v>
          </cell>
          <cell r="J9">
            <v>621.91</v>
          </cell>
          <cell r="K9">
            <v>196.48</v>
          </cell>
          <cell r="L9">
            <v>207.32</v>
          </cell>
          <cell r="M9">
            <v>218.7</v>
          </cell>
          <cell r="N9">
            <v>830.24</v>
          </cell>
          <cell r="O9">
            <v>874.78</v>
          </cell>
          <cell r="P9">
            <v>1103.57</v>
          </cell>
        </row>
        <row r="10">
          <cell r="B10">
            <v>6</v>
          </cell>
          <cell r="C10" t="str">
            <v>Transient Accommodation - Officers</v>
          </cell>
          <cell r="D10" t="str">
            <v>SQ METRES</v>
          </cell>
          <cell r="E10">
            <v>2.79</v>
          </cell>
          <cell r="F10">
            <v>3.39</v>
          </cell>
          <cell r="G10">
            <v>5.63</v>
          </cell>
          <cell r="H10">
            <v>4.54</v>
          </cell>
          <cell r="I10">
            <v>10.199999999999999</v>
          </cell>
          <cell r="J10">
            <v>3.25</v>
          </cell>
          <cell r="K10">
            <v>1.1399999999999999</v>
          </cell>
          <cell r="L10">
            <v>7.67</v>
          </cell>
          <cell r="M10">
            <v>3.24</v>
          </cell>
          <cell r="N10">
            <v>8.4700000000000006</v>
          </cell>
          <cell r="O10">
            <v>21.25</v>
          </cell>
          <cell r="P10">
            <v>12.11</v>
          </cell>
        </row>
        <row r="11">
          <cell r="B11">
            <v>7</v>
          </cell>
          <cell r="C11" t="str">
            <v>Official Service Residence</v>
          </cell>
          <cell r="D11" t="str">
            <v xml:space="preserve"> </v>
          </cell>
        </row>
        <row r="12">
          <cell r="B12">
            <v>11</v>
          </cell>
          <cell r="C12" t="str">
            <v>Married Quarters - Other Ranks - Type A</v>
          </cell>
          <cell r="D12" t="str">
            <v>NUMBER</v>
          </cell>
          <cell r="E12">
            <v>75.03</v>
          </cell>
          <cell r="F12">
            <v>77.94</v>
          </cell>
          <cell r="G12">
            <v>262.95999999999998</v>
          </cell>
          <cell r="H12">
            <v>558.73</v>
          </cell>
          <cell r="I12">
            <v>589.52</v>
          </cell>
          <cell r="J12">
            <v>621.91</v>
          </cell>
          <cell r="K12">
            <v>196.48</v>
          </cell>
          <cell r="L12">
            <v>207.32</v>
          </cell>
          <cell r="M12">
            <v>218.7</v>
          </cell>
          <cell r="N12">
            <v>830.24</v>
          </cell>
          <cell r="O12">
            <v>874.78</v>
          </cell>
          <cell r="P12">
            <v>1103.57</v>
          </cell>
        </row>
        <row r="13">
          <cell r="B13">
            <v>12</v>
          </cell>
          <cell r="C13" t="str">
            <v>Married Quarters - Other Ranks - Type B</v>
          </cell>
          <cell r="D13" t="str">
            <v>NUMBER</v>
          </cell>
          <cell r="E13">
            <v>75.03</v>
          </cell>
          <cell r="F13">
            <v>77.94</v>
          </cell>
          <cell r="G13">
            <v>262.95999999999998</v>
          </cell>
          <cell r="H13">
            <v>558.73</v>
          </cell>
          <cell r="I13">
            <v>589.52</v>
          </cell>
          <cell r="J13">
            <v>621.91</v>
          </cell>
          <cell r="K13">
            <v>196.48</v>
          </cell>
          <cell r="L13">
            <v>207.32</v>
          </cell>
          <cell r="M13">
            <v>218.7</v>
          </cell>
          <cell r="N13">
            <v>830.24</v>
          </cell>
          <cell r="O13">
            <v>874.78</v>
          </cell>
          <cell r="P13">
            <v>1103.57</v>
          </cell>
        </row>
        <row r="14">
          <cell r="B14">
            <v>13</v>
          </cell>
          <cell r="C14" t="str">
            <v>Married Quarters - Other Ranks - Type C</v>
          </cell>
          <cell r="D14" t="str">
            <v>NUMBER</v>
          </cell>
          <cell r="E14">
            <v>75.03</v>
          </cell>
          <cell r="F14">
            <v>77.94</v>
          </cell>
          <cell r="G14">
            <v>262.95999999999998</v>
          </cell>
          <cell r="H14">
            <v>558.73</v>
          </cell>
          <cell r="I14">
            <v>589.52</v>
          </cell>
          <cell r="J14">
            <v>621.91</v>
          </cell>
          <cell r="K14">
            <v>196.48</v>
          </cell>
          <cell r="L14">
            <v>207.32</v>
          </cell>
          <cell r="M14">
            <v>218.7</v>
          </cell>
          <cell r="N14">
            <v>830.24</v>
          </cell>
          <cell r="O14">
            <v>874.78</v>
          </cell>
          <cell r="P14">
            <v>1103.57</v>
          </cell>
        </row>
        <row r="15">
          <cell r="B15">
            <v>14</v>
          </cell>
          <cell r="C15" t="str">
            <v>Married Quarters - Other Ranks - Type D</v>
          </cell>
          <cell r="D15" t="str">
            <v>NUMBER</v>
          </cell>
          <cell r="E15">
            <v>75.03</v>
          </cell>
          <cell r="F15">
            <v>77.94</v>
          </cell>
          <cell r="G15">
            <v>262.95999999999998</v>
          </cell>
          <cell r="H15">
            <v>558.73</v>
          </cell>
          <cell r="I15">
            <v>589.52</v>
          </cell>
          <cell r="J15">
            <v>621.91</v>
          </cell>
          <cell r="K15">
            <v>196.48</v>
          </cell>
          <cell r="L15">
            <v>207.32</v>
          </cell>
          <cell r="M15">
            <v>218.7</v>
          </cell>
          <cell r="N15">
            <v>830.24</v>
          </cell>
          <cell r="O15">
            <v>874.78</v>
          </cell>
          <cell r="P15">
            <v>1103.57</v>
          </cell>
        </row>
        <row r="16">
          <cell r="B16">
            <v>15</v>
          </cell>
          <cell r="C16" t="str">
            <v>Married Quarters - Other Ranks - Type E</v>
          </cell>
          <cell r="D16" t="str">
            <v>NUMBER</v>
          </cell>
          <cell r="E16">
            <v>75.03</v>
          </cell>
          <cell r="F16">
            <v>77.94</v>
          </cell>
          <cell r="G16">
            <v>262.95999999999998</v>
          </cell>
          <cell r="H16">
            <v>558.73</v>
          </cell>
          <cell r="I16">
            <v>589.52</v>
          </cell>
          <cell r="J16">
            <v>621.91</v>
          </cell>
          <cell r="K16">
            <v>196.48</v>
          </cell>
          <cell r="L16">
            <v>207.32</v>
          </cell>
          <cell r="M16">
            <v>218.7</v>
          </cell>
          <cell r="N16">
            <v>830.24</v>
          </cell>
          <cell r="O16">
            <v>874.78</v>
          </cell>
          <cell r="P16">
            <v>1103.57</v>
          </cell>
        </row>
        <row r="17">
          <cell r="B17">
            <v>16</v>
          </cell>
          <cell r="C17" t="str">
            <v>Transient Accommodation - Other Ranks</v>
          </cell>
          <cell r="D17" t="str">
            <v>SQ METRES</v>
          </cell>
          <cell r="E17">
            <v>1.66</v>
          </cell>
          <cell r="F17">
            <v>3.18</v>
          </cell>
          <cell r="G17">
            <v>5.42</v>
          </cell>
          <cell r="H17">
            <v>3.05</v>
          </cell>
          <cell r="I17">
            <v>4.24</v>
          </cell>
          <cell r="J17">
            <v>2.57</v>
          </cell>
          <cell r="K17">
            <v>0.68</v>
          </cell>
          <cell r="L17">
            <v>2.0099999999999998</v>
          </cell>
          <cell r="M17">
            <v>3.97</v>
          </cell>
          <cell r="N17">
            <v>5.39</v>
          </cell>
          <cell r="O17">
            <v>9.42</v>
          </cell>
          <cell r="P17">
            <v>11.96</v>
          </cell>
        </row>
        <row r="18">
          <cell r="B18">
            <v>17</v>
          </cell>
          <cell r="C18" t="str">
            <v>Transient Accommodation - WO/SNCO</v>
          </cell>
          <cell r="D18" t="str">
            <v>SQ METRES</v>
          </cell>
          <cell r="E18">
            <v>3.81</v>
          </cell>
          <cell r="F18">
            <v>1.86</v>
          </cell>
          <cell r="G18">
            <v>8</v>
          </cell>
          <cell r="H18">
            <v>4.63</v>
          </cell>
          <cell r="I18">
            <v>4.99</v>
          </cell>
          <cell r="J18">
            <v>3.12</v>
          </cell>
          <cell r="K18">
            <v>1.49</v>
          </cell>
          <cell r="L18">
            <v>2.2799999999999998</v>
          </cell>
          <cell r="M18">
            <v>4.45</v>
          </cell>
          <cell r="N18">
            <v>9.93</v>
          </cell>
          <cell r="O18">
            <v>9.1300000000000008</v>
          </cell>
          <cell r="P18">
            <v>15.57</v>
          </cell>
        </row>
        <row r="19">
          <cell r="B19">
            <v>20</v>
          </cell>
          <cell r="C19" t="str">
            <v>Accommodation - Other junior ranks female</v>
          </cell>
          <cell r="D19" t="str">
            <v>SQ METRES</v>
          </cell>
          <cell r="E19">
            <v>1.07</v>
          </cell>
          <cell r="F19">
            <v>2.63</v>
          </cell>
          <cell r="G19">
            <v>4.43</v>
          </cell>
          <cell r="H19">
            <v>2.06</v>
          </cell>
          <cell r="I19">
            <v>3.19</v>
          </cell>
          <cell r="J19">
            <v>2.5</v>
          </cell>
          <cell r="K19">
            <v>0.31</v>
          </cell>
          <cell r="L19">
            <v>1.58</v>
          </cell>
          <cell r="M19">
            <v>3.34</v>
          </cell>
          <cell r="N19">
            <v>3.43</v>
          </cell>
          <cell r="O19">
            <v>7.4</v>
          </cell>
          <cell r="P19">
            <v>10.27</v>
          </cell>
        </row>
        <row r="20">
          <cell r="B20">
            <v>21</v>
          </cell>
          <cell r="C20" t="str">
            <v>Farm Houses</v>
          </cell>
          <cell r="D20" t="str">
            <v>SQ METRES</v>
          </cell>
          <cell r="E20">
            <v>0.37</v>
          </cell>
          <cell r="F20">
            <v>0</v>
          </cell>
          <cell r="G20">
            <v>1.28</v>
          </cell>
          <cell r="H20">
            <v>2.68</v>
          </cell>
          <cell r="I20">
            <v>5.57</v>
          </cell>
          <cell r="J20">
            <v>1.23</v>
          </cell>
          <cell r="K20">
            <v>0.3</v>
          </cell>
          <cell r="L20">
            <v>0</v>
          </cell>
          <cell r="M20">
            <v>0.83</v>
          </cell>
          <cell r="N20">
            <v>3.35</v>
          </cell>
          <cell r="O20">
            <v>5.57</v>
          </cell>
          <cell r="P20">
            <v>3.34</v>
          </cell>
        </row>
        <row r="21">
          <cell r="B21">
            <v>22</v>
          </cell>
          <cell r="C21" t="str">
            <v>Farm Cottages</v>
          </cell>
          <cell r="D21" t="str">
            <v xml:space="preserve"> </v>
          </cell>
        </row>
        <row r="22">
          <cell r="B22">
            <v>23</v>
          </cell>
          <cell r="C22" t="str">
            <v>MoD Civilian Accommodation</v>
          </cell>
          <cell r="D22" t="str">
            <v>SQ METRES</v>
          </cell>
          <cell r="E22">
            <v>3.1</v>
          </cell>
          <cell r="F22">
            <v>54.79</v>
          </cell>
          <cell r="G22">
            <v>2.27</v>
          </cell>
          <cell r="H22">
            <v>3.75</v>
          </cell>
          <cell r="I22">
            <v>2.44</v>
          </cell>
          <cell r="J22">
            <v>2.17</v>
          </cell>
          <cell r="K22">
            <v>0.42</v>
          </cell>
          <cell r="L22">
            <v>13.7</v>
          </cell>
          <cell r="M22">
            <v>1.48</v>
          </cell>
          <cell r="N22">
            <v>7.27</v>
          </cell>
          <cell r="O22">
            <v>70.930000000000007</v>
          </cell>
          <cell r="P22">
            <v>5.92</v>
          </cell>
        </row>
        <row r="23">
          <cell r="B23">
            <v>24</v>
          </cell>
          <cell r="C23" t="str">
            <v>Lands Residential Lettings</v>
          </cell>
          <cell r="D23" t="str">
            <v>SQ METRES</v>
          </cell>
          <cell r="E23">
            <v>0</v>
          </cell>
          <cell r="F23">
            <v>0</v>
          </cell>
          <cell r="G23">
            <v>1.28</v>
          </cell>
          <cell r="H23">
            <v>0</v>
          </cell>
          <cell r="I23">
            <v>5.57</v>
          </cell>
          <cell r="J23">
            <v>1.23</v>
          </cell>
          <cell r="K23">
            <v>0</v>
          </cell>
          <cell r="L23">
            <v>0</v>
          </cell>
          <cell r="M23">
            <v>0.83</v>
          </cell>
          <cell r="N23">
            <v>0</v>
          </cell>
          <cell r="O23">
            <v>5.57</v>
          </cell>
          <cell r="P23">
            <v>3.34</v>
          </cell>
        </row>
        <row r="24">
          <cell r="B24">
            <v>25</v>
          </cell>
          <cell r="C24" t="str">
            <v>Accommodation -other junior ranks</v>
          </cell>
          <cell r="D24" t="str">
            <v xml:space="preserve"> </v>
          </cell>
        </row>
        <row r="25">
          <cell r="B25">
            <v>27</v>
          </cell>
          <cell r="C25" t="str">
            <v>Junior RanksAccomodation</v>
          </cell>
          <cell r="D25" t="str">
            <v>SQ METRES</v>
          </cell>
          <cell r="E25">
            <v>1.32</v>
          </cell>
          <cell r="F25">
            <v>2.16</v>
          </cell>
          <cell r="G25">
            <v>7.07</v>
          </cell>
          <cell r="H25">
            <v>2.2799999999999998</v>
          </cell>
          <cell r="I25">
            <v>3.49</v>
          </cell>
          <cell r="J25">
            <v>2.11</v>
          </cell>
          <cell r="K25">
            <v>0.53</v>
          </cell>
          <cell r="L25">
            <v>1.53</v>
          </cell>
          <cell r="M25">
            <v>2.87</v>
          </cell>
          <cell r="N25">
            <v>4.12</v>
          </cell>
          <cell r="O25">
            <v>7.18</v>
          </cell>
          <cell r="P25">
            <v>12.05</v>
          </cell>
        </row>
        <row r="26">
          <cell r="B26">
            <v>28</v>
          </cell>
          <cell r="C26" t="str">
            <v>School Boarding House</v>
          </cell>
          <cell r="D26" t="str">
            <v xml:space="preserve"> </v>
          </cell>
        </row>
        <row r="27">
          <cell r="B27">
            <v>29</v>
          </cell>
          <cell r="C27" t="str">
            <v>Accommodation WOs &amp; SGTS</v>
          </cell>
          <cell r="D27" t="str">
            <v xml:space="preserve"> </v>
          </cell>
        </row>
        <row r="28">
          <cell r="B28">
            <v>30</v>
          </cell>
          <cell r="C28" t="str">
            <v>Accommodation Officers</v>
          </cell>
          <cell r="D28" t="str">
            <v xml:space="preserve"> </v>
          </cell>
        </row>
        <row r="29">
          <cell r="B29">
            <v>100</v>
          </cell>
          <cell r="C29" t="str">
            <v>Mess - Officers - Catering &amp; Accommodation M+F</v>
          </cell>
          <cell r="D29" t="str">
            <v>SQ METRES</v>
          </cell>
          <cell r="E29">
            <v>0.95</v>
          </cell>
          <cell r="F29">
            <v>1.28</v>
          </cell>
          <cell r="G29">
            <v>4.09</v>
          </cell>
          <cell r="H29">
            <v>3.76</v>
          </cell>
          <cell r="I29">
            <v>2.56</v>
          </cell>
          <cell r="J29">
            <v>2.4</v>
          </cell>
          <cell r="K29">
            <v>0.42</v>
          </cell>
          <cell r="L29">
            <v>0.32</v>
          </cell>
          <cell r="M29">
            <v>2.16</v>
          </cell>
          <cell r="N29">
            <v>5.13</v>
          </cell>
          <cell r="O29">
            <v>4.16</v>
          </cell>
          <cell r="P29">
            <v>8.65</v>
          </cell>
        </row>
        <row r="30">
          <cell r="B30">
            <v>101</v>
          </cell>
          <cell r="C30" t="str">
            <v>Mess - Officers - Catering Only</v>
          </cell>
          <cell r="D30" t="str">
            <v>SQ METRES</v>
          </cell>
          <cell r="E30">
            <v>1.1599999999999999</v>
          </cell>
          <cell r="F30">
            <v>0.94</v>
          </cell>
          <cell r="G30">
            <v>3.93</v>
          </cell>
          <cell r="H30">
            <v>6.69</v>
          </cell>
          <cell r="I30">
            <v>2.66</v>
          </cell>
          <cell r="J30">
            <v>3.44</v>
          </cell>
          <cell r="K30">
            <v>0.74</v>
          </cell>
          <cell r="L30">
            <v>0.24</v>
          </cell>
          <cell r="M30">
            <v>2.4500000000000002</v>
          </cell>
          <cell r="N30">
            <v>8.59</v>
          </cell>
          <cell r="O30">
            <v>3.84</v>
          </cell>
          <cell r="P30">
            <v>9.82</v>
          </cell>
        </row>
        <row r="31">
          <cell r="B31">
            <v>104</v>
          </cell>
          <cell r="C31" t="str">
            <v>Mess - Officers - Accommodation Only</v>
          </cell>
          <cell r="D31" t="str">
            <v>SQ METRES</v>
          </cell>
          <cell r="E31">
            <v>0.6</v>
          </cell>
          <cell r="F31">
            <v>1.1200000000000001</v>
          </cell>
          <cell r="G31">
            <v>3.85</v>
          </cell>
          <cell r="H31">
            <v>3.73</v>
          </cell>
          <cell r="I31">
            <v>2.52</v>
          </cell>
          <cell r="J31">
            <v>2.68</v>
          </cell>
          <cell r="K31">
            <v>0.41</v>
          </cell>
          <cell r="L31">
            <v>0.28000000000000003</v>
          </cell>
          <cell r="M31">
            <v>2.2999999999999998</v>
          </cell>
          <cell r="N31">
            <v>4.74</v>
          </cell>
          <cell r="O31">
            <v>3.92</v>
          </cell>
          <cell r="P31">
            <v>8.83</v>
          </cell>
        </row>
        <row r="32">
          <cell r="B32">
            <v>110</v>
          </cell>
          <cell r="C32" t="str">
            <v>Mess - WOs &amp; SGTs - Catering &amp; Accommodation</v>
          </cell>
          <cell r="D32" t="str">
            <v>SQ METRES</v>
          </cell>
          <cell r="E32">
            <v>0.96</v>
          </cell>
          <cell r="F32">
            <v>1.19</v>
          </cell>
          <cell r="G32">
            <v>4.0999999999999996</v>
          </cell>
          <cell r="H32">
            <v>3.78</v>
          </cell>
          <cell r="I32">
            <v>2.33</v>
          </cell>
          <cell r="J32">
            <v>2.4</v>
          </cell>
          <cell r="K32">
            <v>0.42</v>
          </cell>
          <cell r="L32">
            <v>0.3</v>
          </cell>
          <cell r="M32">
            <v>2.17</v>
          </cell>
          <cell r="N32">
            <v>5.16</v>
          </cell>
          <cell r="O32">
            <v>3.82</v>
          </cell>
          <cell r="P32">
            <v>8.67</v>
          </cell>
        </row>
        <row r="33">
          <cell r="B33">
            <v>111</v>
          </cell>
          <cell r="C33" t="str">
            <v>Mess - WOs &amp; SGTs - Catering Only</v>
          </cell>
          <cell r="D33" t="str">
            <v>SQ METRES</v>
          </cell>
          <cell r="E33">
            <v>2.2999999999999998</v>
          </cell>
          <cell r="F33">
            <v>2.7</v>
          </cell>
          <cell r="G33">
            <v>10.83</v>
          </cell>
          <cell r="H33">
            <v>6.47</v>
          </cell>
          <cell r="I33">
            <v>3.32</v>
          </cell>
          <cell r="J33">
            <v>9.92</v>
          </cell>
          <cell r="K33">
            <v>0.72</v>
          </cell>
          <cell r="L33">
            <v>0.67</v>
          </cell>
          <cell r="M33">
            <v>6.92</v>
          </cell>
          <cell r="N33">
            <v>9.49</v>
          </cell>
          <cell r="O33">
            <v>6.69</v>
          </cell>
          <cell r="P33">
            <v>27.67</v>
          </cell>
        </row>
        <row r="34">
          <cell r="B34">
            <v>114</v>
          </cell>
          <cell r="C34" t="str">
            <v>Mess - WOs &amp; SGTs - Accommodation Only</v>
          </cell>
          <cell r="D34" t="str">
            <v>SQ METRES</v>
          </cell>
          <cell r="E34">
            <v>0.62</v>
          </cell>
          <cell r="F34">
            <v>1.67</v>
          </cell>
          <cell r="G34">
            <v>3.96</v>
          </cell>
          <cell r="H34">
            <v>3.5</v>
          </cell>
          <cell r="I34">
            <v>2.94</v>
          </cell>
          <cell r="J34">
            <v>2.76</v>
          </cell>
          <cell r="K34">
            <v>0.39</v>
          </cell>
          <cell r="L34">
            <v>0.42</v>
          </cell>
          <cell r="M34">
            <v>2.36</v>
          </cell>
          <cell r="N34">
            <v>4.51</v>
          </cell>
          <cell r="O34">
            <v>5.03</v>
          </cell>
          <cell r="P34">
            <v>9.08</v>
          </cell>
        </row>
        <row r="35">
          <cell r="B35">
            <v>120</v>
          </cell>
          <cell r="C35" t="str">
            <v>Mess - Junior Ranks - Catering &amp; Accommodation</v>
          </cell>
          <cell r="D35" t="str">
            <v xml:space="preserve"> </v>
          </cell>
        </row>
        <row r="36">
          <cell r="B36">
            <v>121</v>
          </cell>
          <cell r="C36" t="str">
            <v>Mess - Junior Ranks - Catering Only</v>
          </cell>
          <cell r="D36" t="str">
            <v xml:space="preserve"> </v>
          </cell>
        </row>
        <row r="37">
          <cell r="B37">
            <v>124</v>
          </cell>
          <cell r="C37" t="str">
            <v>Mess - Junior Ranks - Accommodation Only</v>
          </cell>
          <cell r="D37" t="str">
            <v xml:space="preserve"> </v>
          </cell>
        </row>
        <row r="38">
          <cell r="B38">
            <v>125</v>
          </cell>
          <cell r="C38" t="str">
            <v>Mess - Junior Ranks - Catering &amp; Accommodation</v>
          </cell>
          <cell r="D38" t="str">
            <v xml:space="preserve"> </v>
          </cell>
        </row>
        <row r="39">
          <cell r="B39">
            <v>131</v>
          </cell>
          <cell r="C39" t="str">
            <v>Single Living Accommodation - Junior Ranks - Female</v>
          </cell>
          <cell r="D39" t="str">
            <v xml:space="preserve"> </v>
          </cell>
        </row>
        <row r="40">
          <cell r="B40">
            <v>201</v>
          </cell>
          <cell r="C40" t="str">
            <v>Church CoE</v>
          </cell>
          <cell r="D40" t="str">
            <v xml:space="preserve"> </v>
          </cell>
        </row>
        <row r="41">
          <cell r="B41">
            <v>202</v>
          </cell>
          <cell r="C41" t="str">
            <v>Church Roman Catholic</v>
          </cell>
          <cell r="D41" t="str">
            <v>SQ METRES</v>
          </cell>
          <cell r="E41">
            <v>118.79</v>
          </cell>
          <cell r="F41">
            <v>52.62</v>
          </cell>
          <cell r="G41">
            <v>24.37</v>
          </cell>
          <cell r="H41">
            <v>131</v>
          </cell>
          <cell r="I41">
            <v>51.24</v>
          </cell>
          <cell r="J41">
            <v>8.1199999999999992</v>
          </cell>
          <cell r="K41">
            <v>39.520000000000003</v>
          </cell>
          <cell r="L41">
            <v>48.21</v>
          </cell>
          <cell r="M41">
            <v>15.13</v>
          </cell>
          <cell r="N41">
            <v>289.3</v>
          </cell>
          <cell r="O41">
            <v>152.07</v>
          </cell>
          <cell r="P41">
            <v>47.61</v>
          </cell>
        </row>
        <row r="42">
          <cell r="B42">
            <v>202</v>
          </cell>
          <cell r="C42" t="str">
            <v>Church - Other/Multi Denomination</v>
          </cell>
          <cell r="D42" t="str">
            <v>SQ METRES</v>
          </cell>
          <cell r="E42">
            <v>1.23</v>
          </cell>
          <cell r="F42">
            <v>2.02</v>
          </cell>
          <cell r="G42">
            <v>1.08</v>
          </cell>
          <cell r="H42">
            <v>1.86</v>
          </cell>
          <cell r="I42">
            <v>3.2</v>
          </cell>
          <cell r="J42">
            <v>0.82</v>
          </cell>
          <cell r="K42">
            <v>0.21</v>
          </cell>
          <cell r="L42">
            <v>0.5</v>
          </cell>
          <cell r="M42">
            <v>0.85</v>
          </cell>
          <cell r="N42">
            <v>3.3</v>
          </cell>
          <cell r="O42">
            <v>5.72</v>
          </cell>
          <cell r="P42">
            <v>2.75</v>
          </cell>
        </row>
        <row r="43">
          <cell r="B43">
            <v>204</v>
          </cell>
          <cell r="C43" t="str">
            <v xml:space="preserve">War graves  </v>
          </cell>
        </row>
        <row r="44">
          <cell r="B44">
            <v>205</v>
          </cell>
          <cell r="C44" t="str">
            <v>Non war graves</v>
          </cell>
        </row>
        <row r="45">
          <cell r="B45">
            <v>210</v>
          </cell>
          <cell r="C45" t="str">
            <v>Cinema</v>
          </cell>
          <cell r="D45" t="str">
            <v>SQ METRES</v>
          </cell>
          <cell r="E45">
            <v>0.23</v>
          </cell>
          <cell r="F45">
            <v>0.17</v>
          </cell>
          <cell r="G45">
            <v>3.42</v>
          </cell>
          <cell r="H45">
            <v>1.46</v>
          </cell>
          <cell r="I45">
            <v>1.6</v>
          </cell>
          <cell r="J45">
            <v>2.4300000000000002</v>
          </cell>
          <cell r="K45">
            <v>0.16</v>
          </cell>
          <cell r="L45">
            <v>0.04</v>
          </cell>
          <cell r="M45">
            <v>1.95</v>
          </cell>
          <cell r="N45">
            <v>1.85</v>
          </cell>
          <cell r="O45">
            <v>1.81</v>
          </cell>
          <cell r="P45">
            <v>7.8</v>
          </cell>
        </row>
        <row r="46">
          <cell r="B46">
            <v>214</v>
          </cell>
          <cell r="C46" t="str">
            <v>Library</v>
          </cell>
          <cell r="D46" t="str">
            <v>SQ METRES</v>
          </cell>
          <cell r="E46">
            <v>114.29</v>
          </cell>
          <cell r="F46">
            <v>3.31</v>
          </cell>
          <cell r="G46">
            <v>2.3199999999999998</v>
          </cell>
          <cell r="H46">
            <v>4.42</v>
          </cell>
          <cell r="I46">
            <v>6.07</v>
          </cell>
          <cell r="J46">
            <v>6.05</v>
          </cell>
          <cell r="K46">
            <v>2.72</v>
          </cell>
          <cell r="L46">
            <v>4.58</v>
          </cell>
          <cell r="M46">
            <v>5.87</v>
          </cell>
          <cell r="N46">
            <v>121.43</v>
          </cell>
          <cell r="O46">
            <v>13.95</v>
          </cell>
          <cell r="P46">
            <v>14.23</v>
          </cell>
        </row>
        <row r="47">
          <cell r="B47">
            <v>215</v>
          </cell>
          <cell r="C47" t="str">
            <v>Theatre</v>
          </cell>
          <cell r="D47" t="str">
            <v>SQ METRES</v>
          </cell>
          <cell r="E47">
            <v>1.87</v>
          </cell>
          <cell r="F47">
            <v>2.89</v>
          </cell>
          <cell r="G47">
            <v>5.67</v>
          </cell>
          <cell r="H47">
            <v>2.85</v>
          </cell>
          <cell r="I47">
            <v>3.87</v>
          </cell>
          <cell r="J47">
            <v>3.72</v>
          </cell>
          <cell r="K47">
            <v>0.7</v>
          </cell>
          <cell r="L47">
            <v>1.72</v>
          </cell>
          <cell r="M47">
            <v>4.58</v>
          </cell>
          <cell r="N47">
            <v>5.42</v>
          </cell>
          <cell r="O47">
            <v>8.4700000000000006</v>
          </cell>
          <cell r="P47">
            <v>13.97</v>
          </cell>
        </row>
        <row r="48">
          <cell r="B48">
            <v>216</v>
          </cell>
          <cell r="C48" t="str">
            <v>Museum</v>
          </cell>
          <cell r="D48" t="str">
            <v>SQ METRES</v>
          </cell>
          <cell r="E48">
            <v>2.1</v>
          </cell>
          <cell r="F48">
            <v>4.0999999999999996</v>
          </cell>
          <cell r="G48">
            <v>3.97</v>
          </cell>
          <cell r="H48">
            <v>2.33</v>
          </cell>
          <cell r="I48">
            <v>4.43</v>
          </cell>
          <cell r="J48">
            <v>2.8</v>
          </cell>
          <cell r="K48">
            <v>0.71</v>
          </cell>
          <cell r="L48">
            <v>2.92</v>
          </cell>
          <cell r="M48">
            <v>4.18</v>
          </cell>
          <cell r="N48">
            <v>5.14</v>
          </cell>
          <cell r="O48">
            <v>11.44</v>
          </cell>
          <cell r="P48">
            <v>10.94</v>
          </cell>
        </row>
        <row r="49">
          <cell r="B49">
            <v>217</v>
          </cell>
          <cell r="C49" t="str">
            <v>Changing Rooms</v>
          </cell>
          <cell r="D49" t="str">
            <v>SQ METRES</v>
          </cell>
          <cell r="E49">
            <v>2.89</v>
          </cell>
          <cell r="F49">
            <v>3.87</v>
          </cell>
          <cell r="G49">
            <v>2.09</v>
          </cell>
          <cell r="H49">
            <v>2.37</v>
          </cell>
          <cell r="I49">
            <v>3.51</v>
          </cell>
          <cell r="J49">
            <v>1.48</v>
          </cell>
          <cell r="K49">
            <v>0.26</v>
          </cell>
          <cell r="L49">
            <v>0.97</v>
          </cell>
          <cell r="M49">
            <v>1.19</v>
          </cell>
          <cell r="N49">
            <v>5.52</v>
          </cell>
          <cell r="O49">
            <v>8.35</v>
          </cell>
          <cell r="P49">
            <v>4.76</v>
          </cell>
        </row>
        <row r="50">
          <cell r="B50">
            <v>218</v>
          </cell>
          <cell r="C50" t="str">
            <v>Grandstand Viewing Platform\Structure</v>
          </cell>
          <cell r="D50" t="str">
            <v>SQ METRES</v>
          </cell>
          <cell r="E50">
            <v>0</v>
          </cell>
          <cell r="F50">
            <v>0.23</v>
          </cell>
          <cell r="G50">
            <v>0.25</v>
          </cell>
          <cell r="H50">
            <v>0</v>
          </cell>
          <cell r="I50">
            <v>3.27</v>
          </cell>
          <cell r="J50">
            <v>0.33</v>
          </cell>
          <cell r="K50">
            <v>0</v>
          </cell>
          <cell r="L50">
            <v>0.06</v>
          </cell>
          <cell r="M50">
            <v>0.13</v>
          </cell>
          <cell r="N50">
            <v>0</v>
          </cell>
          <cell r="O50">
            <v>3.56</v>
          </cell>
          <cell r="P50">
            <v>0.71</v>
          </cell>
        </row>
        <row r="51">
          <cell r="B51">
            <v>219</v>
          </cell>
          <cell r="C51" t="str">
            <v>Cricket Pavilion</v>
          </cell>
          <cell r="D51" t="str">
            <v>SQ METRES</v>
          </cell>
          <cell r="E51">
            <v>1.1000000000000001</v>
          </cell>
          <cell r="F51">
            <v>4.3099999999999996</v>
          </cell>
          <cell r="G51">
            <v>6.5</v>
          </cell>
          <cell r="H51">
            <v>2.04</v>
          </cell>
          <cell r="I51">
            <v>4.45</v>
          </cell>
          <cell r="J51">
            <v>1.88</v>
          </cell>
          <cell r="K51">
            <v>0.43</v>
          </cell>
          <cell r="L51">
            <v>3.56</v>
          </cell>
          <cell r="M51">
            <v>42.4</v>
          </cell>
          <cell r="N51">
            <v>3.56</v>
          </cell>
          <cell r="O51">
            <v>12.32</v>
          </cell>
          <cell r="P51">
            <v>50.77</v>
          </cell>
        </row>
        <row r="52">
          <cell r="B52">
            <v>221</v>
          </cell>
          <cell r="C52" t="str">
            <v xml:space="preserve">Outdoor Firing range </v>
          </cell>
          <cell r="D52" t="str">
            <v>SQ METRES</v>
          </cell>
          <cell r="E52">
            <v>0</v>
          </cell>
          <cell r="F52">
            <v>0.82</v>
          </cell>
          <cell r="G52">
            <v>2.61</v>
          </cell>
          <cell r="H52">
            <v>0</v>
          </cell>
          <cell r="I52">
            <v>2.4300000000000002</v>
          </cell>
          <cell r="J52">
            <v>1.79</v>
          </cell>
          <cell r="K52">
            <v>0</v>
          </cell>
          <cell r="L52">
            <v>0.2</v>
          </cell>
          <cell r="M52">
            <v>1.79</v>
          </cell>
          <cell r="N52">
            <v>0</v>
          </cell>
          <cell r="O52">
            <v>3.45</v>
          </cell>
          <cell r="P52">
            <v>6.19</v>
          </cell>
        </row>
        <row r="53">
          <cell r="B53">
            <v>222</v>
          </cell>
          <cell r="C53" t="str">
            <v>Sports Pitch</v>
          </cell>
          <cell r="D53" t="str">
            <v>NUMBER</v>
          </cell>
          <cell r="E53">
            <v>103.29</v>
          </cell>
          <cell r="F53">
            <v>9.7799999999999994</v>
          </cell>
          <cell r="G53">
            <v>531.92999999999995</v>
          </cell>
          <cell r="H53">
            <v>206.67</v>
          </cell>
          <cell r="I53">
            <v>672.1</v>
          </cell>
          <cell r="J53">
            <v>364.08</v>
          </cell>
          <cell r="K53">
            <v>23.01</v>
          </cell>
          <cell r="L53">
            <v>2.5299999999999998</v>
          </cell>
          <cell r="M53">
            <v>365.97</v>
          </cell>
          <cell r="N53">
            <v>332.97</v>
          </cell>
          <cell r="O53">
            <v>684.4</v>
          </cell>
          <cell r="P53">
            <v>1261.98</v>
          </cell>
        </row>
        <row r="54">
          <cell r="B54">
            <v>223</v>
          </cell>
          <cell r="C54" t="str">
            <v xml:space="preserve">Pitches/Tracks All Weather </v>
          </cell>
          <cell r="D54" t="str">
            <v>NUMBER</v>
          </cell>
          <cell r="E54">
            <v>322.01</v>
          </cell>
          <cell r="F54">
            <v>0.03</v>
          </cell>
          <cell r="G54">
            <v>514.66999999999996</v>
          </cell>
          <cell r="H54">
            <v>314.37</v>
          </cell>
          <cell r="I54">
            <v>808.25</v>
          </cell>
          <cell r="J54">
            <v>428.33</v>
          </cell>
          <cell r="K54">
            <v>84.83</v>
          </cell>
          <cell r="L54">
            <v>0.02</v>
          </cell>
          <cell r="M54">
            <v>453.71</v>
          </cell>
          <cell r="N54">
            <v>721.2</v>
          </cell>
          <cell r="O54">
            <v>808.3</v>
          </cell>
          <cell r="P54">
            <v>1396.71</v>
          </cell>
        </row>
        <row r="55">
          <cell r="B55">
            <v>224</v>
          </cell>
          <cell r="C55" t="str">
            <v>Tennis Courts</v>
          </cell>
          <cell r="D55" t="str">
            <v>SQ METRES</v>
          </cell>
          <cell r="E55">
            <v>0.14000000000000001</v>
          </cell>
          <cell r="F55">
            <v>0.35</v>
          </cell>
          <cell r="G55">
            <v>0.03</v>
          </cell>
          <cell r="H55">
            <v>0.11</v>
          </cell>
          <cell r="I55">
            <v>0.33</v>
          </cell>
          <cell r="J55">
            <v>0.08</v>
          </cell>
          <cell r="K55">
            <v>0.05</v>
          </cell>
          <cell r="L55">
            <v>0.13</v>
          </cell>
          <cell r="M55">
            <v>0.06</v>
          </cell>
          <cell r="N55">
            <v>0.3</v>
          </cell>
          <cell r="O55">
            <v>0.8</v>
          </cell>
          <cell r="P55">
            <v>0.16</v>
          </cell>
        </row>
        <row r="56">
          <cell r="B56">
            <v>225</v>
          </cell>
          <cell r="C56" t="str">
            <v>PR&amp;TC Gymnasium Sports Hall including Badminton Courts</v>
          </cell>
          <cell r="D56" t="str">
            <v>SQ METRES</v>
          </cell>
          <cell r="E56">
            <v>3.09</v>
          </cell>
          <cell r="F56">
            <v>4</v>
          </cell>
          <cell r="G56">
            <v>3.41</v>
          </cell>
          <cell r="H56">
            <v>3.61</v>
          </cell>
          <cell r="I56">
            <v>10.74</v>
          </cell>
          <cell r="J56">
            <v>3.23</v>
          </cell>
          <cell r="K56">
            <v>1.06</v>
          </cell>
          <cell r="L56">
            <v>9.1999999999999993</v>
          </cell>
          <cell r="M56">
            <v>3.85</v>
          </cell>
          <cell r="N56">
            <v>7.76</v>
          </cell>
          <cell r="O56">
            <v>23.94</v>
          </cell>
          <cell r="P56">
            <v>10.48</v>
          </cell>
        </row>
        <row r="57">
          <cell r="B57">
            <v>226</v>
          </cell>
          <cell r="C57" t="str">
            <v>Badminton Courts</v>
          </cell>
          <cell r="D57" t="str">
            <v xml:space="preserve"> </v>
          </cell>
        </row>
        <row r="58">
          <cell r="B58">
            <v>227</v>
          </cell>
          <cell r="C58" t="str">
            <v>Squash Courts</v>
          </cell>
          <cell r="D58" t="str">
            <v>SQ METRES</v>
          </cell>
          <cell r="E58">
            <v>1.1000000000000001</v>
          </cell>
          <cell r="F58">
            <v>3.52</v>
          </cell>
          <cell r="G58">
            <v>1.45</v>
          </cell>
          <cell r="H58">
            <v>2.33</v>
          </cell>
          <cell r="I58">
            <v>3</v>
          </cell>
          <cell r="J58">
            <v>0.99</v>
          </cell>
          <cell r="K58">
            <v>0.26</v>
          </cell>
          <cell r="L58">
            <v>0.88</v>
          </cell>
          <cell r="M58">
            <v>1</v>
          </cell>
          <cell r="N58">
            <v>3.69</v>
          </cell>
          <cell r="O58">
            <v>7.4</v>
          </cell>
          <cell r="P58">
            <v>3.44</v>
          </cell>
        </row>
        <row r="59">
          <cell r="B59">
            <v>228</v>
          </cell>
          <cell r="C59" t="str">
            <v>Swimming Pools</v>
          </cell>
          <cell r="D59" t="str">
            <v>SQ METRES</v>
          </cell>
          <cell r="E59">
            <v>17.149999999999999</v>
          </cell>
          <cell r="F59">
            <v>6.56</v>
          </cell>
          <cell r="G59">
            <v>2.97</v>
          </cell>
          <cell r="H59">
            <v>2.61</v>
          </cell>
          <cell r="I59">
            <v>3.85</v>
          </cell>
          <cell r="J59">
            <v>2.6</v>
          </cell>
          <cell r="K59">
            <v>0.28999999999999998</v>
          </cell>
          <cell r="L59">
            <v>1.64</v>
          </cell>
          <cell r="M59">
            <v>1.86</v>
          </cell>
          <cell r="N59">
            <v>20.05</v>
          </cell>
          <cell r="O59">
            <v>12.05</v>
          </cell>
          <cell r="P59">
            <v>7.43</v>
          </cell>
        </row>
        <row r="60">
          <cell r="B60">
            <v>229</v>
          </cell>
          <cell r="C60" t="str">
            <v xml:space="preserve">Obstacle Courses </v>
          </cell>
          <cell r="D60" t="str">
            <v>NUMBER</v>
          </cell>
          <cell r="E60">
            <v>166.35</v>
          </cell>
          <cell r="F60">
            <v>26.13</v>
          </cell>
          <cell r="G60">
            <v>970.2</v>
          </cell>
          <cell r="H60">
            <v>342</v>
          </cell>
          <cell r="I60">
            <v>1538.19</v>
          </cell>
          <cell r="J60">
            <v>664.24</v>
          </cell>
          <cell r="K60">
            <v>38</v>
          </cell>
          <cell r="L60">
            <v>6.53</v>
          </cell>
          <cell r="M60">
            <v>667.59</v>
          </cell>
          <cell r="N60">
            <v>546.35</v>
          </cell>
          <cell r="O60">
            <v>1570.85</v>
          </cell>
          <cell r="P60">
            <v>2302.0300000000002</v>
          </cell>
        </row>
        <row r="61">
          <cell r="B61">
            <v>231</v>
          </cell>
          <cell r="C61" t="str">
            <v>Canteen Kiosk</v>
          </cell>
          <cell r="D61" t="str">
            <v xml:space="preserve"> </v>
          </cell>
        </row>
        <row r="62">
          <cell r="B62">
            <v>232</v>
          </cell>
          <cell r="C62" t="str">
            <v xml:space="preserve">Ski Slope </v>
          </cell>
        </row>
        <row r="63">
          <cell r="B63">
            <v>233</v>
          </cell>
          <cell r="C63" t="str">
            <v>Trim Trail</v>
          </cell>
          <cell r="E63">
            <v>0.2</v>
          </cell>
          <cell r="F63">
            <v>0</v>
          </cell>
          <cell r="G63">
            <v>0</v>
          </cell>
          <cell r="H63">
            <v>1.04</v>
          </cell>
          <cell r="I63">
            <v>0.03</v>
          </cell>
          <cell r="J63">
            <v>0.01</v>
          </cell>
          <cell r="K63">
            <v>7.0000000000000007E-2</v>
          </cell>
          <cell r="L63">
            <v>0.02</v>
          </cell>
          <cell r="M63">
            <v>0.01</v>
          </cell>
          <cell r="N63">
            <v>1.3</v>
          </cell>
          <cell r="O63">
            <v>0.05</v>
          </cell>
          <cell r="P63">
            <v>0.02</v>
          </cell>
        </row>
        <row r="64">
          <cell r="B64">
            <v>234</v>
          </cell>
          <cell r="C64" t="str">
            <v xml:space="preserve">Golf Facility </v>
          </cell>
          <cell r="E64">
            <v>0.28000000000000003</v>
          </cell>
          <cell r="F64">
            <v>1.79</v>
          </cell>
          <cell r="G64">
            <v>0.15</v>
          </cell>
          <cell r="H64">
            <v>0.22</v>
          </cell>
          <cell r="I64">
            <v>1.42</v>
          </cell>
          <cell r="J64">
            <v>0.13</v>
          </cell>
          <cell r="K64">
            <v>0.1</v>
          </cell>
          <cell r="L64">
            <v>0.37</v>
          </cell>
          <cell r="M64">
            <v>0.17</v>
          </cell>
          <cell r="N64">
            <v>0.6</v>
          </cell>
          <cell r="O64">
            <v>3.58</v>
          </cell>
          <cell r="P64">
            <v>0.45</v>
          </cell>
        </row>
        <row r="65">
          <cell r="B65">
            <v>240</v>
          </cell>
          <cell r="C65" t="str">
            <v>Club</v>
          </cell>
          <cell r="D65" t="str">
            <v>SQ METRES</v>
          </cell>
          <cell r="E65">
            <v>3.78</v>
          </cell>
          <cell r="F65">
            <v>4.03</v>
          </cell>
          <cell r="G65">
            <v>2.41</v>
          </cell>
          <cell r="H65">
            <v>3.54</v>
          </cell>
          <cell r="I65">
            <v>3.85</v>
          </cell>
          <cell r="J65">
            <v>2.17</v>
          </cell>
          <cell r="K65">
            <v>1.18</v>
          </cell>
          <cell r="L65">
            <v>2.46</v>
          </cell>
          <cell r="M65">
            <v>3.04</v>
          </cell>
          <cell r="N65">
            <v>8.49</v>
          </cell>
          <cell r="O65">
            <v>10.33</v>
          </cell>
          <cell r="P65">
            <v>7.62</v>
          </cell>
        </row>
        <row r="66">
          <cell r="B66">
            <v>241</v>
          </cell>
          <cell r="C66" t="str">
            <v>Hobbies Club</v>
          </cell>
          <cell r="D66" t="str">
            <v>SQ METRES</v>
          </cell>
          <cell r="E66">
            <v>213.08</v>
          </cell>
          <cell r="F66">
            <v>3.53</v>
          </cell>
          <cell r="G66">
            <v>2.36</v>
          </cell>
          <cell r="H66">
            <v>241.65</v>
          </cell>
          <cell r="I66">
            <v>6.62</v>
          </cell>
          <cell r="J66">
            <v>0.88</v>
          </cell>
          <cell r="K66">
            <v>71.16</v>
          </cell>
          <cell r="L66">
            <v>5.15</v>
          </cell>
          <cell r="M66">
            <v>2.46</v>
          </cell>
          <cell r="N66">
            <v>525.88</v>
          </cell>
          <cell r="O66">
            <v>15.3</v>
          </cell>
          <cell r="P66">
            <v>5.69</v>
          </cell>
        </row>
        <row r="67">
          <cell r="B67">
            <v>247</v>
          </cell>
          <cell r="C67" t="str">
            <v>Canteen</v>
          </cell>
          <cell r="D67" t="str">
            <v>SQ METRES</v>
          </cell>
          <cell r="E67">
            <v>8.5500000000000007</v>
          </cell>
          <cell r="F67">
            <v>12.58</v>
          </cell>
          <cell r="G67">
            <v>4.17</v>
          </cell>
          <cell r="H67">
            <v>5.52</v>
          </cell>
          <cell r="I67">
            <v>15.82</v>
          </cell>
          <cell r="J67">
            <v>2.38</v>
          </cell>
          <cell r="K67">
            <v>1.38</v>
          </cell>
          <cell r="L67">
            <v>14.47</v>
          </cell>
          <cell r="M67">
            <v>3.63</v>
          </cell>
          <cell r="N67">
            <v>15.44</v>
          </cell>
          <cell r="O67">
            <v>42.87</v>
          </cell>
          <cell r="P67">
            <v>10.18</v>
          </cell>
        </row>
        <row r="68">
          <cell r="B68">
            <v>248</v>
          </cell>
          <cell r="C68" t="str">
            <v>Canteen Kiosk</v>
          </cell>
          <cell r="D68" t="str">
            <v xml:space="preserve"> </v>
          </cell>
        </row>
        <row r="69">
          <cell r="B69">
            <v>249</v>
          </cell>
          <cell r="C69" t="str">
            <v>Dining Hall</v>
          </cell>
          <cell r="D69" t="str">
            <v>SQ METRES</v>
          </cell>
          <cell r="E69">
            <v>4.24</v>
          </cell>
          <cell r="F69">
            <v>8.35</v>
          </cell>
          <cell r="G69">
            <v>3.64</v>
          </cell>
          <cell r="H69">
            <v>5.03</v>
          </cell>
          <cell r="I69">
            <v>9.8699999999999992</v>
          </cell>
          <cell r="J69">
            <v>2.78</v>
          </cell>
          <cell r="K69">
            <v>1.52</v>
          </cell>
          <cell r="L69">
            <v>5.05</v>
          </cell>
          <cell r="M69">
            <v>2.79</v>
          </cell>
          <cell r="N69">
            <v>10.79</v>
          </cell>
          <cell r="O69">
            <v>23.27</v>
          </cell>
          <cell r="P69">
            <v>9.1999999999999993</v>
          </cell>
        </row>
        <row r="70">
          <cell r="B70">
            <v>250</v>
          </cell>
          <cell r="C70" t="str">
            <v>Community Centre</v>
          </cell>
          <cell r="D70" t="str">
            <v>SQ METRES</v>
          </cell>
          <cell r="E70">
            <v>8.3800000000000008</v>
          </cell>
          <cell r="F70">
            <v>6.76</v>
          </cell>
          <cell r="G70">
            <v>4.76</v>
          </cell>
          <cell r="H70">
            <v>7.24</v>
          </cell>
          <cell r="I70">
            <v>5.91</v>
          </cell>
          <cell r="J70">
            <v>4.12</v>
          </cell>
          <cell r="K70">
            <v>2.64</v>
          </cell>
          <cell r="L70">
            <v>4.3099999999999996</v>
          </cell>
          <cell r="M70">
            <v>3.78</v>
          </cell>
          <cell r="N70">
            <v>18.260000000000002</v>
          </cell>
          <cell r="O70">
            <v>16.97</v>
          </cell>
          <cell r="P70">
            <v>12.66</v>
          </cell>
        </row>
        <row r="71">
          <cell r="B71">
            <v>251</v>
          </cell>
          <cell r="C71" t="str">
            <v>Library - BCIS RATES USED</v>
          </cell>
          <cell r="D71" t="str">
            <v>SQ METRES</v>
          </cell>
          <cell r="E71">
            <v>0.56999999999999995</v>
          </cell>
          <cell r="F71">
            <v>0.64</v>
          </cell>
          <cell r="G71">
            <v>0.7</v>
          </cell>
          <cell r="H71">
            <v>6.42</v>
          </cell>
          <cell r="I71">
            <v>7.13</v>
          </cell>
          <cell r="J71">
            <v>7.85</v>
          </cell>
          <cell r="K71">
            <v>4.47</v>
          </cell>
          <cell r="L71">
            <v>4.97</v>
          </cell>
          <cell r="M71">
            <v>5.47</v>
          </cell>
          <cell r="N71">
            <v>11.46</v>
          </cell>
          <cell r="O71">
            <v>12.74</v>
          </cell>
          <cell r="P71">
            <v>14.02</v>
          </cell>
        </row>
        <row r="72">
          <cell r="B72">
            <v>260</v>
          </cell>
          <cell r="C72" t="str">
            <v>Creche Childcare Facility</v>
          </cell>
          <cell r="D72" t="str">
            <v>SQ METRES</v>
          </cell>
          <cell r="E72">
            <v>1.91</v>
          </cell>
          <cell r="F72">
            <v>8.6199999999999992</v>
          </cell>
          <cell r="G72">
            <v>3.47</v>
          </cell>
          <cell r="H72">
            <v>2.34</v>
          </cell>
          <cell r="I72">
            <v>6.89</v>
          </cell>
          <cell r="J72">
            <v>2.99</v>
          </cell>
          <cell r="K72">
            <v>0.63</v>
          </cell>
          <cell r="L72">
            <v>5.52</v>
          </cell>
          <cell r="M72">
            <v>3.79</v>
          </cell>
          <cell r="N72">
            <v>4.88</v>
          </cell>
          <cell r="O72">
            <v>21.03</v>
          </cell>
          <cell r="P72">
            <v>10.24</v>
          </cell>
        </row>
        <row r="73">
          <cell r="B73">
            <v>261</v>
          </cell>
          <cell r="C73" t="str">
            <v xml:space="preserve">Childrens Playground </v>
          </cell>
          <cell r="D73" t="str">
            <v>NUMBER</v>
          </cell>
          <cell r="E73">
            <v>122.45</v>
          </cell>
          <cell r="F73">
            <v>35.79</v>
          </cell>
          <cell r="G73">
            <v>479.48</v>
          </cell>
          <cell r="H73">
            <v>87.81</v>
          </cell>
          <cell r="I73">
            <v>852.13</v>
          </cell>
          <cell r="J73">
            <v>477.17</v>
          </cell>
          <cell r="K73">
            <v>35.07</v>
          </cell>
          <cell r="L73">
            <v>94.06</v>
          </cell>
          <cell r="M73">
            <v>340.6</v>
          </cell>
          <cell r="N73">
            <v>245.32</v>
          </cell>
          <cell r="O73">
            <v>981.98</v>
          </cell>
          <cell r="P73">
            <v>1297.25</v>
          </cell>
        </row>
        <row r="74">
          <cell r="B74">
            <v>270</v>
          </cell>
          <cell r="C74" t="str">
            <v>Adventure Training Lodge</v>
          </cell>
          <cell r="D74" t="str">
            <v>SQ METRES</v>
          </cell>
          <cell r="E74">
            <v>0</v>
          </cell>
          <cell r="F74">
            <v>3.76</v>
          </cell>
          <cell r="G74">
            <v>0.99</v>
          </cell>
          <cell r="H74">
            <v>0</v>
          </cell>
          <cell r="I74">
            <v>5.17</v>
          </cell>
          <cell r="J74">
            <v>0.75</v>
          </cell>
          <cell r="K74">
            <v>0</v>
          </cell>
          <cell r="L74">
            <v>0.94</v>
          </cell>
          <cell r="M74">
            <v>0.78</v>
          </cell>
          <cell r="N74">
            <v>0</v>
          </cell>
          <cell r="O74">
            <v>9.8699999999999992</v>
          </cell>
          <cell r="P74">
            <v>2.52</v>
          </cell>
        </row>
        <row r="75">
          <cell r="B75">
            <v>280</v>
          </cell>
          <cell r="C75" t="str">
            <v>Indoor Firing Range</v>
          </cell>
          <cell r="D75" t="str">
            <v>SQ METRES</v>
          </cell>
          <cell r="E75">
            <v>1.1499999999999999</v>
          </cell>
          <cell r="F75">
            <v>1.26</v>
          </cell>
          <cell r="G75">
            <v>1.75</v>
          </cell>
          <cell r="H75">
            <v>0.73</v>
          </cell>
          <cell r="I75">
            <v>2.2200000000000002</v>
          </cell>
          <cell r="J75">
            <v>1.34</v>
          </cell>
          <cell r="K75">
            <v>0.08</v>
          </cell>
          <cell r="L75">
            <v>0.36</v>
          </cell>
          <cell r="M75">
            <v>2.2599999999999998</v>
          </cell>
          <cell r="N75">
            <v>1.95</v>
          </cell>
          <cell r="O75">
            <v>3.84</v>
          </cell>
          <cell r="P75">
            <v>5.35</v>
          </cell>
        </row>
        <row r="76">
          <cell r="B76">
            <v>281</v>
          </cell>
          <cell r="C76" t="str">
            <v xml:space="preserve">Range Safety Systems </v>
          </cell>
          <cell r="D76" t="str">
            <v>SQ METRES</v>
          </cell>
          <cell r="E76">
            <v>0</v>
          </cell>
          <cell r="F76">
            <v>0</v>
          </cell>
          <cell r="G76">
            <v>0.93</v>
          </cell>
          <cell r="H76">
            <v>0</v>
          </cell>
          <cell r="I76">
            <v>0.84</v>
          </cell>
          <cell r="J76">
            <v>0.67</v>
          </cell>
          <cell r="K76">
            <v>0</v>
          </cell>
          <cell r="L76">
            <v>0</v>
          </cell>
          <cell r="M76">
            <v>0.56999999999999995</v>
          </cell>
          <cell r="N76">
            <v>0</v>
          </cell>
          <cell r="O76">
            <v>0.84</v>
          </cell>
          <cell r="P76">
            <v>2.17</v>
          </cell>
        </row>
        <row r="77">
          <cell r="B77">
            <v>282</v>
          </cell>
          <cell r="C77" t="str">
            <v>Outdoor Range</v>
          </cell>
          <cell r="D77" t="str">
            <v>NUMBER</v>
          </cell>
          <cell r="E77">
            <v>395.07</v>
          </cell>
          <cell r="F77">
            <v>23.91</v>
          </cell>
          <cell r="G77">
            <v>481</v>
          </cell>
          <cell r="H77">
            <v>250.83</v>
          </cell>
          <cell r="I77">
            <v>702.13</v>
          </cell>
          <cell r="J77">
            <v>329.32</v>
          </cell>
          <cell r="K77">
            <v>27.88</v>
          </cell>
          <cell r="L77">
            <v>6.06</v>
          </cell>
          <cell r="M77">
            <v>331.78</v>
          </cell>
          <cell r="N77">
            <v>673.78</v>
          </cell>
          <cell r="O77">
            <v>732.09</v>
          </cell>
          <cell r="P77">
            <v>1142.0999999999999</v>
          </cell>
        </row>
        <row r="78">
          <cell r="B78">
            <v>290</v>
          </cell>
          <cell r="C78" t="str">
            <v xml:space="preserve">Operational Training Objects </v>
          </cell>
          <cell r="D78" t="str">
            <v>NUMBER</v>
          </cell>
          <cell r="E78">
            <v>104.05</v>
          </cell>
          <cell r="F78">
            <v>22.3</v>
          </cell>
          <cell r="G78">
            <v>445.18</v>
          </cell>
          <cell r="H78">
            <v>205.22</v>
          </cell>
          <cell r="I78">
            <v>621.08000000000004</v>
          </cell>
          <cell r="J78">
            <v>304.57</v>
          </cell>
          <cell r="K78">
            <v>22.82</v>
          </cell>
          <cell r="L78">
            <v>7.19</v>
          </cell>
          <cell r="M78">
            <v>307.33</v>
          </cell>
          <cell r="N78">
            <v>332.08</v>
          </cell>
          <cell r="O78">
            <v>650.55999999999995</v>
          </cell>
          <cell r="P78">
            <v>1057.07</v>
          </cell>
        </row>
        <row r="79">
          <cell r="B79">
            <v>291</v>
          </cell>
          <cell r="C79" t="str">
            <v>Operational Training Environment e.g. Village Compound Building</v>
          </cell>
          <cell r="D79" t="str">
            <v>SQ METRES</v>
          </cell>
          <cell r="E79">
            <v>0</v>
          </cell>
          <cell r="F79">
            <v>0.02</v>
          </cell>
          <cell r="G79">
            <v>0.75</v>
          </cell>
          <cell r="H79">
            <v>0</v>
          </cell>
          <cell r="I79">
            <v>0.55000000000000004</v>
          </cell>
          <cell r="J79">
            <v>0.56000000000000005</v>
          </cell>
          <cell r="K79">
            <v>0</v>
          </cell>
          <cell r="L79">
            <v>0</v>
          </cell>
          <cell r="M79">
            <v>0.46</v>
          </cell>
          <cell r="N79">
            <v>0</v>
          </cell>
          <cell r="O79">
            <v>0.56999999999999995</v>
          </cell>
          <cell r="P79">
            <v>1.77</v>
          </cell>
        </row>
        <row r="80">
          <cell r="B80">
            <v>299</v>
          </cell>
          <cell r="C80" t="str">
            <v xml:space="preserve">Golf Course Putting Green Driving Range </v>
          </cell>
        </row>
        <row r="81">
          <cell r="B81">
            <v>300</v>
          </cell>
          <cell r="C81" t="str">
            <v>Medical Centre</v>
          </cell>
          <cell r="D81" t="str">
            <v>SQ METRES</v>
          </cell>
          <cell r="E81">
            <v>1.84</v>
          </cell>
          <cell r="F81">
            <v>21.67</v>
          </cell>
          <cell r="G81">
            <v>13.26</v>
          </cell>
          <cell r="H81">
            <v>1.95</v>
          </cell>
          <cell r="I81">
            <v>7.08</v>
          </cell>
          <cell r="J81">
            <v>10.29</v>
          </cell>
          <cell r="K81">
            <v>0.5</v>
          </cell>
          <cell r="L81">
            <v>5.26</v>
          </cell>
          <cell r="M81">
            <v>47.79</v>
          </cell>
          <cell r="N81">
            <v>4.28</v>
          </cell>
          <cell r="O81">
            <v>34.01</v>
          </cell>
          <cell r="P81">
            <v>71.33</v>
          </cell>
        </row>
        <row r="82">
          <cell r="B82">
            <v>310</v>
          </cell>
          <cell r="C82" t="str">
            <v>Dental Centre</v>
          </cell>
          <cell r="D82" t="str">
            <v>SQ METRES</v>
          </cell>
          <cell r="E82">
            <v>5.22</v>
          </cell>
          <cell r="F82">
            <v>10.46</v>
          </cell>
          <cell r="G82">
            <v>11.65</v>
          </cell>
          <cell r="H82">
            <v>2.71</v>
          </cell>
          <cell r="I82">
            <v>4.47</v>
          </cell>
          <cell r="J82">
            <v>15.7</v>
          </cell>
          <cell r="K82">
            <v>0.99</v>
          </cell>
          <cell r="L82">
            <v>2.0099999999999998</v>
          </cell>
          <cell r="M82">
            <v>25.78</v>
          </cell>
          <cell r="N82">
            <v>8.91</v>
          </cell>
          <cell r="O82">
            <v>16.93</v>
          </cell>
          <cell r="P82">
            <v>53.13</v>
          </cell>
        </row>
        <row r="83">
          <cell r="B83">
            <v>320</v>
          </cell>
          <cell r="C83" t="str">
            <v>Medical and Dental Centre Combined</v>
          </cell>
          <cell r="D83" t="str">
            <v>SQ METRES</v>
          </cell>
          <cell r="E83">
            <v>1.85</v>
          </cell>
          <cell r="F83">
            <v>2.5499999999999998</v>
          </cell>
          <cell r="G83">
            <v>4.45</v>
          </cell>
          <cell r="H83">
            <v>2.35</v>
          </cell>
          <cell r="I83">
            <v>2.62</v>
          </cell>
          <cell r="J83">
            <v>3.1</v>
          </cell>
          <cell r="K83">
            <v>0.26</v>
          </cell>
          <cell r="L83">
            <v>0.64</v>
          </cell>
          <cell r="M83">
            <v>2.66</v>
          </cell>
          <cell r="N83">
            <v>4.46</v>
          </cell>
          <cell r="O83">
            <v>5.81</v>
          </cell>
          <cell r="P83">
            <v>10.210000000000001</v>
          </cell>
        </row>
        <row r="84">
          <cell r="B84">
            <v>330</v>
          </cell>
          <cell r="C84" t="str">
            <v>Occupational Health Centre</v>
          </cell>
          <cell r="D84" t="str">
            <v>SQ METRES</v>
          </cell>
          <cell r="E84">
            <v>6.94</v>
          </cell>
          <cell r="F84">
            <v>7.37</v>
          </cell>
          <cell r="G84">
            <v>2.0699999999999998</v>
          </cell>
          <cell r="H84">
            <v>2.25</v>
          </cell>
          <cell r="I84">
            <v>1.99</v>
          </cell>
          <cell r="J84">
            <v>1.99</v>
          </cell>
          <cell r="K84">
            <v>0.25</v>
          </cell>
          <cell r="L84">
            <v>1.84</v>
          </cell>
          <cell r="M84">
            <v>1.35</v>
          </cell>
          <cell r="N84">
            <v>9.44</v>
          </cell>
          <cell r="O84">
            <v>11.2</v>
          </cell>
          <cell r="P84">
            <v>5.41</v>
          </cell>
        </row>
        <row r="85">
          <cell r="B85">
            <v>340</v>
          </cell>
          <cell r="C85" t="str">
            <v>Hospital</v>
          </cell>
          <cell r="D85" t="str">
            <v>SQ METRES</v>
          </cell>
          <cell r="E85">
            <v>1.87</v>
          </cell>
          <cell r="F85">
            <v>2.36</v>
          </cell>
          <cell r="G85">
            <v>3.42</v>
          </cell>
          <cell r="H85">
            <v>2.42</v>
          </cell>
          <cell r="I85">
            <v>3.33</v>
          </cell>
          <cell r="J85">
            <v>3.7</v>
          </cell>
          <cell r="K85">
            <v>0.27</v>
          </cell>
          <cell r="L85">
            <v>0.59</v>
          </cell>
          <cell r="M85">
            <v>2.37</v>
          </cell>
          <cell r="N85">
            <v>4.5599999999999996</v>
          </cell>
          <cell r="O85">
            <v>6.28</v>
          </cell>
          <cell r="P85">
            <v>9.49</v>
          </cell>
        </row>
        <row r="86">
          <cell r="B86">
            <v>341</v>
          </cell>
          <cell r="C86" t="str">
            <v>Mortuary</v>
          </cell>
          <cell r="D86" t="str">
            <v>SQ METRES</v>
          </cell>
          <cell r="E86">
            <v>0</v>
          </cell>
          <cell r="F86">
            <v>9.09</v>
          </cell>
          <cell r="G86">
            <v>1.47</v>
          </cell>
          <cell r="H86">
            <v>0</v>
          </cell>
          <cell r="I86">
            <v>1.57</v>
          </cell>
          <cell r="J86">
            <v>1.04</v>
          </cell>
          <cell r="K86">
            <v>0</v>
          </cell>
          <cell r="L86">
            <v>2.27</v>
          </cell>
          <cell r="M86">
            <v>0.84</v>
          </cell>
          <cell r="N86">
            <v>0</v>
          </cell>
          <cell r="O86">
            <v>12.93</v>
          </cell>
          <cell r="P86">
            <v>3.35</v>
          </cell>
        </row>
        <row r="87">
          <cell r="B87">
            <v>350</v>
          </cell>
          <cell r="C87" t="str">
            <v>Ablutions (Toilet Block)</v>
          </cell>
          <cell r="D87" t="str">
            <v>SQ METRES</v>
          </cell>
          <cell r="E87">
            <v>2.7</v>
          </cell>
          <cell r="F87">
            <v>21.17</v>
          </cell>
          <cell r="G87">
            <v>39.18</v>
          </cell>
          <cell r="H87">
            <v>6.28</v>
          </cell>
          <cell r="I87">
            <v>29.11</v>
          </cell>
          <cell r="J87">
            <v>17.02</v>
          </cell>
          <cell r="K87">
            <v>1.0900000000000001</v>
          </cell>
          <cell r="L87">
            <v>29.28</v>
          </cell>
          <cell r="M87">
            <v>4.92</v>
          </cell>
          <cell r="N87">
            <v>10.07</v>
          </cell>
          <cell r="O87">
            <v>79.56</v>
          </cell>
          <cell r="P87">
            <v>61.12</v>
          </cell>
        </row>
        <row r="88">
          <cell r="B88">
            <v>360</v>
          </cell>
          <cell r="C88" t="str">
            <v>Laundries</v>
          </cell>
          <cell r="D88" t="str">
            <v>SQ METRES</v>
          </cell>
          <cell r="E88">
            <v>4.33</v>
          </cell>
          <cell r="F88">
            <v>3.28</v>
          </cell>
          <cell r="G88">
            <v>4.5</v>
          </cell>
          <cell r="H88">
            <v>2.63</v>
          </cell>
          <cell r="I88">
            <v>2.4300000000000002</v>
          </cell>
          <cell r="J88">
            <v>2.95</v>
          </cell>
          <cell r="K88">
            <v>0.78</v>
          </cell>
          <cell r="L88">
            <v>1.3</v>
          </cell>
          <cell r="M88">
            <v>3.04</v>
          </cell>
          <cell r="N88">
            <v>7.73</v>
          </cell>
          <cell r="O88">
            <v>7</v>
          </cell>
          <cell r="P88">
            <v>10.48</v>
          </cell>
        </row>
        <row r="89">
          <cell r="B89">
            <v>370</v>
          </cell>
          <cell r="C89" t="str">
            <v>Rehabilitation Centre</v>
          </cell>
          <cell r="D89" t="str">
            <v>SQ METRES</v>
          </cell>
          <cell r="E89">
            <v>7.62</v>
          </cell>
          <cell r="F89">
            <v>0.61</v>
          </cell>
          <cell r="G89">
            <v>5.41</v>
          </cell>
          <cell r="H89">
            <v>2.23</v>
          </cell>
          <cell r="I89">
            <v>3.38</v>
          </cell>
          <cell r="J89">
            <v>5.19</v>
          </cell>
          <cell r="K89">
            <v>0.25</v>
          </cell>
          <cell r="L89">
            <v>0.15</v>
          </cell>
          <cell r="M89">
            <v>3.54</v>
          </cell>
          <cell r="N89">
            <v>10.1</v>
          </cell>
          <cell r="O89">
            <v>4.1399999999999997</v>
          </cell>
          <cell r="P89">
            <v>14.14</v>
          </cell>
        </row>
        <row r="90">
          <cell r="B90">
            <v>400</v>
          </cell>
          <cell r="C90" t="str">
            <v>General Commercial retail Outlet</v>
          </cell>
          <cell r="D90" t="str">
            <v>SQ METRES</v>
          </cell>
          <cell r="E90">
            <v>2.57</v>
          </cell>
          <cell r="F90">
            <v>3.24</v>
          </cell>
          <cell r="G90">
            <v>3.92</v>
          </cell>
          <cell r="H90">
            <v>2.85</v>
          </cell>
          <cell r="I90">
            <v>3.45</v>
          </cell>
          <cell r="J90">
            <v>2.88</v>
          </cell>
          <cell r="K90">
            <v>0.8</v>
          </cell>
          <cell r="L90">
            <v>2.42</v>
          </cell>
          <cell r="M90">
            <v>4.1399999999999997</v>
          </cell>
          <cell r="N90">
            <v>6.21</v>
          </cell>
          <cell r="O90">
            <v>9.11</v>
          </cell>
          <cell r="P90">
            <v>10.93</v>
          </cell>
        </row>
        <row r="91">
          <cell r="B91">
            <v>401</v>
          </cell>
          <cell r="C91" t="str">
            <v>Tailor/Clothing Shop</v>
          </cell>
          <cell r="D91" t="str">
            <v>SQ METRES</v>
          </cell>
          <cell r="E91">
            <v>0</v>
          </cell>
          <cell r="F91">
            <v>4.5199999999999996</v>
          </cell>
          <cell r="G91">
            <v>0.6</v>
          </cell>
          <cell r="H91">
            <v>0</v>
          </cell>
          <cell r="I91">
            <v>1.86</v>
          </cell>
          <cell r="J91">
            <v>0.46</v>
          </cell>
          <cell r="K91">
            <v>0</v>
          </cell>
          <cell r="L91">
            <v>1.1299999999999999</v>
          </cell>
          <cell r="M91">
            <v>0.47</v>
          </cell>
          <cell r="N91">
            <v>0</v>
          </cell>
          <cell r="O91">
            <v>7.51</v>
          </cell>
          <cell r="P91">
            <v>1.53</v>
          </cell>
        </row>
        <row r="92">
          <cell r="B92">
            <v>402</v>
          </cell>
          <cell r="C92" t="str">
            <v>Bank</v>
          </cell>
          <cell r="D92" t="str">
            <v>SQ METRES</v>
          </cell>
          <cell r="E92">
            <v>2.23</v>
          </cell>
          <cell r="F92">
            <v>3.48</v>
          </cell>
          <cell r="G92">
            <v>5.59</v>
          </cell>
          <cell r="H92">
            <v>6.54</v>
          </cell>
          <cell r="I92">
            <v>7.19</v>
          </cell>
          <cell r="J92">
            <v>8.59</v>
          </cell>
          <cell r="K92">
            <v>4.01</v>
          </cell>
          <cell r="L92">
            <v>4.51</v>
          </cell>
          <cell r="M92">
            <v>7.42</v>
          </cell>
          <cell r="N92">
            <v>12.78</v>
          </cell>
          <cell r="O92">
            <v>15.18</v>
          </cell>
          <cell r="P92">
            <v>21.59</v>
          </cell>
        </row>
        <row r="93">
          <cell r="B93">
            <v>403</v>
          </cell>
          <cell r="C93" t="str">
            <v>NAAFI Similar Facility</v>
          </cell>
          <cell r="D93" t="str">
            <v>SQ METRES</v>
          </cell>
          <cell r="E93">
            <v>3.04</v>
          </cell>
          <cell r="F93">
            <v>2.5</v>
          </cell>
          <cell r="G93">
            <v>2.94</v>
          </cell>
          <cell r="H93">
            <v>3.35</v>
          </cell>
          <cell r="I93">
            <v>3.28</v>
          </cell>
          <cell r="J93">
            <v>2.76</v>
          </cell>
          <cell r="K93">
            <v>1.06</v>
          </cell>
          <cell r="L93">
            <v>0.71</v>
          </cell>
          <cell r="M93">
            <v>3.17</v>
          </cell>
          <cell r="N93">
            <v>7.44</v>
          </cell>
          <cell r="O93">
            <v>6.49</v>
          </cell>
          <cell r="P93">
            <v>8.86</v>
          </cell>
        </row>
        <row r="94">
          <cell r="B94">
            <v>404</v>
          </cell>
          <cell r="C94" t="str">
            <v>SSVC</v>
          </cell>
        </row>
        <row r="95">
          <cell r="B95">
            <v>405</v>
          </cell>
          <cell r="C95" t="str">
            <v>Commercial Garage</v>
          </cell>
          <cell r="D95" t="str">
            <v>Code converted to 620 (unit = SQ METRES)</v>
          </cell>
          <cell r="E95">
            <v>2.89</v>
          </cell>
          <cell r="F95">
            <v>5.16</v>
          </cell>
          <cell r="G95">
            <v>11.62</v>
          </cell>
          <cell r="H95">
            <v>2.34</v>
          </cell>
          <cell r="I95">
            <v>4.17</v>
          </cell>
          <cell r="J95">
            <v>6.21</v>
          </cell>
          <cell r="K95">
            <v>0.87</v>
          </cell>
          <cell r="L95">
            <v>1.4</v>
          </cell>
          <cell r="M95">
            <v>6.54</v>
          </cell>
          <cell r="N95">
            <v>6.09</v>
          </cell>
          <cell r="O95">
            <v>10.73</v>
          </cell>
          <cell r="P95">
            <v>24.36</v>
          </cell>
        </row>
        <row r="96">
          <cell r="B96">
            <v>406</v>
          </cell>
          <cell r="C96" t="str">
            <v>American PX Store</v>
          </cell>
          <cell r="D96" t="str">
            <v>Code converted to 403 (unit = SQ METRES)</v>
          </cell>
          <cell r="E96">
            <v>6.67</v>
          </cell>
          <cell r="F96">
            <v>1.6</v>
          </cell>
          <cell r="G96">
            <v>3.3</v>
          </cell>
          <cell r="H96">
            <v>5.86</v>
          </cell>
          <cell r="I96">
            <v>2.98</v>
          </cell>
          <cell r="J96">
            <v>4.74</v>
          </cell>
          <cell r="K96">
            <v>2.27</v>
          </cell>
          <cell r="L96">
            <v>0.67</v>
          </cell>
          <cell r="M96">
            <v>4.4800000000000004</v>
          </cell>
          <cell r="N96">
            <v>14.8</v>
          </cell>
          <cell r="O96">
            <v>5.25</v>
          </cell>
          <cell r="P96">
            <v>12.51</v>
          </cell>
        </row>
        <row r="97">
          <cell r="B97">
            <v>407</v>
          </cell>
          <cell r="C97" t="str">
            <v>Bowling Alley - BCIS RATES USED</v>
          </cell>
          <cell r="D97" t="str">
            <v>SQ METRES</v>
          </cell>
          <cell r="E97">
            <v>1.47</v>
          </cell>
          <cell r="F97">
            <v>3.25</v>
          </cell>
          <cell r="G97">
            <v>2.83</v>
          </cell>
          <cell r="H97">
            <v>4.8499999999999996</v>
          </cell>
          <cell r="I97">
            <v>5.99</v>
          </cell>
          <cell r="J97">
            <v>7.1</v>
          </cell>
          <cell r="K97">
            <v>3.03</v>
          </cell>
          <cell r="L97">
            <v>4.03</v>
          </cell>
          <cell r="M97">
            <v>6.67</v>
          </cell>
          <cell r="N97">
            <v>9.34</v>
          </cell>
          <cell r="O97">
            <v>13.27</v>
          </cell>
          <cell r="P97">
            <v>16.600000000000001</v>
          </cell>
        </row>
        <row r="98">
          <cell r="B98">
            <v>500</v>
          </cell>
          <cell r="C98" t="str">
            <v>Offices</v>
          </cell>
          <cell r="D98" t="str">
            <v>SQ METRES</v>
          </cell>
          <cell r="E98">
            <v>3.07</v>
          </cell>
          <cell r="F98">
            <v>4.93</v>
          </cell>
          <cell r="G98">
            <v>6.48</v>
          </cell>
          <cell r="H98">
            <v>3.19</v>
          </cell>
          <cell r="I98">
            <v>4.41</v>
          </cell>
          <cell r="J98">
            <v>5.19</v>
          </cell>
          <cell r="K98">
            <v>1.02</v>
          </cell>
          <cell r="L98">
            <v>2.92</v>
          </cell>
          <cell r="M98">
            <v>6.87</v>
          </cell>
          <cell r="N98">
            <v>7.27</v>
          </cell>
          <cell r="O98">
            <v>12.25</v>
          </cell>
          <cell r="P98">
            <v>18.53</v>
          </cell>
        </row>
        <row r="99">
          <cell r="B99">
            <v>501</v>
          </cell>
          <cell r="C99" t="str">
            <v>Headquarters</v>
          </cell>
          <cell r="D99" t="str">
            <v xml:space="preserve"> </v>
          </cell>
        </row>
        <row r="100">
          <cell r="B100">
            <v>502</v>
          </cell>
          <cell r="C100" t="str">
            <v>Conference Centre Rooms</v>
          </cell>
          <cell r="D100" t="str">
            <v>SQ METRES</v>
          </cell>
          <cell r="E100">
            <v>0.15</v>
          </cell>
          <cell r="F100">
            <v>0.14000000000000001</v>
          </cell>
          <cell r="G100">
            <v>7.57</v>
          </cell>
          <cell r="H100">
            <v>0.6</v>
          </cell>
          <cell r="I100">
            <v>1.84</v>
          </cell>
          <cell r="J100">
            <v>6.93</v>
          </cell>
          <cell r="K100">
            <v>7.0000000000000007E-2</v>
          </cell>
          <cell r="L100">
            <v>0.03</v>
          </cell>
          <cell r="M100">
            <v>4.83</v>
          </cell>
          <cell r="N100">
            <v>0.82</v>
          </cell>
          <cell r="O100">
            <v>2.0099999999999998</v>
          </cell>
          <cell r="P100">
            <v>19.329999999999998</v>
          </cell>
        </row>
        <row r="101">
          <cell r="B101">
            <v>503</v>
          </cell>
          <cell r="C101" t="str">
            <v>Lecture Room/Hall</v>
          </cell>
          <cell r="D101" t="str">
            <v>SQ METRES</v>
          </cell>
          <cell r="E101">
            <v>3.15</v>
          </cell>
          <cell r="F101">
            <v>3.75</v>
          </cell>
          <cell r="G101">
            <v>3.21</v>
          </cell>
          <cell r="H101">
            <v>3.49</v>
          </cell>
          <cell r="I101">
            <v>4.09</v>
          </cell>
          <cell r="J101">
            <v>2.56</v>
          </cell>
          <cell r="K101">
            <v>0.94</v>
          </cell>
          <cell r="L101">
            <v>2.41</v>
          </cell>
          <cell r="M101">
            <v>4.1100000000000003</v>
          </cell>
          <cell r="N101">
            <v>7.57</v>
          </cell>
          <cell r="O101">
            <v>10.25</v>
          </cell>
          <cell r="P101">
            <v>9.8800000000000008</v>
          </cell>
        </row>
        <row r="102">
          <cell r="B102">
            <v>504</v>
          </cell>
          <cell r="C102" t="str">
            <v>Classroom</v>
          </cell>
          <cell r="D102" t="str">
            <v>SQ METRES</v>
          </cell>
          <cell r="E102">
            <v>2.48</v>
          </cell>
          <cell r="F102">
            <v>3.28</v>
          </cell>
          <cell r="G102">
            <v>3.42</v>
          </cell>
          <cell r="H102">
            <v>2.93</v>
          </cell>
          <cell r="I102">
            <v>4.84</v>
          </cell>
          <cell r="J102">
            <v>2.84</v>
          </cell>
          <cell r="K102">
            <v>0.79</v>
          </cell>
          <cell r="L102">
            <v>3.23</v>
          </cell>
          <cell r="M102">
            <v>4.21</v>
          </cell>
          <cell r="N102">
            <v>6.19</v>
          </cell>
          <cell r="O102">
            <v>11.35</v>
          </cell>
          <cell r="P102">
            <v>10.47</v>
          </cell>
        </row>
        <row r="103">
          <cell r="B103">
            <v>505</v>
          </cell>
          <cell r="C103" t="str">
            <v>Telephone Exchange</v>
          </cell>
          <cell r="D103" t="str">
            <v>SQ METRES</v>
          </cell>
          <cell r="E103">
            <v>3.83</v>
          </cell>
          <cell r="F103">
            <v>10.57</v>
          </cell>
          <cell r="G103">
            <v>18.190000000000001</v>
          </cell>
          <cell r="H103">
            <v>3.29</v>
          </cell>
          <cell r="I103">
            <v>5.55</v>
          </cell>
          <cell r="J103">
            <v>17.420000000000002</v>
          </cell>
          <cell r="K103">
            <v>7.5</v>
          </cell>
          <cell r="L103">
            <v>3.89</v>
          </cell>
          <cell r="M103">
            <v>18</v>
          </cell>
          <cell r="N103">
            <v>14.62</v>
          </cell>
          <cell r="O103">
            <v>20</v>
          </cell>
          <cell r="P103">
            <v>53.6</v>
          </cell>
        </row>
        <row r="104">
          <cell r="B104">
            <v>506</v>
          </cell>
          <cell r="C104" t="str">
            <v>Reserves Centre</v>
          </cell>
          <cell r="D104" t="str">
            <v>SQ METRES</v>
          </cell>
          <cell r="E104">
            <v>0.33</v>
          </cell>
          <cell r="F104">
            <v>31.61</v>
          </cell>
          <cell r="G104">
            <v>4.8499999999999996</v>
          </cell>
          <cell r="H104">
            <v>2.6</v>
          </cell>
          <cell r="I104">
            <v>11.78</v>
          </cell>
          <cell r="J104">
            <v>4.4400000000000004</v>
          </cell>
          <cell r="K104">
            <v>0.28999999999999998</v>
          </cell>
          <cell r="L104">
            <v>7.9</v>
          </cell>
          <cell r="M104">
            <v>3.09</v>
          </cell>
          <cell r="N104">
            <v>3.22</v>
          </cell>
          <cell r="O104">
            <v>51.29</v>
          </cell>
          <cell r="P104">
            <v>12.38</v>
          </cell>
        </row>
        <row r="105">
          <cell r="B105">
            <v>507</v>
          </cell>
          <cell r="C105" t="str">
            <v>Cadet Hut Cadet Centre</v>
          </cell>
          <cell r="D105" t="str">
            <v>SQ METRES</v>
          </cell>
          <cell r="E105">
            <v>0.57999999999999996</v>
          </cell>
          <cell r="F105">
            <v>5.48</v>
          </cell>
          <cell r="G105">
            <v>8.73</v>
          </cell>
          <cell r="H105">
            <v>0.25</v>
          </cell>
          <cell r="I105">
            <v>7.49</v>
          </cell>
          <cell r="J105">
            <v>12.34</v>
          </cell>
          <cell r="K105">
            <v>0.03</v>
          </cell>
          <cell r="L105">
            <v>4.9000000000000004</v>
          </cell>
          <cell r="M105">
            <v>10.53</v>
          </cell>
          <cell r="N105">
            <v>0.85</v>
          </cell>
          <cell r="O105">
            <v>17.86</v>
          </cell>
          <cell r="P105">
            <v>31.59</v>
          </cell>
        </row>
        <row r="106">
          <cell r="B106">
            <v>508</v>
          </cell>
          <cell r="C106" t="str">
            <v>Recruiting Centre</v>
          </cell>
          <cell r="D106" t="str">
            <v>SQ METRES</v>
          </cell>
          <cell r="E106">
            <v>0</v>
          </cell>
          <cell r="F106">
            <v>8.9700000000000006</v>
          </cell>
          <cell r="G106">
            <v>0.12</v>
          </cell>
          <cell r="H106">
            <v>0</v>
          </cell>
          <cell r="I106">
            <v>10.98</v>
          </cell>
          <cell r="J106">
            <v>0.08</v>
          </cell>
          <cell r="K106">
            <v>0</v>
          </cell>
          <cell r="L106">
            <v>2.2400000000000002</v>
          </cell>
          <cell r="M106">
            <v>0.08</v>
          </cell>
          <cell r="N106">
            <v>0</v>
          </cell>
          <cell r="O106">
            <v>22.19</v>
          </cell>
          <cell r="P106">
            <v>0.28000000000000003</v>
          </cell>
        </row>
        <row r="107">
          <cell r="B107">
            <v>510</v>
          </cell>
          <cell r="C107" t="str">
            <v>Pre School</v>
          </cell>
          <cell r="D107" t="str">
            <v>SQ METRES</v>
          </cell>
          <cell r="E107">
            <v>1.63</v>
          </cell>
          <cell r="F107">
            <v>3.79</v>
          </cell>
          <cell r="G107">
            <v>3.7</v>
          </cell>
          <cell r="H107">
            <v>2.0699999999999998</v>
          </cell>
          <cell r="I107">
            <v>4.42</v>
          </cell>
          <cell r="J107">
            <v>3.07</v>
          </cell>
          <cell r="K107">
            <v>0.64</v>
          </cell>
          <cell r="L107">
            <v>2.71</v>
          </cell>
          <cell r="M107">
            <v>4.01</v>
          </cell>
          <cell r="N107">
            <v>4.34</v>
          </cell>
          <cell r="O107">
            <v>10.92</v>
          </cell>
          <cell r="P107">
            <v>10.77</v>
          </cell>
        </row>
        <row r="108">
          <cell r="B108">
            <v>511</v>
          </cell>
          <cell r="C108" t="str">
            <v>Primary School</v>
          </cell>
          <cell r="D108" t="str">
            <v>SQ METRES</v>
          </cell>
          <cell r="E108">
            <v>1.49</v>
          </cell>
          <cell r="F108">
            <v>3.27</v>
          </cell>
          <cell r="G108">
            <v>6.32</v>
          </cell>
          <cell r="H108">
            <v>1.45</v>
          </cell>
          <cell r="I108">
            <v>5.07</v>
          </cell>
          <cell r="J108">
            <v>2.84</v>
          </cell>
          <cell r="K108">
            <v>0.5</v>
          </cell>
          <cell r="L108">
            <v>3.59</v>
          </cell>
          <cell r="M108">
            <v>3.53</v>
          </cell>
          <cell r="N108">
            <v>3.43</v>
          </cell>
          <cell r="O108">
            <v>11.93</v>
          </cell>
          <cell r="P108">
            <v>12.68</v>
          </cell>
        </row>
        <row r="109">
          <cell r="B109">
            <v>512</v>
          </cell>
          <cell r="C109" t="str">
            <v>Middle School</v>
          </cell>
          <cell r="D109" t="str">
            <v>SQ METRES</v>
          </cell>
          <cell r="E109">
            <v>1.08</v>
          </cell>
          <cell r="F109">
            <v>2.92</v>
          </cell>
          <cell r="G109">
            <v>3.1</v>
          </cell>
          <cell r="H109">
            <v>1.29</v>
          </cell>
          <cell r="I109">
            <v>3.34</v>
          </cell>
          <cell r="J109">
            <v>2.89</v>
          </cell>
          <cell r="K109">
            <v>0.36</v>
          </cell>
          <cell r="L109">
            <v>1.87</v>
          </cell>
          <cell r="M109">
            <v>3.3</v>
          </cell>
          <cell r="N109">
            <v>2.72</v>
          </cell>
          <cell r="O109">
            <v>8.1199999999999992</v>
          </cell>
          <cell r="P109">
            <v>9.2899999999999991</v>
          </cell>
        </row>
        <row r="110">
          <cell r="B110">
            <v>513</v>
          </cell>
          <cell r="C110" t="str">
            <v>Secondary School</v>
          </cell>
          <cell r="D110" t="str">
            <v>SQ METRES</v>
          </cell>
          <cell r="E110">
            <v>3.07</v>
          </cell>
          <cell r="F110">
            <v>3.92</v>
          </cell>
          <cell r="G110">
            <v>4.29</v>
          </cell>
          <cell r="H110">
            <v>2.97</v>
          </cell>
          <cell r="I110">
            <v>4.0599999999999996</v>
          </cell>
          <cell r="J110">
            <v>4.17</v>
          </cell>
          <cell r="K110">
            <v>1.03</v>
          </cell>
          <cell r="L110">
            <v>2.42</v>
          </cell>
          <cell r="M110">
            <v>4.28</v>
          </cell>
          <cell r="N110">
            <v>7.07</v>
          </cell>
          <cell r="O110">
            <v>10.39</v>
          </cell>
          <cell r="P110">
            <v>12.73</v>
          </cell>
        </row>
        <row r="111">
          <cell r="B111">
            <v>520</v>
          </cell>
          <cell r="C111" t="str">
            <v>Crew Rest Facility</v>
          </cell>
          <cell r="D111" t="str">
            <v>SQ METRES</v>
          </cell>
          <cell r="E111">
            <v>150.72</v>
          </cell>
          <cell r="F111">
            <v>25.15</v>
          </cell>
          <cell r="G111">
            <v>228.83</v>
          </cell>
          <cell r="H111">
            <v>138.99</v>
          </cell>
          <cell r="I111">
            <v>3.44</v>
          </cell>
          <cell r="J111">
            <v>177.81</v>
          </cell>
          <cell r="K111">
            <v>50.01</v>
          </cell>
          <cell r="L111">
            <v>2.5299999999999998</v>
          </cell>
          <cell r="M111">
            <v>143.15</v>
          </cell>
          <cell r="N111">
            <v>339.71</v>
          </cell>
          <cell r="O111">
            <v>31.12</v>
          </cell>
          <cell r="P111">
            <v>549.78</v>
          </cell>
        </row>
        <row r="112">
          <cell r="B112">
            <v>525</v>
          </cell>
          <cell r="C112" t="str">
            <v>Air Transport Terminal - BCIS Rate Used</v>
          </cell>
          <cell r="D112" t="str">
            <v>SQ METRES</v>
          </cell>
          <cell r="E112">
            <v>6.77</v>
          </cell>
          <cell r="F112">
            <v>2.4</v>
          </cell>
          <cell r="G112">
            <v>2.75</v>
          </cell>
          <cell r="H112">
            <v>10.83</v>
          </cell>
          <cell r="I112">
            <v>9.2799999999999994</v>
          </cell>
          <cell r="J112">
            <v>11.81</v>
          </cell>
          <cell r="K112">
            <v>7.1</v>
          </cell>
          <cell r="L112">
            <v>6.18</v>
          </cell>
          <cell r="M112">
            <v>12.44</v>
          </cell>
          <cell r="N112">
            <v>24.7</v>
          </cell>
          <cell r="O112">
            <v>17.850000000000001</v>
          </cell>
          <cell r="P112">
            <v>26.99</v>
          </cell>
        </row>
        <row r="113">
          <cell r="B113">
            <v>530</v>
          </cell>
          <cell r="C113" t="str">
            <v>Court Martial Centre - BCIS Rate used</v>
          </cell>
          <cell r="D113" t="str">
            <v>SQ METRES</v>
          </cell>
          <cell r="E113">
            <v>1.76</v>
          </cell>
          <cell r="F113">
            <v>8.2200000000000006</v>
          </cell>
          <cell r="G113">
            <v>4.83</v>
          </cell>
          <cell r="H113">
            <v>5.93</v>
          </cell>
          <cell r="I113">
            <v>11.61</v>
          </cell>
          <cell r="J113">
            <v>8.8800000000000008</v>
          </cell>
          <cell r="K113">
            <v>3.62</v>
          </cell>
          <cell r="L113">
            <v>9.6199999999999992</v>
          </cell>
          <cell r="M113">
            <v>7.21</v>
          </cell>
          <cell r="N113">
            <v>11.3</v>
          </cell>
          <cell r="O113">
            <v>29.45</v>
          </cell>
          <cell r="P113">
            <v>20.91</v>
          </cell>
        </row>
        <row r="114">
          <cell r="B114">
            <v>600</v>
          </cell>
          <cell r="C114" t="str">
            <v>Storehouse - Non Specialised Materiel</v>
          </cell>
          <cell r="D114" t="str">
            <v>SQ METRES</v>
          </cell>
          <cell r="E114">
            <v>1.77</v>
          </cell>
          <cell r="F114">
            <v>2.9</v>
          </cell>
          <cell r="G114">
            <v>3.71</v>
          </cell>
          <cell r="H114">
            <v>1.73</v>
          </cell>
          <cell r="I114">
            <v>3.94</v>
          </cell>
          <cell r="J114">
            <v>2.94</v>
          </cell>
          <cell r="K114">
            <v>0.56000000000000005</v>
          </cell>
          <cell r="L114">
            <v>2.76</v>
          </cell>
          <cell r="M114">
            <v>4.4400000000000004</v>
          </cell>
          <cell r="N114">
            <v>4.0599999999999996</v>
          </cell>
          <cell r="O114">
            <v>9.59</v>
          </cell>
          <cell r="P114">
            <v>11.08</v>
          </cell>
        </row>
        <row r="115">
          <cell r="B115">
            <v>601</v>
          </cell>
          <cell r="C115" t="str">
            <v>Storehouse - Specialised Materiel</v>
          </cell>
          <cell r="D115" t="str">
            <v>SQ METRES</v>
          </cell>
          <cell r="E115">
            <v>2.61</v>
          </cell>
          <cell r="F115">
            <v>1.91</v>
          </cell>
          <cell r="G115">
            <v>2.35</v>
          </cell>
          <cell r="H115">
            <v>1.9</v>
          </cell>
          <cell r="I115">
            <v>2.6</v>
          </cell>
          <cell r="J115">
            <v>1.62</v>
          </cell>
          <cell r="K115">
            <v>0.69</v>
          </cell>
          <cell r="L115">
            <v>1.57</v>
          </cell>
          <cell r="M115">
            <v>2.74</v>
          </cell>
          <cell r="N115">
            <v>5.2</v>
          </cell>
          <cell r="O115">
            <v>6.07</v>
          </cell>
          <cell r="P115">
            <v>6.7</v>
          </cell>
        </row>
        <row r="116">
          <cell r="B116">
            <v>602</v>
          </cell>
          <cell r="C116" t="str">
            <v>Storehouse - Hazardous Materiel</v>
          </cell>
          <cell r="D116" t="str">
            <v>SQ METRES</v>
          </cell>
          <cell r="E116">
            <v>2.83</v>
          </cell>
          <cell r="F116">
            <v>19.989999999999998</v>
          </cell>
          <cell r="G116">
            <v>8.44</v>
          </cell>
          <cell r="H116">
            <v>1.28</v>
          </cell>
          <cell r="I116">
            <v>32.51</v>
          </cell>
          <cell r="J116">
            <v>4.38</v>
          </cell>
          <cell r="K116">
            <v>0.46</v>
          </cell>
          <cell r="L116">
            <v>31.56</v>
          </cell>
          <cell r="M116">
            <v>3.53</v>
          </cell>
          <cell r="N116">
            <v>4.5599999999999996</v>
          </cell>
          <cell r="O116">
            <v>84.05</v>
          </cell>
          <cell r="P116">
            <v>16.34</v>
          </cell>
        </row>
        <row r="117">
          <cell r="B117">
            <v>603</v>
          </cell>
          <cell r="C117" t="str">
            <v>Storehouse - Explosive Materiel</v>
          </cell>
          <cell r="D117" t="str">
            <v>SQ METRES</v>
          </cell>
          <cell r="E117">
            <v>3.03</v>
          </cell>
          <cell r="F117">
            <v>2.97</v>
          </cell>
          <cell r="G117">
            <v>1.53</v>
          </cell>
          <cell r="H117">
            <v>0.83</v>
          </cell>
          <cell r="I117">
            <v>2.4700000000000002</v>
          </cell>
          <cell r="J117">
            <v>1.1399999999999999</v>
          </cell>
          <cell r="K117">
            <v>0.52</v>
          </cell>
          <cell r="L117">
            <v>1.33</v>
          </cell>
          <cell r="M117">
            <v>2.88</v>
          </cell>
          <cell r="N117">
            <v>4.37</v>
          </cell>
          <cell r="O117">
            <v>6.76</v>
          </cell>
          <cell r="P117">
            <v>5.55</v>
          </cell>
        </row>
        <row r="118">
          <cell r="B118">
            <v>610</v>
          </cell>
          <cell r="C118" t="str">
            <v>Helicopters - Storage</v>
          </cell>
          <cell r="D118" t="str">
            <v>SQ METRES</v>
          </cell>
          <cell r="E118">
            <v>0.9</v>
          </cell>
          <cell r="F118">
            <v>1.22</v>
          </cell>
          <cell r="G118">
            <v>1.33</v>
          </cell>
          <cell r="H118">
            <v>0.91</v>
          </cell>
          <cell r="I118">
            <v>2.78</v>
          </cell>
          <cell r="J118">
            <v>1.02</v>
          </cell>
          <cell r="K118">
            <v>0.1</v>
          </cell>
          <cell r="L118">
            <v>0.3</v>
          </cell>
          <cell r="M118">
            <v>1.06</v>
          </cell>
          <cell r="N118">
            <v>1.91</v>
          </cell>
          <cell r="O118">
            <v>4.3</v>
          </cell>
          <cell r="P118">
            <v>3.41</v>
          </cell>
        </row>
        <row r="119">
          <cell r="B119">
            <v>615</v>
          </cell>
          <cell r="C119" t="str">
            <v>Fixed Wing Aircraft - Storage</v>
          </cell>
          <cell r="D119" t="str">
            <v>SQ METRES</v>
          </cell>
          <cell r="E119">
            <v>2.0499999999999998</v>
          </cell>
          <cell r="F119">
            <v>1.4</v>
          </cell>
          <cell r="G119">
            <v>1.89</v>
          </cell>
          <cell r="H119">
            <v>1.32</v>
          </cell>
          <cell r="I119">
            <v>1.93</v>
          </cell>
          <cell r="J119">
            <v>1.36</v>
          </cell>
          <cell r="K119">
            <v>0.62</v>
          </cell>
          <cell r="L119">
            <v>0.55000000000000004</v>
          </cell>
          <cell r="M119">
            <v>3.17</v>
          </cell>
          <cell r="N119">
            <v>3.98</v>
          </cell>
          <cell r="O119">
            <v>3.88</v>
          </cell>
          <cell r="P119">
            <v>6.41</v>
          </cell>
        </row>
        <row r="120">
          <cell r="B120">
            <v>620</v>
          </cell>
          <cell r="C120" t="str">
            <v>Vehicle Storage Garages</v>
          </cell>
          <cell r="D120" t="str">
            <v>SQ METRES</v>
          </cell>
          <cell r="E120">
            <v>1.64</v>
          </cell>
          <cell r="F120">
            <v>3.94</v>
          </cell>
          <cell r="G120">
            <v>4.76</v>
          </cell>
          <cell r="H120">
            <v>1.63</v>
          </cell>
          <cell r="I120">
            <v>3.38</v>
          </cell>
          <cell r="J120">
            <v>3.56</v>
          </cell>
          <cell r="K120">
            <v>0.45</v>
          </cell>
          <cell r="L120">
            <v>1.39</v>
          </cell>
          <cell r="M120">
            <v>4.9800000000000004</v>
          </cell>
          <cell r="N120">
            <v>3.71</v>
          </cell>
          <cell r="O120">
            <v>8.6999999999999993</v>
          </cell>
          <cell r="P120">
            <v>13.3</v>
          </cell>
        </row>
        <row r="121">
          <cell r="B121">
            <v>621</v>
          </cell>
          <cell r="C121" t="str">
            <v>Garages</v>
          </cell>
          <cell r="D121" t="str">
            <v>SQ METRES</v>
          </cell>
          <cell r="E121">
            <v>1.05</v>
          </cell>
          <cell r="F121">
            <v>5.13</v>
          </cell>
          <cell r="G121">
            <v>2.09</v>
          </cell>
          <cell r="H121">
            <v>1.29</v>
          </cell>
          <cell r="I121">
            <v>2.3199999999999998</v>
          </cell>
          <cell r="J121">
            <v>1.7</v>
          </cell>
          <cell r="K121">
            <v>0.32</v>
          </cell>
          <cell r="L121">
            <v>0.77</v>
          </cell>
          <cell r="M121">
            <v>2.41</v>
          </cell>
          <cell r="N121">
            <v>2.66</v>
          </cell>
          <cell r="O121">
            <v>8.2100000000000009</v>
          </cell>
          <cell r="P121">
            <v>6.19</v>
          </cell>
        </row>
        <row r="122">
          <cell r="B122">
            <v>622</v>
          </cell>
          <cell r="C122" t="str">
            <v>Bulk Vehicle Storage</v>
          </cell>
          <cell r="D122" t="str">
            <v xml:space="preserve"> </v>
          </cell>
        </row>
        <row r="123">
          <cell r="B123">
            <v>625</v>
          </cell>
          <cell r="C123" t="str">
            <v>Railway and locomotive Shed</v>
          </cell>
          <cell r="D123" t="str">
            <v>SQ METRES</v>
          </cell>
          <cell r="E123">
            <v>0.47</v>
          </cell>
          <cell r="F123">
            <v>2.38</v>
          </cell>
          <cell r="G123">
            <v>1.32</v>
          </cell>
          <cell r="H123">
            <v>0.23</v>
          </cell>
          <cell r="I123">
            <v>2.37</v>
          </cell>
          <cell r="J123">
            <v>0.88</v>
          </cell>
          <cell r="K123">
            <v>0.03</v>
          </cell>
          <cell r="L123">
            <v>0.6</v>
          </cell>
          <cell r="M123">
            <v>0.73</v>
          </cell>
          <cell r="N123">
            <v>0.73</v>
          </cell>
          <cell r="O123">
            <v>5.35</v>
          </cell>
          <cell r="P123">
            <v>2.93</v>
          </cell>
        </row>
        <row r="124">
          <cell r="B124">
            <v>630</v>
          </cell>
          <cell r="C124" t="str">
            <v>Armoury</v>
          </cell>
          <cell r="D124" t="str">
            <v>SQ METRES</v>
          </cell>
          <cell r="E124">
            <v>3.36</v>
          </cell>
          <cell r="F124">
            <v>2.63</v>
          </cell>
          <cell r="G124">
            <v>4.6399999999999997</v>
          </cell>
          <cell r="H124">
            <v>5.52</v>
          </cell>
          <cell r="I124">
            <v>3.26</v>
          </cell>
          <cell r="J124">
            <v>3.2</v>
          </cell>
          <cell r="K124">
            <v>0.95</v>
          </cell>
          <cell r="L124">
            <v>2.11</v>
          </cell>
          <cell r="M124">
            <v>4.9400000000000004</v>
          </cell>
          <cell r="N124">
            <v>9.83</v>
          </cell>
          <cell r="O124">
            <v>7.99</v>
          </cell>
          <cell r="P124">
            <v>12.78</v>
          </cell>
        </row>
        <row r="125">
          <cell r="B125">
            <v>640</v>
          </cell>
          <cell r="C125" t="str">
            <v>Ammunition Compound</v>
          </cell>
          <cell r="D125" t="str">
            <v>SQ METRES</v>
          </cell>
          <cell r="E125">
            <v>7.37</v>
          </cell>
          <cell r="F125">
            <v>3.27</v>
          </cell>
          <cell r="G125">
            <v>1.07</v>
          </cell>
          <cell r="H125">
            <v>4.6500000000000004</v>
          </cell>
          <cell r="I125">
            <v>3.33</v>
          </cell>
          <cell r="J125">
            <v>0.82</v>
          </cell>
          <cell r="K125">
            <v>0.52</v>
          </cell>
          <cell r="L125">
            <v>0.82</v>
          </cell>
          <cell r="M125">
            <v>0.85</v>
          </cell>
          <cell r="N125">
            <v>12.54</v>
          </cell>
          <cell r="O125">
            <v>7.42</v>
          </cell>
          <cell r="P125">
            <v>2.74</v>
          </cell>
        </row>
        <row r="126">
          <cell r="B126">
            <v>641</v>
          </cell>
          <cell r="C126" t="str">
            <v>Storage Compound</v>
          </cell>
          <cell r="D126" t="str">
            <v>SQ METRES</v>
          </cell>
          <cell r="E126">
            <v>1.3</v>
          </cell>
          <cell r="F126">
            <v>2.2799999999999998</v>
          </cell>
          <cell r="G126">
            <v>1.04</v>
          </cell>
          <cell r="H126">
            <v>1.01</v>
          </cell>
          <cell r="I126">
            <v>3.54</v>
          </cell>
          <cell r="J126">
            <v>0.37</v>
          </cell>
          <cell r="K126">
            <v>0.44</v>
          </cell>
          <cell r="L126">
            <v>3.35</v>
          </cell>
          <cell r="M126">
            <v>0.97</v>
          </cell>
          <cell r="N126">
            <v>2.74</v>
          </cell>
          <cell r="O126">
            <v>9.16</v>
          </cell>
          <cell r="P126">
            <v>2.38</v>
          </cell>
        </row>
        <row r="127">
          <cell r="B127">
            <v>650</v>
          </cell>
          <cell r="C127" t="str">
            <v>Processing Building - Non Specialised Materiel</v>
          </cell>
          <cell r="D127" t="str">
            <v>SQ METRES</v>
          </cell>
          <cell r="E127">
            <v>7.43</v>
          </cell>
          <cell r="F127">
            <v>18.46</v>
          </cell>
          <cell r="G127">
            <v>6.82</v>
          </cell>
          <cell r="H127">
            <v>4</v>
          </cell>
          <cell r="I127">
            <v>11.89</v>
          </cell>
          <cell r="J127">
            <v>3.17</v>
          </cell>
          <cell r="K127">
            <v>1.97</v>
          </cell>
          <cell r="L127">
            <v>10.8</v>
          </cell>
          <cell r="M127">
            <v>18.62</v>
          </cell>
          <cell r="N127">
            <v>13.39</v>
          </cell>
          <cell r="O127">
            <v>41.14</v>
          </cell>
          <cell r="P127">
            <v>28.6</v>
          </cell>
        </row>
        <row r="128">
          <cell r="B128">
            <v>651</v>
          </cell>
          <cell r="C128" t="str">
            <v>Processing Building - Specialised Materiel</v>
          </cell>
          <cell r="D128" t="str">
            <v>SQ METRES</v>
          </cell>
          <cell r="E128">
            <v>5.46</v>
          </cell>
          <cell r="F128">
            <v>22.6</v>
          </cell>
          <cell r="G128">
            <v>23.42</v>
          </cell>
          <cell r="H128">
            <v>2.2200000000000002</v>
          </cell>
          <cell r="I128">
            <v>23.78</v>
          </cell>
          <cell r="J128">
            <v>9.99</v>
          </cell>
          <cell r="K128">
            <v>0.84</v>
          </cell>
          <cell r="L128">
            <v>21.06</v>
          </cell>
          <cell r="M128">
            <v>12.94</v>
          </cell>
          <cell r="N128">
            <v>8.51</v>
          </cell>
          <cell r="O128">
            <v>67.430000000000007</v>
          </cell>
          <cell r="P128">
            <v>46.34</v>
          </cell>
        </row>
        <row r="129">
          <cell r="B129">
            <v>652</v>
          </cell>
          <cell r="C129" t="str">
            <v>Processing Building - Hazardous Materiel</v>
          </cell>
          <cell r="D129" t="str">
            <v>SQ METRES</v>
          </cell>
          <cell r="E129">
            <v>57.03</v>
          </cell>
          <cell r="F129">
            <v>53.58</v>
          </cell>
          <cell r="G129">
            <v>15.07</v>
          </cell>
          <cell r="H129">
            <v>43.6</v>
          </cell>
          <cell r="I129">
            <v>22.29</v>
          </cell>
          <cell r="J129">
            <v>8.39</v>
          </cell>
          <cell r="K129">
            <v>18.43</v>
          </cell>
          <cell r="L129">
            <v>17.37</v>
          </cell>
          <cell r="M129">
            <v>7.24</v>
          </cell>
          <cell r="N129">
            <v>119.05</v>
          </cell>
          <cell r="O129">
            <v>93.23</v>
          </cell>
          <cell r="P129">
            <v>30.7</v>
          </cell>
        </row>
        <row r="130">
          <cell r="B130">
            <v>700</v>
          </cell>
          <cell r="C130" t="str">
            <v>Workshop</v>
          </cell>
          <cell r="D130" t="str">
            <v>SQ METRES</v>
          </cell>
          <cell r="E130">
            <v>3.03</v>
          </cell>
          <cell r="F130">
            <v>6.36</v>
          </cell>
          <cell r="G130">
            <v>15.8</v>
          </cell>
          <cell r="H130">
            <v>2.37</v>
          </cell>
          <cell r="I130">
            <v>4.76</v>
          </cell>
          <cell r="J130">
            <v>11.74</v>
          </cell>
          <cell r="K130">
            <v>0.66</v>
          </cell>
          <cell r="L130">
            <v>3.18</v>
          </cell>
          <cell r="M130">
            <v>10.81</v>
          </cell>
          <cell r="N130">
            <v>6.06</v>
          </cell>
          <cell r="O130">
            <v>14.3</v>
          </cell>
          <cell r="P130">
            <v>38.35</v>
          </cell>
        </row>
        <row r="131">
          <cell r="B131">
            <v>710</v>
          </cell>
          <cell r="C131" t="str">
            <v>Ship/Submarine Repair/Refit</v>
          </cell>
          <cell r="D131" t="str">
            <v xml:space="preserve"> </v>
          </cell>
        </row>
        <row r="132">
          <cell r="B132">
            <v>711</v>
          </cell>
          <cell r="C132" t="str">
            <v>Shiplift - Not Costed</v>
          </cell>
        </row>
        <row r="133">
          <cell r="B133">
            <v>720</v>
          </cell>
          <cell r="C133" t="str">
            <v>Fixed Wing Aircraft - Repair</v>
          </cell>
          <cell r="D133" t="str">
            <v>SQ METRES</v>
          </cell>
          <cell r="E133">
            <v>3.41</v>
          </cell>
          <cell r="F133">
            <v>1.65</v>
          </cell>
          <cell r="G133">
            <v>4.75</v>
          </cell>
          <cell r="H133">
            <v>2.4700000000000002</v>
          </cell>
          <cell r="I133">
            <v>2</v>
          </cell>
          <cell r="J133">
            <v>2.86</v>
          </cell>
          <cell r="K133">
            <v>1.0900000000000001</v>
          </cell>
          <cell r="L133">
            <v>0.69</v>
          </cell>
          <cell r="M133">
            <v>3.47</v>
          </cell>
          <cell r="N133">
            <v>6.96</v>
          </cell>
          <cell r="O133">
            <v>4.33</v>
          </cell>
          <cell r="P133">
            <v>11.08</v>
          </cell>
        </row>
        <row r="134">
          <cell r="B134">
            <v>725</v>
          </cell>
          <cell r="C134" t="str">
            <v>Helicopters - Repair</v>
          </cell>
          <cell r="D134" t="str">
            <v>SQ METRES</v>
          </cell>
          <cell r="E134">
            <v>0.52</v>
          </cell>
          <cell r="F134">
            <v>1.57</v>
          </cell>
          <cell r="G134">
            <v>2.8</v>
          </cell>
          <cell r="H134">
            <v>0.98</v>
          </cell>
          <cell r="I134">
            <v>2.2599999999999998</v>
          </cell>
          <cell r="J134">
            <v>1.99</v>
          </cell>
          <cell r="K134">
            <v>0.11</v>
          </cell>
          <cell r="L134">
            <v>0.39</v>
          </cell>
          <cell r="M134">
            <v>1.6</v>
          </cell>
          <cell r="N134">
            <v>1.61</v>
          </cell>
          <cell r="O134">
            <v>4.22</v>
          </cell>
          <cell r="P134">
            <v>6.39</v>
          </cell>
        </row>
        <row r="135">
          <cell r="B135">
            <v>730</v>
          </cell>
          <cell r="C135" t="str">
            <v>Plant Building Pump House Boiler House</v>
          </cell>
          <cell r="D135" t="str">
            <v>SQ METRES</v>
          </cell>
          <cell r="E135">
            <v>22.9</v>
          </cell>
          <cell r="F135">
            <v>28.53</v>
          </cell>
          <cell r="G135">
            <v>83.41</v>
          </cell>
          <cell r="H135">
            <v>11.71</v>
          </cell>
          <cell r="I135">
            <v>11.44</v>
          </cell>
          <cell r="J135">
            <v>72.89</v>
          </cell>
          <cell r="K135">
            <v>6.55</v>
          </cell>
          <cell r="L135">
            <v>10.039999999999999</v>
          </cell>
          <cell r="M135">
            <v>59.14</v>
          </cell>
          <cell r="N135">
            <v>41.15</v>
          </cell>
          <cell r="O135">
            <v>50.01</v>
          </cell>
          <cell r="P135">
            <v>215.43</v>
          </cell>
        </row>
        <row r="136">
          <cell r="B136">
            <v>735</v>
          </cell>
          <cell r="C136" t="str">
            <v>Range, Indoor</v>
          </cell>
          <cell r="D136" t="str">
            <v xml:space="preserve"> </v>
          </cell>
        </row>
        <row r="137">
          <cell r="B137">
            <v>736</v>
          </cell>
          <cell r="C137" t="str">
            <v>Range, Indoor Computerised</v>
          </cell>
          <cell r="D137" t="str">
            <v xml:space="preserve"> </v>
          </cell>
        </row>
        <row r="138">
          <cell r="B138">
            <v>737</v>
          </cell>
          <cell r="C138" t="str">
            <v>Range, Covered</v>
          </cell>
          <cell r="D138" t="str">
            <v xml:space="preserve"> </v>
          </cell>
        </row>
        <row r="139">
          <cell r="B139">
            <v>750</v>
          </cell>
          <cell r="C139" t="str">
            <v>Laboratory</v>
          </cell>
          <cell r="D139" t="str">
            <v>SQ METRES</v>
          </cell>
          <cell r="E139">
            <v>6.44</v>
          </cell>
          <cell r="F139">
            <v>12.29</v>
          </cell>
          <cell r="G139">
            <v>7.56</v>
          </cell>
          <cell r="H139">
            <v>5.81</v>
          </cell>
          <cell r="I139">
            <v>28.54</v>
          </cell>
          <cell r="J139">
            <v>3.36</v>
          </cell>
          <cell r="K139">
            <v>1.91</v>
          </cell>
          <cell r="L139">
            <v>26.93</v>
          </cell>
          <cell r="M139">
            <v>3.85</v>
          </cell>
          <cell r="N139">
            <v>14.16</v>
          </cell>
          <cell r="O139">
            <v>67.75</v>
          </cell>
          <cell r="P139">
            <v>14.76</v>
          </cell>
        </row>
        <row r="140">
          <cell r="B140">
            <v>760</v>
          </cell>
          <cell r="C140" t="str">
            <v>Communication Facility</v>
          </cell>
          <cell r="D140" t="str">
            <v>SQ METRES</v>
          </cell>
          <cell r="E140">
            <v>147.33000000000001</v>
          </cell>
          <cell r="F140">
            <v>28.48</v>
          </cell>
          <cell r="G140">
            <v>17.53</v>
          </cell>
          <cell r="H140">
            <v>75.45</v>
          </cell>
          <cell r="I140">
            <v>20.13</v>
          </cell>
          <cell r="J140">
            <v>23.9</v>
          </cell>
          <cell r="K140">
            <v>49.07</v>
          </cell>
          <cell r="L140">
            <v>18.13</v>
          </cell>
          <cell r="M140">
            <v>25.45</v>
          </cell>
          <cell r="N140">
            <v>271.83999999999997</v>
          </cell>
          <cell r="O140">
            <v>66.739999999999995</v>
          </cell>
          <cell r="P140">
            <v>66.87</v>
          </cell>
        </row>
        <row r="141">
          <cell r="B141">
            <v>800</v>
          </cell>
          <cell r="C141" t="str">
            <v>Guardroom</v>
          </cell>
          <cell r="D141" t="str">
            <v>SQ METRES</v>
          </cell>
          <cell r="E141">
            <v>6.42</v>
          </cell>
          <cell r="F141">
            <v>32.71</v>
          </cell>
          <cell r="G141">
            <v>10.45</v>
          </cell>
          <cell r="H141">
            <v>6.7</v>
          </cell>
          <cell r="I141">
            <v>29.72</v>
          </cell>
          <cell r="J141">
            <v>5.45</v>
          </cell>
          <cell r="K141">
            <v>1.83</v>
          </cell>
          <cell r="L141">
            <v>27.82</v>
          </cell>
          <cell r="M141">
            <v>4.46</v>
          </cell>
          <cell r="N141">
            <v>14.95</v>
          </cell>
          <cell r="O141">
            <v>90.25</v>
          </cell>
          <cell r="P141">
            <v>20.36</v>
          </cell>
        </row>
        <row r="142">
          <cell r="B142">
            <v>801</v>
          </cell>
          <cell r="C142" t="str">
            <v xml:space="preserve">Security (Fencing, Gates, Etc)  </v>
          </cell>
          <cell r="D142" t="str">
            <v>NUMBER</v>
          </cell>
          <cell r="E142">
            <v>92.49</v>
          </cell>
          <cell r="F142">
            <v>34.770000000000003</v>
          </cell>
          <cell r="G142">
            <v>487.79</v>
          </cell>
          <cell r="H142">
            <v>54.35</v>
          </cell>
          <cell r="I142">
            <v>455.97</v>
          </cell>
          <cell r="J142">
            <v>335.05</v>
          </cell>
          <cell r="K142">
            <v>6.04</v>
          </cell>
          <cell r="L142">
            <v>9.51</v>
          </cell>
          <cell r="M142">
            <v>338.33</v>
          </cell>
          <cell r="N142">
            <v>152.88</v>
          </cell>
          <cell r="O142">
            <v>500.24</v>
          </cell>
          <cell r="P142">
            <v>1161.17</v>
          </cell>
        </row>
        <row r="143">
          <cell r="B143">
            <v>802</v>
          </cell>
          <cell r="C143" t="str">
            <v xml:space="preserve">Security CCTV &amp; Alarms  </v>
          </cell>
          <cell r="D143" t="str">
            <v>NUMBER</v>
          </cell>
          <cell r="E143">
            <v>195.36</v>
          </cell>
          <cell r="F143">
            <v>72.86</v>
          </cell>
          <cell r="G143">
            <v>563.04</v>
          </cell>
          <cell r="H143">
            <v>99.81</v>
          </cell>
          <cell r="I143">
            <v>635.62</v>
          </cell>
          <cell r="J143">
            <v>698.75</v>
          </cell>
          <cell r="K143">
            <v>40.17</v>
          </cell>
          <cell r="L143">
            <v>7.9</v>
          </cell>
          <cell r="M143">
            <v>334.86</v>
          </cell>
          <cell r="N143">
            <v>335.34</v>
          </cell>
          <cell r="O143">
            <v>716.37</v>
          </cell>
          <cell r="P143">
            <v>1596.65</v>
          </cell>
        </row>
        <row r="144">
          <cell r="B144">
            <v>803</v>
          </cell>
          <cell r="C144" t="str">
            <v xml:space="preserve"> - Not Costed</v>
          </cell>
        </row>
        <row r="145">
          <cell r="B145">
            <v>810</v>
          </cell>
          <cell r="C145" t="str">
            <v>Police Station (Mod Police)</v>
          </cell>
          <cell r="D145" t="str">
            <v>SQ METRES</v>
          </cell>
          <cell r="E145">
            <v>7.08</v>
          </cell>
          <cell r="F145">
            <v>6.75</v>
          </cell>
          <cell r="G145">
            <v>5.13</v>
          </cell>
          <cell r="H145">
            <v>6.42</v>
          </cell>
          <cell r="I145">
            <v>5.5</v>
          </cell>
          <cell r="J145">
            <v>4.5599999999999996</v>
          </cell>
          <cell r="K145">
            <v>1.43</v>
          </cell>
          <cell r="L145">
            <v>3.52</v>
          </cell>
          <cell r="M145">
            <v>5.75</v>
          </cell>
          <cell r="N145">
            <v>14.93</v>
          </cell>
          <cell r="O145">
            <v>15.76</v>
          </cell>
          <cell r="P145">
            <v>15.44</v>
          </cell>
        </row>
        <row r="146">
          <cell r="B146">
            <v>815</v>
          </cell>
          <cell r="C146" t="str">
            <v>Police Station (Service Police)</v>
          </cell>
          <cell r="D146" t="str">
            <v>SQ METRES</v>
          </cell>
          <cell r="E146">
            <v>2.94</v>
          </cell>
          <cell r="F146">
            <v>6.23</v>
          </cell>
          <cell r="G146">
            <v>6.28</v>
          </cell>
          <cell r="H146">
            <v>5.64</v>
          </cell>
          <cell r="I146">
            <v>4.78</v>
          </cell>
          <cell r="J146">
            <v>5.75</v>
          </cell>
          <cell r="K146">
            <v>1.1399999999999999</v>
          </cell>
          <cell r="L146">
            <v>2.86</v>
          </cell>
          <cell r="M146">
            <v>7.24</v>
          </cell>
          <cell r="N146">
            <v>9.7200000000000006</v>
          </cell>
          <cell r="O146">
            <v>13.86</v>
          </cell>
          <cell r="P146">
            <v>19.27</v>
          </cell>
        </row>
        <row r="147">
          <cell r="B147">
            <v>820</v>
          </cell>
          <cell r="C147" t="str">
            <v>Fire Station</v>
          </cell>
          <cell r="D147" t="str">
            <v>SQ METRES</v>
          </cell>
          <cell r="E147">
            <v>8.08</v>
          </cell>
          <cell r="F147">
            <v>5.99</v>
          </cell>
          <cell r="G147">
            <v>6.6</v>
          </cell>
          <cell r="H147">
            <v>6.57</v>
          </cell>
          <cell r="I147">
            <v>4.46</v>
          </cell>
          <cell r="J147">
            <v>5.68</v>
          </cell>
          <cell r="K147">
            <v>2.73</v>
          </cell>
          <cell r="L147">
            <v>3.03</v>
          </cell>
          <cell r="M147">
            <v>6.83</v>
          </cell>
          <cell r="N147">
            <v>17.38</v>
          </cell>
          <cell r="O147">
            <v>13.47</v>
          </cell>
          <cell r="P147">
            <v>19.11</v>
          </cell>
        </row>
        <row r="148">
          <cell r="B148">
            <v>830</v>
          </cell>
          <cell r="C148" t="str">
            <v>Air Traffic Control</v>
          </cell>
          <cell r="D148" t="str">
            <v>SQ METRES</v>
          </cell>
          <cell r="E148">
            <v>3.97</v>
          </cell>
          <cell r="F148">
            <v>9.2799999999999994</v>
          </cell>
          <cell r="G148">
            <v>4.75</v>
          </cell>
          <cell r="H148">
            <v>2.1</v>
          </cell>
          <cell r="I148">
            <v>3.73</v>
          </cell>
          <cell r="J148">
            <v>4.5599999999999996</v>
          </cell>
          <cell r="K148">
            <v>0.23</v>
          </cell>
          <cell r="L148">
            <v>2.3199999999999998</v>
          </cell>
          <cell r="M148">
            <v>3.1</v>
          </cell>
          <cell r="N148">
            <v>6.3</v>
          </cell>
          <cell r="O148">
            <v>15.33</v>
          </cell>
          <cell r="P148">
            <v>12.41</v>
          </cell>
        </row>
        <row r="149">
          <cell r="B149">
            <v>835</v>
          </cell>
          <cell r="C149" t="str">
            <v>Flight Crew Facility</v>
          </cell>
          <cell r="D149" t="str">
            <v>SQ METRES</v>
          </cell>
          <cell r="E149">
            <v>2.19</v>
          </cell>
          <cell r="F149">
            <v>5.84</v>
          </cell>
          <cell r="G149">
            <v>2.33</v>
          </cell>
          <cell r="H149">
            <v>1.34</v>
          </cell>
          <cell r="I149">
            <v>2.15</v>
          </cell>
          <cell r="J149">
            <v>2.23</v>
          </cell>
          <cell r="K149">
            <v>0.15</v>
          </cell>
          <cell r="L149">
            <v>1.46</v>
          </cell>
          <cell r="M149">
            <v>1.52</v>
          </cell>
          <cell r="N149">
            <v>3.68</v>
          </cell>
          <cell r="O149">
            <v>9.4499999999999993</v>
          </cell>
          <cell r="P149">
            <v>6.08</v>
          </cell>
        </row>
        <row r="150">
          <cell r="B150">
            <v>900</v>
          </cell>
          <cell r="C150" t="str">
            <v>Simulator</v>
          </cell>
          <cell r="D150" t="str">
            <v>SQ METRES</v>
          </cell>
          <cell r="E150">
            <v>0.38</v>
          </cell>
          <cell r="F150">
            <v>3.53</v>
          </cell>
          <cell r="G150">
            <v>7.45</v>
          </cell>
          <cell r="H150">
            <v>0.24</v>
          </cell>
          <cell r="I150">
            <v>5.03</v>
          </cell>
          <cell r="J150">
            <v>7.9</v>
          </cell>
          <cell r="K150">
            <v>0.04</v>
          </cell>
          <cell r="L150">
            <v>3.18</v>
          </cell>
          <cell r="M150">
            <v>7.68</v>
          </cell>
          <cell r="N150">
            <v>0.65</v>
          </cell>
          <cell r="O150">
            <v>11.73</v>
          </cell>
          <cell r="P150">
            <v>23.02</v>
          </cell>
        </row>
        <row r="151">
          <cell r="B151">
            <v>901</v>
          </cell>
          <cell r="C151" t="str">
            <v>Gas Decontamination Chamber</v>
          </cell>
          <cell r="D151" t="str">
            <v>NUMBER</v>
          </cell>
          <cell r="E151">
            <v>139.4</v>
          </cell>
          <cell r="F151">
            <v>120</v>
          </cell>
          <cell r="G151">
            <v>75.459999999999994</v>
          </cell>
          <cell r="H151">
            <v>0</v>
          </cell>
          <cell r="I151">
            <v>925.07</v>
          </cell>
          <cell r="J151">
            <v>67.349999999999994</v>
          </cell>
          <cell r="K151">
            <v>0</v>
          </cell>
          <cell r="L151">
            <v>30</v>
          </cell>
          <cell r="M151">
            <v>47.6</v>
          </cell>
          <cell r="N151">
            <v>139.4</v>
          </cell>
          <cell r="O151">
            <v>1075.07</v>
          </cell>
          <cell r="P151">
            <v>190.41</v>
          </cell>
        </row>
        <row r="152">
          <cell r="B152">
            <v>902</v>
          </cell>
          <cell r="C152" t="str">
            <v>Helicopter Landing Area (Not Custom Built Helipad)- Not Costed</v>
          </cell>
          <cell r="D152" t="str">
            <v>SQ METRES</v>
          </cell>
          <cell r="E152">
            <v>0.01</v>
          </cell>
          <cell r="F152">
            <v>0</v>
          </cell>
          <cell r="G152">
            <v>0.04</v>
          </cell>
          <cell r="H152">
            <v>0.02</v>
          </cell>
          <cell r="I152">
            <v>0.05</v>
          </cell>
          <cell r="J152">
            <v>0.02</v>
          </cell>
          <cell r="K152">
            <v>0</v>
          </cell>
          <cell r="L152">
            <v>0</v>
          </cell>
          <cell r="M152">
            <v>0.02</v>
          </cell>
          <cell r="N152">
            <v>0.03</v>
          </cell>
          <cell r="O152">
            <v>0.05</v>
          </cell>
          <cell r="P152">
            <v>0.08</v>
          </cell>
        </row>
        <row r="153">
          <cell r="B153">
            <v>903</v>
          </cell>
          <cell r="C153" t="str">
            <v>Car Park</v>
          </cell>
        </row>
        <row r="154">
          <cell r="B154">
            <v>904</v>
          </cell>
          <cell r="C154" t="str">
            <v>Parade Square</v>
          </cell>
        </row>
        <row r="155">
          <cell r="B155">
            <v>905</v>
          </cell>
          <cell r="C155" t="str">
            <v>Washdowns</v>
          </cell>
          <cell r="D155" t="str">
            <v>SQ METRES</v>
          </cell>
          <cell r="E155">
            <v>8.81</v>
          </cell>
          <cell r="F155">
            <v>3.86</v>
          </cell>
          <cell r="G155">
            <v>32.86</v>
          </cell>
          <cell r="H155">
            <v>4.04</v>
          </cell>
          <cell r="I155">
            <v>6.53</v>
          </cell>
          <cell r="J155">
            <v>19.55</v>
          </cell>
          <cell r="K155">
            <v>3.07</v>
          </cell>
          <cell r="L155">
            <v>5.15</v>
          </cell>
          <cell r="M155">
            <v>41.07</v>
          </cell>
          <cell r="N155">
            <v>15.92</v>
          </cell>
          <cell r="O155">
            <v>15.53</v>
          </cell>
          <cell r="P155">
            <v>93.48</v>
          </cell>
        </row>
        <row r="156">
          <cell r="B156">
            <v>906</v>
          </cell>
          <cell r="C156" t="str">
            <v>Infrastructure (Roads, Footpaths, Etc.)</v>
          </cell>
          <cell r="D156" t="str">
            <v>NUMBER</v>
          </cell>
          <cell r="E156">
            <v>20.7</v>
          </cell>
          <cell r="F156">
            <v>15.7</v>
          </cell>
          <cell r="G156">
            <v>804.69</v>
          </cell>
          <cell r="H156">
            <v>6.12</v>
          </cell>
          <cell r="I156">
            <v>634.49</v>
          </cell>
          <cell r="J156">
            <v>550.88</v>
          </cell>
          <cell r="K156">
            <v>0.69</v>
          </cell>
          <cell r="L156">
            <v>4</v>
          </cell>
          <cell r="M156">
            <v>553.66</v>
          </cell>
          <cell r="N156">
            <v>27.51</v>
          </cell>
          <cell r="O156">
            <v>654.17999999999995</v>
          </cell>
          <cell r="P156">
            <v>1909.22</v>
          </cell>
        </row>
        <row r="157">
          <cell r="B157">
            <v>907</v>
          </cell>
          <cell r="C157" t="str">
            <v>Utilities (Ring Mains, Water Distribution, Etc.)</v>
          </cell>
          <cell r="D157" t="str">
            <v>NUMBER</v>
          </cell>
          <cell r="E157">
            <v>166.78</v>
          </cell>
          <cell r="F157">
            <v>87.52</v>
          </cell>
          <cell r="G157">
            <v>110.59</v>
          </cell>
          <cell r="H157">
            <v>71.510000000000005</v>
          </cell>
          <cell r="I157">
            <v>602.04999999999995</v>
          </cell>
          <cell r="J157">
            <v>85.94</v>
          </cell>
          <cell r="K157">
            <v>12.68</v>
          </cell>
          <cell r="L157">
            <v>24.98</v>
          </cell>
          <cell r="M157">
            <v>83.71</v>
          </cell>
          <cell r="N157">
            <v>250.97</v>
          </cell>
          <cell r="O157">
            <v>714.54</v>
          </cell>
          <cell r="P157">
            <v>280.24</v>
          </cell>
        </row>
        <row r="158">
          <cell r="B158">
            <v>908</v>
          </cell>
          <cell r="C158" t="str">
            <v xml:space="preserve">Runways - Air Operating Surfaces </v>
          </cell>
          <cell r="D158" t="str">
            <v>NUMBER</v>
          </cell>
          <cell r="E158">
            <v>1.81</v>
          </cell>
          <cell r="F158">
            <v>64.41</v>
          </cell>
          <cell r="G158">
            <v>401.86</v>
          </cell>
          <cell r="H158">
            <v>39.090000000000003</v>
          </cell>
          <cell r="I158">
            <v>533.20000000000005</v>
          </cell>
          <cell r="J158">
            <v>275.13</v>
          </cell>
          <cell r="K158">
            <v>4.3600000000000003</v>
          </cell>
          <cell r="L158">
            <v>16.100000000000001</v>
          </cell>
          <cell r="M158">
            <v>276.52</v>
          </cell>
          <cell r="N158">
            <v>45.26</v>
          </cell>
          <cell r="O158">
            <v>613.71</v>
          </cell>
          <cell r="P158">
            <v>953.51</v>
          </cell>
        </row>
        <row r="159">
          <cell r="B159">
            <v>909</v>
          </cell>
          <cell r="C159" t="str">
            <v xml:space="preserve">Air Operating Surfaces - Taxiways and aprons </v>
          </cell>
          <cell r="D159" t="str">
            <v>NUMBER</v>
          </cell>
          <cell r="E159">
            <v>3.35</v>
          </cell>
          <cell r="F159">
            <v>81.87</v>
          </cell>
          <cell r="G159">
            <v>756.26</v>
          </cell>
          <cell r="H159">
            <v>74.53</v>
          </cell>
          <cell r="I159">
            <v>1098.4100000000001</v>
          </cell>
          <cell r="J159">
            <v>517.77</v>
          </cell>
          <cell r="K159">
            <v>8.2799999999999994</v>
          </cell>
          <cell r="L159">
            <v>20.47</v>
          </cell>
          <cell r="M159">
            <v>520.38</v>
          </cell>
          <cell r="N159">
            <v>86.16</v>
          </cell>
          <cell r="O159">
            <v>1200.75</v>
          </cell>
          <cell r="P159">
            <v>1794.41</v>
          </cell>
        </row>
        <row r="160">
          <cell r="B160">
            <v>910</v>
          </cell>
          <cell r="C160" t="str">
            <v>Water Storage</v>
          </cell>
          <cell r="D160" t="str">
            <v>NUMBER</v>
          </cell>
          <cell r="E160">
            <v>11.48</v>
          </cell>
          <cell r="F160">
            <v>0.56999999999999995</v>
          </cell>
          <cell r="G160">
            <v>103.48</v>
          </cell>
          <cell r="H160">
            <v>18.13</v>
          </cell>
          <cell r="I160">
            <v>71.14</v>
          </cell>
          <cell r="J160">
            <v>97.26</v>
          </cell>
          <cell r="K160">
            <v>4.59</v>
          </cell>
          <cell r="L160">
            <v>0.15</v>
          </cell>
          <cell r="M160">
            <v>67.62</v>
          </cell>
          <cell r="N160">
            <v>34.19</v>
          </cell>
          <cell r="O160">
            <v>71.849999999999994</v>
          </cell>
          <cell r="P160">
            <v>268.35000000000002</v>
          </cell>
        </row>
        <row r="161">
          <cell r="B161">
            <v>911</v>
          </cell>
          <cell r="C161" t="str">
            <v>Fuel Storage</v>
          </cell>
          <cell r="D161" t="str">
            <v>NUMBER</v>
          </cell>
          <cell r="E161">
            <v>135.08000000000001</v>
          </cell>
          <cell r="F161">
            <v>120.52</v>
          </cell>
          <cell r="G161">
            <v>1840.65</v>
          </cell>
          <cell r="H161">
            <v>180.17</v>
          </cell>
          <cell r="I161">
            <v>500.97</v>
          </cell>
          <cell r="J161">
            <v>1306.78</v>
          </cell>
          <cell r="K161">
            <v>20.309999999999999</v>
          </cell>
          <cell r="L161">
            <v>30.28</v>
          </cell>
          <cell r="M161">
            <v>1049.92</v>
          </cell>
          <cell r="N161">
            <v>335.56</v>
          </cell>
          <cell r="O161">
            <v>651.76</v>
          </cell>
          <cell r="P161">
            <v>4197.34</v>
          </cell>
        </row>
        <row r="162">
          <cell r="B162">
            <v>912</v>
          </cell>
          <cell r="C162" t="str">
            <v>Other Liquid Storage</v>
          </cell>
          <cell r="D162" t="str">
            <v>SQ METRES</v>
          </cell>
          <cell r="E162">
            <v>41.96</v>
          </cell>
          <cell r="F162">
            <v>0</v>
          </cell>
          <cell r="G162">
            <v>71.02</v>
          </cell>
          <cell r="H162">
            <v>73.86</v>
          </cell>
          <cell r="I162">
            <v>171.87</v>
          </cell>
          <cell r="J162">
            <v>54.35</v>
          </cell>
          <cell r="K162">
            <v>8.2100000000000009</v>
          </cell>
          <cell r="L162">
            <v>0</v>
          </cell>
          <cell r="M162">
            <v>56.32</v>
          </cell>
          <cell r="N162">
            <v>124.03</v>
          </cell>
          <cell r="O162">
            <v>171.87</v>
          </cell>
          <cell r="P162">
            <v>181.69</v>
          </cell>
        </row>
        <row r="163">
          <cell r="B163">
            <v>913</v>
          </cell>
          <cell r="C163" t="str">
            <v>Slurry Storage</v>
          </cell>
          <cell r="D163" t="str">
            <v xml:space="preserve"> </v>
          </cell>
        </row>
        <row r="164">
          <cell r="B164">
            <v>920</v>
          </cell>
          <cell r="C164" t="str">
            <v>Dock - Not Costed</v>
          </cell>
        </row>
        <row r="165">
          <cell r="B165">
            <v>921</v>
          </cell>
          <cell r="C165" t="str">
            <v>Jetty - Not Costed</v>
          </cell>
        </row>
        <row r="166">
          <cell r="B166">
            <v>922</v>
          </cell>
          <cell r="C166" t="str">
            <v>Pontoon - Not Costed</v>
          </cell>
        </row>
        <row r="167">
          <cell r="B167">
            <v>923</v>
          </cell>
          <cell r="C167" t="str">
            <v>Sea Defence - Not Costed</v>
          </cell>
        </row>
        <row r="168">
          <cell r="B168">
            <v>924</v>
          </cell>
          <cell r="C168" t="str">
            <v>Berth Wall - Not Costed</v>
          </cell>
        </row>
        <row r="169">
          <cell r="B169">
            <v>925</v>
          </cell>
          <cell r="C169" t="str">
            <v>Slipway - Not Costed</v>
          </cell>
        </row>
        <row r="170">
          <cell r="B170">
            <v>926</v>
          </cell>
          <cell r="C170" t="str">
            <v>Maritime Navigation Objects - Not Costed</v>
          </cell>
        </row>
        <row r="171">
          <cell r="B171">
            <v>927</v>
          </cell>
          <cell r="C171" t="str">
            <v>Dolphins and Other Mooring Capabilities - Not Costed</v>
          </cell>
        </row>
        <row r="172">
          <cell r="B172">
            <v>930</v>
          </cell>
          <cell r="C172" t="str">
            <v xml:space="preserve">Hardstanding - Other </v>
          </cell>
          <cell r="D172" t="str">
            <v>SQ METRES</v>
          </cell>
          <cell r="E172">
            <v>13.96</v>
          </cell>
          <cell r="F172">
            <v>0.22</v>
          </cell>
          <cell r="G172">
            <v>1.3</v>
          </cell>
          <cell r="H172">
            <v>10.19</v>
          </cell>
          <cell r="I172">
            <v>0.88</v>
          </cell>
          <cell r="J172">
            <v>0.88</v>
          </cell>
          <cell r="K172">
            <v>1.87</v>
          </cell>
          <cell r="L172">
            <v>0.31</v>
          </cell>
          <cell r="M172">
            <v>1.18</v>
          </cell>
          <cell r="N172">
            <v>26.02</v>
          </cell>
          <cell r="O172">
            <v>1.41</v>
          </cell>
          <cell r="P172">
            <v>3.36</v>
          </cell>
        </row>
        <row r="173">
          <cell r="B173">
            <v>931</v>
          </cell>
          <cell r="C173" t="str">
            <v>Hardstanding - Agricultural - Not Costed</v>
          </cell>
        </row>
        <row r="174">
          <cell r="B174">
            <v>940</v>
          </cell>
          <cell r="C174" t="str">
            <v xml:space="preserve">Permanent Way Railways </v>
          </cell>
          <cell r="D174" t="str">
            <v>SQ METRES</v>
          </cell>
          <cell r="E174">
            <v>8.4499999999999993</v>
          </cell>
          <cell r="F174">
            <v>36.57</v>
          </cell>
          <cell r="G174">
            <v>194.43</v>
          </cell>
          <cell r="H174">
            <v>7.56</v>
          </cell>
          <cell r="I174">
            <v>64.180000000000007</v>
          </cell>
          <cell r="J174">
            <v>133.12</v>
          </cell>
          <cell r="K174">
            <v>0.84</v>
          </cell>
          <cell r="L174">
            <v>9.14</v>
          </cell>
          <cell r="M174">
            <v>133.79</v>
          </cell>
          <cell r="N174">
            <v>16.850000000000001</v>
          </cell>
          <cell r="O174">
            <v>109.89</v>
          </cell>
          <cell r="P174">
            <v>461.34</v>
          </cell>
        </row>
        <row r="175">
          <cell r="B175">
            <v>950</v>
          </cell>
          <cell r="C175" t="str">
            <v>General Agricultural Building</v>
          </cell>
          <cell r="D175" t="str">
            <v>SQ METRES</v>
          </cell>
          <cell r="E175">
            <v>0.06</v>
          </cell>
          <cell r="F175">
            <v>1.94</v>
          </cell>
          <cell r="G175">
            <v>4.2699999999999996</v>
          </cell>
          <cell r="H175">
            <v>0.17</v>
          </cell>
          <cell r="I175">
            <v>4.4400000000000004</v>
          </cell>
          <cell r="J175">
            <v>2.85</v>
          </cell>
          <cell r="K175">
            <v>0.02</v>
          </cell>
          <cell r="L175">
            <v>0.48</v>
          </cell>
          <cell r="M175">
            <v>2.37</v>
          </cell>
          <cell r="N175">
            <v>0.25</v>
          </cell>
          <cell r="O175">
            <v>6.86</v>
          </cell>
          <cell r="P175">
            <v>9.49</v>
          </cell>
        </row>
        <row r="176">
          <cell r="B176">
            <v>951</v>
          </cell>
          <cell r="C176" t="str">
            <v>Silage Stores</v>
          </cell>
          <cell r="D176" t="str">
            <v xml:space="preserve"> </v>
          </cell>
        </row>
        <row r="177">
          <cell r="B177">
            <v>952</v>
          </cell>
          <cell r="C177" t="str">
            <v>Grain Storage</v>
          </cell>
          <cell r="D177" t="str">
            <v xml:space="preserve"> </v>
          </cell>
        </row>
        <row r="178">
          <cell r="B178">
            <v>953</v>
          </cell>
          <cell r="C178" t="str">
            <v>Pig Buildings</v>
          </cell>
          <cell r="D178" t="str">
            <v>SQ METRES</v>
          </cell>
          <cell r="E178">
            <v>1.64</v>
          </cell>
          <cell r="F178">
            <v>0</v>
          </cell>
          <cell r="G178">
            <v>5.6</v>
          </cell>
          <cell r="H178">
            <v>0.87</v>
          </cell>
          <cell r="I178">
            <v>9.4499999999999993</v>
          </cell>
          <cell r="J178">
            <v>3.83</v>
          </cell>
          <cell r="K178">
            <v>0.1</v>
          </cell>
          <cell r="L178">
            <v>0</v>
          </cell>
          <cell r="M178">
            <v>3.85</v>
          </cell>
          <cell r="N178">
            <v>2.61</v>
          </cell>
          <cell r="O178">
            <v>9.4499999999999993</v>
          </cell>
          <cell r="P178">
            <v>13.28</v>
          </cell>
        </row>
        <row r="179">
          <cell r="B179">
            <v>954</v>
          </cell>
          <cell r="C179" t="str">
            <v>Livestock Buildings</v>
          </cell>
          <cell r="D179" t="str">
            <v>SQ METRES</v>
          </cell>
          <cell r="E179">
            <v>0.11</v>
          </cell>
          <cell r="F179">
            <v>19.71</v>
          </cell>
          <cell r="G179">
            <v>0.73</v>
          </cell>
          <cell r="H179">
            <v>0.13</v>
          </cell>
          <cell r="I179">
            <v>2.91</v>
          </cell>
          <cell r="J179">
            <v>0.5</v>
          </cell>
          <cell r="K179">
            <v>0.01</v>
          </cell>
          <cell r="L179">
            <v>4.93</v>
          </cell>
          <cell r="M179">
            <v>0.5</v>
          </cell>
          <cell r="N179">
            <v>0.25</v>
          </cell>
          <cell r="O179">
            <v>27.55</v>
          </cell>
          <cell r="P179">
            <v>1.73</v>
          </cell>
        </row>
        <row r="180">
          <cell r="B180">
            <v>955</v>
          </cell>
          <cell r="C180" t="str">
            <v>Stables</v>
          </cell>
          <cell r="D180" t="str">
            <v>SQ METRES</v>
          </cell>
          <cell r="E180">
            <v>0.14000000000000001</v>
          </cell>
          <cell r="F180">
            <v>3.15</v>
          </cell>
          <cell r="G180">
            <v>3.32</v>
          </cell>
          <cell r="H180">
            <v>3.02</v>
          </cell>
          <cell r="I180">
            <v>4.2300000000000004</v>
          </cell>
          <cell r="J180">
            <v>2.27</v>
          </cell>
          <cell r="K180">
            <v>0.34</v>
          </cell>
          <cell r="L180">
            <v>0.79</v>
          </cell>
          <cell r="M180">
            <v>2.2799999999999998</v>
          </cell>
          <cell r="N180">
            <v>3.5</v>
          </cell>
          <cell r="O180">
            <v>8.17</v>
          </cell>
          <cell r="P180">
            <v>7.87</v>
          </cell>
        </row>
        <row r="181">
          <cell r="B181">
            <v>956</v>
          </cell>
          <cell r="C181" t="str">
            <v>Dog Kennels training Area</v>
          </cell>
          <cell r="D181" t="str">
            <v>SQ METRES</v>
          </cell>
          <cell r="E181">
            <v>0.21</v>
          </cell>
          <cell r="F181">
            <v>1.95</v>
          </cell>
          <cell r="G181">
            <v>2.87</v>
          </cell>
          <cell r="H181">
            <v>1.58</v>
          </cell>
          <cell r="I181">
            <v>3.66</v>
          </cell>
          <cell r="J181">
            <v>1.38</v>
          </cell>
          <cell r="K181">
            <v>0.18</v>
          </cell>
          <cell r="L181">
            <v>2.61</v>
          </cell>
          <cell r="M181">
            <v>1.52</v>
          </cell>
          <cell r="N181">
            <v>1.97</v>
          </cell>
          <cell r="O181">
            <v>8.2200000000000006</v>
          </cell>
          <cell r="P181">
            <v>5.76</v>
          </cell>
        </row>
        <row r="182">
          <cell r="B182">
            <v>957</v>
          </cell>
          <cell r="C182" t="str">
            <v>Poultry Shed</v>
          </cell>
          <cell r="D182" t="str">
            <v>SQ METRES</v>
          </cell>
          <cell r="E182">
            <v>6.29</v>
          </cell>
          <cell r="F182">
            <v>0</v>
          </cell>
          <cell r="G182">
            <v>6.93</v>
          </cell>
          <cell r="H182">
            <v>3.57</v>
          </cell>
          <cell r="I182">
            <v>7.29</v>
          </cell>
          <cell r="J182">
            <v>4.74</v>
          </cell>
          <cell r="K182">
            <v>0.4</v>
          </cell>
          <cell r="L182">
            <v>0</v>
          </cell>
          <cell r="M182">
            <v>4.7699999999999996</v>
          </cell>
          <cell r="N182">
            <v>10.26</v>
          </cell>
          <cell r="O182">
            <v>7.29</v>
          </cell>
          <cell r="P182">
            <v>16.440000000000001</v>
          </cell>
        </row>
        <row r="183">
          <cell r="B183">
            <v>958</v>
          </cell>
          <cell r="C183" t="str">
            <v>???</v>
          </cell>
          <cell r="D183" t="str">
            <v xml:space="preserve"> </v>
          </cell>
        </row>
        <row r="184">
          <cell r="B184">
            <v>967</v>
          </cell>
          <cell r="C184" t="str">
            <v>Dairy</v>
          </cell>
          <cell r="D184" t="str">
            <v xml:space="preserve"> </v>
          </cell>
        </row>
        <row r="185">
          <cell r="B185">
            <v>960</v>
          </cell>
          <cell r="C185" t="str">
            <v>Bus Shelters / Cycle Sheds</v>
          </cell>
          <cell r="D185" t="str">
            <v>NUMBER</v>
          </cell>
          <cell r="E185">
            <v>183.93</v>
          </cell>
          <cell r="F185">
            <v>17.64</v>
          </cell>
          <cell r="G185">
            <v>322.75</v>
          </cell>
          <cell r="H185">
            <v>125.03</v>
          </cell>
          <cell r="I185">
            <v>648.44000000000005</v>
          </cell>
          <cell r="J185">
            <v>225.34</v>
          </cell>
          <cell r="K185">
            <v>14.56</v>
          </cell>
          <cell r="L185">
            <v>5.28</v>
          </cell>
          <cell r="M185">
            <v>227.96</v>
          </cell>
          <cell r="N185">
            <v>323.52</v>
          </cell>
          <cell r="O185">
            <v>671.35</v>
          </cell>
          <cell r="P185">
            <v>776.05</v>
          </cell>
        </row>
        <row r="186">
          <cell r="B186">
            <v>962</v>
          </cell>
          <cell r="C186" t="str">
            <v>Weather Protection Shelter</v>
          </cell>
          <cell r="D186" t="str">
            <v>NUMBER</v>
          </cell>
          <cell r="E186">
            <v>179.93</v>
          </cell>
          <cell r="F186">
            <v>14.4</v>
          </cell>
          <cell r="G186">
            <v>318.43</v>
          </cell>
          <cell r="H186">
            <v>121.63</v>
          </cell>
          <cell r="I186">
            <v>664.71</v>
          </cell>
          <cell r="J186">
            <v>218.74</v>
          </cell>
          <cell r="K186">
            <v>13.52</v>
          </cell>
          <cell r="L186">
            <v>4.16</v>
          </cell>
          <cell r="M186">
            <v>220.87</v>
          </cell>
          <cell r="N186">
            <v>315.07</v>
          </cell>
          <cell r="O186">
            <v>683.26</v>
          </cell>
          <cell r="P186">
            <v>758.04</v>
          </cell>
        </row>
        <row r="187">
          <cell r="B187">
            <v>973</v>
          </cell>
          <cell r="C187" t="str">
            <v>Statue Memorial</v>
          </cell>
          <cell r="D187" t="str">
            <v>NUMBER</v>
          </cell>
          <cell r="E187">
            <v>225.33</v>
          </cell>
          <cell r="F187">
            <v>6.83</v>
          </cell>
          <cell r="G187">
            <v>94.81</v>
          </cell>
          <cell r="H187">
            <v>167.88</v>
          </cell>
          <cell r="I187">
            <v>634.91999999999996</v>
          </cell>
          <cell r="J187">
            <v>95.1</v>
          </cell>
          <cell r="K187">
            <v>28.72</v>
          </cell>
          <cell r="L187">
            <v>9.75</v>
          </cell>
          <cell r="M187">
            <v>446.74</v>
          </cell>
          <cell r="N187">
            <v>421.93</v>
          </cell>
          <cell r="O187">
            <v>651.49</v>
          </cell>
          <cell r="P187">
            <v>636.65</v>
          </cell>
        </row>
        <row r="188">
          <cell r="B188">
            <v>974</v>
          </cell>
          <cell r="C188" t="str">
            <v xml:space="preserve">Historic Feature </v>
          </cell>
          <cell r="D188" t="str">
            <v>NUMBER</v>
          </cell>
          <cell r="E188">
            <v>356.12</v>
          </cell>
          <cell r="F188">
            <v>24.29</v>
          </cell>
          <cell r="G188">
            <v>72.099999999999994</v>
          </cell>
          <cell r="H188">
            <v>239.54</v>
          </cell>
          <cell r="I188">
            <v>1288.32</v>
          </cell>
          <cell r="J188">
            <v>49.36</v>
          </cell>
          <cell r="K188">
            <v>26.62</v>
          </cell>
          <cell r="L188">
            <v>6.07</v>
          </cell>
          <cell r="M188">
            <v>49.61</v>
          </cell>
          <cell r="N188">
            <v>622.28</v>
          </cell>
          <cell r="O188">
            <v>1318.68</v>
          </cell>
          <cell r="P188">
            <v>171.07</v>
          </cell>
        </row>
        <row r="189">
          <cell r="B189">
            <v>980</v>
          </cell>
          <cell r="C189" t="str">
            <v xml:space="preserve">Communication Masts Towers </v>
          </cell>
          <cell r="D189" t="str">
            <v>NUMBER</v>
          </cell>
          <cell r="E189">
            <v>472.6</v>
          </cell>
          <cell r="F189">
            <v>72.03</v>
          </cell>
          <cell r="G189">
            <v>182.15</v>
          </cell>
          <cell r="H189">
            <v>271.67</v>
          </cell>
          <cell r="I189">
            <v>561.52</v>
          </cell>
          <cell r="J189">
            <v>383.43</v>
          </cell>
          <cell r="K189">
            <v>111.33</v>
          </cell>
          <cell r="L189">
            <v>23.08</v>
          </cell>
          <cell r="M189">
            <v>56.7</v>
          </cell>
          <cell r="N189">
            <v>855.59</v>
          </cell>
          <cell r="O189">
            <v>656.63</v>
          </cell>
          <cell r="P189">
            <v>622.27</v>
          </cell>
        </row>
        <row r="190">
          <cell r="B190">
            <v>981</v>
          </cell>
          <cell r="C190" t="str">
            <v xml:space="preserve">Aircraft Ground Lighting </v>
          </cell>
          <cell r="D190" t="str">
            <v>NUMBER</v>
          </cell>
          <cell r="E190">
            <v>41.43</v>
          </cell>
          <cell r="F190">
            <v>24378.51</v>
          </cell>
          <cell r="G190">
            <v>29463.4</v>
          </cell>
          <cell r="H190">
            <v>26.55</v>
          </cell>
          <cell r="I190">
            <v>603.38</v>
          </cell>
          <cell r="J190">
            <v>7279.48</v>
          </cell>
          <cell r="K190">
            <v>20.84</v>
          </cell>
          <cell r="L190">
            <v>25.26</v>
          </cell>
          <cell r="M190">
            <v>808.87</v>
          </cell>
          <cell r="N190">
            <v>88.81</v>
          </cell>
          <cell r="O190">
            <v>25007.15</v>
          </cell>
          <cell r="P190">
            <v>37551.74</v>
          </cell>
        </row>
        <row r="191">
          <cell r="B191">
            <v>982</v>
          </cell>
          <cell r="C191" t="str">
            <v>Non Comms Towers Lighting Columns Poles  - Not Costed</v>
          </cell>
          <cell r="D191" t="str">
            <v>NUMBER</v>
          </cell>
          <cell r="E191">
            <v>86.64</v>
          </cell>
          <cell r="F191">
            <v>76.849999999999994</v>
          </cell>
          <cell r="G191">
            <v>201.16</v>
          </cell>
          <cell r="H191">
            <v>67.3</v>
          </cell>
          <cell r="I191">
            <v>148.5</v>
          </cell>
          <cell r="J191">
            <v>668.59</v>
          </cell>
          <cell r="K191">
            <v>27.13</v>
          </cell>
          <cell r="L191">
            <v>40.26</v>
          </cell>
          <cell r="M191">
            <v>26.99</v>
          </cell>
          <cell r="N191">
            <v>181.06</v>
          </cell>
          <cell r="O191">
            <v>265.60000000000002</v>
          </cell>
          <cell r="P191">
            <v>896.73</v>
          </cell>
        </row>
        <row r="192">
          <cell r="B192">
            <v>990</v>
          </cell>
          <cell r="C192" t="str">
            <v xml:space="preserve">Unspecified </v>
          </cell>
          <cell r="D192" t="str">
            <v>NUMBER</v>
          </cell>
          <cell r="E192">
            <v>182.48</v>
          </cell>
          <cell r="F192">
            <v>190.79</v>
          </cell>
          <cell r="G192">
            <v>341.36</v>
          </cell>
          <cell r="H192">
            <v>133.96</v>
          </cell>
          <cell r="I192">
            <v>272.42</v>
          </cell>
          <cell r="J192">
            <v>250.21</v>
          </cell>
          <cell r="K192">
            <v>46.69</v>
          </cell>
          <cell r="L192">
            <v>48.99</v>
          </cell>
          <cell r="M192">
            <v>204.71</v>
          </cell>
          <cell r="N192">
            <v>363.12</v>
          </cell>
          <cell r="O192">
            <v>512.20000000000005</v>
          </cell>
          <cell r="P192">
            <v>796.28</v>
          </cell>
        </row>
      </sheetData>
      <sheetData sheetId="23" refreshError="1"/>
      <sheetData sheetId="24">
        <row r="5">
          <cell r="A5">
            <v>6</v>
          </cell>
          <cell r="B5" t="e">
            <v>#DIV/0!</v>
          </cell>
        </row>
        <row r="6">
          <cell r="A6">
            <v>16</v>
          </cell>
          <cell r="B6">
            <v>3546.5</v>
          </cell>
        </row>
        <row r="7">
          <cell r="A7">
            <v>17</v>
          </cell>
          <cell r="B7" t="e">
            <v>#DIV/0!</v>
          </cell>
        </row>
        <row r="8">
          <cell r="A8">
            <v>20</v>
          </cell>
          <cell r="B8" t="e">
            <v>#DIV/0!</v>
          </cell>
        </row>
        <row r="9">
          <cell r="A9">
            <v>27</v>
          </cell>
          <cell r="B9">
            <v>3824.03</v>
          </cell>
        </row>
        <row r="10">
          <cell r="A10">
            <v>202</v>
          </cell>
          <cell r="B10">
            <v>461.75</v>
          </cell>
        </row>
        <row r="11">
          <cell r="A11">
            <v>214</v>
          </cell>
          <cell r="B11" t="e">
            <v>#DIV/0!</v>
          </cell>
        </row>
        <row r="12">
          <cell r="A12">
            <v>215</v>
          </cell>
          <cell r="B12">
            <v>700</v>
          </cell>
        </row>
        <row r="13">
          <cell r="A13">
            <v>216</v>
          </cell>
          <cell r="B13" t="e">
            <v>#DIV/0!</v>
          </cell>
        </row>
        <row r="14">
          <cell r="A14">
            <v>219</v>
          </cell>
          <cell r="B14">
            <v>49.05</v>
          </cell>
        </row>
        <row r="15">
          <cell r="A15">
            <v>222</v>
          </cell>
          <cell r="B15">
            <v>4047</v>
          </cell>
        </row>
        <row r="16">
          <cell r="A16">
            <v>223</v>
          </cell>
          <cell r="B16">
            <v>1</v>
          </cell>
        </row>
        <row r="17">
          <cell r="A17">
            <v>224</v>
          </cell>
          <cell r="B17">
            <v>4047</v>
          </cell>
        </row>
        <row r="18">
          <cell r="A18">
            <v>225</v>
          </cell>
          <cell r="B18">
            <v>3099.33</v>
          </cell>
        </row>
        <row r="19">
          <cell r="A19">
            <v>233</v>
          </cell>
          <cell r="B19" t="e">
            <v>#DIV/0!</v>
          </cell>
        </row>
        <row r="20">
          <cell r="A20">
            <v>234</v>
          </cell>
          <cell r="B20" t="e">
            <v>#DIV/0!</v>
          </cell>
        </row>
        <row r="21">
          <cell r="A21">
            <v>240</v>
          </cell>
          <cell r="B21">
            <v>4344</v>
          </cell>
        </row>
        <row r="22">
          <cell r="A22">
            <v>241</v>
          </cell>
          <cell r="B22">
            <v>30.5</v>
          </cell>
        </row>
        <row r="23">
          <cell r="A23">
            <v>247</v>
          </cell>
          <cell r="B23">
            <v>474.5</v>
          </cell>
        </row>
        <row r="24">
          <cell r="A24">
            <v>249</v>
          </cell>
          <cell r="B24" t="e">
            <v>#DIV/0!</v>
          </cell>
        </row>
        <row r="25">
          <cell r="A25">
            <v>250</v>
          </cell>
          <cell r="B25">
            <v>345.75</v>
          </cell>
        </row>
        <row r="26">
          <cell r="A26">
            <v>260</v>
          </cell>
          <cell r="B26" t="e">
            <v>#DIV/0!</v>
          </cell>
        </row>
        <row r="27">
          <cell r="A27">
            <v>261</v>
          </cell>
          <cell r="B27">
            <v>2.14</v>
          </cell>
        </row>
        <row r="28">
          <cell r="A28">
            <v>280</v>
          </cell>
          <cell r="B28" t="e">
            <v>#DIV/0!</v>
          </cell>
        </row>
        <row r="29">
          <cell r="A29">
            <v>282</v>
          </cell>
          <cell r="B29" t="e">
            <v>#DIV/0!</v>
          </cell>
        </row>
        <row r="30">
          <cell r="A30">
            <v>290</v>
          </cell>
          <cell r="B30">
            <v>179</v>
          </cell>
        </row>
        <row r="31">
          <cell r="A31">
            <v>300</v>
          </cell>
          <cell r="B31">
            <v>2360</v>
          </cell>
        </row>
        <row r="32">
          <cell r="A32">
            <v>310</v>
          </cell>
          <cell r="B32" t="e">
            <v>#DIV/0!</v>
          </cell>
        </row>
        <row r="33">
          <cell r="A33">
            <v>320</v>
          </cell>
          <cell r="B33" t="e">
            <v>#DIV/0!</v>
          </cell>
        </row>
        <row r="34">
          <cell r="A34">
            <v>330</v>
          </cell>
          <cell r="B34" t="e">
            <v>#DIV/0!</v>
          </cell>
        </row>
        <row r="35">
          <cell r="A35">
            <v>350</v>
          </cell>
          <cell r="B35">
            <v>7</v>
          </cell>
        </row>
        <row r="36">
          <cell r="A36">
            <v>360</v>
          </cell>
          <cell r="B36">
            <v>192</v>
          </cell>
        </row>
        <row r="37">
          <cell r="A37">
            <v>400</v>
          </cell>
          <cell r="B37">
            <v>1799.44</v>
          </cell>
        </row>
        <row r="38">
          <cell r="A38">
            <v>402</v>
          </cell>
          <cell r="B38">
            <v>483.5</v>
          </cell>
        </row>
        <row r="39">
          <cell r="A39">
            <v>403</v>
          </cell>
          <cell r="B39">
            <v>5185</v>
          </cell>
        </row>
        <row r="40">
          <cell r="A40">
            <v>405</v>
          </cell>
          <cell r="B40" t="e">
            <v>#DIV/0!</v>
          </cell>
        </row>
        <row r="41">
          <cell r="A41">
            <v>406</v>
          </cell>
          <cell r="B41" t="e">
            <v>#DIV/0!</v>
          </cell>
        </row>
        <row r="42">
          <cell r="A42">
            <v>407</v>
          </cell>
          <cell r="B42">
            <v>1390</v>
          </cell>
        </row>
        <row r="43">
          <cell r="A43">
            <v>500</v>
          </cell>
          <cell r="B43">
            <v>1099.33</v>
          </cell>
        </row>
        <row r="44">
          <cell r="A44">
            <v>503</v>
          </cell>
          <cell r="B44">
            <v>1326</v>
          </cell>
        </row>
        <row r="45">
          <cell r="A45">
            <v>504</v>
          </cell>
          <cell r="B45">
            <v>550</v>
          </cell>
        </row>
        <row r="46">
          <cell r="A46">
            <v>505</v>
          </cell>
          <cell r="B46" t="e">
            <v>#DIV/0!</v>
          </cell>
        </row>
        <row r="47">
          <cell r="A47">
            <v>509</v>
          </cell>
          <cell r="B47" t="e">
            <v>#DIV/0!</v>
          </cell>
        </row>
        <row r="48">
          <cell r="A48">
            <v>510</v>
          </cell>
          <cell r="B48">
            <v>3083</v>
          </cell>
        </row>
        <row r="49">
          <cell r="A49">
            <v>511</v>
          </cell>
          <cell r="B49">
            <v>1090.29</v>
          </cell>
        </row>
        <row r="50">
          <cell r="A50">
            <v>512</v>
          </cell>
          <cell r="B50">
            <v>3003.12</v>
          </cell>
        </row>
        <row r="51">
          <cell r="A51">
            <v>513</v>
          </cell>
          <cell r="B51" t="e">
            <v>#DIV/0!</v>
          </cell>
        </row>
        <row r="52">
          <cell r="A52">
            <v>520</v>
          </cell>
          <cell r="B52" t="e">
            <v>#DIV/0!</v>
          </cell>
        </row>
        <row r="53">
          <cell r="A53">
            <v>525</v>
          </cell>
          <cell r="B53">
            <v>3594</v>
          </cell>
        </row>
        <row r="54">
          <cell r="A54">
            <v>530</v>
          </cell>
          <cell r="B54" t="e">
            <v>#DIV/0!</v>
          </cell>
        </row>
        <row r="55">
          <cell r="A55">
            <v>600</v>
          </cell>
          <cell r="B55">
            <v>402.66</v>
          </cell>
        </row>
        <row r="56">
          <cell r="A56">
            <v>601</v>
          </cell>
          <cell r="B56">
            <v>2384.71</v>
          </cell>
        </row>
        <row r="57">
          <cell r="A57">
            <v>602</v>
          </cell>
          <cell r="B57">
            <v>4.2</v>
          </cell>
        </row>
        <row r="58">
          <cell r="A58">
            <v>603</v>
          </cell>
          <cell r="B58">
            <v>183.67</v>
          </cell>
        </row>
        <row r="59">
          <cell r="A59">
            <v>615</v>
          </cell>
          <cell r="B59" t="e">
            <v>#DIV/0!</v>
          </cell>
        </row>
        <row r="60">
          <cell r="A60">
            <v>620</v>
          </cell>
          <cell r="B60">
            <v>176.71</v>
          </cell>
        </row>
        <row r="61">
          <cell r="A61">
            <v>621</v>
          </cell>
          <cell r="B61">
            <v>15.79</v>
          </cell>
        </row>
        <row r="62">
          <cell r="A62">
            <v>630</v>
          </cell>
          <cell r="B62" t="e">
            <v>#DIV/0!</v>
          </cell>
        </row>
        <row r="63">
          <cell r="A63">
            <v>641</v>
          </cell>
          <cell r="B63" t="e">
            <v>#DIV/0!</v>
          </cell>
        </row>
        <row r="64">
          <cell r="A64">
            <v>650</v>
          </cell>
          <cell r="B64">
            <v>2567.25</v>
          </cell>
        </row>
        <row r="65">
          <cell r="A65">
            <v>652</v>
          </cell>
          <cell r="B65">
            <v>63.55</v>
          </cell>
        </row>
        <row r="66">
          <cell r="A66">
            <v>653</v>
          </cell>
          <cell r="B66">
            <v>365</v>
          </cell>
        </row>
        <row r="67">
          <cell r="A67">
            <v>700</v>
          </cell>
          <cell r="B67">
            <v>999.67</v>
          </cell>
        </row>
        <row r="68">
          <cell r="A68">
            <v>720</v>
          </cell>
          <cell r="B68">
            <v>3538.56</v>
          </cell>
        </row>
        <row r="69">
          <cell r="A69">
            <v>730</v>
          </cell>
          <cell r="B69">
            <v>94.84</v>
          </cell>
        </row>
        <row r="70">
          <cell r="A70">
            <v>750</v>
          </cell>
          <cell r="B70" t="e">
            <v>#DIV/0!</v>
          </cell>
        </row>
        <row r="71">
          <cell r="A71">
            <v>760</v>
          </cell>
          <cell r="B71">
            <v>405.75</v>
          </cell>
        </row>
        <row r="72">
          <cell r="A72">
            <v>800</v>
          </cell>
          <cell r="B72">
            <v>122.67</v>
          </cell>
        </row>
        <row r="73">
          <cell r="A73">
            <v>801</v>
          </cell>
          <cell r="B73">
            <v>1112.18</v>
          </cell>
        </row>
        <row r="74">
          <cell r="A74">
            <v>802</v>
          </cell>
        </row>
        <row r="75">
          <cell r="A75">
            <v>810</v>
          </cell>
          <cell r="B75">
            <v>272</v>
          </cell>
        </row>
        <row r="76">
          <cell r="A76">
            <v>815</v>
          </cell>
          <cell r="B76" t="e">
            <v>#DIV/0!</v>
          </cell>
        </row>
        <row r="77">
          <cell r="A77">
            <v>820</v>
          </cell>
          <cell r="B77">
            <v>4045</v>
          </cell>
        </row>
        <row r="78">
          <cell r="A78">
            <v>830</v>
          </cell>
          <cell r="B78">
            <v>20</v>
          </cell>
        </row>
        <row r="79">
          <cell r="A79">
            <v>900</v>
          </cell>
          <cell r="B79">
            <v>532.5</v>
          </cell>
        </row>
        <row r="80">
          <cell r="A80">
            <v>905</v>
          </cell>
          <cell r="B80">
            <v>35</v>
          </cell>
        </row>
        <row r="81">
          <cell r="A81">
            <v>906</v>
          </cell>
          <cell r="B81">
            <v>256879.71</v>
          </cell>
        </row>
        <row r="82">
          <cell r="A82">
            <v>907</v>
          </cell>
          <cell r="B82">
            <v>6833.54</v>
          </cell>
        </row>
        <row r="83">
          <cell r="A83">
            <v>908</v>
          </cell>
          <cell r="B83">
            <v>43756</v>
          </cell>
        </row>
        <row r="84">
          <cell r="A84">
            <v>910</v>
          </cell>
          <cell r="B84">
            <v>78973.570000000007</v>
          </cell>
        </row>
        <row r="85">
          <cell r="A85">
            <v>911</v>
          </cell>
          <cell r="B85">
            <v>81528.570000000007</v>
          </cell>
        </row>
        <row r="86">
          <cell r="A86">
            <v>912</v>
          </cell>
          <cell r="B86">
            <v>4368</v>
          </cell>
        </row>
        <row r="87">
          <cell r="A87">
            <v>930</v>
          </cell>
          <cell r="B87">
            <v>7674.29</v>
          </cell>
        </row>
        <row r="88">
          <cell r="A88">
            <v>950</v>
          </cell>
          <cell r="B88" t="e">
            <v>#DIV/0!</v>
          </cell>
        </row>
        <row r="89">
          <cell r="A89">
            <v>956</v>
          </cell>
          <cell r="B89" t="e">
            <v>#DIV/0!</v>
          </cell>
        </row>
        <row r="90">
          <cell r="A90">
            <v>960</v>
          </cell>
          <cell r="B90">
            <v>6.71</v>
          </cell>
        </row>
        <row r="91">
          <cell r="A91">
            <v>962</v>
          </cell>
          <cell r="B91">
            <v>128</v>
          </cell>
        </row>
        <row r="92">
          <cell r="A92">
            <v>973</v>
          </cell>
          <cell r="B92" t="e">
            <v>#DIV/0!</v>
          </cell>
        </row>
        <row r="93">
          <cell r="A93">
            <v>980</v>
          </cell>
          <cell r="B93">
            <v>1</v>
          </cell>
        </row>
        <row r="94">
          <cell r="A94">
            <v>981</v>
          </cell>
          <cell r="B94">
            <v>3795.54</v>
          </cell>
        </row>
        <row r="95">
          <cell r="A95">
            <v>982</v>
          </cell>
          <cell r="B95">
            <v>110.83</v>
          </cell>
        </row>
        <row r="96">
          <cell r="A96">
            <v>990</v>
          </cell>
          <cell r="B96">
            <v>497.86</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ow r="6">
          <cell r="C6">
            <v>12.87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ign Off"/>
      <sheetName val="OH&amp;I ESTIMATE"/>
      <sheetName val="OH&amp;I ESTIMATE - Contract"/>
      <sheetName val="Instructions"/>
      <sheetName val="Manpower"/>
      <sheetName val="Manpower - Contract"/>
      <sheetName val="Commission"/>
      <sheetName val="Commission - Contract"/>
      <sheetName val="Equip Sched"/>
      <sheetName val="Temp Fac-metric"/>
      <sheetName val=" IT &amp; Communications"/>
      <sheetName val="Construction Roster"/>
      <sheetName val="Payrolls"/>
      <sheetName val="Payrolls - Contract"/>
      <sheetName val="Assignment Sheets"/>
      <sheetName val="Stats"/>
      <sheetName val="HR Roster"/>
      <sheetName val="Tax Calc"/>
      <sheetName val="T-10 Info"/>
      <sheetName val="Refre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Code</v>
          </cell>
          <cell r="C1" t="str">
            <v>HR Code</v>
          </cell>
          <cell r="D1" t="str">
            <v>COA</v>
          </cell>
          <cell r="E1" t="str">
            <v>Description</v>
          </cell>
          <cell r="F1" t="str">
            <v>Function</v>
          </cell>
          <cell r="G1" t="str">
            <v>KBR Expat Salary</v>
          </cell>
          <cell r="H1" t="str">
            <v>Brokered Salary</v>
          </cell>
          <cell r="I1" t="str">
            <v>HVE Salary</v>
          </cell>
          <cell r="J1" t="str">
            <v>JV Partner Salary</v>
          </cell>
          <cell r="K1" t="str">
            <v>Other
 Salary</v>
          </cell>
          <cell r="L1" t="str">
            <v>Local
 Salary</v>
          </cell>
        </row>
        <row r="2">
          <cell r="B2" t="str">
            <v>K817</v>
          </cell>
          <cell r="C2" t="str">
            <v>K817</v>
          </cell>
          <cell r="D2" t="str">
            <v>X11</v>
          </cell>
          <cell r="E2" t="str">
            <v>Project Director</v>
          </cell>
          <cell r="F2" t="str">
            <v>01-Project Management</v>
          </cell>
          <cell r="G2">
            <v>166551.6</v>
          </cell>
          <cell r="H2">
            <v>333103.2</v>
          </cell>
          <cell r="I2">
            <v>74948.22</v>
          </cell>
          <cell r="J2">
            <v>256489.46400000001</v>
          </cell>
          <cell r="K2">
            <v>0</v>
          </cell>
          <cell r="L2">
            <v>374741.10000000003</v>
          </cell>
        </row>
        <row r="3">
          <cell r="B3" t="str">
            <v>K787</v>
          </cell>
          <cell r="C3" t="str">
            <v>K787</v>
          </cell>
          <cell r="D3" t="str">
            <v>X11</v>
          </cell>
          <cell r="E3" t="str">
            <v>Senior Project Manager</v>
          </cell>
          <cell r="F3" t="str">
            <v>01-Project Management</v>
          </cell>
          <cell r="G3">
            <v>128142</v>
          </cell>
          <cell r="H3">
            <v>256284</v>
          </cell>
          <cell r="I3">
            <v>57663.9</v>
          </cell>
          <cell r="J3">
            <v>197338.68</v>
          </cell>
          <cell r="K3">
            <v>0</v>
          </cell>
          <cell r="L3">
            <v>288319.5</v>
          </cell>
        </row>
        <row r="4">
          <cell r="B4" t="str">
            <v>K831</v>
          </cell>
          <cell r="C4" t="str">
            <v>K831</v>
          </cell>
          <cell r="D4" t="str">
            <v>X11</v>
          </cell>
          <cell r="E4" t="str">
            <v>Construction Manager</v>
          </cell>
          <cell r="F4" t="str">
            <v>01-Project Management</v>
          </cell>
          <cell r="G4">
            <v>117760.88888888889</v>
          </cell>
          <cell r="H4">
            <v>235521.77777777778</v>
          </cell>
          <cell r="I4">
            <v>52992.4</v>
          </cell>
          <cell r="J4">
            <v>204568</v>
          </cell>
          <cell r="K4">
            <v>0</v>
          </cell>
          <cell r="L4">
            <v>250588</v>
          </cell>
        </row>
        <row r="5">
          <cell r="B5" t="str">
            <v>K786</v>
          </cell>
          <cell r="C5" t="str">
            <v>K786</v>
          </cell>
          <cell r="D5" t="str">
            <v>X11</v>
          </cell>
          <cell r="E5" t="str">
            <v>Project Manager</v>
          </cell>
          <cell r="F5" t="str">
            <v>01-Project Management</v>
          </cell>
          <cell r="G5">
            <v>104618</v>
          </cell>
          <cell r="H5">
            <v>209236</v>
          </cell>
          <cell r="I5">
            <v>47078.1</v>
          </cell>
          <cell r="J5">
            <v>146879</v>
          </cell>
          <cell r="K5">
            <v>0</v>
          </cell>
          <cell r="L5">
            <v>169064</v>
          </cell>
        </row>
        <row r="6">
          <cell r="B6" t="str">
            <v>K337</v>
          </cell>
          <cell r="C6" t="str">
            <v>K337</v>
          </cell>
          <cell r="D6" t="str">
            <v>X11</v>
          </cell>
          <cell r="E6" t="str">
            <v>General Superintendent</v>
          </cell>
          <cell r="F6" t="str">
            <v>01-Project Management</v>
          </cell>
          <cell r="G6">
            <v>80896</v>
          </cell>
          <cell r="H6">
            <v>161792</v>
          </cell>
          <cell r="I6">
            <v>36403.200000000004</v>
          </cell>
          <cell r="J6">
            <v>125896.68</v>
          </cell>
          <cell r="K6">
            <v>0</v>
          </cell>
          <cell r="L6">
            <v>142740</v>
          </cell>
        </row>
        <row r="7">
          <cell r="B7" t="str">
            <v>K818</v>
          </cell>
          <cell r="C7" t="str">
            <v>K818</v>
          </cell>
          <cell r="D7" t="str">
            <v>X11</v>
          </cell>
          <cell r="E7" t="str">
            <v>Project Superintendent</v>
          </cell>
          <cell r="F7" t="str">
            <v>01-Project Management</v>
          </cell>
          <cell r="G7">
            <v>74652</v>
          </cell>
          <cell r="H7">
            <v>149304</v>
          </cell>
          <cell r="I7">
            <v>33593.4</v>
          </cell>
          <cell r="J7">
            <v>125896.68</v>
          </cell>
          <cell r="K7">
            <v>0</v>
          </cell>
          <cell r="L7">
            <v>142740</v>
          </cell>
        </row>
        <row r="8">
          <cell r="B8" t="str">
            <v>K789</v>
          </cell>
          <cell r="C8" t="str">
            <v>K789</v>
          </cell>
          <cell r="D8" t="str">
            <v>X11</v>
          </cell>
          <cell r="E8" t="str">
            <v>Site Manager</v>
          </cell>
          <cell r="F8" t="str">
            <v>01-Project Management</v>
          </cell>
          <cell r="G8">
            <v>72808.3</v>
          </cell>
          <cell r="H8">
            <v>145616.6</v>
          </cell>
          <cell r="I8">
            <v>32763.735000000001</v>
          </cell>
          <cell r="J8">
            <v>125882</v>
          </cell>
          <cell r="K8">
            <v>0</v>
          </cell>
          <cell r="L8">
            <v>169064</v>
          </cell>
        </row>
        <row r="9">
          <cell r="B9" t="str">
            <v>K814</v>
          </cell>
          <cell r="C9" t="str">
            <v>K814</v>
          </cell>
          <cell r="D9" t="str">
            <v>X11</v>
          </cell>
          <cell r="E9" t="str">
            <v>Area Superintendent</v>
          </cell>
          <cell r="F9" t="str">
            <v>01-Project Management</v>
          </cell>
          <cell r="G9">
            <v>71751</v>
          </cell>
          <cell r="H9">
            <v>143502</v>
          </cell>
          <cell r="I9">
            <v>32287.95</v>
          </cell>
          <cell r="J9">
            <v>125882</v>
          </cell>
          <cell r="K9">
            <v>0</v>
          </cell>
          <cell r="L9">
            <v>169064</v>
          </cell>
        </row>
        <row r="10">
          <cell r="B10" t="str">
            <v>K413</v>
          </cell>
          <cell r="C10" t="str">
            <v>K413</v>
          </cell>
          <cell r="D10" t="str">
            <v>X11</v>
          </cell>
          <cell r="E10" t="str">
            <v>Pipe Superintendent</v>
          </cell>
          <cell r="F10" t="str">
            <v xml:space="preserve">02-Craft Supervision </v>
          </cell>
          <cell r="G10">
            <v>76873</v>
          </cell>
          <cell r="H10">
            <v>153746</v>
          </cell>
          <cell r="I10">
            <v>34592.85</v>
          </cell>
          <cell r="J10">
            <v>125896.68</v>
          </cell>
          <cell r="K10">
            <v>0</v>
          </cell>
          <cell r="L10">
            <v>142740</v>
          </cell>
        </row>
        <row r="11">
          <cell r="B11" t="str">
            <v>K381</v>
          </cell>
          <cell r="C11" t="str">
            <v>K381</v>
          </cell>
          <cell r="D11" t="str">
            <v>X11</v>
          </cell>
          <cell r="E11" t="str">
            <v>Instrument Superintendent</v>
          </cell>
          <cell r="F11" t="str">
            <v xml:space="preserve">02-Craft Supervision </v>
          </cell>
          <cell r="G11">
            <v>76620</v>
          </cell>
          <cell r="H11">
            <v>153240</v>
          </cell>
          <cell r="I11">
            <v>34479</v>
          </cell>
          <cell r="J11">
            <v>125896.68</v>
          </cell>
          <cell r="K11">
            <v>0</v>
          </cell>
          <cell r="L11">
            <v>142740</v>
          </cell>
        </row>
        <row r="12">
          <cell r="B12" t="str">
            <v>K391</v>
          </cell>
          <cell r="C12" t="str">
            <v>K391</v>
          </cell>
          <cell r="D12" t="str">
            <v>X11</v>
          </cell>
          <cell r="E12" t="str">
            <v>Structural Superintendent</v>
          </cell>
          <cell r="F12" t="str">
            <v xml:space="preserve">02-Craft Supervision </v>
          </cell>
          <cell r="G12">
            <v>76326</v>
          </cell>
          <cell r="H12">
            <v>152652</v>
          </cell>
          <cell r="I12">
            <v>34346.700000000004</v>
          </cell>
          <cell r="J12">
            <v>125896.68</v>
          </cell>
          <cell r="K12">
            <v>0</v>
          </cell>
          <cell r="L12">
            <v>142740</v>
          </cell>
        </row>
        <row r="13">
          <cell r="B13" t="str">
            <v>K371</v>
          </cell>
          <cell r="C13" t="str">
            <v>K371</v>
          </cell>
          <cell r="D13" t="str">
            <v>X11</v>
          </cell>
          <cell r="E13" t="str">
            <v>Electrical Superintendent</v>
          </cell>
          <cell r="F13" t="str">
            <v xml:space="preserve">02-Craft Supervision </v>
          </cell>
          <cell r="G13">
            <v>76193.25</v>
          </cell>
          <cell r="H13">
            <v>152386.5</v>
          </cell>
          <cell r="I13">
            <v>34286.962500000001</v>
          </cell>
          <cell r="J13">
            <v>125896.68</v>
          </cell>
          <cell r="K13">
            <v>0</v>
          </cell>
          <cell r="L13">
            <v>142740</v>
          </cell>
        </row>
        <row r="14">
          <cell r="B14" t="str">
            <v>K405</v>
          </cell>
          <cell r="C14" t="str">
            <v>K405</v>
          </cell>
          <cell r="D14" t="str">
            <v>X11</v>
          </cell>
          <cell r="E14" t="str">
            <v>Millwright Superintendent</v>
          </cell>
          <cell r="F14" t="str">
            <v xml:space="preserve">02-Craft Supervision </v>
          </cell>
          <cell r="G14">
            <v>75600</v>
          </cell>
          <cell r="H14">
            <v>151200</v>
          </cell>
          <cell r="I14">
            <v>34020</v>
          </cell>
          <cell r="J14">
            <v>125896.68</v>
          </cell>
          <cell r="K14">
            <v>0</v>
          </cell>
          <cell r="L14">
            <v>142740</v>
          </cell>
        </row>
        <row r="15">
          <cell r="B15" t="str">
            <v>K420</v>
          </cell>
          <cell r="C15" t="str">
            <v>K420</v>
          </cell>
          <cell r="D15" t="str">
            <v>X11</v>
          </cell>
          <cell r="E15" t="str">
            <v>Rigging Superintendent</v>
          </cell>
          <cell r="F15" t="str">
            <v xml:space="preserve">02-Craft Supervision </v>
          </cell>
          <cell r="G15">
            <v>77468</v>
          </cell>
          <cell r="H15">
            <v>154936</v>
          </cell>
          <cell r="I15">
            <v>34860.6</v>
          </cell>
          <cell r="J15">
            <v>125896.68</v>
          </cell>
          <cell r="K15">
            <v>0</v>
          </cell>
          <cell r="L15">
            <v>142740</v>
          </cell>
        </row>
        <row r="16">
          <cell r="B16" t="str">
            <v>K359</v>
          </cell>
          <cell r="C16" t="str">
            <v>K359</v>
          </cell>
          <cell r="D16" t="str">
            <v>X11</v>
          </cell>
          <cell r="E16" t="str">
            <v>Civil Superintendent</v>
          </cell>
          <cell r="F16" t="str">
            <v xml:space="preserve">02-Craft Supervision </v>
          </cell>
          <cell r="G16">
            <v>67351</v>
          </cell>
          <cell r="H16">
            <v>134702</v>
          </cell>
          <cell r="I16">
            <v>30307.95</v>
          </cell>
          <cell r="J16">
            <v>125896.68</v>
          </cell>
          <cell r="K16">
            <v>0</v>
          </cell>
          <cell r="L16">
            <v>142740</v>
          </cell>
        </row>
        <row r="17">
          <cell r="B17" t="str">
            <v>K425</v>
          </cell>
          <cell r="C17" t="str">
            <v>K425</v>
          </cell>
          <cell r="D17" t="str">
            <v>X11</v>
          </cell>
          <cell r="E17" t="str">
            <v>Scaffolding Superintendent</v>
          </cell>
          <cell r="F17" t="str">
            <v xml:space="preserve">02-Craft Supervision </v>
          </cell>
          <cell r="G17">
            <v>64745.437500000007</v>
          </cell>
          <cell r="H17">
            <v>129490.87500000001</v>
          </cell>
          <cell r="I17">
            <v>29135.446875000005</v>
          </cell>
          <cell r="J17">
            <v>125896.68</v>
          </cell>
          <cell r="K17">
            <v>0</v>
          </cell>
          <cell r="L17">
            <v>142740</v>
          </cell>
        </row>
        <row r="18">
          <cell r="B18" t="str">
            <v>K409</v>
          </cell>
          <cell r="C18" t="str">
            <v>K409</v>
          </cell>
          <cell r="D18" t="str">
            <v>X11</v>
          </cell>
          <cell r="E18" t="str">
            <v>Paint Superintendent</v>
          </cell>
          <cell r="F18" t="str">
            <v xml:space="preserve">02-Craft Supervision </v>
          </cell>
          <cell r="G18">
            <v>64745.437500000007</v>
          </cell>
          <cell r="H18">
            <v>129490.87500000001</v>
          </cell>
          <cell r="I18">
            <v>29135.446875000005</v>
          </cell>
          <cell r="J18">
            <v>125896.68</v>
          </cell>
          <cell r="K18">
            <v>0</v>
          </cell>
          <cell r="L18">
            <v>142740</v>
          </cell>
        </row>
        <row r="19">
          <cell r="B19" t="str">
            <v>K385</v>
          </cell>
          <cell r="C19" t="str">
            <v>K385</v>
          </cell>
          <cell r="D19" t="str">
            <v>X11</v>
          </cell>
          <cell r="E19" t="str">
            <v>Insulation Superintendent</v>
          </cell>
          <cell r="F19" t="str">
            <v xml:space="preserve">02-Craft Supervision </v>
          </cell>
          <cell r="G19">
            <v>64745.437500000007</v>
          </cell>
          <cell r="H19">
            <v>129490.87500000001</v>
          </cell>
          <cell r="I19">
            <v>29135.446875000005</v>
          </cell>
          <cell r="J19">
            <v>125896.68</v>
          </cell>
          <cell r="K19">
            <v>0</v>
          </cell>
          <cell r="L19">
            <v>142740</v>
          </cell>
        </row>
        <row r="20">
          <cell r="B20" t="str">
            <v>K341</v>
          </cell>
          <cell r="C20" t="str">
            <v>K341</v>
          </cell>
          <cell r="D20" t="str">
            <v>X11</v>
          </cell>
          <cell r="E20" t="str">
            <v>Sandblasting, Superintendent</v>
          </cell>
          <cell r="F20" t="str">
            <v xml:space="preserve">02-Craft Supervision </v>
          </cell>
          <cell r="G20">
            <v>64745.437500000007</v>
          </cell>
          <cell r="H20">
            <v>129490.87500000001</v>
          </cell>
          <cell r="I20">
            <v>29135.446875000005</v>
          </cell>
          <cell r="J20">
            <v>125896.68</v>
          </cell>
          <cell r="K20">
            <v>0</v>
          </cell>
          <cell r="L20">
            <v>142740</v>
          </cell>
        </row>
        <row r="21">
          <cell r="B21" t="str">
            <v>K441</v>
          </cell>
          <cell r="C21" t="str">
            <v>K441</v>
          </cell>
          <cell r="D21" t="str">
            <v>X11</v>
          </cell>
          <cell r="E21" t="str">
            <v>Welding Superintendent</v>
          </cell>
          <cell r="F21" t="str">
            <v xml:space="preserve">02-Craft Supervision </v>
          </cell>
          <cell r="G21">
            <v>62103.5</v>
          </cell>
          <cell r="H21">
            <v>124207</v>
          </cell>
          <cell r="I21">
            <v>27946.575000000001</v>
          </cell>
          <cell r="J21">
            <v>125896.68</v>
          </cell>
          <cell r="K21">
            <v>0</v>
          </cell>
          <cell r="L21">
            <v>142740</v>
          </cell>
        </row>
        <row r="22">
          <cell r="B22" t="str">
            <v>K414</v>
          </cell>
          <cell r="C22" t="str">
            <v>K414</v>
          </cell>
          <cell r="D22" t="str">
            <v>X11</v>
          </cell>
          <cell r="E22" t="str">
            <v>Assistant Pipe Superintendent</v>
          </cell>
          <cell r="F22" t="str">
            <v xml:space="preserve">02-Craft Supervision </v>
          </cell>
          <cell r="G22">
            <v>52222.88416666667</v>
          </cell>
          <cell r="H22">
            <v>104445.76833333334</v>
          </cell>
          <cell r="I22">
            <v>23500.297875000004</v>
          </cell>
          <cell r="J22">
            <v>125896.68</v>
          </cell>
          <cell r="K22">
            <v>0</v>
          </cell>
          <cell r="L22">
            <v>142740</v>
          </cell>
        </row>
        <row r="23">
          <cell r="B23" t="str">
            <v>K406</v>
          </cell>
          <cell r="C23" t="str">
            <v>K406</v>
          </cell>
          <cell r="D23" t="str">
            <v>X11</v>
          </cell>
          <cell r="E23" t="str">
            <v>Assistant Millwright Superintendent</v>
          </cell>
          <cell r="F23" t="str">
            <v xml:space="preserve">02-Craft Supervision </v>
          </cell>
          <cell r="G23">
            <v>52222.88416666667</v>
          </cell>
          <cell r="H23">
            <v>104445.76833333334</v>
          </cell>
          <cell r="I23">
            <v>23500.297875000004</v>
          </cell>
          <cell r="J23">
            <v>125896.68</v>
          </cell>
          <cell r="K23">
            <v>0</v>
          </cell>
          <cell r="L23">
            <v>142740</v>
          </cell>
        </row>
        <row r="24">
          <cell r="B24" t="str">
            <v>K392</v>
          </cell>
          <cell r="C24" t="str">
            <v>K392</v>
          </cell>
          <cell r="D24" t="str">
            <v>X11</v>
          </cell>
          <cell r="E24" t="str">
            <v>Assistant Structural Superintendent</v>
          </cell>
          <cell r="F24" t="str">
            <v xml:space="preserve">02-Craft Supervision </v>
          </cell>
          <cell r="G24">
            <v>52222.88416666667</v>
          </cell>
          <cell r="H24">
            <v>104445.76833333334</v>
          </cell>
          <cell r="I24">
            <v>23500.297875000004</v>
          </cell>
          <cell r="J24">
            <v>125896.68</v>
          </cell>
          <cell r="K24">
            <v>0</v>
          </cell>
          <cell r="L24">
            <v>142740</v>
          </cell>
        </row>
        <row r="25">
          <cell r="B25" t="str">
            <v>K382</v>
          </cell>
          <cell r="C25" t="str">
            <v>K382</v>
          </cell>
          <cell r="D25" t="str">
            <v>X11</v>
          </cell>
          <cell r="E25" t="str">
            <v>Assistant Instrument Superintendent</v>
          </cell>
          <cell r="F25" t="str">
            <v xml:space="preserve">02-Craft Supervision </v>
          </cell>
          <cell r="G25">
            <v>52222.88416666667</v>
          </cell>
          <cell r="H25">
            <v>104445.76833333334</v>
          </cell>
          <cell r="I25">
            <v>23500.297875000004</v>
          </cell>
          <cell r="J25">
            <v>125896.68</v>
          </cell>
          <cell r="K25">
            <v>0</v>
          </cell>
          <cell r="L25">
            <v>142740</v>
          </cell>
        </row>
        <row r="26">
          <cell r="B26" t="str">
            <v>K372</v>
          </cell>
          <cell r="C26" t="str">
            <v>K372</v>
          </cell>
          <cell r="D26" t="str">
            <v>X11</v>
          </cell>
          <cell r="E26" t="str">
            <v>Assistant Electrical Superintendent</v>
          </cell>
          <cell r="F26" t="str">
            <v xml:space="preserve">02-Craft Supervision </v>
          </cell>
          <cell r="G26">
            <v>52222.88416666667</v>
          </cell>
          <cell r="H26">
            <v>104445.76833333334</v>
          </cell>
          <cell r="I26">
            <v>23500.297875000004</v>
          </cell>
          <cell r="J26">
            <v>125896.68</v>
          </cell>
          <cell r="K26">
            <v>0</v>
          </cell>
          <cell r="L26">
            <v>142740</v>
          </cell>
        </row>
        <row r="27">
          <cell r="B27" t="str">
            <v>K360</v>
          </cell>
          <cell r="C27" t="str">
            <v>K360</v>
          </cell>
          <cell r="D27" t="str">
            <v>X11</v>
          </cell>
          <cell r="E27" t="str">
            <v>Assistant Civil Superintendent</v>
          </cell>
          <cell r="F27" t="str">
            <v xml:space="preserve">02-Craft Supervision </v>
          </cell>
          <cell r="G27">
            <v>52222.88416666667</v>
          </cell>
          <cell r="H27">
            <v>104445.76833333334</v>
          </cell>
          <cell r="I27">
            <v>23500.297875000004</v>
          </cell>
          <cell r="J27">
            <v>125896.68</v>
          </cell>
          <cell r="K27">
            <v>0</v>
          </cell>
          <cell r="L27">
            <v>142740</v>
          </cell>
        </row>
        <row r="28">
          <cell r="B28" t="str">
            <v>K408</v>
          </cell>
          <cell r="C28" t="str">
            <v>K408</v>
          </cell>
          <cell r="D28" t="str">
            <v>X12</v>
          </cell>
          <cell r="E28" t="str">
            <v>Millwright, Foreman</v>
          </cell>
          <cell r="F28" t="str">
            <v xml:space="preserve">02-Craft Supervision </v>
          </cell>
          <cell r="G28">
            <v>44869.65</v>
          </cell>
          <cell r="H28">
            <v>89739.3</v>
          </cell>
          <cell r="I28">
            <v>20191.342500000002</v>
          </cell>
          <cell r="J28">
            <v>69099.260999999999</v>
          </cell>
          <cell r="K28">
            <v>0</v>
          </cell>
          <cell r="L28">
            <v>100956.71250000001</v>
          </cell>
        </row>
        <row r="29">
          <cell r="B29" t="str">
            <v>K384</v>
          </cell>
          <cell r="C29" t="str">
            <v>K384</v>
          </cell>
          <cell r="D29" t="str">
            <v>X12</v>
          </cell>
          <cell r="E29" t="str">
            <v>Instrument Fitter, Foreman</v>
          </cell>
          <cell r="F29" t="str">
            <v xml:space="preserve">02-Craft Supervision </v>
          </cell>
          <cell r="G29">
            <v>44150.1</v>
          </cell>
          <cell r="H29">
            <v>88300.2</v>
          </cell>
          <cell r="I29">
            <v>19867.544999999998</v>
          </cell>
          <cell r="J29">
            <v>67991.153999999995</v>
          </cell>
          <cell r="K29">
            <v>0</v>
          </cell>
          <cell r="L29">
            <v>99337.724999999991</v>
          </cell>
        </row>
        <row r="30">
          <cell r="B30" t="str">
            <v>K374</v>
          </cell>
          <cell r="C30" t="str">
            <v>K374</v>
          </cell>
          <cell r="D30" t="str">
            <v>X12</v>
          </cell>
          <cell r="E30" t="str">
            <v>Electrician, Foreman</v>
          </cell>
          <cell r="F30" t="str">
            <v xml:space="preserve">02-Craft Supervision </v>
          </cell>
          <cell r="G30">
            <v>42855.744186046511</v>
          </cell>
          <cell r="H30">
            <v>85711.488372093023</v>
          </cell>
          <cell r="I30">
            <v>19285.084883720931</v>
          </cell>
          <cell r="J30">
            <v>65997.846046511622</v>
          </cell>
          <cell r="K30">
            <v>0</v>
          </cell>
          <cell r="L30">
            <v>96425.424418604656</v>
          </cell>
        </row>
        <row r="31">
          <cell r="B31" t="str">
            <v>K377</v>
          </cell>
          <cell r="C31" t="str">
            <v>K377</v>
          </cell>
          <cell r="D31" t="str">
            <v>X12</v>
          </cell>
          <cell r="E31" t="str">
            <v>Equipment, Foreman</v>
          </cell>
          <cell r="F31" t="str">
            <v xml:space="preserve">02-Craft Supervision </v>
          </cell>
          <cell r="G31">
            <v>41600</v>
          </cell>
          <cell r="H31">
            <v>83200</v>
          </cell>
          <cell r="I31">
            <v>18720</v>
          </cell>
          <cell r="J31">
            <v>64064</v>
          </cell>
          <cell r="K31">
            <v>0</v>
          </cell>
          <cell r="L31">
            <v>93600</v>
          </cell>
        </row>
        <row r="32">
          <cell r="B32" t="str">
            <v>T091</v>
          </cell>
          <cell r="C32" t="str">
            <v>T091</v>
          </cell>
          <cell r="D32" t="str">
            <v>X11</v>
          </cell>
          <cell r="E32" t="str">
            <v>Craft Supervisor</v>
          </cell>
          <cell r="F32" t="str">
            <v xml:space="preserve">02-Craft Supervision </v>
          </cell>
          <cell r="G32">
            <v>39624</v>
          </cell>
          <cell r="H32">
            <v>79248</v>
          </cell>
          <cell r="I32">
            <v>17830.8</v>
          </cell>
          <cell r="J32">
            <v>94415</v>
          </cell>
          <cell r="K32">
            <v>0</v>
          </cell>
          <cell r="L32">
            <v>107848</v>
          </cell>
        </row>
        <row r="33">
          <cell r="B33" t="str">
            <v>K421</v>
          </cell>
          <cell r="C33" t="str">
            <v>K421</v>
          </cell>
          <cell r="D33" t="str">
            <v>X11</v>
          </cell>
          <cell r="E33" t="str">
            <v>Assistant Rigging Superintendent</v>
          </cell>
          <cell r="F33" t="str">
            <v xml:space="preserve">02-Craft Supervision </v>
          </cell>
          <cell r="G33">
            <v>37440</v>
          </cell>
          <cell r="H33">
            <v>74880</v>
          </cell>
          <cell r="I33">
            <v>16848</v>
          </cell>
          <cell r="J33">
            <v>125896.68</v>
          </cell>
          <cell r="K33">
            <v>0</v>
          </cell>
          <cell r="L33">
            <v>142740</v>
          </cell>
        </row>
        <row r="34">
          <cell r="B34" t="str">
            <v>A088</v>
          </cell>
          <cell r="C34" t="str">
            <v>A088</v>
          </cell>
          <cell r="D34" t="str">
            <v>X11</v>
          </cell>
          <cell r="E34" t="str">
            <v>Labor Relations Manager</v>
          </cell>
          <cell r="F34" t="str">
            <v xml:space="preserve">03-Administrative </v>
          </cell>
          <cell r="G34">
            <v>117660</v>
          </cell>
          <cell r="H34">
            <v>235320</v>
          </cell>
          <cell r="I34">
            <v>52947</v>
          </cell>
          <cell r="J34">
            <v>125896.68</v>
          </cell>
          <cell r="K34">
            <v>0</v>
          </cell>
          <cell r="L34">
            <v>171288</v>
          </cell>
        </row>
        <row r="35">
          <cell r="B35" t="str">
            <v>A304</v>
          </cell>
          <cell r="C35" t="str">
            <v>A304</v>
          </cell>
          <cell r="D35" t="str">
            <v>X11</v>
          </cell>
          <cell r="E35" t="str">
            <v>Administrative Manager (Shared Svcs.)</v>
          </cell>
          <cell r="F35" t="str">
            <v xml:space="preserve">03-Administrative </v>
          </cell>
          <cell r="G35">
            <v>107319.11764705883</v>
          </cell>
          <cell r="H35">
            <v>214638.23529411765</v>
          </cell>
          <cell r="I35">
            <v>48293.602941176476</v>
          </cell>
          <cell r="J35">
            <v>146879</v>
          </cell>
          <cell r="K35">
            <v>0</v>
          </cell>
          <cell r="L35">
            <v>163358</v>
          </cell>
        </row>
        <row r="36">
          <cell r="B36" t="str">
            <v>A011</v>
          </cell>
          <cell r="C36" t="str">
            <v>A011</v>
          </cell>
          <cell r="D36" t="str">
            <v>X11</v>
          </cell>
          <cell r="E36" t="str">
            <v>Accounting Manager</v>
          </cell>
          <cell r="F36" t="str">
            <v xml:space="preserve">03-Administrative </v>
          </cell>
          <cell r="G36">
            <v>88795.076923076922</v>
          </cell>
          <cell r="H36">
            <v>177590.15384615384</v>
          </cell>
          <cell r="I36">
            <v>39957.784615384619</v>
          </cell>
          <cell r="J36">
            <v>146879</v>
          </cell>
          <cell r="K36">
            <v>0</v>
          </cell>
          <cell r="L36">
            <v>163358</v>
          </cell>
        </row>
        <row r="37">
          <cell r="B37" t="str">
            <v>A083</v>
          </cell>
          <cell r="C37" t="str">
            <v>A083</v>
          </cell>
          <cell r="D37" t="str">
            <v>X11</v>
          </cell>
          <cell r="E37" t="str">
            <v>Human Resources Manager</v>
          </cell>
          <cell r="F37" t="str">
            <v xml:space="preserve">03-Administrative </v>
          </cell>
          <cell r="G37">
            <v>82893.642857142855</v>
          </cell>
          <cell r="H37">
            <v>165787.28571428571</v>
          </cell>
          <cell r="I37">
            <v>37302.139285714286</v>
          </cell>
          <cell r="J37">
            <v>127656.21</v>
          </cell>
          <cell r="K37">
            <v>0</v>
          </cell>
          <cell r="L37">
            <v>142740</v>
          </cell>
        </row>
        <row r="38">
          <cell r="B38" t="str">
            <v>A012</v>
          </cell>
          <cell r="C38" t="str">
            <v>A012</v>
          </cell>
          <cell r="D38" t="str">
            <v>X11</v>
          </cell>
          <cell r="E38" t="str">
            <v>Accounting Supervisor</v>
          </cell>
          <cell r="F38" t="str">
            <v xml:space="preserve">03-Administrative </v>
          </cell>
          <cell r="G38">
            <v>76450.317073170736</v>
          </cell>
          <cell r="H38">
            <v>152900.63414634147</v>
          </cell>
          <cell r="I38">
            <v>34402.642682926831</v>
          </cell>
          <cell r="J38">
            <v>117733.48829268293</v>
          </cell>
          <cell r="K38">
            <v>0</v>
          </cell>
          <cell r="L38">
            <v>134810</v>
          </cell>
        </row>
        <row r="39">
          <cell r="B39" t="str">
            <v>A016</v>
          </cell>
          <cell r="C39" t="str">
            <v>A016</v>
          </cell>
          <cell r="D39" t="str">
            <v>X11</v>
          </cell>
          <cell r="E39" t="str">
            <v xml:space="preserve">Lead Accountant </v>
          </cell>
          <cell r="F39" t="str">
            <v xml:space="preserve">03-Administrative </v>
          </cell>
          <cell r="G39">
            <v>68301.394736842107</v>
          </cell>
          <cell r="H39">
            <v>136602.78947368421</v>
          </cell>
          <cell r="I39">
            <v>30735.627631578947</v>
          </cell>
          <cell r="J39">
            <v>96524</v>
          </cell>
          <cell r="K39">
            <v>0</v>
          </cell>
          <cell r="L39">
            <v>103090</v>
          </cell>
        </row>
        <row r="40">
          <cell r="B40" t="str">
            <v>A017</v>
          </cell>
          <cell r="C40" t="str">
            <v>A017</v>
          </cell>
          <cell r="D40" t="str">
            <v>X11</v>
          </cell>
          <cell r="E40" t="str">
            <v>Senior Accountant</v>
          </cell>
          <cell r="F40" t="str">
            <v xml:space="preserve">03-Administrative </v>
          </cell>
          <cell r="G40">
            <v>60448.354166666664</v>
          </cell>
          <cell r="H40">
            <v>120896.70833333333</v>
          </cell>
          <cell r="I40">
            <v>27201.759374999998</v>
          </cell>
          <cell r="J40">
            <v>96524</v>
          </cell>
          <cell r="K40">
            <v>0</v>
          </cell>
          <cell r="L40">
            <v>103090</v>
          </cell>
        </row>
        <row r="41">
          <cell r="B41" t="str">
            <v>A127</v>
          </cell>
          <cell r="C41" t="str">
            <v>A127</v>
          </cell>
          <cell r="D41" t="str">
            <v>X11</v>
          </cell>
          <cell r="E41" t="str">
            <v>Personnel Recruiter (Staffing Specialist)</v>
          </cell>
          <cell r="F41" t="str">
            <v xml:space="preserve">03-Administrative </v>
          </cell>
          <cell r="G41">
            <v>54987.178571428572</v>
          </cell>
          <cell r="H41">
            <v>109974.35714285714</v>
          </cell>
          <cell r="I41">
            <v>24744.230357142857</v>
          </cell>
          <cell r="J41">
            <v>84680.255000000005</v>
          </cell>
          <cell r="K41">
            <v>0</v>
          </cell>
          <cell r="L41">
            <v>107848</v>
          </cell>
        </row>
        <row r="42">
          <cell r="B42" t="str">
            <v>A082</v>
          </cell>
          <cell r="C42" t="str">
            <v>A082</v>
          </cell>
          <cell r="D42" t="str">
            <v>X11</v>
          </cell>
          <cell r="E42" t="str">
            <v>Human Resources Generalist</v>
          </cell>
          <cell r="F42" t="str">
            <v xml:space="preserve">03-Administrative </v>
          </cell>
          <cell r="G42">
            <v>51258</v>
          </cell>
          <cell r="H42">
            <v>102516</v>
          </cell>
          <cell r="I42">
            <v>23066.100000000002</v>
          </cell>
          <cell r="J42">
            <v>78937.320000000007</v>
          </cell>
          <cell r="K42">
            <v>0</v>
          </cell>
          <cell r="L42">
            <v>107848</v>
          </cell>
        </row>
        <row r="43">
          <cell r="B43" t="str">
            <v>A010</v>
          </cell>
          <cell r="C43" t="str">
            <v>A010</v>
          </cell>
          <cell r="D43" t="str">
            <v>X11</v>
          </cell>
          <cell r="E43" t="str">
            <v xml:space="preserve">Accountant </v>
          </cell>
          <cell r="F43" t="str">
            <v xml:space="preserve">03-Administrative </v>
          </cell>
          <cell r="G43">
            <v>48926.254545454547</v>
          </cell>
          <cell r="H43">
            <v>97852.509090909094</v>
          </cell>
          <cell r="I43">
            <v>22016.814545454548</v>
          </cell>
          <cell r="J43">
            <v>73432</v>
          </cell>
          <cell r="K43">
            <v>0</v>
          </cell>
          <cell r="L43">
            <v>96746</v>
          </cell>
        </row>
        <row r="44">
          <cell r="B44" t="str">
            <v>A089</v>
          </cell>
          <cell r="C44" t="str">
            <v>A089</v>
          </cell>
          <cell r="D44" t="str">
            <v>X11</v>
          </cell>
          <cell r="E44" t="str">
            <v>Labor Relations Representative</v>
          </cell>
          <cell r="F44" t="str">
            <v xml:space="preserve">03-Administrative </v>
          </cell>
          <cell r="G44">
            <v>46800</v>
          </cell>
          <cell r="H44">
            <v>93600</v>
          </cell>
          <cell r="I44">
            <v>21060</v>
          </cell>
          <cell r="J44">
            <v>94411</v>
          </cell>
          <cell r="K44">
            <v>0</v>
          </cell>
          <cell r="L44">
            <v>99918</v>
          </cell>
        </row>
        <row r="45">
          <cell r="B45" t="str">
            <v>A413</v>
          </cell>
          <cell r="C45" t="str">
            <v>A413</v>
          </cell>
          <cell r="D45" t="str">
            <v>X11</v>
          </cell>
          <cell r="E45" t="str">
            <v>Chief Timekeeper</v>
          </cell>
          <cell r="F45" t="str">
            <v xml:space="preserve">03-Administrative </v>
          </cell>
          <cell r="G45">
            <v>43229.416666666664</v>
          </cell>
          <cell r="H45">
            <v>86458.833333333328</v>
          </cell>
          <cell r="I45">
            <v>19453.237499999999</v>
          </cell>
          <cell r="J45">
            <v>66573.301666666666</v>
          </cell>
          <cell r="K45">
            <v>0</v>
          </cell>
          <cell r="L45">
            <v>97266.1875</v>
          </cell>
        </row>
        <row r="46">
          <cell r="B46" t="str">
            <v>A421</v>
          </cell>
          <cell r="C46" t="str">
            <v>A421</v>
          </cell>
          <cell r="D46" t="str">
            <v>X11</v>
          </cell>
          <cell r="E46" t="str">
            <v>Translator</v>
          </cell>
          <cell r="F46" t="str">
            <v xml:space="preserve">03-Administrative </v>
          </cell>
          <cell r="G46">
            <v>37600</v>
          </cell>
          <cell r="H46">
            <v>75200</v>
          </cell>
          <cell r="I46">
            <v>16920</v>
          </cell>
          <cell r="J46">
            <v>57904</v>
          </cell>
          <cell r="K46">
            <v>0</v>
          </cell>
          <cell r="L46">
            <v>84600</v>
          </cell>
        </row>
        <row r="47">
          <cell r="B47" t="str">
            <v>A412</v>
          </cell>
          <cell r="C47" t="str">
            <v>A412</v>
          </cell>
          <cell r="D47" t="str">
            <v>X11</v>
          </cell>
          <cell r="E47" t="str">
            <v>Timekeeper</v>
          </cell>
          <cell r="F47" t="str">
            <v xml:space="preserve">03-Administrative </v>
          </cell>
          <cell r="G47">
            <v>36408.199999999997</v>
          </cell>
          <cell r="H47">
            <v>72816.399999999994</v>
          </cell>
          <cell r="I47">
            <v>16383.689999999999</v>
          </cell>
          <cell r="J47">
            <v>56068.627999999997</v>
          </cell>
          <cell r="K47">
            <v>0</v>
          </cell>
          <cell r="L47">
            <v>81918.45</v>
          </cell>
        </row>
        <row r="48">
          <cell r="B48" t="str">
            <v>A370</v>
          </cell>
          <cell r="C48" t="str">
            <v>A370</v>
          </cell>
          <cell r="D48" t="str">
            <v>X11</v>
          </cell>
          <cell r="E48" t="str">
            <v>IT Service (Desk Top Analyst)</v>
          </cell>
          <cell r="F48" t="str">
            <v xml:space="preserve">03-Administrative </v>
          </cell>
          <cell r="G48">
            <v>35031.85</v>
          </cell>
          <cell r="H48">
            <v>70063.7</v>
          </cell>
          <cell r="I48">
            <v>15764.3325</v>
          </cell>
          <cell r="J48">
            <v>41966</v>
          </cell>
          <cell r="K48">
            <v>0</v>
          </cell>
          <cell r="L48">
            <v>85644</v>
          </cell>
        </row>
        <row r="49">
          <cell r="B49" t="str">
            <v>A401a</v>
          </cell>
          <cell r="C49" t="str">
            <v>A401</v>
          </cell>
          <cell r="D49" t="str">
            <v>X12</v>
          </cell>
          <cell r="E49" t="str">
            <v>Time Office Clerk</v>
          </cell>
          <cell r="F49" t="str">
            <v xml:space="preserve">03-Administrative </v>
          </cell>
          <cell r="G49">
            <v>26584.567796610168</v>
          </cell>
          <cell r="H49">
            <v>53169.135593220337</v>
          </cell>
          <cell r="I49">
            <v>11963.055508474576</v>
          </cell>
          <cell r="J49">
            <v>36716</v>
          </cell>
          <cell r="K49">
            <v>0</v>
          </cell>
          <cell r="L49">
            <v>42822</v>
          </cell>
        </row>
        <row r="50">
          <cell r="B50" t="str">
            <v>A401b</v>
          </cell>
          <cell r="C50" t="str">
            <v>A401</v>
          </cell>
          <cell r="D50" t="str">
            <v>X12</v>
          </cell>
          <cell r="E50" t="str">
            <v>Data Entry Clerk</v>
          </cell>
          <cell r="F50" t="str">
            <v xml:space="preserve">03-Administrative </v>
          </cell>
          <cell r="G50">
            <v>26584.567796610168</v>
          </cell>
          <cell r="H50">
            <v>53169.135593220337</v>
          </cell>
          <cell r="I50">
            <v>11963.055508474576</v>
          </cell>
          <cell r="J50">
            <v>36716</v>
          </cell>
          <cell r="K50">
            <v>0</v>
          </cell>
          <cell r="L50">
            <v>42822</v>
          </cell>
        </row>
        <row r="51">
          <cell r="B51" t="str">
            <v>A401c</v>
          </cell>
          <cell r="C51" t="str">
            <v>A401</v>
          </cell>
          <cell r="D51" t="str">
            <v>X12</v>
          </cell>
          <cell r="E51" t="str">
            <v>Accounting Clerk</v>
          </cell>
          <cell r="F51" t="str">
            <v xml:space="preserve">03-Administrative </v>
          </cell>
          <cell r="G51">
            <v>26584.567796610168</v>
          </cell>
          <cell r="H51">
            <v>53169.135593220337</v>
          </cell>
          <cell r="I51">
            <v>11963.055508474576</v>
          </cell>
          <cell r="J51">
            <v>36716</v>
          </cell>
          <cell r="K51">
            <v>0</v>
          </cell>
          <cell r="L51">
            <v>42822</v>
          </cell>
        </row>
        <row r="52">
          <cell r="B52" t="str">
            <v>A229</v>
          </cell>
          <cell r="C52" t="str">
            <v>A229</v>
          </cell>
          <cell r="D52" t="str">
            <v>X11</v>
          </cell>
          <cell r="E52" t="str">
            <v>Project Controls Manager</v>
          </cell>
          <cell r="F52" t="str">
            <v xml:space="preserve">04-Project Controls </v>
          </cell>
          <cell r="G52">
            <v>105000</v>
          </cell>
          <cell r="H52">
            <v>210000</v>
          </cell>
          <cell r="I52">
            <v>47250</v>
          </cell>
          <cell r="J52">
            <v>146879</v>
          </cell>
          <cell r="K52">
            <v>0</v>
          </cell>
          <cell r="L52">
            <v>171288</v>
          </cell>
        </row>
        <row r="53">
          <cell r="B53" t="str">
            <v>A221</v>
          </cell>
          <cell r="C53" t="str">
            <v>A221</v>
          </cell>
          <cell r="D53" t="str">
            <v>X11</v>
          </cell>
          <cell r="E53" t="str">
            <v>Lead Scheduler</v>
          </cell>
          <cell r="F53" t="str">
            <v xml:space="preserve">04-Project Controls </v>
          </cell>
          <cell r="G53">
            <v>84380.607142857145</v>
          </cell>
          <cell r="H53">
            <v>168761.21428571429</v>
          </cell>
          <cell r="I53">
            <v>37971.273214285713</v>
          </cell>
          <cell r="J53">
            <v>117506</v>
          </cell>
          <cell r="K53">
            <v>0</v>
          </cell>
          <cell r="L53">
            <v>134810</v>
          </cell>
        </row>
        <row r="54">
          <cell r="B54" t="str">
            <v>A219</v>
          </cell>
          <cell r="C54" t="str">
            <v>A219</v>
          </cell>
          <cell r="D54" t="str">
            <v>X11</v>
          </cell>
          <cell r="E54" t="str">
            <v>Lead Cost Specialist</v>
          </cell>
          <cell r="F54" t="str">
            <v xml:space="preserve">04-Project Controls </v>
          </cell>
          <cell r="G54">
            <v>84183.71875</v>
          </cell>
          <cell r="H54">
            <v>168367.4375</v>
          </cell>
          <cell r="I54">
            <v>37882.673437500001</v>
          </cell>
          <cell r="J54">
            <v>117506</v>
          </cell>
          <cell r="K54">
            <v>0</v>
          </cell>
          <cell r="L54">
            <v>134810</v>
          </cell>
        </row>
        <row r="55">
          <cell r="B55" t="str">
            <v>A233</v>
          </cell>
          <cell r="C55" t="str">
            <v>A233</v>
          </cell>
          <cell r="D55" t="str">
            <v>X11</v>
          </cell>
          <cell r="E55" t="str">
            <v>Senior Cost Specialist</v>
          </cell>
          <cell r="F55" t="str">
            <v xml:space="preserve">04-Project Controls </v>
          </cell>
          <cell r="G55">
            <v>70193.565217391311</v>
          </cell>
          <cell r="H55">
            <v>140387.13043478262</v>
          </cell>
          <cell r="I55">
            <v>31587.104347826091</v>
          </cell>
          <cell r="J55">
            <v>96524</v>
          </cell>
          <cell r="K55">
            <v>0</v>
          </cell>
          <cell r="L55">
            <v>103090</v>
          </cell>
        </row>
        <row r="56">
          <cell r="B56" t="str">
            <v>A222</v>
          </cell>
          <cell r="C56" t="str">
            <v>A222</v>
          </cell>
          <cell r="D56" t="str">
            <v>X11</v>
          </cell>
          <cell r="E56" t="str">
            <v>Lead Quantity Surveyor</v>
          </cell>
          <cell r="F56" t="str">
            <v xml:space="preserve">04-Project Controls </v>
          </cell>
          <cell r="G56">
            <v>69389</v>
          </cell>
          <cell r="H56">
            <v>138778</v>
          </cell>
          <cell r="I56">
            <v>31225.05</v>
          </cell>
          <cell r="J56">
            <v>117506</v>
          </cell>
          <cell r="K56">
            <v>0</v>
          </cell>
          <cell r="L56">
            <v>134810</v>
          </cell>
        </row>
        <row r="57">
          <cell r="B57" t="str">
            <v>A235</v>
          </cell>
          <cell r="C57" t="str">
            <v>A235</v>
          </cell>
          <cell r="D57" t="str">
            <v>X11</v>
          </cell>
          <cell r="E57" t="str">
            <v>Senior Scheduler</v>
          </cell>
          <cell r="F57" t="str">
            <v xml:space="preserve">04-Project Controls </v>
          </cell>
          <cell r="G57">
            <v>62470</v>
          </cell>
          <cell r="H57">
            <v>124940</v>
          </cell>
          <cell r="I57">
            <v>28111.5</v>
          </cell>
          <cell r="J57">
            <v>96524</v>
          </cell>
          <cell r="K57">
            <v>0</v>
          </cell>
          <cell r="L57">
            <v>103090</v>
          </cell>
        </row>
        <row r="58">
          <cell r="B58" t="str">
            <v>A217</v>
          </cell>
          <cell r="C58" t="str">
            <v>A217</v>
          </cell>
          <cell r="D58" t="str">
            <v>X11</v>
          </cell>
          <cell r="E58" t="str">
            <v>Estimator</v>
          </cell>
          <cell r="F58" t="str">
            <v xml:space="preserve">04-Project Controls </v>
          </cell>
          <cell r="G58">
            <v>56479.571428571428</v>
          </cell>
          <cell r="H58">
            <v>112959.14285714286</v>
          </cell>
          <cell r="I58">
            <v>25415.807142857142</v>
          </cell>
          <cell r="J58">
            <v>73424</v>
          </cell>
          <cell r="K58">
            <v>0</v>
          </cell>
          <cell r="L58">
            <v>96746</v>
          </cell>
        </row>
        <row r="59">
          <cell r="B59" t="str">
            <v>A226</v>
          </cell>
          <cell r="C59" t="str">
            <v>A226</v>
          </cell>
          <cell r="D59" t="str">
            <v>X11</v>
          </cell>
          <cell r="E59" t="str">
            <v>Principal Estimator</v>
          </cell>
          <cell r="F59" t="str">
            <v xml:space="preserve">04-Project Controls </v>
          </cell>
          <cell r="G59">
            <v>67307.45</v>
          </cell>
          <cell r="H59">
            <v>134614.9</v>
          </cell>
          <cell r="I59">
            <v>30288.352500000001</v>
          </cell>
          <cell r="J59">
            <v>96524</v>
          </cell>
          <cell r="K59">
            <v>0</v>
          </cell>
          <cell r="L59">
            <v>103090</v>
          </cell>
        </row>
        <row r="60">
          <cell r="B60" t="str">
            <v>A215</v>
          </cell>
          <cell r="C60" t="str">
            <v>A215</v>
          </cell>
          <cell r="D60" t="str">
            <v>X11</v>
          </cell>
          <cell r="E60" t="str">
            <v>Cost Specialist</v>
          </cell>
          <cell r="F60" t="str">
            <v xml:space="preserve">04-Project Controls </v>
          </cell>
          <cell r="G60">
            <v>51355.945945945947</v>
          </cell>
          <cell r="H60">
            <v>102711.89189189189</v>
          </cell>
          <cell r="I60">
            <v>23110.175675675677</v>
          </cell>
          <cell r="J60">
            <v>73424</v>
          </cell>
          <cell r="K60">
            <v>0</v>
          </cell>
          <cell r="L60">
            <v>96746</v>
          </cell>
        </row>
        <row r="61">
          <cell r="B61" t="str">
            <v>A223</v>
          </cell>
          <cell r="C61" t="str">
            <v>A223</v>
          </cell>
          <cell r="D61" t="str">
            <v>X11</v>
          </cell>
          <cell r="E61" t="str">
            <v>Scheduler</v>
          </cell>
          <cell r="F61" t="str">
            <v xml:space="preserve">04-Project Controls </v>
          </cell>
          <cell r="G61">
            <v>50772</v>
          </cell>
          <cell r="H61">
            <v>101544</v>
          </cell>
          <cell r="I61">
            <v>22847.4</v>
          </cell>
          <cell r="J61">
            <v>73424</v>
          </cell>
          <cell r="K61">
            <v>0</v>
          </cell>
          <cell r="L61">
            <v>96746</v>
          </cell>
        </row>
        <row r="62">
          <cell r="B62" t="str">
            <v>A230</v>
          </cell>
          <cell r="C62" t="str">
            <v>A230</v>
          </cell>
          <cell r="D62" t="str">
            <v>X11</v>
          </cell>
          <cell r="E62" t="str">
            <v>Quantity Surveyor (Any Craft)</v>
          </cell>
          <cell r="F62" t="str">
            <v xml:space="preserve">04-Project Controls </v>
          </cell>
          <cell r="G62">
            <v>45241.005833333336</v>
          </cell>
          <cell r="H62">
            <v>90482.011666666673</v>
          </cell>
          <cell r="I62">
            <v>20358.452625000002</v>
          </cell>
          <cell r="J62">
            <v>83931</v>
          </cell>
          <cell r="K62">
            <v>0</v>
          </cell>
          <cell r="L62">
            <v>96746</v>
          </cell>
        </row>
        <row r="63">
          <cell r="B63" t="str">
            <v>A214</v>
          </cell>
          <cell r="C63" t="str">
            <v>A214</v>
          </cell>
          <cell r="D63" t="str">
            <v>X11</v>
          </cell>
          <cell r="E63" t="str">
            <v>Associate Scheduler</v>
          </cell>
          <cell r="F63" t="str">
            <v xml:space="preserve">04-Project Controls </v>
          </cell>
          <cell r="G63">
            <v>43902</v>
          </cell>
          <cell r="H63">
            <v>87804</v>
          </cell>
          <cell r="I63">
            <v>19755.900000000001</v>
          </cell>
          <cell r="J63">
            <v>41954</v>
          </cell>
          <cell r="K63">
            <v>0</v>
          </cell>
          <cell r="L63">
            <v>85644</v>
          </cell>
        </row>
        <row r="64">
          <cell r="B64" t="str">
            <v>A212</v>
          </cell>
          <cell r="C64" t="str">
            <v>A212</v>
          </cell>
          <cell r="D64" t="str">
            <v>X11</v>
          </cell>
          <cell r="E64" t="str">
            <v>Associate Estimator</v>
          </cell>
          <cell r="F64" t="str">
            <v xml:space="preserve">04-Project Controls </v>
          </cell>
          <cell r="G64">
            <v>41467.333333333336</v>
          </cell>
          <cell r="H64">
            <v>82934.666666666672</v>
          </cell>
          <cell r="I64">
            <v>18660.300000000003</v>
          </cell>
          <cell r="J64">
            <v>41954</v>
          </cell>
          <cell r="K64">
            <v>0</v>
          </cell>
          <cell r="L64">
            <v>85644</v>
          </cell>
        </row>
        <row r="65">
          <cell r="B65" t="str">
            <v>A213</v>
          </cell>
          <cell r="C65" t="str">
            <v>A213</v>
          </cell>
          <cell r="D65" t="str">
            <v>X11</v>
          </cell>
          <cell r="E65" t="str">
            <v>Associate Quantity Surveyor</v>
          </cell>
          <cell r="F65" t="str">
            <v xml:space="preserve">04-Project Controls </v>
          </cell>
          <cell r="G65">
            <v>40717.91108333334</v>
          </cell>
          <cell r="H65">
            <v>81435.82216666668</v>
          </cell>
          <cell r="I65">
            <v>18323.059987500004</v>
          </cell>
          <cell r="J65">
            <v>41954</v>
          </cell>
          <cell r="K65">
            <v>0</v>
          </cell>
          <cell r="L65">
            <v>85644</v>
          </cell>
        </row>
        <row r="66">
          <cell r="B66" t="str">
            <v>A211</v>
          </cell>
          <cell r="C66" t="str">
            <v>A211</v>
          </cell>
          <cell r="D66" t="str">
            <v>X11</v>
          </cell>
          <cell r="E66" t="str">
            <v>Associate Cost Specialist</v>
          </cell>
          <cell r="F66" t="str">
            <v xml:space="preserve">04-Project Controls </v>
          </cell>
          <cell r="G66">
            <v>36573.181818181816</v>
          </cell>
          <cell r="H66">
            <v>73146.363636363632</v>
          </cell>
          <cell r="I66">
            <v>16457.931818181816</v>
          </cell>
          <cell r="J66">
            <v>41954</v>
          </cell>
          <cell r="K66">
            <v>0</v>
          </cell>
          <cell r="L66">
            <v>85644</v>
          </cell>
        </row>
        <row r="67">
          <cell r="B67" t="str">
            <v>A448</v>
          </cell>
          <cell r="C67" t="str">
            <v>A448</v>
          </cell>
          <cell r="D67" t="str">
            <v>X11</v>
          </cell>
          <cell r="E67" t="str">
            <v>HSE Manager</v>
          </cell>
          <cell r="F67" t="str">
            <v xml:space="preserve">05-HSE/Security </v>
          </cell>
          <cell r="G67">
            <v>95185</v>
          </cell>
          <cell r="H67">
            <v>190370</v>
          </cell>
          <cell r="I67">
            <v>42833.25</v>
          </cell>
          <cell r="J67">
            <v>152131</v>
          </cell>
          <cell r="K67">
            <v>0</v>
          </cell>
          <cell r="L67">
            <v>171288</v>
          </cell>
        </row>
        <row r="68">
          <cell r="B68" t="str">
            <v>A706</v>
          </cell>
          <cell r="C68" t="str">
            <v>A706</v>
          </cell>
          <cell r="D68" t="str">
            <v>X11</v>
          </cell>
          <cell r="E68" t="str">
            <v>Training Manager</v>
          </cell>
          <cell r="F68" t="str">
            <v xml:space="preserve">05-HSE/Security </v>
          </cell>
          <cell r="G68">
            <v>77900</v>
          </cell>
          <cell r="H68">
            <v>155800</v>
          </cell>
          <cell r="I68">
            <v>35055</v>
          </cell>
          <cell r="J68">
            <v>125897</v>
          </cell>
          <cell r="K68">
            <v>0</v>
          </cell>
          <cell r="L68">
            <v>171288</v>
          </cell>
        </row>
        <row r="69">
          <cell r="B69" t="str">
            <v>A301</v>
          </cell>
          <cell r="C69" t="str">
            <v>A301</v>
          </cell>
          <cell r="D69" t="str">
            <v>X11</v>
          </cell>
          <cell r="E69" t="str">
            <v>Security Manager</v>
          </cell>
          <cell r="F69" t="str">
            <v xml:space="preserve">05-HSE/Security </v>
          </cell>
          <cell r="G69">
            <v>68366.75</v>
          </cell>
          <cell r="H69">
            <v>171288</v>
          </cell>
          <cell r="I69">
            <v>30765.037500000002</v>
          </cell>
          <cell r="J69">
            <v>125897</v>
          </cell>
          <cell r="K69">
            <v>0</v>
          </cell>
          <cell r="L69">
            <v>171288</v>
          </cell>
        </row>
        <row r="70">
          <cell r="B70" t="str">
            <v>A451</v>
          </cell>
          <cell r="C70" t="str">
            <v>A451</v>
          </cell>
          <cell r="D70" t="str">
            <v>X11</v>
          </cell>
          <cell r="E70" t="str">
            <v>Doctor</v>
          </cell>
          <cell r="F70" t="str">
            <v xml:space="preserve">05-HSE/Security </v>
          </cell>
          <cell r="G70">
            <v>68278.142857142855</v>
          </cell>
          <cell r="H70">
            <v>136556.28571428571</v>
          </cell>
          <cell r="I70">
            <v>30725.164285714287</v>
          </cell>
          <cell r="J70">
            <v>199328</v>
          </cell>
          <cell r="K70">
            <v>0</v>
          </cell>
          <cell r="L70">
            <v>217282</v>
          </cell>
        </row>
        <row r="71">
          <cell r="B71" t="str">
            <v>A090</v>
          </cell>
          <cell r="C71" t="str">
            <v>A090</v>
          </cell>
          <cell r="D71" t="str">
            <v>X11</v>
          </cell>
          <cell r="E71" t="str">
            <v>Training Coordinator</v>
          </cell>
          <cell r="F71" t="str">
            <v xml:space="preserve">05-HSE/Security </v>
          </cell>
          <cell r="G71">
            <v>53272.800000000003</v>
          </cell>
          <cell r="H71">
            <v>106545.60000000001</v>
          </cell>
          <cell r="I71">
            <v>23972.760000000002</v>
          </cell>
          <cell r="J71">
            <v>95160</v>
          </cell>
          <cell r="K71">
            <v>0</v>
          </cell>
          <cell r="L71">
            <v>107848</v>
          </cell>
        </row>
        <row r="72">
          <cell r="B72" t="str">
            <v>A720</v>
          </cell>
          <cell r="C72" t="str">
            <v>A720</v>
          </cell>
          <cell r="D72" t="str">
            <v>X11</v>
          </cell>
          <cell r="E72" t="str">
            <v>HSE Supervisor</v>
          </cell>
          <cell r="F72" t="str">
            <v xml:space="preserve">05-HSE/Security </v>
          </cell>
          <cell r="G72">
            <v>51154.428571428572</v>
          </cell>
          <cell r="H72">
            <v>102308.85714285714</v>
          </cell>
          <cell r="I72">
            <v>23019.492857142857</v>
          </cell>
          <cell r="J72">
            <v>125294</v>
          </cell>
          <cell r="K72">
            <v>0</v>
          </cell>
          <cell r="L72">
            <v>142740</v>
          </cell>
        </row>
        <row r="73">
          <cell r="B73" t="str">
            <v>A721</v>
          </cell>
          <cell r="C73" t="str">
            <v>A721</v>
          </cell>
          <cell r="D73" t="str">
            <v>X11</v>
          </cell>
          <cell r="E73" t="str">
            <v>Nurse</v>
          </cell>
          <cell r="F73" t="str">
            <v xml:space="preserve">05-HSE/Security </v>
          </cell>
          <cell r="G73">
            <v>46708.333333333336</v>
          </cell>
          <cell r="H73">
            <v>93416.666666666672</v>
          </cell>
          <cell r="I73">
            <v>21018.75</v>
          </cell>
          <cell r="J73">
            <v>71370</v>
          </cell>
          <cell r="K73">
            <v>0</v>
          </cell>
          <cell r="L73">
            <v>105093.75</v>
          </cell>
        </row>
        <row r="74">
          <cell r="B74" t="str">
            <v>A465</v>
          </cell>
          <cell r="C74" t="str">
            <v>A465</v>
          </cell>
          <cell r="D74" t="str">
            <v>X11</v>
          </cell>
          <cell r="E74" t="str">
            <v>Medic</v>
          </cell>
          <cell r="F74" t="str">
            <v xml:space="preserve">05-HSE/Security </v>
          </cell>
          <cell r="G74">
            <v>43072.6</v>
          </cell>
          <cell r="H74">
            <v>86145.2</v>
          </cell>
          <cell r="I74">
            <v>19382.669999999998</v>
          </cell>
          <cell r="J74">
            <v>66612</v>
          </cell>
          <cell r="K74">
            <v>0</v>
          </cell>
          <cell r="L74">
            <v>96913.349999999991</v>
          </cell>
        </row>
        <row r="75">
          <cell r="B75" t="str">
            <v>A714</v>
          </cell>
          <cell r="C75" t="str">
            <v>A714</v>
          </cell>
          <cell r="D75" t="str">
            <v>X11</v>
          </cell>
          <cell r="E75" t="str">
            <v>HSE Inspector</v>
          </cell>
          <cell r="F75" t="str">
            <v xml:space="preserve">05-HSE/Security </v>
          </cell>
          <cell r="G75">
            <v>42955.03125</v>
          </cell>
          <cell r="H75">
            <v>85910.0625</v>
          </cell>
          <cell r="I75">
            <v>19329.764062500002</v>
          </cell>
          <cell r="J75">
            <v>84058</v>
          </cell>
          <cell r="K75">
            <v>0</v>
          </cell>
          <cell r="L75">
            <v>96746</v>
          </cell>
        </row>
        <row r="76">
          <cell r="B76" t="str">
            <v>A401h</v>
          </cell>
          <cell r="C76" t="str">
            <v>A401</v>
          </cell>
          <cell r="D76" t="str">
            <v>X12</v>
          </cell>
          <cell r="E76" t="str">
            <v>Safety Clerk</v>
          </cell>
          <cell r="F76" t="str">
            <v xml:space="preserve">05-HSE/Security </v>
          </cell>
          <cell r="G76">
            <v>26584.567796610168</v>
          </cell>
          <cell r="H76">
            <v>53169.135593220337</v>
          </cell>
          <cell r="I76">
            <v>11963.055508474576</v>
          </cell>
          <cell r="J76">
            <v>36478</v>
          </cell>
          <cell r="K76">
            <v>0</v>
          </cell>
          <cell r="L76">
            <v>42822</v>
          </cell>
        </row>
        <row r="77">
          <cell r="B77" t="str">
            <v>A398</v>
          </cell>
          <cell r="C77" t="str">
            <v>A398</v>
          </cell>
          <cell r="D77" t="str">
            <v>X12</v>
          </cell>
          <cell r="E77" t="str">
            <v>Security Officers</v>
          </cell>
          <cell r="F77" t="str">
            <v xml:space="preserve">05-HSE/Security </v>
          </cell>
          <cell r="G77">
            <v>22706.666666666668</v>
          </cell>
          <cell r="H77">
            <v>45413.333333333336</v>
          </cell>
          <cell r="I77">
            <v>10218</v>
          </cell>
          <cell r="J77">
            <v>34968.26666666667</v>
          </cell>
          <cell r="K77">
            <v>0</v>
          </cell>
          <cell r="L77">
            <v>51090</v>
          </cell>
        </row>
        <row r="78">
          <cell r="B78" t="str">
            <v>K569</v>
          </cell>
          <cell r="C78" t="str">
            <v>K569</v>
          </cell>
          <cell r="D78" t="str">
            <v>X11</v>
          </cell>
          <cell r="E78" t="str">
            <v>Technical Advisor - Environmental</v>
          </cell>
          <cell r="F78" t="str">
            <v xml:space="preserve">05-HSE/Security </v>
          </cell>
          <cell r="G78">
            <v>67307.45</v>
          </cell>
          <cell r="H78">
            <v>134614.9</v>
          </cell>
          <cell r="I78">
            <v>30288.352500000001</v>
          </cell>
          <cell r="J78">
            <v>103653.473</v>
          </cell>
          <cell r="K78">
            <v>0</v>
          </cell>
          <cell r="L78">
            <v>151441.76249999998</v>
          </cell>
          <cell r="N78">
            <v>7572.0881250000002</v>
          </cell>
        </row>
        <row r="79">
          <cell r="B79" t="str">
            <v>K682</v>
          </cell>
          <cell r="C79" t="str">
            <v>K682</v>
          </cell>
          <cell r="D79" t="str">
            <v>X11</v>
          </cell>
          <cell r="E79" t="str">
            <v>Technical Services Manager</v>
          </cell>
          <cell r="F79" t="str">
            <v xml:space="preserve">06-Technical Services </v>
          </cell>
          <cell r="G79">
            <v>98600</v>
          </cell>
          <cell r="H79">
            <v>197200</v>
          </cell>
          <cell r="I79">
            <v>44370</v>
          </cell>
          <cell r="J79">
            <v>146868</v>
          </cell>
          <cell r="K79">
            <v>0</v>
          </cell>
          <cell r="L79">
            <v>163358</v>
          </cell>
        </row>
        <row r="80">
          <cell r="B80" t="str">
            <v>A205</v>
          </cell>
          <cell r="C80" t="str">
            <v>A205</v>
          </cell>
          <cell r="D80" t="str">
            <v>X11</v>
          </cell>
          <cell r="E80" t="str">
            <v>Subcontract Manager</v>
          </cell>
          <cell r="F80" t="str">
            <v xml:space="preserve">06-Technical Services </v>
          </cell>
          <cell r="G80">
            <v>86464.555555555562</v>
          </cell>
          <cell r="H80">
            <v>172929.11111111112</v>
          </cell>
          <cell r="I80">
            <v>38909.050000000003</v>
          </cell>
          <cell r="J80">
            <v>146868</v>
          </cell>
          <cell r="K80">
            <v>0</v>
          </cell>
          <cell r="L80">
            <v>163358</v>
          </cell>
        </row>
        <row r="81">
          <cell r="B81" t="str">
            <v>A386</v>
          </cell>
          <cell r="C81" t="str">
            <v>A386</v>
          </cell>
          <cell r="D81" t="str">
            <v>X11</v>
          </cell>
          <cell r="E81" t="str">
            <v>Document Control Manager</v>
          </cell>
          <cell r="F81" t="str">
            <v xml:space="preserve">06-Technical Services </v>
          </cell>
          <cell r="G81">
            <v>68793</v>
          </cell>
          <cell r="H81">
            <v>137586</v>
          </cell>
          <cell r="I81">
            <v>30956.850000000002</v>
          </cell>
          <cell r="J81">
            <v>89190</v>
          </cell>
          <cell r="K81">
            <v>0</v>
          </cell>
          <cell r="L81">
            <v>104676</v>
          </cell>
        </row>
        <row r="82">
          <cell r="B82" t="str">
            <v>A204</v>
          </cell>
          <cell r="C82" t="str">
            <v>A204</v>
          </cell>
          <cell r="D82" t="str">
            <v>X11</v>
          </cell>
          <cell r="E82" t="str">
            <v>Subcontracts Administrator</v>
          </cell>
          <cell r="F82" t="str">
            <v xml:space="preserve">06-Technical Services </v>
          </cell>
          <cell r="G82">
            <v>60341.2</v>
          </cell>
          <cell r="H82">
            <v>120682.4</v>
          </cell>
          <cell r="I82">
            <v>27153.54</v>
          </cell>
          <cell r="J82">
            <v>117506</v>
          </cell>
          <cell r="K82">
            <v>126880</v>
          </cell>
          <cell r="L82">
            <v>134810</v>
          </cell>
        </row>
        <row r="83">
          <cell r="B83" t="str">
            <v>K647a</v>
          </cell>
          <cell r="C83" t="str">
            <v>K647</v>
          </cell>
          <cell r="D83" t="str">
            <v>X11</v>
          </cell>
          <cell r="E83" t="str">
            <v>Technical Specialist</v>
          </cell>
          <cell r="F83" t="str">
            <v xml:space="preserve">06-Technical Services </v>
          </cell>
          <cell r="G83">
            <v>57976</v>
          </cell>
          <cell r="H83">
            <v>115952</v>
          </cell>
          <cell r="I83">
            <v>26089.200000000001</v>
          </cell>
          <cell r="J83">
            <v>83931</v>
          </cell>
          <cell r="K83">
            <v>0</v>
          </cell>
          <cell r="L83">
            <v>96746</v>
          </cell>
        </row>
        <row r="84">
          <cell r="B84" t="str">
            <v>K647b</v>
          </cell>
          <cell r="C84" t="str">
            <v>K647</v>
          </cell>
          <cell r="D84" t="str">
            <v>X11</v>
          </cell>
          <cell r="E84" t="str">
            <v xml:space="preserve">Technical Specialist - TOSTR </v>
          </cell>
          <cell r="F84" t="str">
            <v xml:space="preserve">06-Technical Services </v>
          </cell>
          <cell r="G84">
            <v>57976</v>
          </cell>
          <cell r="H84">
            <v>115952</v>
          </cell>
          <cell r="I84">
            <v>26089.200000000001</v>
          </cell>
          <cell r="J84">
            <v>83931</v>
          </cell>
          <cell r="K84">
            <v>0</v>
          </cell>
          <cell r="L84">
            <v>96746</v>
          </cell>
        </row>
        <row r="85">
          <cell r="B85" t="str">
            <v>K647c</v>
          </cell>
          <cell r="C85" t="str">
            <v>K647</v>
          </cell>
          <cell r="D85" t="str">
            <v>X11</v>
          </cell>
          <cell r="E85" t="str">
            <v>Constructability Coordinator</v>
          </cell>
          <cell r="F85" t="str">
            <v xml:space="preserve">06-Technical Services </v>
          </cell>
          <cell r="G85">
            <v>57976</v>
          </cell>
          <cell r="H85">
            <v>115952</v>
          </cell>
          <cell r="I85">
            <v>26089.200000000001</v>
          </cell>
          <cell r="J85">
            <v>83931</v>
          </cell>
          <cell r="K85">
            <v>0</v>
          </cell>
          <cell r="L85">
            <v>96746</v>
          </cell>
        </row>
        <row r="86">
          <cell r="B86" t="str">
            <v>K647d</v>
          </cell>
          <cell r="C86" t="str">
            <v>K647</v>
          </cell>
          <cell r="D86" t="str">
            <v>X11</v>
          </cell>
          <cell r="E86" t="str">
            <v>Staff Engineer</v>
          </cell>
          <cell r="F86" t="str">
            <v xml:space="preserve">06-Technical Services </v>
          </cell>
          <cell r="G86">
            <v>57976</v>
          </cell>
          <cell r="H86">
            <v>115952</v>
          </cell>
          <cell r="I86">
            <v>26089.200000000001</v>
          </cell>
          <cell r="J86">
            <v>83931</v>
          </cell>
          <cell r="K86">
            <v>0</v>
          </cell>
          <cell r="L86">
            <v>96746</v>
          </cell>
        </row>
        <row r="87">
          <cell r="B87" t="str">
            <v>A175</v>
          </cell>
          <cell r="C87" t="str">
            <v>A175</v>
          </cell>
          <cell r="D87" t="str">
            <v>X11</v>
          </cell>
          <cell r="E87" t="str">
            <v>Document Control Supervisor</v>
          </cell>
          <cell r="F87" t="str">
            <v xml:space="preserve">06-Technical Services </v>
          </cell>
          <cell r="G87">
            <v>57186.5</v>
          </cell>
          <cell r="H87">
            <v>114373</v>
          </cell>
          <cell r="I87">
            <v>25733.924999999999</v>
          </cell>
          <cell r="J87">
            <v>88067.21</v>
          </cell>
          <cell r="K87">
            <v>0</v>
          </cell>
          <cell r="L87">
            <v>104676</v>
          </cell>
        </row>
        <row r="88">
          <cell r="B88" t="str">
            <v>A194</v>
          </cell>
          <cell r="C88" t="str">
            <v>A194</v>
          </cell>
          <cell r="D88" t="str">
            <v>X11</v>
          </cell>
          <cell r="E88" t="str">
            <v>Senior Document Control Specialist</v>
          </cell>
          <cell r="F88" t="str">
            <v xml:space="preserve">06-Technical Services </v>
          </cell>
          <cell r="G88">
            <v>47099.276595744683</v>
          </cell>
          <cell r="H88">
            <v>94198.553191489365</v>
          </cell>
          <cell r="I88">
            <v>21194.674468085108</v>
          </cell>
          <cell r="J88">
            <v>89181</v>
          </cell>
          <cell r="K88">
            <v>0</v>
          </cell>
          <cell r="L88">
            <v>104676</v>
          </cell>
        </row>
        <row r="89">
          <cell r="B89" t="str">
            <v>A169</v>
          </cell>
          <cell r="C89" t="str">
            <v>A169</v>
          </cell>
          <cell r="D89" t="str">
            <v>X11</v>
          </cell>
          <cell r="E89" t="str">
            <v>Subcontract Coordinator</v>
          </cell>
          <cell r="F89" t="str">
            <v xml:space="preserve">06-Technical Services </v>
          </cell>
          <cell r="G89">
            <v>43125</v>
          </cell>
          <cell r="H89">
            <v>86250</v>
          </cell>
          <cell r="I89">
            <v>19406.25</v>
          </cell>
          <cell r="J89">
            <v>89181</v>
          </cell>
          <cell r="K89">
            <v>0</v>
          </cell>
          <cell r="L89">
            <v>115778</v>
          </cell>
        </row>
        <row r="90">
          <cell r="B90" t="str">
            <v>K453</v>
          </cell>
          <cell r="C90" t="str">
            <v>K453</v>
          </cell>
          <cell r="D90" t="str">
            <v>X12</v>
          </cell>
          <cell r="E90" t="str">
            <v xml:space="preserve">Survey Party Chief </v>
          </cell>
          <cell r="F90" t="str">
            <v xml:space="preserve">06-Technical Services </v>
          </cell>
          <cell r="G90">
            <v>42796</v>
          </cell>
          <cell r="H90">
            <v>85592</v>
          </cell>
          <cell r="I90">
            <v>19258.2</v>
          </cell>
          <cell r="J90">
            <v>65905.84</v>
          </cell>
          <cell r="K90">
            <v>0</v>
          </cell>
          <cell r="L90">
            <v>96291</v>
          </cell>
        </row>
        <row r="91">
          <cell r="B91" t="str">
            <v>K275</v>
          </cell>
          <cell r="C91" t="str">
            <v>K275</v>
          </cell>
          <cell r="D91" t="str">
            <v>X12</v>
          </cell>
          <cell r="E91" t="str">
            <v>Instrument Man</v>
          </cell>
          <cell r="F91" t="str">
            <v xml:space="preserve">06-Technical Services </v>
          </cell>
          <cell r="G91">
            <v>37422.666666666664</v>
          </cell>
          <cell r="H91">
            <v>74845.333333333328</v>
          </cell>
          <cell r="I91">
            <v>16840.2</v>
          </cell>
          <cell r="J91">
            <v>57630.906666666662</v>
          </cell>
          <cell r="K91">
            <v>0</v>
          </cell>
          <cell r="L91">
            <v>84201</v>
          </cell>
        </row>
        <row r="92">
          <cell r="B92" t="str">
            <v>A174</v>
          </cell>
          <cell r="C92" t="str">
            <v>A174</v>
          </cell>
          <cell r="D92" t="str">
            <v>X11</v>
          </cell>
          <cell r="E92" t="str">
            <v>Document Controller</v>
          </cell>
          <cell r="F92" t="str">
            <v xml:space="preserve">06-Technical Services </v>
          </cell>
          <cell r="G92">
            <v>36994.800000000003</v>
          </cell>
          <cell r="H92">
            <v>73989.600000000006</v>
          </cell>
          <cell r="I92">
            <v>16647.660000000003</v>
          </cell>
          <cell r="J92">
            <v>59800</v>
          </cell>
          <cell r="K92">
            <v>0</v>
          </cell>
          <cell r="L92">
            <v>66612</v>
          </cell>
        </row>
        <row r="93">
          <cell r="B93" t="str">
            <v>A401i</v>
          </cell>
          <cell r="C93" t="str">
            <v>A401</v>
          </cell>
          <cell r="D93" t="str">
            <v>X12</v>
          </cell>
          <cell r="E93" t="str">
            <v>Subcontracts Clerk</v>
          </cell>
          <cell r="F93" t="str">
            <v xml:space="preserve">06-Technical Services </v>
          </cell>
          <cell r="G93">
            <v>26584.567796610168</v>
          </cell>
          <cell r="H93">
            <v>53169.135593220337</v>
          </cell>
          <cell r="I93">
            <v>11963.055508474576</v>
          </cell>
          <cell r="J93">
            <v>36716</v>
          </cell>
          <cell r="K93">
            <v>0</v>
          </cell>
          <cell r="L93">
            <v>42822</v>
          </cell>
        </row>
        <row r="94">
          <cell r="B94" t="str">
            <v>A401j</v>
          </cell>
          <cell r="C94" t="str">
            <v>A401</v>
          </cell>
          <cell r="D94" t="str">
            <v>X12</v>
          </cell>
          <cell r="E94" t="str">
            <v>Technical Services Clerk</v>
          </cell>
          <cell r="F94" t="str">
            <v xml:space="preserve">06-Technical Services </v>
          </cell>
          <cell r="G94">
            <v>26584.567796610168</v>
          </cell>
          <cell r="H94">
            <v>53169.135593220337</v>
          </cell>
          <cell r="I94">
            <v>11963.055508474576</v>
          </cell>
          <cell r="J94">
            <v>36716</v>
          </cell>
          <cell r="K94">
            <v>0</v>
          </cell>
          <cell r="L94">
            <v>42822</v>
          </cell>
        </row>
        <row r="95">
          <cell r="B95" t="str">
            <v>A401k</v>
          </cell>
          <cell r="C95" t="str">
            <v>A401</v>
          </cell>
          <cell r="D95" t="str">
            <v>X12</v>
          </cell>
          <cell r="E95" t="str">
            <v>Document Control Clerk</v>
          </cell>
          <cell r="F95" t="str">
            <v xml:space="preserve">06-Technical Services </v>
          </cell>
          <cell r="G95">
            <v>26584.567796610168</v>
          </cell>
          <cell r="H95">
            <v>53169.135593220337</v>
          </cell>
          <cell r="I95">
            <v>11963.055508474576</v>
          </cell>
          <cell r="J95">
            <v>36716</v>
          </cell>
          <cell r="K95">
            <v>0</v>
          </cell>
          <cell r="L95">
            <v>42822</v>
          </cell>
        </row>
        <row r="96">
          <cell r="B96" t="str">
            <v>K313</v>
          </cell>
          <cell r="C96" t="str">
            <v>K313</v>
          </cell>
          <cell r="D96" t="str">
            <v>X12</v>
          </cell>
          <cell r="E96" t="str">
            <v>Rod/Chain Man</v>
          </cell>
          <cell r="F96" t="str">
            <v xml:space="preserve">06-Technical Services </v>
          </cell>
          <cell r="G96">
            <v>19760</v>
          </cell>
          <cell r="H96">
            <v>39520</v>
          </cell>
          <cell r="I96">
            <v>8892</v>
          </cell>
          <cell r="J96">
            <v>30430.400000000001</v>
          </cell>
          <cell r="K96">
            <v>0</v>
          </cell>
          <cell r="L96">
            <v>44460</v>
          </cell>
        </row>
        <row r="97">
          <cell r="B97" t="str">
            <v>A191</v>
          </cell>
          <cell r="C97" t="str">
            <v>A191</v>
          </cell>
          <cell r="D97" t="str">
            <v>X11</v>
          </cell>
          <cell r="E97" t="str">
            <v>Senior Field Purchasing Specialist</v>
          </cell>
          <cell r="F97" t="str">
            <v xml:space="preserve">07-Materials Management </v>
          </cell>
          <cell r="G97">
            <v>139600</v>
          </cell>
          <cell r="H97">
            <v>279200</v>
          </cell>
          <cell r="I97">
            <v>62820</v>
          </cell>
          <cell r="J97">
            <v>117507</v>
          </cell>
          <cell r="K97">
            <v>0</v>
          </cell>
          <cell r="L97">
            <v>134810</v>
          </cell>
        </row>
        <row r="98">
          <cell r="B98" t="str">
            <v>A184</v>
          </cell>
          <cell r="C98" t="str">
            <v>A184</v>
          </cell>
          <cell r="D98" t="str">
            <v>X11</v>
          </cell>
          <cell r="E98" t="str">
            <v>Material Control Supervisor</v>
          </cell>
          <cell r="F98" t="str">
            <v xml:space="preserve">07-Materials Management </v>
          </cell>
          <cell r="G98">
            <v>80909</v>
          </cell>
          <cell r="H98">
            <v>161818</v>
          </cell>
          <cell r="I98">
            <v>36409.050000000003</v>
          </cell>
          <cell r="J98">
            <v>117507</v>
          </cell>
          <cell r="K98">
            <v>0</v>
          </cell>
          <cell r="L98">
            <v>134810</v>
          </cell>
        </row>
        <row r="99">
          <cell r="B99" t="str">
            <v>A210</v>
          </cell>
          <cell r="C99" t="str">
            <v>A210</v>
          </cell>
          <cell r="D99" t="str">
            <v>X11</v>
          </cell>
          <cell r="E99" t="str">
            <v>Warehouse Manager</v>
          </cell>
          <cell r="F99" t="str">
            <v xml:space="preserve">07-Materials Management </v>
          </cell>
          <cell r="G99">
            <v>75413</v>
          </cell>
          <cell r="H99">
            <v>150826</v>
          </cell>
          <cell r="I99">
            <v>33935.85</v>
          </cell>
          <cell r="J99">
            <v>117507</v>
          </cell>
          <cell r="K99">
            <v>0</v>
          </cell>
          <cell r="L99">
            <v>134810</v>
          </cell>
        </row>
        <row r="100">
          <cell r="B100" t="str">
            <v>A189</v>
          </cell>
          <cell r="C100" t="str">
            <v>A189</v>
          </cell>
          <cell r="D100" t="str">
            <v>X11</v>
          </cell>
          <cell r="E100" t="str">
            <v>Field Purchasing Supervisor</v>
          </cell>
          <cell r="F100" t="str">
            <v xml:space="preserve">07-Materials Management </v>
          </cell>
          <cell r="G100">
            <v>74775.923076923078</v>
          </cell>
          <cell r="H100">
            <v>149551.84615384616</v>
          </cell>
          <cell r="I100">
            <v>33649.165384615386</v>
          </cell>
          <cell r="J100">
            <v>115154.92153846154</v>
          </cell>
          <cell r="K100">
            <v>0</v>
          </cell>
          <cell r="L100">
            <v>134810</v>
          </cell>
        </row>
        <row r="101">
          <cell r="B101" t="str">
            <v>A195</v>
          </cell>
          <cell r="C101" t="str">
            <v>A195</v>
          </cell>
          <cell r="D101" t="str">
            <v>X11</v>
          </cell>
          <cell r="E101" t="str">
            <v>Senior Expediter</v>
          </cell>
          <cell r="F101" t="str">
            <v xml:space="preserve">07-Materials Management </v>
          </cell>
          <cell r="G101">
            <v>59652.444444444445</v>
          </cell>
          <cell r="H101">
            <v>119304.88888888889</v>
          </cell>
          <cell r="I101">
            <v>26843.600000000002</v>
          </cell>
          <cell r="J101">
            <v>96524</v>
          </cell>
          <cell r="K101">
            <v>0</v>
          </cell>
          <cell r="L101">
            <v>103090</v>
          </cell>
        </row>
        <row r="102">
          <cell r="B102" t="str">
            <v>A197</v>
          </cell>
          <cell r="C102" t="str">
            <v>A197</v>
          </cell>
          <cell r="D102" t="str">
            <v>X11</v>
          </cell>
          <cell r="E102" t="str">
            <v>Senior Material Control Specialist</v>
          </cell>
          <cell r="F102" t="str">
            <v xml:space="preserve">07-Materials Management </v>
          </cell>
          <cell r="G102">
            <v>55365</v>
          </cell>
          <cell r="H102">
            <v>110730</v>
          </cell>
          <cell r="I102">
            <v>24914.25</v>
          </cell>
          <cell r="J102">
            <v>94415</v>
          </cell>
          <cell r="K102">
            <v>0</v>
          </cell>
          <cell r="L102">
            <v>111020</v>
          </cell>
        </row>
        <row r="103">
          <cell r="B103" t="str">
            <v>A176</v>
          </cell>
          <cell r="C103" t="str">
            <v>A176</v>
          </cell>
          <cell r="D103" t="str">
            <v>X12</v>
          </cell>
          <cell r="E103" t="str">
            <v>Expeditor</v>
          </cell>
          <cell r="F103" t="str">
            <v xml:space="preserve">07-Materials Management </v>
          </cell>
          <cell r="G103">
            <v>46221.166666666664</v>
          </cell>
          <cell r="H103">
            <v>92442.333333333328</v>
          </cell>
          <cell r="I103">
            <v>20799.524999999998</v>
          </cell>
          <cell r="J103">
            <v>83928</v>
          </cell>
          <cell r="K103">
            <v>0</v>
          </cell>
          <cell r="L103">
            <v>96746</v>
          </cell>
        </row>
        <row r="104">
          <cell r="B104" t="str">
            <v>A183</v>
          </cell>
          <cell r="C104" t="str">
            <v>A183</v>
          </cell>
          <cell r="D104" t="str">
            <v>X11</v>
          </cell>
          <cell r="E104" t="str">
            <v>Material Control Specialist</v>
          </cell>
          <cell r="F104" t="str">
            <v xml:space="preserve">07-Materials Management </v>
          </cell>
          <cell r="G104">
            <v>45252.25</v>
          </cell>
          <cell r="H104">
            <v>90504.5</v>
          </cell>
          <cell r="I104">
            <v>20363.512500000001</v>
          </cell>
          <cell r="J104">
            <v>83928</v>
          </cell>
          <cell r="K104">
            <v>0</v>
          </cell>
          <cell r="L104">
            <v>96746</v>
          </cell>
        </row>
        <row r="105">
          <cell r="B105" t="str">
            <v>A396</v>
          </cell>
          <cell r="C105" t="str">
            <v>A396</v>
          </cell>
          <cell r="D105" t="str">
            <v>X11</v>
          </cell>
          <cell r="E105" t="str">
            <v>Field Buyer (Purchasing Specialist)</v>
          </cell>
          <cell r="F105" t="str">
            <v xml:space="preserve">07-Materials Management </v>
          </cell>
          <cell r="G105">
            <v>45109.142857142855</v>
          </cell>
          <cell r="H105">
            <v>90218.28571428571</v>
          </cell>
          <cell r="I105">
            <v>20299.114285714284</v>
          </cell>
          <cell r="J105">
            <v>73432</v>
          </cell>
          <cell r="K105">
            <v>0</v>
          </cell>
          <cell r="L105">
            <v>96746</v>
          </cell>
        </row>
        <row r="106">
          <cell r="B106" t="str">
            <v>A390</v>
          </cell>
          <cell r="C106" t="str">
            <v>A390</v>
          </cell>
          <cell r="D106" t="str">
            <v>X12</v>
          </cell>
          <cell r="E106" t="str">
            <v>Warehouse Foreman</v>
          </cell>
          <cell r="F106" t="str">
            <v xml:space="preserve">07-Materials Management </v>
          </cell>
          <cell r="G106">
            <v>42122.75</v>
          </cell>
          <cell r="H106">
            <v>84245.5</v>
          </cell>
          <cell r="I106">
            <v>18955.237499999999</v>
          </cell>
          <cell r="J106">
            <v>110164</v>
          </cell>
          <cell r="K106">
            <v>0</v>
          </cell>
          <cell r="L106">
            <v>130052</v>
          </cell>
        </row>
        <row r="107">
          <cell r="B107" t="str">
            <v>A391</v>
          </cell>
          <cell r="C107" t="str">
            <v>A391</v>
          </cell>
          <cell r="D107" t="str">
            <v>X12</v>
          </cell>
          <cell r="E107" t="str">
            <v>Senior Warehouseman</v>
          </cell>
          <cell r="F107" t="str">
            <v xml:space="preserve">07-Materials Management </v>
          </cell>
          <cell r="G107">
            <v>35679.625</v>
          </cell>
          <cell r="H107">
            <v>71359.25</v>
          </cell>
          <cell r="I107">
            <v>16055.831250000001</v>
          </cell>
          <cell r="J107">
            <v>83931</v>
          </cell>
          <cell r="K107">
            <v>0</v>
          </cell>
          <cell r="L107">
            <v>96746</v>
          </cell>
        </row>
        <row r="108">
          <cell r="B108" t="str">
            <v>A392a</v>
          </cell>
          <cell r="C108" t="str">
            <v>A392</v>
          </cell>
          <cell r="D108" t="str">
            <v>X12</v>
          </cell>
          <cell r="E108" t="str">
            <v>Warehouseman</v>
          </cell>
          <cell r="F108" t="str">
            <v xml:space="preserve">07-Materials Management </v>
          </cell>
          <cell r="G108">
            <v>29387.205882352941</v>
          </cell>
          <cell r="H108">
            <v>58774.411764705881</v>
          </cell>
          <cell r="I108">
            <v>13224.242647058823</v>
          </cell>
          <cell r="J108">
            <v>45256.297058823533</v>
          </cell>
          <cell r="K108">
            <v>0</v>
          </cell>
          <cell r="L108">
            <v>66121</v>
          </cell>
        </row>
        <row r="109">
          <cell r="B109" t="str">
            <v>A392b</v>
          </cell>
          <cell r="C109" t="str">
            <v>A392</v>
          </cell>
          <cell r="D109" t="str">
            <v>X12</v>
          </cell>
          <cell r="E109" t="str">
            <v>Tool Room Attendant</v>
          </cell>
          <cell r="F109" t="str">
            <v xml:space="preserve">07-Materials Management </v>
          </cell>
          <cell r="G109">
            <v>29387.205882352941</v>
          </cell>
          <cell r="H109">
            <v>58774.411764705881</v>
          </cell>
          <cell r="I109">
            <v>13224.242647058823</v>
          </cell>
          <cell r="J109">
            <v>45256.297058823533</v>
          </cell>
          <cell r="K109">
            <v>0</v>
          </cell>
          <cell r="L109">
            <v>66121.213235294112</v>
          </cell>
        </row>
        <row r="110">
          <cell r="B110" t="str">
            <v>A401d</v>
          </cell>
          <cell r="C110" t="str">
            <v>A401</v>
          </cell>
          <cell r="D110" t="str">
            <v>X12</v>
          </cell>
          <cell r="E110" t="str">
            <v>Warehouse Clerk</v>
          </cell>
          <cell r="F110" t="str">
            <v xml:space="preserve">07-Materials Management </v>
          </cell>
          <cell r="G110">
            <v>26584.567796610168</v>
          </cell>
          <cell r="H110">
            <v>53169.135593220337</v>
          </cell>
          <cell r="I110">
            <v>11963.055508474576</v>
          </cell>
          <cell r="J110">
            <v>36716</v>
          </cell>
          <cell r="K110">
            <v>0</v>
          </cell>
          <cell r="L110">
            <v>42822</v>
          </cell>
        </row>
        <row r="111">
          <cell r="B111" t="str">
            <v>A401e</v>
          </cell>
          <cell r="C111" t="str">
            <v>A401</v>
          </cell>
          <cell r="D111" t="str">
            <v>X12</v>
          </cell>
          <cell r="E111" t="str">
            <v>Warehouse-Runner</v>
          </cell>
          <cell r="F111" t="str">
            <v xml:space="preserve">07-Materials Management </v>
          </cell>
          <cell r="G111">
            <v>26584.567796610168</v>
          </cell>
          <cell r="H111">
            <v>53169.135593220337</v>
          </cell>
          <cell r="I111">
            <v>11963.055508474576</v>
          </cell>
          <cell r="J111">
            <v>36716</v>
          </cell>
          <cell r="K111">
            <v>0</v>
          </cell>
          <cell r="L111">
            <v>42822</v>
          </cell>
        </row>
        <row r="112">
          <cell r="B112" t="str">
            <v>A401f</v>
          </cell>
          <cell r="C112" t="str">
            <v>A401</v>
          </cell>
          <cell r="D112" t="str">
            <v>X12</v>
          </cell>
          <cell r="E112" t="str">
            <v>Material Control Clerk</v>
          </cell>
          <cell r="F112" t="str">
            <v xml:space="preserve">07-Materials Management </v>
          </cell>
          <cell r="G112">
            <v>26584.567796610168</v>
          </cell>
          <cell r="H112">
            <v>53169.135593220337</v>
          </cell>
          <cell r="I112">
            <v>11963.055508474576</v>
          </cell>
          <cell r="J112">
            <v>36716</v>
          </cell>
          <cell r="K112">
            <v>0</v>
          </cell>
          <cell r="L112">
            <v>42822</v>
          </cell>
        </row>
        <row r="113">
          <cell r="B113" t="str">
            <v>A252</v>
          </cell>
          <cell r="C113" t="str">
            <v>A252</v>
          </cell>
          <cell r="D113" t="str">
            <v>X11</v>
          </cell>
          <cell r="E113" t="str">
            <v>QA/QC Site Manager</v>
          </cell>
          <cell r="F113" t="str">
            <v xml:space="preserve">08-Quality Control </v>
          </cell>
          <cell r="G113">
            <v>80587</v>
          </cell>
          <cell r="H113">
            <v>161174</v>
          </cell>
          <cell r="I113">
            <v>36264.15</v>
          </cell>
          <cell r="J113">
            <v>152129</v>
          </cell>
          <cell r="K113">
            <v>0</v>
          </cell>
          <cell r="L113">
            <v>171288</v>
          </cell>
        </row>
        <row r="114">
          <cell r="B114" t="str">
            <v>A248</v>
          </cell>
          <cell r="C114" t="str">
            <v>A248</v>
          </cell>
          <cell r="D114" t="str">
            <v>X11</v>
          </cell>
          <cell r="E114" t="str">
            <v>Senior Inspector</v>
          </cell>
          <cell r="F114" t="str">
            <v xml:space="preserve">08-Quality Control </v>
          </cell>
          <cell r="G114">
            <v>58215.466666666667</v>
          </cell>
          <cell r="H114">
            <v>116430.93333333333</v>
          </cell>
          <cell r="I114">
            <v>26196.959999999999</v>
          </cell>
          <cell r="J114">
            <v>125897</v>
          </cell>
          <cell r="K114">
            <v>0</v>
          </cell>
          <cell r="L114">
            <v>142740</v>
          </cell>
        </row>
        <row r="115">
          <cell r="B115" t="str">
            <v>A242a</v>
          </cell>
          <cell r="C115" t="str">
            <v>A242</v>
          </cell>
          <cell r="D115" t="str">
            <v>X11</v>
          </cell>
          <cell r="E115" t="str">
            <v>Civil Inspector</v>
          </cell>
          <cell r="F115" t="str">
            <v xml:space="preserve">08-Quality Control </v>
          </cell>
          <cell r="G115">
            <v>46954</v>
          </cell>
          <cell r="H115">
            <v>93908</v>
          </cell>
          <cell r="I115">
            <v>21129.3</v>
          </cell>
          <cell r="J115">
            <v>125897</v>
          </cell>
          <cell r="K115">
            <v>0</v>
          </cell>
          <cell r="L115">
            <v>142740</v>
          </cell>
        </row>
        <row r="116">
          <cell r="B116" t="str">
            <v>A242b</v>
          </cell>
          <cell r="C116" t="str">
            <v>A242</v>
          </cell>
          <cell r="D116" t="str">
            <v>X11</v>
          </cell>
          <cell r="E116" t="str">
            <v>Furnace Inspector</v>
          </cell>
          <cell r="F116" t="str">
            <v xml:space="preserve">08-Quality Control </v>
          </cell>
          <cell r="G116">
            <v>46954</v>
          </cell>
          <cell r="H116">
            <v>93908</v>
          </cell>
          <cell r="I116">
            <v>21129.3</v>
          </cell>
          <cell r="J116">
            <v>125897</v>
          </cell>
          <cell r="K116">
            <v>0</v>
          </cell>
          <cell r="L116">
            <v>142740</v>
          </cell>
        </row>
        <row r="117">
          <cell r="B117" t="str">
            <v>A242c</v>
          </cell>
          <cell r="C117" t="str">
            <v>A242</v>
          </cell>
          <cell r="D117" t="str">
            <v>X11</v>
          </cell>
          <cell r="E117" t="str">
            <v>Mechanical Inspector</v>
          </cell>
          <cell r="F117" t="str">
            <v xml:space="preserve">08-Quality Control </v>
          </cell>
          <cell r="G117">
            <v>46954</v>
          </cell>
          <cell r="H117">
            <v>93908</v>
          </cell>
          <cell r="I117">
            <v>21129.3</v>
          </cell>
          <cell r="J117">
            <v>125897</v>
          </cell>
          <cell r="K117">
            <v>0</v>
          </cell>
          <cell r="L117">
            <v>142740</v>
          </cell>
        </row>
        <row r="118">
          <cell r="B118" t="str">
            <v>A242d</v>
          </cell>
          <cell r="C118" t="str">
            <v>A242</v>
          </cell>
          <cell r="D118" t="str">
            <v>X11</v>
          </cell>
          <cell r="E118" t="str">
            <v>Pipe Inspector</v>
          </cell>
          <cell r="F118" t="str">
            <v xml:space="preserve">08-Quality Control </v>
          </cell>
          <cell r="G118">
            <v>46954</v>
          </cell>
          <cell r="H118">
            <v>93908</v>
          </cell>
          <cell r="I118">
            <v>21129.3</v>
          </cell>
          <cell r="J118">
            <v>125897</v>
          </cell>
          <cell r="K118">
            <v>0</v>
          </cell>
          <cell r="L118">
            <v>142740</v>
          </cell>
        </row>
        <row r="119">
          <cell r="B119" t="str">
            <v>A242e</v>
          </cell>
          <cell r="C119" t="str">
            <v>A242</v>
          </cell>
          <cell r="D119" t="str">
            <v>X11</v>
          </cell>
          <cell r="E119" t="str">
            <v>Paint Inspector</v>
          </cell>
          <cell r="F119" t="str">
            <v xml:space="preserve">08-Quality Control </v>
          </cell>
          <cell r="G119">
            <v>46954</v>
          </cell>
          <cell r="H119">
            <v>93908</v>
          </cell>
          <cell r="I119">
            <v>21129.3</v>
          </cell>
          <cell r="J119">
            <v>125897</v>
          </cell>
          <cell r="K119">
            <v>0</v>
          </cell>
          <cell r="L119">
            <v>142740</v>
          </cell>
        </row>
        <row r="120">
          <cell r="B120" t="str">
            <v>A242f</v>
          </cell>
          <cell r="C120" t="str">
            <v>A242</v>
          </cell>
          <cell r="D120" t="str">
            <v>X11</v>
          </cell>
          <cell r="E120" t="str">
            <v>Building Inspector</v>
          </cell>
          <cell r="F120" t="str">
            <v xml:space="preserve">08-Quality Control </v>
          </cell>
          <cell r="G120">
            <v>46954</v>
          </cell>
          <cell r="H120">
            <v>93908</v>
          </cell>
          <cell r="I120">
            <v>21129.3</v>
          </cell>
          <cell r="J120">
            <v>125897</v>
          </cell>
          <cell r="K120">
            <v>0</v>
          </cell>
          <cell r="L120">
            <v>142740</v>
          </cell>
        </row>
        <row r="121">
          <cell r="B121" t="str">
            <v>A242g</v>
          </cell>
          <cell r="C121" t="str">
            <v>A242</v>
          </cell>
          <cell r="D121" t="str">
            <v>X11</v>
          </cell>
          <cell r="E121" t="str">
            <v>Electrical Inspector</v>
          </cell>
          <cell r="F121" t="str">
            <v xml:space="preserve">08-Quality Control </v>
          </cell>
          <cell r="G121">
            <v>46954</v>
          </cell>
          <cell r="H121">
            <v>93908</v>
          </cell>
          <cell r="I121">
            <v>21129.3</v>
          </cell>
          <cell r="J121">
            <v>125897</v>
          </cell>
          <cell r="K121">
            <v>0</v>
          </cell>
          <cell r="L121">
            <v>142740</v>
          </cell>
        </row>
        <row r="122">
          <cell r="B122" t="str">
            <v>A242h</v>
          </cell>
          <cell r="C122" t="str">
            <v>A242</v>
          </cell>
          <cell r="D122" t="str">
            <v>X11</v>
          </cell>
          <cell r="E122" t="str">
            <v>Instrument Inspector</v>
          </cell>
          <cell r="F122" t="str">
            <v xml:space="preserve">08-Quality Control </v>
          </cell>
          <cell r="G122">
            <v>46954</v>
          </cell>
          <cell r="H122">
            <v>93908</v>
          </cell>
          <cell r="I122">
            <v>21129.3</v>
          </cell>
          <cell r="J122">
            <v>125897</v>
          </cell>
          <cell r="K122">
            <v>0</v>
          </cell>
          <cell r="L122">
            <v>142740</v>
          </cell>
        </row>
        <row r="123">
          <cell r="B123" t="str">
            <v>A242i</v>
          </cell>
          <cell r="C123" t="str">
            <v>A242</v>
          </cell>
          <cell r="D123" t="str">
            <v>X11</v>
          </cell>
          <cell r="E123" t="str">
            <v>Welding Inspector</v>
          </cell>
          <cell r="F123" t="str">
            <v xml:space="preserve">08-Quality Control </v>
          </cell>
          <cell r="G123">
            <v>46954</v>
          </cell>
          <cell r="H123">
            <v>93908</v>
          </cell>
          <cell r="I123">
            <v>21129.3</v>
          </cell>
          <cell r="J123">
            <v>125897</v>
          </cell>
          <cell r="K123">
            <v>0</v>
          </cell>
          <cell r="L123">
            <v>142740</v>
          </cell>
        </row>
        <row r="124">
          <cell r="B124" t="str">
            <v>A242j</v>
          </cell>
          <cell r="C124" t="str">
            <v>A242</v>
          </cell>
          <cell r="D124" t="str">
            <v>X11</v>
          </cell>
          <cell r="E124" t="str">
            <v>Insulation Inspector</v>
          </cell>
          <cell r="F124" t="str">
            <v xml:space="preserve">08-Quality Control </v>
          </cell>
          <cell r="G124">
            <v>46954</v>
          </cell>
          <cell r="H124">
            <v>93908</v>
          </cell>
          <cell r="I124">
            <v>21129.3</v>
          </cell>
          <cell r="J124">
            <v>125897</v>
          </cell>
          <cell r="K124">
            <v>0</v>
          </cell>
          <cell r="L124">
            <v>142740</v>
          </cell>
        </row>
        <row r="125">
          <cell r="B125" t="str">
            <v>A242k</v>
          </cell>
          <cell r="C125" t="str">
            <v>A242</v>
          </cell>
          <cell r="D125" t="str">
            <v>X11</v>
          </cell>
          <cell r="E125" t="str">
            <v>HVAC Inspector</v>
          </cell>
          <cell r="F125" t="str">
            <v xml:space="preserve">08-Quality Control </v>
          </cell>
          <cell r="G125">
            <v>46954</v>
          </cell>
          <cell r="H125">
            <v>93908</v>
          </cell>
          <cell r="I125">
            <v>21129.3</v>
          </cell>
          <cell r="J125">
            <v>125897</v>
          </cell>
          <cell r="K125">
            <v>0</v>
          </cell>
          <cell r="L125">
            <v>142740</v>
          </cell>
        </row>
        <row r="126">
          <cell r="B126" t="str">
            <v>A401g</v>
          </cell>
          <cell r="C126" t="str">
            <v>A401</v>
          </cell>
          <cell r="D126" t="str">
            <v>X12</v>
          </cell>
          <cell r="E126" t="str">
            <v>QA/QC Clerk</v>
          </cell>
          <cell r="F126" t="str">
            <v xml:space="preserve">08-Quality Control </v>
          </cell>
          <cell r="G126">
            <v>26584.567796610168</v>
          </cell>
          <cell r="H126">
            <v>53169.135593220337</v>
          </cell>
          <cell r="I126">
            <v>11963.055508474576</v>
          </cell>
          <cell r="J126">
            <v>47215</v>
          </cell>
          <cell r="K126">
            <v>0</v>
          </cell>
          <cell r="L126">
            <v>58682</v>
          </cell>
        </row>
        <row r="127">
          <cell r="B127" t="str">
            <v>K778</v>
          </cell>
          <cell r="C127" t="str">
            <v>K778</v>
          </cell>
          <cell r="D127" t="str">
            <v>X11</v>
          </cell>
          <cell r="E127" t="str">
            <v>Project Engineer - Senior</v>
          </cell>
          <cell r="F127" t="str">
            <v>09-Site Engineering Support</v>
          </cell>
          <cell r="G127">
            <v>127393.77499999999</v>
          </cell>
          <cell r="H127">
            <v>254787.55</v>
          </cell>
          <cell r="I127">
            <v>57327.198749999996</v>
          </cell>
          <cell r="J127">
            <v>204594</v>
          </cell>
          <cell r="K127">
            <v>0</v>
          </cell>
          <cell r="L127">
            <v>239486</v>
          </cell>
        </row>
        <row r="128">
          <cell r="B128" t="str">
            <v>K777</v>
          </cell>
          <cell r="C128" t="str">
            <v>K777</v>
          </cell>
          <cell r="D128" t="str">
            <v>X11</v>
          </cell>
          <cell r="E128" t="str">
            <v>Project Engineer</v>
          </cell>
          <cell r="F128" t="str">
            <v>09-Site Engineering Support</v>
          </cell>
          <cell r="G128">
            <v>117178</v>
          </cell>
          <cell r="H128">
            <v>234356</v>
          </cell>
          <cell r="I128">
            <v>52730.1</v>
          </cell>
          <cell r="J128">
            <v>147498</v>
          </cell>
          <cell r="K128">
            <v>0</v>
          </cell>
          <cell r="L128">
            <v>163358</v>
          </cell>
        </row>
        <row r="129">
          <cell r="B129" t="str">
            <v>K612</v>
          </cell>
          <cell r="C129" t="str">
            <v>K612</v>
          </cell>
          <cell r="D129" t="str">
            <v>X11</v>
          </cell>
          <cell r="E129" t="str">
            <v>Technical Professional Leader - Process</v>
          </cell>
          <cell r="F129" t="str">
            <v>09-Site Engineering Support</v>
          </cell>
          <cell r="G129">
            <v>104734.80701754386</v>
          </cell>
          <cell r="H129">
            <v>209469.61403508772</v>
          </cell>
          <cell r="I129">
            <v>47130.663157894742</v>
          </cell>
          <cell r="J129">
            <v>147498</v>
          </cell>
          <cell r="K129">
            <v>0</v>
          </cell>
          <cell r="L129">
            <v>163358</v>
          </cell>
        </row>
        <row r="130">
          <cell r="B130" t="str">
            <v>K608</v>
          </cell>
          <cell r="C130" t="str">
            <v>K608</v>
          </cell>
          <cell r="D130" t="str">
            <v>X11</v>
          </cell>
          <cell r="E130" t="str">
            <v>Principal Technical Professional - Process</v>
          </cell>
          <cell r="F130" t="str">
            <v>09-Site Engineering Support</v>
          </cell>
          <cell r="G130">
            <v>85507.728813559326</v>
          </cell>
          <cell r="H130">
            <v>171015.45762711865</v>
          </cell>
          <cell r="I130">
            <v>38478.477966101695</v>
          </cell>
          <cell r="J130">
            <v>147498</v>
          </cell>
          <cell r="K130">
            <v>0</v>
          </cell>
          <cell r="L130">
            <v>163358</v>
          </cell>
        </row>
        <row r="131">
          <cell r="B131" t="str">
            <v>K556</v>
          </cell>
          <cell r="C131" t="str">
            <v>K556</v>
          </cell>
          <cell r="D131" t="str">
            <v>X11</v>
          </cell>
          <cell r="E131" t="str">
            <v>Technical Professional - Electrical</v>
          </cell>
          <cell r="F131" t="str">
            <v>09-Site Engineering Support</v>
          </cell>
          <cell r="G131">
            <v>67496.333333333328</v>
          </cell>
          <cell r="H131">
            <v>134992.66666666666</v>
          </cell>
          <cell r="I131">
            <v>30373.35</v>
          </cell>
          <cell r="J131">
            <v>114192</v>
          </cell>
          <cell r="K131">
            <v>0</v>
          </cell>
          <cell r="L131">
            <v>130052</v>
          </cell>
        </row>
        <row r="132">
          <cell r="B132" t="str">
            <v>K606</v>
          </cell>
          <cell r="C132" t="str">
            <v>K606</v>
          </cell>
          <cell r="D132" t="str">
            <v>X11</v>
          </cell>
          <cell r="E132" t="str">
            <v>Technical Professional - Process</v>
          </cell>
          <cell r="F132" t="str">
            <v>09-Site Engineering Support</v>
          </cell>
          <cell r="G132">
            <v>66362</v>
          </cell>
          <cell r="H132">
            <v>132724</v>
          </cell>
          <cell r="I132">
            <v>29862.9</v>
          </cell>
          <cell r="J132">
            <v>114192</v>
          </cell>
          <cell r="K132">
            <v>0</v>
          </cell>
          <cell r="L132">
            <v>130052</v>
          </cell>
        </row>
        <row r="133">
          <cell r="B133" t="str">
            <v>K596</v>
          </cell>
          <cell r="C133" t="str">
            <v>K596</v>
          </cell>
          <cell r="D133" t="str">
            <v>X11</v>
          </cell>
          <cell r="E133" t="str">
            <v>Technical Professional - Mechanical</v>
          </cell>
          <cell r="F133" t="str">
            <v>09-Site Engineering Support</v>
          </cell>
          <cell r="G133">
            <v>67132</v>
          </cell>
          <cell r="H133">
            <v>134264</v>
          </cell>
          <cell r="I133">
            <v>30209.4</v>
          </cell>
          <cell r="J133">
            <v>114192</v>
          </cell>
          <cell r="K133">
            <v>0</v>
          </cell>
          <cell r="L133">
            <v>130052</v>
          </cell>
        </row>
        <row r="134">
          <cell r="B134" t="str">
            <v>K586</v>
          </cell>
          <cell r="C134" t="str">
            <v>K586</v>
          </cell>
          <cell r="D134" t="str">
            <v>X11</v>
          </cell>
          <cell r="E134" t="str">
            <v>Technical Professional - Instr/Controls</v>
          </cell>
          <cell r="F134" t="str">
            <v>09-Site Engineering Support</v>
          </cell>
          <cell r="G134">
            <v>65780</v>
          </cell>
          <cell r="H134">
            <v>131560</v>
          </cell>
          <cell r="I134">
            <v>29601</v>
          </cell>
          <cell r="J134">
            <v>114192</v>
          </cell>
          <cell r="K134">
            <v>0</v>
          </cell>
          <cell r="L134">
            <v>130052</v>
          </cell>
        </row>
        <row r="135">
          <cell r="B135" t="str">
            <v>K626</v>
          </cell>
          <cell r="C135" t="str">
            <v>K626</v>
          </cell>
          <cell r="D135" t="str">
            <v>X11</v>
          </cell>
          <cell r="E135" t="str">
            <v>Technical Professional - Structural</v>
          </cell>
          <cell r="F135" t="str">
            <v>09-Site Engineering Support</v>
          </cell>
          <cell r="G135">
            <v>59100</v>
          </cell>
          <cell r="H135">
            <v>118200</v>
          </cell>
          <cell r="I135">
            <v>26595</v>
          </cell>
          <cell r="J135">
            <v>114192</v>
          </cell>
          <cell r="K135">
            <v>0</v>
          </cell>
          <cell r="L135">
            <v>130052</v>
          </cell>
        </row>
        <row r="136">
          <cell r="B136" t="str">
            <v>B016f</v>
          </cell>
          <cell r="C136" t="str">
            <v>B016</v>
          </cell>
          <cell r="D136" t="str">
            <v>X11</v>
          </cell>
          <cell r="E136" t="str">
            <v>Technical Professional - Piping</v>
          </cell>
          <cell r="F136" t="str">
            <v>09-Site Engineering Support</v>
          </cell>
          <cell r="G136">
            <v>68432</v>
          </cell>
          <cell r="H136">
            <v>136864</v>
          </cell>
          <cell r="I136">
            <v>30794.400000000001</v>
          </cell>
          <cell r="J136">
            <v>114192</v>
          </cell>
          <cell r="K136">
            <v>0</v>
          </cell>
          <cell r="L136">
            <v>130052</v>
          </cell>
        </row>
        <row r="137">
          <cell r="B137" t="str">
            <v>K546</v>
          </cell>
          <cell r="C137" t="str">
            <v>K546</v>
          </cell>
          <cell r="D137" t="str">
            <v>X11</v>
          </cell>
          <cell r="E137" t="str">
            <v>Technical Professional - Civil</v>
          </cell>
          <cell r="F137" t="str">
            <v>09-Site Engineering Support</v>
          </cell>
          <cell r="G137">
            <v>56792.875</v>
          </cell>
          <cell r="H137">
            <v>113585.75</v>
          </cell>
          <cell r="I137">
            <v>25556.793750000001</v>
          </cell>
          <cell r="J137">
            <v>114192</v>
          </cell>
          <cell r="K137">
            <v>0</v>
          </cell>
          <cell r="L137">
            <v>130052</v>
          </cell>
        </row>
        <row r="138">
          <cell r="B138" t="str">
            <v>K464</v>
          </cell>
          <cell r="C138" t="str">
            <v>K464</v>
          </cell>
          <cell r="D138" t="str">
            <v>X11</v>
          </cell>
          <cell r="E138" t="str">
            <v>Operator, Plant</v>
          </cell>
          <cell r="F138" t="str">
            <v>10-Plant Services</v>
          </cell>
          <cell r="G138">
            <v>35880</v>
          </cell>
          <cell r="H138">
            <v>71760</v>
          </cell>
          <cell r="I138">
            <v>16146</v>
          </cell>
          <cell r="J138">
            <v>55255.200000000004</v>
          </cell>
          <cell r="K138">
            <v>0</v>
          </cell>
          <cell r="L138">
            <v>80730</v>
          </cell>
        </row>
        <row r="139">
          <cell r="B139" t="str">
            <v>A429</v>
          </cell>
          <cell r="C139" t="str">
            <v>A429</v>
          </cell>
          <cell r="D139" t="str">
            <v>X12</v>
          </cell>
          <cell r="E139" t="str">
            <v>Project Secretary</v>
          </cell>
          <cell r="F139" t="str">
            <v>01-Project Management</v>
          </cell>
          <cell r="G139">
            <v>40659.800000000003</v>
          </cell>
          <cell r="H139">
            <v>81319.600000000006</v>
          </cell>
          <cell r="I139">
            <v>18296.910000000003</v>
          </cell>
          <cell r="J139">
            <v>47215</v>
          </cell>
          <cell r="K139">
            <v>0</v>
          </cell>
          <cell r="L139">
            <v>58682</v>
          </cell>
        </row>
        <row r="140">
          <cell r="B140" t="str">
            <v>A401</v>
          </cell>
          <cell r="C140" t="str">
            <v>A401</v>
          </cell>
          <cell r="D140" t="str">
            <v>X12</v>
          </cell>
          <cell r="E140" t="str">
            <v>Clerk</v>
          </cell>
          <cell r="F140" t="str">
            <v>11-Secr/Clerk</v>
          </cell>
          <cell r="G140">
            <v>26584.567796610168</v>
          </cell>
          <cell r="H140">
            <v>53169.135593220337</v>
          </cell>
          <cell r="I140">
            <v>11963.055508474576</v>
          </cell>
          <cell r="J140">
            <v>36716</v>
          </cell>
          <cell r="K140">
            <v>0</v>
          </cell>
          <cell r="L140">
            <v>42822</v>
          </cell>
        </row>
        <row r="141">
          <cell r="B141" t="str">
            <v>A407</v>
          </cell>
          <cell r="C141" t="str">
            <v>A407</v>
          </cell>
          <cell r="D141" t="str">
            <v>X12</v>
          </cell>
          <cell r="E141" t="str">
            <v>Secretary</v>
          </cell>
          <cell r="F141" t="str">
            <v>11-Secr/Clerk</v>
          </cell>
          <cell r="G141">
            <v>25676.7</v>
          </cell>
          <cell r="H141">
            <v>51353.4</v>
          </cell>
          <cell r="I141">
            <v>11554.515000000001</v>
          </cell>
          <cell r="J141">
            <v>36716</v>
          </cell>
          <cell r="K141">
            <v>0</v>
          </cell>
          <cell r="L141">
            <v>42822</v>
          </cell>
          <cell r="N141">
            <v>1700</v>
          </cell>
        </row>
        <row r="142">
          <cell r="B142" t="str">
            <v>K137</v>
          </cell>
          <cell r="C142" t="str">
            <v>K137</v>
          </cell>
          <cell r="D142" t="str">
            <v>X11</v>
          </cell>
          <cell r="E142" t="str">
            <v>Logistics Support Manager</v>
          </cell>
          <cell r="F142" t="str">
            <v>12-Camp Operations</v>
          </cell>
          <cell r="G142">
            <v>75133.666666666672</v>
          </cell>
          <cell r="H142">
            <v>150267.33333333334</v>
          </cell>
          <cell r="I142">
            <v>33810.15</v>
          </cell>
          <cell r="J142">
            <v>125897</v>
          </cell>
          <cell r="K142">
            <v>0</v>
          </cell>
          <cell r="L142">
            <v>171288</v>
          </cell>
        </row>
        <row r="143">
          <cell r="B143" t="str">
            <v>K240</v>
          </cell>
          <cell r="C143" t="str">
            <v>K240</v>
          </cell>
          <cell r="D143" t="str">
            <v>X11</v>
          </cell>
          <cell r="E143" t="str">
            <v>Logistics Coordinator</v>
          </cell>
          <cell r="F143" t="str">
            <v>12-Camp Operations</v>
          </cell>
          <cell r="G143">
            <v>67200</v>
          </cell>
          <cell r="H143">
            <v>134400</v>
          </cell>
          <cell r="I143">
            <v>30240</v>
          </cell>
          <cell r="J143">
            <v>83931</v>
          </cell>
          <cell r="K143">
            <v>0</v>
          </cell>
          <cell r="L143">
            <v>96746</v>
          </cell>
        </row>
        <row r="144">
          <cell r="B144" t="str">
            <v>A576</v>
          </cell>
          <cell r="C144" t="str">
            <v>A576</v>
          </cell>
          <cell r="D144" t="str">
            <v>X11</v>
          </cell>
          <cell r="E144" t="str">
            <v>Equipment Maintenance Supervisor</v>
          </cell>
          <cell r="F144" t="str">
            <v>12-Camp Operations</v>
          </cell>
          <cell r="G144">
            <v>62767</v>
          </cell>
          <cell r="H144">
            <v>125534</v>
          </cell>
          <cell r="I144">
            <v>28245.15</v>
          </cell>
          <cell r="J144">
            <v>96661.180000000008</v>
          </cell>
          <cell r="K144">
            <v>0</v>
          </cell>
          <cell r="L144">
            <v>141225.75</v>
          </cell>
        </row>
        <row r="145">
          <cell r="B145" t="str">
            <v>K136</v>
          </cell>
          <cell r="C145" t="str">
            <v>K136</v>
          </cell>
          <cell r="D145" t="str">
            <v>X11</v>
          </cell>
          <cell r="E145" t="str">
            <v>Camp Operations Manager</v>
          </cell>
          <cell r="F145" t="str">
            <v>12-Camp Operations</v>
          </cell>
          <cell r="G145">
            <v>54000</v>
          </cell>
          <cell r="H145">
            <v>108000</v>
          </cell>
          <cell r="I145">
            <v>24300</v>
          </cell>
          <cell r="J145">
            <v>83160</v>
          </cell>
          <cell r="K145">
            <v>0</v>
          </cell>
          <cell r="L145">
            <v>121500</v>
          </cell>
        </row>
        <row r="146">
          <cell r="B146" t="str">
            <v>A579</v>
          </cell>
          <cell r="C146" t="str">
            <v>A579</v>
          </cell>
          <cell r="D146" t="str">
            <v>X12</v>
          </cell>
          <cell r="E146" t="str">
            <v>Master Mechanic</v>
          </cell>
          <cell r="F146" t="str">
            <v>12-Camp Operations</v>
          </cell>
          <cell r="G146">
            <v>41002.36363636364</v>
          </cell>
          <cell r="H146">
            <v>82004.727272727279</v>
          </cell>
          <cell r="I146">
            <v>18451.063636363637</v>
          </cell>
          <cell r="J146">
            <v>63143.640000000007</v>
          </cell>
          <cell r="K146">
            <v>0</v>
          </cell>
          <cell r="L146">
            <v>92255.318181818191</v>
          </cell>
        </row>
        <row r="147">
          <cell r="B147" t="str">
            <v>A577</v>
          </cell>
          <cell r="C147" t="str">
            <v>A577</v>
          </cell>
          <cell r="D147" t="str">
            <v>X12</v>
          </cell>
          <cell r="E147" t="str">
            <v>Mechanic</v>
          </cell>
          <cell r="F147" t="str">
            <v>12-Camp Operations</v>
          </cell>
          <cell r="G147">
            <v>37446.681159420288</v>
          </cell>
          <cell r="H147">
            <v>74893.362318840576</v>
          </cell>
          <cell r="I147">
            <v>16851.006521739131</v>
          </cell>
          <cell r="J147">
            <v>57667.888985507248</v>
          </cell>
          <cell r="K147">
            <v>0</v>
          </cell>
          <cell r="L147">
            <v>84255.032608695648</v>
          </cell>
        </row>
        <row r="148">
          <cell r="B148" t="str">
            <v>A602</v>
          </cell>
          <cell r="C148" t="str">
            <v>A602</v>
          </cell>
          <cell r="D148" t="str">
            <v>X12</v>
          </cell>
          <cell r="E148" t="str">
            <v>Delivery Driver</v>
          </cell>
          <cell r="F148" t="str">
            <v>12-Camp Operations</v>
          </cell>
          <cell r="G148">
            <v>29465.4</v>
          </cell>
          <cell r="H148">
            <v>58930.8</v>
          </cell>
          <cell r="I148">
            <v>13259.43</v>
          </cell>
          <cell r="J148">
            <v>45376.716</v>
          </cell>
          <cell r="K148">
            <v>0</v>
          </cell>
          <cell r="L148">
            <v>66297.150000000009</v>
          </cell>
        </row>
        <row r="149">
          <cell r="B149" t="str">
            <v>A598</v>
          </cell>
          <cell r="C149" t="str">
            <v>A598</v>
          </cell>
          <cell r="D149" t="str">
            <v>X12</v>
          </cell>
          <cell r="E149" t="str">
            <v>Dispatcher</v>
          </cell>
          <cell r="F149" t="str">
            <v>12-Camp Operations</v>
          </cell>
          <cell r="G149">
            <v>29330.235294117647</v>
          </cell>
          <cell r="H149">
            <v>58660.470588235294</v>
          </cell>
          <cell r="I149">
            <v>13198.605882352942</v>
          </cell>
          <cell r="J149">
            <v>45168.562352941175</v>
          </cell>
          <cell r="K149">
            <v>0</v>
          </cell>
          <cell r="L149">
            <v>65993.029411764699</v>
          </cell>
        </row>
        <row r="150">
          <cell r="B150" t="str">
            <v>A603</v>
          </cell>
          <cell r="C150" t="str">
            <v>A603</v>
          </cell>
          <cell r="D150" t="str">
            <v>X12</v>
          </cell>
          <cell r="E150" t="str">
            <v>Bus Driver</v>
          </cell>
          <cell r="F150" t="str">
            <v>12-Camp Operations</v>
          </cell>
          <cell r="G150">
            <v>24561.166666666668</v>
          </cell>
          <cell r="H150">
            <v>49122.333333333336</v>
          </cell>
          <cell r="I150">
            <v>11052.525000000001</v>
          </cell>
          <cell r="J150">
            <v>37824.19666666667</v>
          </cell>
          <cell r="K150">
            <v>0</v>
          </cell>
          <cell r="L150">
            <v>55262.625</v>
          </cell>
        </row>
        <row r="151">
          <cell r="B151" t="str">
            <v>C001</v>
          </cell>
          <cell r="D151" t="str">
            <v>X11</v>
          </cell>
          <cell r="E151" t="str">
            <v>Senior Commissioning Manager</v>
          </cell>
          <cell r="F151" t="str">
            <v>20-Commissioning</v>
          </cell>
          <cell r="G151">
            <v>144000</v>
          </cell>
          <cell r="H151">
            <v>288000</v>
          </cell>
          <cell r="I151">
            <v>64800</v>
          </cell>
          <cell r="J151">
            <v>204578</v>
          </cell>
          <cell r="K151">
            <v>0</v>
          </cell>
          <cell r="L151">
            <v>250588</v>
          </cell>
        </row>
        <row r="152">
          <cell r="B152" t="str">
            <v>C002</v>
          </cell>
          <cell r="D152" t="str">
            <v>X11</v>
          </cell>
          <cell r="E152" t="str">
            <v>Deputy / Commissioning Manager</v>
          </cell>
          <cell r="F152" t="str">
            <v>20-Commissioning</v>
          </cell>
          <cell r="G152">
            <v>102000</v>
          </cell>
          <cell r="H152">
            <v>204000</v>
          </cell>
          <cell r="I152">
            <v>45900</v>
          </cell>
          <cell r="J152">
            <v>125897</v>
          </cell>
          <cell r="K152">
            <v>0</v>
          </cell>
          <cell r="L152">
            <v>171288</v>
          </cell>
        </row>
        <row r="153">
          <cell r="B153" t="str">
            <v>C003</v>
          </cell>
          <cell r="D153" t="str">
            <v>X11</v>
          </cell>
          <cell r="E153" t="str">
            <v>Commissioning Engineer</v>
          </cell>
          <cell r="F153" t="str">
            <v>20-Commissioning</v>
          </cell>
          <cell r="G153">
            <v>90000</v>
          </cell>
          <cell r="H153">
            <v>180000</v>
          </cell>
          <cell r="I153">
            <v>40500</v>
          </cell>
          <cell r="J153">
            <v>125897</v>
          </cell>
          <cell r="K153">
            <v>0</v>
          </cell>
          <cell r="L153">
            <v>142740</v>
          </cell>
        </row>
        <row r="154">
          <cell r="B154" t="str">
            <v>C004</v>
          </cell>
          <cell r="D154" t="str">
            <v>X11</v>
          </cell>
          <cell r="E154" t="str">
            <v>Commissioning Superintendent</v>
          </cell>
          <cell r="F154" t="str">
            <v>20-Commissioning</v>
          </cell>
          <cell r="G154">
            <v>90000</v>
          </cell>
          <cell r="H154">
            <v>180000</v>
          </cell>
          <cell r="I154">
            <v>40500</v>
          </cell>
          <cell r="J154">
            <v>125897</v>
          </cell>
          <cell r="K154">
            <v>0</v>
          </cell>
          <cell r="L154">
            <v>142740</v>
          </cell>
        </row>
        <row r="155">
          <cell r="B155" t="str">
            <v>C005</v>
          </cell>
          <cell r="D155" t="str">
            <v>X11</v>
          </cell>
          <cell r="E155" t="str">
            <v>Commissioning Supervisors</v>
          </cell>
          <cell r="F155" t="str">
            <v>20-Commissioning</v>
          </cell>
          <cell r="G155">
            <v>78000</v>
          </cell>
          <cell r="H155">
            <v>156000</v>
          </cell>
          <cell r="I155">
            <v>35100</v>
          </cell>
          <cell r="J155">
            <v>94415</v>
          </cell>
          <cell r="K155">
            <v>0</v>
          </cell>
          <cell r="L155">
            <v>107848</v>
          </cell>
        </row>
        <row r="156">
          <cell r="B156" t="str">
            <v>C006</v>
          </cell>
          <cell r="D156" t="str">
            <v>X11</v>
          </cell>
          <cell r="E156" t="str">
            <v>Commissioning Operators</v>
          </cell>
          <cell r="F156" t="str">
            <v>20-Commissioning</v>
          </cell>
          <cell r="G156">
            <v>50000</v>
          </cell>
          <cell r="H156">
            <v>100000</v>
          </cell>
          <cell r="I156">
            <v>22500</v>
          </cell>
          <cell r="J156">
            <v>83931</v>
          </cell>
          <cell r="K156">
            <v>0</v>
          </cell>
          <cell r="L156">
            <v>96746</v>
          </cell>
        </row>
        <row r="157">
          <cell r="B157" t="str">
            <v>C009</v>
          </cell>
          <cell r="D157" t="str">
            <v>X11</v>
          </cell>
          <cell r="E157" t="str">
            <v>Mechanical / Rotating Eq. Technician</v>
          </cell>
          <cell r="F157" t="str">
            <v>20-Commissioning</v>
          </cell>
          <cell r="G157">
            <v>45000</v>
          </cell>
          <cell r="H157">
            <v>90000</v>
          </cell>
          <cell r="I157">
            <v>20250</v>
          </cell>
          <cell r="J157">
            <v>83931</v>
          </cell>
          <cell r="K157">
            <v>0</v>
          </cell>
          <cell r="L157">
            <v>96746</v>
          </cell>
        </row>
        <row r="158">
          <cell r="B158" t="str">
            <v>C008</v>
          </cell>
          <cell r="D158" t="str">
            <v>X11</v>
          </cell>
          <cell r="E158" t="str">
            <v>I&amp;E Specialist/Technician</v>
          </cell>
          <cell r="F158" t="str">
            <v>20-Commissioning</v>
          </cell>
          <cell r="G158">
            <v>40000</v>
          </cell>
          <cell r="H158">
            <v>80000</v>
          </cell>
          <cell r="I158">
            <v>18000</v>
          </cell>
          <cell r="J158">
            <v>83931</v>
          </cell>
          <cell r="K158">
            <v>0</v>
          </cell>
          <cell r="L158">
            <v>96746</v>
          </cell>
        </row>
        <row r="159">
          <cell r="B159" t="str">
            <v>C007</v>
          </cell>
          <cell r="D159" t="str">
            <v>X11</v>
          </cell>
          <cell r="E159" t="str">
            <v>Commissioning Helpers</v>
          </cell>
          <cell r="F159" t="str">
            <v>20-Commissioning</v>
          </cell>
          <cell r="G159">
            <v>25000</v>
          </cell>
          <cell r="H159">
            <v>50000</v>
          </cell>
          <cell r="I159">
            <v>11250</v>
          </cell>
          <cell r="J159">
            <v>38500</v>
          </cell>
          <cell r="K159">
            <v>0</v>
          </cell>
          <cell r="L159">
            <v>56250</v>
          </cell>
        </row>
        <row r="160">
          <cell r="C160" t="str">
            <v>Do Not Delete this line</v>
          </cell>
        </row>
      </sheetData>
      <sheetData sheetId="13" refreshError="1">
        <row r="4">
          <cell r="E4">
            <v>1</v>
          </cell>
          <cell r="F4">
            <v>2</v>
          </cell>
          <cell r="G4">
            <v>3</v>
          </cell>
          <cell r="H4">
            <v>99</v>
          </cell>
          <cell r="I4">
            <v>5</v>
          </cell>
          <cell r="J4">
            <v>6</v>
          </cell>
          <cell r="K4">
            <v>7</v>
          </cell>
          <cell r="L4">
            <v>8</v>
          </cell>
          <cell r="M4">
            <v>9</v>
          </cell>
          <cell r="N4">
            <v>10</v>
          </cell>
        </row>
        <row r="21">
          <cell r="E21">
            <v>0.1129</v>
          </cell>
          <cell r="F21">
            <v>0</v>
          </cell>
          <cell r="G21">
            <v>0</v>
          </cell>
          <cell r="H21">
            <v>0</v>
          </cell>
          <cell r="I21">
            <v>0</v>
          </cell>
          <cell r="J21">
            <v>0</v>
          </cell>
          <cell r="K21">
            <v>0</v>
          </cell>
          <cell r="L21">
            <v>0</v>
          </cell>
          <cell r="M21">
            <v>0</v>
          </cell>
          <cell r="N21">
            <v>0</v>
          </cell>
        </row>
        <row r="23">
          <cell r="E23">
            <v>3.5000000000000003E-2</v>
          </cell>
          <cell r="F23">
            <v>3.5000000000000003E-2</v>
          </cell>
          <cell r="G23">
            <v>3.5000000000000003E-2</v>
          </cell>
          <cell r="H23">
            <v>3.5000000000000003E-2</v>
          </cell>
          <cell r="I23">
            <v>0.02</v>
          </cell>
          <cell r="J23">
            <v>3.5000000000000003E-2</v>
          </cell>
          <cell r="K23">
            <v>0.02</v>
          </cell>
          <cell r="L23">
            <v>0.02</v>
          </cell>
          <cell r="M23">
            <v>0.02</v>
          </cell>
          <cell r="N23">
            <v>0</v>
          </cell>
        </row>
        <row r="24">
          <cell r="E24">
            <v>0</v>
          </cell>
          <cell r="F24">
            <v>1.4999999999999999E-2</v>
          </cell>
          <cell r="G24">
            <v>1.4999999999999999E-2</v>
          </cell>
          <cell r="H24">
            <v>1.4999999999999999E-2</v>
          </cell>
          <cell r="I24">
            <v>1.4999999999999999E-2</v>
          </cell>
          <cell r="J24">
            <v>0</v>
          </cell>
          <cell r="K24">
            <v>0</v>
          </cell>
          <cell r="L24">
            <v>0</v>
          </cell>
          <cell r="M24">
            <v>0</v>
          </cell>
          <cell r="N24">
            <v>0</v>
          </cell>
        </row>
      </sheetData>
      <sheetData sheetId="14" refreshError="1">
        <row r="19">
          <cell r="E19">
            <v>0.23400000000000001</v>
          </cell>
          <cell r="F19">
            <v>0.22800000000000001</v>
          </cell>
          <cell r="G19">
            <v>0.22800000000000001</v>
          </cell>
          <cell r="H19">
            <v>0.22800000000000001</v>
          </cell>
          <cell r="I19">
            <v>0</v>
          </cell>
          <cell r="J19">
            <v>0.43</v>
          </cell>
          <cell r="K19">
            <v>0</v>
          </cell>
          <cell r="L19">
            <v>0</v>
          </cell>
          <cell r="M19">
            <v>0.246</v>
          </cell>
          <cell r="N19">
            <v>0</v>
          </cell>
        </row>
        <row r="22">
          <cell r="E22">
            <v>0.376</v>
          </cell>
          <cell r="F22">
            <v>0.29399999999999998</v>
          </cell>
          <cell r="G22">
            <v>0.29399999999999998</v>
          </cell>
          <cell r="H22">
            <v>0.29399999999999998</v>
          </cell>
          <cell r="I22">
            <v>0</v>
          </cell>
          <cell r="J22">
            <v>0.55000000000000004</v>
          </cell>
          <cell r="K22">
            <v>0</v>
          </cell>
          <cell r="L22">
            <v>0</v>
          </cell>
          <cell r="M22">
            <v>0.35099999999999998</v>
          </cell>
          <cell r="N22">
            <v>0</v>
          </cell>
        </row>
        <row r="27">
          <cell r="E27">
            <v>0.34300000000000003</v>
          </cell>
          <cell r="F27">
            <v>0.35599999999999998</v>
          </cell>
          <cell r="G27">
            <v>0.35599999999999998</v>
          </cell>
          <cell r="H27">
            <v>0.35599999999999998</v>
          </cell>
          <cell r="I27">
            <v>0</v>
          </cell>
          <cell r="J27">
            <v>0</v>
          </cell>
          <cell r="K27">
            <v>0</v>
          </cell>
          <cell r="L27">
            <v>0</v>
          </cell>
          <cell r="M27">
            <v>0.216</v>
          </cell>
          <cell r="N27">
            <v>0</v>
          </cell>
        </row>
        <row r="28">
          <cell r="E28">
            <v>0.25</v>
          </cell>
          <cell r="F28">
            <v>0.25</v>
          </cell>
          <cell r="G28">
            <v>0.25</v>
          </cell>
          <cell r="H28">
            <v>0.25</v>
          </cell>
          <cell r="I28">
            <v>0.25</v>
          </cell>
          <cell r="J28">
            <v>0.25</v>
          </cell>
          <cell r="K28">
            <v>0</v>
          </cell>
          <cell r="L28">
            <v>0.25</v>
          </cell>
          <cell r="M28">
            <v>0.25</v>
          </cell>
          <cell r="N28">
            <v>0.25</v>
          </cell>
        </row>
        <row r="29">
          <cell r="E29">
            <v>1842</v>
          </cell>
          <cell r="F29">
            <v>2270</v>
          </cell>
          <cell r="G29">
            <v>2270</v>
          </cell>
          <cell r="H29">
            <v>2270</v>
          </cell>
          <cell r="J29">
            <v>2270</v>
          </cell>
          <cell r="M29">
            <v>2192</v>
          </cell>
        </row>
        <row r="31">
          <cell r="E31">
            <v>1370.2124999999999</v>
          </cell>
          <cell r="F31">
            <v>1370.2124999999999</v>
          </cell>
          <cell r="G31">
            <v>1370.2124999999999</v>
          </cell>
          <cell r="H31">
            <v>1370.2124999999999</v>
          </cell>
          <cell r="M31">
            <v>272.97499999999997</v>
          </cell>
        </row>
      </sheetData>
      <sheetData sheetId="15" refreshError="1">
        <row r="4">
          <cell r="D4" t="str">
            <v xml:space="preserve">Jobsite: </v>
          </cell>
          <cell r="E4" t="str">
            <v>KBR Expat</v>
          </cell>
          <cell r="M4" t="str">
            <v xml:space="preserve">Jobsite: </v>
          </cell>
          <cell r="N4" t="str">
            <v>HVE</v>
          </cell>
          <cell r="V4" t="str">
            <v xml:space="preserve">Jobsite: </v>
          </cell>
          <cell r="W4" t="str">
            <v>JV Partner</v>
          </cell>
          <cell r="X4" t="str">
            <v>Clough or Hatch Employees</v>
          </cell>
          <cell r="AE4" t="str">
            <v xml:space="preserve">Jobsite: </v>
          </cell>
          <cell r="AF4" t="str">
            <v>Brokered</v>
          </cell>
          <cell r="AG4" t="str">
            <v>Security Subcontract</v>
          </cell>
          <cell r="AN4" t="str">
            <v xml:space="preserve">Jobsite: </v>
          </cell>
          <cell r="AO4" t="str">
            <v>Other</v>
          </cell>
          <cell r="AP4" t="str">
            <v>Houston Based KBR Expats Assigned to Karratha, Dampier, Korea or Indonesia</v>
          </cell>
          <cell r="AW4" t="str">
            <v xml:space="preserve">Jobsite: </v>
          </cell>
          <cell r="AX4" t="str">
            <v>Local</v>
          </cell>
          <cell r="AY4" t="str">
            <v>Agency Hires</v>
          </cell>
          <cell r="BF4" t="str">
            <v xml:space="preserve">Jobsite: </v>
          </cell>
          <cell r="BG4" t="str">
            <v>SS7</v>
          </cell>
          <cell r="BH4" t="str">
            <v>WA US Expats - Dampier &amp; Karratha</v>
          </cell>
          <cell r="BO4" t="str">
            <v xml:space="preserve">Jobsite: </v>
          </cell>
          <cell r="BP4" t="str">
            <v>SS8</v>
          </cell>
          <cell r="BQ4" t="str">
            <v>Foreign standard</v>
          </cell>
          <cell r="BX4" t="str">
            <v xml:space="preserve">Jobsite: </v>
          </cell>
          <cell r="BY4" t="str">
            <v>SS9</v>
          </cell>
          <cell r="BZ4" t="str">
            <v>Foreign standard</v>
          </cell>
          <cell r="CG4" t="str">
            <v xml:space="preserve">Jobsite: </v>
          </cell>
          <cell r="CH4" t="str">
            <v>SS10</v>
          </cell>
          <cell r="CI4" t="str">
            <v>Foreign standard</v>
          </cell>
        </row>
        <row r="5">
          <cell r="D5" t="str">
            <v xml:space="preserve">People From: </v>
          </cell>
          <cell r="E5" t="str">
            <v>Houston</v>
          </cell>
          <cell r="M5" t="str">
            <v xml:space="preserve">People From: </v>
          </cell>
          <cell r="N5" t="str">
            <v>OCONUS</v>
          </cell>
          <cell r="V5" t="str">
            <v xml:space="preserve">People From: </v>
          </cell>
          <cell r="W5" t="str">
            <v>OCONUS</v>
          </cell>
          <cell r="AE5" t="str">
            <v xml:space="preserve">People From: </v>
          </cell>
          <cell r="AN5" t="str">
            <v xml:space="preserve">People From: </v>
          </cell>
          <cell r="AO5" t="str">
            <v>Houston</v>
          </cell>
          <cell r="AW5" t="str">
            <v xml:space="preserve">People From: </v>
          </cell>
          <cell r="AX5" t="str">
            <v>Australia</v>
          </cell>
          <cell r="BF5" t="str">
            <v xml:space="preserve">People From: </v>
          </cell>
          <cell r="BG5" t="str">
            <v>Houston</v>
          </cell>
          <cell r="BO5" t="str">
            <v xml:space="preserve">People From: </v>
          </cell>
          <cell r="BP5" t="str">
            <v>Houston</v>
          </cell>
          <cell r="BX5" t="str">
            <v xml:space="preserve">People From: </v>
          </cell>
          <cell r="BY5" t="str">
            <v>Houston</v>
          </cell>
          <cell r="CG5" t="str">
            <v xml:space="preserve">People From: </v>
          </cell>
          <cell r="CH5" t="str">
            <v>Houston</v>
          </cell>
        </row>
        <row r="6">
          <cell r="D6" t="str">
            <v xml:space="preserve">Sources: </v>
          </cell>
          <cell r="E6" t="str">
            <v>ORC Worldwide; other as noted</v>
          </cell>
          <cell r="M6" t="str">
            <v xml:space="preserve">Sources: </v>
          </cell>
          <cell r="N6" t="str">
            <v>any</v>
          </cell>
          <cell r="V6" t="str">
            <v xml:space="preserve">Sources: </v>
          </cell>
          <cell r="W6" t="str">
            <v>any</v>
          </cell>
          <cell r="AE6" t="str">
            <v xml:space="preserve">Sources: </v>
          </cell>
          <cell r="AF6" t="str">
            <v>any</v>
          </cell>
          <cell r="AN6" t="str">
            <v xml:space="preserve">Sources: </v>
          </cell>
          <cell r="AO6" t="str">
            <v>any</v>
          </cell>
          <cell r="AW6" t="str">
            <v xml:space="preserve">Sources: </v>
          </cell>
          <cell r="AX6" t="str">
            <v>any</v>
          </cell>
          <cell r="BF6" t="str">
            <v xml:space="preserve">Sources: </v>
          </cell>
          <cell r="BG6" t="str">
            <v>any</v>
          </cell>
          <cell r="BO6" t="str">
            <v xml:space="preserve">Sources: </v>
          </cell>
          <cell r="BP6" t="str">
            <v>any</v>
          </cell>
          <cell r="BX6" t="str">
            <v xml:space="preserve">Sources: </v>
          </cell>
          <cell r="BY6" t="str">
            <v>any</v>
          </cell>
          <cell r="CG6" t="str">
            <v xml:space="preserve">Sources: </v>
          </cell>
          <cell r="CH6" t="str">
            <v>any</v>
          </cell>
        </row>
        <row r="7">
          <cell r="F7" t="str">
            <v>Business</v>
          </cell>
          <cell r="G7" t="str">
            <v>Short</v>
          </cell>
          <cell r="H7" t="str">
            <v>Long Assign</v>
          </cell>
          <cell r="I7" t="str">
            <v>Long Assign</v>
          </cell>
          <cell r="J7" t="str">
            <v>Add for</v>
          </cell>
          <cell r="O7" t="str">
            <v>Business</v>
          </cell>
          <cell r="P7" t="str">
            <v>Short</v>
          </cell>
          <cell r="Q7" t="str">
            <v>Long Assign</v>
          </cell>
          <cell r="R7" t="str">
            <v>Long Assign</v>
          </cell>
          <cell r="S7" t="str">
            <v>Add for</v>
          </cell>
          <cell r="X7" t="str">
            <v>Business</v>
          </cell>
          <cell r="Y7" t="str">
            <v>Short</v>
          </cell>
          <cell r="Z7" t="str">
            <v>Long Assign</v>
          </cell>
          <cell r="AA7" t="str">
            <v>Long Assign</v>
          </cell>
          <cell r="AB7" t="str">
            <v>Add for</v>
          </cell>
          <cell r="AG7" t="str">
            <v>Business</v>
          </cell>
          <cell r="AH7" t="str">
            <v>Short</v>
          </cell>
          <cell r="AI7" t="str">
            <v>Long Assign</v>
          </cell>
          <cell r="AJ7" t="str">
            <v>Long Assign</v>
          </cell>
          <cell r="AK7" t="str">
            <v>Add for</v>
          </cell>
          <cell r="AP7" t="str">
            <v>Business</v>
          </cell>
          <cell r="AQ7" t="str">
            <v>Short</v>
          </cell>
          <cell r="AR7" t="str">
            <v>Long Assign</v>
          </cell>
          <cell r="AS7" t="str">
            <v>Long Assign</v>
          </cell>
          <cell r="AT7" t="str">
            <v>Add for</v>
          </cell>
          <cell r="AY7" t="str">
            <v>Business</v>
          </cell>
          <cell r="AZ7" t="str">
            <v>Short</v>
          </cell>
          <cell r="BA7" t="str">
            <v>Long Assign</v>
          </cell>
          <cell r="BB7" t="str">
            <v>Long Assign</v>
          </cell>
          <cell r="BC7" t="str">
            <v>Add for</v>
          </cell>
          <cell r="BH7" t="str">
            <v>Business</v>
          </cell>
          <cell r="BI7" t="str">
            <v>Short</v>
          </cell>
          <cell r="BJ7" t="str">
            <v>Long Assign</v>
          </cell>
          <cell r="BK7" t="str">
            <v>Long Assign</v>
          </cell>
          <cell r="BL7" t="str">
            <v>Add for</v>
          </cell>
          <cell r="BQ7" t="str">
            <v>Business</v>
          </cell>
          <cell r="BR7" t="str">
            <v>Short</v>
          </cell>
          <cell r="BS7" t="str">
            <v>Long Assign</v>
          </cell>
          <cell r="BT7" t="str">
            <v>Long Assign</v>
          </cell>
          <cell r="BU7" t="str">
            <v>Add for</v>
          </cell>
          <cell r="BZ7" t="str">
            <v>Business</v>
          </cell>
          <cell r="CA7" t="str">
            <v>Short</v>
          </cell>
          <cell r="CB7" t="str">
            <v>Long Assign</v>
          </cell>
          <cell r="CC7" t="str">
            <v>Long Assign</v>
          </cell>
          <cell r="CD7" t="str">
            <v>Add for</v>
          </cell>
          <cell r="CI7" t="str">
            <v>Business</v>
          </cell>
          <cell r="CJ7" t="str">
            <v>Short</v>
          </cell>
          <cell r="CK7" t="str">
            <v>Long Assign</v>
          </cell>
          <cell r="CL7" t="str">
            <v>Long Assign</v>
          </cell>
          <cell r="CM7" t="str">
            <v>Add for</v>
          </cell>
        </row>
        <row r="8">
          <cell r="F8" t="str">
            <v>Trips</v>
          </cell>
          <cell r="G8" t="str">
            <v>Assign</v>
          </cell>
          <cell r="H8" t="str">
            <v>Un-accomp'd</v>
          </cell>
          <cell r="I8" t="str">
            <v>Accomp'd</v>
          </cell>
          <cell r="J8" t="str">
            <v>each child</v>
          </cell>
          <cell r="O8" t="str">
            <v>Trips</v>
          </cell>
          <cell r="P8" t="str">
            <v>Assign</v>
          </cell>
          <cell r="Q8" t="str">
            <v>Un-accomp'd</v>
          </cell>
          <cell r="R8" t="str">
            <v>Accomp'd</v>
          </cell>
          <cell r="S8" t="str">
            <v>each child</v>
          </cell>
          <cell r="X8" t="str">
            <v>Trips</v>
          </cell>
          <cell r="Y8" t="str">
            <v>Assign</v>
          </cell>
          <cell r="Z8" t="str">
            <v>Un-accomp'd</v>
          </cell>
          <cell r="AA8" t="str">
            <v>Accomp'd</v>
          </cell>
          <cell r="AB8" t="str">
            <v>each child</v>
          </cell>
          <cell r="AG8" t="str">
            <v>Trips</v>
          </cell>
          <cell r="AH8" t="str">
            <v>Assign</v>
          </cell>
          <cell r="AI8" t="str">
            <v>Un-accomp'd</v>
          </cell>
          <cell r="AJ8" t="str">
            <v>Accomp'd</v>
          </cell>
          <cell r="AK8" t="str">
            <v>each child</v>
          </cell>
          <cell r="AP8" t="str">
            <v>Trips</v>
          </cell>
          <cell r="AQ8" t="str">
            <v>Assign</v>
          </cell>
          <cell r="AR8" t="str">
            <v>Un-accomp'd</v>
          </cell>
          <cell r="AS8" t="str">
            <v>Accomp'd</v>
          </cell>
          <cell r="AT8" t="str">
            <v>each child</v>
          </cell>
          <cell r="AY8" t="str">
            <v>Trips</v>
          </cell>
          <cell r="AZ8" t="str">
            <v>Assign</v>
          </cell>
          <cell r="BA8" t="str">
            <v>Un-accomp'd</v>
          </cell>
          <cell r="BB8" t="str">
            <v>Accomp'd</v>
          </cell>
          <cell r="BC8" t="str">
            <v>each child</v>
          </cell>
          <cell r="BH8" t="str">
            <v>Trips</v>
          </cell>
          <cell r="BI8" t="str">
            <v>Assign</v>
          </cell>
          <cell r="BJ8" t="str">
            <v>Un-accomp'd</v>
          </cell>
          <cell r="BK8" t="str">
            <v>Accomp'd</v>
          </cell>
          <cell r="BL8" t="str">
            <v>each child</v>
          </cell>
          <cell r="BQ8" t="str">
            <v>Trips</v>
          </cell>
          <cell r="BR8" t="str">
            <v>Assign</v>
          </cell>
          <cell r="BS8" t="str">
            <v>Un-accomp'd</v>
          </cell>
          <cell r="BT8" t="str">
            <v>Accomp'd</v>
          </cell>
          <cell r="BU8" t="str">
            <v>each child</v>
          </cell>
          <cell r="BZ8" t="str">
            <v>Trips</v>
          </cell>
          <cell r="CA8" t="str">
            <v>Assign</v>
          </cell>
          <cell r="CB8" t="str">
            <v>Un-accomp'd</v>
          </cell>
          <cell r="CC8" t="str">
            <v>Accomp'd</v>
          </cell>
          <cell r="CD8" t="str">
            <v>each child</v>
          </cell>
          <cell r="CI8" t="str">
            <v>Trips</v>
          </cell>
          <cell r="CJ8" t="str">
            <v>Assign</v>
          </cell>
          <cell r="CK8" t="str">
            <v>Un-accomp'd</v>
          </cell>
          <cell r="CL8" t="str">
            <v>Accomp'd</v>
          </cell>
          <cell r="CM8" t="str">
            <v>each child</v>
          </cell>
        </row>
        <row r="9">
          <cell r="D9" t="str">
            <v>Minimum Months</v>
          </cell>
          <cell r="M9" t="str">
            <v>Minimum Months</v>
          </cell>
          <cell r="V9" t="str">
            <v>Minimum Months</v>
          </cell>
          <cell r="X9">
            <v>0</v>
          </cell>
          <cell r="Y9">
            <v>2.99</v>
          </cell>
          <cell r="Z9">
            <v>6.01</v>
          </cell>
          <cell r="AE9" t="str">
            <v>Minimum Months</v>
          </cell>
          <cell r="AG9">
            <v>0</v>
          </cell>
          <cell r="AH9">
            <v>2.99</v>
          </cell>
          <cell r="AI9">
            <v>6.01</v>
          </cell>
          <cell r="AN9" t="str">
            <v>Minimum Months</v>
          </cell>
          <cell r="AP9">
            <v>0</v>
          </cell>
          <cell r="AQ9">
            <v>2.99</v>
          </cell>
          <cell r="AR9">
            <v>6.01</v>
          </cell>
          <cell r="AW9" t="str">
            <v>Minimum Months</v>
          </cell>
          <cell r="AY9">
            <v>0</v>
          </cell>
          <cell r="AZ9">
            <v>2.99</v>
          </cell>
          <cell r="BA9">
            <v>6.01</v>
          </cell>
          <cell r="BF9" t="str">
            <v>Minimum Months</v>
          </cell>
          <cell r="BH9">
            <v>0</v>
          </cell>
          <cell r="BI9">
            <v>2.99</v>
          </cell>
          <cell r="BJ9">
            <v>6.01</v>
          </cell>
          <cell r="BO9" t="str">
            <v>Minimum Months</v>
          </cell>
          <cell r="BQ9">
            <v>0</v>
          </cell>
          <cell r="BR9">
            <v>2.99</v>
          </cell>
          <cell r="BS9">
            <v>6.01</v>
          </cell>
          <cell r="BX9" t="str">
            <v>Minimum Months</v>
          </cell>
          <cell r="BZ9">
            <v>0</v>
          </cell>
          <cell r="CA9">
            <v>2.99</v>
          </cell>
          <cell r="CB9">
            <v>6.01</v>
          </cell>
          <cell r="CG9" t="str">
            <v>Minimum Months</v>
          </cell>
          <cell r="CI9">
            <v>0</v>
          </cell>
          <cell r="CJ9">
            <v>2.99</v>
          </cell>
          <cell r="CK9">
            <v>6.01</v>
          </cell>
        </row>
        <row r="10">
          <cell r="D10" t="str">
            <v>Workhours and Pay Premiums</v>
          </cell>
          <cell r="M10" t="str">
            <v>Workhours and Pay Premiums</v>
          </cell>
          <cell r="V10" t="str">
            <v>Workhours and Pay Premiums</v>
          </cell>
          <cell r="AE10" t="str">
            <v>Workhours and Pay Premiums</v>
          </cell>
          <cell r="AN10" t="str">
            <v>Workhours and Pay Premiums</v>
          </cell>
          <cell r="AW10" t="str">
            <v>Workhours and Pay Premiums</v>
          </cell>
          <cell r="BF10" t="str">
            <v>Workhours and Pay Premiums</v>
          </cell>
          <cell r="BO10" t="str">
            <v>Workhours and Pay Premiums</v>
          </cell>
          <cell r="BX10" t="str">
            <v>Workhours and Pay Premiums</v>
          </cell>
          <cell r="CG10" t="str">
            <v>Workhours and Pay Premiums</v>
          </cell>
        </row>
        <row r="11">
          <cell r="D11" t="str">
            <v>Base Hours per Week</v>
          </cell>
          <cell r="F11">
            <v>40</v>
          </cell>
          <cell r="G11">
            <v>40</v>
          </cell>
          <cell r="H11">
            <v>40</v>
          </cell>
          <cell r="I11">
            <v>40</v>
          </cell>
          <cell r="K11" t="str">
            <v>basis of uplifts</v>
          </cell>
          <cell r="M11" t="str">
            <v>Base Hours per Week</v>
          </cell>
          <cell r="O11">
            <v>40</v>
          </cell>
          <cell r="P11">
            <v>40</v>
          </cell>
          <cell r="Q11">
            <v>40</v>
          </cell>
          <cell r="R11">
            <v>40</v>
          </cell>
          <cell r="T11" t="str">
            <v>basis of uplifts</v>
          </cell>
          <cell r="V11" t="str">
            <v>Base Hours per Week</v>
          </cell>
          <cell r="X11">
            <v>40</v>
          </cell>
          <cell r="Y11">
            <v>40</v>
          </cell>
          <cell r="Z11">
            <v>40</v>
          </cell>
          <cell r="AA11">
            <v>40</v>
          </cell>
          <cell r="AC11" t="str">
            <v>basis of uplifts</v>
          </cell>
          <cell r="AE11" t="str">
            <v>Base Hours per Week</v>
          </cell>
          <cell r="AG11">
            <v>40</v>
          </cell>
          <cell r="AH11">
            <v>40</v>
          </cell>
          <cell r="AI11">
            <v>40</v>
          </cell>
          <cell r="AJ11">
            <v>40</v>
          </cell>
          <cell r="AL11" t="str">
            <v>basis of uplifts</v>
          </cell>
          <cell r="AN11" t="str">
            <v>Base Hours per Week</v>
          </cell>
          <cell r="AP11">
            <v>40</v>
          </cell>
          <cell r="AQ11">
            <v>40</v>
          </cell>
          <cell r="AR11">
            <v>40</v>
          </cell>
          <cell r="AS11">
            <v>40</v>
          </cell>
          <cell r="AU11" t="str">
            <v>basis of uplifts</v>
          </cell>
          <cell r="AW11" t="str">
            <v>Base Hours per Week</v>
          </cell>
          <cell r="AY11">
            <v>40</v>
          </cell>
          <cell r="AZ11">
            <v>40</v>
          </cell>
          <cell r="BA11">
            <v>40</v>
          </cell>
          <cell r="BB11">
            <v>40</v>
          </cell>
          <cell r="BD11" t="str">
            <v>basis of uplifts</v>
          </cell>
          <cell r="BF11" t="str">
            <v>Base Hours per Week</v>
          </cell>
          <cell r="BH11">
            <v>40</v>
          </cell>
          <cell r="BI11">
            <v>40</v>
          </cell>
          <cell r="BJ11">
            <v>40</v>
          </cell>
          <cell r="BK11">
            <v>40</v>
          </cell>
          <cell r="BM11" t="str">
            <v>basis of uplifts</v>
          </cell>
          <cell r="BO11" t="str">
            <v>Base Hours per Week</v>
          </cell>
          <cell r="BQ11">
            <v>40</v>
          </cell>
          <cell r="BR11">
            <v>40</v>
          </cell>
          <cell r="BS11">
            <v>40</v>
          </cell>
          <cell r="BT11">
            <v>40</v>
          </cell>
          <cell r="BV11" t="str">
            <v>basis of uplifts</v>
          </cell>
          <cell r="BX11" t="str">
            <v>Base Hours per Week</v>
          </cell>
          <cell r="BZ11">
            <v>40</v>
          </cell>
          <cell r="CA11">
            <v>40</v>
          </cell>
          <cell r="CB11">
            <v>40</v>
          </cell>
          <cell r="CC11">
            <v>40</v>
          </cell>
          <cell r="CE11" t="str">
            <v>basis of uplifts</v>
          </cell>
          <cell r="CG11" t="str">
            <v>Base Hours per Week</v>
          </cell>
          <cell r="CI11">
            <v>40</v>
          </cell>
          <cell r="CJ11">
            <v>40</v>
          </cell>
          <cell r="CK11">
            <v>40</v>
          </cell>
          <cell r="CL11">
            <v>40</v>
          </cell>
          <cell r="CN11" t="str">
            <v>basis of uplifts</v>
          </cell>
        </row>
        <row r="12">
          <cell r="D12" t="str">
            <v>Project Hours per Week</v>
          </cell>
          <cell r="F12">
            <v>60</v>
          </cell>
          <cell r="G12">
            <v>60</v>
          </cell>
          <cell r="H12">
            <v>60</v>
          </cell>
          <cell r="I12">
            <v>60</v>
          </cell>
          <cell r="K12" t="str">
            <v>actual work week hours</v>
          </cell>
          <cell r="M12" t="str">
            <v>Project Hours per Week</v>
          </cell>
          <cell r="O12">
            <v>60</v>
          </cell>
          <cell r="P12">
            <v>60</v>
          </cell>
          <cell r="Q12">
            <v>60</v>
          </cell>
          <cell r="R12">
            <v>60</v>
          </cell>
          <cell r="T12" t="str">
            <v>actual work week hours</v>
          </cell>
          <cell r="V12" t="str">
            <v>Project Hours per Week</v>
          </cell>
          <cell r="X12">
            <v>60</v>
          </cell>
          <cell r="Y12">
            <v>60</v>
          </cell>
          <cell r="Z12">
            <v>60</v>
          </cell>
          <cell r="AA12">
            <v>60</v>
          </cell>
          <cell r="AC12" t="str">
            <v>actual work week</v>
          </cell>
          <cell r="AE12" t="str">
            <v>Project Hours per Week</v>
          </cell>
          <cell r="AG12">
            <v>60</v>
          </cell>
          <cell r="AH12">
            <v>60</v>
          </cell>
          <cell r="AI12">
            <v>60</v>
          </cell>
          <cell r="AJ12">
            <v>60</v>
          </cell>
          <cell r="AL12" t="str">
            <v>actual work week</v>
          </cell>
          <cell r="AN12" t="str">
            <v>Project Hours per Week</v>
          </cell>
          <cell r="AP12">
            <v>60</v>
          </cell>
          <cell r="AQ12">
            <v>60</v>
          </cell>
          <cell r="AR12">
            <v>60</v>
          </cell>
          <cell r="AS12">
            <v>60</v>
          </cell>
          <cell r="AU12" t="str">
            <v>actual work week</v>
          </cell>
          <cell r="AW12" t="str">
            <v>Project Hours per Week</v>
          </cell>
          <cell r="AY12">
            <v>60</v>
          </cell>
          <cell r="AZ12">
            <v>60</v>
          </cell>
          <cell r="BA12">
            <v>60</v>
          </cell>
          <cell r="BB12">
            <v>60</v>
          </cell>
          <cell r="BD12" t="str">
            <v>actual work week</v>
          </cell>
          <cell r="BF12" t="str">
            <v>Project Hours per Week</v>
          </cell>
          <cell r="BH12">
            <v>45</v>
          </cell>
          <cell r="BI12">
            <v>45</v>
          </cell>
          <cell r="BJ12">
            <v>45</v>
          </cell>
          <cell r="BK12">
            <v>45</v>
          </cell>
          <cell r="BM12" t="str">
            <v>actual work week</v>
          </cell>
          <cell r="BO12" t="str">
            <v>Project Hours per Week</v>
          </cell>
          <cell r="BQ12">
            <v>60</v>
          </cell>
          <cell r="BR12">
            <v>60</v>
          </cell>
          <cell r="BS12">
            <v>60</v>
          </cell>
          <cell r="BT12">
            <v>60</v>
          </cell>
          <cell r="BV12" t="str">
            <v>actual work week</v>
          </cell>
          <cell r="BX12" t="str">
            <v>Project Hours per Week</v>
          </cell>
          <cell r="BZ12">
            <v>60</v>
          </cell>
          <cell r="CA12">
            <v>60</v>
          </cell>
          <cell r="CB12">
            <v>60</v>
          </cell>
          <cell r="CC12">
            <v>60</v>
          </cell>
          <cell r="CE12" t="str">
            <v>actual work week</v>
          </cell>
          <cell r="CG12" t="str">
            <v>Project Hours per Week</v>
          </cell>
          <cell r="CI12">
            <v>60</v>
          </cell>
          <cell r="CJ12">
            <v>60</v>
          </cell>
          <cell r="CK12">
            <v>60</v>
          </cell>
          <cell r="CL12">
            <v>60</v>
          </cell>
          <cell r="CN12" t="str">
            <v>actual work week</v>
          </cell>
        </row>
        <row r="13">
          <cell r="D13" t="str">
            <v>Days worked between leaves</v>
          </cell>
          <cell r="F13">
            <v>70</v>
          </cell>
          <cell r="G13">
            <v>48</v>
          </cell>
          <cell r="H13">
            <v>48</v>
          </cell>
          <cell r="I13">
            <v>48</v>
          </cell>
          <cell r="K13" t="str">
            <v>Days between Leaves</v>
          </cell>
          <cell r="M13" t="str">
            <v>Days worked between leaves</v>
          </cell>
          <cell r="O13">
            <v>78</v>
          </cell>
          <cell r="P13">
            <v>78</v>
          </cell>
          <cell r="Q13">
            <v>78</v>
          </cell>
          <cell r="R13">
            <v>78</v>
          </cell>
          <cell r="T13" t="str">
            <v>Days between Leaves</v>
          </cell>
          <cell r="V13" t="str">
            <v>Days worked between leaves</v>
          </cell>
          <cell r="X13">
            <v>0</v>
          </cell>
          <cell r="Y13">
            <v>0</v>
          </cell>
          <cell r="Z13">
            <v>24</v>
          </cell>
          <cell r="AA13">
            <v>0</v>
          </cell>
          <cell r="AC13" t="str">
            <v>Days between Leaves</v>
          </cell>
          <cell r="AE13" t="str">
            <v>Days worked between leaves</v>
          </cell>
          <cell r="AG13">
            <v>0</v>
          </cell>
          <cell r="AH13">
            <v>24</v>
          </cell>
          <cell r="AI13">
            <v>24</v>
          </cell>
          <cell r="AJ13">
            <v>24</v>
          </cell>
          <cell r="AL13" t="str">
            <v>Days between Leaves</v>
          </cell>
          <cell r="AN13" t="str">
            <v>Days worked between leaves</v>
          </cell>
          <cell r="AP13">
            <v>48</v>
          </cell>
          <cell r="AQ13">
            <v>48</v>
          </cell>
          <cell r="AR13">
            <v>243.33333333333334</v>
          </cell>
          <cell r="AS13">
            <v>243.33333333333334</v>
          </cell>
          <cell r="AU13" t="str">
            <v>Days between Leaves</v>
          </cell>
          <cell r="AW13" t="str">
            <v>Days worked between leaves</v>
          </cell>
          <cell r="AY13">
            <v>0</v>
          </cell>
          <cell r="AZ13">
            <v>24</v>
          </cell>
          <cell r="BA13">
            <v>24</v>
          </cell>
          <cell r="BB13">
            <v>0</v>
          </cell>
          <cell r="BD13" t="str">
            <v>Days between Leaves</v>
          </cell>
          <cell r="BF13" t="str">
            <v>Days worked between leaves</v>
          </cell>
          <cell r="BH13">
            <v>0</v>
          </cell>
          <cell r="BI13">
            <v>65</v>
          </cell>
          <cell r="BJ13">
            <v>65</v>
          </cell>
          <cell r="BK13">
            <v>180</v>
          </cell>
          <cell r="BM13" t="str">
            <v>Days between Leaves</v>
          </cell>
          <cell r="BO13" t="str">
            <v>Days worked between leaves</v>
          </cell>
          <cell r="BQ13">
            <v>0</v>
          </cell>
          <cell r="BR13">
            <v>0</v>
          </cell>
          <cell r="BS13">
            <v>90</v>
          </cell>
          <cell r="BT13">
            <v>180</v>
          </cell>
          <cell r="BV13" t="str">
            <v>Days between Leaves</v>
          </cell>
          <cell r="BX13" t="str">
            <v>Days worked between leaves</v>
          </cell>
          <cell r="BZ13">
            <v>0</v>
          </cell>
          <cell r="CA13">
            <v>0</v>
          </cell>
          <cell r="CB13">
            <v>90</v>
          </cell>
          <cell r="CC13">
            <v>180</v>
          </cell>
          <cell r="CE13" t="str">
            <v>Days between Leaves</v>
          </cell>
          <cell r="CG13" t="str">
            <v>Days worked between leaves</v>
          </cell>
          <cell r="CI13">
            <v>0</v>
          </cell>
          <cell r="CJ13">
            <v>0</v>
          </cell>
          <cell r="CK13">
            <v>90</v>
          </cell>
          <cell r="CL13">
            <v>180</v>
          </cell>
          <cell r="CN13" t="str">
            <v>Days between Leaves</v>
          </cell>
        </row>
        <row r="14">
          <cell r="D14" t="str">
            <v>Days off</v>
          </cell>
          <cell r="F14">
            <v>17</v>
          </cell>
          <cell r="G14">
            <v>17</v>
          </cell>
          <cell r="H14">
            <v>17</v>
          </cell>
          <cell r="I14">
            <v>17</v>
          </cell>
          <cell r="K14" t="str">
            <v>Days on Leave</v>
          </cell>
          <cell r="M14" t="str">
            <v>Days off</v>
          </cell>
          <cell r="O14">
            <v>12</v>
          </cell>
          <cell r="P14">
            <v>12</v>
          </cell>
          <cell r="Q14">
            <v>12</v>
          </cell>
          <cell r="R14">
            <v>12</v>
          </cell>
          <cell r="T14" t="str">
            <v>Days on Leave</v>
          </cell>
          <cell r="V14" t="str">
            <v>Days off</v>
          </cell>
          <cell r="X14">
            <v>0</v>
          </cell>
          <cell r="Y14">
            <v>0</v>
          </cell>
          <cell r="Z14">
            <v>7</v>
          </cell>
          <cell r="AA14">
            <v>0</v>
          </cell>
          <cell r="AC14" t="str">
            <v>Days on Leave</v>
          </cell>
          <cell r="AE14" t="str">
            <v>Days off</v>
          </cell>
          <cell r="AG14">
            <v>0</v>
          </cell>
          <cell r="AH14">
            <v>7</v>
          </cell>
          <cell r="AI14">
            <v>7</v>
          </cell>
          <cell r="AJ14">
            <v>7</v>
          </cell>
          <cell r="AL14" t="str">
            <v>Days on Leave</v>
          </cell>
          <cell r="AN14" t="str">
            <v>Days off</v>
          </cell>
          <cell r="AP14">
            <v>17</v>
          </cell>
          <cell r="AQ14">
            <v>17</v>
          </cell>
          <cell r="AR14">
            <v>13</v>
          </cell>
          <cell r="AS14">
            <v>13</v>
          </cell>
          <cell r="AU14" t="str">
            <v>Days on Leave</v>
          </cell>
          <cell r="AW14" t="str">
            <v>Days off</v>
          </cell>
          <cell r="AY14">
            <v>0</v>
          </cell>
          <cell r="AZ14">
            <v>7</v>
          </cell>
          <cell r="BA14">
            <v>7</v>
          </cell>
          <cell r="BB14">
            <v>0</v>
          </cell>
          <cell r="BD14" t="str">
            <v>Days on Leave</v>
          </cell>
          <cell r="BF14" t="str">
            <v>Days off</v>
          </cell>
          <cell r="BH14">
            <v>0</v>
          </cell>
          <cell r="BI14">
            <v>7</v>
          </cell>
          <cell r="BJ14">
            <v>7</v>
          </cell>
          <cell r="BK14">
            <v>14</v>
          </cell>
          <cell r="BM14" t="str">
            <v>Days on Leave</v>
          </cell>
          <cell r="BO14" t="str">
            <v>Days off</v>
          </cell>
          <cell r="BQ14">
            <v>0</v>
          </cell>
          <cell r="BR14">
            <v>0</v>
          </cell>
          <cell r="BS14">
            <v>7</v>
          </cell>
          <cell r="BT14">
            <v>14</v>
          </cell>
          <cell r="BV14" t="str">
            <v>Days on Leave</v>
          </cell>
          <cell r="BX14" t="str">
            <v>Days off</v>
          </cell>
          <cell r="BZ14">
            <v>0</v>
          </cell>
          <cell r="CA14">
            <v>0</v>
          </cell>
          <cell r="CB14">
            <v>7</v>
          </cell>
          <cell r="CC14">
            <v>14</v>
          </cell>
          <cell r="CE14" t="str">
            <v>Days on Leave</v>
          </cell>
          <cell r="CG14" t="str">
            <v>Days off</v>
          </cell>
          <cell r="CI14">
            <v>0</v>
          </cell>
          <cell r="CJ14">
            <v>0</v>
          </cell>
          <cell r="CK14">
            <v>7</v>
          </cell>
          <cell r="CL14">
            <v>14</v>
          </cell>
          <cell r="CN14" t="str">
            <v>Days on Leave</v>
          </cell>
        </row>
        <row r="15">
          <cell r="D15" t="str">
            <v>Travel Days</v>
          </cell>
          <cell r="F15">
            <v>2</v>
          </cell>
          <cell r="G15">
            <v>2</v>
          </cell>
          <cell r="H15">
            <v>2</v>
          </cell>
          <cell r="I15">
            <v>2</v>
          </cell>
          <cell r="K15" t="str">
            <v>Days paid per one way trip</v>
          </cell>
          <cell r="M15" t="str">
            <v>Travel Days</v>
          </cell>
          <cell r="O15">
            <v>1</v>
          </cell>
          <cell r="P15">
            <v>1</v>
          </cell>
          <cell r="Q15">
            <v>1</v>
          </cell>
          <cell r="R15">
            <v>1</v>
          </cell>
          <cell r="T15" t="str">
            <v>Days paid per one way trip</v>
          </cell>
          <cell r="V15" t="str">
            <v>Travel Days</v>
          </cell>
          <cell r="X15">
            <v>0</v>
          </cell>
          <cell r="Y15">
            <v>0</v>
          </cell>
          <cell r="Z15">
            <v>0</v>
          </cell>
          <cell r="AA15">
            <v>0</v>
          </cell>
          <cell r="AC15" t="str">
            <v>Days paid per one way</v>
          </cell>
          <cell r="AE15" t="str">
            <v>Travel Days</v>
          </cell>
          <cell r="AG15">
            <v>0</v>
          </cell>
          <cell r="AH15">
            <v>0</v>
          </cell>
          <cell r="AI15">
            <v>0</v>
          </cell>
          <cell r="AJ15">
            <v>0</v>
          </cell>
          <cell r="AL15" t="str">
            <v>Days paid per one way</v>
          </cell>
          <cell r="AN15" t="str">
            <v>Travel Days</v>
          </cell>
          <cell r="AP15">
            <v>2</v>
          </cell>
          <cell r="AQ15">
            <v>2</v>
          </cell>
          <cell r="AR15">
            <v>2</v>
          </cell>
          <cell r="AS15">
            <v>2</v>
          </cell>
          <cell r="AU15" t="str">
            <v>Days paid per one way</v>
          </cell>
          <cell r="AW15" t="str">
            <v>Travel Days</v>
          </cell>
          <cell r="AY15">
            <v>0</v>
          </cell>
          <cell r="AZ15">
            <v>0</v>
          </cell>
          <cell r="BA15">
            <v>0</v>
          </cell>
          <cell r="BB15">
            <v>0</v>
          </cell>
          <cell r="BD15" t="str">
            <v>Days paid per one way</v>
          </cell>
          <cell r="BF15" t="str">
            <v>Travel Days</v>
          </cell>
          <cell r="BH15">
            <v>2</v>
          </cell>
          <cell r="BI15">
            <v>2</v>
          </cell>
          <cell r="BJ15">
            <v>2</v>
          </cell>
          <cell r="BK15">
            <v>2</v>
          </cell>
          <cell r="BM15" t="str">
            <v>Days paid per one way</v>
          </cell>
          <cell r="BO15" t="str">
            <v>Travel Days</v>
          </cell>
          <cell r="BQ15">
            <v>2</v>
          </cell>
          <cell r="BR15">
            <v>2</v>
          </cell>
          <cell r="BS15">
            <v>2</v>
          </cell>
          <cell r="BT15">
            <v>2</v>
          </cell>
          <cell r="BV15" t="str">
            <v>Days paid per one way</v>
          </cell>
          <cell r="BX15" t="str">
            <v>Travel Days</v>
          </cell>
          <cell r="BZ15">
            <v>2</v>
          </cell>
          <cell r="CA15">
            <v>2</v>
          </cell>
          <cell r="CB15">
            <v>2</v>
          </cell>
          <cell r="CC15">
            <v>2</v>
          </cell>
          <cell r="CE15" t="str">
            <v>Days paid per one way</v>
          </cell>
          <cell r="CG15" t="str">
            <v>Travel Days</v>
          </cell>
          <cell r="CI15">
            <v>2</v>
          </cell>
          <cell r="CJ15">
            <v>2</v>
          </cell>
          <cell r="CK15">
            <v>2</v>
          </cell>
          <cell r="CL15">
            <v>2</v>
          </cell>
          <cell r="CN15" t="str">
            <v>Days paid per one way</v>
          </cell>
        </row>
        <row r="16">
          <cell r="D16" t="str">
            <v>Leave Accrual rate</v>
          </cell>
          <cell r="F16">
            <v>7.3869047619047619</v>
          </cell>
          <cell r="G16">
            <v>10.772569444444445</v>
          </cell>
          <cell r="H16">
            <v>10.772569444444445</v>
          </cell>
          <cell r="I16">
            <v>10.772569444444445</v>
          </cell>
          <cell r="K16" t="str">
            <v>Days earned per month worked</v>
          </cell>
          <cell r="M16" t="str">
            <v>Leave Accrual rate</v>
          </cell>
          <cell r="O16">
            <v>4.6794871794871797</v>
          </cell>
          <cell r="P16">
            <v>4.6794871794871797</v>
          </cell>
          <cell r="Q16">
            <v>4.6794871794871797</v>
          </cell>
          <cell r="R16">
            <v>4.6794871794871797</v>
          </cell>
          <cell r="T16" t="str">
            <v>Days earned per month worked</v>
          </cell>
          <cell r="V16" t="str">
            <v>Leave Accrual rate</v>
          </cell>
          <cell r="X16">
            <v>0</v>
          </cell>
          <cell r="Y16">
            <v>0</v>
          </cell>
          <cell r="Z16">
            <v>8.8715277777777786</v>
          </cell>
          <cell r="AA16">
            <v>0</v>
          </cell>
          <cell r="AC16" t="str">
            <v>Days earned per Days worked</v>
          </cell>
          <cell r="AE16" t="str">
            <v>Leave Accrual rate</v>
          </cell>
          <cell r="AG16">
            <v>0</v>
          </cell>
          <cell r="AH16">
            <v>8.8715277777777786</v>
          </cell>
          <cell r="AI16">
            <v>8.8715277777777786</v>
          </cell>
          <cell r="AJ16">
            <v>8.8715277777777786</v>
          </cell>
          <cell r="AL16" t="str">
            <v>Days earned per Days worked</v>
          </cell>
          <cell r="AN16" t="str">
            <v>Leave Accrual rate</v>
          </cell>
          <cell r="AP16">
            <v>10.772569444444445</v>
          </cell>
          <cell r="AQ16">
            <v>10.772569444444445</v>
          </cell>
          <cell r="AR16">
            <v>1.625</v>
          </cell>
          <cell r="AS16">
            <v>1.625</v>
          </cell>
          <cell r="AU16" t="str">
            <v>Days earned per Days worked</v>
          </cell>
          <cell r="AW16" t="str">
            <v>Leave Accrual rate</v>
          </cell>
          <cell r="AY16">
            <v>0</v>
          </cell>
          <cell r="AZ16">
            <v>8.8715277777777786</v>
          </cell>
          <cell r="BA16">
            <v>8.8715277777777786</v>
          </cell>
          <cell r="BB16">
            <v>0</v>
          </cell>
          <cell r="BD16" t="str">
            <v>Days earned per Days worked</v>
          </cell>
          <cell r="BF16" t="str">
            <v>Leave Accrual rate</v>
          </cell>
          <cell r="BH16">
            <v>0</v>
          </cell>
          <cell r="BI16">
            <v>3.2756410256410255</v>
          </cell>
          <cell r="BJ16">
            <v>3.2756410256410255</v>
          </cell>
          <cell r="BK16">
            <v>2.3657407407407409</v>
          </cell>
          <cell r="BM16" t="str">
            <v>Days earned per Days worked</v>
          </cell>
          <cell r="BO16" t="str">
            <v>Leave Accrual rate</v>
          </cell>
          <cell r="BQ16">
            <v>0</v>
          </cell>
          <cell r="BR16">
            <v>0</v>
          </cell>
          <cell r="BS16">
            <v>2.3657407407407409</v>
          </cell>
          <cell r="BT16">
            <v>2.3657407407407409</v>
          </cell>
          <cell r="BV16" t="str">
            <v>Days earned per Days worked</v>
          </cell>
          <cell r="BX16" t="str">
            <v>Leave Accrual rate</v>
          </cell>
          <cell r="BZ16">
            <v>0</v>
          </cell>
          <cell r="CA16">
            <v>0</v>
          </cell>
          <cell r="CB16">
            <v>2.3657407407407409</v>
          </cell>
          <cell r="CC16">
            <v>2.3657407407407409</v>
          </cell>
          <cell r="CE16" t="str">
            <v>Days earned per Days worked</v>
          </cell>
          <cell r="CG16" t="str">
            <v>Leave Accrual rate</v>
          </cell>
          <cell r="CI16">
            <v>0</v>
          </cell>
          <cell r="CJ16">
            <v>0</v>
          </cell>
          <cell r="CK16">
            <v>2.3657407407407409</v>
          </cell>
          <cell r="CL16">
            <v>2.3657407407407409</v>
          </cell>
          <cell r="CN16" t="str">
            <v>Days earned per Days worked</v>
          </cell>
        </row>
        <row r="17">
          <cell r="D17" t="str">
            <v>International Service Premium</v>
          </cell>
          <cell r="F17">
            <v>0</v>
          </cell>
          <cell r="G17">
            <v>0.15</v>
          </cell>
          <cell r="H17">
            <v>0.15</v>
          </cell>
          <cell r="I17">
            <v>0.15</v>
          </cell>
          <cell r="M17" t="str">
            <v>International Service Premium</v>
          </cell>
          <cell r="O17">
            <v>0.15</v>
          </cell>
          <cell r="P17">
            <v>0.15</v>
          </cell>
          <cell r="Q17">
            <v>0.15</v>
          </cell>
          <cell r="R17">
            <v>0.15</v>
          </cell>
          <cell r="V17" t="str">
            <v>International Service Premium</v>
          </cell>
          <cell r="X17">
            <v>0</v>
          </cell>
          <cell r="Y17">
            <v>0</v>
          </cell>
          <cell r="Z17">
            <v>0</v>
          </cell>
          <cell r="AA17">
            <v>0</v>
          </cell>
          <cell r="AE17" t="str">
            <v>International Service Premium</v>
          </cell>
          <cell r="AG17">
            <v>0</v>
          </cell>
          <cell r="AH17">
            <v>0</v>
          </cell>
          <cell r="AI17">
            <v>0</v>
          </cell>
          <cell r="AJ17">
            <v>0</v>
          </cell>
          <cell r="AN17" t="str">
            <v>International Service Premium</v>
          </cell>
          <cell r="AP17">
            <v>0</v>
          </cell>
          <cell r="AQ17">
            <v>0.15</v>
          </cell>
          <cell r="AR17">
            <v>0.15</v>
          </cell>
          <cell r="AS17">
            <v>0.15</v>
          </cell>
          <cell r="AW17" t="str">
            <v>International Service Premium</v>
          </cell>
          <cell r="AY17">
            <v>0</v>
          </cell>
          <cell r="AZ17">
            <v>0</v>
          </cell>
          <cell r="BA17">
            <v>0</v>
          </cell>
          <cell r="BB17">
            <v>0</v>
          </cell>
          <cell r="BF17" t="str">
            <v>International Service Premium</v>
          </cell>
          <cell r="BH17">
            <v>0.15</v>
          </cell>
          <cell r="BI17">
            <v>0.15</v>
          </cell>
          <cell r="BJ17">
            <v>0.15</v>
          </cell>
          <cell r="BK17">
            <v>0.15</v>
          </cell>
          <cell r="BO17" t="str">
            <v>International Service Premium</v>
          </cell>
          <cell r="BQ17">
            <v>0.05</v>
          </cell>
          <cell r="BR17">
            <v>0.05</v>
          </cell>
          <cell r="BS17">
            <v>0.05</v>
          </cell>
          <cell r="BT17">
            <v>0.05</v>
          </cell>
          <cell r="BX17" t="str">
            <v>International Service Premium</v>
          </cell>
          <cell r="BZ17">
            <v>0.05</v>
          </cell>
          <cell r="CA17">
            <v>0.05</v>
          </cell>
          <cell r="CB17">
            <v>0.05</v>
          </cell>
          <cell r="CC17">
            <v>0.05</v>
          </cell>
          <cell r="CG17" t="str">
            <v>International Service Premium</v>
          </cell>
          <cell r="CI17">
            <v>0.05</v>
          </cell>
          <cell r="CJ17">
            <v>0.05</v>
          </cell>
          <cell r="CK17">
            <v>0.05</v>
          </cell>
          <cell r="CL17">
            <v>0.05</v>
          </cell>
        </row>
        <row r="18">
          <cell r="D18" t="str">
            <v>Area Premium</v>
          </cell>
          <cell r="F18">
            <v>0</v>
          </cell>
          <cell r="G18">
            <v>0.2</v>
          </cell>
          <cell r="H18">
            <v>0.2</v>
          </cell>
          <cell r="I18">
            <v>0.2</v>
          </cell>
          <cell r="M18" t="str">
            <v>Area Premium</v>
          </cell>
          <cell r="O18">
            <v>0.25</v>
          </cell>
          <cell r="P18">
            <v>0.25</v>
          </cell>
          <cell r="Q18">
            <v>0.25</v>
          </cell>
          <cell r="R18">
            <v>0.25</v>
          </cell>
          <cell r="V18" t="str">
            <v>Area Premium</v>
          </cell>
          <cell r="X18">
            <v>0</v>
          </cell>
          <cell r="Y18">
            <v>0</v>
          </cell>
          <cell r="Z18">
            <v>0</v>
          </cell>
          <cell r="AA18">
            <v>0</v>
          </cell>
          <cell r="AE18" t="str">
            <v>Area Premium</v>
          </cell>
          <cell r="AG18">
            <v>0</v>
          </cell>
          <cell r="AH18">
            <v>0.2</v>
          </cell>
          <cell r="AI18">
            <v>0.2</v>
          </cell>
          <cell r="AJ18">
            <v>0.2</v>
          </cell>
          <cell r="AN18" t="str">
            <v>Area Premium</v>
          </cell>
          <cell r="AP18">
            <v>0</v>
          </cell>
          <cell r="AQ18">
            <v>0</v>
          </cell>
          <cell r="AR18">
            <v>0</v>
          </cell>
          <cell r="AS18">
            <v>0</v>
          </cell>
          <cell r="AW18" t="str">
            <v>Area Premium</v>
          </cell>
          <cell r="AY18">
            <v>0</v>
          </cell>
          <cell r="AZ18">
            <v>0</v>
          </cell>
          <cell r="BA18">
            <v>0</v>
          </cell>
          <cell r="BB18">
            <v>0</v>
          </cell>
          <cell r="BF18" t="str">
            <v>Area Premium</v>
          </cell>
          <cell r="BH18">
            <v>0</v>
          </cell>
          <cell r="BI18">
            <v>0</v>
          </cell>
          <cell r="BJ18">
            <v>0</v>
          </cell>
          <cell r="BK18">
            <v>0</v>
          </cell>
          <cell r="BO18" t="str">
            <v>Area Premium</v>
          </cell>
          <cell r="BQ18">
            <v>0.15</v>
          </cell>
          <cell r="BR18">
            <v>0.15</v>
          </cell>
          <cell r="BS18">
            <v>0.15</v>
          </cell>
          <cell r="BT18">
            <v>0.15</v>
          </cell>
          <cell r="BX18" t="str">
            <v>Area Premium</v>
          </cell>
          <cell r="BZ18">
            <v>0.15</v>
          </cell>
          <cell r="CA18">
            <v>0.15</v>
          </cell>
          <cell r="CB18">
            <v>0.15</v>
          </cell>
          <cell r="CC18">
            <v>0.15</v>
          </cell>
          <cell r="CG18" t="str">
            <v>Area Premium</v>
          </cell>
          <cell r="CI18">
            <v>0.15</v>
          </cell>
          <cell r="CJ18">
            <v>0.15</v>
          </cell>
          <cell r="CK18">
            <v>0.15</v>
          </cell>
          <cell r="CL18">
            <v>0.15</v>
          </cell>
        </row>
        <row r="19">
          <cell r="D19" t="str">
            <v>Hazard Pay</v>
          </cell>
          <cell r="F19">
            <v>0</v>
          </cell>
          <cell r="G19">
            <v>0</v>
          </cell>
          <cell r="H19">
            <v>0</v>
          </cell>
          <cell r="I19">
            <v>0</v>
          </cell>
          <cell r="M19" t="str">
            <v>Hazard Pay</v>
          </cell>
          <cell r="O19">
            <v>0.1</v>
          </cell>
          <cell r="P19">
            <v>0.1</v>
          </cell>
          <cell r="Q19">
            <v>0.1</v>
          </cell>
          <cell r="R19">
            <v>0.1</v>
          </cell>
          <cell r="V19" t="str">
            <v>Hazard Pay</v>
          </cell>
          <cell r="X19">
            <v>0</v>
          </cell>
          <cell r="Y19">
            <v>0</v>
          </cell>
          <cell r="Z19">
            <v>0</v>
          </cell>
          <cell r="AA19">
            <v>0</v>
          </cell>
          <cell r="AC19" t="str">
            <v>Reformat cells if LS amount</v>
          </cell>
          <cell r="AE19" t="str">
            <v>Hazard Pay</v>
          </cell>
          <cell r="AG19">
            <v>0</v>
          </cell>
          <cell r="AH19">
            <v>0</v>
          </cell>
          <cell r="AI19">
            <v>0</v>
          </cell>
          <cell r="AJ19">
            <v>0</v>
          </cell>
          <cell r="AL19" t="str">
            <v>Reformat cells if LS amount</v>
          </cell>
          <cell r="AN19" t="str">
            <v>Hazard Pay</v>
          </cell>
          <cell r="AP19">
            <v>0</v>
          </cell>
          <cell r="AQ19">
            <v>0</v>
          </cell>
          <cell r="AR19">
            <v>0</v>
          </cell>
          <cell r="AS19">
            <v>0</v>
          </cell>
          <cell r="AU19" t="str">
            <v>Reformat cells if LS amount</v>
          </cell>
          <cell r="AW19" t="str">
            <v>Hazard Pay</v>
          </cell>
          <cell r="AY19">
            <v>0</v>
          </cell>
          <cell r="AZ19">
            <v>0</v>
          </cell>
          <cell r="BA19">
            <v>0</v>
          </cell>
          <cell r="BB19">
            <v>0</v>
          </cell>
          <cell r="BD19" t="str">
            <v>Reformat cells if LS amount</v>
          </cell>
          <cell r="BF19" t="str">
            <v>Hazard Pay</v>
          </cell>
          <cell r="BH19">
            <v>0</v>
          </cell>
          <cell r="BI19">
            <v>0</v>
          </cell>
          <cell r="BJ19">
            <v>0</v>
          </cell>
          <cell r="BK19">
            <v>0</v>
          </cell>
          <cell r="BM19" t="str">
            <v>Reformat cells if LS amount</v>
          </cell>
          <cell r="BO19" t="str">
            <v>Hazard Pay</v>
          </cell>
          <cell r="BQ19">
            <v>0.2</v>
          </cell>
          <cell r="BR19">
            <v>0.2</v>
          </cell>
          <cell r="BS19">
            <v>0.2</v>
          </cell>
          <cell r="BT19">
            <v>0.2</v>
          </cell>
          <cell r="BV19" t="str">
            <v>Reformat cells if LS amount</v>
          </cell>
          <cell r="BX19" t="str">
            <v>Hazard Pay</v>
          </cell>
          <cell r="BZ19">
            <v>0.2</v>
          </cell>
          <cell r="CA19">
            <v>0.2</v>
          </cell>
          <cell r="CB19">
            <v>0.2</v>
          </cell>
          <cell r="CC19">
            <v>0.2</v>
          </cell>
          <cell r="CE19" t="str">
            <v>Reformat cells if LS amount</v>
          </cell>
          <cell r="CG19" t="str">
            <v>Hazard Pay</v>
          </cell>
          <cell r="CI19">
            <v>0.2</v>
          </cell>
          <cell r="CJ19">
            <v>0.2</v>
          </cell>
          <cell r="CK19">
            <v>0.2</v>
          </cell>
          <cell r="CL19">
            <v>0.2</v>
          </cell>
          <cell r="CN19" t="str">
            <v>Reformat cells if LS amount</v>
          </cell>
        </row>
        <row r="20">
          <cell r="D20" t="str">
            <v xml:space="preserve">Premium Pay </v>
          </cell>
          <cell r="F20">
            <v>0</v>
          </cell>
          <cell r="G20">
            <v>0</v>
          </cell>
          <cell r="H20">
            <v>0</v>
          </cell>
          <cell r="I20">
            <v>0</v>
          </cell>
          <cell r="K20" t="str">
            <v>For non-exempt employees</v>
          </cell>
          <cell r="M20" t="str">
            <v xml:space="preserve">Premium Pay </v>
          </cell>
          <cell r="O20">
            <v>0.15</v>
          </cell>
          <cell r="P20">
            <v>0.15</v>
          </cell>
          <cell r="Q20">
            <v>0.15</v>
          </cell>
          <cell r="R20">
            <v>0.15</v>
          </cell>
          <cell r="T20" t="str">
            <v>For non-exempt employees</v>
          </cell>
          <cell r="V20" t="str">
            <v xml:space="preserve">Premium Pay </v>
          </cell>
          <cell r="X20">
            <v>0</v>
          </cell>
          <cell r="Y20">
            <v>0</v>
          </cell>
          <cell r="Z20">
            <v>0</v>
          </cell>
          <cell r="AA20">
            <v>0</v>
          </cell>
          <cell r="AE20" t="str">
            <v xml:space="preserve">Premium Pay </v>
          </cell>
          <cell r="AG20">
            <v>0</v>
          </cell>
          <cell r="AH20">
            <v>0.25</v>
          </cell>
          <cell r="AI20">
            <v>0.25</v>
          </cell>
          <cell r="AJ20">
            <v>0.25</v>
          </cell>
          <cell r="AN20" t="str">
            <v xml:space="preserve">Premium Pay </v>
          </cell>
          <cell r="AP20">
            <v>0</v>
          </cell>
          <cell r="AQ20">
            <v>0</v>
          </cell>
          <cell r="AR20">
            <v>0</v>
          </cell>
          <cell r="AS20">
            <v>0</v>
          </cell>
          <cell r="AW20" t="str">
            <v xml:space="preserve">Premium Pay </v>
          </cell>
          <cell r="AY20">
            <v>0</v>
          </cell>
          <cell r="AZ20">
            <v>0</v>
          </cell>
          <cell r="BA20">
            <v>0</v>
          </cell>
          <cell r="BB20">
            <v>0</v>
          </cell>
          <cell r="BF20" t="str">
            <v xml:space="preserve">Premium Pay </v>
          </cell>
          <cell r="BH20">
            <v>0</v>
          </cell>
          <cell r="BI20">
            <v>0</v>
          </cell>
          <cell r="BJ20">
            <v>0</v>
          </cell>
          <cell r="BK20">
            <v>0</v>
          </cell>
          <cell r="BO20" t="str">
            <v xml:space="preserve">Premium Pay </v>
          </cell>
          <cell r="BQ20">
            <v>0</v>
          </cell>
          <cell r="BR20">
            <v>0</v>
          </cell>
          <cell r="BS20">
            <v>0</v>
          </cell>
          <cell r="BT20">
            <v>0</v>
          </cell>
          <cell r="BX20" t="str">
            <v xml:space="preserve">Premium Pay </v>
          </cell>
          <cell r="BZ20">
            <v>0</v>
          </cell>
          <cell r="CA20">
            <v>0</v>
          </cell>
          <cell r="CB20">
            <v>0</v>
          </cell>
          <cell r="CC20">
            <v>0</v>
          </cell>
          <cell r="CG20" t="str">
            <v xml:space="preserve">Premium Pay </v>
          </cell>
          <cell r="CI20">
            <v>0</v>
          </cell>
          <cell r="CJ20">
            <v>0</v>
          </cell>
          <cell r="CK20">
            <v>0</v>
          </cell>
          <cell r="CL20">
            <v>0</v>
          </cell>
        </row>
        <row r="21">
          <cell r="D21" t="str">
            <v>Service Award</v>
          </cell>
          <cell r="F21">
            <v>0</v>
          </cell>
          <cell r="G21">
            <v>0</v>
          </cell>
          <cell r="H21">
            <v>0</v>
          </cell>
          <cell r="I21">
            <v>0</v>
          </cell>
          <cell r="K21" t="str">
            <v>Reformat cells if Percentage</v>
          </cell>
          <cell r="M21" t="str">
            <v>Service Award</v>
          </cell>
          <cell r="O21">
            <v>0.05</v>
          </cell>
          <cell r="P21">
            <v>0.05</v>
          </cell>
          <cell r="Q21">
            <v>0.05</v>
          </cell>
          <cell r="R21">
            <v>0.05</v>
          </cell>
          <cell r="T21" t="str">
            <v>Reformat cells if Percentage</v>
          </cell>
          <cell r="V21" t="str">
            <v>Service Award</v>
          </cell>
          <cell r="X21">
            <v>0</v>
          </cell>
          <cell r="Y21">
            <v>0</v>
          </cell>
          <cell r="Z21">
            <v>0</v>
          </cell>
          <cell r="AA21">
            <v>0</v>
          </cell>
          <cell r="AC21" t="str">
            <v>Reformat cells if Percentage</v>
          </cell>
          <cell r="AE21" t="str">
            <v>Service Award</v>
          </cell>
          <cell r="AG21">
            <v>0</v>
          </cell>
          <cell r="AH21">
            <v>0</v>
          </cell>
          <cell r="AI21">
            <v>0</v>
          </cell>
          <cell r="AJ21">
            <v>0</v>
          </cell>
          <cell r="AL21" t="str">
            <v>Reformat cells if Percentage</v>
          </cell>
          <cell r="AN21" t="str">
            <v>Service Award</v>
          </cell>
          <cell r="AP21">
            <v>0</v>
          </cell>
          <cell r="AQ21">
            <v>0</v>
          </cell>
          <cell r="AR21">
            <v>0</v>
          </cell>
          <cell r="AS21">
            <v>0</v>
          </cell>
          <cell r="AU21" t="str">
            <v>Reformat cells if Percentage</v>
          </cell>
          <cell r="AW21" t="str">
            <v>Service Award</v>
          </cell>
          <cell r="AY21">
            <v>0</v>
          </cell>
          <cell r="AZ21">
            <v>0</v>
          </cell>
          <cell r="BA21">
            <v>0</v>
          </cell>
          <cell r="BB21">
            <v>0</v>
          </cell>
          <cell r="BD21" t="str">
            <v>Reformat cells if Percentage</v>
          </cell>
          <cell r="BF21" t="str">
            <v>Service Award</v>
          </cell>
          <cell r="BH21">
            <v>0</v>
          </cell>
          <cell r="BI21">
            <v>0</v>
          </cell>
          <cell r="BJ21">
            <v>0</v>
          </cell>
          <cell r="BK21">
            <v>0</v>
          </cell>
          <cell r="BM21" t="str">
            <v>Reformat cells if Percentage</v>
          </cell>
          <cell r="BO21" t="str">
            <v>Service Award</v>
          </cell>
          <cell r="BQ21">
            <v>0</v>
          </cell>
          <cell r="BR21">
            <v>0</v>
          </cell>
          <cell r="BS21">
            <v>10000</v>
          </cell>
          <cell r="BT21">
            <v>10000</v>
          </cell>
          <cell r="BV21" t="str">
            <v>Reformat cells if Percentage</v>
          </cell>
          <cell r="BX21" t="str">
            <v>Service Award</v>
          </cell>
          <cell r="BZ21">
            <v>0</v>
          </cell>
          <cell r="CA21">
            <v>0</v>
          </cell>
          <cell r="CB21">
            <v>10000</v>
          </cell>
          <cell r="CC21">
            <v>10000</v>
          </cell>
          <cell r="CE21" t="str">
            <v>Reformat cells if Percentage</v>
          </cell>
          <cell r="CG21" t="str">
            <v>Service Award</v>
          </cell>
          <cell r="CI21">
            <v>0</v>
          </cell>
          <cell r="CJ21">
            <v>0</v>
          </cell>
          <cell r="CK21">
            <v>10000</v>
          </cell>
          <cell r="CL21">
            <v>10000</v>
          </cell>
          <cell r="CN21" t="str">
            <v>Reformat cells if Percentage</v>
          </cell>
        </row>
        <row r="22">
          <cell r="D22" t="str">
            <v>Mobilization/Demobilization and one-time costs</v>
          </cell>
          <cell r="M22" t="str">
            <v>Mobilization/Demobilization and one-time costs</v>
          </cell>
          <cell r="V22" t="str">
            <v>Mobilization/Demobilization and one-time costs</v>
          </cell>
          <cell r="AE22" t="str">
            <v>Mobilization/Demobilization and one-time costs</v>
          </cell>
          <cell r="AN22" t="str">
            <v>Mobilization/Demobilization and one-time costs</v>
          </cell>
          <cell r="AW22" t="str">
            <v>Mobilization/Demobilization and one-time costs</v>
          </cell>
          <cell r="BF22" t="str">
            <v>Mobilization/Demobilization and one-time costs</v>
          </cell>
          <cell r="BO22" t="str">
            <v>Mobilization/Demobilization and one-time costs</v>
          </cell>
          <cell r="BX22" t="str">
            <v>Mobilization/Demobilization and one-time costs</v>
          </cell>
          <cell r="CG22" t="str">
            <v>Mobilization/Demobilization and one-time costs</v>
          </cell>
        </row>
        <row r="23">
          <cell r="D23" t="str">
            <v>Physicals, Passports</v>
          </cell>
          <cell r="F23">
            <v>0</v>
          </cell>
          <cell r="G23">
            <v>1100</v>
          </cell>
          <cell r="H23">
            <v>1100</v>
          </cell>
          <cell r="I23">
            <v>1100</v>
          </cell>
          <cell r="J23">
            <v>0</v>
          </cell>
          <cell r="K23" t="str">
            <v>See Note 6</v>
          </cell>
          <cell r="M23" t="str">
            <v>Physicals, Passports</v>
          </cell>
          <cell r="O23">
            <v>0</v>
          </cell>
          <cell r="P23">
            <v>0</v>
          </cell>
          <cell r="Q23">
            <v>0</v>
          </cell>
          <cell r="R23">
            <v>0</v>
          </cell>
          <cell r="S23">
            <v>0</v>
          </cell>
          <cell r="T23" t="str">
            <v>Included below</v>
          </cell>
          <cell r="V23" t="str">
            <v>Physicals, Passports</v>
          </cell>
          <cell r="X23">
            <v>0</v>
          </cell>
          <cell r="Y23">
            <v>0</v>
          </cell>
          <cell r="Z23">
            <v>0</v>
          </cell>
          <cell r="AA23">
            <v>0</v>
          </cell>
          <cell r="AB23">
            <v>0</v>
          </cell>
          <cell r="AE23" t="str">
            <v>Physicals, Passports</v>
          </cell>
          <cell r="AG23">
            <v>0</v>
          </cell>
          <cell r="AH23">
            <v>0</v>
          </cell>
          <cell r="AI23">
            <v>0</v>
          </cell>
          <cell r="AJ23">
            <v>0</v>
          </cell>
          <cell r="AK23">
            <v>0</v>
          </cell>
          <cell r="AN23" t="str">
            <v>Physicals, Passports</v>
          </cell>
          <cell r="AP23">
            <v>0</v>
          </cell>
          <cell r="AQ23">
            <v>1100</v>
          </cell>
          <cell r="AR23">
            <v>1100</v>
          </cell>
          <cell r="AS23">
            <v>0</v>
          </cell>
          <cell r="AT23">
            <v>0</v>
          </cell>
          <cell r="AW23" t="str">
            <v>Physicals, Passports</v>
          </cell>
          <cell r="AY23">
            <v>0</v>
          </cell>
          <cell r="AZ23">
            <v>0</v>
          </cell>
          <cell r="BA23">
            <v>0</v>
          </cell>
          <cell r="BB23">
            <v>0</v>
          </cell>
          <cell r="BC23">
            <v>0</v>
          </cell>
          <cell r="BF23" t="str">
            <v>Physicals, Passports</v>
          </cell>
          <cell r="BH23">
            <v>0</v>
          </cell>
          <cell r="BI23">
            <v>670</v>
          </cell>
          <cell r="BJ23">
            <v>670</v>
          </cell>
          <cell r="BK23">
            <v>0</v>
          </cell>
          <cell r="BL23">
            <v>0</v>
          </cell>
          <cell r="BM23" t="str">
            <v>See Note 4</v>
          </cell>
          <cell r="BO23" t="str">
            <v>Physicals, Passports</v>
          </cell>
          <cell r="BQ23">
            <v>0</v>
          </cell>
          <cell r="BR23">
            <v>0</v>
          </cell>
          <cell r="BS23">
            <v>0</v>
          </cell>
          <cell r="BT23">
            <v>0</v>
          </cell>
          <cell r="BU23">
            <v>0</v>
          </cell>
          <cell r="BX23" t="str">
            <v>Physicals, Passports</v>
          </cell>
          <cell r="BZ23">
            <v>0</v>
          </cell>
          <cell r="CA23">
            <v>0</v>
          </cell>
          <cell r="CB23">
            <v>0</v>
          </cell>
          <cell r="CC23">
            <v>0</v>
          </cell>
          <cell r="CD23">
            <v>0</v>
          </cell>
          <cell r="CG23" t="str">
            <v>Physicals, Passports</v>
          </cell>
          <cell r="CI23">
            <v>0</v>
          </cell>
          <cell r="CJ23">
            <v>0</v>
          </cell>
          <cell r="CK23">
            <v>0</v>
          </cell>
          <cell r="CL23">
            <v>0</v>
          </cell>
          <cell r="CM23">
            <v>0</v>
          </cell>
        </row>
        <row r="24">
          <cell r="D24" t="str">
            <v>HR Processing Costs</v>
          </cell>
          <cell r="F24">
            <v>0</v>
          </cell>
          <cell r="G24">
            <v>450</v>
          </cell>
          <cell r="H24">
            <v>900</v>
          </cell>
          <cell r="I24">
            <v>900</v>
          </cell>
          <cell r="K24" t="str">
            <v>st = 10, lt = 20, x $45/hr</v>
          </cell>
          <cell r="M24" t="str">
            <v>HR Processing Costs</v>
          </cell>
          <cell r="O24">
            <v>2500</v>
          </cell>
          <cell r="P24">
            <v>2500</v>
          </cell>
          <cell r="Q24">
            <v>2500</v>
          </cell>
          <cell r="R24">
            <v>2500</v>
          </cell>
          <cell r="S24">
            <v>0</v>
          </cell>
          <cell r="T24" t="str">
            <v>Agency Fee</v>
          </cell>
          <cell r="V24" t="str">
            <v>HR Processing Costs</v>
          </cell>
          <cell r="X24">
            <v>0</v>
          </cell>
          <cell r="Y24">
            <v>0</v>
          </cell>
          <cell r="Z24">
            <v>0</v>
          </cell>
          <cell r="AA24">
            <v>0</v>
          </cell>
          <cell r="AB24">
            <v>0</v>
          </cell>
          <cell r="AE24" t="str">
            <v>HR Processing Costs</v>
          </cell>
          <cell r="AG24">
            <v>0</v>
          </cell>
          <cell r="AH24">
            <v>0</v>
          </cell>
          <cell r="AI24">
            <v>0</v>
          </cell>
          <cell r="AJ24">
            <v>0</v>
          </cell>
          <cell r="AK24">
            <v>0</v>
          </cell>
          <cell r="AN24" t="str">
            <v>HR Processing Costs</v>
          </cell>
          <cell r="AP24">
            <v>0</v>
          </cell>
          <cell r="AQ24">
            <v>450</v>
          </cell>
          <cell r="AR24">
            <v>900</v>
          </cell>
          <cell r="AS24">
            <v>0</v>
          </cell>
          <cell r="AT24">
            <v>0</v>
          </cell>
          <cell r="AW24" t="str">
            <v>HR Processing Costs</v>
          </cell>
          <cell r="AY24">
            <v>0</v>
          </cell>
          <cell r="AZ24">
            <v>0</v>
          </cell>
          <cell r="BA24">
            <v>0</v>
          </cell>
          <cell r="BB24">
            <v>0</v>
          </cell>
          <cell r="BC24">
            <v>0</v>
          </cell>
          <cell r="BF24" t="str">
            <v>HR Processing Costs</v>
          </cell>
          <cell r="BH24">
            <v>0</v>
          </cell>
          <cell r="BI24">
            <v>450</v>
          </cell>
          <cell r="BJ24">
            <v>900</v>
          </cell>
          <cell r="BK24">
            <v>0</v>
          </cell>
          <cell r="BL24">
            <v>0</v>
          </cell>
          <cell r="BM24" t="str">
            <v>LT = 20 hrs @ $45</v>
          </cell>
          <cell r="BO24" t="str">
            <v>HR Processing Costs</v>
          </cell>
          <cell r="BQ24">
            <v>0</v>
          </cell>
          <cell r="BR24">
            <v>0</v>
          </cell>
          <cell r="BS24">
            <v>0</v>
          </cell>
          <cell r="BT24">
            <v>0</v>
          </cell>
          <cell r="BU24">
            <v>0</v>
          </cell>
          <cell r="BX24" t="str">
            <v>HR Processing Costs</v>
          </cell>
          <cell r="BZ24">
            <v>0</v>
          </cell>
          <cell r="CA24">
            <v>0</v>
          </cell>
          <cell r="CB24">
            <v>0</v>
          </cell>
          <cell r="CC24">
            <v>0</v>
          </cell>
          <cell r="CD24">
            <v>0</v>
          </cell>
          <cell r="CG24" t="str">
            <v>HR Processing Costs</v>
          </cell>
          <cell r="CI24">
            <v>0</v>
          </cell>
          <cell r="CJ24">
            <v>0</v>
          </cell>
          <cell r="CK24">
            <v>0</v>
          </cell>
          <cell r="CL24">
            <v>0</v>
          </cell>
          <cell r="CM24">
            <v>0</v>
          </cell>
        </row>
        <row r="25">
          <cell r="D25" t="str">
            <v>Employee Processing Time</v>
          </cell>
          <cell r="F25">
            <v>0</v>
          </cell>
          <cell r="G25">
            <v>750</v>
          </cell>
          <cell r="H25">
            <v>2250</v>
          </cell>
          <cell r="I25">
            <v>2250</v>
          </cell>
          <cell r="K25" t="str">
            <v>st = 10, lt = 30, x $75/hr</v>
          </cell>
          <cell r="M25" t="str">
            <v>Employee Processing Time</v>
          </cell>
          <cell r="O25">
            <v>0</v>
          </cell>
          <cell r="P25">
            <v>0</v>
          </cell>
          <cell r="Q25">
            <v>0</v>
          </cell>
          <cell r="R25">
            <v>0</v>
          </cell>
          <cell r="S25">
            <v>0</v>
          </cell>
          <cell r="V25" t="str">
            <v>Employee Processing Time</v>
          </cell>
          <cell r="X25">
            <v>0</v>
          </cell>
          <cell r="Y25">
            <v>0</v>
          </cell>
          <cell r="Z25">
            <v>0</v>
          </cell>
          <cell r="AA25">
            <v>0</v>
          </cell>
          <cell r="AB25">
            <v>0</v>
          </cell>
          <cell r="AE25" t="str">
            <v>Employee Processing Time</v>
          </cell>
          <cell r="AG25">
            <v>0</v>
          </cell>
          <cell r="AH25">
            <v>0</v>
          </cell>
          <cell r="AI25">
            <v>0</v>
          </cell>
          <cell r="AJ25">
            <v>0</v>
          </cell>
          <cell r="AK25">
            <v>0</v>
          </cell>
          <cell r="AN25" t="str">
            <v>Employee Processing Time</v>
          </cell>
          <cell r="AP25">
            <v>0</v>
          </cell>
          <cell r="AQ25">
            <v>750</v>
          </cell>
          <cell r="AR25">
            <v>2250</v>
          </cell>
          <cell r="AS25">
            <v>0</v>
          </cell>
          <cell r="AT25">
            <v>0</v>
          </cell>
          <cell r="AW25" t="str">
            <v>Employee Processing Time</v>
          </cell>
          <cell r="AY25">
            <v>0</v>
          </cell>
          <cell r="AZ25">
            <v>0</v>
          </cell>
          <cell r="BA25">
            <v>0</v>
          </cell>
          <cell r="BB25">
            <v>0</v>
          </cell>
          <cell r="BC25">
            <v>0</v>
          </cell>
          <cell r="BF25" t="str">
            <v>Employee Processing Time</v>
          </cell>
          <cell r="BH25">
            <v>0</v>
          </cell>
          <cell r="BI25">
            <v>750</v>
          </cell>
          <cell r="BJ25">
            <v>2250</v>
          </cell>
          <cell r="BK25">
            <v>0</v>
          </cell>
          <cell r="BL25">
            <v>0</v>
          </cell>
          <cell r="BM25" t="str">
            <v>LT = 30 hrs @ $75</v>
          </cell>
          <cell r="BO25" t="str">
            <v>Employee Processing Time</v>
          </cell>
          <cell r="BQ25">
            <v>0</v>
          </cell>
          <cell r="BR25">
            <v>0</v>
          </cell>
          <cell r="BS25">
            <v>0</v>
          </cell>
          <cell r="BT25">
            <v>0</v>
          </cell>
          <cell r="BU25">
            <v>0</v>
          </cell>
          <cell r="BX25" t="str">
            <v>Employee Processing Time</v>
          </cell>
          <cell r="BZ25">
            <v>0</v>
          </cell>
          <cell r="CA25">
            <v>0</v>
          </cell>
          <cell r="CB25">
            <v>0</v>
          </cell>
          <cell r="CC25">
            <v>0</v>
          </cell>
          <cell r="CD25">
            <v>0</v>
          </cell>
          <cell r="CG25" t="str">
            <v>Employee Processing Time</v>
          </cell>
          <cell r="CI25">
            <v>0</v>
          </cell>
          <cell r="CJ25">
            <v>0</v>
          </cell>
          <cell r="CK25">
            <v>0</v>
          </cell>
          <cell r="CL25">
            <v>0</v>
          </cell>
          <cell r="CM25">
            <v>0</v>
          </cell>
        </row>
        <row r="26">
          <cell r="D26" t="str">
            <v>Round Trip Airfare</v>
          </cell>
          <cell r="F26">
            <v>4723</v>
          </cell>
          <cell r="G26">
            <v>4723</v>
          </cell>
          <cell r="H26">
            <v>4723</v>
          </cell>
          <cell r="I26">
            <v>4723</v>
          </cell>
          <cell r="J26">
            <v>0</v>
          </cell>
          <cell r="K26" t="str">
            <v>See Note 7</v>
          </cell>
          <cell r="M26" t="str">
            <v>Round Trip Airfare</v>
          </cell>
          <cell r="O26">
            <v>2500</v>
          </cell>
          <cell r="P26">
            <v>2500</v>
          </cell>
          <cell r="Q26">
            <v>2500</v>
          </cell>
          <cell r="R26">
            <v>2500</v>
          </cell>
          <cell r="S26">
            <v>0</v>
          </cell>
          <cell r="V26" t="str">
            <v>Round Trip Airfare</v>
          </cell>
          <cell r="X26">
            <v>0</v>
          </cell>
          <cell r="Y26">
            <v>0</v>
          </cell>
          <cell r="Z26">
            <v>602</v>
          </cell>
          <cell r="AA26">
            <v>0</v>
          </cell>
          <cell r="AB26">
            <v>0</v>
          </cell>
          <cell r="AC26" t="str">
            <v>$800AUD per Michael S.</v>
          </cell>
          <cell r="AE26" t="str">
            <v>Round Trip Airfare</v>
          </cell>
          <cell r="AG26">
            <v>0</v>
          </cell>
          <cell r="AH26">
            <v>602</v>
          </cell>
          <cell r="AI26">
            <v>602</v>
          </cell>
          <cell r="AJ26">
            <v>0</v>
          </cell>
          <cell r="AK26">
            <v>0</v>
          </cell>
          <cell r="AN26" t="str">
            <v>Round Trip Airfare</v>
          </cell>
          <cell r="AP26">
            <v>0</v>
          </cell>
          <cell r="AQ26">
            <v>2550</v>
          </cell>
          <cell r="AR26">
            <v>2550</v>
          </cell>
          <cell r="AS26">
            <v>0</v>
          </cell>
          <cell r="AT26">
            <v>0</v>
          </cell>
          <cell r="AW26" t="str">
            <v>Round Trip Airfare</v>
          </cell>
          <cell r="AY26">
            <v>0</v>
          </cell>
          <cell r="AZ26">
            <v>602</v>
          </cell>
          <cell r="BA26">
            <v>602</v>
          </cell>
          <cell r="BB26">
            <v>0</v>
          </cell>
          <cell r="BC26">
            <v>0</v>
          </cell>
          <cell r="BF26" t="str">
            <v>Round Trip Airfare</v>
          </cell>
          <cell r="BH26">
            <v>4723</v>
          </cell>
          <cell r="BI26">
            <v>4723</v>
          </cell>
          <cell r="BJ26">
            <v>4723</v>
          </cell>
          <cell r="BK26">
            <v>4723</v>
          </cell>
          <cell r="BL26">
            <v>4723</v>
          </cell>
          <cell r="BM26" t="str">
            <v>See Note 5</v>
          </cell>
          <cell r="BO26" t="str">
            <v>Round Trip Airfare</v>
          </cell>
          <cell r="BQ26">
            <v>2500</v>
          </cell>
          <cell r="BR26">
            <v>2500</v>
          </cell>
          <cell r="BS26">
            <v>2500</v>
          </cell>
          <cell r="BT26">
            <v>5000</v>
          </cell>
          <cell r="BU26">
            <v>2500</v>
          </cell>
          <cell r="BX26" t="str">
            <v>Round Trip Airfare</v>
          </cell>
          <cell r="BZ26">
            <v>2500</v>
          </cell>
          <cell r="CA26">
            <v>2500</v>
          </cell>
          <cell r="CB26">
            <v>2500</v>
          </cell>
          <cell r="CC26">
            <v>5000</v>
          </cell>
          <cell r="CD26">
            <v>2500</v>
          </cell>
          <cell r="CG26" t="str">
            <v>Round Trip Airfare</v>
          </cell>
          <cell r="CI26">
            <v>2500</v>
          </cell>
          <cell r="CJ26">
            <v>2500</v>
          </cell>
          <cell r="CK26">
            <v>2500</v>
          </cell>
          <cell r="CL26">
            <v>5000</v>
          </cell>
          <cell r="CM26">
            <v>2500</v>
          </cell>
        </row>
        <row r="27">
          <cell r="D27" t="str">
            <v>Excess Bagage</v>
          </cell>
          <cell r="F27">
            <v>0</v>
          </cell>
          <cell r="G27">
            <v>250</v>
          </cell>
          <cell r="H27">
            <v>250</v>
          </cell>
          <cell r="I27">
            <v>250</v>
          </cell>
          <cell r="J27">
            <v>0</v>
          </cell>
          <cell r="K27" t="str">
            <v xml:space="preserve"> 1 per person</v>
          </cell>
          <cell r="M27" t="str">
            <v>Excess Bagage</v>
          </cell>
          <cell r="O27">
            <v>0</v>
          </cell>
          <cell r="P27">
            <v>0</v>
          </cell>
          <cell r="Q27">
            <v>0</v>
          </cell>
          <cell r="R27">
            <v>0</v>
          </cell>
          <cell r="S27">
            <v>0</v>
          </cell>
          <cell r="T27" t="str">
            <v xml:space="preserve"> 1 per person</v>
          </cell>
          <cell r="V27" t="str">
            <v>Excess Bagage</v>
          </cell>
          <cell r="X27">
            <v>0</v>
          </cell>
          <cell r="Y27">
            <v>0</v>
          </cell>
          <cell r="Z27">
            <v>0</v>
          </cell>
          <cell r="AA27">
            <v>0</v>
          </cell>
          <cell r="AB27">
            <v>0</v>
          </cell>
          <cell r="AC27" t="str">
            <v xml:space="preserve"> 1 per person</v>
          </cell>
          <cell r="AE27" t="str">
            <v>Excess Bagage</v>
          </cell>
          <cell r="AG27">
            <v>0</v>
          </cell>
          <cell r="AH27">
            <v>0</v>
          </cell>
          <cell r="AI27">
            <v>0</v>
          </cell>
          <cell r="AJ27">
            <v>0</v>
          </cell>
          <cell r="AK27">
            <v>0</v>
          </cell>
          <cell r="AL27" t="str">
            <v xml:space="preserve"> 1 per person</v>
          </cell>
          <cell r="AN27" t="str">
            <v>Excess Bagage</v>
          </cell>
          <cell r="AP27">
            <v>0</v>
          </cell>
          <cell r="AQ27">
            <v>250</v>
          </cell>
          <cell r="AR27">
            <v>250</v>
          </cell>
          <cell r="AS27">
            <v>0</v>
          </cell>
          <cell r="AT27">
            <v>0</v>
          </cell>
          <cell r="AU27" t="str">
            <v xml:space="preserve"> 1 per person</v>
          </cell>
          <cell r="AW27" t="str">
            <v>Excess Bagage</v>
          </cell>
          <cell r="AY27">
            <v>0</v>
          </cell>
          <cell r="AZ27">
            <v>0</v>
          </cell>
          <cell r="BA27">
            <v>0</v>
          </cell>
          <cell r="BB27">
            <v>0</v>
          </cell>
          <cell r="BC27">
            <v>0</v>
          </cell>
          <cell r="BD27" t="str">
            <v xml:space="preserve"> 1 per person</v>
          </cell>
          <cell r="BF27" t="str">
            <v>Excess Bagage</v>
          </cell>
          <cell r="BH27">
            <v>0</v>
          </cell>
          <cell r="BI27">
            <v>250</v>
          </cell>
          <cell r="BJ27">
            <v>250</v>
          </cell>
          <cell r="BK27">
            <v>500</v>
          </cell>
          <cell r="BL27">
            <v>250</v>
          </cell>
          <cell r="BM27" t="str">
            <v xml:space="preserve"> 1 per person</v>
          </cell>
          <cell r="BO27" t="str">
            <v>Excess Bagage</v>
          </cell>
          <cell r="BQ27">
            <v>0</v>
          </cell>
          <cell r="BR27">
            <v>250</v>
          </cell>
          <cell r="BS27">
            <v>250</v>
          </cell>
          <cell r="BT27">
            <v>500</v>
          </cell>
          <cell r="BU27">
            <v>250</v>
          </cell>
          <cell r="BV27" t="str">
            <v xml:space="preserve"> 1 per person</v>
          </cell>
          <cell r="BX27" t="str">
            <v>Excess Bagage</v>
          </cell>
          <cell r="BZ27">
            <v>0</v>
          </cell>
          <cell r="CA27">
            <v>250</v>
          </cell>
          <cell r="CB27">
            <v>250</v>
          </cell>
          <cell r="CC27">
            <v>500</v>
          </cell>
          <cell r="CD27">
            <v>250</v>
          </cell>
          <cell r="CE27" t="str">
            <v xml:space="preserve"> 1 per person</v>
          </cell>
          <cell r="CG27" t="str">
            <v>Excess Bagage</v>
          </cell>
          <cell r="CI27">
            <v>0</v>
          </cell>
          <cell r="CJ27">
            <v>250</v>
          </cell>
          <cell r="CK27">
            <v>250</v>
          </cell>
          <cell r="CL27">
            <v>500</v>
          </cell>
          <cell r="CM27">
            <v>250</v>
          </cell>
          <cell r="CN27" t="str">
            <v xml:space="preserve"> 1 per person</v>
          </cell>
        </row>
        <row r="28">
          <cell r="D28" t="str">
            <v>Enroute Expenses</v>
          </cell>
          <cell r="F28">
            <v>0</v>
          </cell>
          <cell r="G28">
            <v>300</v>
          </cell>
          <cell r="H28">
            <v>300</v>
          </cell>
          <cell r="I28">
            <v>300</v>
          </cell>
          <cell r="J28">
            <v>0</v>
          </cell>
          <cell r="M28" t="str">
            <v>Enroute Expenses</v>
          </cell>
          <cell r="O28">
            <v>0</v>
          </cell>
          <cell r="P28">
            <v>0</v>
          </cell>
          <cell r="Q28">
            <v>0</v>
          </cell>
          <cell r="R28">
            <v>0</v>
          </cell>
          <cell r="S28">
            <v>0</v>
          </cell>
          <cell r="V28" t="str">
            <v>Enroute Expenses</v>
          </cell>
          <cell r="X28">
            <v>0</v>
          </cell>
          <cell r="Y28">
            <v>0</v>
          </cell>
          <cell r="Z28">
            <v>0</v>
          </cell>
          <cell r="AA28">
            <v>0</v>
          </cell>
          <cell r="AB28">
            <v>0</v>
          </cell>
          <cell r="AE28" t="str">
            <v>Enroute Expenses</v>
          </cell>
          <cell r="AG28">
            <v>0</v>
          </cell>
          <cell r="AH28">
            <v>0</v>
          </cell>
          <cell r="AI28">
            <v>0</v>
          </cell>
          <cell r="AJ28">
            <v>0</v>
          </cell>
          <cell r="AK28">
            <v>0</v>
          </cell>
          <cell r="AN28" t="str">
            <v>Enroute Expenses</v>
          </cell>
          <cell r="AP28">
            <v>0</v>
          </cell>
          <cell r="AQ28">
            <v>300</v>
          </cell>
          <cell r="AR28">
            <v>100</v>
          </cell>
          <cell r="AS28">
            <v>0</v>
          </cell>
          <cell r="AT28">
            <v>0</v>
          </cell>
          <cell r="AW28" t="str">
            <v>Enroute Expenses</v>
          </cell>
          <cell r="AY28">
            <v>0</v>
          </cell>
          <cell r="AZ28">
            <v>0</v>
          </cell>
          <cell r="BA28">
            <v>0</v>
          </cell>
          <cell r="BB28">
            <v>0</v>
          </cell>
          <cell r="BC28">
            <v>0</v>
          </cell>
          <cell r="BF28" t="str">
            <v>Enroute Expenses</v>
          </cell>
          <cell r="BH28">
            <v>100</v>
          </cell>
          <cell r="BI28">
            <v>100</v>
          </cell>
          <cell r="BJ28">
            <v>100</v>
          </cell>
          <cell r="BK28">
            <v>30</v>
          </cell>
          <cell r="BL28">
            <v>30</v>
          </cell>
          <cell r="BO28" t="str">
            <v>Enroute Expenses</v>
          </cell>
          <cell r="BQ28">
            <v>0</v>
          </cell>
          <cell r="BR28">
            <v>0</v>
          </cell>
          <cell r="BS28">
            <v>500</v>
          </cell>
          <cell r="BT28">
            <v>1000</v>
          </cell>
          <cell r="BU28">
            <v>250</v>
          </cell>
          <cell r="BX28" t="str">
            <v>Enroute Expenses</v>
          </cell>
          <cell r="BZ28">
            <v>0</v>
          </cell>
          <cell r="CA28">
            <v>0</v>
          </cell>
          <cell r="CB28">
            <v>500</v>
          </cell>
          <cell r="CC28">
            <v>1000</v>
          </cell>
          <cell r="CD28">
            <v>250</v>
          </cell>
          <cell r="CG28" t="str">
            <v>Enroute Expenses</v>
          </cell>
          <cell r="CI28">
            <v>0</v>
          </cell>
          <cell r="CJ28">
            <v>0</v>
          </cell>
          <cell r="CK28">
            <v>500</v>
          </cell>
          <cell r="CL28">
            <v>1000</v>
          </cell>
          <cell r="CM28">
            <v>250</v>
          </cell>
        </row>
        <row r="29">
          <cell r="D29" t="str">
            <v>Air Freight Allowance</v>
          </cell>
          <cell r="F29">
            <v>0</v>
          </cell>
          <cell r="G29">
            <v>0</v>
          </cell>
          <cell r="H29">
            <v>0</v>
          </cell>
          <cell r="I29">
            <v>0</v>
          </cell>
          <cell r="J29">
            <v>0</v>
          </cell>
          <cell r="K29" t="str">
            <v>Camp Accomodations</v>
          </cell>
          <cell r="M29" t="str">
            <v>Air Freight Allowance</v>
          </cell>
          <cell r="O29">
            <v>0</v>
          </cell>
          <cell r="P29">
            <v>0</v>
          </cell>
          <cell r="Q29">
            <v>0</v>
          </cell>
          <cell r="R29">
            <v>0</v>
          </cell>
          <cell r="S29">
            <v>0</v>
          </cell>
          <cell r="T29" t="str">
            <v xml:space="preserve"> $5.00 /lb, 220/adult, 110/child</v>
          </cell>
          <cell r="V29" t="str">
            <v>Air Freight Allowance</v>
          </cell>
          <cell r="X29">
            <v>0</v>
          </cell>
          <cell r="Y29">
            <v>0</v>
          </cell>
          <cell r="Z29">
            <v>0</v>
          </cell>
          <cell r="AA29">
            <v>0</v>
          </cell>
          <cell r="AB29">
            <v>0</v>
          </cell>
          <cell r="AC29" t="str">
            <v xml:space="preserve"> $5.00 /pound each way</v>
          </cell>
          <cell r="AE29" t="str">
            <v>Air Freight Allowance</v>
          </cell>
          <cell r="AG29">
            <v>0</v>
          </cell>
          <cell r="AH29">
            <v>0</v>
          </cell>
          <cell r="AI29">
            <v>0</v>
          </cell>
          <cell r="AJ29">
            <v>0</v>
          </cell>
          <cell r="AK29">
            <v>0</v>
          </cell>
          <cell r="AL29" t="str">
            <v xml:space="preserve"> $5.00 /pound each way</v>
          </cell>
          <cell r="AN29" t="str">
            <v>Air Freight Allowance</v>
          </cell>
          <cell r="AP29">
            <v>0</v>
          </cell>
          <cell r="AQ29">
            <v>0</v>
          </cell>
          <cell r="AR29">
            <v>4370</v>
          </cell>
          <cell r="AS29">
            <v>0</v>
          </cell>
          <cell r="AT29">
            <v>0</v>
          </cell>
          <cell r="AU29" t="str">
            <v xml:space="preserve"> $5.00 /pound each way</v>
          </cell>
          <cell r="AW29" t="str">
            <v>Air Freight Allowance</v>
          </cell>
          <cell r="AY29">
            <v>0</v>
          </cell>
          <cell r="AZ29">
            <v>0</v>
          </cell>
          <cell r="BA29">
            <v>0</v>
          </cell>
          <cell r="BB29">
            <v>0</v>
          </cell>
          <cell r="BC29">
            <v>0</v>
          </cell>
          <cell r="BD29" t="str">
            <v xml:space="preserve"> $5.00 /pound each way</v>
          </cell>
          <cell r="BF29" t="str">
            <v>Air Freight Allowance</v>
          </cell>
          <cell r="BH29">
            <v>0</v>
          </cell>
          <cell r="BI29">
            <v>0</v>
          </cell>
          <cell r="BJ29">
            <v>4654</v>
          </cell>
          <cell r="BK29">
            <v>661</v>
          </cell>
          <cell r="BL29">
            <v>1098</v>
          </cell>
          <cell r="BM29" t="str">
            <v>Rates per Suddath Interntl</v>
          </cell>
          <cell r="BO29" t="str">
            <v>Air Freight Allowance</v>
          </cell>
          <cell r="BQ29">
            <v>0</v>
          </cell>
          <cell r="BR29">
            <v>0</v>
          </cell>
          <cell r="BS29">
            <v>5000</v>
          </cell>
          <cell r="BT29">
            <v>10000</v>
          </cell>
          <cell r="BU29">
            <v>2000</v>
          </cell>
          <cell r="BV29" t="str">
            <v xml:space="preserve"> $5.00 /pound each way</v>
          </cell>
          <cell r="BX29" t="str">
            <v>Air Freight Allowance</v>
          </cell>
          <cell r="BZ29">
            <v>0</v>
          </cell>
          <cell r="CA29">
            <v>0</v>
          </cell>
          <cell r="CB29">
            <v>5000</v>
          </cell>
          <cell r="CC29">
            <v>10000</v>
          </cell>
          <cell r="CD29">
            <v>2000</v>
          </cell>
          <cell r="CE29" t="str">
            <v xml:space="preserve"> $5.00 /pound each way</v>
          </cell>
          <cell r="CG29" t="str">
            <v>Air Freight Allowance</v>
          </cell>
          <cell r="CI29">
            <v>0</v>
          </cell>
          <cell r="CJ29">
            <v>0</v>
          </cell>
          <cell r="CK29">
            <v>5000</v>
          </cell>
          <cell r="CL29">
            <v>10000</v>
          </cell>
          <cell r="CM29">
            <v>2000</v>
          </cell>
          <cell r="CN29" t="str">
            <v xml:space="preserve"> $5.00 /pound each way</v>
          </cell>
        </row>
        <row r="30">
          <cell r="D30" t="str">
            <v>Surface Freight Allowance</v>
          </cell>
          <cell r="F30">
            <v>0</v>
          </cell>
          <cell r="G30">
            <v>0</v>
          </cell>
          <cell r="H30">
            <v>0</v>
          </cell>
          <cell r="I30">
            <v>0</v>
          </cell>
          <cell r="J30">
            <v>0</v>
          </cell>
          <cell r="M30" t="str">
            <v>Surface Freight Allowance</v>
          </cell>
          <cell r="O30">
            <v>0</v>
          </cell>
          <cell r="P30">
            <v>0</v>
          </cell>
          <cell r="Q30">
            <v>0</v>
          </cell>
          <cell r="R30">
            <v>0</v>
          </cell>
          <cell r="S30">
            <v>0</v>
          </cell>
          <cell r="V30" t="str">
            <v>Surface Freight Allowance</v>
          </cell>
          <cell r="X30">
            <v>0</v>
          </cell>
          <cell r="Y30">
            <v>0</v>
          </cell>
          <cell r="Z30">
            <v>0</v>
          </cell>
          <cell r="AA30">
            <v>0</v>
          </cell>
          <cell r="AB30">
            <v>0</v>
          </cell>
          <cell r="AC30" t="str">
            <v xml:space="preserve"> $5.00 /pound each way</v>
          </cell>
          <cell r="AE30" t="str">
            <v>Surface Freight Allowance</v>
          </cell>
          <cell r="AG30">
            <v>0</v>
          </cell>
          <cell r="AH30">
            <v>0</v>
          </cell>
          <cell r="AI30">
            <v>0</v>
          </cell>
          <cell r="AJ30">
            <v>0</v>
          </cell>
          <cell r="AK30">
            <v>0</v>
          </cell>
          <cell r="AL30" t="str">
            <v xml:space="preserve"> $5.00 /pound each way</v>
          </cell>
          <cell r="AN30" t="str">
            <v>Surface Freight Allowance</v>
          </cell>
          <cell r="AP30">
            <v>0</v>
          </cell>
          <cell r="AQ30">
            <v>0</v>
          </cell>
          <cell r="AR30">
            <v>0</v>
          </cell>
          <cell r="AS30">
            <v>0</v>
          </cell>
          <cell r="AT30">
            <v>0</v>
          </cell>
          <cell r="AU30" t="str">
            <v xml:space="preserve"> $5.00 /pound each way</v>
          </cell>
          <cell r="AW30" t="str">
            <v>Surface Freight Allowance</v>
          </cell>
          <cell r="AY30">
            <v>0</v>
          </cell>
          <cell r="AZ30">
            <v>0</v>
          </cell>
          <cell r="BA30">
            <v>0</v>
          </cell>
          <cell r="BB30">
            <v>0</v>
          </cell>
          <cell r="BC30">
            <v>0</v>
          </cell>
          <cell r="BD30" t="str">
            <v xml:space="preserve"> $5.00 /pound each way</v>
          </cell>
          <cell r="BF30" t="str">
            <v>Surface Freight Allowance</v>
          </cell>
          <cell r="BH30">
            <v>0</v>
          </cell>
          <cell r="BI30">
            <v>0</v>
          </cell>
          <cell r="BJ30">
            <v>0</v>
          </cell>
          <cell r="BK30">
            <v>0</v>
          </cell>
          <cell r="BL30">
            <v>0</v>
          </cell>
          <cell r="BM30" t="str">
            <v xml:space="preserve"> </v>
          </cell>
          <cell r="BO30" t="str">
            <v>Surface Freight Allowance</v>
          </cell>
          <cell r="BQ30">
            <v>0</v>
          </cell>
          <cell r="BR30">
            <v>0</v>
          </cell>
          <cell r="BS30">
            <v>5000</v>
          </cell>
          <cell r="BT30">
            <v>10000</v>
          </cell>
          <cell r="BU30">
            <v>2000</v>
          </cell>
          <cell r="BV30" t="str">
            <v xml:space="preserve"> $5.00 /pound each way</v>
          </cell>
          <cell r="BX30" t="str">
            <v>Surface Freight Allowance</v>
          </cell>
          <cell r="BZ30">
            <v>0</v>
          </cell>
          <cell r="CA30">
            <v>0</v>
          </cell>
          <cell r="CB30">
            <v>5000</v>
          </cell>
          <cell r="CC30">
            <v>10000</v>
          </cell>
          <cell r="CD30">
            <v>2000</v>
          </cell>
          <cell r="CE30" t="str">
            <v xml:space="preserve"> $5.00 /pound each way</v>
          </cell>
          <cell r="CG30" t="str">
            <v>Surface Freight Allowance</v>
          </cell>
          <cell r="CI30">
            <v>0</v>
          </cell>
          <cell r="CJ30">
            <v>0</v>
          </cell>
          <cell r="CK30">
            <v>5000</v>
          </cell>
          <cell r="CL30">
            <v>10000</v>
          </cell>
          <cell r="CM30">
            <v>2000</v>
          </cell>
          <cell r="CN30" t="str">
            <v xml:space="preserve"> $5.00 /pound each way</v>
          </cell>
        </row>
        <row r="31">
          <cell r="D31" t="str">
            <v>Storage Allowance</v>
          </cell>
          <cell r="F31">
            <v>0</v>
          </cell>
          <cell r="G31">
            <v>0</v>
          </cell>
          <cell r="H31">
            <v>2000</v>
          </cell>
          <cell r="I31">
            <v>2000</v>
          </cell>
          <cell r="J31">
            <v>0</v>
          </cell>
          <cell r="K31" t="str">
            <v>See Note 8</v>
          </cell>
          <cell r="M31" t="str">
            <v>Storage Allowance</v>
          </cell>
          <cell r="O31">
            <v>0</v>
          </cell>
          <cell r="P31">
            <v>0</v>
          </cell>
          <cell r="Q31">
            <v>0</v>
          </cell>
          <cell r="R31">
            <v>0</v>
          </cell>
          <cell r="S31">
            <v>0</v>
          </cell>
          <cell r="T31" t="str">
            <v>Packing &amp; Moving Expenses</v>
          </cell>
          <cell r="V31" t="str">
            <v>Storage Allowance</v>
          </cell>
          <cell r="X31">
            <v>0</v>
          </cell>
          <cell r="Y31">
            <v>0</v>
          </cell>
          <cell r="Z31">
            <v>0</v>
          </cell>
          <cell r="AA31">
            <v>0</v>
          </cell>
          <cell r="AB31">
            <v>0</v>
          </cell>
          <cell r="AC31" t="str">
            <v xml:space="preserve"> 1/3 will store household</v>
          </cell>
          <cell r="AE31" t="str">
            <v>Storage Allowance</v>
          </cell>
          <cell r="AG31">
            <v>0</v>
          </cell>
          <cell r="AH31">
            <v>0</v>
          </cell>
          <cell r="AI31">
            <v>0</v>
          </cell>
          <cell r="AJ31">
            <v>0</v>
          </cell>
          <cell r="AK31">
            <v>0</v>
          </cell>
          <cell r="AL31" t="str">
            <v xml:space="preserve"> 1/3 will store household</v>
          </cell>
          <cell r="AN31" t="str">
            <v>Storage Allowance</v>
          </cell>
          <cell r="AP31">
            <v>0</v>
          </cell>
          <cell r="AQ31">
            <v>0</v>
          </cell>
          <cell r="AR31">
            <v>2000</v>
          </cell>
          <cell r="AS31">
            <v>0</v>
          </cell>
          <cell r="AT31">
            <v>0</v>
          </cell>
          <cell r="AU31" t="str">
            <v xml:space="preserve"> 1/3 will store household</v>
          </cell>
          <cell r="AW31" t="str">
            <v>Storage Allowance</v>
          </cell>
          <cell r="AY31">
            <v>0</v>
          </cell>
          <cell r="AZ31">
            <v>0</v>
          </cell>
          <cell r="BA31">
            <v>0</v>
          </cell>
          <cell r="BB31">
            <v>0</v>
          </cell>
          <cell r="BC31">
            <v>0</v>
          </cell>
          <cell r="BD31" t="str">
            <v xml:space="preserve"> 1/3 will store household</v>
          </cell>
          <cell r="BF31" t="str">
            <v>Storage Allowance</v>
          </cell>
          <cell r="BH31">
            <v>0</v>
          </cell>
          <cell r="BI31">
            <v>0</v>
          </cell>
          <cell r="BJ31">
            <v>2000</v>
          </cell>
          <cell r="BK31">
            <v>6000</v>
          </cell>
          <cell r="BL31">
            <v>0</v>
          </cell>
          <cell r="BM31" t="str">
            <v>See Note 7</v>
          </cell>
          <cell r="BO31" t="str">
            <v>Storage Allowance</v>
          </cell>
          <cell r="BQ31">
            <v>0</v>
          </cell>
          <cell r="BR31">
            <v>0</v>
          </cell>
          <cell r="BS31">
            <v>1000</v>
          </cell>
          <cell r="BT31">
            <v>2000</v>
          </cell>
          <cell r="BU31">
            <v>100</v>
          </cell>
          <cell r="BV31" t="str">
            <v xml:space="preserve"> 1/3 will store household</v>
          </cell>
          <cell r="BX31" t="str">
            <v>Storage Allowance</v>
          </cell>
          <cell r="BZ31">
            <v>0</v>
          </cell>
          <cell r="CA31">
            <v>0</v>
          </cell>
          <cell r="CB31">
            <v>1000</v>
          </cell>
          <cell r="CC31">
            <v>2000</v>
          </cell>
          <cell r="CD31">
            <v>100</v>
          </cell>
          <cell r="CE31" t="str">
            <v xml:space="preserve"> 1/3 will store household</v>
          </cell>
          <cell r="CG31" t="str">
            <v>Storage Allowance</v>
          </cell>
          <cell r="CI31">
            <v>0</v>
          </cell>
          <cell r="CJ31">
            <v>0</v>
          </cell>
          <cell r="CK31">
            <v>1000</v>
          </cell>
          <cell r="CL31">
            <v>2000</v>
          </cell>
          <cell r="CM31">
            <v>100</v>
          </cell>
          <cell r="CN31" t="str">
            <v xml:space="preserve"> 1/3 will store household</v>
          </cell>
        </row>
        <row r="32">
          <cell r="D32" t="str">
            <v>Temporary Accommodation</v>
          </cell>
          <cell r="F32">
            <v>0</v>
          </cell>
          <cell r="G32">
            <v>0</v>
          </cell>
          <cell r="H32">
            <v>0</v>
          </cell>
          <cell r="I32">
            <v>0</v>
          </cell>
          <cell r="J32">
            <v>0</v>
          </cell>
          <cell r="K32" t="str">
            <v>See Note 10</v>
          </cell>
          <cell r="M32" t="str">
            <v>Temporary Accommodation</v>
          </cell>
          <cell r="O32">
            <v>0</v>
          </cell>
          <cell r="P32">
            <v>0</v>
          </cell>
          <cell r="Q32">
            <v>0</v>
          </cell>
          <cell r="R32">
            <v>0</v>
          </cell>
          <cell r="S32">
            <v>0</v>
          </cell>
          <cell r="T32" t="str">
            <v xml:space="preserve"> 10 day hotel and meals</v>
          </cell>
          <cell r="V32" t="str">
            <v>Temporary Accommodation</v>
          </cell>
          <cell r="X32">
            <v>0</v>
          </cell>
          <cell r="Y32">
            <v>0</v>
          </cell>
          <cell r="Z32">
            <v>1700</v>
          </cell>
          <cell r="AA32">
            <v>0</v>
          </cell>
          <cell r="AB32">
            <v>0</v>
          </cell>
          <cell r="AC32" t="str">
            <v>Mobilisation Table C-6</v>
          </cell>
          <cell r="AE32" t="str">
            <v>Temporary Accommodation</v>
          </cell>
          <cell r="AG32">
            <v>0</v>
          </cell>
          <cell r="AH32">
            <v>0</v>
          </cell>
          <cell r="AI32">
            <v>0</v>
          </cell>
          <cell r="AJ32">
            <v>0</v>
          </cell>
          <cell r="AK32">
            <v>0</v>
          </cell>
          <cell r="AL32" t="str">
            <v xml:space="preserve"> 10 day hotel and meals</v>
          </cell>
          <cell r="AN32" t="str">
            <v>Temporary Accommodation</v>
          </cell>
          <cell r="AP32">
            <v>0</v>
          </cell>
          <cell r="AQ32">
            <v>0</v>
          </cell>
          <cell r="AR32">
            <v>2100</v>
          </cell>
          <cell r="AS32">
            <v>0</v>
          </cell>
          <cell r="AT32">
            <v>0</v>
          </cell>
          <cell r="AU32" t="str">
            <v xml:space="preserve"> 10 day hotel and meals</v>
          </cell>
          <cell r="AW32" t="str">
            <v>Temporary Accommodation</v>
          </cell>
          <cell r="AY32">
            <v>0</v>
          </cell>
          <cell r="AZ32">
            <v>0</v>
          </cell>
          <cell r="BA32">
            <v>0</v>
          </cell>
          <cell r="BB32">
            <v>0</v>
          </cell>
          <cell r="BC32">
            <v>0</v>
          </cell>
          <cell r="BD32" t="str">
            <v xml:space="preserve"> 10 day hotel and meals</v>
          </cell>
          <cell r="BF32" t="str">
            <v>Temporary Accommodation</v>
          </cell>
          <cell r="BH32">
            <v>0</v>
          </cell>
          <cell r="BI32">
            <v>0</v>
          </cell>
          <cell r="BJ32">
            <v>2353</v>
          </cell>
          <cell r="BK32">
            <v>0</v>
          </cell>
          <cell r="BL32">
            <v>0</v>
          </cell>
          <cell r="BM32" t="str">
            <v>See Note 10</v>
          </cell>
          <cell r="BO32" t="str">
            <v>Temporary Accommodation</v>
          </cell>
          <cell r="BQ32">
            <v>0</v>
          </cell>
          <cell r="BR32">
            <v>0</v>
          </cell>
          <cell r="BS32">
            <v>2000</v>
          </cell>
          <cell r="BT32">
            <v>2500</v>
          </cell>
          <cell r="BU32">
            <v>50</v>
          </cell>
          <cell r="BV32" t="str">
            <v xml:space="preserve"> 10 day hotel and meals</v>
          </cell>
          <cell r="BX32" t="str">
            <v>Temporary Accommodation</v>
          </cell>
          <cell r="BZ32">
            <v>0</v>
          </cell>
          <cell r="CA32">
            <v>0</v>
          </cell>
          <cell r="CB32">
            <v>2000</v>
          </cell>
          <cell r="CC32">
            <v>2500</v>
          </cell>
          <cell r="CD32">
            <v>50</v>
          </cell>
          <cell r="CE32" t="str">
            <v xml:space="preserve"> 10 day hotel and meals</v>
          </cell>
          <cell r="CG32" t="str">
            <v>Temporary Accommodation</v>
          </cell>
          <cell r="CI32">
            <v>0</v>
          </cell>
          <cell r="CJ32">
            <v>0</v>
          </cell>
          <cell r="CK32">
            <v>2000</v>
          </cell>
          <cell r="CL32">
            <v>2500</v>
          </cell>
          <cell r="CM32">
            <v>50</v>
          </cell>
          <cell r="CN32" t="str">
            <v xml:space="preserve"> 10 day hotel and meals</v>
          </cell>
        </row>
        <row r="33">
          <cell r="D33" t="str">
            <v>Temp. Accommo Repatriate</v>
          </cell>
          <cell r="F33">
            <v>0</v>
          </cell>
          <cell r="G33">
            <v>0</v>
          </cell>
          <cell r="H33">
            <v>549</v>
          </cell>
          <cell r="I33">
            <v>549</v>
          </cell>
          <cell r="J33">
            <v>0</v>
          </cell>
          <cell r="K33" t="str">
            <v>See Note 11</v>
          </cell>
          <cell r="M33" t="str">
            <v>Temp. Accommo Repatriate</v>
          </cell>
          <cell r="O33">
            <v>0</v>
          </cell>
          <cell r="P33">
            <v>0</v>
          </cell>
          <cell r="Q33">
            <v>0</v>
          </cell>
          <cell r="R33">
            <v>0</v>
          </cell>
          <cell r="S33">
            <v>0</v>
          </cell>
          <cell r="T33" t="str">
            <v xml:space="preserve"> 10 day hotel and meals</v>
          </cell>
          <cell r="V33" t="str">
            <v>Temp. Accommo Repatriate</v>
          </cell>
          <cell r="X33">
            <v>0</v>
          </cell>
          <cell r="Y33">
            <v>0</v>
          </cell>
          <cell r="Z33">
            <v>1950</v>
          </cell>
          <cell r="AA33">
            <v>0</v>
          </cell>
          <cell r="AB33">
            <v>0</v>
          </cell>
          <cell r="AC33" t="str">
            <v>De-Mobilisation Table C-6</v>
          </cell>
          <cell r="AE33" t="str">
            <v>Temp. Accommo Repatriate</v>
          </cell>
          <cell r="AG33">
            <v>0</v>
          </cell>
          <cell r="AH33">
            <v>0</v>
          </cell>
          <cell r="AI33">
            <v>0</v>
          </cell>
          <cell r="AJ33">
            <v>0</v>
          </cell>
          <cell r="AK33">
            <v>0</v>
          </cell>
          <cell r="AL33" t="str">
            <v xml:space="preserve"> 10 day hotel and meals</v>
          </cell>
          <cell r="AN33" t="str">
            <v>Temp. Accommo Repatriate</v>
          </cell>
          <cell r="AP33">
            <v>0</v>
          </cell>
          <cell r="AQ33">
            <v>0</v>
          </cell>
          <cell r="AR33">
            <v>549</v>
          </cell>
          <cell r="AS33">
            <v>0</v>
          </cell>
          <cell r="AT33">
            <v>0</v>
          </cell>
          <cell r="AU33" t="str">
            <v xml:space="preserve"> 10 day hotel and meals</v>
          </cell>
          <cell r="AW33" t="str">
            <v>Temp. Accommo Repatriate</v>
          </cell>
          <cell r="AY33">
            <v>0</v>
          </cell>
          <cell r="AZ33">
            <v>0</v>
          </cell>
          <cell r="BA33">
            <v>0</v>
          </cell>
          <cell r="BB33">
            <v>0</v>
          </cell>
          <cell r="BC33">
            <v>0</v>
          </cell>
          <cell r="BD33" t="str">
            <v xml:space="preserve"> 10 day hotel and meals</v>
          </cell>
          <cell r="BF33" t="str">
            <v>Temp. Accommo Repatriate</v>
          </cell>
          <cell r="BH33">
            <v>0</v>
          </cell>
          <cell r="BI33">
            <v>0</v>
          </cell>
          <cell r="BJ33">
            <v>549</v>
          </cell>
          <cell r="BK33">
            <v>0</v>
          </cell>
          <cell r="BL33">
            <v>0</v>
          </cell>
          <cell r="BM33" t="str">
            <v>See Note 8</v>
          </cell>
          <cell r="BO33" t="str">
            <v>Temp. Accommo Repatriate</v>
          </cell>
          <cell r="BQ33">
            <v>0</v>
          </cell>
          <cell r="BR33">
            <v>0</v>
          </cell>
          <cell r="BS33">
            <v>2000</v>
          </cell>
          <cell r="BT33">
            <v>2500</v>
          </cell>
          <cell r="BU33">
            <v>50</v>
          </cell>
          <cell r="BV33" t="str">
            <v xml:space="preserve"> 10 day hotel and meals</v>
          </cell>
          <cell r="BX33" t="str">
            <v>Temp. Accommo Repatriate</v>
          </cell>
          <cell r="BZ33">
            <v>0</v>
          </cell>
          <cell r="CA33">
            <v>0</v>
          </cell>
          <cell r="CB33">
            <v>2000</v>
          </cell>
          <cell r="CC33">
            <v>2500</v>
          </cell>
          <cell r="CD33">
            <v>50</v>
          </cell>
          <cell r="CE33" t="str">
            <v xml:space="preserve"> 10 day hotel and meals</v>
          </cell>
          <cell r="CG33" t="str">
            <v>Temp. Accommo Repatriate</v>
          </cell>
          <cell r="CI33">
            <v>0</v>
          </cell>
          <cell r="CJ33">
            <v>0</v>
          </cell>
          <cell r="CK33">
            <v>2000</v>
          </cell>
          <cell r="CL33">
            <v>2500</v>
          </cell>
          <cell r="CM33">
            <v>50</v>
          </cell>
          <cell r="CN33" t="str">
            <v xml:space="preserve"> 10 day hotel and meals</v>
          </cell>
        </row>
        <row r="34">
          <cell r="D34" t="str">
            <v>Settle in Allowance</v>
          </cell>
          <cell r="F34">
            <v>0</v>
          </cell>
          <cell r="G34">
            <v>0</v>
          </cell>
          <cell r="H34">
            <v>0</v>
          </cell>
          <cell r="I34">
            <v>0</v>
          </cell>
          <cell r="J34">
            <v>0</v>
          </cell>
          <cell r="K34" t="str">
            <v>Hours of Pay</v>
          </cell>
          <cell r="M34" t="str">
            <v>Settle in Allowance</v>
          </cell>
          <cell r="O34">
            <v>0</v>
          </cell>
          <cell r="P34">
            <v>0</v>
          </cell>
          <cell r="Q34">
            <v>0</v>
          </cell>
          <cell r="R34">
            <v>0</v>
          </cell>
          <cell r="S34">
            <v>0</v>
          </cell>
          <cell r="T34" t="str">
            <v>Hours of Pay</v>
          </cell>
          <cell r="V34" t="str">
            <v>Settle in Allowance</v>
          </cell>
          <cell r="X34">
            <v>0</v>
          </cell>
          <cell r="Y34">
            <v>0</v>
          </cell>
          <cell r="Z34">
            <v>0</v>
          </cell>
          <cell r="AA34">
            <v>0</v>
          </cell>
          <cell r="AB34">
            <v>0</v>
          </cell>
          <cell r="AC34" t="str">
            <v>Hours of Pay</v>
          </cell>
          <cell r="AE34" t="str">
            <v>Settle in Allowance</v>
          </cell>
          <cell r="AG34">
            <v>0</v>
          </cell>
          <cell r="AH34">
            <v>0</v>
          </cell>
          <cell r="AI34">
            <v>0</v>
          </cell>
          <cell r="AJ34">
            <v>0</v>
          </cell>
          <cell r="AK34">
            <v>0</v>
          </cell>
          <cell r="AL34" t="str">
            <v>Hours of Pay</v>
          </cell>
          <cell r="AN34" t="str">
            <v>Settle in Allowance</v>
          </cell>
          <cell r="AP34">
            <v>0</v>
          </cell>
          <cell r="AQ34">
            <v>0</v>
          </cell>
          <cell r="AR34">
            <v>3440</v>
          </cell>
          <cell r="AS34">
            <v>0</v>
          </cell>
          <cell r="AT34">
            <v>0</v>
          </cell>
          <cell r="AU34" t="str">
            <v>Hours of Pay</v>
          </cell>
          <cell r="AW34" t="str">
            <v>Settle in Allowance</v>
          </cell>
          <cell r="AY34">
            <v>0</v>
          </cell>
          <cell r="AZ34">
            <v>0</v>
          </cell>
          <cell r="BA34">
            <v>0</v>
          </cell>
          <cell r="BB34">
            <v>0</v>
          </cell>
          <cell r="BC34">
            <v>0</v>
          </cell>
          <cell r="BD34" t="str">
            <v>Hours of Pay</v>
          </cell>
          <cell r="BF34" t="str">
            <v>Settle in Allowance</v>
          </cell>
          <cell r="BH34">
            <v>0</v>
          </cell>
          <cell r="BI34">
            <v>0</v>
          </cell>
          <cell r="BJ34">
            <v>2353</v>
          </cell>
          <cell r="BK34">
            <v>0</v>
          </cell>
          <cell r="BL34">
            <v>0</v>
          </cell>
          <cell r="BM34" t="str">
            <v>Hours of Pay</v>
          </cell>
          <cell r="BO34" t="str">
            <v>Settle in Allowance</v>
          </cell>
          <cell r="BQ34">
            <v>0</v>
          </cell>
          <cell r="BR34">
            <v>0</v>
          </cell>
          <cell r="BS34">
            <v>0</v>
          </cell>
          <cell r="BT34">
            <v>0</v>
          </cell>
          <cell r="BU34">
            <v>0</v>
          </cell>
          <cell r="BV34" t="str">
            <v>Hours of Pay</v>
          </cell>
          <cell r="BX34" t="str">
            <v>Settle in Allowance</v>
          </cell>
          <cell r="BZ34">
            <v>0</v>
          </cell>
          <cell r="CA34">
            <v>0</v>
          </cell>
          <cell r="CB34">
            <v>0</v>
          </cell>
          <cell r="CC34">
            <v>0</v>
          </cell>
          <cell r="CD34">
            <v>0</v>
          </cell>
          <cell r="CE34" t="str">
            <v>Hours of Pay</v>
          </cell>
          <cell r="CG34" t="str">
            <v>Settle in Allowance</v>
          </cell>
          <cell r="CI34">
            <v>0</v>
          </cell>
          <cell r="CJ34">
            <v>0</v>
          </cell>
          <cell r="CK34">
            <v>0</v>
          </cell>
          <cell r="CL34">
            <v>0</v>
          </cell>
          <cell r="CM34">
            <v>0</v>
          </cell>
          <cell r="CN34" t="str">
            <v>Hours of Pay</v>
          </cell>
        </row>
        <row r="35">
          <cell r="D35" t="str">
            <v>Tax Return Assistance</v>
          </cell>
          <cell r="H35">
            <v>3000</v>
          </cell>
          <cell r="I35">
            <v>3000</v>
          </cell>
          <cell r="J35">
            <v>0</v>
          </cell>
          <cell r="K35" t="str">
            <v>Foreign = $1500, US = $1500</v>
          </cell>
          <cell r="M35" t="str">
            <v>Tax Return Assistance</v>
          </cell>
          <cell r="O35">
            <v>0</v>
          </cell>
          <cell r="P35">
            <v>0</v>
          </cell>
          <cell r="Q35">
            <v>0</v>
          </cell>
          <cell r="R35">
            <v>0</v>
          </cell>
          <cell r="S35">
            <v>0</v>
          </cell>
          <cell r="T35" t="str">
            <v>per 12 Months</v>
          </cell>
          <cell r="V35" t="str">
            <v>Tax Return Assistance</v>
          </cell>
          <cell r="X35">
            <v>0</v>
          </cell>
          <cell r="Y35">
            <v>0</v>
          </cell>
          <cell r="Z35">
            <v>0</v>
          </cell>
          <cell r="AA35">
            <v>0</v>
          </cell>
          <cell r="AB35">
            <v>0</v>
          </cell>
          <cell r="AE35" t="str">
            <v>Tax Return Assistance</v>
          </cell>
          <cell r="AG35">
            <v>0</v>
          </cell>
          <cell r="AH35">
            <v>0</v>
          </cell>
          <cell r="AI35">
            <v>0</v>
          </cell>
          <cell r="AJ35">
            <v>0</v>
          </cell>
          <cell r="AK35">
            <v>0</v>
          </cell>
          <cell r="AN35" t="str">
            <v>Tax Return Assistance</v>
          </cell>
          <cell r="AP35">
            <v>0</v>
          </cell>
          <cell r="AR35">
            <v>3000</v>
          </cell>
          <cell r="AS35">
            <v>0</v>
          </cell>
          <cell r="AT35">
            <v>0</v>
          </cell>
          <cell r="AW35" t="str">
            <v>Tax Return Assistance</v>
          </cell>
          <cell r="AY35">
            <v>0</v>
          </cell>
          <cell r="AZ35">
            <v>0</v>
          </cell>
          <cell r="BA35">
            <v>0</v>
          </cell>
          <cell r="BB35">
            <v>0</v>
          </cell>
          <cell r="BC35">
            <v>0</v>
          </cell>
          <cell r="BF35" t="str">
            <v>Tax Return Assistance</v>
          </cell>
          <cell r="BJ35">
            <v>500</v>
          </cell>
          <cell r="BK35">
            <v>500</v>
          </cell>
          <cell r="BL35">
            <v>0</v>
          </cell>
          <cell r="BO35" t="str">
            <v>Tax Return Assistance</v>
          </cell>
          <cell r="BS35">
            <v>500</v>
          </cell>
          <cell r="BT35">
            <v>500</v>
          </cell>
          <cell r="BU35">
            <v>0</v>
          </cell>
          <cell r="BX35" t="str">
            <v>Tax Return Assistance</v>
          </cell>
          <cell r="CB35">
            <v>500</v>
          </cell>
          <cell r="CC35">
            <v>500</v>
          </cell>
          <cell r="CD35">
            <v>0</v>
          </cell>
          <cell r="CG35" t="str">
            <v>Tax Return Assistance</v>
          </cell>
          <cell r="CK35">
            <v>500</v>
          </cell>
          <cell r="CL35">
            <v>500</v>
          </cell>
          <cell r="CM35">
            <v>0</v>
          </cell>
        </row>
        <row r="36">
          <cell r="D36" t="str">
            <v>Personnel turnover</v>
          </cell>
          <cell r="F36">
            <v>0</v>
          </cell>
          <cell r="G36">
            <v>0</v>
          </cell>
          <cell r="H36">
            <v>0.04</v>
          </cell>
          <cell r="I36">
            <v>0.04</v>
          </cell>
          <cell r="J36">
            <v>0.04</v>
          </cell>
          <cell r="K36" t="str">
            <v>Applied every 12 months</v>
          </cell>
          <cell r="M36" t="str">
            <v>Personnel turnover</v>
          </cell>
          <cell r="O36">
            <v>0.04</v>
          </cell>
          <cell r="P36">
            <v>0.04</v>
          </cell>
          <cell r="Q36">
            <v>0.04</v>
          </cell>
          <cell r="R36">
            <v>0.04</v>
          </cell>
          <cell r="S36">
            <v>0.04</v>
          </cell>
          <cell r="T36" t="str">
            <v>Applied every 12 months</v>
          </cell>
          <cell r="V36" t="str">
            <v>Personnel turnover</v>
          </cell>
          <cell r="X36">
            <v>0</v>
          </cell>
          <cell r="Y36">
            <v>0</v>
          </cell>
          <cell r="Z36">
            <v>0.04</v>
          </cell>
          <cell r="AA36">
            <v>0.04</v>
          </cell>
          <cell r="AB36">
            <v>0.04</v>
          </cell>
          <cell r="AE36" t="str">
            <v>Personnel turnover</v>
          </cell>
          <cell r="AG36">
            <v>0</v>
          </cell>
          <cell r="AH36">
            <v>0</v>
          </cell>
          <cell r="AI36">
            <v>0.04</v>
          </cell>
          <cell r="AJ36">
            <v>0.04</v>
          </cell>
          <cell r="AK36">
            <v>0.04</v>
          </cell>
          <cell r="AN36" t="str">
            <v>Personnel turnover</v>
          </cell>
          <cell r="AP36">
            <v>0</v>
          </cell>
          <cell r="AQ36">
            <v>0</v>
          </cell>
          <cell r="AR36">
            <v>0.04</v>
          </cell>
          <cell r="AS36">
            <v>0.04</v>
          </cell>
          <cell r="AT36">
            <v>0.04</v>
          </cell>
          <cell r="AW36" t="str">
            <v>Personnel turnover</v>
          </cell>
          <cell r="AY36">
            <v>0</v>
          </cell>
          <cell r="AZ36">
            <v>0</v>
          </cell>
          <cell r="BA36">
            <v>0.04</v>
          </cell>
          <cell r="BB36">
            <v>0.04</v>
          </cell>
          <cell r="BC36">
            <v>0.04</v>
          </cell>
          <cell r="BF36" t="str">
            <v>Personnel turnover</v>
          </cell>
          <cell r="BH36">
            <v>0</v>
          </cell>
          <cell r="BI36">
            <v>0</v>
          </cell>
          <cell r="BJ36">
            <v>0.04</v>
          </cell>
          <cell r="BK36">
            <v>0.04</v>
          </cell>
          <cell r="BL36">
            <v>0.04</v>
          </cell>
          <cell r="BO36" t="str">
            <v>Personnel turnover</v>
          </cell>
          <cell r="BQ36">
            <v>0</v>
          </cell>
          <cell r="BR36">
            <v>0</v>
          </cell>
          <cell r="BS36">
            <v>0.04</v>
          </cell>
          <cell r="BT36">
            <v>0.04</v>
          </cell>
          <cell r="BU36">
            <v>0.04</v>
          </cell>
          <cell r="BX36" t="str">
            <v>Personnel turnover</v>
          </cell>
          <cell r="BZ36">
            <v>0</v>
          </cell>
          <cell r="CA36">
            <v>0</v>
          </cell>
          <cell r="CB36">
            <v>0.04</v>
          </cell>
          <cell r="CC36">
            <v>0.04</v>
          </cell>
          <cell r="CD36">
            <v>0.04</v>
          </cell>
          <cell r="CG36" t="str">
            <v>Personnel turnover</v>
          </cell>
          <cell r="CI36">
            <v>0</v>
          </cell>
          <cell r="CJ36">
            <v>0</v>
          </cell>
          <cell r="CK36">
            <v>0.04</v>
          </cell>
          <cell r="CL36">
            <v>0.04</v>
          </cell>
          <cell r="CM36">
            <v>0.04</v>
          </cell>
        </row>
        <row r="37">
          <cell r="D37" t="str">
            <v>Recurring Company Paid Costs</v>
          </cell>
          <cell r="M37" t="str">
            <v>Recurring Company Paid Costs</v>
          </cell>
          <cell r="V37" t="str">
            <v>Recurring Company Paid Costs</v>
          </cell>
          <cell r="AE37" t="str">
            <v>Recurring Company Paid Costs</v>
          </cell>
          <cell r="AN37" t="str">
            <v>Recurring Company Paid Costs</v>
          </cell>
          <cell r="AW37" t="str">
            <v>Recurring Company Paid Costs</v>
          </cell>
          <cell r="BF37" t="str">
            <v>Recurring Company Paid Costs</v>
          </cell>
          <cell r="BO37" t="str">
            <v>Recurring Company Paid Costs</v>
          </cell>
          <cell r="BX37" t="str">
            <v>Recurring Company Paid Costs</v>
          </cell>
          <cell r="CG37" t="str">
            <v>Recurring Company Paid Costs</v>
          </cell>
        </row>
        <row r="38">
          <cell r="D38" t="str">
            <v>Per Diem</v>
          </cell>
          <cell r="F38">
            <v>0</v>
          </cell>
          <cell r="G38">
            <v>0</v>
          </cell>
          <cell r="H38">
            <v>0</v>
          </cell>
          <cell r="I38">
            <v>0</v>
          </cell>
          <cell r="J38">
            <v>0</v>
          </cell>
          <cell r="K38" t="str">
            <v>Per Day</v>
          </cell>
          <cell r="M38" t="str">
            <v>Per Diem</v>
          </cell>
          <cell r="O38">
            <v>0</v>
          </cell>
          <cell r="P38">
            <v>0</v>
          </cell>
          <cell r="Q38">
            <v>0</v>
          </cell>
          <cell r="R38">
            <v>0</v>
          </cell>
          <cell r="S38">
            <v>0</v>
          </cell>
          <cell r="T38" t="str">
            <v>Per Day</v>
          </cell>
          <cell r="V38" t="str">
            <v>Per Diem</v>
          </cell>
          <cell r="X38">
            <v>0</v>
          </cell>
          <cell r="Y38">
            <v>0</v>
          </cell>
          <cell r="Z38">
            <v>0</v>
          </cell>
          <cell r="AA38">
            <v>0</v>
          </cell>
          <cell r="AB38">
            <v>0</v>
          </cell>
          <cell r="AC38" t="str">
            <v>Per Day</v>
          </cell>
          <cell r="AE38" t="str">
            <v>Per Diem</v>
          </cell>
          <cell r="AG38">
            <v>0</v>
          </cell>
          <cell r="AH38">
            <v>0</v>
          </cell>
          <cell r="AI38">
            <v>0</v>
          </cell>
          <cell r="AJ38">
            <v>0</v>
          </cell>
          <cell r="AK38">
            <v>0</v>
          </cell>
          <cell r="AL38" t="str">
            <v>Per Day</v>
          </cell>
          <cell r="AN38" t="str">
            <v>Per Diem</v>
          </cell>
          <cell r="AP38">
            <v>0</v>
          </cell>
          <cell r="AQ38">
            <v>0</v>
          </cell>
          <cell r="AR38">
            <v>0</v>
          </cell>
          <cell r="AS38">
            <v>0</v>
          </cell>
          <cell r="AT38">
            <v>0</v>
          </cell>
          <cell r="AU38" t="str">
            <v>Per Day</v>
          </cell>
          <cell r="AW38" t="str">
            <v>Per Diem</v>
          </cell>
          <cell r="AY38">
            <v>0</v>
          </cell>
          <cell r="AZ38">
            <v>0</v>
          </cell>
          <cell r="BA38">
            <v>0</v>
          </cell>
          <cell r="BB38">
            <v>0</v>
          </cell>
          <cell r="BC38">
            <v>0</v>
          </cell>
          <cell r="BD38" t="str">
            <v>Per Day</v>
          </cell>
          <cell r="BF38" t="str">
            <v>Per Diem</v>
          </cell>
          <cell r="BH38">
            <v>70</v>
          </cell>
          <cell r="BI38">
            <v>0</v>
          </cell>
          <cell r="BJ38">
            <v>0</v>
          </cell>
          <cell r="BK38">
            <v>0</v>
          </cell>
          <cell r="BL38">
            <v>0</v>
          </cell>
          <cell r="BM38" t="str">
            <v>Per Day</v>
          </cell>
          <cell r="BO38" t="str">
            <v>Per Diem</v>
          </cell>
          <cell r="BQ38">
            <v>70</v>
          </cell>
          <cell r="BR38">
            <v>0</v>
          </cell>
          <cell r="BS38">
            <v>0</v>
          </cell>
          <cell r="BT38">
            <v>0</v>
          </cell>
          <cell r="BU38">
            <v>0</v>
          </cell>
          <cell r="BV38" t="str">
            <v>Per Day</v>
          </cell>
          <cell r="BX38" t="str">
            <v>Per Diem</v>
          </cell>
          <cell r="BZ38">
            <v>70</v>
          </cell>
          <cell r="CA38">
            <v>0</v>
          </cell>
          <cell r="CB38">
            <v>0</v>
          </cell>
          <cell r="CC38">
            <v>0</v>
          </cell>
          <cell r="CD38">
            <v>0</v>
          </cell>
          <cell r="CE38" t="str">
            <v>Per Day</v>
          </cell>
          <cell r="CG38" t="str">
            <v>Per Diem</v>
          </cell>
          <cell r="CI38">
            <v>70</v>
          </cell>
          <cell r="CJ38">
            <v>0</v>
          </cell>
          <cell r="CK38">
            <v>0</v>
          </cell>
          <cell r="CL38">
            <v>0</v>
          </cell>
          <cell r="CM38">
            <v>0</v>
          </cell>
          <cell r="CN38" t="str">
            <v>Per Day</v>
          </cell>
        </row>
        <row r="39">
          <cell r="D39" t="str">
            <v>Accommodations</v>
          </cell>
          <cell r="F39">
            <v>0</v>
          </cell>
          <cell r="G39">
            <v>0</v>
          </cell>
          <cell r="H39">
            <v>0</v>
          </cell>
          <cell r="I39">
            <v>0</v>
          </cell>
          <cell r="J39">
            <v>0</v>
          </cell>
          <cell r="K39" t="str">
            <v>See Note 2</v>
          </cell>
          <cell r="M39" t="str">
            <v>Accommodations</v>
          </cell>
          <cell r="O39">
            <v>0</v>
          </cell>
          <cell r="P39">
            <v>0</v>
          </cell>
          <cell r="Q39">
            <v>0</v>
          </cell>
          <cell r="R39">
            <v>0</v>
          </cell>
          <cell r="S39">
            <v>0</v>
          </cell>
          <cell r="T39" t="str">
            <v>Per Day</v>
          </cell>
          <cell r="V39" t="str">
            <v>Accommodations</v>
          </cell>
          <cell r="X39">
            <v>0</v>
          </cell>
          <cell r="Y39">
            <v>0</v>
          </cell>
          <cell r="Z39">
            <v>0</v>
          </cell>
          <cell r="AA39">
            <v>0</v>
          </cell>
          <cell r="AB39">
            <v>0</v>
          </cell>
          <cell r="AC39" t="str">
            <v>Per Day</v>
          </cell>
          <cell r="AE39" t="str">
            <v>Accommodations</v>
          </cell>
          <cell r="AG39">
            <v>0</v>
          </cell>
          <cell r="AH39">
            <v>0</v>
          </cell>
          <cell r="AI39">
            <v>0</v>
          </cell>
          <cell r="AJ39">
            <v>0</v>
          </cell>
          <cell r="AK39">
            <v>0</v>
          </cell>
          <cell r="AL39" t="str">
            <v>Per Day</v>
          </cell>
          <cell r="AN39" t="str">
            <v>Accommodations</v>
          </cell>
          <cell r="AP39">
            <v>0</v>
          </cell>
          <cell r="AQ39">
            <v>0</v>
          </cell>
          <cell r="AR39">
            <v>0</v>
          </cell>
          <cell r="AS39">
            <v>0</v>
          </cell>
          <cell r="AT39">
            <v>0</v>
          </cell>
          <cell r="AU39" t="str">
            <v>Per Day</v>
          </cell>
          <cell r="AW39" t="str">
            <v>Accommodations</v>
          </cell>
          <cell r="AY39">
            <v>0</v>
          </cell>
          <cell r="AZ39">
            <v>0</v>
          </cell>
          <cell r="BA39">
            <v>0</v>
          </cell>
          <cell r="BB39">
            <v>0</v>
          </cell>
          <cell r="BC39">
            <v>0</v>
          </cell>
          <cell r="BD39" t="str">
            <v>Per Day</v>
          </cell>
          <cell r="BF39" t="str">
            <v>Accommodations</v>
          </cell>
          <cell r="BH39">
            <v>200</v>
          </cell>
          <cell r="BI39">
            <v>0</v>
          </cell>
          <cell r="BJ39">
            <v>0</v>
          </cell>
          <cell r="BK39">
            <v>0</v>
          </cell>
          <cell r="BL39">
            <v>0</v>
          </cell>
          <cell r="BM39" t="str">
            <v>Per Day</v>
          </cell>
          <cell r="BO39" t="str">
            <v>Accommodations</v>
          </cell>
          <cell r="BQ39">
            <v>200</v>
          </cell>
          <cell r="BR39">
            <v>0</v>
          </cell>
          <cell r="BS39">
            <v>0</v>
          </cell>
          <cell r="BT39">
            <v>0</v>
          </cell>
          <cell r="BU39">
            <v>0</v>
          </cell>
          <cell r="BV39" t="str">
            <v>Per Day</v>
          </cell>
          <cell r="BX39" t="str">
            <v>Accommodations</v>
          </cell>
          <cell r="BZ39">
            <v>200</v>
          </cell>
          <cell r="CA39">
            <v>0</v>
          </cell>
          <cell r="CB39">
            <v>0</v>
          </cell>
          <cell r="CC39">
            <v>0</v>
          </cell>
          <cell r="CD39">
            <v>0</v>
          </cell>
          <cell r="CE39" t="str">
            <v>Per Day</v>
          </cell>
          <cell r="CG39" t="str">
            <v>Accommodations</v>
          </cell>
          <cell r="CI39">
            <v>200</v>
          </cell>
          <cell r="CJ39">
            <v>0</v>
          </cell>
          <cell r="CK39">
            <v>0</v>
          </cell>
          <cell r="CL39">
            <v>0</v>
          </cell>
          <cell r="CM39">
            <v>0</v>
          </cell>
          <cell r="CN39" t="str">
            <v>Per Day</v>
          </cell>
        </row>
        <row r="40">
          <cell r="D40" t="str">
            <v>Local Transportation</v>
          </cell>
          <cell r="F40">
            <v>0</v>
          </cell>
          <cell r="G40">
            <v>0</v>
          </cell>
          <cell r="H40">
            <v>0</v>
          </cell>
          <cell r="I40">
            <v>0</v>
          </cell>
          <cell r="J40">
            <v>0</v>
          </cell>
          <cell r="K40" t="str">
            <v>See Note 4</v>
          </cell>
          <cell r="M40" t="str">
            <v>Local Transportation</v>
          </cell>
          <cell r="O40">
            <v>0</v>
          </cell>
          <cell r="P40">
            <v>0</v>
          </cell>
          <cell r="Q40">
            <v>0</v>
          </cell>
          <cell r="R40">
            <v>0</v>
          </cell>
          <cell r="S40">
            <v>0</v>
          </cell>
          <cell r="T40" t="str">
            <v>Per Day</v>
          </cell>
          <cell r="V40" t="str">
            <v>Local Transportation</v>
          </cell>
          <cell r="X40">
            <v>0</v>
          </cell>
          <cell r="Y40">
            <v>0</v>
          </cell>
          <cell r="Z40">
            <v>0</v>
          </cell>
          <cell r="AA40">
            <v>0</v>
          </cell>
          <cell r="AB40">
            <v>0</v>
          </cell>
          <cell r="AC40" t="str">
            <v>Per Day</v>
          </cell>
          <cell r="AE40" t="str">
            <v>Local Transportation</v>
          </cell>
          <cell r="AG40">
            <v>0</v>
          </cell>
          <cell r="AH40">
            <v>0</v>
          </cell>
          <cell r="AI40">
            <v>0</v>
          </cell>
          <cell r="AJ40">
            <v>0</v>
          </cell>
          <cell r="AK40">
            <v>0</v>
          </cell>
          <cell r="AL40" t="str">
            <v>Per Day</v>
          </cell>
          <cell r="AN40" t="str">
            <v>Local Transportation</v>
          </cell>
          <cell r="AP40">
            <v>0</v>
          </cell>
          <cell r="AQ40">
            <v>0</v>
          </cell>
          <cell r="AR40">
            <v>187</v>
          </cell>
          <cell r="AS40">
            <v>0</v>
          </cell>
          <cell r="AT40">
            <v>0</v>
          </cell>
          <cell r="AU40" t="str">
            <v>Per Week</v>
          </cell>
          <cell r="AW40" t="str">
            <v>Local Transportation</v>
          </cell>
          <cell r="AY40">
            <v>0</v>
          </cell>
          <cell r="AZ40">
            <v>0</v>
          </cell>
          <cell r="BA40">
            <v>0</v>
          </cell>
          <cell r="BB40">
            <v>0</v>
          </cell>
          <cell r="BC40">
            <v>0</v>
          </cell>
          <cell r="BD40" t="str">
            <v>Per Day</v>
          </cell>
          <cell r="BF40" t="str">
            <v>Local Transportation</v>
          </cell>
          <cell r="BH40">
            <v>55</v>
          </cell>
          <cell r="BI40">
            <v>0</v>
          </cell>
          <cell r="BJ40">
            <v>0</v>
          </cell>
          <cell r="BK40">
            <v>0</v>
          </cell>
          <cell r="BL40">
            <v>0</v>
          </cell>
          <cell r="BM40" t="str">
            <v>Per Day</v>
          </cell>
          <cell r="BO40" t="str">
            <v>Local Transportation</v>
          </cell>
          <cell r="BQ40">
            <v>55</v>
          </cell>
          <cell r="BR40">
            <v>0</v>
          </cell>
          <cell r="BS40">
            <v>0</v>
          </cell>
          <cell r="BT40">
            <v>0</v>
          </cell>
          <cell r="BU40">
            <v>0</v>
          </cell>
          <cell r="BV40" t="str">
            <v>Per Day</v>
          </cell>
          <cell r="BX40" t="str">
            <v>Local Transportation</v>
          </cell>
          <cell r="BZ40">
            <v>55</v>
          </cell>
          <cell r="CA40">
            <v>0</v>
          </cell>
          <cell r="CB40">
            <v>0</v>
          </cell>
          <cell r="CC40">
            <v>0</v>
          </cell>
          <cell r="CD40">
            <v>0</v>
          </cell>
          <cell r="CE40" t="str">
            <v>Per Day</v>
          </cell>
          <cell r="CG40" t="str">
            <v>Local Transportation</v>
          </cell>
          <cell r="CI40">
            <v>55</v>
          </cell>
          <cell r="CJ40">
            <v>0</v>
          </cell>
          <cell r="CK40">
            <v>0</v>
          </cell>
          <cell r="CL40">
            <v>0</v>
          </cell>
          <cell r="CM40">
            <v>0</v>
          </cell>
          <cell r="CN40" t="str">
            <v>Per Day</v>
          </cell>
        </row>
        <row r="41">
          <cell r="D41" t="str">
            <v>Home Office Support</v>
          </cell>
          <cell r="F41">
            <v>0</v>
          </cell>
          <cell r="G41">
            <v>180</v>
          </cell>
          <cell r="H41">
            <v>180</v>
          </cell>
          <cell r="I41">
            <v>180</v>
          </cell>
          <cell r="J41">
            <v>0</v>
          </cell>
          <cell r="K41" t="str">
            <v xml:space="preserve"> 4 hours at $45 per Month</v>
          </cell>
          <cell r="M41" t="str">
            <v>Home Office Support</v>
          </cell>
          <cell r="O41">
            <v>300</v>
          </cell>
          <cell r="P41">
            <v>300</v>
          </cell>
          <cell r="Q41">
            <v>300</v>
          </cell>
          <cell r="R41">
            <v>300</v>
          </cell>
          <cell r="S41">
            <v>0</v>
          </cell>
          <cell r="T41" t="str">
            <v xml:space="preserve"> 4 hours at $75 per Month</v>
          </cell>
          <cell r="V41" t="str">
            <v>Home Office Support</v>
          </cell>
          <cell r="X41">
            <v>0</v>
          </cell>
          <cell r="Y41">
            <v>0</v>
          </cell>
          <cell r="Z41">
            <v>0</v>
          </cell>
          <cell r="AA41">
            <v>0</v>
          </cell>
          <cell r="AB41">
            <v>0</v>
          </cell>
          <cell r="AC41" t="str">
            <v xml:space="preserve"> 4 hours at $75 per Month</v>
          </cell>
          <cell r="AE41" t="str">
            <v>Home Office Support</v>
          </cell>
          <cell r="AG41">
            <v>0</v>
          </cell>
          <cell r="AH41">
            <v>0</v>
          </cell>
          <cell r="AI41">
            <v>0</v>
          </cell>
          <cell r="AJ41">
            <v>0</v>
          </cell>
          <cell r="AK41">
            <v>0</v>
          </cell>
          <cell r="AL41" t="str">
            <v xml:space="preserve"> 4 hours at $75 per Month</v>
          </cell>
          <cell r="AN41" t="str">
            <v>Home Office Support</v>
          </cell>
          <cell r="AP41">
            <v>0</v>
          </cell>
          <cell r="AQ41">
            <v>180</v>
          </cell>
          <cell r="AR41">
            <v>180</v>
          </cell>
          <cell r="AS41">
            <v>0</v>
          </cell>
          <cell r="AT41">
            <v>0</v>
          </cell>
          <cell r="AU41" t="str">
            <v xml:space="preserve"> 4 hours at $75 per Month</v>
          </cell>
          <cell r="AW41" t="str">
            <v>Home Office Support</v>
          </cell>
          <cell r="AY41">
            <v>0</v>
          </cell>
          <cell r="AZ41">
            <v>0</v>
          </cell>
          <cell r="BA41">
            <v>0</v>
          </cell>
          <cell r="BB41">
            <v>0</v>
          </cell>
          <cell r="BC41">
            <v>0</v>
          </cell>
          <cell r="BD41" t="str">
            <v xml:space="preserve"> 4 hours at $75 per Month</v>
          </cell>
          <cell r="BF41" t="str">
            <v>Home Office Support</v>
          </cell>
          <cell r="BH41">
            <v>0</v>
          </cell>
          <cell r="BI41">
            <v>180</v>
          </cell>
          <cell r="BJ41">
            <v>180</v>
          </cell>
          <cell r="BK41">
            <v>300</v>
          </cell>
          <cell r="BL41">
            <v>0</v>
          </cell>
          <cell r="BM41" t="str">
            <v xml:space="preserve"> 4 hours at $75 per Month</v>
          </cell>
          <cell r="BO41" t="str">
            <v>Home Office Support</v>
          </cell>
          <cell r="BQ41">
            <v>300</v>
          </cell>
          <cell r="BR41">
            <v>300</v>
          </cell>
          <cell r="BS41">
            <v>300</v>
          </cell>
          <cell r="BT41">
            <v>300</v>
          </cell>
          <cell r="BU41">
            <v>0</v>
          </cell>
          <cell r="BV41" t="str">
            <v xml:space="preserve"> 4 hours at $75 per Month</v>
          </cell>
          <cell r="BX41" t="str">
            <v>Home Office Support</v>
          </cell>
          <cell r="BZ41">
            <v>300</v>
          </cell>
          <cell r="CA41">
            <v>300</v>
          </cell>
          <cell r="CB41">
            <v>300</v>
          </cell>
          <cell r="CC41">
            <v>300</v>
          </cell>
          <cell r="CD41">
            <v>0</v>
          </cell>
          <cell r="CE41" t="str">
            <v xml:space="preserve"> 4 hours at $75 per Month</v>
          </cell>
          <cell r="CG41" t="str">
            <v>Home Office Support</v>
          </cell>
          <cell r="CI41">
            <v>300</v>
          </cell>
          <cell r="CJ41">
            <v>300</v>
          </cell>
          <cell r="CK41">
            <v>300</v>
          </cell>
          <cell r="CL41">
            <v>300</v>
          </cell>
          <cell r="CM41">
            <v>0</v>
          </cell>
          <cell r="CN41" t="str">
            <v xml:space="preserve"> 4 hours at $75 per Month</v>
          </cell>
        </row>
        <row r="42">
          <cell r="D42" t="str">
            <v>Laptop</v>
          </cell>
          <cell r="F42">
            <v>0</v>
          </cell>
          <cell r="G42">
            <v>0</v>
          </cell>
          <cell r="H42">
            <v>0</v>
          </cell>
          <cell r="I42">
            <v>0</v>
          </cell>
          <cell r="J42">
            <v>0</v>
          </cell>
          <cell r="K42" t="str">
            <v>Per Month</v>
          </cell>
          <cell r="M42" t="str">
            <v>Laptop</v>
          </cell>
          <cell r="O42">
            <v>0</v>
          </cell>
          <cell r="P42">
            <v>0</v>
          </cell>
          <cell r="Q42">
            <v>0</v>
          </cell>
          <cell r="R42">
            <v>0</v>
          </cell>
          <cell r="S42">
            <v>0</v>
          </cell>
          <cell r="T42" t="str">
            <v>Per Month</v>
          </cell>
          <cell r="V42" t="str">
            <v>Laptop</v>
          </cell>
          <cell r="X42">
            <v>0</v>
          </cell>
          <cell r="Y42">
            <v>0</v>
          </cell>
          <cell r="Z42">
            <v>0</v>
          </cell>
          <cell r="AA42">
            <v>0</v>
          </cell>
          <cell r="AB42">
            <v>0</v>
          </cell>
          <cell r="AC42" t="str">
            <v>Per Month</v>
          </cell>
          <cell r="AE42" t="str">
            <v>Laptop</v>
          </cell>
          <cell r="AG42">
            <v>0</v>
          </cell>
          <cell r="AH42">
            <v>0</v>
          </cell>
          <cell r="AI42">
            <v>0</v>
          </cell>
          <cell r="AJ42">
            <v>0</v>
          </cell>
          <cell r="AK42">
            <v>0</v>
          </cell>
          <cell r="AL42" t="str">
            <v>Per Month</v>
          </cell>
          <cell r="AN42" t="str">
            <v>Laptop</v>
          </cell>
          <cell r="AP42">
            <v>0</v>
          </cell>
          <cell r="AQ42">
            <v>0</v>
          </cell>
          <cell r="AR42">
            <v>0</v>
          </cell>
          <cell r="AS42">
            <v>0</v>
          </cell>
          <cell r="AT42">
            <v>0</v>
          </cell>
          <cell r="AU42" t="str">
            <v>Per Month</v>
          </cell>
          <cell r="AW42" t="str">
            <v>Laptop</v>
          </cell>
          <cell r="AY42">
            <v>0</v>
          </cell>
          <cell r="AZ42">
            <v>0</v>
          </cell>
          <cell r="BA42">
            <v>0</v>
          </cell>
          <cell r="BB42">
            <v>0</v>
          </cell>
          <cell r="BC42">
            <v>0</v>
          </cell>
          <cell r="BD42" t="str">
            <v>Per Month</v>
          </cell>
          <cell r="BF42" t="str">
            <v>Laptop</v>
          </cell>
          <cell r="BH42">
            <v>448</v>
          </cell>
          <cell r="BI42">
            <v>448</v>
          </cell>
          <cell r="BJ42">
            <v>0</v>
          </cell>
          <cell r="BK42">
            <v>0</v>
          </cell>
          <cell r="BL42">
            <v>0</v>
          </cell>
          <cell r="BM42" t="str">
            <v>Per Month</v>
          </cell>
          <cell r="BO42" t="str">
            <v>Laptop</v>
          </cell>
          <cell r="BQ42">
            <v>448</v>
          </cell>
          <cell r="BR42">
            <v>448</v>
          </cell>
          <cell r="BS42">
            <v>0</v>
          </cell>
          <cell r="BT42">
            <v>0</v>
          </cell>
          <cell r="BU42">
            <v>0</v>
          </cell>
          <cell r="BV42" t="str">
            <v>Per Month</v>
          </cell>
          <cell r="BX42" t="str">
            <v>Laptop</v>
          </cell>
          <cell r="BZ42">
            <v>448</v>
          </cell>
          <cell r="CA42">
            <v>448</v>
          </cell>
          <cell r="CB42">
            <v>0</v>
          </cell>
          <cell r="CC42">
            <v>0</v>
          </cell>
          <cell r="CD42">
            <v>0</v>
          </cell>
          <cell r="CE42" t="str">
            <v>Per Month</v>
          </cell>
          <cell r="CG42" t="str">
            <v>Laptop</v>
          </cell>
          <cell r="CI42">
            <v>448</v>
          </cell>
          <cell r="CJ42">
            <v>448</v>
          </cell>
          <cell r="CK42">
            <v>0</v>
          </cell>
          <cell r="CL42">
            <v>0</v>
          </cell>
          <cell r="CM42">
            <v>0</v>
          </cell>
          <cell r="CN42" t="str">
            <v>Per Month</v>
          </cell>
        </row>
        <row r="43">
          <cell r="D43" t="str">
            <v>Cell Phone</v>
          </cell>
          <cell r="F43">
            <v>0</v>
          </cell>
          <cell r="G43">
            <v>0</v>
          </cell>
          <cell r="H43">
            <v>0</v>
          </cell>
          <cell r="I43">
            <v>0</v>
          </cell>
          <cell r="J43">
            <v>0</v>
          </cell>
          <cell r="K43" t="str">
            <v>Per Month</v>
          </cell>
          <cell r="M43" t="str">
            <v>Cell Phone</v>
          </cell>
          <cell r="O43">
            <v>0</v>
          </cell>
          <cell r="P43">
            <v>0</v>
          </cell>
          <cell r="Q43">
            <v>0</v>
          </cell>
          <cell r="R43">
            <v>0</v>
          </cell>
          <cell r="S43">
            <v>0</v>
          </cell>
          <cell r="T43" t="str">
            <v>Per Month</v>
          </cell>
          <cell r="V43" t="str">
            <v>Cell Phone</v>
          </cell>
          <cell r="X43">
            <v>0</v>
          </cell>
          <cell r="Y43">
            <v>0</v>
          </cell>
          <cell r="Z43">
            <v>0</v>
          </cell>
          <cell r="AA43">
            <v>0</v>
          </cell>
          <cell r="AB43">
            <v>0</v>
          </cell>
          <cell r="AC43" t="str">
            <v>Per Month</v>
          </cell>
          <cell r="AE43" t="str">
            <v>Cell Phone</v>
          </cell>
          <cell r="AG43">
            <v>0</v>
          </cell>
          <cell r="AH43">
            <v>0</v>
          </cell>
          <cell r="AI43">
            <v>0</v>
          </cell>
          <cell r="AJ43">
            <v>0</v>
          </cell>
          <cell r="AK43">
            <v>0</v>
          </cell>
          <cell r="AL43" t="str">
            <v>Per Month</v>
          </cell>
          <cell r="AN43" t="str">
            <v>Cell Phone</v>
          </cell>
          <cell r="AP43">
            <v>0</v>
          </cell>
          <cell r="AQ43">
            <v>0</v>
          </cell>
          <cell r="AR43">
            <v>0</v>
          </cell>
          <cell r="AS43">
            <v>0</v>
          </cell>
          <cell r="AT43">
            <v>0</v>
          </cell>
          <cell r="AU43" t="str">
            <v>Per Month</v>
          </cell>
          <cell r="AW43" t="str">
            <v>Cell Phone</v>
          </cell>
          <cell r="AY43">
            <v>0</v>
          </cell>
          <cell r="AZ43">
            <v>0</v>
          </cell>
          <cell r="BA43">
            <v>0</v>
          </cell>
          <cell r="BB43">
            <v>0</v>
          </cell>
          <cell r="BC43">
            <v>0</v>
          </cell>
          <cell r="BD43" t="str">
            <v>Per Month</v>
          </cell>
          <cell r="BF43" t="str">
            <v>Cell Phone</v>
          </cell>
          <cell r="BH43">
            <v>80</v>
          </cell>
          <cell r="BI43">
            <v>80</v>
          </cell>
          <cell r="BJ43">
            <v>80</v>
          </cell>
          <cell r="BK43">
            <v>80</v>
          </cell>
          <cell r="BL43">
            <v>0</v>
          </cell>
          <cell r="BM43" t="str">
            <v>Per Month</v>
          </cell>
          <cell r="BO43" t="str">
            <v>Cell Phone</v>
          </cell>
          <cell r="BQ43">
            <v>80</v>
          </cell>
          <cell r="BR43">
            <v>80</v>
          </cell>
          <cell r="BS43">
            <v>80</v>
          </cell>
          <cell r="BT43">
            <v>80</v>
          </cell>
          <cell r="BU43">
            <v>0</v>
          </cell>
          <cell r="BV43" t="str">
            <v>Per Month</v>
          </cell>
          <cell r="BX43" t="str">
            <v>Cell Phone</v>
          </cell>
          <cell r="BZ43">
            <v>80</v>
          </cell>
          <cell r="CA43">
            <v>80</v>
          </cell>
          <cell r="CB43">
            <v>80</v>
          </cell>
          <cell r="CC43">
            <v>80</v>
          </cell>
          <cell r="CD43">
            <v>0</v>
          </cell>
          <cell r="CE43" t="str">
            <v>Per Month</v>
          </cell>
          <cell r="CG43" t="str">
            <v>Cell Phone</v>
          </cell>
          <cell r="CI43">
            <v>80</v>
          </cell>
          <cell r="CJ43">
            <v>80</v>
          </cell>
          <cell r="CK43">
            <v>80</v>
          </cell>
          <cell r="CL43">
            <v>80</v>
          </cell>
          <cell r="CM43">
            <v>0</v>
          </cell>
          <cell r="CN43" t="str">
            <v>Per Month</v>
          </cell>
        </row>
        <row r="44">
          <cell r="D44" t="str">
            <v>Medical Supplies</v>
          </cell>
          <cell r="F44">
            <v>0</v>
          </cell>
          <cell r="G44">
            <v>0</v>
          </cell>
          <cell r="H44">
            <v>0</v>
          </cell>
          <cell r="I44">
            <v>0</v>
          </cell>
          <cell r="J44">
            <v>0</v>
          </cell>
          <cell r="K44" t="str">
            <v>Per Month</v>
          </cell>
          <cell r="M44" t="str">
            <v>Medical Supplies</v>
          </cell>
          <cell r="O44">
            <v>0</v>
          </cell>
          <cell r="P44">
            <v>0</v>
          </cell>
          <cell r="Q44">
            <v>0</v>
          </cell>
          <cell r="R44">
            <v>0</v>
          </cell>
          <cell r="S44">
            <v>0</v>
          </cell>
          <cell r="T44" t="str">
            <v>Per Month</v>
          </cell>
          <cell r="V44" t="str">
            <v>Medical Supplies</v>
          </cell>
          <cell r="X44">
            <v>0</v>
          </cell>
          <cell r="Y44">
            <v>0</v>
          </cell>
          <cell r="Z44">
            <v>0</v>
          </cell>
          <cell r="AA44">
            <v>0</v>
          </cell>
          <cell r="AB44">
            <v>0</v>
          </cell>
          <cell r="AC44" t="str">
            <v>Per Month</v>
          </cell>
          <cell r="AE44" t="str">
            <v>Medical Supplies</v>
          </cell>
          <cell r="AG44">
            <v>0</v>
          </cell>
          <cell r="AH44">
            <v>0</v>
          </cell>
          <cell r="AI44">
            <v>0</v>
          </cell>
          <cell r="AJ44">
            <v>0</v>
          </cell>
          <cell r="AK44">
            <v>0</v>
          </cell>
          <cell r="AL44" t="str">
            <v>Per Month</v>
          </cell>
          <cell r="AN44" t="str">
            <v>Medical Supplies</v>
          </cell>
          <cell r="AP44">
            <v>0</v>
          </cell>
          <cell r="AQ44">
            <v>0</v>
          </cell>
          <cell r="AR44">
            <v>0</v>
          </cell>
          <cell r="AS44">
            <v>0</v>
          </cell>
          <cell r="AT44">
            <v>0</v>
          </cell>
          <cell r="AU44" t="str">
            <v>Per Month</v>
          </cell>
          <cell r="AW44" t="str">
            <v>Medical Supplies</v>
          </cell>
          <cell r="AY44">
            <v>0</v>
          </cell>
          <cell r="AZ44">
            <v>0</v>
          </cell>
          <cell r="BA44">
            <v>0</v>
          </cell>
          <cell r="BB44">
            <v>0</v>
          </cell>
          <cell r="BC44">
            <v>0</v>
          </cell>
          <cell r="BD44" t="str">
            <v>Per Month</v>
          </cell>
          <cell r="BF44" t="str">
            <v>Medical Supplies</v>
          </cell>
          <cell r="BH44">
            <v>100</v>
          </cell>
          <cell r="BI44">
            <v>100</v>
          </cell>
          <cell r="BJ44">
            <v>100</v>
          </cell>
          <cell r="BK44">
            <v>100</v>
          </cell>
          <cell r="BL44">
            <v>100</v>
          </cell>
          <cell r="BM44" t="str">
            <v>Per Month</v>
          </cell>
          <cell r="BO44" t="str">
            <v>Medical Supplies</v>
          </cell>
          <cell r="BQ44">
            <v>100</v>
          </cell>
          <cell r="BR44">
            <v>100</v>
          </cell>
          <cell r="BS44">
            <v>100</v>
          </cell>
          <cell r="BT44">
            <v>100</v>
          </cell>
          <cell r="BU44">
            <v>100</v>
          </cell>
          <cell r="BV44" t="str">
            <v>Per Month</v>
          </cell>
          <cell r="BX44" t="str">
            <v>Medical Supplies</v>
          </cell>
          <cell r="BZ44">
            <v>100</v>
          </cell>
          <cell r="CA44">
            <v>100</v>
          </cell>
          <cell r="CB44">
            <v>100</v>
          </cell>
          <cell r="CC44">
            <v>100</v>
          </cell>
          <cell r="CD44">
            <v>100</v>
          </cell>
          <cell r="CE44" t="str">
            <v>Per Month</v>
          </cell>
          <cell r="CG44" t="str">
            <v>Medical Supplies</v>
          </cell>
          <cell r="CI44">
            <v>100</v>
          </cell>
          <cell r="CJ44">
            <v>100</v>
          </cell>
          <cell r="CK44">
            <v>100</v>
          </cell>
          <cell r="CL44">
            <v>100</v>
          </cell>
          <cell r="CM44">
            <v>100</v>
          </cell>
          <cell r="CN44" t="str">
            <v>Per Month</v>
          </cell>
        </row>
        <row r="45">
          <cell r="D45" t="str">
            <v>Unused</v>
          </cell>
          <cell r="F45">
            <v>0</v>
          </cell>
          <cell r="G45">
            <v>0</v>
          </cell>
          <cell r="H45">
            <v>0</v>
          </cell>
          <cell r="I45">
            <v>0</v>
          </cell>
          <cell r="J45">
            <v>0</v>
          </cell>
          <cell r="K45" t="str">
            <v>Per Month</v>
          </cell>
          <cell r="M45" t="str">
            <v>Unused</v>
          </cell>
          <cell r="O45">
            <v>0</v>
          </cell>
          <cell r="P45">
            <v>0</v>
          </cell>
          <cell r="Q45">
            <v>0</v>
          </cell>
          <cell r="R45">
            <v>0</v>
          </cell>
          <cell r="S45">
            <v>0</v>
          </cell>
          <cell r="T45" t="str">
            <v>Per Month</v>
          </cell>
          <cell r="V45" t="str">
            <v>Unused</v>
          </cell>
          <cell r="X45">
            <v>0</v>
          </cell>
          <cell r="Y45">
            <v>0</v>
          </cell>
          <cell r="Z45">
            <v>0</v>
          </cell>
          <cell r="AA45">
            <v>0</v>
          </cell>
          <cell r="AB45">
            <v>0</v>
          </cell>
          <cell r="AC45" t="str">
            <v>Per Month</v>
          </cell>
          <cell r="AE45" t="str">
            <v>Unused</v>
          </cell>
          <cell r="AG45">
            <v>0</v>
          </cell>
          <cell r="AH45">
            <v>0</v>
          </cell>
          <cell r="AI45">
            <v>0</v>
          </cell>
          <cell r="AJ45">
            <v>0</v>
          </cell>
          <cell r="AK45">
            <v>0</v>
          </cell>
          <cell r="AL45" t="str">
            <v>Per Month</v>
          </cell>
          <cell r="AN45" t="str">
            <v>Unused</v>
          </cell>
          <cell r="AP45">
            <v>0</v>
          </cell>
          <cell r="AQ45">
            <v>0</v>
          </cell>
          <cell r="AR45">
            <v>0</v>
          </cell>
          <cell r="AS45">
            <v>0</v>
          </cell>
          <cell r="AT45">
            <v>0</v>
          </cell>
          <cell r="AU45" t="str">
            <v>Per Month</v>
          </cell>
          <cell r="AW45" t="str">
            <v>Unused</v>
          </cell>
          <cell r="AY45">
            <v>0</v>
          </cell>
          <cell r="AZ45">
            <v>0</v>
          </cell>
          <cell r="BA45">
            <v>0</v>
          </cell>
          <cell r="BB45">
            <v>0</v>
          </cell>
          <cell r="BC45">
            <v>0</v>
          </cell>
          <cell r="BD45" t="str">
            <v>Per Month</v>
          </cell>
          <cell r="BF45" t="str">
            <v>Unused</v>
          </cell>
          <cell r="BH45">
            <v>0</v>
          </cell>
          <cell r="BI45">
            <v>0</v>
          </cell>
          <cell r="BJ45">
            <v>0</v>
          </cell>
          <cell r="BK45">
            <v>0</v>
          </cell>
          <cell r="BL45">
            <v>0</v>
          </cell>
          <cell r="BM45" t="str">
            <v>Per Month</v>
          </cell>
          <cell r="BO45" t="str">
            <v>Unused</v>
          </cell>
          <cell r="BQ45">
            <v>0</v>
          </cell>
          <cell r="BR45">
            <v>0</v>
          </cell>
          <cell r="BS45">
            <v>0</v>
          </cell>
          <cell r="BT45">
            <v>0</v>
          </cell>
          <cell r="BU45">
            <v>0</v>
          </cell>
          <cell r="BV45" t="str">
            <v>Per Month</v>
          </cell>
          <cell r="BX45" t="str">
            <v>Unused</v>
          </cell>
          <cell r="BZ45">
            <v>0</v>
          </cell>
          <cell r="CA45">
            <v>0</v>
          </cell>
          <cell r="CB45">
            <v>0</v>
          </cell>
          <cell r="CC45">
            <v>0</v>
          </cell>
          <cell r="CD45">
            <v>0</v>
          </cell>
          <cell r="CE45" t="str">
            <v>Per Month</v>
          </cell>
          <cell r="CG45" t="str">
            <v>Unused</v>
          </cell>
          <cell r="CI45">
            <v>0</v>
          </cell>
          <cell r="CJ45">
            <v>0</v>
          </cell>
          <cell r="CK45">
            <v>0</v>
          </cell>
          <cell r="CL45">
            <v>0</v>
          </cell>
          <cell r="CM45">
            <v>0</v>
          </cell>
          <cell r="CN45" t="str">
            <v>Per Month</v>
          </cell>
        </row>
        <row r="46">
          <cell r="D46" t="str">
            <v>Recurring Allowances</v>
          </cell>
          <cell r="M46" t="str">
            <v>Recurring Allowances</v>
          </cell>
          <cell r="V46" t="str">
            <v>Recurring Allowances</v>
          </cell>
          <cell r="AE46" t="str">
            <v>Recurring Allowances</v>
          </cell>
          <cell r="AN46" t="str">
            <v>Recurring Allowances</v>
          </cell>
          <cell r="AW46" t="str">
            <v>Recurring Allowances</v>
          </cell>
          <cell r="BF46" t="str">
            <v>Recurring Allowances</v>
          </cell>
          <cell r="BO46" t="str">
            <v>Recurring Allowances</v>
          </cell>
          <cell r="BX46" t="str">
            <v>Recurring Allowances</v>
          </cell>
          <cell r="CG46" t="str">
            <v>Recurring Allowances</v>
          </cell>
        </row>
        <row r="47">
          <cell r="D47" t="str">
            <v>Housing</v>
          </cell>
          <cell r="F47">
            <v>0</v>
          </cell>
          <cell r="G47">
            <v>0</v>
          </cell>
          <cell r="H47">
            <v>0</v>
          </cell>
          <cell r="I47">
            <v>0</v>
          </cell>
          <cell r="J47">
            <v>0</v>
          </cell>
          <cell r="K47" t="str">
            <v>See Note 2</v>
          </cell>
          <cell r="M47" t="str">
            <v>Housing</v>
          </cell>
          <cell r="O47">
            <v>0</v>
          </cell>
          <cell r="P47">
            <v>0</v>
          </cell>
          <cell r="Q47">
            <v>0</v>
          </cell>
          <cell r="R47">
            <v>0</v>
          </cell>
          <cell r="S47">
            <v>0</v>
          </cell>
          <cell r="T47" t="str">
            <v>Per Month</v>
          </cell>
          <cell r="V47" t="str">
            <v>Housing</v>
          </cell>
          <cell r="X47">
            <v>0</v>
          </cell>
          <cell r="Y47">
            <v>0</v>
          </cell>
          <cell r="Z47">
            <v>0</v>
          </cell>
          <cell r="AA47">
            <v>0</v>
          </cell>
          <cell r="AB47">
            <v>0</v>
          </cell>
          <cell r="AC47" t="str">
            <v>Per Month</v>
          </cell>
          <cell r="AE47" t="str">
            <v>Housing</v>
          </cell>
          <cell r="AG47">
            <v>0</v>
          </cell>
          <cell r="AH47">
            <v>0</v>
          </cell>
          <cell r="AI47">
            <v>0</v>
          </cell>
          <cell r="AJ47">
            <v>0</v>
          </cell>
          <cell r="AK47">
            <v>0</v>
          </cell>
          <cell r="AL47" t="str">
            <v>Per Month</v>
          </cell>
          <cell r="AN47" t="str">
            <v>Housing</v>
          </cell>
          <cell r="AP47">
            <v>0</v>
          </cell>
          <cell r="AQ47">
            <v>0</v>
          </cell>
          <cell r="AR47">
            <v>2200</v>
          </cell>
          <cell r="AS47">
            <v>0</v>
          </cell>
          <cell r="AT47">
            <v>0</v>
          </cell>
          <cell r="AU47" t="str">
            <v>Per Month</v>
          </cell>
          <cell r="AW47" t="str">
            <v>Housing</v>
          </cell>
          <cell r="AY47">
            <v>0</v>
          </cell>
          <cell r="AZ47">
            <v>0</v>
          </cell>
          <cell r="BA47">
            <v>0</v>
          </cell>
          <cell r="BB47">
            <v>0</v>
          </cell>
          <cell r="BC47">
            <v>0</v>
          </cell>
          <cell r="BD47" t="str">
            <v>Per Month</v>
          </cell>
          <cell r="BF47" t="str">
            <v>Housing</v>
          </cell>
          <cell r="BH47">
            <v>3600</v>
          </cell>
          <cell r="BI47">
            <v>3600</v>
          </cell>
          <cell r="BJ47">
            <v>2270</v>
          </cell>
          <cell r="BK47">
            <v>3000</v>
          </cell>
          <cell r="BL47">
            <v>500</v>
          </cell>
          <cell r="BM47" t="str">
            <v>See Note 2</v>
          </cell>
          <cell r="BO47" t="str">
            <v>Housing</v>
          </cell>
          <cell r="BQ47">
            <v>0</v>
          </cell>
          <cell r="BR47">
            <v>0</v>
          </cell>
          <cell r="BS47">
            <v>0</v>
          </cell>
          <cell r="BT47">
            <v>3000</v>
          </cell>
          <cell r="BU47">
            <v>500</v>
          </cell>
          <cell r="BV47" t="str">
            <v>Per Month</v>
          </cell>
          <cell r="BX47" t="str">
            <v>Housing</v>
          </cell>
          <cell r="BZ47">
            <v>0</v>
          </cell>
          <cell r="CA47">
            <v>0</v>
          </cell>
          <cell r="CB47">
            <v>0</v>
          </cell>
          <cell r="CC47">
            <v>3000</v>
          </cell>
          <cell r="CD47">
            <v>500</v>
          </cell>
          <cell r="CE47" t="str">
            <v>Per Month</v>
          </cell>
          <cell r="CG47" t="str">
            <v>Housing</v>
          </cell>
          <cell r="CI47">
            <v>0</v>
          </cell>
          <cell r="CJ47">
            <v>0</v>
          </cell>
          <cell r="CK47">
            <v>0</v>
          </cell>
          <cell r="CL47">
            <v>3000</v>
          </cell>
          <cell r="CM47">
            <v>500</v>
          </cell>
          <cell r="CN47" t="str">
            <v>Per Month</v>
          </cell>
        </row>
        <row r="48">
          <cell r="D48" t="str">
            <v>Living (G&amp;S Differential)</v>
          </cell>
          <cell r="F48">
            <v>0</v>
          </cell>
          <cell r="G48">
            <v>0</v>
          </cell>
          <cell r="H48">
            <v>0</v>
          </cell>
          <cell r="I48">
            <v>0</v>
          </cell>
          <cell r="J48">
            <v>0</v>
          </cell>
          <cell r="K48" t="str">
            <v>See Note 3</v>
          </cell>
          <cell r="M48" t="str">
            <v>Living (G&amp;S Differential)</v>
          </cell>
          <cell r="O48">
            <v>0</v>
          </cell>
          <cell r="P48">
            <v>0</v>
          </cell>
          <cell r="Q48">
            <v>0</v>
          </cell>
          <cell r="R48">
            <v>0</v>
          </cell>
          <cell r="S48">
            <v>0</v>
          </cell>
          <cell r="T48" t="str">
            <v>Per Month</v>
          </cell>
          <cell r="V48" t="str">
            <v>Living (G&amp;S Differential)</v>
          </cell>
          <cell r="X48">
            <v>0</v>
          </cell>
          <cell r="Y48">
            <v>0</v>
          </cell>
          <cell r="Z48">
            <v>0</v>
          </cell>
          <cell r="AA48">
            <v>0</v>
          </cell>
          <cell r="AB48">
            <v>0</v>
          </cell>
          <cell r="AC48" t="str">
            <v>Per Month</v>
          </cell>
          <cell r="AE48" t="str">
            <v>Living (G&amp;S Differential)</v>
          </cell>
          <cell r="AG48">
            <v>0</v>
          </cell>
          <cell r="AH48">
            <v>0</v>
          </cell>
          <cell r="AI48">
            <v>0</v>
          </cell>
          <cell r="AJ48">
            <v>0</v>
          </cell>
          <cell r="AK48">
            <v>0</v>
          </cell>
          <cell r="AL48" t="str">
            <v>Per Month</v>
          </cell>
          <cell r="AN48" t="str">
            <v>Living (G&amp;S Differential)</v>
          </cell>
          <cell r="AP48">
            <v>0</v>
          </cell>
          <cell r="AQ48">
            <v>0</v>
          </cell>
          <cell r="AR48">
            <v>1500</v>
          </cell>
          <cell r="AS48">
            <v>0</v>
          </cell>
          <cell r="AT48">
            <v>0</v>
          </cell>
          <cell r="AU48" t="str">
            <v>Per Month</v>
          </cell>
          <cell r="AW48" t="str">
            <v>Living (G&amp;S Differential)</v>
          </cell>
          <cell r="AY48">
            <v>0</v>
          </cell>
          <cell r="AZ48">
            <v>0</v>
          </cell>
          <cell r="BA48">
            <v>0</v>
          </cell>
          <cell r="BB48">
            <v>0</v>
          </cell>
          <cell r="BC48">
            <v>0</v>
          </cell>
          <cell r="BD48" t="str">
            <v>Per Month</v>
          </cell>
          <cell r="BF48" t="str">
            <v>Living (G&amp;S Differential)</v>
          </cell>
          <cell r="BH48">
            <v>3510</v>
          </cell>
          <cell r="BI48">
            <v>3510</v>
          </cell>
          <cell r="BJ48">
            <v>377</v>
          </cell>
          <cell r="BK48">
            <v>1500</v>
          </cell>
          <cell r="BL48">
            <v>250</v>
          </cell>
          <cell r="BM48" t="str">
            <v>See Note 3</v>
          </cell>
          <cell r="BO48" t="str">
            <v>Living (G&amp;S Differential)</v>
          </cell>
          <cell r="BQ48">
            <v>0</v>
          </cell>
          <cell r="BR48">
            <v>0</v>
          </cell>
          <cell r="BS48">
            <v>0</v>
          </cell>
          <cell r="BT48">
            <v>1500</v>
          </cell>
          <cell r="BU48">
            <v>250</v>
          </cell>
          <cell r="BV48" t="str">
            <v>Per Month</v>
          </cell>
          <cell r="BX48" t="str">
            <v>Living (G&amp;S Differential)</v>
          </cell>
          <cell r="BZ48">
            <v>0</v>
          </cell>
          <cell r="CA48">
            <v>0</v>
          </cell>
          <cell r="CB48">
            <v>0</v>
          </cell>
          <cell r="CC48">
            <v>1500</v>
          </cell>
          <cell r="CD48">
            <v>250</v>
          </cell>
          <cell r="CE48" t="str">
            <v>Per Month</v>
          </cell>
          <cell r="CG48" t="str">
            <v>Living (G&amp;S Differential)</v>
          </cell>
          <cell r="CI48">
            <v>0</v>
          </cell>
          <cell r="CJ48">
            <v>0</v>
          </cell>
          <cell r="CK48">
            <v>0</v>
          </cell>
          <cell r="CL48">
            <v>1500</v>
          </cell>
          <cell r="CM48">
            <v>250</v>
          </cell>
          <cell r="CN48" t="str">
            <v>Per Month</v>
          </cell>
        </row>
        <row r="49">
          <cell r="D49" t="str">
            <v>Local Transportation</v>
          </cell>
          <cell r="F49">
            <v>0</v>
          </cell>
          <cell r="G49">
            <v>0</v>
          </cell>
          <cell r="H49">
            <v>0</v>
          </cell>
          <cell r="I49">
            <v>0</v>
          </cell>
          <cell r="J49">
            <v>0</v>
          </cell>
          <cell r="K49" t="str">
            <v>See Note 4</v>
          </cell>
          <cell r="M49" t="str">
            <v>Local Transportation</v>
          </cell>
          <cell r="O49">
            <v>0</v>
          </cell>
          <cell r="P49">
            <v>0</v>
          </cell>
          <cell r="Q49">
            <v>0</v>
          </cell>
          <cell r="R49">
            <v>0</v>
          </cell>
          <cell r="S49">
            <v>0</v>
          </cell>
          <cell r="T49" t="str">
            <v>Per Month</v>
          </cell>
          <cell r="V49" t="str">
            <v>Local Transportation</v>
          </cell>
          <cell r="X49">
            <v>0</v>
          </cell>
          <cell r="Y49">
            <v>0</v>
          </cell>
          <cell r="Z49">
            <v>0</v>
          </cell>
          <cell r="AA49">
            <v>0</v>
          </cell>
          <cell r="AB49">
            <v>0</v>
          </cell>
          <cell r="AC49" t="str">
            <v>Per Month</v>
          </cell>
          <cell r="AE49" t="str">
            <v>Local Transportation</v>
          </cell>
          <cell r="AG49">
            <v>0</v>
          </cell>
          <cell r="AH49">
            <v>0</v>
          </cell>
          <cell r="AI49">
            <v>0</v>
          </cell>
          <cell r="AJ49">
            <v>0</v>
          </cell>
          <cell r="AK49">
            <v>0</v>
          </cell>
          <cell r="AL49" t="str">
            <v>Per Month</v>
          </cell>
          <cell r="AN49" t="str">
            <v>Local Transportation</v>
          </cell>
          <cell r="AP49">
            <v>0</v>
          </cell>
          <cell r="AQ49">
            <v>0</v>
          </cell>
          <cell r="AR49">
            <v>800</v>
          </cell>
          <cell r="AS49">
            <v>0</v>
          </cell>
          <cell r="AT49">
            <v>0</v>
          </cell>
          <cell r="AU49" t="str">
            <v>Per Month</v>
          </cell>
          <cell r="AW49" t="str">
            <v>Local Transportation</v>
          </cell>
          <cell r="AY49">
            <v>0</v>
          </cell>
          <cell r="AZ49">
            <v>0</v>
          </cell>
          <cell r="BA49">
            <v>0</v>
          </cell>
          <cell r="BB49">
            <v>0</v>
          </cell>
          <cell r="BC49">
            <v>0</v>
          </cell>
          <cell r="BD49" t="str">
            <v>Per Month</v>
          </cell>
          <cell r="BF49" t="str">
            <v>Local Transportation</v>
          </cell>
          <cell r="BH49">
            <v>1200</v>
          </cell>
          <cell r="BI49">
            <v>1200</v>
          </cell>
          <cell r="BJ49">
            <v>1200</v>
          </cell>
          <cell r="BK49">
            <v>250</v>
          </cell>
          <cell r="BL49">
            <v>0</v>
          </cell>
          <cell r="BM49" t="str">
            <v>See Note 4</v>
          </cell>
          <cell r="BO49" t="str">
            <v>Local Transportation</v>
          </cell>
          <cell r="BQ49">
            <v>0</v>
          </cell>
          <cell r="BR49">
            <v>250</v>
          </cell>
          <cell r="BS49">
            <v>0</v>
          </cell>
          <cell r="BT49">
            <v>250</v>
          </cell>
          <cell r="BU49">
            <v>0</v>
          </cell>
          <cell r="BV49" t="str">
            <v>Per Month</v>
          </cell>
          <cell r="BX49" t="str">
            <v>Local Transportation</v>
          </cell>
          <cell r="BZ49">
            <v>0</v>
          </cell>
          <cell r="CA49">
            <v>250</v>
          </cell>
          <cell r="CB49">
            <v>0</v>
          </cell>
          <cell r="CC49">
            <v>250</v>
          </cell>
          <cell r="CD49">
            <v>0</v>
          </cell>
          <cell r="CE49" t="str">
            <v>Per Month</v>
          </cell>
          <cell r="CG49" t="str">
            <v>Local Transportation</v>
          </cell>
          <cell r="CI49">
            <v>0</v>
          </cell>
          <cell r="CJ49">
            <v>250</v>
          </cell>
          <cell r="CK49">
            <v>0</v>
          </cell>
          <cell r="CL49">
            <v>250</v>
          </cell>
          <cell r="CM49">
            <v>0</v>
          </cell>
          <cell r="CN49" t="str">
            <v>Per Month</v>
          </cell>
        </row>
        <row r="50">
          <cell r="D50" t="str">
            <v>Schooling / Boarding</v>
          </cell>
          <cell r="F50">
            <v>0</v>
          </cell>
          <cell r="G50">
            <v>0</v>
          </cell>
          <cell r="H50">
            <v>0</v>
          </cell>
          <cell r="I50">
            <v>0</v>
          </cell>
          <cell r="J50">
            <v>0</v>
          </cell>
          <cell r="K50" t="str">
            <v xml:space="preserve"> </v>
          </cell>
          <cell r="M50" t="str">
            <v>Schooling / Boarding</v>
          </cell>
          <cell r="O50">
            <v>0</v>
          </cell>
          <cell r="P50">
            <v>0</v>
          </cell>
          <cell r="Q50">
            <v>0</v>
          </cell>
          <cell r="R50">
            <v>0</v>
          </cell>
          <cell r="S50">
            <v>0</v>
          </cell>
          <cell r="T50" t="str">
            <v>Per Month</v>
          </cell>
          <cell r="V50" t="str">
            <v>Schooling / Boarding</v>
          </cell>
          <cell r="X50">
            <v>0</v>
          </cell>
          <cell r="Y50">
            <v>0</v>
          </cell>
          <cell r="Z50">
            <v>0</v>
          </cell>
          <cell r="AA50">
            <v>0</v>
          </cell>
          <cell r="AB50">
            <v>0</v>
          </cell>
          <cell r="AC50" t="str">
            <v>Per Month</v>
          </cell>
          <cell r="AE50" t="str">
            <v>Schooling / Boarding</v>
          </cell>
          <cell r="AG50">
            <v>0</v>
          </cell>
          <cell r="AH50">
            <v>0</v>
          </cell>
          <cell r="AI50">
            <v>0</v>
          </cell>
          <cell r="AJ50">
            <v>0</v>
          </cell>
          <cell r="AK50">
            <v>0</v>
          </cell>
          <cell r="AL50" t="str">
            <v>Per Month</v>
          </cell>
          <cell r="AN50" t="str">
            <v>Schooling / Boarding</v>
          </cell>
          <cell r="AP50">
            <v>0</v>
          </cell>
          <cell r="AQ50">
            <v>0</v>
          </cell>
          <cell r="AR50">
            <v>0</v>
          </cell>
          <cell r="AS50">
            <v>0</v>
          </cell>
          <cell r="AT50">
            <v>0</v>
          </cell>
          <cell r="AU50" t="str">
            <v>Per Month</v>
          </cell>
          <cell r="AW50" t="str">
            <v>Schooling / Boarding</v>
          </cell>
          <cell r="AY50">
            <v>0</v>
          </cell>
          <cell r="AZ50">
            <v>0</v>
          </cell>
          <cell r="BA50">
            <v>0</v>
          </cell>
          <cell r="BB50">
            <v>0</v>
          </cell>
          <cell r="BC50">
            <v>0</v>
          </cell>
          <cell r="BD50" t="str">
            <v>Per Month</v>
          </cell>
          <cell r="BF50" t="str">
            <v>Schooling / Boarding</v>
          </cell>
          <cell r="BH50">
            <v>0</v>
          </cell>
          <cell r="BI50">
            <v>0</v>
          </cell>
          <cell r="BJ50">
            <v>0</v>
          </cell>
          <cell r="BK50">
            <v>0</v>
          </cell>
          <cell r="BL50">
            <v>0</v>
          </cell>
          <cell r="BM50" t="str">
            <v xml:space="preserve"> </v>
          </cell>
          <cell r="BO50" t="str">
            <v>Schooling / Boarding</v>
          </cell>
          <cell r="BQ50">
            <v>0</v>
          </cell>
          <cell r="BR50">
            <v>0</v>
          </cell>
          <cell r="BS50">
            <v>0</v>
          </cell>
          <cell r="BT50">
            <v>0</v>
          </cell>
          <cell r="BU50">
            <v>500</v>
          </cell>
          <cell r="BV50" t="str">
            <v>Per Month</v>
          </cell>
          <cell r="BX50" t="str">
            <v>Schooling / Boarding</v>
          </cell>
          <cell r="BZ50">
            <v>0</v>
          </cell>
          <cell r="CA50">
            <v>0</v>
          </cell>
          <cell r="CB50">
            <v>0</v>
          </cell>
          <cell r="CC50">
            <v>0</v>
          </cell>
          <cell r="CD50">
            <v>500</v>
          </cell>
          <cell r="CE50" t="str">
            <v>Per Month</v>
          </cell>
          <cell r="CG50" t="str">
            <v>Schooling / Boarding</v>
          </cell>
          <cell r="CI50">
            <v>0</v>
          </cell>
          <cell r="CJ50">
            <v>0</v>
          </cell>
          <cell r="CK50">
            <v>0</v>
          </cell>
          <cell r="CL50">
            <v>0</v>
          </cell>
          <cell r="CM50">
            <v>500</v>
          </cell>
          <cell r="CN50" t="str">
            <v>Per Month</v>
          </cell>
        </row>
        <row r="51">
          <cell r="D51" t="str">
            <v>Store household goods</v>
          </cell>
          <cell r="F51">
            <v>0</v>
          </cell>
          <cell r="G51">
            <v>0</v>
          </cell>
          <cell r="H51">
            <v>100</v>
          </cell>
          <cell r="I51">
            <v>100</v>
          </cell>
          <cell r="J51">
            <v>0</v>
          </cell>
          <cell r="K51" t="str">
            <v>See note 5</v>
          </cell>
          <cell r="M51" t="str">
            <v>Store household goods</v>
          </cell>
          <cell r="O51">
            <v>0</v>
          </cell>
          <cell r="P51">
            <v>0</v>
          </cell>
          <cell r="Q51">
            <v>0</v>
          </cell>
          <cell r="R51">
            <v>0</v>
          </cell>
          <cell r="S51">
            <v>0</v>
          </cell>
          <cell r="T51" t="str">
            <v>Per Month</v>
          </cell>
          <cell r="V51" t="str">
            <v>Store household goods</v>
          </cell>
          <cell r="X51">
            <v>0</v>
          </cell>
          <cell r="Y51">
            <v>0</v>
          </cell>
          <cell r="Z51">
            <v>0</v>
          </cell>
          <cell r="AA51">
            <v>0</v>
          </cell>
          <cell r="AB51">
            <v>0</v>
          </cell>
          <cell r="AC51" t="str">
            <v>Per Month</v>
          </cell>
          <cell r="AE51" t="str">
            <v>Store household goods</v>
          </cell>
          <cell r="AG51">
            <v>0</v>
          </cell>
          <cell r="AH51">
            <v>0</v>
          </cell>
          <cell r="AI51">
            <v>0</v>
          </cell>
          <cell r="AJ51">
            <v>0</v>
          </cell>
          <cell r="AK51">
            <v>0</v>
          </cell>
          <cell r="AL51" t="str">
            <v>Per Month</v>
          </cell>
          <cell r="AN51" t="str">
            <v>Store household goods</v>
          </cell>
          <cell r="AP51">
            <v>0</v>
          </cell>
          <cell r="AQ51">
            <v>0</v>
          </cell>
          <cell r="AR51">
            <v>100</v>
          </cell>
          <cell r="AS51">
            <v>0</v>
          </cell>
          <cell r="AT51">
            <v>0</v>
          </cell>
          <cell r="AU51" t="str">
            <v>Per Month</v>
          </cell>
          <cell r="AW51" t="str">
            <v>Store household goods</v>
          </cell>
          <cell r="AY51">
            <v>0</v>
          </cell>
          <cell r="AZ51">
            <v>0</v>
          </cell>
          <cell r="BA51">
            <v>0</v>
          </cell>
          <cell r="BB51">
            <v>0</v>
          </cell>
          <cell r="BC51">
            <v>0</v>
          </cell>
          <cell r="BD51" t="str">
            <v>Per Month</v>
          </cell>
          <cell r="BF51" t="str">
            <v>Store household goods</v>
          </cell>
          <cell r="BH51">
            <v>0</v>
          </cell>
          <cell r="BI51">
            <v>0</v>
          </cell>
          <cell r="BJ51">
            <v>100</v>
          </cell>
          <cell r="BK51">
            <v>200</v>
          </cell>
          <cell r="BL51">
            <v>0</v>
          </cell>
          <cell r="BM51" t="str">
            <v>See Note 6</v>
          </cell>
          <cell r="BO51" t="str">
            <v>Store household goods</v>
          </cell>
          <cell r="BQ51">
            <v>0</v>
          </cell>
          <cell r="BR51">
            <v>0</v>
          </cell>
          <cell r="BS51">
            <v>200</v>
          </cell>
          <cell r="BT51">
            <v>400</v>
          </cell>
          <cell r="BU51">
            <v>50</v>
          </cell>
          <cell r="BV51" t="str">
            <v>Per Month</v>
          </cell>
          <cell r="BX51" t="str">
            <v>Store household goods</v>
          </cell>
          <cell r="BZ51">
            <v>0</v>
          </cell>
          <cell r="CA51">
            <v>0</v>
          </cell>
          <cell r="CB51">
            <v>200</v>
          </cell>
          <cell r="CC51">
            <v>400</v>
          </cell>
          <cell r="CD51">
            <v>50</v>
          </cell>
          <cell r="CE51" t="str">
            <v>Per Month</v>
          </cell>
          <cell r="CG51" t="str">
            <v>Store household goods</v>
          </cell>
          <cell r="CI51">
            <v>0</v>
          </cell>
          <cell r="CJ51">
            <v>0</v>
          </cell>
          <cell r="CK51">
            <v>200</v>
          </cell>
          <cell r="CL51">
            <v>400</v>
          </cell>
          <cell r="CM51">
            <v>50</v>
          </cell>
          <cell r="CN51" t="str">
            <v>Per Month</v>
          </cell>
        </row>
        <row r="52">
          <cell r="D52" t="str">
            <v>Escalation on Expenses</v>
          </cell>
          <cell r="F52">
            <v>0.05</v>
          </cell>
          <cell r="G52" t="str">
            <v xml:space="preserve">  Annually</v>
          </cell>
          <cell r="M52" t="str">
            <v>Escalation on Expenses</v>
          </cell>
          <cell r="O52">
            <v>0.05</v>
          </cell>
          <cell r="P52" t="str">
            <v xml:space="preserve">  Annually</v>
          </cell>
          <cell r="V52" t="str">
            <v>Escalation on Expenses</v>
          </cell>
          <cell r="X52">
            <v>0</v>
          </cell>
          <cell r="Y52" t="str">
            <v xml:space="preserve">  Annually</v>
          </cell>
          <cell r="AE52" t="str">
            <v>Escalation on Expenses</v>
          </cell>
          <cell r="AG52">
            <v>0.05</v>
          </cell>
          <cell r="AH52" t="str">
            <v xml:space="preserve">  Annually</v>
          </cell>
          <cell r="AN52" t="str">
            <v>Escalation on Expenses</v>
          </cell>
          <cell r="AP52">
            <v>0.05</v>
          </cell>
          <cell r="AQ52" t="str">
            <v xml:space="preserve">  Annually</v>
          </cell>
          <cell r="AW52" t="str">
            <v>Escalation on Expenses</v>
          </cell>
          <cell r="AY52">
            <v>0.05</v>
          </cell>
          <cell r="AZ52" t="str">
            <v xml:space="preserve">  Annually</v>
          </cell>
          <cell r="BF52" t="str">
            <v>Escalation on Expenses</v>
          </cell>
          <cell r="BH52">
            <v>0.05</v>
          </cell>
          <cell r="BI52" t="str">
            <v xml:space="preserve">  Annually</v>
          </cell>
          <cell r="BO52" t="str">
            <v>Escalation on Expenses</v>
          </cell>
          <cell r="BQ52">
            <v>0.05</v>
          </cell>
          <cell r="BR52" t="str">
            <v xml:space="preserve">  Annually</v>
          </cell>
          <cell r="BX52" t="str">
            <v>Escalation on Expenses</v>
          </cell>
          <cell r="BZ52">
            <v>0.05</v>
          </cell>
          <cell r="CA52" t="str">
            <v xml:space="preserve">  Annually</v>
          </cell>
          <cell r="CG52" t="str">
            <v>Escalation on Expenses</v>
          </cell>
          <cell r="CI52">
            <v>0.05</v>
          </cell>
          <cell r="CJ52" t="str">
            <v xml:space="preserve">  Annually</v>
          </cell>
        </row>
        <row r="53">
          <cell r="D53" t="str">
            <v>Total 1-time Costs</v>
          </cell>
          <cell r="F53">
            <v>4723</v>
          </cell>
          <cell r="G53">
            <v>7573</v>
          </cell>
          <cell r="H53">
            <v>15674.880000000001</v>
          </cell>
          <cell r="I53">
            <v>15674.880000000001</v>
          </cell>
          <cell r="J53">
            <v>0</v>
          </cell>
          <cell r="M53" t="str">
            <v>Total 1-time Costs</v>
          </cell>
          <cell r="O53">
            <v>5200</v>
          </cell>
          <cell r="P53">
            <v>5200</v>
          </cell>
          <cell r="Q53">
            <v>5200</v>
          </cell>
          <cell r="R53">
            <v>5200</v>
          </cell>
          <cell r="S53">
            <v>0</v>
          </cell>
          <cell r="V53" t="str">
            <v>Total 1-time Costs</v>
          </cell>
          <cell r="X53">
            <v>0</v>
          </cell>
          <cell r="Y53">
            <v>0</v>
          </cell>
          <cell r="Z53">
            <v>4422.08</v>
          </cell>
          <cell r="AA53">
            <v>0</v>
          </cell>
          <cell r="AB53">
            <v>0</v>
          </cell>
          <cell r="AE53" t="str">
            <v>Total 1-time Costs</v>
          </cell>
          <cell r="AG53">
            <v>0</v>
          </cell>
          <cell r="AH53">
            <v>602</v>
          </cell>
          <cell r="AI53">
            <v>626.08000000000004</v>
          </cell>
          <cell r="AJ53">
            <v>0</v>
          </cell>
          <cell r="AK53">
            <v>0</v>
          </cell>
          <cell r="AN53" t="str">
            <v>Total 1-time Costs</v>
          </cell>
          <cell r="AP53">
            <v>0</v>
          </cell>
          <cell r="AQ53">
            <v>5400</v>
          </cell>
          <cell r="AR53">
            <v>23513.360000000001</v>
          </cell>
          <cell r="AS53">
            <v>0</v>
          </cell>
          <cell r="AT53">
            <v>0</v>
          </cell>
          <cell r="AW53" t="str">
            <v>Total 1-time Costs</v>
          </cell>
          <cell r="AY53">
            <v>0</v>
          </cell>
          <cell r="AZ53">
            <v>602</v>
          </cell>
          <cell r="BA53">
            <v>626.08000000000004</v>
          </cell>
          <cell r="BB53">
            <v>0</v>
          </cell>
          <cell r="BC53">
            <v>0</v>
          </cell>
          <cell r="BF53" t="str">
            <v>Total 1-time Costs</v>
          </cell>
          <cell r="BH53">
            <v>4823</v>
          </cell>
          <cell r="BI53">
            <v>6943</v>
          </cell>
          <cell r="BJ53">
            <v>22154.080000000002</v>
          </cell>
          <cell r="BK53">
            <v>12910.560000000001</v>
          </cell>
          <cell r="BL53">
            <v>6345.04</v>
          </cell>
          <cell r="BO53" t="str">
            <v>Total 1-time Costs</v>
          </cell>
          <cell r="BQ53">
            <v>2500</v>
          </cell>
          <cell r="BR53">
            <v>2750</v>
          </cell>
          <cell r="BS53">
            <v>19500</v>
          </cell>
          <cell r="BT53">
            <v>35360</v>
          </cell>
          <cell r="BU53">
            <v>7488</v>
          </cell>
          <cell r="BX53" t="str">
            <v>Total 1-time Costs</v>
          </cell>
          <cell r="BZ53">
            <v>2500</v>
          </cell>
          <cell r="CA53">
            <v>2750</v>
          </cell>
          <cell r="CB53">
            <v>19500</v>
          </cell>
          <cell r="CC53">
            <v>35360</v>
          </cell>
          <cell r="CD53">
            <v>7488</v>
          </cell>
          <cell r="CG53" t="str">
            <v>Total 1-time Costs</v>
          </cell>
          <cell r="CI53">
            <v>2500</v>
          </cell>
          <cell r="CJ53">
            <v>2750</v>
          </cell>
          <cell r="CK53">
            <v>19500</v>
          </cell>
          <cell r="CL53">
            <v>35360</v>
          </cell>
          <cell r="CM53">
            <v>7488</v>
          </cell>
        </row>
        <row r="54">
          <cell r="D54" t="str">
            <v>Total Monthly Costs</v>
          </cell>
          <cell r="F54">
            <v>0</v>
          </cell>
          <cell r="G54">
            <v>180</v>
          </cell>
          <cell r="H54">
            <v>280</v>
          </cell>
          <cell r="I54">
            <v>280</v>
          </cell>
          <cell r="J54">
            <v>0</v>
          </cell>
          <cell r="M54" t="str">
            <v>Total Monthly Costs</v>
          </cell>
          <cell r="O54">
            <v>300</v>
          </cell>
          <cell r="P54">
            <v>300</v>
          </cell>
          <cell r="Q54">
            <v>300</v>
          </cell>
          <cell r="R54">
            <v>300</v>
          </cell>
          <cell r="S54">
            <v>0</v>
          </cell>
          <cell r="V54" t="str">
            <v>Total Monthly Costs</v>
          </cell>
          <cell r="X54">
            <v>0</v>
          </cell>
          <cell r="Y54">
            <v>0</v>
          </cell>
          <cell r="Z54">
            <v>0</v>
          </cell>
          <cell r="AA54">
            <v>0</v>
          </cell>
          <cell r="AB54">
            <v>0</v>
          </cell>
          <cell r="AE54" t="str">
            <v>Total Monthly Costs</v>
          </cell>
          <cell r="AG54">
            <v>0</v>
          </cell>
          <cell r="AH54">
            <v>0</v>
          </cell>
          <cell r="AI54">
            <v>0</v>
          </cell>
          <cell r="AJ54">
            <v>0</v>
          </cell>
          <cell r="AK54">
            <v>0</v>
          </cell>
          <cell r="AN54" t="str">
            <v>Total Monthly Costs</v>
          </cell>
          <cell r="AP54">
            <v>0</v>
          </cell>
          <cell r="AQ54">
            <v>180</v>
          </cell>
          <cell r="AR54">
            <v>4967</v>
          </cell>
          <cell r="AS54">
            <v>0</v>
          </cell>
          <cell r="AT54">
            <v>0</v>
          </cell>
          <cell r="AW54" t="str">
            <v>Total Monthly Costs</v>
          </cell>
          <cell r="AY54">
            <v>0</v>
          </cell>
          <cell r="AZ54">
            <v>0</v>
          </cell>
          <cell r="BA54">
            <v>0</v>
          </cell>
          <cell r="BB54">
            <v>0</v>
          </cell>
          <cell r="BC54">
            <v>0</v>
          </cell>
          <cell r="BF54" t="str">
            <v>Total Monthly Costs</v>
          </cell>
          <cell r="BH54">
            <v>9263</v>
          </cell>
          <cell r="BI54">
            <v>9118</v>
          </cell>
          <cell r="BJ54">
            <v>4307</v>
          </cell>
          <cell r="BK54">
            <v>5430</v>
          </cell>
          <cell r="BL54">
            <v>850</v>
          </cell>
          <cell r="BO54" t="str">
            <v>Total Monthly Costs</v>
          </cell>
          <cell r="BQ54">
            <v>1253</v>
          </cell>
          <cell r="BR54">
            <v>1178</v>
          </cell>
          <cell r="BS54">
            <v>680</v>
          </cell>
          <cell r="BT54">
            <v>5630</v>
          </cell>
          <cell r="BU54">
            <v>1400</v>
          </cell>
          <cell r="BX54" t="str">
            <v>Total Monthly Costs</v>
          </cell>
          <cell r="BZ54">
            <v>1253</v>
          </cell>
          <cell r="CA54">
            <v>1178</v>
          </cell>
          <cell r="CB54">
            <v>680</v>
          </cell>
          <cell r="CC54">
            <v>5630</v>
          </cell>
          <cell r="CD54">
            <v>1400</v>
          </cell>
          <cell r="CG54" t="str">
            <v>Total Monthly Costs</v>
          </cell>
          <cell r="CI54">
            <v>1253</v>
          </cell>
          <cell r="CJ54">
            <v>1178</v>
          </cell>
          <cell r="CK54">
            <v>680</v>
          </cell>
          <cell r="CL54">
            <v>5630</v>
          </cell>
          <cell r="CM54">
            <v>1400</v>
          </cell>
        </row>
        <row r="55">
          <cell r="D55" t="str">
            <v>Notes</v>
          </cell>
          <cell r="M55" t="str">
            <v>Notes</v>
          </cell>
          <cell r="V55" t="str">
            <v>Notes</v>
          </cell>
          <cell r="AE55" t="str">
            <v>Notes</v>
          </cell>
          <cell r="AN55" t="str">
            <v>Notes</v>
          </cell>
          <cell r="AW55" t="str">
            <v>Notes</v>
          </cell>
          <cell r="BF55" t="str">
            <v>Notes</v>
          </cell>
          <cell r="BO55" t="str">
            <v>Notes</v>
          </cell>
          <cell r="BX55" t="str">
            <v>Notes</v>
          </cell>
          <cell r="CG55" t="str">
            <v>Notes</v>
          </cell>
        </row>
        <row r="56">
          <cell r="D56" t="str">
            <v>1.  15% International Service Premium 20% Area Premium</v>
          </cell>
          <cell r="M56" t="str">
            <v xml:space="preserve">1. </v>
          </cell>
          <cell r="V56" t="str">
            <v xml:space="preserve">1. </v>
          </cell>
          <cell r="AE56" t="str">
            <v xml:space="preserve">1. </v>
          </cell>
          <cell r="AN56" t="str">
            <v xml:space="preserve">1. </v>
          </cell>
          <cell r="AW56" t="str">
            <v xml:space="preserve">1. </v>
          </cell>
          <cell r="BF56" t="str">
            <v xml:space="preserve">1. </v>
          </cell>
          <cell r="BO56" t="str">
            <v xml:space="preserve">1. </v>
          </cell>
          <cell r="BX56" t="str">
            <v xml:space="preserve">1. </v>
          </cell>
          <cell r="CG56" t="str">
            <v xml:space="preserve">1. </v>
          </cell>
        </row>
        <row r="57">
          <cell r="D57" t="str">
            <v>2.  Camp Accommodations</v>
          </cell>
          <cell r="M57" t="str">
            <v xml:space="preserve">2. </v>
          </cell>
          <cell r="V57" t="str">
            <v xml:space="preserve">2. </v>
          </cell>
          <cell r="AE57" t="str">
            <v xml:space="preserve">2. </v>
          </cell>
          <cell r="AN57" t="str">
            <v xml:space="preserve">2. </v>
          </cell>
          <cell r="AW57" t="str">
            <v xml:space="preserve">2. </v>
          </cell>
          <cell r="BF57" t="str">
            <v xml:space="preserve">2. </v>
          </cell>
          <cell r="BO57" t="str">
            <v xml:space="preserve">2. </v>
          </cell>
          <cell r="BX57" t="str">
            <v xml:space="preserve">2. </v>
          </cell>
          <cell r="CG57" t="str">
            <v xml:space="preserve">2. </v>
          </cell>
        </row>
        <row r="58">
          <cell r="D58" t="str">
            <v>3.  Camp Accommodations</v>
          </cell>
          <cell r="M58" t="str">
            <v xml:space="preserve">3. </v>
          </cell>
          <cell r="V58" t="str">
            <v xml:space="preserve">3. </v>
          </cell>
          <cell r="AE58" t="str">
            <v xml:space="preserve">3. </v>
          </cell>
          <cell r="AN58" t="str">
            <v xml:space="preserve">3. </v>
          </cell>
          <cell r="AW58" t="str">
            <v xml:space="preserve">3. </v>
          </cell>
          <cell r="BF58" t="str">
            <v xml:space="preserve">3. </v>
          </cell>
          <cell r="BO58" t="str">
            <v xml:space="preserve">3. </v>
          </cell>
          <cell r="BX58" t="str">
            <v xml:space="preserve">3. </v>
          </cell>
          <cell r="CG58" t="str">
            <v xml:space="preserve">3. </v>
          </cell>
        </row>
        <row r="59">
          <cell r="D59" t="str">
            <v>4.  Camp Accommodations</v>
          </cell>
          <cell r="M59" t="str">
            <v xml:space="preserve">4. </v>
          </cell>
          <cell r="V59" t="str">
            <v xml:space="preserve">4. </v>
          </cell>
          <cell r="AE59" t="str">
            <v xml:space="preserve">4. </v>
          </cell>
          <cell r="AN59" t="str">
            <v xml:space="preserve">4. </v>
          </cell>
          <cell r="AW59" t="str">
            <v xml:space="preserve">4. </v>
          </cell>
          <cell r="BF59" t="str">
            <v xml:space="preserve">4. </v>
          </cell>
          <cell r="BO59" t="str">
            <v xml:space="preserve">4. </v>
          </cell>
          <cell r="BX59" t="str">
            <v xml:space="preserve">4. </v>
          </cell>
          <cell r="CG59" t="str">
            <v xml:space="preserve">4. </v>
          </cell>
        </row>
        <row r="60">
          <cell r="D60" t="str">
            <v xml:space="preserve">5.  15,000 lb allowance; rate is $1.95 per 100 lbs.  UNACCOMP. RATE ASSUMES 1/3 OF FULL ALLOWANCE. </v>
          </cell>
          <cell r="M60" t="str">
            <v xml:space="preserve">5. </v>
          </cell>
          <cell r="V60" t="str">
            <v xml:space="preserve">5. </v>
          </cell>
          <cell r="AE60" t="str">
            <v xml:space="preserve">5. </v>
          </cell>
          <cell r="AN60" t="str">
            <v xml:space="preserve">5. </v>
          </cell>
          <cell r="AW60" t="str">
            <v xml:space="preserve">5. </v>
          </cell>
          <cell r="BF60" t="str">
            <v xml:space="preserve">5. </v>
          </cell>
          <cell r="BO60" t="str">
            <v xml:space="preserve">5. </v>
          </cell>
          <cell r="BX60" t="str">
            <v xml:space="preserve">5. </v>
          </cell>
          <cell r="CG60" t="str">
            <v xml:space="preserve">5. </v>
          </cell>
        </row>
        <row r="61">
          <cell r="D61" t="str">
            <v xml:space="preserve">6.  Rate is inclusive of physical, inoculations, lab work, etc.; acquis. Of business visa, work permits, courier svcs, et.  </v>
          </cell>
          <cell r="M61" t="str">
            <v xml:space="preserve">6. </v>
          </cell>
          <cell r="V61" t="str">
            <v xml:space="preserve">6. </v>
          </cell>
          <cell r="AE61" t="str">
            <v xml:space="preserve">6. </v>
          </cell>
          <cell r="AN61" t="str">
            <v xml:space="preserve">6. </v>
          </cell>
          <cell r="AW61" t="str">
            <v xml:space="preserve">6. </v>
          </cell>
          <cell r="BF61" t="str">
            <v xml:space="preserve">6. </v>
          </cell>
          <cell r="BO61" t="str">
            <v xml:space="preserve">6. </v>
          </cell>
          <cell r="BX61" t="str">
            <v xml:space="preserve">6. </v>
          </cell>
          <cell r="CG61" t="str">
            <v xml:space="preserve">6. </v>
          </cell>
        </row>
        <row r="62">
          <cell r="D62" t="str">
            <v>7.  Average of refundable and nonrefundable to Perth.  Transportation from Perth to Barrow Island provided</v>
          </cell>
          <cell r="M62" t="str">
            <v xml:space="preserve">7. </v>
          </cell>
          <cell r="V62" t="str">
            <v xml:space="preserve">7. </v>
          </cell>
          <cell r="AE62" t="str">
            <v xml:space="preserve">7. </v>
          </cell>
          <cell r="AN62" t="str">
            <v xml:space="preserve">7. </v>
          </cell>
          <cell r="AW62" t="str">
            <v xml:space="preserve">7. </v>
          </cell>
          <cell r="BF62" t="str">
            <v xml:space="preserve">7. </v>
          </cell>
          <cell r="BO62" t="str">
            <v xml:space="preserve">7. </v>
          </cell>
          <cell r="BX62" t="str">
            <v xml:space="preserve">7. </v>
          </cell>
          <cell r="CG62" t="str">
            <v xml:space="preserve">7. </v>
          </cell>
        </row>
        <row r="63">
          <cell r="D63" t="str">
            <v xml:space="preserve">8.  Origin $175+$24.50 per 100 lbs.; destination $165+$12.50 per 100 lbs. UNACCOMP. RATE ASSUMES 1/3 OF FULL ALLOWANCE.  </v>
          </cell>
          <cell r="M63" t="str">
            <v xml:space="preserve">8. </v>
          </cell>
          <cell r="V63" t="str">
            <v xml:space="preserve">8. </v>
          </cell>
          <cell r="AE63" t="str">
            <v xml:space="preserve">8. </v>
          </cell>
          <cell r="AN63" t="str">
            <v xml:space="preserve">8. </v>
          </cell>
          <cell r="AW63" t="str">
            <v xml:space="preserve">8. </v>
          </cell>
          <cell r="BF63" t="str">
            <v xml:space="preserve">8. </v>
          </cell>
          <cell r="BO63" t="str">
            <v xml:space="preserve">8. </v>
          </cell>
          <cell r="BX63" t="str">
            <v xml:space="preserve">8. </v>
          </cell>
          <cell r="CG63" t="str">
            <v xml:space="preserve">8. </v>
          </cell>
        </row>
        <row r="64">
          <cell r="D64" t="str">
            <v>10. Camp Acommodations</v>
          </cell>
          <cell r="M64" t="str">
            <v>9.</v>
          </cell>
          <cell r="V64" t="str">
            <v>9.</v>
          </cell>
          <cell r="AE64" t="str">
            <v>9.</v>
          </cell>
          <cell r="AN64" t="str">
            <v>9.</v>
          </cell>
          <cell r="AW64" t="str">
            <v>9.</v>
          </cell>
          <cell r="BF64" t="str">
            <v>9.</v>
          </cell>
          <cell r="BO64" t="str">
            <v>9.</v>
          </cell>
          <cell r="BX64" t="str">
            <v>9.</v>
          </cell>
          <cell r="CG64" t="str">
            <v>9.</v>
          </cell>
        </row>
        <row r="65">
          <cell r="D65" t="str">
            <v xml:space="preserve">11. 10 days @ $146/day; dependents @ $30/day.  Source- Dept. of State; ASSUMES 1/3 OF FULL ALLOWANCE, </v>
          </cell>
          <cell r="M65" t="str">
            <v>10.</v>
          </cell>
          <cell r="V65" t="str">
            <v>10.</v>
          </cell>
          <cell r="AE65" t="str">
            <v>10.</v>
          </cell>
          <cell r="AN65" t="str">
            <v>10.</v>
          </cell>
          <cell r="AW65" t="str">
            <v>10.</v>
          </cell>
          <cell r="BF65" t="str">
            <v>10.</v>
          </cell>
          <cell r="BO65" t="str">
            <v>10.</v>
          </cell>
          <cell r="BX65" t="str">
            <v>10.</v>
          </cell>
          <cell r="CG65" t="str">
            <v>10.</v>
          </cell>
        </row>
        <row r="66">
          <cell r="D66" t="str">
            <v>Exchange Rate Used - 1USD = 1.63050S</v>
          </cell>
          <cell r="M66" t="str">
            <v>11.</v>
          </cell>
          <cell r="V66" t="str">
            <v>11.</v>
          </cell>
          <cell r="AE66" t="str">
            <v>11.</v>
          </cell>
          <cell r="AN66" t="str">
            <v>11.</v>
          </cell>
          <cell r="AW66" t="str">
            <v>11.</v>
          </cell>
          <cell r="BF66" t="str">
            <v>11.</v>
          </cell>
          <cell r="BO66" t="str">
            <v>11.</v>
          </cell>
          <cell r="BX66" t="str">
            <v>11.</v>
          </cell>
          <cell r="CG66" t="str">
            <v>11.</v>
          </cell>
        </row>
      </sheetData>
      <sheetData sheetId="16" refreshError="1"/>
      <sheetData sheetId="17" refreshError="1"/>
      <sheetData sheetId="18" refreshError="1"/>
      <sheetData sheetId="19" refreshError="1">
        <row r="5">
          <cell r="G5" t="str">
            <v>Range 1</v>
          </cell>
        </row>
        <row r="6">
          <cell r="G6" t="str">
            <v>Range 2</v>
          </cell>
        </row>
        <row r="7">
          <cell r="G7" t="str">
            <v>Range 3</v>
          </cell>
        </row>
        <row r="8">
          <cell r="G8" t="str">
            <v>Range 4</v>
          </cell>
        </row>
        <row r="9">
          <cell r="G9" t="str">
            <v>Range 5</v>
          </cell>
        </row>
        <row r="10">
          <cell r="G10" t="str">
            <v>Range 6</v>
          </cell>
        </row>
        <row r="11">
          <cell r="G11" t="str">
            <v>Range 7</v>
          </cell>
        </row>
        <row r="12">
          <cell r="G12" t="str">
            <v>Range 8</v>
          </cell>
        </row>
        <row r="13">
          <cell r="G13" t="str">
            <v>Range 9</v>
          </cell>
        </row>
        <row r="14">
          <cell r="G14" t="str">
            <v>Range 10</v>
          </cell>
        </row>
      </sheetData>
      <sheetData sheetId="20" refreshError="1">
        <row r="4">
          <cell r="D4" t="str">
            <v>P</v>
          </cell>
          <cell r="F4" t="str">
            <v>KBR</v>
          </cell>
          <cell r="I4">
            <v>1</v>
          </cell>
          <cell r="J4" t="str">
            <v>KBR Expat</v>
          </cell>
          <cell r="L4" t="str">
            <v>None</v>
          </cell>
          <cell r="O4" t="str">
            <v>Busi. Trip</v>
          </cell>
          <cell r="P4">
            <v>1</v>
          </cell>
          <cell r="R4" t="str">
            <v>KBR Home</v>
          </cell>
          <cell r="S4" t="str">
            <v>KBRHO</v>
          </cell>
          <cell r="T4">
            <v>6</v>
          </cell>
        </row>
        <row r="5">
          <cell r="D5" t="str">
            <v>R</v>
          </cell>
          <cell r="F5" t="str">
            <v xml:space="preserve">3rd </v>
          </cell>
          <cell r="I5">
            <v>2</v>
          </cell>
          <cell r="J5" t="str">
            <v>HVE</v>
          </cell>
          <cell r="L5" t="str">
            <v>Sedan</v>
          </cell>
          <cell r="O5" t="str">
            <v>Short Term</v>
          </cell>
          <cell r="P5">
            <v>2</v>
          </cell>
          <cell r="R5" t="str">
            <v>KBR Expat</v>
          </cell>
          <cell r="S5" t="str">
            <v>OAS</v>
          </cell>
          <cell r="T5">
            <v>6</v>
          </cell>
        </row>
        <row r="6">
          <cell r="I6">
            <v>3</v>
          </cell>
          <cell r="J6" t="str">
            <v>JV Partner</v>
          </cell>
          <cell r="L6" t="str">
            <v>Large SUV</v>
          </cell>
          <cell r="O6" t="str">
            <v>Un-Accomp</v>
          </cell>
          <cell r="P6">
            <v>3</v>
          </cell>
          <cell r="R6" t="str">
            <v>MWKL</v>
          </cell>
          <cell r="S6" t="str">
            <v>MWKL</v>
          </cell>
          <cell r="T6">
            <v>6</v>
          </cell>
        </row>
        <row r="7">
          <cell r="I7">
            <v>4</v>
          </cell>
          <cell r="J7" t="str">
            <v>Brokered</v>
          </cell>
          <cell r="L7" t="str">
            <v>SUV</v>
          </cell>
          <cell r="O7" t="str">
            <v>Accomp</v>
          </cell>
          <cell r="P7">
            <v>4</v>
          </cell>
          <cell r="R7" t="str">
            <v>HVE</v>
          </cell>
          <cell r="S7" t="str">
            <v>SEII</v>
          </cell>
          <cell r="T7">
            <v>8</v>
          </cell>
        </row>
        <row r="8">
          <cell r="I8">
            <v>5</v>
          </cell>
          <cell r="J8" t="str">
            <v>Other</v>
          </cell>
          <cell r="L8" t="str">
            <v>Large Pickup</v>
          </cell>
          <cell r="R8" t="str">
            <v>Brokered</v>
          </cell>
          <cell r="S8" t="str">
            <v>BKR</v>
          </cell>
          <cell r="T8">
            <v>7</v>
          </cell>
        </row>
        <row r="9">
          <cell r="I9">
            <v>6</v>
          </cell>
          <cell r="J9" t="str">
            <v>Local</v>
          </cell>
          <cell r="L9" t="str">
            <v>Pickup</v>
          </cell>
          <cell r="R9" t="str">
            <v>Local</v>
          </cell>
          <cell r="S9" t="str">
            <v>SEII</v>
          </cell>
          <cell r="T9">
            <v>11</v>
          </cell>
        </row>
        <row r="10">
          <cell r="I10">
            <v>7</v>
          </cell>
          <cell r="J10" t="str">
            <v>SS7</v>
          </cell>
          <cell r="R10" t="str">
            <v>JV Partner</v>
          </cell>
          <cell r="S10" t="str">
            <v>JV</v>
          </cell>
          <cell r="T10">
            <v>9</v>
          </cell>
        </row>
        <row r="11">
          <cell r="I11">
            <v>8</v>
          </cell>
          <cell r="J11" t="str">
            <v>SS8</v>
          </cell>
          <cell r="R11" t="str">
            <v>Other</v>
          </cell>
          <cell r="S11" t="str">
            <v>Other</v>
          </cell>
          <cell r="T11">
            <v>10</v>
          </cell>
        </row>
        <row r="12">
          <cell r="I12">
            <v>9</v>
          </cell>
          <cell r="J12" t="str">
            <v>SS9</v>
          </cell>
        </row>
        <row r="13">
          <cell r="I13">
            <v>10</v>
          </cell>
          <cell r="J13" t="str">
            <v>SS10</v>
          </cell>
        </row>
        <row r="17">
          <cell r="B17" t="str">
            <v>Laptop</v>
          </cell>
        </row>
        <row r="18">
          <cell r="B18" t="str">
            <v>Desktop</v>
          </cell>
          <cell r="H18" t="str">
            <v>KBRHO</v>
          </cell>
          <cell r="I18">
            <v>2</v>
          </cell>
        </row>
        <row r="19">
          <cell r="B19" t="str">
            <v>Tech 1</v>
          </cell>
          <cell r="H19" t="str">
            <v>KBRII</v>
          </cell>
          <cell r="I19">
            <v>3</v>
          </cell>
        </row>
        <row r="20">
          <cell r="B20" t="str">
            <v>Tech 3</v>
          </cell>
          <cell r="H20" t="str">
            <v>PRL</v>
          </cell>
          <cell r="I20">
            <v>4</v>
          </cell>
        </row>
        <row r="21">
          <cell r="H21" t="str">
            <v>OAS</v>
          </cell>
          <cell r="I21">
            <v>5</v>
          </cell>
        </row>
        <row r="22">
          <cell r="H22" t="str">
            <v>SEII</v>
          </cell>
          <cell r="I22">
            <v>6</v>
          </cell>
        </row>
        <row r="23">
          <cell r="H23" t="str">
            <v>MWKL</v>
          </cell>
          <cell r="I23">
            <v>7</v>
          </cell>
        </row>
        <row r="24">
          <cell r="H24" t="str">
            <v>BKR</v>
          </cell>
          <cell r="I24">
            <v>8</v>
          </cell>
        </row>
        <row r="25">
          <cell r="H25" t="str">
            <v>Local</v>
          </cell>
          <cell r="I25">
            <v>9</v>
          </cell>
        </row>
        <row r="26">
          <cell r="H26" t="str">
            <v>JV</v>
          </cell>
          <cell r="I26">
            <v>10</v>
          </cell>
        </row>
        <row r="27">
          <cell r="H27" t="str">
            <v>Other</v>
          </cell>
          <cell r="I27">
            <v>11</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A1" t="str">
            <v>DBC Code</v>
          </cell>
          <cell r="B1" t="str">
            <v>Feedback</v>
          </cell>
          <cell r="C1" t="str">
            <v>Food Item</v>
          </cell>
          <cell r="D1" t="str">
            <v>D of Q</v>
          </cell>
          <cell r="E1" t="str">
            <v xml:space="preserve">Min Order Quantity </v>
          </cell>
          <cell r="F1" t="str">
            <v xml:space="preserve">Pack/    Case Size </v>
          </cell>
          <cell r="G1" t="str">
            <v>System setup</v>
          </cell>
          <cell r="H1" t="str">
            <v>Current MoD Price</v>
          </cell>
          <cell r="I1" t="str">
            <v>Case Price Oct - Dec06</v>
          </cell>
          <cell r="J1" t="str">
            <v>loss per case</v>
          </cell>
          <cell r="K1" t="str">
            <v>loss total cases only</v>
          </cell>
          <cell r="L1" t="str">
            <v>Case Price Jan - Mar 07</v>
          </cell>
          <cell r="M1" t="str">
            <v>Diff</v>
          </cell>
          <cell r="N1" t="str">
            <v>Cases Invoiced</v>
          </cell>
          <cell r="O1" t="str">
            <v>Loss Cases</v>
          </cell>
          <cell r="P1" t="str">
            <v>Splits Invoiced</v>
          </cell>
          <cell r="Q1" t="str">
            <v>case size</v>
          </cell>
          <cell r="R1" t="str">
            <v>Cases invoiced (splits)</v>
          </cell>
          <cell r="S1" t="str">
            <v>Loss Splits</v>
          </cell>
          <cell r="T1" t="str">
            <v>old cost split cases</v>
          </cell>
          <cell r="U1" t="str">
            <v>Net Sales</v>
          </cell>
          <cell r="V1" t="str">
            <v>old cost</v>
          </cell>
          <cell r="W1" t="str">
            <v>new cost split cases</v>
          </cell>
          <cell r="X1" t="str">
            <v>new cases</v>
          </cell>
          <cell r="Z1" t="str">
            <v>Total ccases</v>
          </cell>
        </row>
        <row r="2">
          <cell r="A2">
            <v>887056</v>
          </cell>
          <cell r="B2" t="str">
            <v>25/035</v>
          </cell>
          <cell r="C2" t="str">
            <v>Bean Sprouts</v>
          </cell>
          <cell r="D2" t="str">
            <v>Pkt</v>
          </cell>
          <cell r="E2" t="str">
            <v>1 x 340g</v>
          </cell>
          <cell r="F2">
            <v>12</v>
          </cell>
          <cell r="G2" t="str">
            <v>12x1x340g</v>
          </cell>
          <cell r="H2">
            <v>7.2</v>
          </cell>
          <cell r="I2">
            <v>7.2</v>
          </cell>
          <cell r="J2">
            <v>0</v>
          </cell>
          <cell r="K2">
            <v>0</v>
          </cell>
          <cell r="L2">
            <v>5.76</v>
          </cell>
          <cell r="M2">
            <v>-0.20000000000000004</v>
          </cell>
          <cell r="N2">
            <v>36</v>
          </cell>
          <cell r="O2">
            <v>0</v>
          </cell>
          <cell r="P2">
            <v>1991</v>
          </cell>
          <cell r="Q2">
            <v>12</v>
          </cell>
          <cell r="R2">
            <v>165.91666666666666</v>
          </cell>
          <cell r="S2">
            <v>0</v>
          </cell>
          <cell r="T2">
            <v>1194.5999999999999</v>
          </cell>
          <cell r="U2">
            <v>1453.8</v>
          </cell>
          <cell r="V2">
            <v>259.2</v>
          </cell>
          <cell r="W2">
            <v>955.68</v>
          </cell>
          <cell r="X2">
            <v>207.35999999999999</v>
          </cell>
          <cell r="Z2">
            <v>201.91666666666666</v>
          </cell>
        </row>
        <row r="3">
          <cell r="A3">
            <v>887501</v>
          </cell>
          <cell r="B3" t="str">
            <v>25/221</v>
          </cell>
          <cell r="C3" t="str">
            <v>Kenyan Beans  </v>
          </cell>
          <cell r="D3" t="str">
            <v>Kg</v>
          </cell>
          <cell r="E3">
            <v>1.8</v>
          </cell>
          <cell r="F3">
            <v>1.8</v>
          </cell>
          <cell r="G3" t="str">
            <v>1x1.8Kg</v>
          </cell>
          <cell r="H3">
            <v>8.5</v>
          </cell>
          <cell r="I3">
            <v>8.5</v>
          </cell>
          <cell r="J3">
            <v>0</v>
          </cell>
          <cell r="K3">
            <v>0</v>
          </cell>
          <cell r="L3">
            <v>7.65</v>
          </cell>
          <cell r="M3">
            <v>-9.9999999999999964E-2</v>
          </cell>
          <cell r="N3">
            <v>722</v>
          </cell>
          <cell r="O3">
            <v>0</v>
          </cell>
          <cell r="P3">
            <v>0</v>
          </cell>
          <cell r="Q3">
            <v>1</v>
          </cell>
          <cell r="R3">
            <v>0</v>
          </cell>
          <cell r="S3">
            <v>0</v>
          </cell>
          <cell r="T3">
            <v>0</v>
          </cell>
          <cell r="U3">
            <v>6137</v>
          </cell>
          <cell r="V3">
            <v>6137</v>
          </cell>
          <cell r="W3">
            <v>0</v>
          </cell>
          <cell r="X3">
            <v>5523.3</v>
          </cell>
          <cell r="Z3">
            <v>722</v>
          </cell>
        </row>
        <row r="4">
          <cell r="A4">
            <v>876429</v>
          </cell>
          <cell r="B4" t="str">
            <v>98/350</v>
          </cell>
          <cell r="C4" t="str">
            <v>Potatoes Ware Brushed Hessian 25 Kg</v>
          </cell>
          <cell r="D4" t="str">
            <v>Bag</v>
          </cell>
          <cell r="E4" t="str">
            <v>1 x 25 Kg</v>
          </cell>
          <cell r="F4" t="str">
            <v>1 x 25 Kg</v>
          </cell>
          <cell r="H4">
            <v>4.57</v>
          </cell>
          <cell r="I4">
            <v>4.45</v>
          </cell>
          <cell r="J4">
            <v>0.12000000000000011</v>
          </cell>
          <cell r="K4">
            <v>245.64000000000021</v>
          </cell>
          <cell r="L4">
            <v>4.45</v>
          </cell>
          <cell r="M4">
            <v>-2.6258205689277923E-2</v>
          </cell>
          <cell r="N4">
            <v>2047</v>
          </cell>
          <cell r="O4">
            <v>245.64000000000021</v>
          </cell>
          <cell r="P4">
            <v>0</v>
          </cell>
          <cell r="Q4">
            <v>1</v>
          </cell>
          <cell r="R4">
            <v>0</v>
          </cell>
          <cell r="S4">
            <v>0</v>
          </cell>
          <cell r="T4">
            <v>0</v>
          </cell>
          <cell r="U4">
            <v>9354.7900000000009</v>
          </cell>
          <cell r="V4">
            <v>9354.7900000000009</v>
          </cell>
          <cell r="W4">
            <v>0</v>
          </cell>
          <cell r="X4">
            <v>9109.15</v>
          </cell>
          <cell r="Z4">
            <v>2047</v>
          </cell>
        </row>
        <row r="5">
          <cell r="A5">
            <v>887978</v>
          </cell>
          <cell r="B5" t="str">
            <v>25/430</v>
          </cell>
          <cell r="C5" t="str">
            <v>Artichoke Globe</v>
          </cell>
          <cell r="D5" t="str">
            <v>Ea</v>
          </cell>
          <cell r="E5">
            <v>1</v>
          </cell>
          <cell r="F5">
            <v>16</v>
          </cell>
          <cell r="G5" t="str">
            <v>16x1x1</v>
          </cell>
          <cell r="H5">
            <v>10.88</v>
          </cell>
          <cell r="I5">
            <v>10.88</v>
          </cell>
          <cell r="J5">
            <v>0</v>
          </cell>
          <cell r="K5">
            <v>0</v>
          </cell>
          <cell r="L5">
            <v>10.88</v>
          </cell>
          <cell r="M5">
            <v>0</v>
          </cell>
          <cell r="N5">
            <v>2</v>
          </cell>
          <cell r="O5">
            <v>0</v>
          </cell>
          <cell r="P5">
            <v>27</v>
          </cell>
          <cell r="Q5">
            <v>16</v>
          </cell>
          <cell r="R5">
            <v>1.6875</v>
          </cell>
          <cell r="S5">
            <v>0</v>
          </cell>
          <cell r="T5">
            <v>18.360000000000003</v>
          </cell>
          <cell r="U5">
            <v>40.119999999999997</v>
          </cell>
          <cell r="V5">
            <v>21.76</v>
          </cell>
          <cell r="W5">
            <v>18.360000000000003</v>
          </cell>
          <cell r="X5">
            <v>21.76</v>
          </cell>
          <cell r="Z5">
            <v>3.6875</v>
          </cell>
        </row>
        <row r="6">
          <cell r="A6">
            <v>887986</v>
          </cell>
          <cell r="B6" t="str">
            <v>25/435</v>
          </cell>
          <cell r="C6" t="str">
            <v>ArtichokeJerusalem</v>
          </cell>
          <cell r="D6" t="str">
            <v>Kg</v>
          </cell>
          <cell r="E6">
            <v>1</v>
          </cell>
          <cell r="F6">
            <v>5</v>
          </cell>
          <cell r="G6" t="str">
            <v>5x1x1kg</v>
          </cell>
          <cell r="H6">
            <v>5.35</v>
          </cell>
          <cell r="I6">
            <v>5.35</v>
          </cell>
          <cell r="J6">
            <v>0</v>
          </cell>
          <cell r="K6">
            <v>0</v>
          </cell>
          <cell r="L6">
            <v>5.35</v>
          </cell>
          <cell r="M6">
            <v>0</v>
          </cell>
          <cell r="N6">
            <v>2</v>
          </cell>
          <cell r="O6">
            <v>0</v>
          </cell>
          <cell r="P6">
            <v>19</v>
          </cell>
          <cell r="Q6">
            <v>5</v>
          </cell>
          <cell r="R6">
            <v>3.8</v>
          </cell>
          <cell r="S6">
            <v>0</v>
          </cell>
          <cell r="T6">
            <v>20.329999999999998</v>
          </cell>
          <cell r="U6">
            <v>31.03</v>
          </cell>
          <cell r="V6">
            <v>10.7</v>
          </cell>
          <cell r="W6">
            <v>20.329999999999998</v>
          </cell>
          <cell r="X6">
            <v>10.7</v>
          </cell>
          <cell r="Z6">
            <v>5.8</v>
          </cell>
        </row>
        <row r="7">
          <cell r="A7">
            <v>888435</v>
          </cell>
          <cell r="B7" t="str">
            <v>25/445</v>
          </cell>
          <cell r="C7" t="str">
            <v>Baby Pak Choi</v>
          </cell>
          <cell r="D7" t="str">
            <v>Kg</v>
          </cell>
          <cell r="E7">
            <v>1</v>
          </cell>
          <cell r="F7">
            <v>1</v>
          </cell>
          <cell r="G7" t="str">
            <v>1x1x1</v>
          </cell>
          <cell r="H7">
            <v>0.32</v>
          </cell>
          <cell r="I7">
            <v>0.32</v>
          </cell>
          <cell r="J7">
            <v>0</v>
          </cell>
          <cell r="K7">
            <v>0</v>
          </cell>
          <cell r="L7">
            <v>0.32</v>
          </cell>
          <cell r="M7">
            <v>0</v>
          </cell>
          <cell r="N7">
            <v>244</v>
          </cell>
          <cell r="O7">
            <v>0</v>
          </cell>
          <cell r="P7">
            <v>0</v>
          </cell>
          <cell r="Q7">
            <v>1</v>
          </cell>
          <cell r="R7">
            <v>0</v>
          </cell>
          <cell r="S7">
            <v>0</v>
          </cell>
          <cell r="T7">
            <v>0</v>
          </cell>
          <cell r="U7">
            <v>78.08</v>
          </cell>
          <cell r="V7">
            <v>78.08</v>
          </cell>
          <cell r="W7">
            <v>0</v>
          </cell>
          <cell r="X7">
            <v>78.08</v>
          </cell>
          <cell r="Z7">
            <v>244</v>
          </cell>
        </row>
        <row r="8">
          <cell r="A8">
            <v>888656</v>
          </cell>
          <cell r="B8" t="str">
            <v>37/021</v>
          </cell>
          <cell r="C8" t="str">
            <v>Bananas</v>
          </cell>
          <cell r="D8" t="str">
            <v>Kg</v>
          </cell>
          <cell r="E8">
            <v>1</v>
          </cell>
          <cell r="F8">
            <v>18</v>
          </cell>
          <cell r="G8" t="str">
            <v>18x1x1Kg</v>
          </cell>
          <cell r="H8">
            <v>18.899999999999999</v>
          </cell>
          <cell r="I8">
            <v>18.899999999999999</v>
          </cell>
          <cell r="J8">
            <v>0</v>
          </cell>
          <cell r="K8">
            <v>0</v>
          </cell>
          <cell r="L8">
            <v>18.899999999999999</v>
          </cell>
          <cell r="M8">
            <v>0</v>
          </cell>
          <cell r="N8">
            <v>2352</v>
          </cell>
          <cell r="O8">
            <v>0</v>
          </cell>
          <cell r="P8">
            <v>30760</v>
          </cell>
          <cell r="Q8">
            <v>18</v>
          </cell>
          <cell r="R8">
            <v>1708.8888888888889</v>
          </cell>
          <cell r="S8">
            <v>0</v>
          </cell>
          <cell r="T8">
            <v>32297.999999999996</v>
          </cell>
          <cell r="U8">
            <v>76750.8</v>
          </cell>
          <cell r="V8">
            <v>44452.799999999996</v>
          </cell>
          <cell r="W8">
            <v>32297.999999999996</v>
          </cell>
          <cell r="X8">
            <v>44452.799999999996</v>
          </cell>
          <cell r="Z8">
            <v>4060.8888888888887</v>
          </cell>
        </row>
        <row r="9">
          <cell r="A9">
            <v>876410</v>
          </cell>
          <cell r="B9" t="str">
            <v>98/400</v>
          </cell>
          <cell r="C9" t="str">
            <v>Bananas (Backward) 1KG</v>
          </cell>
          <cell r="D9" t="str">
            <v>Kg</v>
          </cell>
          <cell r="E9">
            <v>1</v>
          </cell>
          <cell r="F9">
            <v>18</v>
          </cell>
          <cell r="G9" t="str">
            <v>18x1x1Kg</v>
          </cell>
          <cell r="H9">
            <v>28.8</v>
          </cell>
          <cell r="I9">
            <v>28.8</v>
          </cell>
          <cell r="J9">
            <v>0</v>
          </cell>
          <cell r="K9">
            <v>0</v>
          </cell>
          <cell r="L9">
            <v>28.8</v>
          </cell>
          <cell r="M9">
            <v>0</v>
          </cell>
          <cell r="N9">
            <v>595</v>
          </cell>
          <cell r="O9">
            <v>0</v>
          </cell>
          <cell r="P9">
            <v>62</v>
          </cell>
          <cell r="Q9">
            <v>18</v>
          </cell>
          <cell r="R9">
            <v>3.4444444444444446</v>
          </cell>
          <cell r="S9">
            <v>0</v>
          </cell>
          <cell r="T9">
            <v>99.2</v>
          </cell>
          <cell r="U9">
            <v>17235.2</v>
          </cell>
          <cell r="V9">
            <v>17136</v>
          </cell>
          <cell r="W9">
            <v>99.2</v>
          </cell>
          <cell r="X9">
            <v>17136</v>
          </cell>
          <cell r="Z9">
            <v>598.44444444444446</v>
          </cell>
        </row>
        <row r="10">
          <cell r="A10">
            <v>887064</v>
          </cell>
          <cell r="B10" t="str">
            <v>25/041</v>
          </cell>
          <cell r="C10" t="str">
            <v>Beans Broad</v>
          </cell>
          <cell r="D10" t="str">
            <v>Kg</v>
          </cell>
          <cell r="E10">
            <v>1</v>
          </cell>
          <cell r="F10">
            <v>5</v>
          </cell>
          <cell r="G10" t="str">
            <v>5x1x1kg</v>
          </cell>
          <cell r="H10">
            <v>13.1</v>
          </cell>
          <cell r="I10">
            <v>13.1</v>
          </cell>
          <cell r="J10">
            <v>0</v>
          </cell>
          <cell r="K10">
            <v>0</v>
          </cell>
          <cell r="L10">
            <v>13.1</v>
          </cell>
          <cell r="M10">
            <v>0</v>
          </cell>
          <cell r="N10">
            <v>5</v>
          </cell>
          <cell r="O10">
            <v>0</v>
          </cell>
          <cell r="P10">
            <v>5</v>
          </cell>
          <cell r="Q10">
            <v>5</v>
          </cell>
          <cell r="R10">
            <v>1</v>
          </cell>
          <cell r="S10">
            <v>0</v>
          </cell>
          <cell r="T10">
            <v>13.1</v>
          </cell>
          <cell r="U10">
            <v>78.599999999999994</v>
          </cell>
          <cell r="V10">
            <v>65.5</v>
          </cell>
          <cell r="W10">
            <v>13.1</v>
          </cell>
          <cell r="X10">
            <v>65.5</v>
          </cell>
          <cell r="Z10">
            <v>6</v>
          </cell>
        </row>
        <row r="11">
          <cell r="A11">
            <v>887072</v>
          </cell>
          <cell r="B11" t="str">
            <v>25/046</v>
          </cell>
          <cell r="C11" t="str">
            <v>Beans Runner</v>
          </cell>
          <cell r="D11" t="str">
            <v>Kg</v>
          </cell>
          <cell r="E11">
            <v>1</v>
          </cell>
          <cell r="F11">
            <v>5</v>
          </cell>
          <cell r="G11" t="str">
            <v>5x1x1kg</v>
          </cell>
          <cell r="H11">
            <v>16.8</v>
          </cell>
          <cell r="I11">
            <v>16.8</v>
          </cell>
          <cell r="J11">
            <v>0</v>
          </cell>
          <cell r="K11">
            <v>0</v>
          </cell>
          <cell r="L11">
            <v>16.8</v>
          </cell>
          <cell r="M11">
            <v>0</v>
          </cell>
          <cell r="N11">
            <v>16</v>
          </cell>
          <cell r="O11">
            <v>0</v>
          </cell>
          <cell r="P11">
            <v>107</v>
          </cell>
          <cell r="Q11">
            <v>5</v>
          </cell>
          <cell r="R11">
            <v>21.4</v>
          </cell>
          <cell r="S11">
            <v>0</v>
          </cell>
          <cell r="T11">
            <v>359.52</v>
          </cell>
          <cell r="U11">
            <v>628.32000000000005</v>
          </cell>
          <cell r="V11">
            <v>268.8</v>
          </cell>
          <cell r="W11">
            <v>359.52</v>
          </cell>
          <cell r="X11">
            <v>268.8</v>
          </cell>
          <cell r="Z11">
            <v>37.4</v>
          </cell>
        </row>
        <row r="12">
          <cell r="A12">
            <v>887080</v>
          </cell>
          <cell r="B12" t="str">
            <v>25/050</v>
          </cell>
          <cell r="C12" t="str">
            <v>Beetroot Cooked Vac Pac 250g</v>
          </cell>
          <cell r="D12" t="str">
            <v>Pkt</v>
          </cell>
          <cell r="E12" t="str">
            <v>1 x 250g</v>
          </cell>
          <cell r="F12" t="str">
            <v>18 x 250g</v>
          </cell>
          <cell r="G12" t="str">
            <v>18x1x250g</v>
          </cell>
          <cell r="H12">
            <v>7.38</v>
          </cell>
          <cell r="I12">
            <v>7.38</v>
          </cell>
          <cell r="J12">
            <v>0</v>
          </cell>
          <cell r="K12">
            <v>0</v>
          </cell>
          <cell r="L12">
            <v>7.38</v>
          </cell>
          <cell r="M12">
            <v>0</v>
          </cell>
          <cell r="N12">
            <v>23</v>
          </cell>
          <cell r="O12">
            <v>0</v>
          </cell>
          <cell r="P12">
            <v>867</v>
          </cell>
          <cell r="Q12">
            <v>18</v>
          </cell>
          <cell r="R12">
            <v>48.166666666666664</v>
          </cell>
          <cell r="S12">
            <v>0</v>
          </cell>
          <cell r="T12">
            <v>355.46999999999997</v>
          </cell>
          <cell r="U12">
            <v>525.21</v>
          </cell>
          <cell r="V12">
            <v>169.74</v>
          </cell>
          <cell r="W12">
            <v>355.46999999999997</v>
          </cell>
          <cell r="X12">
            <v>169.74</v>
          </cell>
          <cell r="Z12">
            <v>71.166666666666657</v>
          </cell>
        </row>
        <row r="13">
          <cell r="A13">
            <v>888664</v>
          </cell>
          <cell r="B13" t="str">
            <v>37/025</v>
          </cell>
          <cell r="C13" t="str">
            <v>Blueberries  Approx 100g, Punnet</v>
          </cell>
          <cell r="D13" t="str">
            <v>Pnt</v>
          </cell>
          <cell r="E13" t="str">
            <v>1 x 100g</v>
          </cell>
          <cell r="F13" t="str">
            <v>12 x 100g</v>
          </cell>
          <cell r="G13" t="str">
            <v>12x1x100g</v>
          </cell>
          <cell r="H13">
            <v>12.12</v>
          </cell>
          <cell r="I13">
            <v>12.12</v>
          </cell>
          <cell r="J13">
            <v>0</v>
          </cell>
          <cell r="K13">
            <v>0</v>
          </cell>
          <cell r="L13">
            <v>12.12</v>
          </cell>
          <cell r="M13">
            <v>0</v>
          </cell>
          <cell r="N13">
            <v>9</v>
          </cell>
          <cell r="O13">
            <v>0</v>
          </cell>
          <cell r="P13">
            <v>636</v>
          </cell>
          <cell r="Q13">
            <v>12</v>
          </cell>
          <cell r="R13">
            <v>53</v>
          </cell>
          <cell r="S13">
            <v>0</v>
          </cell>
          <cell r="T13">
            <v>642.36</v>
          </cell>
          <cell r="U13">
            <v>751.44</v>
          </cell>
          <cell r="V13">
            <v>109.08</v>
          </cell>
          <cell r="W13">
            <v>642.36</v>
          </cell>
          <cell r="X13">
            <v>109.08</v>
          </cell>
          <cell r="Z13">
            <v>62</v>
          </cell>
        </row>
        <row r="14">
          <cell r="A14">
            <v>887129</v>
          </cell>
          <cell r="B14" t="str">
            <v>25/071</v>
          </cell>
          <cell r="C14" t="str">
            <v>Cabbage Green</v>
          </cell>
          <cell r="D14" t="str">
            <v>Kg</v>
          </cell>
          <cell r="E14">
            <v>1</v>
          </cell>
          <cell r="F14">
            <v>5</v>
          </cell>
          <cell r="G14" t="str">
            <v>5x1x1Kg</v>
          </cell>
          <cell r="H14">
            <v>2.5</v>
          </cell>
          <cell r="I14">
            <v>2.5</v>
          </cell>
          <cell r="J14">
            <v>0</v>
          </cell>
          <cell r="K14">
            <v>0</v>
          </cell>
          <cell r="L14">
            <v>2.5</v>
          </cell>
          <cell r="M14">
            <v>0</v>
          </cell>
          <cell r="N14">
            <v>2566</v>
          </cell>
          <cell r="O14">
            <v>0</v>
          </cell>
          <cell r="P14">
            <v>2668</v>
          </cell>
          <cell r="Q14">
            <v>5</v>
          </cell>
          <cell r="R14">
            <v>533.6</v>
          </cell>
          <cell r="S14">
            <v>0</v>
          </cell>
          <cell r="T14">
            <v>1334</v>
          </cell>
          <cell r="U14">
            <v>7749</v>
          </cell>
          <cell r="V14">
            <v>6415</v>
          </cell>
          <cell r="W14">
            <v>1334</v>
          </cell>
          <cell r="X14">
            <v>6415</v>
          </cell>
          <cell r="Z14">
            <v>3099.6</v>
          </cell>
        </row>
        <row r="15">
          <cell r="A15">
            <v>874779</v>
          </cell>
          <cell r="B15" t="str">
            <v>25/471</v>
          </cell>
          <cell r="C15" t="str">
            <v>Cassava</v>
          </cell>
          <cell r="D15" t="str">
            <v>Kg</v>
          </cell>
          <cell r="E15">
            <v>1</v>
          </cell>
          <cell r="F15">
            <v>1</v>
          </cell>
          <cell r="G15" t="str">
            <v>1x1x1kg</v>
          </cell>
          <cell r="H15">
            <v>5.2</v>
          </cell>
          <cell r="I15">
            <v>5.2</v>
          </cell>
          <cell r="J15">
            <v>0</v>
          </cell>
          <cell r="K15">
            <v>0</v>
          </cell>
          <cell r="L15">
            <v>5.2</v>
          </cell>
          <cell r="M15">
            <v>0</v>
          </cell>
          <cell r="N15">
            <v>8</v>
          </cell>
          <cell r="O15">
            <v>0</v>
          </cell>
          <cell r="P15">
            <v>0</v>
          </cell>
          <cell r="Q15">
            <v>1</v>
          </cell>
          <cell r="R15">
            <v>0</v>
          </cell>
          <cell r="S15">
            <v>0</v>
          </cell>
          <cell r="T15">
            <v>0</v>
          </cell>
          <cell r="U15">
            <v>41.6</v>
          </cell>
          <cell r="V15">
            <v>41.6</v>
          </cell>
          <cell r="W15">
            <v>0</v>
          </cell>
          <cell r="X15">
            <v>41.6</v>
          </cell>
          <cell r="Z15">
            <v>8</v>
          </cell>
        </row>
        <row r="16">
          <cell r="A16">
            <v>887250</v>
          </cell>
          <cell r="B16" t="str">
            <v>25/120</v>
          </cell>
          <cell r="C16" t="str">
            <v>Celery</v>
          </cell>
          <cell r="D16" t="str">
            <v>Ea</v>
          </cell>
          <cell r="E16">
            <v>1</v>
          </cell>
          <cell r="F16">
            <v>15</v>
          </cell>
          <cell r="G16" t="str">
            <v>15x1xeach</v>
          </cell>
          <cell r="H16">
            <v>7.2</v>
          </cell>
          <cell r="I16">
            <v>7.2</v>
          </cell>
          <cell r="J16">
            <v>0</v>
          </cell>
          <cell r="K16">
            <v>0</v>
          </cell>
          <cell r="L16">
            <v>7.2</v>
          </cell>
          <cell r="M16">
            <v>0</v>
          </cell>
          <cell r="N16">
            <v>184</v>
          </cell>
          <cell r="O16">
            <v>0</v>
          </cell>
          <cell r="P16">
            <v>8119</v>
          </cell>
          <cell r="Q16">
            <v>15</v>
          </cell>
          <cell r="R16">
            <v>541.26666666666665</v>
          </cell>
          <cell r="S16">
            <v>0</v>
          </cell>
          <cell r="T16">
            <v>3897.12</v>
          </cell>
          <cell r="U16">
            <v>5221.92</v>
          </cell>
          <cell r="V16">
            <v>1324.8</v>
          </cell>
          <cell r="W16">
            <v>3897.12</v>
          </cell>
          <cell r="X16">
            <v>1324.8</v>
          </cell>
          <cell r="Z16">
            <v>725.26666666666665</v>
          </cell>
        </row>
        <row r="17">
          <cell r="A17">
            <v>888451</v>
          </cell>
          <cell r="B17" t="str">
            <v>25/460</v>
          </cell>
          <cell r="C17" t="str">
            <v>Chanterelle Mushrooms</v>
          </cell>
          <cell r="D17" t="str">
            <v>Pun</v>
          </cell>
          <cell r="E17" t="str">
            <v>1 x 500g</v>
          </cell>
          <cell r="F17" t="str">
            <v>1 x 500g</v>
          </cell>
          <cell r="G17" t="str">
            <v>1x500g</v>
          </cell>
          <cell r="H17">
            <v>5.34</v>
          </cell>
          <cell r="I17">
            <v>5.34</v>
          </cell>
          <cell r="J17">
            <v>0</v>
          </cell>
          <cell r="K17">
            <v>0</v>
          </cell>
          <cell r="L17">
            <v>5.34</v>
          </cell>
          <cell r="M17">
            <v>0</v>
          </cell>
          <cell r="N17">
            <v>118</v>
          </cell>
          <cell r="O17">
            <v>0</v>
          </cell>
          <cell r="P17">
            <v>0</v>
          </cell>
          <cell r="Q17">
            <v>1</v>
          </cell>
          <cell r="R17">
            <v>0</v>
          </cell>
          <cell r="S17">
            <v>0</v>
          </cell>
          <cell r="T17">
            <v>0</v>
          </cell>
          <cell r="U17">
            <v>630.12</v>
          </cell>
          <cell r="V17">
            <v>630.12</v>
          </cell>
          <cell r="W17">
            <v>0</v>
          </cell>
          <cell r="X17">
            <v>630.12</v>
          </cell>
          <cell r="Z17">
            <v>118</v>
          </cell>
        </row>
        <row r="18">
          <cell r="A18">
            <v>888907</v>
          </cell>
          <cell r="B18" t="str">
            <v>37/112</v>
          </cell>
          <cell r="C18" t="str">
            <v>Charentais Melon</v>
          </cell>
          <cell r="D18" t="str">
            <v>Ea</v>
          </cell>
          <cell r="E18">
            <v>1</v>
          </cell>
          <cell r="F18">
            <v>1</v>
          </cell>
          <cell r="G18" t="str">
            <v>8x1x1</v>
          </cell>
          <cell r="H18">
            <v>15.12</v>
          </cell>
          <cell r="I18">
            <v>15.12</v>
          </cell>
          <cell r="J18">
            <v>0</v>
          </cell>
          <cell r="K18">
            <v>0</v>
          </cell>
          <cell r="L18">
            <v>15.12</v>
          </cell>
          <cell r="M18">
            <v>0</v>
          </cell>
          <cell r="N18">
            <v>22</v>
          </cell>
          <cell r="O18">
            <v>0</v>
          </cell>
          <cell r="P18">
            <v>548</v>
          </cell>
          <cell r="Q18">
            <v>8</v>
          </cell>
          <cell r="R18">
            <v>68.5</v>
          </cell>
          <cell r="S18">
            <v>0</v>
          </cell>
          <cell r="T18">
            <v>1035.72</v>
          </cell>
          <cell r="U18">
            <v>1368.36</v>
          </cell>
          <cell r="V18">
            <v>332.64</v>
          </cell>
          <cell r="W18">
            <v>1035.72</v>
          </cell>
          <cell r="X18">
            <v>332.64</v>
          </cell>
          <cell r="Z18">
            <v>90.5</v>
          </cell>
        </row>
        <row r="19">
          <cell r="A19">
            <v>888672</v>
          </cell>
          <cell r="B19" t="str">
            <v>37/031</v>
          </cell>
          <cell r="C19" t="str">
            <v>Cherries</v>
          </cell>
          <cell r="D19" t="str">
            <v>Kg</v>
          </cell>
          <cell r="E19">
            <v>1</v>
          </cell>
          <cell r="F19">
            <v>5</v>
          </cell>
          <cell r="G19" t="str">
            <v>5x1x1Kg</v>
          </cell>
          <cell r="H19">
            <v>18.899999999999999</v>
          </cell>
          <cell r="I19">
            <v>18.899999999999999</v>
          </cell>
          <cell r="J19">
            <v>0</v>
          </cell>
          <cell r="K19">
            <v>0</v>
          </cell>
          <cell r="L19">
            <v>18.899999999999999</v>
          </cell>
          <cell r="M19">
            <v>0</v>
          </cell>
          <cell r="N19">
            <v>3</v>
          </cell>
          <cell r="O19">
            <v>0</v>
          </cell>
          <cell r="P19">
            <v>16</v>
          </cell>
          <cell r="Q19">
            <v>5</v>
          </cell>
          <cell r="R19">
            <v>3.2</v>
          </cell>
          <cell r="S19">
            <v>0</v>
          </cell>
          <cell r="T19">
            <v>60.48</v>
          </cell>
          <cell r="U19">
            <v>117.18</v>
          </cell>
          <cell r="V19">
            <v>56.699999999999996</v>
          </cell>
          <cell r="W19">
            <v>60.48</v>
          </cell>
          <cell r="X19">
            <v>56.699999999999996</v>
          </cell>
          <cell r="Z19">
            <v>6.2</v>
          </cell>
        </row>
        <row r="20">
          <cell r="A20">
            <v>888680</v>
          </cell>
          <cell r="B20" t="str">
            <v>37/036</v>
          </cell>
          <cell r="C20" t="str">
            <v>Chestnuts</v>
          </cell>
          <cell r="D20" t="str">
            <v>Kg</v>
          </cell>
          <cell r="E20">
            <v>1</v>
          </cell>
          <cell r="F20">
            <v>5</v>
          </cell>
          <cell r="G20" t="str">
            <v>5x1x1Kg</v>
          </cell>
          <cell r="H20">
            <v>11.35</v>
          </cell>
          <cell r="I20">
            <v>11.35</v>
          </cell>
          <cell r="J20">
            <v>0</v>
          </cell>
          <cell r="K20">
            <v>0</v>
          </cell>
          <cell r="L20">
            <v>11.35</v>
          </cell>
          <cell r="M20">
            <v>0</v>
          </cell>
          <cell r="N20">
            <v>2</v>
          </cell>
          <cell r="O20">
            <v>0</v>
          </cell>
          <cell r="P20">
            <v>7</v>
          </cell>
          <cell r="Q20">
            <v>5</v>
          </cell>
          <cell r="R20">
            <v>1.4</v>
          </cell>
          <cell r="S20">
            <v>0</v>
          </cell>
          <cell r="T20">
            <v>15.889999999999999</v>
          </cell>
          <cell r="U20">
            <v>38.590000000000003</v>
          </cell>
          <cell r="V20">
            <v>22.7</v>
          </cell>
          <cell r="W20">
            <v>15.889999999999999</v>
          </cell>
          <cell r="X20">
            <v>22.7</v>
          </cell>
          <cell r="Z20">
            <v>3.4</v>
          </cell>
        </row>
        <row r="21">
          <cell r="A21">
            <v>875538</v>
          </cell>
          <cell r="B21" t="str">
            <v>25/131</v>
          </cell>
          <cell r="C21" t="str">
            <v>Chillies Birdseye</v>
          </cell>
          <cell r="D21" t="str">
            <v>Pkt</v>
          </cell>
          <cell r="E21" t="str">
            <v>1 x 500g</v>
          </cell>
          <cell r="F21" t="str">
            <v>1 x 500g</v>
          </cell>
          <cell r="G21" t="str">
            <v>1x1x500g</v>
          </cell>
          <cell r="H21">
            <v>2.63</v>
          </cell>
          <cell r="I21">
            <v>2.63</v>
          </cell>
          <cell r="J21">
            <v>0</v>
          </cell>
          <cell r="K21">
            <v>0</v>
          </cell>
          <cell r="L21">
            <v>2.63</v>
          </cell>
          <cell r="M21">
            <v>0</v>
          </cell>
          <cell r="N21">
            <v>120</v>
          </cell>
          <cell r="O21">
            <v>0</v>
          </cell>
          <cell r="P21">
            <v>0</v>
          </cell>
          <cell r="Q21">
            <v>1</v>
          </cell>
          <cell r="R21">
            <v>0</v>
          </cell>
          <cell r="S21">
            <v>0</v>
          </cell>
          <cell r="T21">
            <v>0</v>
          </cell>
          <cell r="U21">
            <v>315.60000000000002</v>
          </cell>
          <cell r="V21">
            <v>315.59999999999997</v>
          </cell>
          <cell r="W21">
            <v>0</v>
          </cell>
          <cell r="X21">
            <v>315.59999999999997</v>
          </cell>
          <cell r="Z21">
            <v>120</v>
          </cell>
        </row>
        <row r="22">
          <cell r="A22">
            <v>887285</v>
          </cell>
          <cell r="B22" t="str">
            <v>25/133</v>
          </cell>
          <cell r="C22" t="str">
            <v>Chillies Green x 500g</v>
          </cell>
          <cell r="D22" t="str">
            <v>Pkt</v>
          </cell>
          <cell r="E22" t="str">
            <v>1 x 500g</v>
          </cell>
          <cell r="F22" t="str">
            <v xml:space="preserve"> </v>
          </cell>
          <cell r="G22" t="str">
            <v>6x1x500g</v>
          </cell>
          <cell r="H22">
            <v>15.78</v>
          </cell>
          <cell r="I22">
            <v>15.78</v>
          </cell>
          <cell r="J22">
            <v>0</v>
          </cell>
          <cell r="K22">
            <v>0</v>
          </cell>
          <cell r="L22">
            <v>15.78</v>
          </cell>
          <cell r="M22">
            <v>0</v>
          </cell>
          <cell r="N22">
            <v>57</v>
          </cell>
          <cell r="O22">
            <v>0</v>
          </cell>
          <cell r="P22">
            <v>904</v>
          </cell>
          <cell r="Q22">
            <v>6</v>
          </cell>
          <cell r="R22">
            <v>150.66666666666666</v>
          </cell>
          <cell r="S22">
            <v>0</v>
          </cell>
          <cell r="T22">
            <v>2377.5199999999995</v>
          </cell>
          <cell r="U22">
            <v>3276.98</v>
          </cell>
          <cell r="V22">
            <v>899.45999999999992</v>
          </cell>
          <cell r="W22">
            <v>2377.5199999999995</v>
          </cell>
          <cell r="X22">
            <v>899.45999999999992</v>
          </cell>
          <cell r="Z22">
            <v>207.66666666666666</v>
          </cell>
        </row>
        <row r="23">
          <cell r="A23">
            <v>887277</v>
          </cell>
          <cell r="B23" t="str">
            <v>25/132</v>
          </cell>
          <cell r="C23" t="str">
            <v>Chillies Red x 500g</v>
          </cell>
          <cell r="D23" t="str">
            <v>Pkt</v>
          </cell>
          <cell r="E23" t="str">
            <v>1 x 500g</v>
          </cell>
          <cell r="F23" t="str">
            <v xml:space="preserve"> </v>
          </cell>
          <cell r="G23" t="str">
            <v>6x1x500g</v>
          </cell>
          <cell r="H23">
            <v>15.78</v>
          </cell>
          <cell r="I23">
            <v>15.78</v>
          </cell>
          <cell r="J23">
            <v>0</v>
          </cell>
          <cell r="K23">
            <v>0</v>
          </cell>
          <cell r="L23">
            <v>15.78</v>
          </cell>
          <cell r="M23">
            <v>0</v>
          </cell>
          <cell r="N23">
            <v>52</v>
          </cell>
          <cell r="O23">
            <v>0</v>
          </cell>
          <cell r="P23">
            <v>1024</v>
          </cell>
          <cell r="Q23">
            <v>6</v>
          </cell>
          <cell r="R23">
            <v>170.66666666666666</v>
          </cell>
          <cell r="S23">
            <v>0</v>
          </cell>
          <cell r="T23">
            <v>2693.12</v>
          </cell>
          <cell r="U23">
            <v>3513.68</v>
          </cell>
          <cell r="V23">
            <v>820.56</v>
          </cell>
          <cell r="W23">
            <v>2693.12</v>
          </cell>
          <cell r="X23">
            <v>820.56</v>
          </cell>
          <cell r="Z23">
            <v>222.66666666666666</v>
          </cell>
        </row>
        <row r="24">
          <cell r="A24">
            <v>888699</v>
          </cell>
          <cell r="B24" t="str">
            <v>37/041</v>
          </cell>
          <cell r="C24" t="str">
            <v>Clementines</v>
          </cell>
          <cell r="D24" t="str">
            <v>Kg</v>
          </cell>
          <cell r="E24">
            <v>1</v>
          </cell>
          <cell r="F24">
            <v>10</v>
          </cell>
          <cell r="G24" t="str">
            <v>10x1x1Kg</v>
          </cell>
          <cell r="H24">
            <v>9.5</v>
          </cell>
          <cell r="I24">
            <v>9.5</v>
          </cell>
          <cell r="J24">
            <v>0</v>
          </cell>
          <cell r="K24">
            <v>0</v>
          </cell>
          <cell r="L24">
            <v>9.5</v>
          </cell>
          <cell r="M24">
            <v>0</v>
          </cell>
          <cell r="N24">
            <v>82</v>
          </cell>
          <cell r="O24">
            <v>0</v>
          </cell>
          <cell r="P24">
            <v>1208</v>
          </cell>
          <cell r="Q24">
            <v>10</v>
          </cell>
          <cell r="R24">
            <v>120.8</v>
          </cell>
          <cell r="S24">
            <v>0</v>
          </cell>
          <cell r="T24">
            <v>1147.5999999999999</v>
          </cell>
          <cell r="U24">
            <v>1926.6</v>
          </cell>
          <cell r="V24">
            <v>779</v>
          </cell>
          <cell r="W24">
            <v>1147.5999999999999</v>
          </cell>
          <cell r="X24">
            <v>779</v>
          </cell>
          <cell r="Z24">
            <v>202.8</v>
          </cell>
        </row>
        <row r="25">
          <cell r="A25">
            <v>888702</v>
          </cell>
          <cell r="B25" t="str">
            <v>37/043</v>
          </cell>
          <cell r="C25" t="str">
            <v>Coconuts</v>
          </cell>
          <cell r="D25" t="str">
            <v>Ea</v>
          </cell>
          <cell r="E25">
            <v>1</v>
          </cell>
          <cell r="F25">
            <v>1</v>
          </cell>
          <cell r="G25" t="str">
            <v>10x1x1</v>
          </cell>
          <cell r="H25">
            <v>6.3</v>
          </cell>
          <cell r="I25">
            <v>6.3</v>
          </cell>
          <cell r="J25">
            <v>0</v>
          </cell>
          <cell r="K25">
            <v>0</v>
          </cell>
          <cell r="L25">
            <v>6.3</v>
          </cell>
          <cell r="M25">
            <v>0</v>
          </cell>
          <cell r="N25">
            <v>36</v>
          </cell>
          <cell r="O25">
            <v>0</v>
          </cell>
          <cell r="P25">
            <v>0</v>
          </cell>
          <cell r="Q25">
            <v>1</v>
          </cell>
          <cell r="R25">
            <v>0</v>
          </cell>
          <cell r="S25">
            <v>0</v>
          </cell>
          <cell r="T25">
            <v>0</v>
          </cell>
          <cell r="U25">
            <v>226.8</v>
          </cell>
          <cell r="V25">
            <v>226.79999999999998</v>
          </cell>
          <cell r="W25">
            <v>0</v>
          </cell>
          <cell r="X25">
            <v>226.79999999999998</v>
          </cell>
          <cell r="Z25">
            <v>36</v>
          </cell>
        </row>
        <row r="26">
          <cell r="A26">
            <v>887293</v>
          </cell>
          <cell r="B26" t="str">
            <v>25/135</v>
          </cell>
          <cell r="C26" t="str">
            <v>Corn On The Cob 1x2s</v>
          </cell>
          <cell r="D26" t="str">
            <v>Pkt</v>
          </cell>
          <cell r="E26" t="str">
            <v>1 x 2</v>
          </cell>
          <cell r="F26" t="str">
            <v>12 x 2</v>
          </cell>
          <cell r="G26" t="str">
            <v>12x1x2</v>
          </cell>
          <cell r="H26">
            <v>8.52</v>
          </cell>
          <cell r="I26">
            <v>8.52</v>
          </cell>
          <cell r="J26">
            <v>0</v>
          </cell>
          <cell r="K26">
            <v>0</v>
          </cell>
          <cell r="L26">
            <v>8.52</v>
          </cell>
          <cell r="M26">
            <v>0</v>
          </cell>
          <cell r="N26">
            <v>122</v>
          </cell>
          <cell r="O26">
            <v>0</v>
          </cell>
          <cell r="P26">
            <v>501</v>
          </cell>
          <cell r="Q26">
            <v>12</v>
          </cell>
          <cell r="R26">
            <v>41.75</v>
          </cell>
          <cell r="S26">
            <v>0</v>
          </cell>
          <cell r="T26">
            <v>355.71</v>
          </cell>
          <cell r="U26">
            <v>1395.15</v>
          </cell>
          <cell r="V26">
            <v>1039.44</v>
          </cell>
          <cell r="W26">
            <v>355.71</v>
          </cell>
          <cell r="X26">
            <v>1039.44</v>
          </cell>
          <cell r="Z26">
            <v>163.75</v>
          </cell>
        </row>
        <row r="27">
          <cell r="A27">
            <v>887315</v>
          </cell>
          <cell r="B27" t="str">
            <v>25/145</v>
          </cell>
          <cell r="C27" t="str">
            <v>Cress 50g</v>
          </cell>
          <cell r="D27" t="str">
            <v>Ea</v>
          </cell>
          <cell r="E27" t="str">
            <v>1 x 50g</v>
          </cell>
          <cell r="F27" t="str">
            <v>12 x 50g</v>
          </cell>
          <cell r="G27" t="str">
            <v>12x1x50g</v>
          </cell>
          <cell r="H27">
            <v>1.56</v>
          </cell>
          <cell r="I27">
            <v>1.56</v>
          </cell>
          <cell r="J27">
            <v>0</v>
          </cell>
          <cell r="K27">
            <v>0</v>
          </cell>
          <cell r="L27">
            <v>1.56</v>
          </cell>
          <cell r="M27">
            <v>0</v>
          </cell>
          <cell r="N27">
            <v>140</v>
          </cell>
          <cell r="O27">
            <v>0</v>
          </cell>
          <cell r="P27">
            <v>6665</v>
          </cell>
          <cell r="Q27">
            <v>12</v>
          </cell>
          <cell r="R27">
            <v>555.41666666666663</v>
          </cell>
          <cell r="S27">
            <v>0</v>
          </cell>
          <cell r="T27">
            <v>866.44999999999993</v>
          </cell>
          <cell r="U27">
            <v>1084.8499999999999</v>
          </cell>
          <cell r="V27">
            <v>218.4</v>
          </cell>
          <cell r="W27">
            <v>866.44999999999993</v>
          </cell>
          <cell r="X27">
            <v>218.4</v>
          </cell>
          <cell r="Z27">
            <v>695.41666666666663</v>
          </cell>
        </row>
        <row r="28">
          <cell r="A28">
            <v>888710</v>
          </cell>
          <cell r="B28" t="str">
            <v>37/046</v>
          </cell>
          <cell r="C28" t="str">
            <v xml:space="preserve">Dates Desert </v>
          </cell>
          <cell r="D28" t="str">
            <v>Pkt</v>
          </cell>
          <cell r="E28" t="str">
            <v>1 x 225g</v>
          </cell>
          <cell r="F28">
            <v>1</v>
          </cell>
          <cell r="G28" t="str">
            <v>1x1x225g</v>
          </cell>
          <cell r="H28">
            <v>0.63</v>
          </cell>
          <cell r="I28">
            <v>0.63</v>
          </cell>
          <cell r="J28">
            <v>0</v>
          </cell>
          <cell r="K28">
            <v>0</v>
          </cell>
          <cell r="L28">
            <v>0.63</v>
          </cell>
          <cell r="M28">
            <v>0</v>
          </cell>
          <cell r="N28">
            <v>452</v>
          </cell>
          <cell r="O28">
            <v>0</v>
          </cell>
          <cell r="P28">
            <v>0</v>
          </cell>
          <cell r="Q28">
            <v>1</v>
          </cell>
          <cell r="R28">
            <v>0</v>
          </cell>
          <cell r="S28">
            <v>0</v>
          </cell>
          <cell r="T28">
            <v>0</v>
          </cell>
          <cell r="U28">
            <v>284.76</v>
          </cell>
          <cell r="V28">
            <v>284.76</v>
          </cell>
          <cell r="W28">
            <v>0</v>
          </cell>
          <cell r="X28">
            <v>284.76</v>
          </cell>
          <cell r="Z28">
            <v>452</v>
          </cell>
        </row>
        <row r="29">
          <cell r="A29">
            <v>887358</v>
          </cell>
          <cell r="B29" t="str">
            <v>25/157</v>
          </cell>
          <cell r="C29" t="str">
            <v>Fennel</v>
          </cell>
          <cell r="D29" t="str">
            <v>Kg</v>
          </cell>
          <cell r="E29">
            <v>1</v>
          </cell>
          <cell r="F29">
            <v>5</v>
          </cell>
          <cell r="G29" t="str">
            <v>5x1x1kg</v>
          </cell>
          <cell r="H29">
            <v>3.4</v>
          </cell>
          <cell r="I29">
            <v>3.4</v>
          </cell>
          <cell r="J29">
            <v>0</v>
          </cell>
          <cell r="K29">
            <v>0</v>
          </cell>
          <cell r="L29">
            <v>3.4</v>
          </cell>
          <cell r="M29">
            <v>0</v>
          </cell>
          <cell r="N29">
            <v>22</v>
          </cell>
          <cell r="O29">
            <v>0</v>
          </cell>
          <cell r="P29">
            <v>203</v>
          </cell>
          <cell r="Q29">
            <v>5</v>
          </cell>
          <cell r="R29">
            <v>40.6</v>
          </cell>
          <cell r="S29">
            <v>0</v>
          </cell>
          <cell r="T29">
            <v>138.04</v>
          </cell>
          <cell r="U29">
            <v>212.84</v>
          </cell>
          <cell r="V29">
            <v>74.8</v>
          </cell>
          <cell r="W29">
            <v>138.04</v>
          </cell>
          <cell r="X29">
            <v>74.8</v>
          </cell>
          <cell r="Z29">
            <v>62.6</v>
          </cell>
        </row>
        <row r="30">
          <cell r="A30">
            <v>888729</v>
          </cell>
          <cell r="B30" t="str">
            <v>37/048</v>
          </cell>
          <cell r="C30" t="str">
            <v>Figs</v>
          </cell>
          <cell r="D30" t="str">
            <v>Ea</v>
          </cell>
          <cell r="E30" t="str">
            <v>1 x 8</v>
          </cell>
          <cell r="F30" t="str">
            <v>3 x 8</v>
          </cell>
          <cell r="G30" t="str">
            <v>3x1x8</v>
          </cell>
          <cell r="H30">
            <v>4.5599999999999996</v>
          </cell>
          <cell r="I30">
            <v>4.5599999999999996</v>
          </cell>
          <cell r="J30">
            <v>0</v>
          </cell>
          <cell r="K30">
            <v>0</v>
          </cell>
          <cell r="L30">
            <v>4.5599999999999996</v>
          </cell>
          <cell r="M30">
            <v>0</v>
          </cell>
          <cell r="N30">
            <v>120</v>
          </cell>
          <cell r="O30">
            <v>0</v>
          </cell>
          <cell r="P30">
            <v>48</v>
          </cell>
          <cell r="Q30">
            <v>3</v>
          </cell>
          <cell r="R30">
            <v>16</v>
          </cell>
          <cell r="S30">
            <v>0</v>
          </cell>
          <cell r="T30">
            <v>72.959999999999994</v>
          </cell>
          <cell r="U30">
            <v>620.16</v>
          </cell>
          <cell r="V30">
            <v>547.19999999999993</v>
          </cell>
          <cell r="W30">
            <v>72.959999999999994</v>
          </cell>
          <cell r="X30">
            <v>547.19999999999993</v>
          </cell>
          <cell r="Z30">
            <v>136</v>
          </cell>
        </row>
        <row r="31">
          <cell r="A31">
            <v>874787</v>
          </cell>
          <cell r="B31" t="str">
            <v>37/035</v>
          </cell>
          <cell r="C31" t="str">
            <v>Fr  Friuts of the Forest</v>
          </cell>
          <cell r="D31" t="str">
            <v>Kg</v>
          </cell>
          <cell r="E31">
            <v>1</v>
          </cell>
          <cell r="F31" t="str">
            <v>5x1 Kg</v>
          </cell>
          <cell r="G31" t="str">
            <v>5 x1 Kg</v>
          </cell>
          <cell r="H31">
            <v>12.74</v>
          </cell>
          <cell r="I31">
            <v>12.74</v>
          </cell>
          <cell r="J31">
            <v>0</v>
          </cell>
          <cell r="K31">
            <v>0</v>
          </cell>
          <cell r="L31">
            <v>12.74</v>
          </cell>
          <cell r="M31">
            <v>0</v>
          </cell>
          <cell r="N31">
            <v>0</v>
          </cell>
          <cell r="O31">
            <v>0</v>
          </cell>
          <cell r="P31">
            <v>0</v>
          </cell>
          <cell r="Q31">
            <v>5</v>
          </cell>
          <cell r="R31">
            <v>0</v>
          </cell>
          <cell r="S31">
            <v>0</v>
          </cell>
          <cell r="T31">
            <v>0</v>
          </cell>
          <cell r="U31">
            <v>0</v>
          </cell>
          <cell r="V31">
            <v>0</v>
          </cell>
          <cell r="W31">
            <v>0</v>
          </cell>
          <cell r="X31">
            <v>0</v>
          </cell>
          <cell r="Z31">
            <v>0</v>
          </cell>
        </row>
        <row r="32">
          <cell r="A32">
            <v>887447</v>
          </cell>
          <cell r="B32" t="str">
            <v>25/200</v>
          </cell>
          <cell r="C32" t="str">
            <v xml:space="preserve">Fresh Herbs Basil </v>
          </cell>
          <cell r="D32" t="str">
            <v>Pkt</v>
          </cell>
          <cell r="E32" t="str">
            <v>1 x 70g</v>
          </cell>
          <cell r="F32">
            <v>1</v>
          </cell>
          <cell r="G32" t="str">
            <v>1x70g</v>
          </cell>
          <cell r="H32">
            <v>1.4</v>
          </cell>
          <cell r="I32">
            <v>1.4</v>
          </cell>
          <cell r="J32">
            <v>0</v>
          </cell>
          <cell r="K32">
            <v>0</v>
          </cell>
          <cell r="L32">
            <v>1.4</v>
          </cell>
          <cell r="M32">
            <v>0</v>
          </cell>
          <cell r="N32">
            <v>2827</v>
          </cell>
          <cell r="O32">
            <v>0</v>
          </cell>
          <cell r="P32">
            <v>0</v>
          </cell>
          <cell r="Q32">
            <v>1</v>
          </cell>
          <cell r="R32">
            <v>0</v>
          </cell>
          <cell r="S32">
            <v>0</v>
          </cell>
          <cell r="T32">
            <v>0</v>
          </cell>
          <cell r="U32">
            <v>3957.8</v>
          </cell>
          <cell r="V32">
            <v>3957.7999999999997</v>
          </cell>
          <cell r="W32">
            <v>0</v>
          </cell>
          <cell r="X32">
            <v>3957.7999999999997</v>
          </cell>
          <cell r="Z32">
            <v>2827</v>
          </cell>
        </row>
        <row r="33">
          <cell r="A33">
            <v>887366</v>
          </cell>
          <cell r="B33" t="str">
            <v>25/160</v>
          </cell>
          <cell r="C33" t="str">
            <v>Fresh Herbs Chervil  </v>
          </cell>
          <cell r="D33" t="str">
            <v>Pkt</v>
          </cell>
          <cell r="E33" t="str">
            <v>1 x 70g</v>
          </cell>
          <cell r="F33">
            <v>1</v>
          </cell>
          <cell r="G33" t="str">
            <v>1x70g</v>
          </cell>
          <cell r="H33">
            <v>1.4</v>
          </cell>
          <cell r="I33">
            <v>1.4</v>
          </cell>
          <cell r="J33">
            <v>0</v>
          </cell>
          <cell r="K33">
            <v>0</v>
          </cell>
          <cell r="L33">
            <v>1.4</v>
          </cell>
          <cell r="M33">
            <v>0</v>
          </cell>
          <cell r="N33">
            <v>341</v>
          </cell>
          <cell r="O33">
            <v>0</v>
          </cell>
          <cell r="P33">
            <v>0</v>
          </cell>
          <cell r="Q33">
            <v>1</v>
          </cell>
          <cell r="R33">
            <v>0</v>
          </cell>
          <cell r="S33">
            <v>0</v>
          </cell>
          <cell r="T33">
            <v>0</v>
          </cell>
          <cell r="U33">
            <v>477.4</v>
          </cell>
          <cell r="V33">
            <v>477.4</v>
          </cell>
          <cell r="W33">
            <v>0</v>
          </cell>
          <cell r="X33">
            <v>477.4</v>
          </cell>
          <cell r="Z33">
            <v>341</v>
          </cell>
        </row>
        <row r="34">
          <cell r="A34">
            <v>887455</v>
          </cell>
          <cell r="B34" t="str">
            <v>25/205</v>
          </cell>
          <cell r="C34" t="str">
            <v xml:space="preserve">Fresh Herbs Chives </v>
          </cell>
          <cell r="D34" t="str">
            <v>Pkt</v>
          </cell>
          <cell r="E34" t="str">
            <v>1 x 70g</v>
          </cell>
          <cell r="F34">
            <v>1</v>
          </cell>
          <cell r="G34" t="str">
            <v>1x70g</v>
          </cell>
          <cell r="H34">
            <v>1.4</v>
          </cell>
          <cell r="I34">
            <v>1.4</v>
          </cell>
          <cell r="J34">
            <v>0</v>
          </cell>
          <cell r="K34">
            <v>0</v>
          </cell>
          <cell r="L34">
            <v>1.4</v>
          </cell>
          <cell r="M34">
            <v>0</v>
          </cell>
          <cell r="N34">
            <v>2524</v>
          </cell>
          <cell r="O34">
            <v>0</v>
          </cell>
          <cell r="P34">
            <v>0</v>
          </cell>
          <cell r="Q34">
            <v>1</v>
          </cell>
          <cell r="R34">
            <v>0</v>
          </cell>
          <cell r="S34">
            <v>0</v>
          </cell>
          <cell r="T34">
            <v>0</v>
          </cell>
          <cell r="U34">
            <v>3533.6</v>
          </cell>
          <cell r="V34">
            <v>3533.6</v>
          </cell>
          <cell r="W34">
            <v>0</v>
          </cell>
          <cell r="X34">
            <v>3533.6</v>
          </cell>
          <cell r="Z34">
            <v>2524</v>
          </cell>
        </row>
        <row r="35">
          <cell r="A35">
            <v>887374</v>
          </cell>
          <cell r="B35" t="str">
            <v>25/165</v>
          </cell>
          <cell r="C35" t="str">
            <v>Fresh Herbs Coriander  </v>
          </cell>
          <cell r="D35" t="str">
            <v>Pkt</v>
          </cell>
          <cell r="E35" t="str">
            <v>1 x 70g</v>
          </cell>
          <cell r="F35">
            <v>1</v>
          </cell>
          <cell r="G35" t="str">
            <v>1x70g</v>
          </cell>
          <cell r="H35">
            <v>1.4</v>
          </cell>
          <cell r="I35">
            <v>1.4</v>
          </cell>
          <cell r="J35">
            <v>0</v>
          </cell>
          <cell r="K35">
            <v>0</v>
          </cell>
          <cell r="L35">
            <v>1.4</v>
          </cell>
          <cell r="M35">
            <v>0</v>
          </cell>
          <cell r="N35">
            <v>6384</v>
          </cell>
          <cell r="O35">
            <v>0</v>
          </cell>
          <cell r="P35">
            <v>0</v>
          </cell>
          <cell r="Q35">
            <v>1</v>
          </cell>
          <cell r="R35">
            <v>0</v>
          </cell>
          <cell r="S35">
            <v>0</v>
          </cell>
          <cell r="T35">
            <v>0</v>
          </cell>
          <cell r="U35">
            <v>8937.6</v>
          </cell>
          <cell r="V35">
            <v>8937.5999999999985</v>
          </cell>
          <cell r="W35">
            <v>0</v>
          </cell>
          <cell r="X35">
            <v>8937.5999999999985</v>
          </cell>
          <cell r="Z35">
            <v>6384</v>
          </cell>
        </row>
        <row r="36">
          <cell r="A36">
            <v>887382</v>
          </cell>
          <cell r="B36" t="str">
            <v>25/170</v>
          </cell>
          <cell r="C36" t="str">
            <v xml:space="preserve">Fresh Herbs Dill </v>
          </cell>
          <cell r="D36" t="str">
            <v>Pkt</v>
          </cell>
          <cell r="E36" t="str">
            <v>1 x 70g</v>
          </cell>
          <cell r="F36">
            <v>1</v>
          </cell>
          <cell r="G36" t="str">
            <v>1x70g</v>
          </cell>
          <cell r="H36">
            <v>1.4</v>
          </cell>
          <cell r="I36">
            <v>1.4</v>
          </cell>
          <cell r="J36">
            <v>0</v>
          </cell>
          <cell r="K36">
            <v>0</v>
          </cell>
          <cell r="L36">
            <v>1.4</v>
          </cell>
          <cell r="M36">
            <v>0</v>
          </cell>
          <cell r="N36">
            <v>1096</v>
          </cell>
          <cell r="O36">
            <v>0</v>
          </cell>
          <cell r="P36">
            <v>0</v>
          </cell>
          <cell r="Q36">
            <v>1</v>
          </cell>
          <cell r="R36">
            <v>0</v>
          </cell>
          <cell r="S36">
            <v>0</v>
          </cell>
          <cell r="T36">
            <v>0</v>
          </cell>
          <cell r="U36">
            <v>1534.4</v>
          </cell>
          <cell r="V36">
            <v>1534.3999999999999</v>
          </cell>
          <cell r="W36">
            <v>0</v>
          </cell>
          <cell r="X36">
            <v>1534.3999999999999</v>
          </cell>
          <cell r="Z36">
            <v>1096</v>
          </cell>
        </row>
        <row r="37">
          <cell r="A37">
            <v>887390</v>
          </cell>
          <cell r="B37" t="str">
            <v>25/175</v>
          </cell>
          <cell r="C37" t="str">
            <v xml:space="preserve">Fresh Herbs Marjoram </v>
          </cell>
          <cell r="D37" t="str">
            <v>Pkt</v>
          </cell>
          <cell r="E37" t="str">
            <v>1 x 70g</v>
          </cell>
          <cell r="F37">
            <v>1</v>
          </cell>
          <cell r="G37" t="str">
            <v>1x70g</v>
          </cell>
          <cell r="H37">
            <v>1.4</v>
          </cell>
          <cell r="I37">
            <v>1.4</v>
          </cell>
          <cell r="J37">
            <v>0</v>
          </cell>
          <cell r="K37">
            <v>0</v>
          </cell>
          <cell r="L37">
            <v>1.4</v>
          </cell>
          <cell r="M37">
            <v>0</v>
          </cell>
          <cell r="N37">
            <v>160</v>
          </cell>
          <cell r="O37">
            <v>0</v>
          </cell>
          <cell r="P37">
            <v>0</v>
          </cell>
          <cell r="Q37">
            <v>1</v>
          </cell>
          <cell r="R37">
            <v>0</v>
          </cell>
          <cell r="S37">
            <v>0</v>
          </cell>
          <cell r="T37">
            <v>0</v>
          </cell>
          <cell r="U37">
            <v>224</v>
          </cell>
          <cell r="V37">
            <v>224</v>
          </cell>
          <cell r="W37">
            <v>0</v>
          </cell>
          <cell r="X37">
            <v>224</v>
          </cell>
          <cell r="Z37">
            <v>160</v>
          </cell>
        </row>
        <row r="38">
          <cell r="A38">
            <v>887404</v>
          </cell>
          <cell r="B38" t="str">
            <v>25/180</v>
          </cell>
          <cell r="C38" t="str">
            <v>Fresh Herbs Mint  </v>
          </cell>
          <cell r="D38" t="str">
            <v>Pkt</v>
          </cell>
          <cell r="E38" t="str">
            <v>1 x 70g</v>
          </cell>
          <cell r="F38">
            <v>1</v>
          </cell>
          <cell r="G38" t="str">
            <v>1x70g</v>
          </cell>
          <cell r="H38">
            <v>1.4</v>
          </cell>
          <cell r="I38">
            <v>1.4</v>
          </cell>
          <cell r="J38">
            <v>0</v>
          </cell>
          <cell r="K38">
            <v>0</v>
          </cell>
          <cell r="L38">
            <v>1.4</v>
          </cell>
          <cell r="M38">
            <v>0</v>
          </cell>
          <cell r="N38">
            <v>2395</v>
          </cell>
          <cell r="O38">
            <v>0</v>
          </cell>
          <cell r="P38">
            <v>0</v>
          </cell>
          <cell r="Q38">
            <v>1</v>
          </cell>
          <cell r="R38">
            <v>0</v>
          </cell>
          <cell r="S38">
            <v>0</v>
          </cell>
          <cell r="T38">
            <v>0</v>
          </cell>
          <cell r="U38">
            <v>3353</v>
          </cell>
          <cell r="V38">
            <v>3353</v>
          </cell>
          <cell r="W38">
            <v>0</v>
          </cell>
          <cell r="X38">
            <v>3353</v>
          </cell>
          <cell r="Z38">
            <v>2395</v>
          </cell>
        </row>
        <row r="39">
          <cell r="A39">
            <v>887412</v>
          </cell>
          <cell r="B39" t="str">
            <v>25/185</v>
          </cell>
          <cell r="C39" t="str">
            <v xml:space="preserve">Fresh Herbs Rosemary </v>
          </cell>
          <cell r="D39" t="str">
            <v>Pkt</v>
          </cell>
          <cell r="E39" t="str">
            <v>1 x 70g</v>
          </cell>
          <cell r="F39">
            <v>1</v>
          </cell>
          <cell r="G39" t="str">
            <v>1x70g</v>
          </cell>
          <cell r="H39">
            <v>1.4</v>
          </cell>
          <cell r="I39">
            <v>1.4</v>
          </cell>
          <cell r="J39">
            <v>0</v>
          </cell>
          <cell r="K39">
            <v>0</v>
          </cell>
          <cell r="L39">
            <v>1.4</v>
          </cell>
          <cell r="M39">
            <v>0</v>
          </cell>
          <cell r="N39">
            <v>1340</v>
          </cell>
          <cell r="O39">
            <v>0</v>
          </cell>
          <cell r="P39">
            <v>0</v>
          </cell>
          <cell r="Q39">
            <v>1</v>
          </cell>
          <cell r="R39">
            <v>0</v>
          </cell>
          <cell r="S39">
            <v>0</v>
          </cell>
          <cell r="T39">
            <v>0</v>
          </cell>
          <cell r="U39">
            <v>1876</v>
          </cell>
          <cell r="V39">
            <v>1875.9999999999998</v>
          </cell>
          <cell r="W39">
            <v>0</v>
          </cell>
          <cell r="X39">
            <v>1875.9999999999998</v>
          </cell>
          <cell r="Z39">
            <v>1340</v>
          </cell>
        </row>
        <row r="40">
          <cell r="A40">
            <v>887420</v>
          </cell>
          <cell r="B40" t="str">
            <v>25/190</v>
          </cell>
          <cell r="C40" t="str">
            <v xml:space="preserve">Fresh Herbs Tarragon </v>
          </cell>
          <cell r="D40" t="str">
            <v>Pkt</v>
          </cell>
          <cell r="E40" t="str">
            <v>1 x 70g</v>
          </cell>
          <cell r="F40">
            <v>1</v>
          </cell>
          <cell r="G40" t="str">
            <v>1x70g</v>
          </cell>
          <cell r="H40">
            <v>1.4</v>
          </cell>
          <cell r="I40">
            <v>1.4</v>
          </cell>
          <cell r="J40">
            <v>0</v>
          </cell>
          <cell r="K40">
            <v>0</v>
          </cell>
          <cell r="L40">
            <v>1.4</v>
          </cell>
          <cell r="M40">
            <v>0</v>
          </cell>
          <cell r="N40">
            <v>1185</v>
          </cell>
          <cell r="O40">
            <v>0</v>
          </cell>
          <cell r="P40">
            <v>0</v>
          </cell>
          <cell r="Q40">
            <v>1</v>
          </cell>
          <cell r="R40">
            <v>0</v>
          </cell>
          <cell r="S40">
            <v>0</v>
          </cell>
          <cell r="T40">
            <v>0</v>
          </cell>
          <cell r="U40">
            <v>1659</v>
          </cell>
          <cell r="V40">
            <v>1659</v>
          </cell>
          <cell r="W40">
            <v>0</v>
          </cell>
          <cell r="X40">
            <v>1659</v>
          </cell>
          <cell r="Z40">
            <v>1185</v>
          </cell>
        </row>
        <row r="41">
          <cell r="A41">
            <v>887439</v>
          </cell>
          <cell r="B41" t="str">
            <v>25/195</v>
          </cell>
          <cell r="C41" t="str">
            <v xml:space="preserve">Fresh Herbs Thyme </v>
          </cell>
          <cell r="D41" t="str">
            <v>Pkt</v>
          </cell>
          <cell r="E41" t="str">
            <v>1 x 70g</v>
          </cell>
          <cell r="F41">
            <v>1</v>
          </cell>
          <cell r="G41" t="str">
            <v>1x70g</v>
          </cell>
          <cell r="H41">
            <v>1.4</v>
          </cell>
          <cell r="I41">
            <v>1.4</v>
          </cell>
          <cell r="J41">
            <v>0</v>
          </cell>
          <cell r="K41">
            <v>0</v>
          </cell>
          <cell r="L41">
            <v>1.4</v>
          </cell>
          <cell r="M41">
            <v>0</v>
          </cell>
          <cell r="N41">
            <v>1118</v>
          </cell>
          <cell r="O41">
            <v>0</v>
          </cell>
          <cell r="P41">
            <v>0</v>
          </cell>
          <cell r="Q41">
            <v>1</v>
          </cell>
          <cell r="R41">
            <v>0</v>
          </cell>
          <cell r="S41">
            <v>0</v>
          </cell>
          <cell r="T41">
            <v>0</v>
          </cell>
          <cell r="U41">
            <v>1565.2</v>
          </cell>
          <cell r="V41">
            <v>1565.1999999999998</v>
          </cell>
          <cell r="W41">
            <v>0</v>
          </cell>
          <cell r="X41">
            <v>1565.1999999999998</v>
          </cell>
          <cell r="Z41">
            <v>1118</v>
          </cell>
        </row>
        <row r="42">
          <cell r="A42">
            <v>888494</v>
          </cell>
          <cell r="B42" t="str">
            <v>25/480</v>
          </cell>
          <cell r="C42" t="str">
            <v>Galangal</v>
          </cell>
          <cell r="D42" t="str">
            <v>Pkt</v>
          </cell>
          <cell r="E42" t="str">
            <v>1 x 500g</v>
          </cell>
          <cell r="F42" t="str">
            <v>1 x 500g</v>
          </cell>
          <cell r="G42" t="str">
            <v>1x1x500g</v>
          </cell>
          <cell r="H42">
            <v>2.65</v>
          </cell>
          <cell r="I42">
            <v>2.65</v>
          </cell>
          <cell r="J42">
            <v>0</v>
          </cell>
          <cell r="K42">
            <v>0</v>
          </cell>
          <cell r="L42">
            <v>2.65</v>
          </cell>
          <cell r="M42">
            <v>0</v>
          </cell>
          <cell r="N42">
            <v>18</v>
          </cell>
          <cell r="O42">
            <v>0</v>
          </cell>
          <cell r="P42">
            <v>0</v>
          </cell>
          <cell r="Q42">
            <v>1</v>
          </cell>
          <cell r="R42">
            <v>0</v>
          </cell>
          <cell r="S42">
            <v>0</v>
          </cell>
          <cell r="T42">
            <v>0</v>
          </cell>
          <cell r="U42">
            <v>47.7</v>
          </cell>
          <cell r="V42">
            <v>47.699999999999996</v>
          </cell>
          <cell r="W42">
            <v>0</v>
          </cell>
          <cell r="X42">
            <v>47.699999999999996</v>
          </cell>
          <cell r="Z42">
            <v>18</v>
          </cell>
        </row>
        <row r="43">
          <cell r="A43">
            <v>887471</v>
          </cell>
          <cell r="B43" t="str">
            <v>25/211</v>
          </cell>
          <cell r="C43" t="str">
            <v>Garlic</v>
          </cell>
          <cell r="D43" t="str">
            <v>Gms</v>
          </cell>
          <cell r="E43" t="str">
            <v>1 x 500g</v>
          </cell>
          <cell r="F43" t="str">
            <v>5 Kg</v>
          </cell>
          <cell r="G43" t="str">
            <v>10x1x500g</v>
          </cell>
          <cell r="H43">
            <v>6.8</v>
          </cell>
          <cell r="I43">
            <v>6.8</v>
          </cell>
          <cell r="J43">
            <v>0</v>
          </cell>
          <cell r="K43">
            <v>0</v>
          </cell>
          <cell r="L43">
            <v>6.8</v>
          </cell>
          <cell r="M43">
            <v>0</v>
          </cell>
          <cell r="N43">
            <v>127</v>
          </cell>
          <cell r="O43">
            <v>0</v>
          </cell>
          <cell r="P43">
            <v>3290</v>
          </cell>
          <cell r="Q43">
            <v>10</v>
          </cell>
          <cell r="R43">
            <v>329</v>
          </cell>
          <cell r="S43">
            <v>0</v>
          </cell>
          <cell r="T43">
            <v>2237.1999999999998</v>
          </cell>
          <cell r="U43">
            <v>3100.8</v>
          </cell>
          <cell r="V43">
            <v>863.6</v>
          </cell>
          <cell r="W43">
            <v>2237.1999999999998</v>
          </cell>
          <cell r="X43">
            <v>863.6</v>
          </cell>
          <cell r="Z43">
            <v>456</v>
          </cell>
        </row>
        <row r="44">
          <cell r="A44">
            <v>887498</v>
          </cell>
          <cell r="B44" t="str">
            <v>25/216</v>
          </cell>
          <cell r="C44" t="str">
            <v>Ginger Root</v>
          </cell>
          <cell r="D44" t="str">
            <v>Gms</v>
          </cell>
          <cell r="E44" t="str">
            <v>1 x 500g</v>
          </cell>
          <cell r="F44">
            <v>1</v>
          </cell>
          <cell r="G44" t="str">
            <v>1x500g</v>
          </cell>
          <cell r="H44">
            <v>0.92</v>
          </cell>
          <cell r="I44">
            <v>0.92</v>
          </cell>
          <cell r="J44">
            <v>0</v>
          </cell>
          <cell r="K44">
            <v>0</v>
          </cell>
          <cell r="L44">
            <v>0.92</v>
          </cell>
          <cell r="M44">
            <v>0</v>
          </cell>
          <cell r="N44">
            <v>2520</v>
          </cell>
          <cell r="O44">
            <v>0</v>
          </cell>
          <cell r="P44">
            <v>0</v>
          </cell>
          <cell r="Q44">
            <v>1</v>
          </cell>
          <cell r="R44">
            <v>0</v>
          </cell>
          <cell r="S44">
            <v>0</v>
          </cell>
          <cell r="T44">
            <v>0</v>
          </cell>
          <cell r="U44">
            <v>2318.4</v>
          </cell>
          <cell r="V44">
            <v>2318.4</v>
          </cell>
          <cell r="W44">
            <v>0</v>
          </cell>
          <cell r="X44">
            <v>2318.4</v>
          </cell>
          <cell r="Z44">
            <v>2520</v>
          </cell>
        </row>
        <row r="45">
          <cell r="A45">
            <v>888745</v>
          </cell>
          <cell r="B45" t="str">
            <v>37/050</v>
          </cell>
          <cell r="C45" t="str">
            <v>Grapefruit</v>
          </cell>
          <cell r="D45" t="str">
            <v>Ea</v>
          </cell>
          <cell r="E45">
            <v>1</v>
          </cell>
          <cell r="F45">
            <v>48</v>
          </cell>
          <cell r="G45" t="str">
            <v>48x1x1</v>
          </cell>
          <cell r="H45">
            <v>11.52</v>
          </cell>
          <cell r="I45">
            <v>11.52</v>
          </cell>
          <cell r="J45">
            <v>0</v>
          </cell>
          <cell r="K45">
            <v>0</v>
          </cell>
          <cell r="L45">
            <v>11.52</v>
          </cell>
          <cell r="M45">
            <v>0</v>
          </cell>
          <cell r="N45">
            <v>114</v>
          </cell>
          <cell r="O45">
            <v>0</v>
          </cell>
          <cell r="P45">
            <v>2679</v>
          </cell>
          <cell r="Q45">
            <v>48</v>
          </cell>
          <cell r="R45">
            <v>55.8125</v>
          </cell>
          <cell r="S45">
            <v>0</v>
          </cell>
          <cell r="T45">
            <v>642.95999999999992</v>
          </cell>
          <cell r="U45">
            <v>1956.24</v>
          </cell>
          <cell r="V45">
            <v>1313.28</v>
          </cell>
          <cell r="W45">
            <v>642.95999999999992</v>
          </cell>
          <cell r="X45">
            <v>1313.28</v>
          </cell>
          <cell r="Z45">
            <v>169.8125</v>
          </cell>
        </row>
        <row r="46">
          <cell r="A46">
            <v>888761</v>
          </cell>
          <cell r="B46" t="str">
            <v>37/056</v>
          </cell>
          <cell r="C46" t="str">
            <v>Grapes Black</v>
          </cell>
          <cell r="D46" t="str">
            <v>Kg</v>
          </cell>
          <cell r="E46">
            <v>1</v>
          </cell>
          <cell r="F46">
            <v>5</v>
          </cell>
          <cell r="G46" t="str">
            <v>5x1x1Kg</v>
          </cell>
          <cell r="H46">
            <v>10.5</v>
          </cell>
          <cell r="I46">
            <v>10.5</v>
          </cell>
          <cell r="J46">
            <v>0</v>
          </cell>
          <cell r="K46">
            <v>0</v>
          </cell>
          <cell r="L46">
            <v>10.5</v>
          </cell>
          <cell r="M46">
            <v>0</v>
          </cell>
          <cell r="N46">
            <v>539</v>
          </cell>
          <cell r="O46">
            <v>0</v>
          </cell>
          <cell r="P46">
            <v>3401</v>
          </cell>
          <cell r="Q46">
            <v>5</v>
          </cell>
          <cell r="R46">
            <v>680.2</v>
          </cell>
          <cell r="S46">
            <v>0</v>
          </cell>
          <cell r="T46">
            <v>7142.1</v>
          </cell>
          <cell r="U46">
            <v>12801.6</v>
          </cell>
          <cell r="V46">
            <v>5659.5</v>
          </cell>
          <cell r="W46">
            <v>7142.1</v>
          </cell>
          <cell r="X46">
            <v>5659.5</v>
          </cell>
          <cell r="Z46">
            <v>1219.2</v>
          </cell>
        </row>
        <row r="47">
          <cell r="A47">
            <v>888788</v>
          </cell>
          <cell r="B47" t="str">
            <v>37/061</v>
          </cell>
          <cell r="C47" t="str">
            <v>Grapes Green</v>
          </cell>
          <cell r="D47" t="str">
            <v>Kg</v>
          </cell>
          <cell r="E47">
            <v>1</v>
          </cell>
          <cell r="F47">
            <v>5</v>
          </cell>
          <cell r="G47" t="str">
            <v>5x1x1Kg</v>
          </cell>
          <cell r="H47">
            <v>11.85</v>
          </cell>
          <cell r="I47">
            <v>11.85</v>
          </cell>
          <cell r="J47">
            <v>0</v>
          </cell>
          <cell r="K47">
            <v>0</v>
          </cell>
          <cell r="L47">
            <v>11.85</v>
          </cell>
          <cell r="M47">
            <v>0</v>
          </cell>
          <cell r="N47">
            <v>1051</v>
          </cell>
          <cell r="O47">
            <v>0</v>
          </cell>
          <cell r="P47">
            <v>3174</v>
          </cell>
          <cell r="Q47">
            <v>5</v>
          </cell>
          <cell r="R47">
            <v>634.79999999999995</v>
          </cell>
          <cell r="S47">
            <v>0</v>
          </cell>
          <cell r="T47">
            <v>7522.3799999999992</v>
          </cell>
          <cell r="U47">
            <v>19976.73</v>
          </cell>
          <cell r="V47">
            <v>12454.35</v>
          </cell>
          <cell r="W47">
            <v>7522.3799999999992</v>
          </cell>
          <cell r="X47">
            <v>12454.35</v>
          </cell>
          <cell r="Z47">
            <v>1685.8</v>
          </cell>
        </row>
        <row r="48">
          <cell r="A48">
            <v>888796</v>
          </cell>
          <cell r="B48" t="str">
            <v>37/065</v>
          </cell>
          <cell r="C48" t="str">
            <v>Kiwi Fruit</v>
          </cell>
          <cell r="D48" t="str">
            <v>Ea</v>
          </cell>
          <cell r="E48">
            <v>1</v>
          </cell>
          <cell r="F48">
            <v>36</v>
          </cell>
          <cell r="G48" t="str">
            <v>36x1x1</v>
          </cell>
          <cell r="H48">
            <v>4.32</v>
          </cell>
          <cell r="I48">
            <v>4.32</v>
          </cell>
          <cell r="J48">
            <v>0</v>
          </cell>
          <cell r="K48">
            <v>0</v>
          </cell>
          <cell r="L48">
            <v>4.32</v>
          </cell>
          <cell r="M48">
            <v>0</v>
          </cell>
          <cell r="N48">
            <v>337</v>
          </cell>
          <cell r="O48">
            <v>0</v>
          </cell>
          <cell r="P48">
            <v>11888</v>
          </cell>
          <cell r="Q48">
            <v>36</v>
          </cell>
          <cell r="R48">
            <v>330.22222222222223</v>
          </cell>
          <cell r="S48">
            <v>0</v>
          </cell>
          <cell r="T48">
            <v>1426.5600000000002</v>
          </cell>
          <cell r="U48">
            <v>2882.4</v>
          </cell>
          <cell r="V48">
            <v>1455.8400000000001</v>
          </cell>
          <cell r="W48">
            <v>1426.5600000000002</v>
          </cell>
          <cell r="X48">
            <v>1455.8400000000001</v>
          </cell>
          <cell r="Z48">
            <v>667.22222222222217</v>
          </cell>
        </row>
        <row r="49">
          <cell r="A49">
            <v>888818</v>
          </cell>
          <cell r="B49" t="str">
            <v>37/071</v>
          </cell>
          <cell r="C49" t="str">
            <v>Kumquats</v>
          </cell>
          <cell r="D49" t="str">
            <v>Kg</v>
          </cell>
          <cell r="E49">
            <v>1</v>
          </cell>
          <cell r="F49">
            <v>1</v>
          </cell>
          <cell r="G49" t="str">
            <v>1x1x1</v>
          </cell>
          <cell r="H49">
            <v>2.52</v>
          </cell>
          <cell r="I49">
            <v>2.52</v>
          </cell>
          <cell r="J49">
            <v>0</v>
          </cell>
          <cell r="K49">
            <v>0</v>
          </cell>
          <cell r="L49">
            <v>2.52</v>
          </cell>
          <cell r="M49">
            <v>0</v>
          </cell>
          <cell r="N49">
            <v>41</v>
          </cell>
          <cell r="O49">
            <v>0</v>
          </cell>
          <cell r="P49">
            <v>0</v>
          </cell>
          <cell r="Q49">
            <v>1</v>
          </cell>
          <cell r="R49">
            <v>0</v>
          </cell>
          <cell r="S49">
            <v>0</v>
          </cell>
          <cell r="T49">
            <v>0</v>
          </cell>
          <cell r="U49">
            <v>103.32</v>
          </cell>
          <cell r="V49">
            <v>103.32000000000001</v>
          </cell>
          <cell r="W49">
            <v>0</v>
          </cell>
          <cell r="X49">
            <v>103.32000000000001</v>
          </cell>
          <cell r="Z49">
            <v>41</v>
          </cell>
        </row>
        <row r="50">
          <cell r="A50">
            <v>887463</v>
          </cell>
          <cell r="B50" t="str">
            <v>25/207</v>
          </cell>
          <cell r="C50" t="str">
            <v>Lemon Grass</v>
          </cell>
          <cell r="D50" t="str">
            <v>Pkt</v>
          </cell>
          <cell r="E50" t="str">
            <v>1x100g</v>
          </cell>
          <cell r="F50">
            <v>1</v>
          </cell>
          <cell r="G50" t="str">
            <v>1x100g</v>
          </cell>
          <cell r="H50">
            <v>0.32</v>
          </cell>
          <cell r="I50">
            <v>0.32</v>
          </cell>
          <cell r="J50">
            <v>0</v>
          </cell>
          <cell r="K50">
            <v>0</v>
          </cell>
          <cell r="L50">
            <v>0.32</v>
          </cell>
          <cell r="M50">
            <v>0</v>
          </cell>
          <cell r="N50">
            <v>462</v>
          </cell>
          <cell r="O50">
            <v>0</v>
          </cell>
          <cell r="P50">
            <v>0</v>
          </cell>
          <cell r="Q50">
            <v>1</v>
          </cell>
          <cell r="R50">
            <v>0</v>
          </cell>
          <cell r="S50">
            <v>0</v>
          </cell>
          <cell r="T50">
            <v>0</v>
          </cell>
          <cell r="U50">
            <v>147.84</v>
          </cell>
          <cell r="V50">
            <v>147.84</v>
          </cell>
          <cell r="W50">
            <v>0</v>
          </cell>
          <cell r="X50">
            <v>147.84</v>
          </cell>
          <cell r="Z50">
            <v>462</v>
          </cell>
        </row>
        <row r="51">
          <cell r="A51">
            <v>888826</v>
          </cell>
          <cell r="B51" t="str">
            <v>37/075</v>
          </cell>
          <cell r="C51" t="str">
            <v>Lemons</v>
          </cell>
          <cell r="D51" t="str">
            <v>Ea</v>
          </cell>
          <cell r="E51" t="str">
            <v>1 x 5</v>
          </cell>
          <cell r="F51" t="str">
            <v>4 x 5</v>
          </cell>
          <cell r="G51" t="str">
            <v>4x1x5</v>
          </cell>
          <cell r="H51">
            <v>2</v>
          </cell>
          <cell r="I51">
            <v>2</v>
          </cell>
          <cell r="J51">
            <v>0</v>
          </cell>
          <cell r="K51">
            <v>0</v>
          </cell>
          <cell r="L51">
            <v>2</v>
          </cell>
          <cell r="M51">
            <v>0</v>
          </cell>
          <cell r="N51">
            <v>1527</v>
          </cell>
          <cell r="O51">
            <v>0</v>
          </cell>
          <cell r="P51">
            <v>6814</v>
          </cell>
          <cell r="Q51">
            <v>4</v>
          </cell>
          <cell r="R51">
            <v>1703.5</v>
          </cell>
          <cell r="S51">
            <v>0</v>
          </cell>
          <cell r="T51">
            <v>3407</v>
          </cell>
          <cell r="U51">
            <v>6461</v>
          </cell>
          <cell r="V51">
            <v>3054</v>
          </cell>
          <cell r="W51">
            <v>3407</v>
          </cell>
          <cell r="X51">
            <v>3054</v>
          </cell>
          <cell r="Z51">
            <v>3230.5</v>
          </cell>
        </row>
        <row r="52">
          <cell r="A52">
            <v>888486</v>
          </cell>
          <cell r="B52" t="str">
            <v>25/475</v>
          </cell>
          <cell r="C52" t="str">
            <v>Lettuce Escarole</v>
          </cell>
          <cell r="D52" t="str">
            <v>Ea</v>
          </cell>
          <cell r="E52">
            <v>1</v>
          </cell>
          <cell r="F52" t="str">
            <v>1 x12</v>
          </cell>
          <cell r="G52" t="str">
            <v>12x1x1</v>
          </cell>
          <cell r="H52">
            <v>16.32</v>
          </cell>
          <cell r="I52">
            <v>16.32</v>
          </cell>
          <cell r="J52">
            <v>0</v>
          </cell>
          <cell r="K52">
            <v>0</v>
          </cell>
          <cell r="L52">
            <v>16.32</v>
          </cell>
          <cell r="M52">
            <v>0</v>
          </cell>
          <cell r="N52">
            <v>0</v>
          </cell>
          <cell r="O52">
            <v>0</v>
          </cell>
          <cell r="P52">
            <v>25</v>
          </cell>
          <cell r="Q52">
            <v>12</v>
          </cell>
          <cell r="R52">
            <v>2.0833333333333335</v>
          </cell>
          <cell r="S52">
            <v>0</v>
          </cell>
          <cell r="T52">
            <v>34</v>
          </cell>
          <cell r="U52">
            <v>34</v>
          </cell>
          <cell r="V52">
            <v>0</v>
          </cell>
          <cell r="W52">
            <v>34</v>
          </cell>
          <cell r="X52">
            <v>0</v>
          </cell>
          <cell r="Z52">
            <v>2.0833333333333335</v>
          </cell>
        </row>
        <row r="53">
          <cell r="A53">
            <v>887595</v>
          </cell>
          <cell r="B53" t="str">
            <v>25/255</v>
          </cell>
          <cell r="C53" t="str">
            <v>Lettuce Flats</v>
          </cell>
          <cell r="D53" t="str">
            <v>Ea</v>
          </cell>
          <cell r="E53" t="str">
            <v>1 x 12</v>
          </cell>
          <cell r="F53" t="str">
            <v>1 x 12</v>
          </cell>
          <cell r="G53" t="str">
            <v>12x1x1</v>
          </cell>
          <cell r="H53">
            <v>3.6</v>
          </cell>
          <cell r="I53">
            <v>3.6</v>
          </cell>
          <cell r="J53">
            <v>0</v>
          </cell>
          <cell r="K53">
            <v>0</v>
          </cell>
          <cell r="L53">
            <v>3.6</v>
          </cell>
          <cell r="M53">
            <v>0</v>
          </cell>
          <cell r="N53">
            <v>101</v>
          </cell>
          <cell r="O53">
            <v>0</v>
          </cell>
          <cell r="P53">
            <v>12</v>
          </cell>
          <cell r="Q53">
            <v>12</v>
          </cell>
          <cell r="R53">
            <v>1</v>
          </cell>
          <cell r="S53">
            <v>0</v>
          </cell>
          <cell r="T53">
            <v>3.6</v>
          </cell>
          <cell r="U53">
            <v>367.2</v>
          </cell>
          <cell r="V53">
            <v>363.6</v>
          </cell>
          <cell r="W53">
            <v>3.6</v>
          </cell>
          <cell r="X53">
            <v>363.6</v>
          </cell>
          <cell r="Z53">
            <v>102</v>
          </cell>
        </row>
        <row r="54">
          <cell r="A54">
            <v>888834</v>
          </cell>
          <cell r="B54" t="str">
            <v>37/081</v>
          </cell>
          <cell r="C54" t="str">
            <v>Limes</v>
          </cell>
          <cell r="D54" t="str">
            <v>Ea</v>
          </cell>
          <cell r="E54" t="str">
            <v>1 x 5</v>
          </cell>
          <cell r="F54" t="str">
            <v>3 x 5</v>
          </cell>
          <cell r="G54" t="str">
            <v>3x1x5</v>
          </cell>
          <cell r="H54">
            <v>1.65</v>
          </cell>
          <cell r="I54">
            <v>1.65</v>
          </cell>
          <cell r="J54">
            <v>0</v>
          </cell>
          <cell r="K54">
            <v>0</v>
          </cell>
          <cell r="L54">
            <v>1.65</v>
          </cell>
          <cell r="M54">
            <v>0</v>
          </cell>
          <cell r="N54">
            <v>334</v>
          </cell>
          <cell r="O54">
            <v>0</v>
          </cell>
          <cell r="P54">
            <v>1257</v>
          </cell>
          <cell r="Q54">
            <v>3</v>
          </cell>
          <cell r="R54">
            <v>419</v>
          </cell>
          <cell r="S54">
            <v>0</v>
          </cell>
          <cell r="T54">
            <v>691.34999999999991</v>
          </cell>
          <cell r="U54">
            <v>1242.45</v>
          </cell>
          <cell r="V54">
            <v>551.1</v>
          </cell>
          <cell r="W54">
            <v>691.34999999999991</v>
          </cell>
          <cell r="X54">
            <v>551.1</v>
          </cell>
          <cell r="Z54">
            <v>753</v>
          </cell>
        </row>
        <row r="55">
          <cell r="A55">
            <v>888842</v>
          </cell>
          <cell r="B55" t="str">
            <v>37/086</v>
          </cell>
          <cell r="C55" t="str">
            <v>Lychees</v>
          </cell>
          <cell r="D55" t="str">
            <v>Kg</v>
          </cell>
          <cell r="E55">
            <v>1</v>
          </cell>
          <cell r="F55">
            <v>1</v>
          </cell>
          <cell r="G55" t="str">
            <v>1x1x1Kg</v>
          </cell>
          <cell r="H55">
            <v>2.52</v>
          </cell>
          <cell r="I55">
            <v>2.52</v>
          </cell>
          <cell r="J55">
            <v>0</v>
          </cell>
          <cell r="K55">
            <v>0</v>
          </cell>
          <cell r="L55">
            <v>2.52</v>
          </cell>
          <cell r="M55">
            <v>0</v>
          </cell>
          <cell r="N55">
            <v>18</v>
          </cell>
          <cell r="O55">
            <v>0</v>
          </cell>
          <cell r="P55">
            <v>0</v>
          </cell>
          <cell r="Q55">
            <v>1</v>
          </cell>
          <cell r="R55">
            <v>0</v>
          </cell>
          <cell r="S55">
            <v>0</v>
          </cell>
          <cell r="T55">
            <v>0</v>
          </cell>
          <cell r="U55">
            <v>45.36</v>
          </cell>
          <cell r="V55">
            <v>45.36</v>
          </cell>
          <cell r="W55">
            <v>0</v>
          </cell>
          <cell r="X55">
            <v>45.36</v>
          </cell>
          <cell r="Z55">
            <v>18</v>
          </cell>
        </row>
        <row r="56">
          <cell r="A56">
            <v>888850</v>
          </cell>
          <cell r="B56" t="str">
            <v>37/090</v>
          </cell>
          <cell r="C56" t="str">
            <v>Mangoes</v>
          </cell>
          <cell r="D56" t="str">
            <v>Ea</v>
          </cell>
          <cell r="E56" t="str">
            <v>1 x 2</v>
          </cell>
          <cell r="F56" t="str">
            <v>4 x 2</v>
          </cell>
          <cell r="G56" t="str">
            <v>4x1x2</v>
          </cell>
          <cell r="H56">
            <v>5.44</v>
          </cell>
          <cell r="I56">
            <v>5.44</v>
          </cell>
          <cell r="J56">
            <v>0</v>
          </cell>
          <cell r="K56">
            <v>0</v>
          </cell>
          <cell r="L56">
            <v>5.44</v>
          </cell>
          <cell r="M56">
            <v>0</v>
          </cell>
          <cell r="N56">
            <v>105</v>
          </cell>
          <cell r="O56">
            <v>0</v>
          </cell>
          <cell r="P56">
            <v>351</v>
          </cell>
          <cell r="Q56">
            <v>4</v>
          </cell>
          <cell r="R56">
            <v>87.75</v>
          </cell>
          <cell r="S56">
            <v>0</v>
          </cell>
          <cell r="T56">
            <v>477.36</v>
          </cell>
          <cell r="U56">
            <v>1048.56</v>
          </cell>
          <cell r="V56">
            <v>571.20000000000005</v>
          </cell>
          <cell r="W56">
            <v>477.36</v>
          </cell>
          <cell r="X56">
            <v>571.20000000000005</v>
          </cell>
          <cell r="Z56">
            <v>192.75</v>
          </cell>
        </row>
        <row r="57">
          <cell r="A57">
            <v>887617</v>
          </cell>
          <cell r="B57" t="str">
            <v>25/265</v>
          </cell>
          <cell r="C57" t="str">
            <v>Marrows</v>
          </cell>
          <cell r="D57" t="str">
            <v>Ea</v>
          </cell>
          <cell r="E57">
            <v>1</v>
          </cell>
          <cell r="F57">
            <v>12</v>
          </cell>
          <cell r="G57" t="str">
            <v>12x1x1</v>
          </cell>
          <cell r="H57">
            <v>10.8</v>
          </cell>
          <cell r="I57">
            <v>10.8</v>
          </cell>
          <cell r="J57">
            <v>0</v>
          </cell>
          <cell r="K57">
            <v>0</v>
          </cell>
          <cell r="L57">
            <v>10.8</v>
          </cell>
          <cell r="M57">
            <v>0</v>
          </cell>
          <cell r="N57">
            <v>1</v>
          </cell>
          <cell r="O57">
            <v>0</v>
          </cell>
          <cell r="P57">
            <v>86</v>
          </cell>
          <cell r="Q57">
            <v>12</v>
          </cell>
          <cell r="R57">
            <v>7.166666666666667</v>
          </cell>
          <cell r="S57">
            <v>0</v>
          </cell>
          <cell r="T57">
            <v>77.400000000000006</v>
          </cell>
          <cell r="U57">
            <v>88.2</v>
          </cell>
          <cell r="V57">
            <v>10.8</v>
          </cell>
          <cell r="W57">
            <v>77.400000000000006</v>
          </cell>
          <cell r="X57">
            <v>10.8</v>
          </cell>
          <cell r="Z57">
            <v>8.1666666666666679</v>
          </cell>
        </row>
        <row r="58">
          <cell r="A58">
            <v>888877</v>
          </cell>
          <cell r="B58" t="str">
            <v>37/100</v>
          </cell>
          <cell r="C58" t="str">
            <v>Melon Galia</v>
          </cell>
          <cell r="D58" t="str">
            <v>Ea</v>
          </cell>
          <cell r="E58">
            <v>1</v>
          </cell>
          <cell r="F58">
            <v>8</v>
          </cell>
          <cell r="G58" t="str">
            <v>8x1x1</v>
          </cell>
          <cell r="H58">
            <v>8.4</v>
          </cell>
          <cell r="I58">
            <v>8.4</v>
          </cell>
          <cell r="J58">
            <v>0</v>
          </cell>
          <cell r="K58">
            <v>0</v>
          </cell>
          <cell r="L58">
            <v>8.4</v>
          </cell>
          <cell r="M58">
            <v>0</v>
          </cell>
          <cell r="N58">
            <v>49</v>
          </cell>
          <cell r="O58">
            <v>0</v>
          </cell>
          <cell r="P58">
            <v>1513</v>
          </cell>
          <cell r="Q58">
            <v>8</v>
          </cell>
          <cell r="R58">
            <v>189.125</v>
          </cell>
          <cell r="S58">
            <v>0</v>
          </cell>
          <cell r="T58">
            <v>1588.65</v>
          </cell>
          <cell r="U58">
            <v>2000.25</v>
          </cell>
          <cell r="V58">
            <v>411.6</v>
          </cell>
          <cell r="W58">
            <v>1588.65</v>
          </cell>
          <cell r="X58">
            <v>411.6</v>
          </cell>
          <cell r="Z58">
            <v>238.125</v>
          </cell>
        </row>
        <row r="59">
          <cell r="A59">
            <v>888885</v>
          </cell>
          <cell r="B59" t="str">
            <v>37/105</v>
          </cell>
          <cell r="C59" t="str">
            <v>Melon Water</v>
          </cell>
          <cell r="D59" t="str">
            <v>Ea</v>
          </cell>
          <cell r="E59">
            <v>1</v>
          </cell>
          <cell r="F59">
            <v>4</v>
          </cell>
          <cell r="G59" t="str">
            <v>4x1x1</v>
          </cell>
          <cell r="H59">
            <v>7.56</v>
          </cell>
          <cell r="I59">
            <v>7.56</v>
          </cell>
          <cell r="J59">
            <v>0</v>
          </cell>
          <cell r="K59">
            <v>0</v>
          </cell>
          <cell r="L59">
            <v>7.56</v>
          </cell>
          <cell r="M59">
            <v>0</v>
          </cell>
          <cell r="N59">
            <v>217</v>
          </cell>
          <cell r="O59">
            <v>0</v>
          </cell>
          <cell r="P59">
            <v>1773</v>
          </cell>
          <cell r="Q59">
            <v>4</v>
          </cell>
          <cell r="R59">
            <v>443.25</v>
          </cell>
          <cell r="S59">
            <v>0</v>
          </cell>
          <cell r="T59">
            <v>3350.97</v>
          </cell>
          <cell r="U59">
            <v>4991.49</v>
          </cell>
          <cell r="V59">
            <v>1640.52</v>
          </cell>
          <cell r="W59">
            <v>3350.97</v>
          </cell>
          <cell r="X59">
            <v>1640.52</v>
          </cell>
          <cell r="Z59">
            <v>660.25</v>
          </cell>
        </row>
        <row r="60">
          <cell r="A60">
            <v>887684</v>
          </cell>
          <cell r="B60" t="str">
            <v>25/280</v>
          </cell>
          <cell r="C60" t="str">
            <v xml:space="preserve">Mushroom Oyster </v>
          </cell>
          <cell r="D60" t="str">
            <v>Pkt</v>
          </cell>
          <cell r="E60" t="str">
            <v>1 x 500g</v>
          </cell>
          <cell r="F60" t="str">
            <v>1 Kg</v>
          </cell>
          <cell r="G60" t="str">
            <v>2x1x500g</v>
          </cell>
          <cell r="H60">
            <v>3.7</v>
          </cell>
          <cell r="I60">
            <v>3.7</v>
          </cell>
          <cell r="J60">
            <v>0</v>
          </cell>
          <cell r="K60">
            <v>0</v>
          </cell>
          <cell r="L60">
            <v>3.7</v>
          </cell>
          <cell r="M60">
            <v>0</v>
          </cell>
          <cell r="N60">
            <v>198</v>
          </cell>
          <cell r="O60">
            <v>0</v>
          </cell>
          <cell r="P60">
            <v>56</v>
          </cell>
          <cell r="Q60">
            <v>2</v>
          </cell>
          <cell r="R60">
            <v>28</v>
          </cell>
          <cell r="S60">
            <v>0</v>
          </cell>
          <cell r="T60">
            <v>103.60000000000001</v>
          </cell>
          <cell r="U60">
            <v>836.2</v>
          </cell>
          <cell r="V60">
            <v>732.6</v>
          </cell>
          <cell r="W60">
            <v>103.60000000000001</v>
          </cell>
          <cell r="X60">
            <v>732.6</v>
          </cell>
          <cell r="Z60">
            <v>226</v>
          </cell>
        </row>
        <row r="61">
          <cell r="A61">
            <v>888915</v>
          </cell>
          <cell r="B61" t="str">
            <v>37/115</v>
          </cell>
          <cell r="C61" t="str">
            <v>Nectarines</v>
          </cell>
          <cell r="D61" t="str">
            <v>Ea</v>
          </cell>
          <cell r="E61" t="str">
            <v>1x6</v>
          </cell>
          <cell r="F61" t="str">
            <v xml:space="preserve"> </v>
          </cell>
          <cell r="G61" t="str">
            <v>1x1x6</v>
          </cell>
          <cell r="H61">
            <v>1.26</v>
          </cell>
          <cell r="I61">
            <v>1.26</v>
          </cell>
          <cell r="J61">
            <v>0</v>
          </cell>
          <cell r="K61">
            <v>0</v>
          </cell>
          <cell r="L61">
            <v>1.26</v>
          </cell>
          <cell r="M61">
            <v>0</v>
          </cell>
          <cell r="N61">
            <v>1368</v>
          </cell>
          <cell r="O61">
            <v>0</v>
          </cell>
          <cell r="P61">
            <v>0</v>
          </cell>
          <cell r="Q61">
            <v>1</v>
          </cell>
          <cell r="R61">
            <v>0</v>
          </cell>
          <cell r="S61">
            <v>0</v>
          </cell>
          <cell r="T61">
            <v>0</v>
          </cell>
          <cell r="U61">
            <v>1723.68</v>
          </cell>
          <cell r="V61">
            <v>1723.68</v>
          </cell>
          <cell r="W61">
            <v>0</v>
          </cell>
          <cell r="X61">
            <v>1723.68</v>
          </cell>
          <cell r="Z61">
            <v>1368</v>
          </cell>
        </row>
        <row r="62">
          <cell r="A62">
            <v>874558</v>
          </cell>
          <cell r="B62" t="str">
            <v>37/116</v>
          </cell>
          <cell r="C62" t="str">
            <v>Nectarines</v>
          </cell>
          <cell r="E62" t="str">
            <v xml:space="preserve"> </v>
          </cell>
          <cell r="F62">
            <v>25</v>
          </cell>
          <cell r="G62" t="str">
            <v>1x25</v>
          </cell>
          <cell r="H62">
            <v>5.25</v>
          </cell>
          <cell r="I62">
            <v>5.25</v>
          </cell>
          <cell r="J62">
            <v>0</v>
          </cell>
          <cell r="K62">
            <v>0</v>
          </cell>
          <cell r="L62">
            <v>5.25</v>
          </cell>
          <cell r="M62">
            <v>0</v>
          </cell>
          <cell r="N62">
            <v>36</v>
          </cell>
          <cell r="O62">
            <v>0</v>
          </cell>
          <cell r="P62">
            <v>0</v>
          </cell>
          <cell r="Q62">
            <v>1</v>
          </cell>
          <cell r="R62">
            <v>0</v>
          </cell>
          <cell r="S62">
            <v>0</v>
          </cell>
          <cell r="T62">
            <v>0</v>
          </cell>
          <cell r="U62">
            <v>189</v>
          </cell>
          <cell r="V62">
            <v>189</v>
          </cell>
          <cell r="W62">
            <v>0</v>
          </cell>
          <cell r="X62">
            <v>189</v>
          </cell>
          <cell r="Z62">
            <v>36</v>
          </cell>
        </row>
        <row r="63">
          <cell r="A63">
            <v>887714</v>
          </cell>
          <cell r="B63" t="str">
            <v>25/288</v>
          </cell>
          <cell r="C63" t="str">
            <v>Okra</v>
          </cell>
          <cell r="D63" t="str">
            <v>Kg</v>
          </cell>
          <cell r="E63">
            <v>1</v>
          </cell>
          <cell r="F63">
            <v>1</v>
          </cell>
          <cell r="G63" t="str">
            <v>1x1x1kg</v>
          </cell>
          <cell r="H63">
            <v>2.84</v>
          </cell>
          <cell r="I63">
            <v>2.84</v>
          </cell>
          <cell r="J63">
            <v>0</v>
          </cell>
          <cell r="K63">
            <v>0</v>
          </cell>
          <cell r="L63">
            <v>2.84</v>
          </cell>
          <cell r="M63">
            <v>0</v>
          </cell>
          <cell r="N63">
            <v>55</v>
          </cell>
          <cell r="O63">
            <v>0</v>
          </cell>
          <cell r="P63">
            <v>0</v>
          </cell>
          <cell r="Q63">
            <v>1</v>
          </cell>
          <cell r="R63">
            <v>0</v>
          </cell>
          <cell r="S63">
            <v>0</v>
          </cell>
          <cell r="T63">
            <v>0</v>
          </cell>
          <cell r="U63">
            <v>156.19999999999999</v>
          </cell>
          <cell r="V63">
            <v>156.19999999999999</v>
          </cell>
          <cell r="W63">
            <v>0</v>
          </cell>
          <cell r="X63">
            <v>156.19999999999999</v>
          </cell>
          <cell r="Z63">
            <v>55</v>
          </cell>
        </row>
        <row r="64">
          <cell r="A64">
            <v>888508</v>
          </cell>
          <cell r="B64" t="str">
            <v>25/490</v>
          </cell>
          <cell r="C64" t="str">
            <v>Pak Choi</v>
          </cell>
          <cell r="D64" t="str">
            <v>Kg</v>
          </cell>
          <cell r="E64">
            <v>1</v>
          </cell>
          <cell r="F64">
            <v>4</v>
          </cell>
          <cell r="G64" t="str">
            <v>4x1x1Kg</v>
          </cell>
          <cell r="H64">
            <v>16.8</v>
          </cell>
          <cell r="I64">
            <v>16.8</v>
          </cell>
          <cell r="J64">
            <v>0</v>
          </cell>
          <cell r="K64">
            <v>0</v>
          </cell>
          <cell r="L64">
            <v>16.8</v>
          </cell>
          <cell r="M64">
            <v>0</v>
          </cell>
          <cell r="N64">
            <v>174</v>
          </cell>
          <cell r="O64">
            <v>0</v>
          </cell>
          <cell r="P64">
            <v>148</v>
          </cell>
          <cell r="Q64">
            <v>4</v>
          </cell>
          <cell r="R64">
            <v>37</v>
          </cell>
          <cell r="S64">
            <v>0</v>
          </cell>
          <cell r="T64">
            <v>621.6</v>
          </cell>
          <cell r="U64">
            <v>3544.8</v>
          </cell>
          <cell r="V64">
            <v>2923.2000000000003</v>
          </cell>
          <cell r="W64">
            <v>621.6</v>
          </cell>
          <cell r="X64">
            <v>2923.2000000000003</v>
          </cell>
          <cell r="Z64">
            <v>211</v>
          </cell>
        </row>
        <row r="65">
          <cell r="A65">
            <v>887730</v>
          </cell>
          <cell r="B65" t="str">
            <v>25/291</v>
          </cell>
          <cell r="C65" t="str">
            <v>Parsley Bunch 100g</v>
          </cell>
          <cell r="D65" t="str">
            <v>Pkt</v>
          </cell>
          <cell r="E65">
            <v>1</v>
          </cell>
          <cell r="F65">
            <v>1</v>
          </cell>
          <cell r="G65" t="str">
            <v>1x1xBunch</v>
          </cell>
          <cell r="H65">
            <v>0.32</v>
          </cell>
          <cell r="I65">
            <v>0.32</v>
          </cell>
          <cell r="J65">
            <v>0</v>
          </cell>
          <cell r="K65">
            <v>0</v>
          </cell>
          <cell r="L65">
            <v>0.32</v>
          </cell>
          <cell r="M65">
            <v>0</v>
          </cell>
          <cell r="N65">
            <v>13745</v>
          </cell>
          <cell r="O65">
            <v>0</v>
          </cell>
          <cell r="P65">
            <v>0</v>
          </cell>
          <cell r="Q65">
            <v>1</v>
          </cell>
          <cell r="R65">
            <v>0</v>
          </cell>
          <cell r="S65">
            <v>0</v>
          </cell>
          <cell r="T65">
            <v>0</v>
          </cell>
          <cell r="U65">
            <v>4398.3999999999996</v>
          </cell>
          <cell r="V65">
            <v>4398.4000000000005</v>
          </cell>
          <cell r="W65">
            <v>0</v>
          </cell>
          <cell r="X65">
            <v>4398.4000000000005</v>
          </cell>
          <cell r="Z65">
            <v>13745</v>
          </cell>
        </row>
        <row r="66">
          <cell r="A66">
            <v>887749</v>
          </cell>
          <cell r="B66" t="str">
            <v>25/292</v>
          </cell>
          <cell r="C66" t="str">
            <v>Parsley Flat 100g</v>
          </cell>
          <cell r="D66" t="str">
            <v>Pkt</v>
          </cell>
          <cell r="E66" t="str">
            <v>1 x 100g</v>
          </cell>
          <cell r="F66">
            <v>1</v>
          </cell>
          <cell r="G66" t="str">
            <v>1x1x100g</v>
          </cell>
          <cell r="H66">
            <v>0.32</v>
          </cell>
          <cell r="I66">
            <v>0.32</v>
          </cell>
          <cell r="J66">
            <v>0</v>
          </cell>
          <cell r="K66">
            <v>0</v>
          </cell>
          <cell r="L66">
            <v>0.32</v>
          </cell>
          <cell r="M66">
            <v>0</v>
          </cell>
          <cell r="N66">
            <v>971</v>
          </cell>
          <cell r="O66">
            <v>0</v>
          </cell>
          <cell r="P66">
            <v>0</v>
          </cell>
          <cell r="Q66">
            <v>1</v>
          </cell>
          <cell r="R66">
            <v>0</v>
          </cell>
          <cell r="S66">
            <v>0</v>
          </cell>
          <cell r="T66">
            <v>0</v>
          </cell>
          <cell r="U66">
            <v>310.72000000000003</v>
          </cell>
          <cell r="V66">
            <v>310.72000000000003</v>
          </cell>
          <cell r="W66">
            <v>0</v>
          </cell>
          <cell r="X66">
            <v>310.72000000000003</v>
          </cell>
          <cell r="Z66">
            <v>971</v>
          </cell>
        </row>
        <row r="67">
          <cell r="A67">
            <v>887757</v>
          </cell>
          <cell r="B67" t="str">
            <v>25/296</v>
          </cell>
          <cell r="C67" t="str">
            <v>Parsnips</v>
          </cell>
          <cell r="D67" t="str">
            <v>Kg</v>
          </cell>
          <cell r="E67">
            <v>2.5</v>
          </cell>
          <cell r="F67">
            <v>5</v>
          </cell>
          <cell r="G67" t="str">
            <v>2x1x2.5Kg</v>
          </cell>
          <cell r="H67">
            <v>5.26</v>
          </cell>
          <cell r="I67">
            <v>5.26</v>
          </cell>
          <cell r="J67">
            <v>0</v>
          </cell>
          <cell r="K67">
            <v>0</v>
          </cell>
          <cell r="L67">
            <v>5.26</v>
          </cell>
          <cell r="M67">
            <v>0</v>
          </cell>
          <cell r="N67">
            <v>274</v>
          </cell>
          <cell r="O67">
            <v>0</v>
          </cell>
          <cell r="P67">
            <v>88</v>
          </cell>
          <cell r="Q67">
            <v>2</v>
          </cell>
          <cell r="R67">
            <v>44</v>
          </cell>
          <cell r="S67">
            <v>0</v>
          </cell>
          <cell r="T67">
            <v>231.44</v>
          </cell>
          <cell r="U67">
            <v>1672.68</v>
          </cell>
          <cell r="V67">
            <v>1441.24</v>
          </cell>
          <cell r="W67">
            <v>231.44</v>
          </cell>
          <cell r="X67">
            <v>1441.24</v>
          </cell>
          <cell r="Z67">
            <v>318</v>
          </cell>
        </row>
        <row r="68">
          <cell r="A68">
            <v>887765</v>
          </cell>
          <cell r="B68" t="str">
            <v>25/298</v>
          </cell>
          <cell r="C68" t="str">
            <v xml:space="preserve">Parsnips Baton Prepared </v>
          </cell>
          <cell r="D68" t="str">
            <v>Bag</v>
          </cell>
          <cell r="E68" t="str">
            <v>1 x 5 Kg</v>
          </cell>
          <cell r="F68" t="str">
            <v>5 Kg</v>
          </cell>
          <cell r="G68" t="str">
            <v>1x5Kg</v>
          </cell>
          <cell r="H68">
            <v>9.98</v>
          </cell>
          <cell r="I68">
            <v>9.98</v>
          </cell>
          <cell r="J68">
            <v>0</v>
          </cell>
          <cell r="K68">
            <v>0</v>
          </cell>
          <cell r="L68">
            <v>9.98</v>
          </cell>
          <cell r="M68">
            <v>0</v>
          </cell>
          <cell r="N68">
            <v>118</v>
          </cell>
          <cell r="O68">
            <v>0</v>
          </cell>
          <cell r="P68">
            <v>0</v>
          </cell>
          <cell r="Q68">
            <v>1</v>
          </cell>
          <cell r="R68">
            <v>0</v>
          </cell>
          <cell r="S68">
            <v>0</v>
          </cell>
          <cell r="T68">
            <v>0</v>
          </cell>
          <cell r="U68">
            <v>1177.6400000000001</v>
          </cell>
          <cell r="V68">
            <v>1177.6400000000001</v>
          </cell>
          <cell r="W68">
            <v>0</v>
          </cell>
          <cell r="X68">
            <v>1177.6400000000001</v>
          </cell>
          <cell r="Z68">
            <v>118</v>
          </cell>
        </row>
        <row r="69">
          <cell r="A69">
            <v>888931</v>
          </cell>
          <cell r="B69" t="str">
            <v>37/130</v>
          </cell>
          <cell r="C69" t="str">
            <v>Passion Fruit</v>
          </cell>
          <cell r="D69" t="str">
            <v>Ea</v>
          </cell>
          <cell r="E69" t="str">
            <v>1 x 6</v>
          </cell>
          <cell r="F69">
            <v>48</v>
          </cell>
          <cell r="G69" t="str">
            <v>8x1x6</v>
          </cell>
          <cell r="H69">
            <v>9.1199999999999992</v>
          </cell>
          <cell r="I69">
            <v>9.1199999999999992</v>
          </cell>
          <cell r="J69">
            <v>0</v>
          </cell>
          <cell r="K69">
            <v>0</v>
          </cell>
          <cell r="L69">
            <v>9.1199999999999992</v>
          </cell>
          <cell r="M69">
            <v>0</v>
          </cell>
          <cell r="N69">
            <v>13</v>
          </cell>
          <cell r="O69">
            <v>0</v>
          </cell>
          <cell r="P69">
            <v>258</v>
          </cell>
          <cell r="Q69">
            <v>8</v>
          </cell>
          <cell r="R69">
            <v>32.25</v>
          </cell>
          <cell r="S69">
            <v>0</v>
          </cell>
          <cell r="T69">
            <v>294.11999999999995</v>
          </cell>
          <cell r="U69">
            <v>412.68</v>
          </cell>
          <cell r="V69">
            <v>118.55999999999999</v>
          </cell>
          <cell r="W69">
            <v>294.11999999999995</v>
          </cell>
          <cell r="X69">
            <v>118.55999999999999</v>
          </cell>
          <cell r="Z69">
            <v>45.25</v>
          </cell>
        </row>
        <row r="70">
          <cell r="A70">
            <v>888958</v>
          </cell>
          <cell r="B70" t="str">
            <v>37/135</v>
          </cell>
          <cell r="C70" t="str">
            <v>Paw Paw</v>
          </cell>
          <cell r="D70" t="str">
            <v>Ea</v>
          </cell>
          <cell r="E70" t="str">
            <v>1 x 2</v>
          </cell>
          <cell r="F70">
            <v>12</v>
          </cell>
          <cell r="G70" t="str">
            <v>6x1x2</v>
          </cell>
          <cell r="H70">
            <v>8.16</v>
          </cell>
          <cell r="I70">
            <v>8.16</v>
          </cell>
          <cell r="J70">
            <v>0</v>
          </cell>
          <cell r="K70">
            <v>0</v>
          </cell>
          <cell r="L70">
            <v>8.16</v>
          </cell>
          <cell r="M70">
            <v>0</v>
          </cell>
          <cell r="N70">
            <v>7</v>
          </cell>
          <cell r="O70">
            <v>0</v>
          </cell>
          <cell r="P70">
            <v>101</v>
          </cell>
          <cell r="Q70">
            <v>6</v>
          </cell>
          <cell r="R70">
            <v>16.833333333333332</v>
          </cell>
          <cell r="S70">
            <v>0</v>
          </cell>
          <cell r="T70">
            <v>137.35999999999999</v>
          </cell>
          <cell r="U70">
            <v>194.48</v>
          </cell>
          <cell r="V70">
            <v>57.120000000000005</v>
          </cell>
          <cell r="W70">
            <v>137.35999999999999</v>
          </cell>
          <cell r="X70">
            <v>57.120000000000005</v>
          </cell>
          <cell r="Z70">
            <v>23.833333333333332</v>
          </cell>
        </row>
        <row r="71">
          <cell r="A71">
            <v>889377</v>
          </cell>
          <cell r="B71" t="str">
            <v>37/219</v>
          </cell>
          <cell r="C71" t="str">
            <v>Physalis</v>
          </cell>
          <cell r="D71" t="str">
            <v>Pkt</v>
          </cell>
          <cell r="E71" t="str">
            <v>1 x 80g</v>
          </cell>
          <cell r="F71" t="str">
            <v>12 x 80g</v>
          </cell>
          <cell r="G71" t="str">
            <v>12x1x80g</v>
          </cell>
          <cell r="H71">
            <v>9.1199999999999992</v>
          </cell>
          <cell r="I71">
            <v>9.1199999999999992</v>
          </cell>
          <cell r="J71">
            <v>0</v>
          </cell>
          <cell r="K71">
            <v>0</v>
          </cell>
          <cell r="L71">
            <v>9.1199999999999992</v>
          </cell>
          <cell r="M71">
            <v>0</v>
          </cell>
          <cell r="N71">
            <v>6</v>
          </cell>
          <cell r="O71">
            <v>0</v>
          </cell>
          <cell r="P71">
            <v>436</v>
          </cell>
          <cell r="Q71">
            <v>12</v>
          </cell>
          <cell r="R71">
            <v>36.333333333333336</v>
          </cell>
          <cell r="S71">
            <v>0</v>
          </cell>
          <cell r="T71">
            <v>331.36</v>
          </cell>
          <cell r="U71">
            <v>386.08</v>
          </cell>
          <cell r="V71">
            <v>54.72</v>
          </cell>
          <cell r="W71">
            <v>331.36</v>
          </cell>
          <cell r="X71">
            <v>54.72</v>
          </cell>
          <cell r="Z71">
            <v>42.333333333333336</v>
          </cell>
        </row>
        <row r="72">
          <cell r="A72">
            <v>888982</v>
          </cell>
          <cell r="B72" t="str">
            <v>37/155</v>
          </cell>
          <cell r="C72" t="str">
            <v>Pineapple Whole</v>
          </cell>
          <cell r="D72" t="str">
            <v>Ea</v>
          </cell>
          <cell r="E72">
            <v>1</v>
          </cell>
          <cell r="F72">
            <v>8</v>
          </cell>
          <cell r="G72" t="str">
            <v>8x1x1</v>
          </cell>
          <cell r="H72">
            <v>12.64</v>
          </cell>
          <cell r="I72">
            <v>12.64</v>
          </cell>
          <cell r="J72">
            <v>0</v>
          </cell>
          <cell r="K72">
            <v>0</v>
          </cell>
          <cell r="L72">
            <v>12.64</v>
          </cell>
          <cell r="M72">
            <v>0</v>
          </cell>
          <cell r="N72">
            <v>177</v>
          </cell>
          <cell r="O72">
            <v>0</v>
          </cell>
          <cell r="P72">
            <v>2105</v>
          </cell>
          <cell r="Q72">
            <v>8</v>
          </cell>
          <cell r="R72">
            <v>263.125</v>
          </cell>
          <cell r="S72">
            <v>0</v>
          </cell>
          <cell r="T72">
            <v>3325.9</v>
          </cell>
          <cell r="U72">
            <v>5563.18</v>
          </cell>
          <cell r="V72">
            <v>2237.2800000000002</v>
          </cell>
          <cell r="W72">
            <v>3325.9</v>
          </cell>
          <cell r="X72">
            <v>2237.2800000000002</v>
          </cell>
          <cell r="Z72">
            <v>440.125</v>
          </cell>
        </row>
        <row r="73">
          <cell r="A73">
            <v>889245</v>
          </cell>
          <cell r="B73" t="str">
            <v>37/161</v>
          </cell>
          <cell r="C73" t="str">
            <v>Plums</v>
          </cell>
          <cell r="D73" t="str">
            <v>Kg</v>
          </cell>
          <cell r="E73">
            <v>1</v>
          </cell>
          <cell r="F73">
            <v>5</v>
          </cell>
          <cell r="G73" t="str">
            <v>5x1x1Kg</v>
          </cell>
          <cell r="H73">
            <v>6.3</v>
          </cell>
          <cell r="I73">
            <v>6.3</v>
          </cell>
          <cell r="J73">
            <v>0</v>
          </cell>
          <cell r="K73">
            <v>0</v>
          </cell>
          <cell r="L73">
            <v>6.3</v>
          </cell>
          <cell r="M73">
            <v>0</v>
          </cell>
          <cell r="N73">
            <v>611</v>
          </cell>
          <cell r="O73">
            <v>0</v>
          </cell>
          <cell r="P73">
            <v>1846</v>
          </cell>
          <cell r="Q73">
            <v>5</v>
          </cell>
          <cell r="R73">
            <v>369.2</v>
          </cell>
          <cell r="S73">
            <v>0</v>
          </cell>
          <cell r="T73">
            <v>2325.96</v>
          </cell>
          <cell r="U73">
            <v>6175.26</v>
          </cell>
          <cell r="V73">
            <v>3849.2999999999997</v>
          </cell>
          <cell r="W73">
            <v>2325.96</v>
          </cell>
          <cell r="X73">
            <v>3849.2999999999997</v>
          </cell>
          <cell r="Z73">
            <v>980.2</v>
          </cell>
        </row>
        <row r="74">
          <cell r="A74">
            <v>889253</v>
          </cell>
          <cell r="B74" t="str">
            <v>37/165</v>
          </cell>
          <cell r="C74" t="str">
            <v>Raspberries 100g, Punnet</v>
          </cell>
          <cell r="D74" t="str">
            <v>Pun</v>
          </cell>
          <cell r="E74" t="str">
            <v>1 x 100g</v>
          </cell>
          <cell r="F74" t="str">
            <v>12 x 100g</v>
          </cell>
          <cell r="G74" t="str">
            <v>12x1x100g</v>
          </cell>
          <cell r="H74">
            <v>15.12</v>
          </cell>
          <cell r="I74">
            <v>15.12</v>
          </cell>
          <cell r="J74">
            <v>0</v>
          </cell>
          <cell r="K74">
            <v>0</v>
          </cell>
          <cell r="L74">
            <v>15.12</v>
          </cell>
          <cell r="M74">
            <v>0</v>
          </cell>
          <cell r="N74">
            <v>59</v>
          </cell>
          <cell r="O74">
            <v>0</v>
          </cell>
          <cell r="P74">
            <v>1272</v>
          </cell>
          <cell r="Q74">
            <v>12</v>
          </cell>
          <cell r="R74">
            <v>106</v>
          </cell>
          <cell r="S74">
            <v>0</v>
          </cell>
          <cell r="T74">
            <v>1602.72</v>
          </cell>
          <cell r="U74">
            <v>2494.8000000000002</v>
          </cell>
          <cell r="V74">
            <v>892.07999999999993</v>
          </cell>
          <cell r="W74">
            <v>1602.72</v>
          </cell>
          <cell r="X74">
            <v>892.07999999999993</v>
          </cell>
          <cell r="Z74">
            <v>165</v>
          </cell>
        </row>
        <row r="75">
          <cell r="A75">
            <v>889369</v>
          </cell>
          <cell r="B75" t="str">
            <v>37/217</v>
          </cell>
          <cell r="C75" t="str">
            <v>Red Currents</v>
          </cell>
          <cell r="D75" t="str">
            <v>Pkt</v>
          </cell>
          <cell r="E75" t="str">
            <v>1 x 100g</v>
          </cell>
          <cell r="F75" t="str">
            <v>12 x 100g</v>
          </cell>
          <cell r="G75" t="str">
            <v>12x1x100g</v>
          </cell>
          <cell r="H75">
            <v>12.12</v>
          </cell>
          <cell r="I75">
            <v>12.12</v>
          </cell>
          <cell r="J75">
            <v>0</v>
          </cell>
          <cell r="K75">
            <v>0</v>
          </cell>
          <cell r="L75">
            <v>12.12</v>
          </cell>
          <cell r="M75">
            <v>0</v>
          </cell>
          <cell r="N75">
            <v>14</v>
          </cell>
          <cell r="O75">
            <v>0</v>
          </cell>
          <cell r="P75">
            <v>390</v>
          </cell>
          <cell r="Q75">
            <v>12</v>
          </cell>
          <cell r="R75">
            <v>32.5</v>
          </cell>
          <cell r="S75">
            <v>0</v>
          </cell>
          <cell r="T75">
            <v>393.9</v>
          </cell>
          <cell r="U75">
            <v>563.58000000000004</v>
          </cell>
          <cell r="V75">
            <v>169.67999999999998</v>
          </cell>
          <cell r="W75">
            <v>393.9</v>
          </cell>
          <cell r="X75">
            <v>169.67999999999998</v>
          </cell>
          <cell r="Z75">
            <v>46.5</v>
          </cell>
        </row>
        <row r="76">
          <cell r="A76">
            <v>889288</v>
          </cell>
          <cell r="B76" t="str">
            <v>37/181</v>
          </cell>
          <cell r="C76" t="str">
            <v>Rhubarb</v>
          </cell>
          <cell r="D76" t="str">
            <v>Kg</v>
          </cell>
          <cell r="E76">
            <v>1</v>
          </cell>
          <cell r="F76">
            <v>5</v>
          </cell>
          <cell r="G76" t="str">
            <v>5x1x1Kg</v>
          </cell>
          <cell r="H76">
            <v>5.55</v>
          </cell>
          <cell r="I76">
            <v>5.55</v>
          </cell>
          <cell r="J76">
            <v>0</v>
          </cell>
          <cell r="K76">
            <v>0</v>
          </cell>
          <cell r="L76">
            <v>5.55</v>
          </cell>
          <cell r="M76">
            <v>0</v>
          </cell>
          <cell r="N76">
            <v>7</v>
          </cell>
          <cell r="O76">
            <v>0</v>
          </cell>
          <cell r="P76">
            <v>31</v>
          </cell>
          <cell r="Q76">
            <v>5</v>
          </cell>
          <cell r="R76">
            <v>6.2</v>
          </cell>
          <cell r="S76">
            <v>0</v>
          </cell>
          <cell r="T76">
            <v>34.409999999999997</v>
          </cell>
          <cell r="U76">
            <v>73.260000000000005</v>
          </cell>
          <cell r="V76">
            <v>38.85</v>
          </cell>
          <cell r="W76">
            <v>34.409999999999997</v>
          </cell>
          <cell r="X76">
            <v>38.85</v>
          </cell>
          <cell r="Z76">
            <v>13.2</v>
          </cell>
        </row>
        <row r="77">
          <cell r="A77">
            <v>888753</v>
          </cell>
          <cell r="B77" t="str">
            <v>37/054</v>
          </cell>
          <cell r="C77" t="str">
            <v>Ruby Grapefruit</v>
          </cell>
          <cell r="D77" t="str">
            <v>Ea</v>
          </cell>
          <cell r="E77">
            <v>1</v>
          </cell>
          <cell r="F77">
            <v>1</v>
          </cell>
          <cell r="G77" t="str">
            <v>48x1x1</v>
          </cell>
          <cell r="H77">
            <v>15.36</v>
          </cell>
          <cell r="I77">
            <v>15.36</v>
          </cell>
          <cell r="J77">
            <v>0</v>
          </cell>
          <cell r="K77">
            <v>0</v>
          </cell>
          <cell r="L77">
            <v>15.36</v>
          </cell>
          <cell r="M77">
            <v>0</v>
          </cell>
          <cell r="N77">
            <v>3</v>
          </cell>
          <cell r="O77">
            <v>0</v>
          </cell>
          <cell r="P77">
            <v>488</v>
          </cell>
          <cell r="Q77">
            <v>48</v>
          </cell>
          <cell r="R77">
            <v>10.166666666666666</v>
          </cell>
          <cell r="S77">
            <v>0</v>
          </cell>
          <cell r="T77">
            <v>156.16</v>
          </cell>
          <cell r="U77">
            <v>202.24</v>
          </cell>
          <cell r="V77">
            <v>46.08</v>
          </cell>
          <cell r="W77">
            <v>156.16</v>
          </cell>
          <cell r="X77">
            <v>46.08</v>
          </cell>
          <cell r="Z77">
            <v>13.166666666666666</v>
          </cell>
        </row>
        <row r="78">
          <cell r="A78">
            <v>889326</v>
          </cell>
          <cell r="B78" t="str">
            <v>37/186</v>
          </cell>
          <cell r="C78" t="str">
            <v>Satsumas</v>
          </cell>
          <cell r="D78" t="str">
            <v>Kg</v>
          </cell>
          <cell r="E78">
            <v>1</v>
          </cell>
          <cell r="F78">
            <v>10</v>
          </cell>
          <cell r="G78" t="str">
            <v>10x1x1Kg</v>
          </cell>
          <cell r="H78">
            <v>12.6</v>
          </cell>
          <cell r="I78">
            <v>12.6</v>
          </cell>
          <cell r="J78">
            <v>0</v>
          </cell>
          <cell r="K78">
            <v>0</v>
          </cell>
          <cell r="L78">
            <v>12.6</v>
          </cell>
          <cell r="M78">
            <v>0</v>
          </cell>
          <cell r="N78">
            <v>462</v>
          </cell>
          <cell r="O78">
            <v>0</v>
          </cell>
          <cell r="P78">
            <v>2818</v>
          </cell>
          <cell r="Q78">
            <v>10</v>
          </cell>
          <cell r="R78">
            <v>281.8</v>
          </cell>
          <cell r="S78">
            <v>0</v>
          </cell>
          <cell r="T78">
            <v>3550.68</v>
          </cell>
          <cell r="U78">
            <v>9371.8799999999992</v>
          </cell>
          <cell r="V78">
            <v>5821.2</v>
          </cell>
          <cell r="W78">
            <v>3550.68</v>
          </cell>
          <cell r="X78">
            <v>5821.2</v>
          </cell>
          <cell r="Z78">
            <v>743.8</v>
          </cell>
        </row>
        <row r="79">
          <cell r="A79">
            <v>889318</v>
          </cell>
          <cell r="B79" t="str">
            <v>37/190</v>
          </cell>
          <cell r="C79" t="str">
            <v>Starfruit</v>
          </cell>
          <cell r="D79" t="str">
            <v>Ea</v>
          </cell>
          <cell r="E79">
            <v>1</v>
          </cell>
          <cell r="F79">
            <v>20</v>
          </cell>
          <cell r="G79" t="str">
            <v>20x1x1</v>
          </cell>
          <cell r="H79">
            <v>15.2</v>
          </cell>
          <cell r="I79">
            <v>15.2</v>
          </cell>
          <cell r="J79">
            <v>0</v>
          </cell>
          <cell r="K79">
            <v>0</v>
          </cell>
          <cell r="L79">
            <v>15.2</v>
          </cell>
          <cell r="M79">
            <v>0</v>
          </cell>
          <cell r="N79">
            <v>3</v>
          </cell>
          <cell r="O79">
            <v>0</v>
          </cell>
          <cell r="P79">
            <v>540</v>
          </cell>
          <cell r="Q79">
            <v>20</v>
          </cell>
          <cell r="R79">
            <v>27</v>
          </cell>
          <cell r="S79">
            <v>0</v>
          </cell>
          <cell r="T79">
            <v>410.4</v>
          </cell>
          <cell r="U79">
            <v>456</v>
          </cell>
          <cell r="V79">
            <v>45.599999999999994</v>
          </cell>
          <cell r="W79">
            <v>410.4</v>
          </cell>
          <cell r="X79">
            <v>45.599999999999994</v>
          </cell>
          <cell r="Z79">
            <v>30</v>
          </cell>
        </row>
        <row r="80">
          <cell r="A80">
            <v>875503</v>
          </cell>
          <cell r="B80" t="str">
            <v>37/200</v>
          </cell>
          <cell r="C80" t="str">
            <v>Strawberries 500g Punnet</v>
          </cell>
          <cell r="D80" t="str">
            <v>Pun</v>
          </cell>
          <cell r="E80" t="str">
            <v>1 x 500g</v>
          </cell>
          <cell r="F80" t="str">
            <v>1 x 500g</v>
          </cell>
          <cell r="G80" t="str">
            <v>8x1x500g</v>
          </cell>
          <cell r="H80">
            <v>23.2</v>
          </cell>
          <cell r="I80">
            <v>23.2</v>
          </cell>
          <cell r="J80">
            <v>0</v>
          </cell>
          <cell r="K80">
            <v>0</v>
          </cell>
          <cell r="L80">
            <v>23.2</v>
          </cell>
          <cell r="M80">
            <v>0</v>
          </cell>
          <cell r="N80">
            <v>15</v>
          </cell>
          <cell r="O80">
            <v>0</v>
          </cell>
          <cell r="P80">
            <v>504</v>
          </cell>
          <cell r="Q80">
            <v>8</v>
          </cell>
          <cell r="R80">
            <v>63</v>
          </cell>
          <cell r="S80">
            <v>0</v>
          </cell>
          <cell r="T80">
            <v>1461.6</v>
          </cell>
          <cell r="U80">
            <v>1809.6</v>
          </cell>
          <cell r="V80">
            <v>348</v>
          </cell>
          <cell r="W80">
            <v>1461.6</v>
          </cell>
          <cell r="X80">
            <v>348</v>
          </cell>
          <cell r="Z80">
            <v>78</v>
          </cell>
        </row>
        <row r="81">
          <cell r="A81">
            <v>887900</v>
          </cell>
          <cell r="B81" t="str">
            <v>25/343</v>
          </cell>
          <cell r="C81" t="str">
            <v xml:space="preserve">Swede Baton Prepared </v>
          </cell>
          <cell r="D81" t="str">
            <v>Bag</v>
          </cell>
          <cell r="E81" t="str">
            <v>5 Kg</v>
          </cell>
          <cell r="F81" t="str">
            <v>1 x 5 Kg</v>
          </cell>
          <cell r="G81" t="str">
            <v>1x1x5Kg</v>
          </cell>
          <cell r="H81">
            <v>7.25</v>
          </cell>
          <cell r="I81">
            <v>7.25</v>
          </cell>
          <cell r="J81">
            <v>0</v>
          </cell>
          <cell r="K81">
            <v>0</v>
          </cell>
          <cell r="L81">
            <v>7.25</v>
          </cell>
          <cell r="M81">
            <v>0</v>
          </cell>
          <cell r="N81">
            <v>262</v>
          </cell>
          <cell r="O81">
            <v>0</v>
          </cell>
          <cell r="P81">
            <v>0</v>
          </cell>
          <cell r="Q81">
            <v>1</v>
          </cell>
          <cell r="R81">
            <v>0</v>
          </cell>
          <cell r="S81">
            <v>0</v>
          </cell>
          <cell r="T81">
            <v>0</v>
          </cell>
          <cell r="U81">
            <v>1899.5</v>
          </cell>
          <cell r="V81">
            <v>1899.5</v>
          </cell>
          <cell r="W81">
            <v>0</v>
          </cell>
          <cell r="X81">
            <v>1899.5</v>
          </cell>
          <cell r="Z81">
            <v>262</v>
          </cell>
        </row>
        <row r="82">
          <cell r="A82">
            <v>889350</v>
          </cell>
          <cell r="B82" t="str">
            <v>37/206</v>
          </cell>
          <cell r="C82" t="str">
            <v>Tangerines</v>
          </cell>
          <cell r="D82" t="str">
            <v>Kg</v>
          </cell>
          <cell r="E82">
            <v>1</v>
          </cell>
          <cell r="F82">
            <v>10</v>
          </cell>
          <cell r="G82" t="str">
            <v>10x1x1Kg</v>
          </cell>
          <cell r="H82">
            <v>12.6</v>
          </cell>
          <cell r="I82">
            <v>12.6</v>
          </cell>
          <cell r="J82">
            <v>0</v>
          </cell>
          <cell r="K82">
            <v>0</v>
          </cell>
          <cell r="L82">
            <v>12.6</v>
          </cell>
          <cell r="M82">
            <v>0</v>
          </cell>
          <cell r="N82">
            <v>185</v>
          </cell>
          <cell r="O82">
            <v>0</v>
          </cell>
          <cell r="P82">
            <v>789</v>
          </cell>
          <cell r="Q82">
            <v>10</v>
          </cell>
          <cell r="R82">
            <v>78.900000000000006</v>
          </cell>
          <cell r="S82">
            <v>0</v>
          </cell>
          <cell r="T82">
            <v>994.1400000000001</v>
          </cell>
          <cell r="U82">
            <v>3325.14</v>
          </cell>
          <cell r="V82">
            <v>2331</v>
          </cell>
          <cell r="W82">
            <v>994.1400000000001</v>
          </cell>
          <cell r="X82">
            <v>2331</v>
          </cell>
          <cell r="Z82">
            <v>263.89999999999998</v>
          </cell>
        </row>
        <row r="83">
          <cell r="A83">
            <v>876402</v>
          </cell>
          <cell r="B83" t="str">
            <v>98/410</v>
          </cell>
          <cell r="C83" t="str">
            <v>Tomatoes (Backward) 1kg</v>
          </cell>
          <cell r="D83" t="str">
            <v>Kg</v>
          </cell>
          <cell r="E83">
            <v>1</v>
          </cell>
          <cell r="F83">
            <v>6</v>
          </cell>
          <cell r="G83" t="str">
            <v>6x1x1Kg</v>
          </cell>
          <cell r="H83">
            <v>7.92</v>
          </cell>
          <cell r="I83">
            <v>7.92</v>
          </cell>
          <cell r="J83">
            <v>0</v>
          </cell>
          <cell r="K83">
            <v>0</v>
          </cell>
          <cell r="L83">
            <v>7.92</v>
          </cell>
          <cell r="M83">
            <v>0</v>
          </cell>
          <cell r="N83">
            <v>1043</v>
          </cell>
          <cell r="O83">
            <v>0</v>
          </cell>
          <cell r="P83">
            <v>0</v>
          </cell>
          <cell r="Q83">
            <v>6</v>
          </cell>
          <cell r="R83">
            <v>0</v>
          </cell>
          <cell r="S83">
            <v>0</v>
          </cell>
          <cell r="T83">
            <v>0</v>
          </cell>
          <cell r="U83">
            <v>8260.56</v>
          </cell>
          <cell r="V83">
            <v>8260.56</v>
          </cell>
          <cell r="W83">
            <v>0</v>
          </cell>
          <cell r="X83">
            <v>8260.56</v>
          </cell>
          <cell r="Z83">
            <v>1043</v>
          </cell>
        </row>
        <row r="84">
          <cell r="A84">
            <v>888583</v>
          </cell>
          <cell r="B84" t="str">
            <v>25/540</v>
          </cell>
          <cell r="C84" t="str">
            <v>Tomatoes on Vine</v>
          </cell>
          <cell r="D84" t="str">
            <v>Kg</v>
          </cell>
          <cell r="E84" t="str">
            <v>1 Kg</v>
          </cell>
          <cell r="H84">
            <v>0.78</v>
          </cell>
          <cell r="I84">
            <v>0.78</v>
          </cell>
          <cell r="J84">
            <v>0</v>
          </cell>
          <cell r="K84">
            <v>0</v>
          </cell>
          <cell r="L84">
            <v>0.78</v>
          </cell>
          <cell r="M84">
            <v>0</v>
          </cell>
          <cell r="N84">
            <v>59</v>
          </cell>
          <cell r="O84">
            <v>0</v>
          </cell>
          <cell r="P84">
            <v>108</v>
          </cell>
          <cell r="Q84">
            <v>1</v>
          </cell>
          <cell r="R84">
            <v>108</v>
          </cell>
          <cell r="S84">
            <v>0</v>
          </cell>
          <cell r="T84">
            <v>84.240000000000009</v>
          </cell>
          <cell r="U84">
            <v>268.32</v>
          </cell>
          <cell r="V84">
            <v>46.02</v>
          </cell>
          <cell r="W84">
            <v>84.240000000000009</v>
          </cell>
          <cell r="X84">
            <v>46.02</v>
          </cell>
          <cell r="Z84">
            <v>167</v>
          </cell>
        </row>
        <row r="85">
          <cell r="A85">
            <v>8877943</v>
          </cell>
          <cell r="B85" t="str">
            <v>25/361</v>
          </cell>
          <cell r="C85" t="str">
            <v>Turnips</v>
          </cell>
          <cell r="D85" t="str">
            <v>Kg</v>
          </cell>
          <cell r="E85">
            <v>1</v>
          </cell>
          <cell r="F85" t="str">
            <v xml:space="preserve"> </v>
          </cell>
          <cell r="G85" t="str">
            <v>1x1x1kg</v>
          </cell>
          <cell r="H85">
            <v>2.6</v>
          </cell>
          <cell r="I85">
            <v>2.6</v>
          </cell>
          <cell r="J85">
            <v>0</v>
          </cell>
          <cell r="K85">
            <v>0</v>
          </cell>
          <cell r="L85">
            <v>2.6</v>
          </cell>
          <cell r="M85">
            <v>0</v>
          </cell>
          <cell r="N85">
            <v>0</v>
          </cell>
          <cell r="O85">
            <v>0</v>
          </cell>
          <cell r="P85">
            <v>0</v>
          </cell>
          <cell r="Q85">
            <v>1</v>
          </cell>
          <cell r="R85">
            <v>0</v>
          </cell>
          <cell r="S85">
            <v>0</v>
          </cell>
          <cell r="T85">
            <v>0</v>
          </cell>
          <cell r="U85">
            <v>0</v>
          </cell>
          <cell r="V85">
            <v>0</v>
          </cell>
          <cell r="W85">
            <v>0</v>
          </cell>
          <cell r="X85">
            <v>0</v>
          </cell>
          <cell r="Z85">
            <v>0</v>
          </cell>
        </row>
        <row r="86">
          <cell r="A86">
            <v>887951</v>
          </cell>
          <cell r="B86" t="str">
            <v>25/366</v>
          </cell>
          <cell r="C86" t="str">
            <v>Water Cress 85g</v>
          </cell>
          <cell r="D86" t="str">
            <v>Bag</v>
          </cell>
          <cell r="E86">
            <v>1</v>
          </cell>
          <cell r="F86">
            <v>10</v>
          </cell>
          <cell r="G86" t="str">
            <v>10x1x85g</v>
          </cell>
          <cell r="H86">
            <v>4.5</v>
          </cell>
          <cell r="I86">
            <v>4.5</v>
          </cell>
          <cell r="J86">
            <v>0</v>
          </cell>
          <cell r="K86">
            <v>0</v>
          </cell>
          <cell r="L86">
            <v>4.5</v>
          </cell>
          <cell r="M86">
            <v>0</v>
          </cell>
          <cell r="N86">
            <v>135</v>
          </cell>
          <cell r="O86">
            <v>0</v>
          </cell>
          <cell r="P86">
            <v>3050</v>
          </cell>
          <cell r="Q86">
            <v>10</v>
          </cell>
          <cell r="R86">
            <v>305</v>
          </cell>
          <cell r="S86">
            <v>0</v>
          </cell>
          <cell r="T86">
            <v>1372.5</v>
          </cell>
          <cell r="U86">
            <v>1980</v>
          </cell>
          <cell r="V86">
            <v>607.5</v>
          </cell>
          <cell r="W86">
            <v>1372.5</v>
          </cell>
          <cell r="X86">
            <v>607.5</v>
          </cell>
          <cell r="Z86">
            <v>440</v>
          </cell>
        </row>
        <row r="87">
          <cell r="B87" t="str">
            <v>25/536</v>
          </cell>
          <cell r="C87" t="str">
            <v>Yams Fresh 1x1x22kg</v>
          </cell>
          <cell r="D87" t="str">
            <v>Kg</v>
          </cell>
          <cell r="E87" t="str">
            <v>1 x 22 Kg</v>
          </cell>
          <cell r="F87" t="str">
            <v>1 x 22 Kg</v>
          </cell>
          <cell r="G87" t="str">
            <v>1x22 Kg</v>
          </cell>
          <cell r="H87">
            <v>23</v>
          </cell>
          <cell r="I87">
            <v>23</v>
          </cell>
          <cell r="J87">
            <v>0</v>
          </cell>
          <cell r="K87">
            <v>0</v>
          </cell>
          <cell r="L87">
            <v>23</v>
          </cell>
          <cell r="M87">
            <v>0</v>
          </cell>
          <cell r="N87">
            <v>0</v>
          </cell>
          <cell r="O87">
            <v>0</v>
          </cell>
          <cell r="P87">
            <v>0</v>
          </cell>
          <cell r="Q87">
            <v>1</v>
          </cell>
          <cell r="R87">
            <v>0</v>
          </cell>
          <cell r="S87">
            <v>0</v>
          </cell>
          <cell r="T87">
            <v>0</v>
          </cell>
          <cell r="U87">
            <v>0</v>
          </cell>
          <cell r="V87">
            <v>0</v>
          </cell>
          <cell r="W87">
            <v>0</v>
          </cell>
          <cell r="X87">
            <v>0</v>
          </cell>
          <cell r="Z87">
            <v>0</v>
          </cell>
        </row>
        <row r="88">
          <cell r="A88">
            <v>889334</v>
          </cell>
          <cell r="B88" t="str">
            <v>37/195</v>
          </cell>
          <cell r="C88" t="str">
            <v>Strawberries 250g, Punnet</v>
          </cell>
          <cell r="D88" t="str">
            <v>Pun</v>
          </cell>
          <cell r="E88" t="str">
            <v>1 x 250g</v>
          </cell>
          <cell r="F88" t="str">
            <v>12 x 250g</v>
          </cell>
          <cell r="G88" t="str">
            <v>12x1x250g</v>
          </cell>
          <cell r="H88">
            <v>16.649999999999999</v>
          </cell>
          <cell r="I88">
            <v>17.440000000000001</v>
          </cell>
          <cell r="J88">
            <v>-0.7900000000000027</v>
          </cell>
          <cell r="K88">
            <v>-105.07000000000036</v>
          </cell>
          <cell r="L88">
            <v>17.440000000000001</v>
          </cell>
          <cell r="M88">
            <v>4.744744744744761E-2</v>
          </cell>
          <cell r="N88">
            <v>133</v>
          </cell>
          <cell r="O88">
            <v>-105.07000000000036</v>
          </cell>
          <cell r="P88">
            <v>2314</v>
          </cell>
          <cell r="Q88">
            <v>12</v>
          </cell>
          <cell r="R88">
            <v>192.83333333333334</v>
          </cell>
          <cell r="S88">
            <v>-152.33833333333385</v>
          </cell>
          <cell r="T88">
            <v>3210.6749999999997</v>
          </cell>
          <cell r="U88">
            <v>5427.65</v>
          </cell>
          <cell r="V88">
            <v>2214.4499999999998</v>
          </cell>
          <cell r="W88">
            <v>3363.0133333333338</v>
          </cell>
          <cell r="X88">
            <v>2319.52</v>
          </cell>
          <cell r="Z88">
            <v>325.83333333333337</v>
          </cell>
        </row>
        <row r="89">
          <cell r="A89">
            <v>887927</v>
          </cell>
          <cell r="B89" t="str">
            <v>25/350</v>
          </cell>
          <cell r="C89" t="str">
            <v>Tomatoes Cherry 250g</v>
          </cell>
          <cell r="D89" t="str">
            <v>Pun</v>
          </cell>
          <cell r="E89" t="str">
            <v>1 x 250g</v>
          </cell>
          <cell r="F89" t="str">
            <v>9 x 250g</v>
          </cell>
          <cell r="G89" t="str">
            <v>9x1x250g</v>
          </cell>
          <cell r="H89">
            <v>5.49</v>
          </cell>
          <cell r="I89">
            <v>5.49</v>
          </cell>
          <cell r="J89">
            <v>0</v>
          </cell>
          <cell r="K89">
            <v>0</v>
          </cell>
          <cell r="L89">
            <v>5.85</v>
          </cell>
          <cell r="M89">
            <v>6.5573770491803171E-2</v>
          </cell>
          <cell r="N89">
            <v>1157</v>
          </cell>
          <cell r="O89">
            <v>0</v>
          </cell>
          <cell r="P89">
            <v>6114</v>
          </cell>
          <cell r="Q89">
            <v>9</v>
          </cell>
          <cell r="R89">
            <v>679.33333333333337</v>
          </cell>
          <cell r="S89">
            <v>0</v>
          </cell>
          <cell r="T89">
            <v>3729.5400000000004</v>
          </cell>
          <cell r="U89">
            <v>10081.469999999999</v>
          </cell>
          <cell r="V89">
            <v>6351.93</v>
          </cell>
          <cell r="W89">
            <v>3974.1</v>
          </cell>
          <cell r="X89">
            <v>6768.45</v>
          </cell>
          <cell r="Z89">
            <v>1836.3333333333335</v>
          </cell>
        </row>
        <row r="90">
          <cell r="A90">
            <v>887102</v>
          </cell>
          <cell r="B90" t="str">
            <v>25/060</v>
          </cell>
          <cell r="C90" t="str">
            <v>Broccoli 500g</v>
          </cell>
          <cell r="D90" t="str">
            <v>Pkt</v>
          </cell>
          <cell r="E90" t="str">
            <v>1 x 500g</v>
          </cell>
          <cell r="F90">
            <v>10</v>
          </cell>
          <cell r="G90" t="str">
            <v>10x1x500g</v>
          </cell>
          <cell r="H90">
            <v>4.8</v>
          </cell>
          <cell r="I90">
            <v>4.8</v>
          </cell>
          <cell r="J90">
            <v>0</v>
          </cell>
          <cell r="K90">
            <v>0</v>
          </cell>
          <cell r="L90">
            <v>5.16</v>
          </cell>
          <cell r="M90">
            <v>7.5000000000000067E-2</v>
          </cell>
          <cell r="N90">
            <v>1873</v>
          </cell>
          <cell r="O90">
            <v>0</v>
          </cell>
          <cell r="P90">
            <v>20829</v>
          </cell>
          <cell r="Q90">
            <v>10</v>
          </cell>
          <cell r="R90">
            <v>2082.9</v>
          </cell>
          <cell r="S90">
            <v>0</v>
          </cell>
          <cell r="T90">
            <v>9997.92</v>
          </cell>
          <cell r="U90">
            <v>17322</v>
          </cell>
          <cell r="V90">
            <v>8990.4</v>
          </cell>
          <cell r="W90">
            <v>10747.764000000001</v>
          </cell>
          <cell r="X90">
            <v>9664.68</v>
          </cell>
          <cell r="Z90">
            <v>3955.9</v>
          </cell>
        </row>
        <row r="91">
          <cell r="A91">
            <v>876437</v>
          </cell>
          <cell r="B91" t="str">
            <v>98/345</v>
          </cell>
          <cell r="C91" t="str">
            <v>Potatoes New Imported Woven/Polyprop Sacks 20 Kg</v>
          </cell>
          <cell r="D91" t="str">
            <v>Bag</v>
          </cell>
          <cell r="E91" t="str">
            <v>1 x 20 Kg</v>
          </cell>
          <cell r="F91" t="str">
            <v>1 x 20 Kg</v>
          </cell>
          <cell r="H91">
            <v>6.51</v>
          </cell>
          <cell r="I91">
            <v>7</v>
          </cell>
          <cell r="J91">
            <v>-0.49000000000000021</v>
          </cell>
          <cell r="K91">
            <v>-75.950000000000031</v>
          </cell>
          <cell r="L91">
            <v>7</v>
          </cell>
          <cell r="M91">
            <v>7.5268817204301106E-2</v>
          </cell>
          <cell r="N91">
            <v>155</v>
          </cell>
          <cell r="O91">
            <v>-75.950000000000031</v>
          </cell>
          <cell r="P91">
            <v>0</v>
          </cell>
          <cell r="Q91">
            <v>1</v>
          </cell>
          <cell r="R91">
            <v>0</v>
          </cell>
          <cell r="S91">
            <v>0</v>
          </cell>
          <cell r="T91">
            <v>0</v>
          </cell>
          <cell r="U91">
            <v>1009.05</v>
          </cell>
          <cell r="V91">
            <v>1009.05</v>
          </cell>
          <cell r="W91">
            <v>0</v>
          </cell>
          <cell r="X91">
            <v>1085</v>
          </cell>
          <cell r="Z91">
            <v>155</v>
          </cell>
        </row>
        <row r="92">
          <cell r="A92">
            <v>888923</v>
          </cell>
          <cell r="B92" t="str">
            <v>37/125</v>
          </cell>
          <cell r="C92" t="str">
            <v>Oranges</v>
          </cell>
          <cell r="D92" t="str">
            <v>Ea</v>
          </cell>
          <cell r="E92">
            <v>5</v>
          </cell>
          <cell r="F92">
            <v>70</v>
          </cell>
          <cell r="G92" t="str">
            <v>14x1x5</v>
          </cell>
          <cell r="H92">
            <v>7.7</v>
          </cell>
          <cell r="I92">
            <v>7.7</v>
          </cell>
          <cell r="J92">
            <v>0</v>
          </cell>
          <cell r="K92">
            <v>0</v>
          </cell>
          <cell r="L92">
            <v>8.3000000000000007</v>
          </cell>
          <cell r="M92">
            <v>7.792207792207799E-2</v>
          </cell>
          <cell r="N92">
            <v>2144</v>
          </cell>
          <cell r="O92">
            <v>0</v>
          </cell>
          <cell r="P92">
            <v>19044</v>
          </cell>
          <cell r="Q92">
            <v>14</v>
          </cell>
          <cell r="R92">
            <v>1360.2857142857142</v>
          </cell>
          <cell r="S92">
            <v>0</v>
          </cell>
          <cell r="T92">
            <v>10474.199999999999</v>
          </cell>
          <cell r="U92">
            <v>26983</v>
          </cell>
          <cell r="V92">
            <v>16508.8</v>
          </cell>
          <cell r="W92">
            <v>11290.371428571429</v>
          </cell>
          <cell r="X92">
            <v>17795.2</v>
          </cell>
          <cell r="Z92">
            <v>3504.2857142857142</v>
          </cell>
        </row>
        <row r="93">
          <cell r="A93">
            <v>887269</v>
          </cell>
          <cell r="B93" t="str">
            <v>25/126</v>
          </cell>
          <cell r="C93" t="str">
            <v>Chicory</v>
          </cell>
          <cell r="D93" t="str">
            <v>Kg</v>
          </cell>
          <cell r="E93">
            <v>1</v>
          </cell>
          <cell r="F93">
            <v>5</v>
          </cell>
          <cell r="G93" t="str">
            <v>5x1x1kg</v>
          </cell>
          <cell r="H93">
            <v>4.5999999999999996</v>
          </cell>
          <cell r="I93">
            <v>4.5999999999999996</v>
          </cell>
          <cell r="J93">
            <v>0</v>
          </cell>
          <cell r="K93">
            <v>0</v>
          </cell>
          <cell r="L93">
            <v>5</v>
          </cell>
          <cell r="M93">
            <v>8.6956521739130516E-2</v>
          </cell>
          <cell r="N93">
            <v>4</v>
          </cell>
          <cell r="O93">
            <v>0</v>
          </cell>
          <cell r="P93">
            <v>30</v>
          </cell>
          <cell r="Q93">
            <v>5</v>
          </cell>
          <cell r="R93">
            <v>6</v>
          </cell>
          <cell r="S93">
            <v>0</v>
          </cell>
          <cell r="T93">
            <v>27.599999999999998</v>
          </cell>
          <cell r="U93">
            <v>46</v>
          </cell>
          <cell r="V93">
            <v>18.399999999999999</v>
          </cell>
          <cell r="W93">
            <v>30</v>
          </cell>
          <cell r="X93">
            <v>20</v>
          </cell>
          <cell r="Z93">
            <v>10</v>
          </cell>
        </row>
        <row r="94">
          <cell r="A94">
            <v>887048</v>
          </cell>
          <cell r="B94" t="str">
            <v>25/030</v>
          </cell>
          <cell r="C94" t="str">
            <v>Baby Corns 80-125g Seasonal</v>
          </cell>
          <cell r="D94" t="str">
            <v>Pkt</v>
          </cell>
          <cell r="E94" t="str">
            <v>1 x 80g</v>
          </cell>
          <cell r="F94">
            <v>12</v>
          </cell>
          <cell r="G94" t="str">
            <v>12x1x80g</v>
          </cell>
          <cell r="H94">
            <v>3.96</v>
          </cell>
          <cell r="I94">
            <v>3.96</v>
          </cell>
          <cell r="J94">
            <v>0</v>
          </cell>
          <cell r="K94">
            <v>0</v>
          </cell>
          <cell r="L94">
            <v>4.3499999999999996</v>
          </cell>
          <cell r="M94">
            <v>9.8484848484848411E-2</v>
          </cell>
          <cell r="N94">
            <v>256</v>
          </cell>
          <cell r="O94">
            <v>0</v>
          </cell>
          <cell r="P94">
            <v>4030</v>
          </cell>
          <cell r="Q94">
            <v>12</v>
          </cell>
          <cell r="R94">
            <v>335.83333333333331</v>
          </cell>
          <cell r="S94">
            <v>0</v>
          </cell>
          <cell r="T94">
            <v>1329.8999999999999</v>
          </cell>
          <cell r="U94">
            <v>2343.66</v>
          </cell>
          <cell r="V94">
            <v>1013.76</v>
          </cell>
          <cell r="W94">
            <v>1460.8749999999998</v>
          </cell>
          <cell r="X94">
            <v>1113.5999999999999</v>
          </cell>
          <cell r="Z94">
            <v>591.83333333333326</v>
          </cell>
        </row>
        <row r="95">
          <cell r="A95">
            <v>876399</v>
          </cell>
          <cell r="B95" t="str">
            <v>25/420</v>
          </cell>
          <cell r="C95" t="str">
            <v>Potato Mids Imported</v>
          </cell>
          <cell r="D95" t="str">
            <v>Kg</v>
          </cell>
          <cell r="E95">
            <v>1</v>
          </cell>
          <cell r="H95">
            <v>0.65</v>
          </cell>
          <cell r="I95">
            <v>0.65</v>
          </cell>
          <cell r="J95">
            <v>0</v>
          </cell>
          <cell r="K95">
            <v>0</v>
          </cell>
          <cell r="L95">
            <v>0.72</v>
          </cell>
          <cell r="M95">
            <v>0.10769230769230762</v>
          </cell>
          <cell r="N95">
            <v>228</v>
          </cell>
          <cell r="O95">
            <v>0</v>
          </cell>
          <cell r="P95">
            <v>0</v>
          </cell>
          <cell r="Q95">
            <v>1</v>
          </cell>
          <cell r="R95">
            <v>0</v>
          </cell>
          <cell r="S95">
            <v>0</v>
          </cell>
          <cell r="T95">
            <v>0</v>
          </cell>
          <cell r="U95">
            <v>148.19999999999999</v>
          </cell>
          <cell r="V95">
            <v>148.20000000000002</v>
          </cell>
          <cell r="W95">
            <v>0</v>
          </cell>
          <cell r="X95">
            <v>164.16</v>
          </cell>
          <cell r="Z95">
            <v>228</v>
          </cell>
        </row>
        <row r="96">
          <cell r="A96">
            <v>876356</v>
          </cell>
          <cell r="B96" t="str">
            <v>25/400</v>
          </cell>
          <cell r="C96" t="str">
            <v>Baking Potatoes</v>
          </cell>
          <cell r="D96" t="str">
            <v>Bag</v>
          </cell>
          <cell r="E96" t="str">
            <v>1 x 15 Kg</v>
          </cell>
          <cell r="F96" t="str">
            <v>1 x 15 Kg</v>
          </cell>
          <cell r="H96">
            <v>5.2</v>
          </cell>
          <cell r="I96">
            <v>5.2</v>
          </cell>
          <cell r="J96">
            <v>0</v>
          </cell>
          <cell r="K96">
            <v>0</v>
          </cell>
          <cell r="L96">
            <v>5.77</v>
          </cell>
          <cell r="M96">
            <v>0.10961538461538449</v>
          </cell>
          <cell r="N96">
            <v>66</v>
          </cell>
          <cell r="O96">
            <v>0</v>
          </cell>
          <cell r="P96">
            <v>0</v>
          </cell>
          <cell r="Q96">
            <v>1</v>
          </cell>
          <cell r="R96">
            <v>0</v>
          </cell>
          <cell r="S96">
            <v>0</v>
          </cell>
          <cell r="T96">
            <v>0</v>
          </cell>
          <cell r="U96">
            <v>343.2</v>
          </cell>
          <cell r="V96">
            <v>343.2</v>
          </cell>
          <cell r="W96">
            <v>0</v>
          </cell>
          <cell r="X96">
            <v>380.82</v>
          </cell>
          <cell r="Z96">
            <v>66</v>
          </cell>
        </row>
        <row r="97">
          <cell r="A97">
            <v>876372</v>
          </cell>
          <cell r="B97" t="str">
            <v>25/410</v>
          </cell>
          <cell r="C97" t="str">
            <v>Potatoes Mids English</v>
          </cell>
          <cell r="D97" t="str">
            <v>Bag</v>
          </cell>
          <cell r="E97" t="str">
            <v>1 x 20 Kg</v>
          </cell>
          <cell r="F97" t="str">
            <v>1 x 20 Kg</v>
          </cell>
          <cell r="H97">
            <v>7</v>
          </cell>
          <cell r="I97">
            <v>7</v>
          </cell>
          <cell r="J97">
            <v>0</v>
          </cell>
          <cell r="K97">
            <v>0</v>
          </cell>
          <cell r="L97">
            <v>7.77</v>
          </cell>
          <cell r="M97">
            <v>0.10999999999999995</v>
          </cell>
          <cell r="N97">
            <v>77</v>
          </cell>
          <cell r="O97">
            <v>0</v>
          </cell>
          <cell r="P97">
            <v>0</v>
          </cell>
          <cell r="Q97">
            <v>1</v>
          </cell>
          <cell r="R97">
            <v>0</v>
          </cell>
          <cell r="S97">
            <v>0</v>
          </cell>
          <cell r="T97">
            <v>0</v>
          </cell>
          <cell r="U97">
            <v>539</v>
          </cell>
          <cell r="V97">
            <v>539</v>
          </cell>
          <cell r="W97">
            <v>0</v>
          </cell>
          <cell r="X97">
            <v>598.29</v>
          </cell>
          <cell r="Z97">
            <v>77</v>
          </cell>
        </row>
        <row r="98">
          <cell r="A98">
            <v>887803</v>
          </cell>
          <cell r="B98" t="str">
            <v>25/311</v>
          </cell>
          <cell r="C98" t="str">
            <v>Potatoes Mids Imported  </v>
          </cell>
          <cell r="D98" t="str">
            <v>Kg</v>
          </cell>
          <cell r="E98">
            <v>1</v>
          </cell>
          <cell r="F98">
            <v>10</v>
          </cell>
          <cell r="G98" t="str">
            <v>10x1x1kg</v>
          </cell>
          <cell r="H98">
            <v>6.45</v>
          </cell>
          <cell r="I98">
            <v>6.45</v>
          </cell>
          <cell r="J98">
            <v>0</v>
          </cell>
          <cell r="K98">
            <v>0</v>
          </cell>
          <cell r="L98">
            <v>7.16</v>
          </cell>
          <cell r="M98">
            <v>0.11007751937984495</v>
          </cell>
          <cell r="N98">
            <v>2874</v>
          </cell>
          <cell r="O98">
            <v>0</v>
          </cell>
          <cell r="P98">
            <v>0</v>
          </cell>
          <cell r="Q98">
            <v>1</v>
          </cell>
          <cell r="R98">
            <v>0</v>
          </cell>
          <cell r="S98">
            <v>0</v>
          </cell>
          <cell r="T98">
            <v>0</v>
          </cell>
          <cell r="U98">
            <v>18491.599999999999</v>
          </cell>
          <cell r="V98">
            <v>18537.3</v>
          </cell>
          <cell r="W98">
            <v>0</v>
          </cell>
          <cell r="X98">
            <v>20577.84</v>
          </cell>
          <cell r="Z98">
            <v>2874</v>
          </cell>
        </row>
        <row r="99">
          <cell r="A99">
            <v>876380</v>
          </cell>
          <cell r="B99" t="str">
            <v>25/415</v>
          </cell>
          <cell r="C99" t="str">
            <v xml:space="preserve">Potato Ware </v>
          </cell>
          <cell r="D99" t="str">
            <v>Bag</v>
          </cell>
          <cell r="E99" t="str">
            <v>1 x 25 Kg</v>
          </cell>
          <cell r="F99" t="str">
            <v>1 x 25 Kg</v>
          </cell>
          <cell r="H99">
            <v>4.45</v>
          </cell>
          <cell r="I99">
            <v>4.45</v>
          </cell>
          <cell r="J99">
            <v>0</v>
          </cell>
          <cell r="K99">
            <v>0</v>
          </cell>
          <cell r="L99">
            <v>4.9400000000000004</v>
          </cell>
          <cell r="M99">
            <v>0.11011235955056184</v>
          </cell>
          <cell r="N99">
            <v>163</v>
          </cell>
          <cell r="O99">
            <v>0</v>
          </cell>
          <cell r="P99">
            <v>0</v>
          </cell>
          <cell r="Q99">
            <v>1</v>
          </cell>
          <cell r="R99">
            <v>0</v>
          </cell>
          <cell r="S99">
            <v>0</v>
          </cell>
          <cell r="T99">
            <v>0</v>
          </cell>
          <cell r="U99">
            <v>725.35</v>
          </cell>
          <cell r="V99">
            <v>725.35</v>
          </cell>
          <cell r="W99">
            <v>0</v>
          </cell>
          <cell r="X99">
            <v>805.22</v>
          </cell>
          <cell r="Z99">
            <v>163</v>
          </cell>
        </row>
        <row r="100">
          <cell r="A100">
            <v>888613</v>
          </cell>
          <cell r="B100" t="str">
            <v>37/006</v>
          </cell>
          <cell r="C100" t="str">
            <v>Apples Cooking Bramley</v>
          </cell>
          <cell r="D100" t="str">
            <v>Kg</v>
          </cell>
          <cell r="E100">
            <v>2</v>
          </cell>
          <cell r="F100">
            <v>12</v>
          </cell>
          <cell r="G100" t="str">
            <v>6x1x2Kg</v>
          </cell>
          <cell r="H100">
            <v>7.56</v>
          </cell>
          <cell r="I100">
            <v>7.56</v>
          </cell>
          <cell r="J100">
            <v>0</v>
          </cell>
          <cell r="K100">
            <v>0</v>
          </cell>
          <cell r="L100">
            <v>8.41</v>
          </cell>
          <cell r="M100">
            <v>0.11243386243386251</v>
          </cell>
          <cell r="N100">
            <v>25</v>
          </cell>
          <cell r="O100">
            <v>0</v>
          </cell>
          <cell r="P100">
            <v>290</v>
          </cell>
          <cell r="Q100">
            <v>6</v>
          </cell>
          <cell r="R100">
            <v>48.333333333333336</v>
          </cell>
          <cell r="S100">
            <v>0</v>
          </cell>
          <cell r="T100">
            <v>365.4</v>
          </cell>
          <cell r="U100">
            <v>554.4</v>
          </cell>
          <cell r="V100">
            <v>189</v>
          </cell>
          <cell r="W100">
            <v>406.48333333333335</v>
          </cell>
          <cell r="X100">
            <v>210.25</v>
          </cell>
          <cell r="Z100">
            <v>73.333333333333343</v>
          </cell>
        </row>
        <row r="101">
          <cell r="A101">
            <v>888648</v>
          </cell>
          <cell r="B101" t="str">
            <v>37/016</v>
          </cell>
          <cell r="C101" t="str">
            <v>Apples Green Dessert</v>
          </cell>
          <cell r="D101" t="str">
            <v>Kg</v>
          </cell>
          <cell r="E101">
            <v>1</v>
          </cell>
          <cell r="F101">
            <v>18</v>
          </cell>
          <cell r="G101" t="str">
            <v>18x1x1Kg</v>
          </cell>
          <cell r="H101">
            <v>10.8</v>
          </cell>
          <cell r="I101">
            <v>10.8</v>
          </cell>
          <cell r="J101">
            <v>0</v>
          </cell>
          <cell r="K101">
            <v>0</v>
          </cell>
          <cell r="L101">
            <v>12.15</v>
          </cell>
          <cell r="M101">
            <v>0.12499999999999996</v>
          </cell>
          <cell r="N101">
            <v>3032</v>
          </cell>
          <cell r="O101">
            <v>0</v>
          </cell>
          <cell r="P101">
            <v>21674</v>
          </cell>
          <cell r="Q101">
            <v>18</v>
          </cell>
          <cell r="R101">
            <v>1204.1111111111111</v>
          </cell>
          <cell r="S101">
            <v>0</v>
          </cell>
          <cell r="T101">
            <v>13004.400000000001</v>
          </cell>
          <cell r="U101">
            <v>45750</v>
          </cell>
          <cell r="V101">
            <v>32745.600000000002</v>
          </cell>
          <cell r="W101">
            <v>14629.95</v>
          </cell>
          <cell r="X101">
            <v>36838.800000000003</v>
          </cell>
          <cell r="Z101">
            <v>4236.1111111111113</v>
          </cell>
        </row>
        <row r="102">
          <cell r="A102">
            <v>880713</v>
          </cell>
          <cell r="B102" t="str">
            <v>25/021</v>
          </cell>
          <cell r="C102" t="str">
            <v>Aubergines</v>
          </cell>
          <cell r="D102" t="str">
            <v>Kg</v>
          </cell>
          <cell r="E102">
            <v>1</v>
          </cell>
          <cell r="F102">
            <v>5</v>
          </cell>
          <cell r="G102" t="str">
            <v>5x1x1kg</v>
          </cell>
          <cell r="H102">
            <v>5</v>
          </cell>
          <cell r="I102">
            <v>5</v>
          </cell>
          <cell r="J102">
            <v>0</v>
          </cell>
          <cell r="K102">
            <v>0</v>
          </cell>
          <cell r="L102">
            <v>5.74</v>
          </cell>
          <cell r="M102">
            <v>0.14800000000000005</v>
          </cell>
          <cell r="N102">
            <v>283</v>
          </cell>
          <cell r="O102">
            <v>0</v>
          </cell>
          <cell r="P102">
            <v>1126</v>
          </cell>
          <cell r="Q102">
            <v>5</v>
          </cell>
          <cell r="R102">
            <v>225.2</v>
          </cell>
          <cell r="S102">
            <v>0</v>
          </cell>
          <cell r="T102">
            <v>1126</v>
          </cell>
          <cell r="U102">
            <v>2541</v>
          </cell>
          <cell r="V102">
            <v>1415</v>
          </cell>
          <cell r="W102">
            <v>1292.6479999999999</v>
          </cell>
          <cell r="X102">
            <v>1624.42</v>
          </cell>
          <cell r="Z102">
            <v>508.2</v>
          </cell>
        </row>
        <row r="103">
          <cell r="A103">
            <v>887897</v>
          </cell>
          <cell r="B103" t="str">
            <v>25/341</v>
          </cell>
          <cell r="C103" t="str">
            <v>Swede</v>
          </cell>
          <cell r="D103" t="str">
            <v>Kg</v>
          </cell>
          <cell r="E103">
            <v>1</v>
          </cell>
          <cell r="F103" t="str">
            <v xml:space="preserve"> </v>
          </cell>
          <cell r="G103" t="str">
            <v>1x1x1Kg</v>
          </cell>
          <cell r="H103">
            <v>0.26</v>
          </cell>
          <cell r="I103">
            <v>0.26</v>
          </cell>
          <cell r="J103">
            <v>0</v>
          </cell>
          <cell r="K103">
            <v>0</v>
          </cell>
          <cell r="L103">
            <v>0.3</v>
          </cell>
          <cell r="M103">
            <v>0.15384615384615377</v>
          </cell>
          <cell r="N103">
            <v>21686</v>
          </cell>
          <cell r="O103">
            <v>0</v>
          </cell>
          <cell r="P103">
            <v>0</v>
          </cell>
          <cell r="Q103">
            <v>1</v>
          </cell>
          <cell r="R103">
            <v>0</v>
          </cell>
          <cell r="S103">
            <v>0</v>
          </cell>
          <cell r="T103">
            <v>0</v>
          </cell>
          <cell r="U103">
            <v>5638.36</v>
          </cell>
          <cell r="V103">
            <v>5638.3600000000006</v>
          </cell>
          <cell r="W103">
            <v>0</v>
          </cell>
          <cell r="X103">
            <v>6505.8</v>
          </cell>
          <cell r="Z103">
            <v>21686</v>
          </cell>
        </row>
        <row r="104">
          <cell r="A104">
            <v>874523</v>
          </cell>
          <cell r="B104" t="str">
            <v>25/342</v>
          </cell>
          <cell r="C104" t="str">
            <v>Swede</v>
          </cell>
          <cell r="F104">
            <v>12.5</v>
          </cell>
          <cell r="G104" t="str">
            <v>1x12.5Kg</v>
          </cell>
          <cell r="H104">
            <v>3.25</v>
          </cell>
          <cell r="I104">
            <v>3.25</v>
          </cell>
          <cell r="J104">
            <v>0</v>
          </cell>
          <cell r="K104">
            <v>0</v>
          </cell>
          <cell r="L104">
            <v>3.78</v>
          </cell>
          <cell r="M104">
            <v>0.16307692307692301</v>
          </cell>
          <cell r="N104">
            <v>1143</v>
          </cell>
          <cell r="O104">
            <v>0</v>
          </cell>
          <cell r="P104">
            <v>0</v>
          </cell>
          <cell r="Q104">
            <v>1</v>
          </cell>
          <cell r="R104">
            <v>0</v>
          </cell>
          <cell r="S104">
            <v>0</v>
          </cell>
          <cell r="T104">
            <v>0</v>
          </cell>
          <cell r="U104">
            <v>3714.75</v>
          </cell>
          <cell r="V104">
            <v>3714.75</v>
          </cell>
          <cell r="W104">
            <v>0</v>
          </cell>
          <cell r="X104">
            <v>4320.54</v>
          </cell>
          <cell r="Z104">
            <v>1143</v>
          </cell>
        </row>
        <row r="105">
          <cell r="A105">
            <v>888893</v>
          </cell>
          <cell r="B105" t="str">
            <v>37/110</v>
          </cell>
          <cell r="C105" t="str">
            <v>Melon Honeydew</v>
          </cell>
          <cell r="D105" t="str">
            <v>Ea</v>
          </cell>
          <cell r="E105">
            <v>1</v>
          </cell>
          <cell r="F105">
            <v>6</v>
          </cell>
          <cell r="G105" t="str">
            <v>6x1x1</v>
          </cell>
          <cell r="H105">
            <v>5.4</v>
          </cell>
          <cell r="I105">
            <v>5.4</v>
          </cell>
          <cell r="J105">
            <v>0</v>
          </cell>
          <cell r="K105">
            <v>0</v>
          </cell>
          <cell r="L105">
            <v>6.37</v>
          </cell>
          <cell r="M105">
            <v>0.17962962962962958</v>
          </cell>
          <cell r="N105">
            <v>1424</v>
          </cell>
          <cell r="O105">
            <v>0</v>
          </cell>
          <cell r="P105">
            <v>3567</v>
          </cell>
          <cell r="Q105">
            <v>6</v>
          </cell>
          <cell r="R105">
            <v>594.5</v>
          </cell>
          <cell r="S105">
            <v>0</v>
          </cell>
          <cell r="T105">
            <v>3210.3</v>
          </cell>
          <cell r="U105">
            <v>10899.9</v>
          </cell>
          <cell r="V105">
            <v>7689.6</v>
          </cell>
          <cell r="W105">
            <v>3786.9650000000001</v>
          </cell>
          <cell r="X105">
            <v>9070.880000000001</v>
          </cell>
          <cell r="Z105">
            <v>2018.5</v>
          </cell>
        </row>
        <row r="106">
          <cell r="A106">
            <v>887862</v>
          </cell>
          <cell r="B106" t="str">
            <v>25/325</v>
          </cell>
          <cell r="C106" t="str">
            <v xml:space="preserve">Radish Prepared  Cones </v>
          </cell>
          <cell r="D106" t="str">
            <v>Pkt</v>
          </cell>
          <cell r="E106" t="str">
            <v>1 x 125g</v>
          </cell>
          <cell r="F106" t="str">
            <v>20 x 125g</v>
          </cell>
          <cell r="G106" t="str">
            <v>20x1x125g</v>
          </cell>
          <cell r="H106">
            <v>5.6</v>
          </cell>
          <cell r="I106">
            <v>8.6</v>
          </cell>
          <cell r="J106">
            <v>-3</v>
          </cell>
          <cell r="K106">
            <v>-99</v>
          </cell>
          <cell r="L106">
            <v>6.85</v>
          </cell>
          <cell r="M106">
            <v>0.22321428571428573</v>
          </cell>
          <cell r="N106">
            <v>33</v>
          </cell>
          <cell r="O106">
            <v>-99</v>
          </cell>
          <cell r="P106">
            <v>2255</v>
          </cell>
          <cell r="Q106">
            <v>20</v>
          </cell>
          <cell r="R106">
            <v>112.75</v>
          </cell>
          <cell r="S106">
            <v>-338.25</v>
          </cell>
          <cell r="T106">
            <v>631.4</v>
          </cell>
          <cell r="U106">
            <v>816.2</v>
          </cell>
          <cell r="V106">
            <v>184.79999999999998</v>
          </cell>
          <cell r="W106">
            <v>772.33749999999998</v>
          </cell>
          <cell r="X106">
            <v>226.04999999999998</v>
          </cell>
          <cell r="Z106">
            <v>145.75</v>
          </cell>
        </row>
        <row r="107">
          <cell r="A107">
            <v>887331</v>
          </cell>
          <cell r="B107" t="str">
            <v>25/155</v>
          </cell>
          <cell r="C107" t="str">
            <v>Curly Endive</v>
          </cell>
          <cell r="D107" t="str">
            <v>Ea</v>
          </cell>
          <cell r="E107">
            <v>1</v>
          </cell>
          <cell r="F107">
            <v>10</v>
          </cell>
          <cell r="G107" t="str">
            <v xml:space="preserve">10x1x1 </v>
          </cell>
          <cell r="H107">
            <v>6.8</v>
          </cell>
          <cell r="I107">
            <v>6.8</v>
          </cell>
          <cell r="J107">
            <v>0</v>
          </cell>
          <cell r="K107">
            <v>0</v>
          </cell>
          <cell r="L107">
            <v>8.35</v>
          </cell>
          <cell r="M107">
            <v>0.2279411764705882</v>
          </cell>
          <cell r="N107">
            <v>72</v>
          </cell>
          <cell r="O107">
            <v>0</v>
          </cell>
          <cell r="P107">
            <v>2512</v>
          </cell>
          <cell r="Q107">
            <v>10</v>
          </cell>
          <cell r="R107">
            <v>251.2</v>
          </cell>
          <cell r="S107">
            <v>0</v>
          </cell>
          <cell r="T107">
            <v>1708.1599999999999</v>
          </cell>
          <cell r="U107">
            <v>2197.7600000000002</v>
          </cell>
          <cell r="V107">
            <v>489.59999999999997</v>
          </cell>
          <cell r="W107">
            <v>2097.52</v>
          </cell>
          <cell r="X107">
            <v>601.19999999999993</v>
          </cell>
          <cell r="Z107">
            <v>323.2</v>
          </cell>
        </row>
        <row r="108">
          <cell r="A108">
            <v>887021</v>
          </cell>
          <cell r="B108" t="str">
            <v>25/025</v>
          </cell>
          <cell r="C108" t="str">
            <v>Avocado Pears Unripe size14</v>
          </cell>
          <cell r="D108">
            <v>4</v>
          </cell>
          <cell r="E108" t="str">
            <v>1 x 4</v>
          </cell>
          <cell r="F108">
            <v>12</v>
          </cell>
          <cell r="G108" t="str">
            <v>3x1x4 avac</v>
          </cell>
          <cell r="H108">
            <v>4.32</v>
          </cell>
          <cell r="I108">
            <v>4.32</v>
          </cell>
          <cell r="J108">
            <v>0</v>
          </cell>
          <cell r="K108">
            <v>0</v>
          </cell>
          <cell r="L108">
            <v>5.32</v>
          </cell>
          <cell r="M108">
            <v>0.23148148148148145</v>
          </cell>
          <cell r="N108">
            <v>247</v>
          </cell>
          <cell r="O108">
            <v>0</v>
          </cell>
          <cell r="P108">
            <v>200</v>
          </cell>
          <cell r="Q108">
            <v>12</v>
          </cell>
          <cell r="R108">
            <v>16.666666666666668</v>
          </cell>
          <cell r="S108">
            <v>0</v>
          </cell>
          <cell r="T108">
            <v>72.000000000000014</v>
          </cell>
          <cell r="U108">
            <v>1355.04</v>
          </cell>
          <cell r="V108">
            <v>1067.04</v>
          </cell>
          <cell r="W108">
            <v>88.666666666666671</v>
          </cell>
          <cell r="X108">
            <v>1314.04</v>
          </cell>
          <cell r="Z108">
            <v>263.66666666666669</v>
          </cell>
        </row>
        <row r="109">
          <cell r="A109">
            <v>887161</v>
          </cell>
          <cell r="B109" t="str">
            <v>25/091</v>
          </cell>
          <cell r="C109" t="str">
            <v>Cabbage White</v>
          </cell>
          <cell r="D109" t="str">
            <v>Kg</v>
          </cell>
          <cell r="E109">
            <v>5</v>
          </cell>
          <cell r="F109">
            <v>10</v>
          </cell>
          <cell r="G109" t="str">
            <v>2x1x5</v>
          </cell>
          <cell r="H109">
            <v>2.8</v>
          </cell>
          <cell r="I109">
            <v>3.5</v>
          </cell>
          <cell r="J109">
            <v>-0.70000000000000018</v>
          </cell>
          <cell r="K109">
            <v>-2553.6000000000008</v>
          </cell>
          <cell r="L109">
            <v>3.5</v>
          </cell>
          <cell r="M109">
            <v>0.25000000000000006</v>
          </cell>
          <cell r="N109">
            <v>3648</v>
          </cell>
          <cell r="O109">
            <v>-2553.6000000000008</v>
          </cell>
          <cell r="P109">
            <v>1594</v>
          </cell>
          <cell r="Q109">
            <v>10</v>
          </cell>
          <cell r="R109">
            <v>159.4</v>
          </cell>
          <cell r="S109">
            <v>-111.58000000000003</v>
          </cell>
          <cell r="T109">
            <v>446.32</v>
          </cell>
          <cell r="U109">
            <v>12446</v>
          </cell>
          <cell r="V109">
            <v>10214.4</v>
          </cell>
          <cell r="W109">
            <v>557.9</v>
          </cell>
          <cell r="X109">
            <v>12768</v>
          </cell>
          <cell r="Z109">
            <v>3807.4</v>
          </cell>
        </row>
        <row r="110">
          <cell r="A110">
            <v>887528</v>
          </cell>
          <cell r="B110" t="str">
            <v>25/226</v>
          </cell>
          <cell r="C110" t="str">
            <v>Leeks Trimmed</v>
          </cell>
          <cell r="D110" t="str">
            <v>Kg</v>
          </cell>
          <cell r="E110">
            <v>1</v>
          </cell>
          <cell r="F110">
            <v>3</v>
          </cell>
          <cell r="G110" t="str">
            <v>3x1x1Kg</v>
          </cell>
          <cell r="H110">
            <v>1.65</v>
          </cell>
          <cell r="I110">
            <v>1.65</v>
          </cell>
          <cell r="J110">
            <v>0</v>
          </cell>
          <cell r="K110">
            <v>0</v>
          </cell>
          <cell r="L110">
            <v>2.08</v>
          </cell>
          <cell r="M110">
            <v>0.26060606060606073</v>
          </cell>
          <cell r="N110">
            <v>7240</v>
          </cell>
          <cell r="O110">
            <v>0</v>
          </cell>
          <cell r="P110">
            <v>3917</v>
          </cell>
          <cell r="Q110">
            <v>3</v>
          </cell>
          <cell r="R110">
            <v>1305.6666666666667</v>
          </cell>
          <cell r="S110">
            <v>0</v>
          </cell>
          <cell r="T110">
            <v>2154.35</v>
          </cell>
          <cell r="U110">
            <v>14100.35</v>
          </cell>
          <cell r="V110">
            <v>11946</v>
          </cell>
          <cell r="W110">
            <v>2715.7866666666669</v>
          </cell>
          <cell r="X110">
            <v>15059.2</v>
          </cell>
          <cell r="Z110">
            <v>8545.6666666666661</v>
          </cell>
        </row>
        <row r="111">
          <cell r="A111">
            <v>876364</v>
          </cell>
          <cell r="B111" t="str">
            <v>25/407</v>
          </cell>
          <cell r="C111" t="str">
            <v xml:space="preserve">Potato Baking </v>
          </cell>
          <cell r="D111" t="str">
            <v>Bag</v>
          </cell>
          <cell r="E111" t="str">
            <v>1 x 2.5 Kg</v>
          </cell>
          <cell r="F111" t="str">
            <v>1 x 2.5 Kg</v>
          </cell>
          <cell r="H111">
            <v>0.71</v>
          </cell>
          <cell r="I111">
            <v>0.81</v>
          </cell>
          <cell r="J111">
            <v>-0.10000000000000009</v>
          </cell>
          <cell r="K111">
            <v>-2.300000000000002</v>
          </cell>
          <cell r="L111">
            <v>0.9</v>
          </cell>
          <cell r="M111">
            <v>0.26760563380281699</v>
          </cell>
          <cell r="N111">
            <v>23</v>
          </cell>
          <cell r="O111">
            <v>-2.300000000000002</v>
          </cell>
          <cell r="P111">
            <v>0</v>
          </cell>
          <cell r="Q111">
            <v>1</v>
          </cell>
          <cell r="R111">
            <v>0</v>
          </cell>
          <cell r="S111">
            <v>0</v>
          </cell>
          <cell r="T111">
            <v>0</v>
          </cell>
          <cell r="U111">
            <v>16.329999999999998</v>
          </cell>
          <cell r="V111">
            <v>16.329999999999998</v>
          </cell>
          <cell r="W111">
            <v>0</v>
          </cell>
          <cell r="X111">
            <v>20.7</v>
          </cell>
          <cell r="Z111">
            <v>23</v>
          </cell>
        </row>
        <row r="112">
          <cell r="A112">
            <v>888621</v>
          </cell>
          <cell r="B112" t="str">
            <v>37/011</v>
          </cell>
          <cell r="C112" t="str">
            <v>Apples Red Dessert</v>
          </cell>
          <cell r="D112" t="str">
            <v>Kg</v>
          </cell>
          <cell r="E112">
            <v>1</v>
          </cell>
          <cell r="F112">
            <v>18</v>
          </cell>
          <cell r="G112" t="str">
            <v>18x1x1Kg</v>
          </cell>
          <cell r="H112">
            <v>9.5399999999999991</v>
          </cell>
          <cell r="I112">
            <v>9.5399999999999991</v>
          </cell>
          <cell r="J112">
            <v>0</v>
          </cell>
          <cell r="K112">
            <v>0</v>
          </cell>
          <cell r="L112">
            <v>12.15</v>
          </cell>
          <cell r="M112">
            <v>0.27358490566037752</v>
          </cell>
          <cell r="N112">
            <v>2994</v>
          </cell>
          <cell r="O112">
            <v>0</v>
          </cell>
          <cell r="P112">
            <v>22076</v>
          </cell>
          <cell r="Q112">
            <v>18</v>
          </cell>
          <cell r="R112">
            <v>1226.4444444444443</v>
          </cell>
          <cell r="S112">
            <v>0</v>
          </cell>
          <cell r="T112">
            <v>11700.279999999999</v>
          </cell>
          <cell r="U112">
            <v>40263.040000000001</v>
          </cell>
          <cell r="V112">
            <v>28562.76</v>
          </cell>
          <cell r="W112">
            <v>14901.3</v>
          </cell>
          <cell r="X112">
            <v>36377.1</v>
          </cell>
          <cell r="Z112">
            <v>4220.4444444444443</v>
          </cell>
        </row>
        <row r="113">
          <cell r="A113">
            <v>887196</v>
          </cell>
          <cell r="B113" t="str">
            <v>25/101</v>
          </cell>
          <cell r="C113" t="str">
            <v>Capsicum Red</v>
          </cell>
          <cell r="D113" t="str">
            <v>Kg</v>
          </cell>
          <cell r="E113">
            <v>1</v>
          </cell>
          <cell r="F113">
            <v>5</v>
          </cell>
          <cell r="G113" t="str">
            <v>5x1x1kg</v>
          </cell>
          <cell r="H113">
            <v>6.05</v>
          </cell>
          <cell r="I113">
            <v>6.05</v>
          </cell>
          <cell r="J113">
            <v>0</v>
          </cell>
          <cell r="K113">
            <v>0</v>
          </cell>
          <cell r="L113">
            <v>7.76</v>
          </cell>
          <cell r="M113">
            <v>0.28264462809917357</v>
          </cell>
          <cell r="N113">
            <v>1888</v>
          </cell>
          <cell r="O113">
            <v>0</v>
          </cell>
          <cell r="P113">
            <v>9538</v>
          </cell>
          <cell r="Q113">
            <v>5</v>
          </cell>
          <cell r="R113">
            <v>1907.6</v>
          </cell>
          <cell r="S113">
            <v>0</v>
          </cell>
          <cell r="T113">
            <v>11540.98</v>
          </cell>
          <cell r="U113">
            <v>22963.38</v>
          </cell>
          <cell r="V113">
            <v>11422.4</v>
          </cell>
          <cell r="W113">
            <v>14802.975999999999</v>
          </cell>
          <cell r="X113">
            <v>14650.88</v>
          </cell>
          <cell r="Z113">
            <v>3795.6</v>
          </cell>
        </row>
        <row r="114">
          <cell r="A114">
            <v>887307</v>
          </cell>
          <cell r="B114" t="str">
            <v>25/141</v>
          </cell>
          <cell r="C114" t="str">
            <v>Courgettes</v>
          </cell>
          <cell r="D114" t="str">
            <v>Kg</v>
          </cell>
          <cell r="E114">
            <v>1</v>
          </cell>
          <cell r="F114">
            <v>5</v>
          </cell>
          <cell r="G114" t="str">
            <v>5x1x1kg</v>
          </cell>
          <cell r="H114">
            <v>4.25</v>
          </cell>
          <cell r="I114">
            <v>4.25</v>
          </cell>
          <cell r="J114">
            <v>0</v>
          </cell>
          <cell r="K114">
            <v>0</v>
          </cell>
          <cell r="L114">
            <v>5.47</v>
          </cell>
          <cell r="M114">
            <v>0.2870588235294117</v>
          </cell>
          <cell r="N114">
            <v>2858</v>
          </cell>
          <cell r="O114">
            <v>0</v>
          </cell>
          <cell r="P114">
            <v>6602</v>
          </cell>
          <cell r="Q114">
            <v>5</v>
          </cell>
          <cell r="R114">
            <v>1320.4</v>
          </cell>
          <cell r="S114">
            <v>0</v>
          </cell>
          <cell r="T114">
            <v>5611.7000000000007</v>
          </cell>
          <cell r="U114">
            <v>17758.2</v>
          </cell>
          <cell r="V114">
            <v>12146.5</v>
          </cell>
          <cell r="W114">
            <v>7222.5879999999997</v>
          </cell>
          <cell r="X114">
            <v>15633.259999999998</v>
          </cell>
          <cell r="Z114">
            <v>4178.3999999999996</v>
          </cell>
        </row>
        <row r="115">
          <cell r="A115">
            <v>888990</v>
          </cell>
          <cell r="B115" t="str">
            <v>37/159</v>
          </cell>
          <cell r="C115" t="str">
            <v>Baby Pineapple</v>
          </cell>
          <cell r="D115" t="str">
            <v>Ea</v>
          </cell>
          <cell r="E115">
            <v>1</v>
          </cell>
          <cell r="F115">
            <v>1</v>
          </cell>
          <cell r="G115" t="str">
            <v>12x1x1</v>
          </cell>
          <cell r="H115">
            <v>9.1199999999999992</v>
          </cell>
          <cell r="I115">
            <v>9.1199999999999992</v>
          </cell>
          <cell r="J115">
            <v>0</v>
          </cell>
          <cell r="K115">
            <v>0</v>
          </cell>
          <cell r="L115">
            <v>12</v>
          </cell>
          <cell r="M115">
            <v>0.31578947368421062</v>
          </cell>
          <cell r="N115">
            <v>2</v>
          </cell>
          <cell r="O115">
            <v>0</v>
          </cell>
          <cell r="P115">
            <v>230</v>
          </cell>
          <cell r="Q115">
            <v>12</v>
          </cell>
          <cell r="R115">
            <v>19.166666666666668</v>
          </cell>
          <cell r="S115">
            <v>0</v>
          </cell>
          <cell r="T115">
            <v>174.79999999999998</v>
          </cell>
          <cell r="U115">
            <v>193.04</v>
          </cell>
          <cell r="V115">
            <v>18.239999999999998</v>
          </cell>
          <cell r="W115">
            <v>230</v>
          </cell>
          <cell r="X115">
            <v>24</v>
          </cell>
          <cell r="Z115">
            <v>21.166666666666668</v>
          </cell>
        </row>
        <row r="116">
          <cell r="A116">
            <v>888974</v>
          </cell>
          <cell r="B116" t="str">
            <v>37/140</v>
          </cell>
          <cell r="C116" t="str">
            <v>Peaches</v>
          </cell>
          <cell r="D116" t="str">
            <v>Ea</v>
          </cell>
          <cell r="E116" t="str">
            <v>1 x 6</v>
          </cell>
          <cell r="F116">
            <v>30</v>
          </cell>
          <cell r="G116" t="str">
            <v>5x1x6</v>
          </cell>
          <cell r="H116">
            <v>7.2</v>
          </cell>
          <cell r="I116">
            <v>9.6</v>
          </cell>
          <cell r="J116">
            <v>-2.3999999999999995</v>
          </cell>
          <cell r="K116">
            <v>-443.99999999999989</v>
          </cell>
          <cell r="L116">
            <v>9.6</v>
          </cell>
          <cell r="M116">
            <v>0.33333333333333326</v>
          </cell>
          <cell r="N116">
            <v>185</v>
          </cell>
          <cell r="O116">
            <v>-443.99999999999989</v>
          </cell>
          <cell r="P116">
            <v>1087</v>
          </cell>
          <cell r="Q116">
            <v>30</v>
          </cell>
          <cell r="R116">
            <v>36.233333333333334</v>
          </cell>
          <cell r="S116">
            <v>-86.95999999999998</v>
          </cell>
          <cell r="T116">
            <v>260.88</v>
          </cell>
          <cell r="U116">
            <v>2897.28</v>
          </cell>
          <cell r="V116">
            <v>1332</v>
          </cell>
          <cell r="W116">
            <v>347.84</v>
          </cell>
          <cell r="X116">
            <v>1776</v>
          </cell>
          <cell r="Z116">
            <v>221.23333333333335</v>
          </cell>
        </row>
        <row r="117">
          <cell r="A117">
            <v>887587</v>
          </cell>
          <cell r="B117" t="str">
            <v>25/250</v>
          </cell>
          <cell r="C117" t="str">
            <v>Lettuce Radicchio</v>
          </cell>
          <cell r="D117" t="str">
            <v>Ea</v>
          </cell>
          <cell r="E117">
            <v>1</v>
          </cell>
          <cell r="F117">
            <v>12</v>
          </cell>
          <cell r="G117" t="str">
            <v>12x1x1</v>
          </cell>
          <cell r="H117">
            <v>2.88</v>
          </cell>
          <cell r="I117">
            <v>2.88</v>
          </cell>
          <cell r="J117">
            <v>0</v>
          </cell>
          <cell r="K117">
            <v>0</v>
          </cell>
          <cell r="L117">
            <v>3.85</v>
          </cell>
          <cell r="M117">
            <v>0.33680555555555564</v>
          </cell>
          <cell r="N117">
            <v>71</v>
          </cell>
          <cell r="O117">
            <v>0</v>
          </cell>
          <cell r="P117">
            <v>4938</v>
          </cell>
          <cell r="Q117">
            <v>12</v>
          </cell>
          <cell r="R117">
            <v>411.5</v>
          </cell>
          <cell r="S117">
            <v>0</v>
          </cell>
          <cell r="T117">
            <v>1185.1199999999999</v>
          </cell>
          <cell r="U117">
            <v>1389.6</v>
          </cell>
          <cell r="V117">
            <v>204.48</v>
          </cell>
          <cell r="W117">
            <v>1584.2750000000001</v>
          </cell>
          <cell r="X117">
            <v>273.35000000000002</v>
          </cell>
          <cell r="Z117">
            <v>482.5</v>
          </cell>
        </row>
        <row r="118">
          <cell r="A118">
            <v>887811</v>
          </cell>
          <cell r="B118" t="str">
            <v>25/315</v>
          </cell>
          <cell r="C118" t="str">
            <v xml:space="preserve">Potato Mids English </v>
          </cell>
          <cell r="D118" t="str">
            <v>Bag</v>
          </cell>
          <cell r="E118" t="str">
            <v>1 x 20</v>
          </cell>
          <cell r="F118" t="str">
            <v>1 x 20</v>
          </cell>
          <cell r="G118" t="str">
            <v>1x1x20Kg</v>
          </cell>
          <cell r="H118">
            <v>5.8</v>
          </cell>
          <cell r="I118">
            <v>7</v>
          </cell>
          <cell r="J118">
            <v>-1.2000000000000002</v>
          </cell>
          <cell r="K118">
            <v>-5761.2000000000007</v>
          </cell>
          <cell r="L118">
            <v>7.77</v>
          </cell>
          <cell r="M118">
            <v>0.33965517241379306</v>
          </cell>
          <cell r="N118">
            <v>4801</v>
          </cell>
          <cell r="O118">
            <v>-5761.2000000000007</v>
          </cell>
          <cell r="P118">
            <v>0</v>
          </cell>
          <cell r="Q118">
            <v>1</v>
          </cell>
          <cell r="R118">
            <v>0</v>
          </cell>
          <cell r="S118">
            <v>0</v>
          </cell>
          <cell r="T118">
            <v>0</v>
          </cell>
          <cell r="U118">
            <v>27763.99</v>
          </cell>
          <cell r="V118">
            <v>27845.8</v>
          </cell>
          <cell r="W118">
            <v>0</v>
          </cell>
          <cell r="X118">
            <v>37303.769999999997</v>
          </cell>
          <cell r="Z118">
            <v>4801</v>
          </cell>
        </row>
        <row r="119">
          <cell r="A119">
            <v>887609</v>
          </cell>
          <cell r="B119" t="str">
            <v>25/261</v>
          </cell>
          <cell r="C119" t="str">
            <v>Mange Tout</v>
          </cell>
          <cell r="D119" t="str">
            <v>Kg</v>
          </cell>
          <cell r="E119">
            <v>1.8</v>
          </cell>
          <cell r="F119">
            <v>1.8</v>
          </cell>
          <cell r="G119" t="str">
            <v>1x1.8Kg</v>
          </cell>
          <cell r="H119">
            <v>5.4</v>
          </cell>
          <cell r="I119">
            <v>5.4</v>
          </cell>
          <cell r="J119">
            <v>0</v>
          </cell>
          <cell r="K119">
            <v>0</v>
          </cell>
          <cell r="L119">
            <v>7.36</v>
          </cell>
          <cell r="M119">
            <v>0.36296296296296293</v>
          </cell>
          <cell r="N119">
            <v>1427</v>
          </cell>
          <cell r="O119">
            <v>0</v>
          </cell>
          <cell r="P119">
            <v>0</v>
          </cell>
          <cell r="Q119">
            <v>1</v>
          </cell>
          <cell r="R119">
            <v>0</v>
          </cell>
          <cell r="S119">
            <v>0</v>
          </cell>
          <cell r="T119">
            <v>0</v>
          </cell>
          <cell r="U119">
            <v>7705.8</v>
          </cell>
          <cell r="V119">
            <v>7705.8</v>
          </cell>
          <cell r="W119">
            <v>0</v>
          </cell>
          <cell r="X119">
            <v>10502.720000000001</v>
          </cell>
          <cell r="Z119">
            <v>1427</v>
          </cell>
        </row>
        <row r="120">
          <cell r="A120">
            <v>887668</v>
          </cell>
          <cell r="B120" t="str">
            <v>25/277</v>
          </cell>
          <cell r="C120" t="str">
            <v xml:space="preserve">Mushroom Cups </v>
          </cell>
          <cell r="D120" t="str">
            <v>Box</v>
          </cell>
          <cell r="E120" t="str">
            <v>1 x 2.72 Kg</v>
          </cell>
          <cell r="F120" t="str">
            <v>1 x 2.72 Kg</v>
          </cell>
          <cell r="G120" t="str">
            <v>1x2.72Kg</v>
          </cell>
          <cell r="H120">
            <v>3.52</v>
          </cell>
          <cell r="I120">
            <v>4.45</v>
          </cell>
          <cell r="J120">
            <v>-0.93000000000000016</v>
          </cell>
          <cell r="K120">
            <v>-4093.8600000000006</v>
          </cell>
          <cell r="L120">
            <v>4.8</v>
          </cell>
          <cell r="M120">
            <v>0.36363636363636359</v>
          </cell>
          <cell r="N120">
            <v>4402</v>
          </cell>
          <cell r="O120">
            <v>-4093.8600000000006</v>
          </cell>
          <cell r="P120">
            <v>0</v>
          </cell>
          <cell r="Q120">
            <v>1</v>
          </cell>
          <cell r="R120">
            <v>0</v>
          </cell>
          <cell r="S120">
            <v>0</v>
          </cell>
          <cell r="T120">
            <v>0</v>
          </cell>
          <cell r="U120">
            <v>15495.04</v>
          </cell>
          <cell r="V120">
            <v>15495.04</v>
          </cell>
          <cell r="W120">
            <v>0</v>
          </cell>
          <cell r="X120">
            <v>21129.599999999999</v>
          </cell>
          <cell r="Z120">
            <v>4402</v>
          </cell>
        </row>
        <row r="121">
          <cell r="A121">
            <v>887633</v>
          </cell>
          <cell r="B121" t="str">
            <v>25/272</v>
          </cell>
          <cell r="C121" t="str">
            <v xml:space="preserve">Mushrooms Button </v>
          </cell>
          <cell r="D121" t="str">
            <v>Box</v>
          </cell>
          <cell r="E121" t="str">
            <v>1 x 2.72 Kg</v>
          </cell>
          <cell r="F121" t="str">
            <v>1 x 2.72 Kg</v>
          </cell>
          <cell r="G121" t="str">
            <v>1x2.72Kg</v>
          </cell>
          <cell r="H121">
            <v>3.62</v>
          </cell>
          <cell r="I121">
            <v>4.5999999999999996</v>
          </cell>
          <cell r="J121">
            <v>-0.97999999999999954</v>
          </cell>
          <cell r="K121">
            <v>-14585.339999999993</v>
          </cell>
          <cell r="L121">
            <v>4.95</v>
          </cell>
          <cell r="M121">
            <v>0.36740331491712708</v>
          </cell>
          <cell r="N121">
            <v>14883</v>
          </cell>
          <cell r="O121">
            <v>-14585.339999999993</v>
          </cell>
          <cell r="P121">
            <v>0</v>
          </cell>
          <cell r="Q121">
            <v>1</v>
          </cell>
          <cell r="R121">
            <v>0</v>
          </cell>
          <cell r="S121">
            <v>0</v>
          </cell>
          <cell r="T121">
            <v>0</v>
          </cell>
          <cell r="U121">
            <v>53876.46</v>
          </cell>
          <cell r="V121">
            <v>53876.46</v>
          </cell>
          <cell r="W121">
            <v>0</v>
          </cell>
          <cell r="X121">
            <v>73670.850000000006</v>
          </cell>
          <cell r="Z121">
            <v>14883</v>
          </cell>
        </row>
        <row r="122">
          <cell r="A122">
            <v>887005</v>
          </cell>
          <cell r="B122" t="str">
            <v>25/016</v>
          </cell>
          <cell r="C122" t="str">
            <v>Asparagus</v>
          </cell>
          <cell r="D122" t="str">
            <v>Kg</v>
          </cell>
          <cell r="E122" t="str">
            <v>1 x 450g</v>
          </cell>
          <cell r="F122">
            <v>5</v>
          </cell>
          <cell r="G122" t="str">
            <v>11x1x450g</v>
          </cell>
          <cell r="H122">
            <v>15.49</v>
          </cell>
          <cell r="I122">
            <v>15.49</v>
          </cell>
          <cell r="J122">
            <v>0</v>
          </cell>
          <cell r="K122">
            <v>0</v>
          </cell>
          <cell r="L122">
            <v>21.5</v>
          </cell>
          <cell r="M122">
            <v>0.38799225306649449</v>
          </cell>
          <cell r="N122">
            <v>49</v>
          </cell>
          <cell r="O122">
            <v>0</v>
          </cell>
          <cell r="P122">
            <v>754</v>
          </cell>
          <cell r="Q122">
            <v>5</v>
          </cell>
          <cell r="R122">
            <v>150.80000000000001</v>
          </cell>
          <cell r="S122">
            <v>0</v>
          </cell>
          <cell r="T122">
            <v>2335.8920000000003</v>
          </cell>
          <cell r="U122">
            <v>1820.84</v>
          </cell>
          <cell r="V122">
            <v>759.01</v>
          </cell>
          <cell r="W122">
            <v>3242.2000000000003</v>
          </cell>
          <cell r="X122">
            <v>1053.5</v>
          </cell>
          <cell r="Z122">
            <v>199.8</v>
          </cell>
        </row>
        <row r="123">
          <cell r="A123">
            <v>888559</v>
          </cell>
          <cell r="B123" t="str">
            <v>25/530</v>
          </cell>
          <cell r="C123" t="str">
            <v>Sugar Snap Peas</v>
          </cell>
          <cell r="D123" t="str">
            <v>Kg</v>
          </cell>
          <cell r="E123">
            <v>1.81</v>
          </cell>
          <cell r="F123" t="str">
            <v>1 x 1.81 Kg</v>
          </cell>
          <cell r="G123" t="str">
            <v>1x1.8Kg</v>
          </cell>
          <cell r="H123">
            <v>5.14</v>
          </cell>
          <cell r="I123">
            <v>5.14</v>
          </cell>
          <cell r="J123">
            <v>0</v>
          </cell>
          <cell r="K123">
            <v>0</v>
          </cell>
          <cell r="L123">
            <v>7.2</v>
          </cell>
          <cell r="M123">
            <v>0.40077821011673165</v>
          </cell>
          <cell r="N123">
            <v>780</v>
          </cell>
          <cell r="O123">
            <v>0</v>
          </cell>
          <cell r="P123">
            <v>0</v>
          </cell>
          <cell r="Q123">
            <v>1</v>
          </cell>
          <cell r="R123">
            <v>0</v>
          </cell>
          <cell r="S123">
            <v>0</v>
          </cell>
          <cell r="T123">
            <v>0</v>
          </cell>
          <cell r="U123">
            <v>4009.2</v>
          </cell>
          <cell r="V123">
            <v>4009.2</v>
          </cell>
          <cell r="W123">
            <v>0</v>
          </cell>
          <cell r="X123">
            <v>5616</v>
          </cell>
          <cell r="Z123">
            <v>780</v>
          </cell>
        </row>
        <row r="124">
          <cell r="A124">
            <v>887552</v>
          </cell>
          <cell r="B124" t="str">
            <v>25/240</v>
          </cell>
          <cell r="C124" t="str">
            <v>Lettuce Iceberg</v>
          </cell>
          <cell r="D124" t="str">
            <v>Ea</v>
          </cell>
          <cell r="E124">
            <v>1</v>
          </cell>
          <cell r="F124">
            <v>12</v>
          </cell>
          <cell r="G124" t="str">
            <v>12x1x1</v>
          </cell>
          <cell r="H124">
            <v>3.6</v>
          </cell>
          <cell r="I124">
            <v>5.52</v>
          </cell>
          <cell r="J124">
            <v>-1.9199999999999995</v>
          </cell>
          <cell r="K124">
            <v>-5435.5199999999986</v>
          </cell>
          <cell r="L124">
            <v>5.05</v>
          </cell>
          <cell r="M124">
            <v>0.40277777777777768</v>
          </cell>
          <cell r="N124">
            <v>2831</v>
          </cell>
          <cell r="O124">
            <v>-5435.5199999999986</v>
          </cell>
          <cell r="P124">
            <v>33109</v>
          </cell>
          <cell r="Q124">
            <v>12</v>
          </cell>
          <cell r="R124">
            <v>2759.0833333333335</v>
          </cell>
          <cell r="S124">
            <v>-5297.4399999999987</v>
          </cell>
          <cell r="T124">
            <v>9932.7000000000007</v>
          </cell>
          <cell r="U124">
            <v>20124.3</v>
          </cell>
          <cell r="V124">
            <v>10191.6</v>
          </cell>
          <cell r="W124">
            <v>13933.370833333334</v>
          </cell>
          <cell r="X124">
            <v>14296.55</v>
          </cell>
          <cell r="Z124">
            <v>5590.0833333333339</v>
          </cell>
        </row>
        <row r="125">
          <cell r="A125">
            <v>887544</v>
          </cell>
          <cell r="B125" t="str">
            <v>25/235</v>
          </cell>
          <cell r="C125" t="str">
            <v>Lettuce Cos</v>
          </cell>
          <cell r="D125" t="str">
            <v>Ea</v>
          </cell>
          <cell r="E125">
            <v>1</v>
          </cell>
          <cell r="F125">
            <v>10</v>
          </cell>
          <cell r="G125" t="str">
            <v>10x1x1</v>
          </cell>
          <cell r="H125">
            <v>3</v>
          </cell>
          <cell r="I125">
            <v>3</v>
          </cell>
          <cell r="J125">
            <v>0</v>
          </cell>
          <cell r="K125">
            <v>0</v>
          </cell>
          <cell r="L125">
            <v>4.25</v>
          </cell>
          <cell r="M125">
            <v>0.41666666666666669</v>
          </cell>
          <cell r="N125">
            <v>76</v>
          </cell>
          <cell r="O125">
            <v>0</v>
          </cell>
          <cell r="P125">
            <v>1795</v>
          </cell>
          <cell r="Q125">
            <v>10</v>
          </cell>
          <cell r="R125">
            <v>179.5</v>
          </cell>
          <cell r="S125">
            <v>0</v>
          </cell>
          <cell r="T125">
            <v>538.5</v>
          </cell>
          <cell r="U125">
            <v>766.5</v>
          </cell>
          <cell r="V125">
            <v>228</v>
          </cell>
          <cell r="W125">
            <v>762.875</v>
          </cell>
          <cell r="X125">
            <v>323</v>
          </cell>
          <cell r="Z125">
            <v>255.5</v>
          </cell>
        </row>
        <row r="126">
          <cell r="A126">
            <v>887935</v>
          </cell>
          <cell r="B126" t="str">
            <v>25/356</v>
          </cell>
          <cell r="C126" t="str">
            <v>Tomatoes Salad</v>
          </cell>
          <cell r="D126" t="str">
            <v>Kg</v>
          </cell>
          <cell r="E126">
            <v>3</v>
          </cell>
          <cell r="F126">
            <v>6</v>
          </cell>
          <cell r="G126" t="str">
            <v>2x1x3Kg</v>
          </cell>
          <cell r="H126">
            <v>3.6</v>
          </cell>
          <cell r="I126">
            <v>5.0999999999999996</v>
          </cell>
          <cell r="J126">
            <v>-1.4999999999999996</v>
          </cell>
          <cell r="K126">
            <v>-17012.999999999996</v>
          </cell>
          <cell r="L126">
            <v>5.23</v>
          </cell>
          <cell r="M126">
            <v>0.45277777777777783</v>
          </cell>
          <cell r="N126">
            <v>11342</v>
          </cell>
          <cell r="O126">
            <v>-17012.999999999996</v>
          </cell>
          <cell r="P126">
            <v>2726</v>
          </cell>
          <cell r="Q126">
            <v>6</v>
          </cell>
          <cell r="R126">
            <v>454.33333333333331</v>
          </cell>
          <cell r="S126">
            <v>-681.49999999999977</v>
          </cell>
          <cell r="T126">
            <v>1635.6</v>
          </cell>
          <cell r="U126">
            <v>45738</v>
          </cell>
          <cell r="V126">
            <v>40831.200000000004</v>
          </cell>
          <cell r="W126">
            <v>2376.1633333333334</v>
          </cell>
          <cell r="X126">
            <v>59318.66</v>
          </cell>
          <cell r="Z126">
            <v>11796.333333333334</v>
          </cell>
        </row>
        <row r="127">
          <cell r="A127">
            <v>887676</v>
          </cell>
          <cell r="B127" t="str">
            <v>25/279</v>
          </cell>
          <cell r="C127" t="str">
            <v xml:space="preserve">Mushrooms Open </v>
          </cell>
          <cell r="D127" t="str">
            <v>Box</v>
          </cell>
          <cell r="E127" t="str">
            <v>1 x 1.81Kg</v>
          </cell>
          <cell r="F127" t="str">
            <v>1 x 1.81 Kg</v>
          </cell>
          <cell r="G127" t="str">
            <v>1x1.8Kg</v>
          </cell>
          <cell r="H127">
            <v>2.63</v>
          </cell>
          <cell r="I127">
            <v>2.63</v>
          </cell>
          <cell r="J127">
            <v>0</v>
          </cell>
          <cell r="K127">
            <v>0</v>
          </cell>
          <cell r="L127">
            <v>3.88</v>
          </cell>
          <cell r="M127">
            <v>0.47528517110266161</v>
          </cell>
          <cell r="N127">
            <v>1045</v>
          </cell>
          <cell r="O127">
            <v>0</v>
          </cell>
          <cell r="P127">
            <v>0</v>
          </cell>
          <cell r="Q127">
            <v>1</v>
          </cell>
          <cell r="R127">
            <v>0</v>
          </cell>
          <cell r="S127">
            <v>0</v>
          </cell>
          <cell r="T127">
            <v>0</v>
          </cell>
          <cell r="U127">
            <v>2748.35</v>
          </cell>
          <cell r="V127">
            <v>2748.35</v>
          </cell>
          <cell r="W127">
            <v>0</v>
          </cell>
          <cell r="X127">
            <v>4054.6</v>
          </cell>
          <cell r="Z127">
            <v>1045</v>
          </cell>
        </row>
        <row r="128">
          <cell r="A128">
            <v>887625</v>
          </cell>
          <cell r="B128" t="str">
            <v>25/271</v>
          </cell>
          <cell r="C128" t="str">
            <v xml:space="preserve">Mushrooms Button </v>
          </cell>
          <cell r="D128" t="str">
            <v>Box</v>
          </cell>
          <cell r="E128" t="str">
            <v>1 x 500g</v>
          </cell>
          <cell r="F128" t="str">
            <v>4 x 500g</v>
          </cell>
          <cell r="G128" t="str">
            <v>4x1x500g</v>
          </cell>
          <cell r="H128">
            <v>2.8</v>
          </cell>
          <cell r="I128">
            <v>4</v>
          </cell>
          <cell r="J128">
            <v>-1.2000000000000002</v>
          </cell>
          <cell r="K128">
            <v>-1591.2000000000003</v>
          </cell>
          <cell r="L128">
            <v>4.1500000000000004</v>
          </cell>
          <cell r="M128">
            <v>0.48214285714285737</v>
          </cell>
          <cell r="N128">
            <v>1326</v>
          </cell>
          <cell r="O128">
            <v>-1591.2000000000003</v>
          </cell>
          <cell r="P128">
            <v>1732</v>
          </cell>
          <cell r="Q128">
            <v>4</v>
          </cell>
          <cell r="R128">
            <v>433</v>
          </cell>
          <cell r="S128">
            <v>-519.6</v>
          </cell>
          <cell r="T128">
            <v>1212.3999999999999</v>
          </cell>
          <cell r="U128">
            <v>4925.2</v>
          </cell>
          <cell r="V128">
            <v>3712.7999999999997</v>
          </cell>
          <cell r="W128">
            <v>1796.95</v>
          </cell>
          <cell r="X128">
            <v>5502.9000000000005</v>
          </cell>
          <cell r="Z128">
            <v>1759</v>
          </cell>
        </row>
        <row r="129">
          <cell r="A129">
            <v>888156</v>
          </cell>
          <cell r="B129" t="str">
            <v>25/500</v>
          </cell>
          <cell r="C129" t="str">
            <v>Plum Tomatoes</v>
          </cell>
          <cell r="D129" t="str">
            <v>Kg</v>
          </cell>
          <cell r="E129">
            <v>1.5</v>
          </cell>
          <cell r="F129">
            <v>6</v>
          </cell>
          <cell r="G129" t="str">
            <v>4x1x1.5Kg</v>
          </cell>
          <cell r="H129">
            <v>4.08</v>
          </cell>
          <cell r="I129">
            <v>4.08</v>
          </cell>
          <cell r="J129">
            <v>0</v>
          </cell>
          <cell r="K129">
            <v>0</v>
          </cell>
          <cell r="L129">
            <v>6.05</v>
          </cell>
          <cell r="M129">
            <v>0.48284313725490191</v>
          </cell>
          <cell r="N129">
            <v>38</v>
          </cell>
          <cell r="O129">
            <v>0</v>
          </cell>
          <cell r="P129">
            <v>106</v>
          </cell>
          <cell r="Q129">
            <v>4</v>
          </cell>
          <cell r="R129">
            <v>26.5</v>
          </cell>
          <cell r="S129">
            <v>0</v>
          </cell>
          <cell r="T129">
            <v>108.12</v>
          </cell>
          <cell r="U129">
            <v>263.16000000000003</v>
          </cell>
          <cell r="V129">
            <v>155.04</v>
          </cell>
          <cell r="W129">
            <v>160.32499999999999</v>
          </cell>
          <cell r="X129">
            <v>229.9</v>
          </cell>
          <cell r="Z129">
            <v>64.5</v>
          </cell>
        </row>
        <row r="130">
          <cell r="A130">
            <v>887099</v>
          </cell>
          <cell r="B130" t="str">
            <v>25/056</v>
          </cell>
          <cell r="C130" t="str">
            <v>Beetroot Raw</v>
          </cell>
          <cell r="D130" t="str">
            <v>Kg</v>
          </cell>
          <cell r="E130">
            <v>1</v>
          </cell>
          <cell r="F130">
            <v>10</v>
          </cell>
          <cell r="G130" t="str">
            <v>10x1x1kg</v>
          </cell>
          <cell r="H130">
            <v>2.5</v>
          </cell>
          <cell r="I130">
            <v>2.5</v>
          </cell>
          <cell r="J130">
            <v>0</v>
          </cell>
          <cell r="K130">
            <v>0</v>
          </cell>
          <cell r="L130">
            <v>3.75</v>
          </cell>
          <cell r="M130">
            <v>0.5</v>
          </cell>
          <cell r="N130">
            <v>14</v>
          </cell>
          <cell r="O130">
            <v>0</v>
          </cell>
          <cell r="P130">
            <v>147</v>
          </cell>
          <cell r="Q130">
            <v>10</v>
          </cell>
          <cell r="R130">
            <v>14.7</v>
          </cell>
          <cell r="S130">
            <v>0</v>
          </cell>
          <cell r="T130">
            <v>36.75</v>
          </cell>
          <cell r="U130">
            <v>71.75</v>
          </cell>
          <cell r="V130">
            <v>35</v>
          </cell>
          <cell r="W130">
            <v>55.125</v>
          </cell>
          <cell r="X130">
            <v>52.5</v>
          </cell>
          <cell r="Z130">
            <v>28.7</v>
          </cell>
        </row>
        <row r="131">
          <cell r="A131">
            <v>875511</v>
          </cell>
          <cell r="B131" t="str">
            <v>37/098</v>
          </cell>
          <cell r="C131" t="str">
            <v xml:space="preserve">Melon Balls Prepared </v>
          </cell>
          <cell r="D131" t="str">
            <v>Tub</v>
          </cell>
          <cell r="E131" t="str">
            <v>1 x 5 Kg</v>
          </cell>
          <cell r="F131" t="str">
            <v>1 x 5 Kg</v>
          </cell>
          <cell r="G131" t="str">
            <v>1x1x5Kg</v>
          </cell>
          <cell r="H131">
            <v>14.36</v>
          </cell>
          <cell r="I131">
            <v>21.6</v>
          </cell>
          <cell r="J131">
            <v>-7.240000000000002</v>
          </cell>
          <cell r="K131">
            <v>-383.72000000000008</v>
          </cell>
          <cell r="L131">
            <v>21.6</v>
          </cell>
          <cell r="M131">
            <v>0.50417827298050155</v>
          </cell>
          <cell r="N131">
            <v>53</v>
          </cell>
          <cell r="O131">
            <v>-383.72000000000008</v>
          </cell>
          <cell r="P131">
            <v>0</v>
          </cell>
          <cell r="Q131">
            <v>1</v>
          </cell>
          <cell r="R131">
            <v>0</v>
          </cell>
          <cell r="S131">
            <v>0</v>
          </cell>
          <cell r="T131">
            <v>0</v>
          </cell>
          <cell r="U131">
            <v>761.08</v>
          </cell>
          <cell r="V131">
            <v>761.07999999999993</v>
          </cell>
          <cell r="W131">
            <v>0</v>
          </cell>
          <cell r="X131">
            <v>1144.8000000000002</v>
          </cell>
          <cell r="Z131">
            <v>53</v>
          </cell>
        </row>
        <row r="132">
          <cell r="A132">
            <v>887641</v>
          </cell>
          <cell r="B132" t="str">
            <v>25/276</v>
          </cell>
          <cell r="C132" t="str">
            <v xml:space="preserve">Mushrooms Cups </v>
          </cell>
          <cell r="D132" t="str">
            <v>Box</v>
          </cell>
          <cell r="E132" t="str">
            <v>1 x 500g</v>
          </cell>
          <cell r="F132" t="str">
            <v>4 x 500g</v>
          </cell>
          <cell r="G132" t="str">
            <v>4x1x500g</v>
          </cell>
          <cell r="H132">
            <v>2.64</v>
          </cell>
          <cell r="I132">
            <v>3.84</v>
          </cell>
          <cell r="J132">
            <v>-1.1999999999999997</v>
          </cell>
          <cell r="K132">
            <v>-653.99999999999989</v>
          </cell>
          <cell r="L132">
            <v>3.99</v>
          </cell>
          <cell r="M132">
            <v>0.51136363636363635</v>
          </cell>
          <cell r="N132">
            <v>545</v>
          </cell>
          <cell r="O132">
            <v>-653.99999999999989</v>
          </cell>
          <cell r="P132">
            <v>531</v>
          </cell>
          <cell r="Q132">
            <v>4</v>
          </cell>
          <cell r="R132">
            <v>132.75</v>
          </cell>
          <cell r="S132">
            <v>-159.29999999999995</v>
          </cell>
          <cell r="T132">
            <v>350.46000000000004</v>
          </cell>
          <cell r="U132">
            <v>1789.26</v>
          </cell>
          <cell r="V132">
            <v>1438.8</v>
          </cell>
          <cell r="W132">
            <v>529.67250000000001</v>
          </cell>
          <cell r="X132">
            <v>2174.5500000000002</v>
          </cell>
          <cell r="Z132">
            <v>677.75</v>
          </cell>
        </row>
        <row r="133">
          <cell r="A133">
            <v>887773</v>
          </cell>
          <cell r="B133" t="str">
            <v>25/300</v>
          </cell>
          <cell r="C133" t="str">
            <v xml:space="preserve">Potato Baking </v>
          </cell>
          <cell r="D133" t="str">
            <v>Box</v>
          </cell>
          <cell r="E133" t="str">
            <v>1 x 15 Kg</v>
          </cell>
          <cell r="F133" t="str">
            <v>15 Kg</v>
          </cell>
          <cell r="G133" t="str">
            <v>1x15Kg</v>
          </cell>
          <cell r="H133">
            <v>3.81</v>
          </cell>
          <cell r="I133">
            <v>5.2</v>
          </cell>
          <cell r="J133">
            <v>-1.3900000000000001</v>
          </cell>
          <cell r="K133">
            <v>-17787.830000000002</v>
          </cell>
          <cell r="L133">
            <v>5.77</v>
          </cell>
          <cell r="M133">
            <v>0.51443569553805757</v>
          </cell>
          <cell r="N133">
            <v>12797</v>
          </cell>
          <cell r="O133">
            <v>-17787.830000000002</v>
          </cell>
          <cell r="P133">
            <v>0</v>
          </cell>
          <cell r="Q133">
            <v>1</v>
          </cell>
          <cell r="R133">
            <v>0</v>
          </cell>
          <cell r="S133">
            <v>0</v>
          </cell>
          <cell r="T133">
            <v>0</v>
          </cell>
          <cell r="U133">
            <v>48741.52</v>
          </cell>
          <cell r="V133">
            <v>48756.57</v>
          </cell>
          <cell r="W133">
            <v>0</v>
          </cell>
          <cell r="X133">
            <v>73838.689999999988</v>
          </cell>
          <cell r="Z133">
            <v>12797</v>
          </cell>
        </row>
        <row r="134">
          <cell r="A134">
            <v>887153</v>
          </cell>
          <cell r="B134" t="str">
            <v>25/086</v>
          </cell>
          <cell r="C134" t="str">
            <v>Cabbage Savoys</v>
          </cell>
          <cell r="D134" t="str">
            <v>Kg</v>
          </cell>
          <cell r="E134">
            <v>1</v>
          </cell>
          <cell r="F134">
            <v>12</v>
          </cell>
          <cell r="G134" t="str">
            <v>12x1x1Kg</v>
          </cell>
          <cell r="H134">
            <v>3.12</v>
          </cell>
          <cell r="I134">
            <v>3.12</v>
          </cell>
          <cell r="J134">
            <v>0</v>
          </cell>
          <cell r="K134">
            <v>0</v>
          </cell>
          <cell r="L134">
            <v>4.84</v>
          </cell>
          <cell r="M134">
            <v>0.55128205128205121</v>
          </cell>
          <cell r="N134">
            <v>694</v>
          </cell>
          <cell r="O134">
            <v>0</v>
          </cell>
          <cell r="P134">
            <v>5552</v>
          </cell>
          <cell r="Q134">
            <v>12</v>
          </cell>
          <cell r="R134">
            <v>462.66666666666669</v>
          </cell>
          <cell r="S134">
            <v>0</v>
          </cell>
          <cell r="T134">
            <v>1443.5200000000002</v>
          </cell>
          <cell r="U134">
            <v>3608.8</v>
          </cell>
          <cell r="V134">
            <v>2165.2800000000002</v>
          </cell>
          <cell r="W134">
            <v>2239.3066666666668</v>
          </cell>
          <cell r="X134">
            <v>3358.96</v>
          </cell>
          <cell r="Z134">
            <v>1156.6666666666667</v>
          </cell>
        </row>
        <row r="135">
          <cell r="A135">
            <v>888966</v>
          </cell>
          <cell r="B135" t="str">
            <v>37/151</v>
          </cell>
          <cell r="C135" t="str">
            <v>Pears</v>
          </cell>
          <cell r="D135" t="str">
            <v>Kg</v>
          </cell>
          <cell r="E135">
            <v>1</v>
          </cell>
          <cell r="F135">
            <v>12</v>
          </cell>
          <cell r="G135" t="str">
            <v>12x1x1Kg</v>
          </cell>
          <cell r="H135">
            <v>6.72</v>
          </cell>
          <cell r="I135">
            <v>8.64</v>
          </cell>
          <cell r="J135">
            <v>-1.9200000000000008</v>
          </cell>
          <cell r="K135">
            <v>-2686.0800000000013</v>
          </cell>
          <cell r="L135">
            <v>10.5</v>
          </cell>
          <cell r="M135">
            <v>0.56250000000000011</v>
          </cell>
          <cell r="N135">
            <v>1399</v>
          </cell>
          <cell r="O135">
            <v>-2686.0800000000013</v>
          </cell>
          <cell r="P135">
            <v>12145</v>
          </cell>
          <cell r="Q135">
            <v>12</v>
          </cell>
          <cell r="R135">
            <v>1012.0833333333334</v>
          </cell>
          <cell r="S135">
            <v>-1943.200000000001</v>
          </cell>
          <cell r="T135">
            <v>6801.2</v>
          </cell>
          <cell r="U135">
            <v>16202.48</v>
          </cell>
          <cell r="V135">
            <v>9401.2799999999988</v>
          </cell>
          <cell r="W135">
            <v>10626.875</v>
          </cell>
          <cell r="X135">
            <v>14689.5</v>
          </cell>
          <cell r="Z135">
            <v>2411.0833333333335</v>
          </cell>
        </row>
        <row r="136">
          <cell r="A136">
            <v>878536</v>
          </cell>
          <cell r="B136" t="str">
            <v>25/230</v>
          </cell>
          <cell r="C136" t="str">
            <v>Lettuce Chinese Leaf</v>
          </cell>
          <cell r="D136" t="str">
            <v>Ea</v>
          </cell>
          <cell r="E136">
            <v>1</v>
          </cell>
          <cell r="F136">
            <v>10</v>
          </cell>
          <cell r="G136" t="str">
            <v>10x1x1</v>
          </cell>
          <cell r="H136">
            <v>3.1</v>
          </cell>
          <cell r="I136">
            <v>3.1</v>
          </cell>
          <cell r="J136">
            <v>0</v>
          </cell>
          <cell r="K136">
            <v>0</v>
          </cell>
          <cell r="L136">
            <v>5</v>
          </cell>
          <cell r="M136">
            <v>0.61290322580645151</v>
          </cell>
          <cell r="N136">
            <v>29</v>
          </cell>
          <cell r="O136">
            <v>0</v>
          </cell>
          <cell r="P136">
            <v>565</v>
          </cell>
          <cell r="Q136">
            <v>10</v>
          </cell>
          <cell r="R136">
            <v>56.5</v>
          </cell>
          <cell r="S136">
            <v>0</v>
          </cell>
          <cell r="T136">
            <v>175.15</v>
          </cell>
          <cell r="U136">
            <v>265.05</v>
          </cell>
          <cell r="V136">
            <v>89.9</v>
          </cell>
          <cell r="W136">
            <v>282.5</v>
          </cell>
          <cell r="X136">
            <v>145</v>
          </cell>
          <cell r="Z136">
            <v>85.5</v>
          </cell>
        </row>
        <row r="137">
          <cell r="A137">
            <v>887560</v>
          </cell>
          <cell r="B137" t="str">
            <v>25/245</v>
          </cell>
          <cell r="C137" t="str">
            <v>Lettuce Lollo Rosso</v>
          </cell>
          <cell r="D137" t="str">
            <v>Ea</v>
          </cell>
          <cell r="E137">
            <v>1</v>
          </cell>
          <cell r="F137">
            <v>12</v>
          </cell>
          <cell r="G137" t="str">
            <v>12x1x1</v>
          </cell>
          <cell r="H137">
            <v>3.24</v>
          </cell>
          <cell r="I137">
            <v>3.24</v>
          </cell>
          <cell r="J137">
            <v>0</v>
          </cell>
          <cell r="K137">
            <v>0</v>
          </cell>
          <cell r="L137">
            <v>5.23</v>
          </cell>
          <cell r="M137">
            <v>0.61419753086419759</v>
          </cell>
          <cell r="N137">
            <v>165</v>
          </cell>
          <cell r="O137">
            <v>0</v>
          </cell>
          <cell r="P137">
            <v>8981</v>
          </cell>
          <cell r="Q137">
            <v>12</v>
          </cell>
          <cell r="R137">
            <v>748.41666666666663</v>
          </cell>
          <cell r="S137">
            <v>0</v>
          </cell>
          <cell r="T137">
            <v>2424.87</v>
          </cell>
          <cell r="U137">
            <v>2959.47</v>
          </cell>
          <cell r="V137">
            <v>534.6</v>
          </cell>
          <cell r="W137">
            <v>3914.2191666666668</v>
          </cell>
          <cell r="X137">
            <v>862.95</v>
          </cell>
          <cell r="Z137">
            <v>913.41666666666663</v>
          </cell>
        </row>
        <row r="138">
          <cell r="A138">
            <v>888524</v>
          </cell>
          <cell r="B138" t="str">
            <v>25/505</v>
          </cell>
          <cell r="C138" t="str">
            <v>Potatoes Turned 30g</v>
          </cell>
          <cell r="D138" t="str">
            <v>Box</v>
          </cell>
          <cell r="E138" t="str">
            <v>1 x 5 Kg</v>
          </cell>
          <cell r="F138" t="str">
            <v>1 x 5 Kg</v>
          </cell>
          <cell r="G138" t="str">
            <v>1x5Kg</v>
          </cell>
          <cell r="H138">
            <v>10.210000000000001</v>
          </cell>
          <cell r="I138">
            <v>10.210000000000001</v>
          </cell>
          <cell r="J138">
            <v>0</v>
          </cell>
          <cell r="K138">
            <v>0</v>
          </cell>
          <cell r="L138">
            <v>17.100000000000001</v>
          </cell>
          <cell r="M138">
            <v>0.67482859941234086</v>
          </cell>
          <cell r="N138">
            <v>1019</v>
          </cell>
          <cell r="O138">
            <v>0</v>
          </cell>
          <cell r="P138">
            <v>0</v>
          </cell>
          <cell r="Q138">
            <v>1</v>
          </cell>
          <cell r="R138">
            <v>0</v>
          </cell>
          <cell r="S138">
            <v>0</v>
          </cell>
          <cell r="T138">
            <v>0</v>
          </cell>
          <cell r="U138">
            <v>10403.99</v>
          </cell>
          <cell r="V138">
            <v>10403.990000000002</v>
          </cell>
          <cell r="W138">
            <v>0</v>
          </cell>
          <cell r="X138">
            <v>17424.900000000001</v>
          </cell>
          <cell r="Z138">
            <v>1019</v>
          </cell>
        </row>
        <row r="139">
          <cell r="A139">
            <v>887188</v>
          </cell>
          <cell r="B139" t="str">
            <v>25/096</v>
          </cell>
          <cell r="C139" t="str">
            <v>Capsicum Green</v>
          </cell>
          <cell r="D139" t="str">
            <v>Kg</v>
          </cell>
          <cell r="E139">
            <v>1</v>
          </cell>
          <cell r="F139">
            <v>5</v>
          </cell>
          <cell r="G139" t="str">
            <v>5x1x1kg</v>
          </cell>
          <cell r="H139">
            <v>4.45</v>
          </cell>
          <cell r="I139">
            <v>5.9</v>
          </cell>
          <cell r="J139">
            <v>-1.4500000000000002</v>
          </cell>
          <cell r="K139">
            <v>-2607.1000000000004</v>
          </cell>
          <cell r="L139">
            <v>7.55</v>
          </cell>
          <cell r="M139">
            <v>0.69662921348314599</v>
          </cell>
          <cell r="N139">
            <v>1798</v>
          </cell>
          <cell r="O139">
            <v>-2607.1000000000004</v>
          </cell>
          <cell r="P139">
            <v>9203</v>
          </cell>
          <cell r="Q139">
            <v>5</v>
          </cell>
          <cell r="R139">
            <v>1840.6</v>
          </cell>
          <cell r="S139">
            <v>-2668.8700000000003</v>
          </cell>
          <cell r="T139">
            <v>8190.67</v>
          </cell>
          <cell r="U139">
            <v>16191.77</v>
          </cell>
          <cell r="V139">
            <v>8001.1</v>
          </cell>
          <cell r="W139">
            <v>13896.529999999999</v>
          </cell>
          <cell r="X139">
            <v>13574.9</v>
          </cell>
          <cell r="Z139">
            <v>3638.6</v>
          </cell>
        </row>
        <row r="140">
          <cell r="A140">
            <v>887838</v>
          </cell>
          <cell r="B140" t="str">
            <v>25/320</v>
          </cell>
          <cell r="C140" t="str">
            <v xml:space="preserve">Potato Ware </v>
          </cell>
          <cell r="D140" t="str">
            <v>Bag</v>
          </cell>
          <cell r="E140" t="str">
            <v>1 x 25 Kg</v>
          </cell>
          <cell r="F140" t="str">
            <v>1 x 25 Kg</v>
          </cell>
          <cell r="G140" t="str">
            <v>1x1x25Kg</v>
          </cell>
          <cell r="H140">
            <v>2.77</v>
          </cell>
          <cell r="I140">
            <v>4.45</v>
          </cell>
          <cell r="J140">
            <v>-1.6800000000000002</v>
          </cell>
          <cell r="K140">
            <v>-51263.520000000004</v>
          </cell>
          <cell r="L140">
            <v>4.9400000000000004</v>
          </cell>
          <cell r="M140">
            <v>0.78339350180505429</v>
          </cell>
          <cell r="N140">
            <v>30514</v>
          </cell>
          <cell r="O140">
            <v>-51263.520000000004</v>
          </cell>
          <cell r="P140">
            <v>0</v>
          </cell>
          <cell r="Q140">
            <v>1</v>
          </cell>
          <cell r="R140">
            <v>0</v>
          </cell>
          <cell r="S140">
            <v>0</v>
          </cell>
          <cell r="T140">
            <v>0</v>
          </cell>
          <cell r="U140">
            <v>84523.78</v>
          </cell>
          <cell r="V140">
            <v>84523.78</v>
          </cell>
          <cell r="W140">
            <v>0</v>
          </cell>
          <cell r="X140">
            <v>150739.16</v>
          </cell>
          <cell r="Z140">
            <v>30514</v>
          </cell>
        </row>
        <row r="141">
          <cell r="A141">
            <v>887846</v>
          </cell>
          <cell r="B141" t="str">
            <v>25/323</v>
          </cell>
          <cell r="C141" t="str">
            <v xml:space="preserve">Potatoes Parisienne Prepared </v>
          </cell>
          <cell r="D141" t="str">
            <v>Bag</v>
          </cell>
          <cell r="E141" t="str">
            <v>1 x 5 Kg</v>
          </cell>
          <cell r="F141" t="str">
            <v>1 x 5Kg</v>
          </cell>
          <cell r="G141" t="str">
            <v>1x1x5Kg</v>
          </cell>
          <cell r="H141">
            <v>7.73</v>
          </cell>
          <cell r="I141">
            <v>7.73</v>
          </cell>
          <cell r="J141">
            <v>0</v>
          </cell>
          <cell r="K141">
            <v>0</v>
          </cell>
          <cell r="L141">
            <v>14.02</v>
          </cell>
          <cell r="M141">
            <v>0.81371280724450179</v>
          </cell>
          <cell r="N141">
            <v>606</v>
          </cell>
          <cell r="O141">
            <v>0</v>
          </cell>
          <cell r="P141">
            <v>0</v>
          </cell>
          <cell r="Q141">
            <v>1</v>
          </cell>
          <cell r="R141">
            <v>0</v>
          </cell>
          <cell r="S141">
            <v>0</v>
          </cell>
          <cell r="T141">
            <v>0</v>
          </cell>
          <cell r="U141">
            <v>4684.38</v>
          </cell>
          <cell r="V141">
            <v>4684.38</v>
          </cell>
          <cell r="W141">
            <v>0</v>
          </cell>
          <cell r="X141">
            <v>8496.119999999999</v>
          </cell>
          <cell r="Z141">
            <v>606</v>
          </cell>
        </row>
        <row r="142">
          <cell r="A142">
            <v>887854</v>
          </cell>
          <cell r="B142" t="str">
            <v>25/324</v>
          </cell>
          <cell r="C142" t="str">
            <v xml:space="preserve">Potatoes Parmetier Prepared </v>
          </cell>
          <cell r="D142" t="str">
            <v>Bag</v>
          </cell>
          <cell r="E142" t="str">
            <v>1 x 5 Kg</v>
          </cell>
          <cell r="F142" t="str">
            <v>1 x 5 Kg</v>
          </cell>
          <cell r="G142" t="str">
            <v>1x1x5Kg</v>
          </cell>
          <cell r="H142">
            <v>7.73</v>
          </cell>
          <cell r="I142">
            <v>7.73</v>
          </cell>
          <cell r="J142">
            <v>0</v>
          </cell>
          <cell r="K142">
            <v>0</v>
          </cell>
          <cell r="L142">
            <v>14.02</v>
          </cell>
          <cell r="M142">
            <v>0.81371280724450179</v>
          </cell>
          <cell r="N142">
            <v>374</v>
          </cell>
          <cell r="O142">
            <v>0</v>
          </cell>
          <cell r="P142">
            <v>0</v>
          </cell>
          <cell r="Q142">
            <v>1</v>
          </cell>
          <cell r="R142">
            <v>0</v>
          </cell>
          <cell r="S142">
            <v>0</v>
          </cell>
          <cell r="T142">
            <v>0</v>
          </cell>
          <cell r="U142">
            <v>2891.02</v>
          </cell>
          <cell r="V142">
            <v>2891.02</v>
          </cell>
          <cell r="W142">
            <v>0</v>
          </cell>
          <cell r="X142">
            <v>5243.48</v>
          </cell>
          <cell r="Z142">
            <v>374</v>
          </cell>
        </row>
        <row r="143">
          <cell r="A143">
            <v>887919</v>
          </cell>
          <cell r="B143" t="str">
            <v>25/346</v>
          </cell>
          <cell r="C143" t="str">
            <v>Tomatoes Large G</v>
          </cell>
          <cell r="D143" t="str">
            <v>Kg</v>
          </cell>
          <cell r="E143">
            <v>1</v>
          </cell>
          <cell r="F143">
            <v>6</v>
          </cell>
          <cell r="G143" t="str">
            <v>6x1x1Kg</v>
          </cell>
          <cell r="H143">
            <v>3.96</v>
          </cell>
          <cell r="I143">
            <v>4.96</v>
          </cell>
          <cell r="J143">
            <v>-1</v>
          </cell>
          <cell r="K143">
            <v>-176</v>
          </cell>
          <cell r="L143">
            <v>7.2</v>
          </cell>
          <cell r="M143">
            <v>0.81818181818181823</v>
          </cell>
          <cell r="N143">
            <v>176</v>
          </cell>
          <cell r="O143">
            <v>-176</v>
          </cell>
          <cell r="P143">
            <v>780</v>
          </cell>
          <cell r="Q143">
            <v>6</v>
          </cell>
          <cell r="R143">
            <v>130</v>
          </cell>
          <cell r="S143">
            <v>-130</v>
          </cell>
          <cell r="T143">
            <v>514.79999999999995</v>
          </cell>
          <cell r="U143">
            <v>1211.76</v>
          </cell>
          <cell r="V143">
            <v>696.96</v>
          </cell>
          <cell r="W143">
            <v>936</v>
          </cell>
          <cell r="X143">
            <v>1267.2</v>
          </cell>
          <cell r="Z143">
            <v>306</v>
          </cell>
        </row>
        <row r="144">
          <cell r="A144">
            <v>887226</v>
          </cell>
          <cell r="B144" t="str">
            <v>25/112</v>
          </cell>
          <cell r="C144" t="str">
            <v>Carrots</v>
          </cell>
          <cell r="D144" t="str">
            <v>Kg</v>
          </cell>
          <cell r="E144" t="str">
            <v xml:space="preserve"> </v>
          </cell>
          <cell r="F144">
            <v>12.7</v>
          </cell>
          <cell r="H144">
            <v>2.16</v>
          </cell>
          <cell r="I144">
            <v>2.16</v>
          </cell>
          <cell r="J144">
            <v>0</v>
          </cell>
          <cell r="K144">
            <v>0</v>
          </cell>
          <cell r="L144">
            <v>3.93</v>
          </cell>
          <cell r="M144">
            <v>0.81944444444444442</v>
          </cell>
          <cell r="N144">
            <v>3392</v>
          </cell>
          <cell r="O144">
            <v>0</v>
          </cell>
          <cell r="P144">
            <v>0</v>
          </cell>
          <cell r="Q144">
            <v>1</v>
          </cell>
          <cell r="R144">
            <v>0</v>
          </cell>
          <cell r="S144">
            <v>0</v>
          </cell>
          <cell r="T144">
            <v>0</v>
          </cell>
          <cell r="U144">
            <v>7326.72</v>
          </cell>
          <cell r="V144">
            <v>7326.72</v>
          </cell>
          <cell r="W144">
            <v>0</v>
          </cell>
          <cell r="X144">
            <v>13330.560000000001</v>
          </cell>
          <cell r="Z144">
            <v>3392</v>
          </cell>
        </row>
        <row r="145">
          <cell r="A145">
            <v>874493</v>
          </cell>
          <cell r="B145" t="str">
            <v>25/111</v>
          </cell>
          <cell r="C145" t="str">
            <v>Carrots</v>
          </cell>
          <cell r="D145" t="str">
            <v>Kg</v>
          </cell>
          <cell r="E145">
            <v>5</v>
          </cell>
          <cell r="F145" t="str">
            <v xml:space="preserve"> </v>
          </cell>
          <cell r="H145">
            <v>0.85</v>
          </cell>
          <cell r="I145">
            <v>0.85</v>
          </cell>
          <cell r="J145">
            <v>0</v>
          </cell>
          <cell r="K145">
            <v>0</v>
          </cell>
          <cell r="L145">
            <v>1.55</v>
          </cell>
          <cell r="M145">
            <v>0.82352941176470595</v>
          </cell>
          <cell r="N145">
            <v>15363</v>
          </cell>
          <cell r="O145">
            <v>0</v>
          </cell>
          <cell r="P145">
            <v>0</v>
          </cell>
          <cell r="Q145">
            <v>1</v>
          </cell>
          <cell r="R145">
            <v>0</v>
          </cell>
          <cell r="S145">
            <v>0</v>
          </cell>
          <cell r="T145">
            <v>0</v>
          </cell>
          <cell r="U145">
            <v>13058.55</v>
          </cell>
          <cell r="V145">
            <v>13058.55</v>
          </cell>
          <cell r="W145">
            <v>0</v>
          </cell>
          <cell r="X145">
            <v>23812.65</v>
          </cell>
          <cell r="Z145">
            <v>15363</v>
          </cell>
        </row>
        <row r="146">
          <cell r="A146">
            <v>887870</v>
          </cell>
          <cell r="B146" t="str">
            <v>25/331</v>
          </cell>
          <cell r="C146" t="str">
            <v>Spinach Leaf</v>
          </cell>
          <cell r="D146" t="str">
            <v>Kg</v>
          </cell>
          <cell r="E146">
            <v>1</v>
          </cell>
          <cell r="F146">
            <v>5</v>
          </cell>
          <cell r="G146" t="str">
            <v>5x1x1kg</v>
          </cell>
          <cell r="H146">
            <v>3.2</v>
          </cell>
          <cell r="I146">
            <v>3.2</v>
          </cell>
          <cell r="J146">
            <v>0</v>
          </cell>
          <cell r="K146">
            <v>0</v>
          </cell>
          <cell r="L146">
            <v>5.92</v>
          </cell>
          <cell r="M146">
            <v>0.84999999999999987</v>
          </cell>
          <cell r="N146">
            <v>52</v>
          </cell>
          <cell r="O146">
            <v>0</v>
          </cell>
          <cell r="P146">
            <v>333</v>
          </cell>
          <cell r="Q146">
            <v>5</v>
          </cell>
          <cell r="R146">
            <v>66.599999999999994</v>
          </cell>
          <cell r="S146">
            <v>0</v>
          </cell>
          <cell r="T146">
            <v>213.12</v>
          </cell>
          <cell r="U146">
            <v>379.52</v>
          </cell>
          <cell r="V146">
            <v>166.4</v>
          </cell>
          <cell r="W146">
            <v>394.27199999999993</v>
          </cell>
          <cell r="X146">
            <v>307.83999999999997</v>
          </cell>
          <cell r="Z146">
            <v>118.6</v>
          </cell>
        </row>
        <row r="147">
          <cell r="A147">
            <v>888567</v>
          </cell>
          <cell r="B147" t="str">
            <v>25/535</v>
          </cell>
          <cell r="C147" t="str">
            <v>Sweet Potatoes</v>
          </cell>
          <cell r="D147" t="str">
            <v>Kg</v>
          </cell>
          <cell r="E147" t="str">
            <v>1 x 2 Kg</v>
          </cell>
          <cell r="F147" t="str">
            <v>6  Kg</v>
          </cell>
          <cell r="G147" t="str">
            <v>3x1x2Kg</v>
          </cell>
          <cell r="H147">
            <v>3.42</v>
          </cell>
          <cell r="I147">
            <v>3.42</v>
          </cell>
          <cell r="J147">
            <v>0</v>
          </cell>
          <cell r="K147">
            <v>0</v>
          </cell>
          <cell r="L147">
            <v>6.5</v>
          </cell>
          <cell r="M147">
            <v>0.90058479532163749</v>
          </cell>
          <cell r="N147">
            <v>162</v>
          </cell>
          <cell r="O147">
            <v>0</v>
          </cell>
          <cell r="P147">
            <v>355</v>
          </cell>
          <cell r="Q147">
            <v>3</v>
          </cell>
          <cell r="R147">
            <v>118.33333333333333</v>
          </cell>
          <cell r="S147">
            <v>0</v>
          </cell>
          <cell r="T147">
            <v>404.7</v>
          </cell>
          <cell r="U147">
            <v>958.74</v>
          </cell>
          <cell r="V147">
            <v>554.04</v>
          </cell>
          <cell r="W147">
            <v>769.16666666666663</v>
          </cell>
          <cell r="X147">
            <v>1053</v>
          </cell>
          <cell r="Z147">
            <v>280.33333333333331</v>
          </cell>
        </row>
        <row r="148">
          <cell r="A148">
            <v>887323</v>
          </cell>
          <cell r="B148" t="str">
            <v>25/150</v>
          </cell>
          <cell r="C148" t="str">
            <v>Cucumber</v>
          </cell>
          <cell r="D148">
            <v>3</v>
          </cell>
          <cell r="E148" t="str">
            <v>1 x 3</v>
          </cell>
          <cell r="F148" t="str">
            <v>4 x 3</v>
          </cell>
          <cell r="G148" t="str">
            <v>4x1x3</v>
          </cell>
          <cell r="H148">
            <v>2.64</v>
          </cell>
          <cell r="I148">
            <v>5.05</v>
          </cell>
          <cell r="J148">
            <v>-2.4099999999999997</v>
          </cell>
          <cell r="K148">
            <v>-10685.939999999999</v>
          </cell>
          <cell r="L148">
            <v>5.15</v>
          </cell>
          <cell r="M148">
            <v>0.9507575757575758</v>
          </cell>
          <cell r="N148">
            <v>4434</v>
          </cell>
          <cell r="O148">
            <v>-10685.939999999999</v>
          </cell>
          <cell r="P148">
            <v>10855</v>
          </cell>
          <cell r="Q148">
            <v>4</v>
          </cell>
          <cell r="R148">
            <v>2713.75</v>
          </cell>
          <cell r="S148">
            <v>-6540.1374999999989</v>
          </cell>
          <cell r="T148">
            <v>7164.3</v>
          </cell>
          <cell r="U148">
            <v>18870.060000000001</v>
          </cell>
          <cell r="V148">
            <v>11705.76</v>
          </cell>
          <cell r="W148">
            <v>13975.812500000002</v>
          </cell>
          <cell r="X148">
            <v>22835.100000000002</v>
          </cell>
          <cell r="Z148">
            <v>7147.75</v>
          </cell>
        </row>
        <row r="149">
          <cell r="A149">
            <v>887137</v>
          </cell>
          <cell r="B149" t="str">
            <v>25/076</v>
          </cell>
          <cell r="C149" t="str">
            <v>Cabbage Spring</v>
          </cell>
          <cell r="D149" t="str">
            <v>Kg</v>
          </cell>
          <cell r="E149">
            <v>1</v>
          </cell>
          <cell r="F149">
            <v>5</v>
          </cell>
          <cell r="G149" t="str">
            <v>5x1x1Kg</v>
          </cell>
          <cell r="H149">
            <v>1.4</v>
          </cell>
          <cell r="I149">
            <v>1.4</v>
          </cell>
          <cell r="J149">
            <v>0</v>
          </cell>
          <cell r="K149">
            <v>0</v>
          </cell>
          <cell r="L149">
            <v>2.8</v>
          </cell>
          <cell r="M149">
            <v>1</v>
          </cell>
          <cell r="N149">
            <v>213</v>
          </cell>
          <cell r="O149">
            <v>0</v>
          </cell>
          <cell r="P149">
            <v>544</v>
          </cell>
          <cell r="Q149">
            <v>5</v>
          </cell>
          <cell r="R149">
            <v>108.8</v>
          </cell>
          <cell r="S149">
            <v>0</v>
          </cell>
          <cell r="T149">
            <v>152.32</v>
          </cell>
          <cell r="U149">
            <v>450.52</v>
          </cell>
          <cell r="V149">
            <v>298.2</v>
          </cell>
          <cell r="W149">
            <v>304.64</v>
          </cell>
          <cell r="X149">
            <v>596.4</v>
          </cell>
          <cell r="Z149">
            <v>321.8</v>
          </cell>
        </row>
        <row r="150">
          <cell r="A150">
            <v>887706</v>
          </cell>
          <cell r="B150" t="str">
            <v>25/286</v>
          </cell>
          <cell r="C150" t="str">
            <v>Onions Culinary</v>
          </cell>
          <cell r="D150" t="str">
            <v>Kg</v>
          </cell>
          <cell r="E150">
            <v>2.5</v>
          </cell>
          <cell r="F150">
            <v>10</v>
          </cell>
          <cell r="G150" t="str">
            <v>4x1x2.5Kg</v>
          </cell>
          <cell r="H150">
            <v>1.8</v>
          </cell>
          <cell r="I150">
            <v>1.8</v>
          </cell>
          <cell r="J150">
            <v>0</v>
          </cell>
          <cell r="K150">
            <v>0</v>
          </cell>
          <cell r="L150">
            <v>3.6</v>
          </cell>
          <cell r="M150">
            <v>1</v>
          </cell>
          <cell r="N150">
            <v>11330</v>
          </cell>
          <cell r="O150">
            <v>0</v>
          </cell>
          <cell r="P150">
            <v>6450</v>
          </cell>
          <cell r="Q150">
            <v>4</v>
          </cell>
          <cell r="R150">
            <v>1612.5</v>
          </cell>
          <cell r="S150">
            <v>0</v>
          </cell>
          <cell r="T150">
            <v>2902.5</v>
          </cell>
          <cell r="U150">
            <v>23296.5</v>
          </cell>
          <cell r="V150">
            <v>20394</v>
          </cell>
          <cell r="W150">
            <v>5805</v>
          </cell>
          <cell r="X150">
            <v>40788</v>
          </cell>
          <cell r="Z150">
            <v>12942.5</v>
          </cell>
        </row>
        <row r="151">
          <cell r="A151">
            <v>887722</v>
          </cell>
          <cell r="B151" t="str">
            <v>25/289</v>
          </cell>
          <cell r="C151" t="str">
            <v>Red Onions</v>
          </cell>
          <cell r="D151" t="str">
            <v>Kg</v>
          </cell>
          <cell r="E151">
            <v>2.5</v>
          </cell>
          <cell r="F151">
            <v>10</v>
          </cell>
          <cell r="G151" t="str">
            <v>4x1x2.5Kg</v>
          </cell>
          <cell r="H151">
            <v>2.2999999999999998</v>
          </cell>
          <cell r="I151">
            <v>4.5199999999999996</v>
          </cell>
          <cell r="J151">
            <v>-2.2199999999999998</v>
          </cell>
          <cell r="K151">
            <v>-1609.4999999999998</v>
          </cell>
          <cell r="L151">
            <v>4.96</v>
          </cell>
          <cell r="M151">
            <v>1.156521739130435</v>
          </cell>
          <cell r="N151">
            <v>725</v>
          </cell>
          <cell r="O151">
            <v>-1609.4999999999998</v>
          </cell>
          <cell r="P151">
            <v>3336</v>
          </cell>
          <cell r="Q151">
            <v>4</v>
          </cell>
          <cell r="R151">
            <v>834</v>
          </cell>
          <cell r="S151">
            <v>-1851.4799999999998</v>
          </cell>
          <cell r="T151">
            <v>1918.1999999999998</v>
          </cell>
          <cell r="U151">
            <v>3592.16</v>
          </cell>
          <cell r="V151">
            <v>1667.4999999999998</v>
          </cell>
          <cell r="W151">
            <v>4136.6400000000003</v>
          </cell>
          <cell r="X151">
            <v>3596</v>
          </cell>
          <cell r="Z151">
            <v>1559</v>
          </cell>
        </row>
        <row r="152">
          <cell r="A152">
            <v>887218</v>
          </cell>
          <cell r="B152" t="str">
            <v>25/106</v>
          </cell>
          <cell r="C152" t="str">
            <v>Capsicum Yellow</v>
          </cell>
          <cell r="D152" t="str">
            <v>Kg</v>
          </cell>
          <cell r="E152">
            <v>1</v>
          </cell>
          <cell r="F152">
            <v>5</v>
          </cell>
          <cell r="G152" t="str">
            <v>5x1x1kg</v>
          </cell>
          <cell r="H152">
            <v>4.45</v>
          </cell>
          <cell r="I152">
            <v>11.25</v>
          </cell>
          <cell r="J152">
            <v>-6.8</v>
          </cell>
          <cell r="K152">
            <v>-7684</v>
          </cell>
          <cell r="L152">
            <v>10.25</v>
          </cell>
          <cell r="M152">
            <v>1.3033707865168538</v>
          </cell>
          <cell r="N152">
            <v>1130</v>
          </cell>
          <cell r="O152">
            <v>-7684</v>
          </cell>
          <cell r="P152">
            <v>7356</v>
          </cell>
          <cell r="Q152">
            <v>5</v>
          </cell>
          <cell r="R152">
            <v>1471.2</v>
          </cell>
          <cell r="S152">
            <v>-10004.16</v>
          </cell>
          <cell r="T152">
            <v>6546.84</v>
          </cell>
          <cell r="U152">
            <v>11575.34</v>
          </cell>
          <cell r="V152">
            <v>5028.5</v>
          </cell>
          <cell r="W152">
            <v>15079.800000000001</v>
          </cell>
          <cell r="X152">
            <v>11582.5</v>
          </cell>
          <cell r="Z152">
            <v>2601.1999999999998</v>
          </cell>
        </row>
        <row r="153">
          <cell r="A153">
            <v>888532</v>
          </cell>
          <cell r="B153" t="str">
            <v>25/510</v>
          </cell>
          <cell r="C153" t="str">
            <v>Potatoes Turned 60g</v>
          </cell>
          <cell r="D153" t="str">
            <v>Box</v>
          </cell>
          <cell r="E153" t="str">
            <v>1 x 5 Kg</v>
          </cell>
          <cell r="F153" t="str">
            <v>1 x 5 Kg</v>
          </cell>
          <cell r="G153" t="str">
            <v>1x5Kg</v>
          </cell>
          <cell r="H153">
            <v>7.12</v>
          </cell>
          <cell r="I153">
            <v>10.210000000000001</v>
          </cell>
          <cell r="J153">
            <v>-3.0900000000000007</v>
          </cell>
          <cell r="K153">
            <v>-3918.1200000000008</v>
          </cell>
          <cell r="L153">
            <v>17.100000000000001</v>
          </cell>
          <cell r="M153">
            <v>1.401685393258427</v>
          </cell>
          <cell r="N153">
            <v>1268</v>
          </cell>
          <cell r="O153">
            <v>-3918.1200000000008</v>
          </cell>
          <cell r="P153">
            <v>0</v>
          </cell>
          <cell r="Q153">
            <v>1</v>
          </cell>
          <cell r="R153">
            <v>0</v>
          </cell>
          <cell r="S153">
            <v>0</v>
          </cell>
          <cell r="T153">
            <v>0</v>
          </cell>
          <cell r="U153">
            <v>9028.16</v>
          </cell>
          <cell r="V153">
            <v>9028.16</v>
          </cell>
          <cell r="W153">
            <v>0</v>
          </cell>
          <cell r="X153">
            <v>21682.800000000003</v>
          </cell>
          <cell r="Z153">
            <v>1268</v>
          </cell>
        </row>
        <row r="154">
          <cell r="A154">
            <v>888443</v>
          </cell>
          <cell r="B154" t="str">
            <v>25/455</v>
          </cell>
          <cell r="C154" t="str">
            <v>Carrot Turned 10g</v>
          </cell>
          <cell r="D154" t="str">
            <v>Box</v>
          </cell>
          <cell r="E154" t="str">
            <v>2.5 Kg</v>
          </cell>
          <cell r="F154" t="str">
            <v>2.5 Kg</v>
          </cell>
          <cell r="G154" t="str">
            <v>1x1x2.5Kg</v>
          </cell>
          <cell r="H154">
            <v>4.0999999999999996</v>
          </cell>
          <cell r="I154">
            <v>4.0999999999999996</v>
          </cell>
          <cell r="J154">
            <v>0</v>
          </cell>
          <cell r="K154">
            <v>0</v>
          </cell>
          <cell r="L154">
            <v>9.85</v>
          </cell>
          <cell r="M154">
            <v>1.402439024390244</v>
          </cell>
          <cell r="N154">
            <v>257</v>
          </cell>
          <cell r="O154">
            <v>0</v>
          </cell>
          <cell r="P154">
            <v>0</v>
          </cell>
          <cell r="Q154">
            <v>1</v>
          </cell>
          <cell r="R154">
            <v>0</v>
          </cell>
          <cell r="S154">
            <v>0</v>
          </cell>
          <cell r="T154">
            <v>0</v>
          </cell>
          <cell r="U154">
            <v>1053.7</v>
          </cell>
          <cell r="V154">
            <v>1053.6999999999998</v>
          </cell>
          <cell r="W154">
            <v>0</v>
          </cell>
          <cell r="X154">
            <v>2531.4499999999998</v>
          </cell>
          <cell r="Z154">
            <v>257</v>
          </cell>
        </row>
        <row r="155">
          <cell r="A155">
            <v>887145</v>
          </cell>
          <cell r="B155" t="str">
            <v>25/081</v>
          </cell>
          <cell r="C155" t="str">
            <v>Cabbage Red</v>
          </cell>
          <cell r="D155" t="str">
            <v>Kg</v>
          </cell>
          <cell r="E155">
            <v>1</v>
          </cell>
          <cell r="F155">
            <v>10</v>
          </cell>
          <cell r="G155" t="str">
            <v>10x1x1Kg</v>
          </cell>
          <cell r="H155">
            <v>1.8</v>
          </cell>
          <cell r="I155">
            <v>1.8</v>
          </cell>
          <cell r="J155">
            <v>0</v>
          </cell>
          <cell r="K155">
            <v>0</v>
          </cell>
          <cell r="L155">
            <v>4.5</v>
          </cell>
          <cell r="M155">
            <v>1.5</v>
          </cell>
          <cell r="N155">
            <v>144</v>
          </cell>
          <cell r="O155">
            <v>0</v>
          </cell>
          <cell r="P155">
            <v>2112</v>
          </cell>
          <cell r="Q155">
            <v>10</v>
          </cell>
          <cell r="R155">
            <v>211.2</v>
          </cell>
          <cell r="S155">
            <v>0</v>
          </cell>
          <cell r="T155">
            <v>380.15999999999997</v>
          </cell>
          <cell r="U155">
            <v>639.36</v>
          </cell>
          <cell r="V155">
            <v>259.2</v>
          </cell>
          <cell r="W155">
            <v>950.4</v>
          </cell>
          <cell r="X155">
            <v>648</v>
          </cell>
          <cell r="Z155">
            <v>355.2</v>
          </cell>
        </row>
        <row r="156">
          <cell r="A156">
            <v>888737</v>
          </cell>
          <cell r="B156" t="str">
            <v>37/049</v>
          </cell>
          <cell r="C156" t="str">
            <v xml:space="preserve">Exotic Fruit Salad Prepared </v>
          </cell>
          <cell r="D156" t="str">
            <v>Tub</v>
          </cell>
          <cell r="E156" t="str">
            <v>1 x 2.2 Kg</v>
          </cell>
          <cell r="G156" t="str">
            <v>1x2.2Kg</v>
          </cell>
          <cell r="H156">
            <v>4.43</v>
          </cell>
          <cell r="I156">
            <v>11.09</v>
          </cell>
          <cell r="J156">
            <v>-6.66</v>
          </cell>
          <cell r="K156">
            <v>-3003.66</v>
          </cell>
          <cell r="L156">
            <v>11.09</v>
          </cell>
          <cell r="M156">
            <v>1.5033860045146727</v>
          </cell>
          <cell r="N156">
            <v>451</v>
          </cell>
          <cell r="O156">
            <v>-3003.66</v>
          </cell>
          <cell r="P156">
            <v>0</v>
          </cell>
          <cell r="Q156">
            <v>1</v>
          </cell>
          <cell r="R156">
            <v>0</v>
          </cell>
          <cell r="S156">
            <v>0</v>
          </cell>
          <cell r="T156">
            <v>0</v>
          </cell>
          <cell r="U156">
            <v>1997.93</v>
          </cell>
          <cell r="V156">
            <v>1997.9299999999998</v>
          </cell>
          <cell r="W156">
            <v>0</v>
          </cell>
          <cell r="X156">
            <v>5001.59</v>
          </cell>
          <cell r="Z156">
            <v>451</v>
          </cell>
        </row>
        <row r="157">
          <cell r="A157">
            <v>887579</v>
          </cell>
          <cell r="B157" t="str">
            <v>25/247</v>
          </cell>
          <cell r="C157" t="str">
            <v>Lettuce Lambs</v>
          </cell>
          <cell r="D157" t="str">
            <v>150 g</v>
          </cell>
          <cell r="E157" t="str">
            <v>1 x 150g</v>
          </cell>
          <cell r="F157" t="str">
            <v>10 x 150g</v>
          </cell>
          <cell r="G157" t="str">
            <v>10x1x150g</v>
          </cell>
          <cell r="H157">
            <v>3.6</v>
          </cell>
          <cell r="I157">
            <v>3.6</v>
          </cell>
          <cell r="J157">
            <v>0</v>
          </cell>
          <cell r="K157">
            <v>0</v>
          </cell>
          <cell r="L157">
            <v>9.5500000000000007</v>
          </cell>
          <cell r="M157">
            <v>1.6527777777777781</v>
          </cell>
          <cell r="N157">
            <v>36</v>
          </cell>
          <cell r="O157">
            <v>0</v>
          </cell>
          <cell r="P157">
            <v>1737</v>
          </cell>
          <cell r="Q157">
            <v>10</v>
          </cell>
          <cell r="R157">
            <v>173.7</v>
          </cell>
          <cell r="S157">
            <v>0</v>
          </cell>
          <cell r="T157">
            <v>625.31999999999994</v>
          </cell>
          <cell r="U157">
            <v>754.92</v>
          </cell>
          <cell r="V157">
            <v>129.6</v>
          </cell>
          <cell r="W157">
            <v>1658.835</v>
          </cell>
          <cell r="X157">
            <v>343.8</v>
          </cell>
          <cell r="Z157">
            <v>209.7</v>
          </cell>
        </row>
        <row r="158">
          <cell r="A158">
            <v>887781</v>
          </cell>
          <cell r="B158" t="str">
            <v>25/305</v>
          </cell>
          <cell r="C158" t="str">
            <v xml:space="preserve">Potato Baking </v>
          </cell>
          <cell r="D158" t="str">
            <v>Bag</v>
          </cell>
          <cell r="E158" t="str">
            <v>1 x 2.5 Kg</v>
          </cell>
          <cell r="F158" t="str">
            <v>1 x 2.5 Kg</v>
          </cell>
          <cell r="G158" t="str">
            <v>1x2.5Kg</v>
          </cell>
          <cell r="H158">
            <v>0.61499999999999999</v>
          </cell>
          <cell r="I158">
            <v>0.81</v>
          </cell>
          <cell r="J158">
            <v>-0.19500000000000006</v>
          </cell>
          <cell r="K158">
            <v>-103.15500000000003</v>
          </cell>
          <cell r="L158">
            <v>0.9</v>
          </cell>
          <cell r="M158">
            <v>0.46341463414634154</v>
          </cell>
          <cell r="N158">
            <v>529</v>
          </cell>
          <cell r="O158">
            <v>-103.15500000000003</v>
          </cell>
          <cell r="P158">
            <v>1445</v>
          </cell>
          <cell r="Q158">
            <v>10</v>
          </cell>
          <cell r="R158">
            <v>144.5</v>
          </cell>
          <cell r="S158">
            <v>-28.177500000000009</v>
          </cell>
          <cell r="T158">
            <v>88.867499999999993</v>
          </cell>
          <cell r="U158">
            <v>4134.08</v>
          </cell>
          <cell r="V158">
            <v>325.33499999999998</v>
          </cell>
          <cell r="W158">
            <v>130.05000000000001</v>
          </cell>
          <cell r="X158">
            <v>476.1</v>
          </cell>
          <cell r="Z158">
            <v>673.5</v>
          </cell>
        </row>
        <row r="159">
          <cell r="A159">
            <v>874531</v>
          </cell>
          <cell r="B159" t="str">
            <v>25/262</v>
          </cell>
          <cell r="C159" t="str">
            <v>Turnips</v>
          </cell>
          <cell r="F159">
            <v>12.5</v>
          </cell>
          <cell r="G159" t="str">
            <v>1x12.5Kg</v>
          </cell>
          <cell r="H159">
            <v>3.25</v>
          </cell>
          <cell r="I159">
            <v>3.25</v>
          </cell>
          <cell r="J159">
            <v>0</v>
          </cell>
          <cell r="K159">
            <v>0</v>
          </cell>
          <cell r="L159">
            <v>10.5</v>
          </cell>
          <cell r="M159">
            <v>2.2307692307692308</v>
          </cell>
          <cell r="N159">
            <v>8</v>
          </cell>
          <cell r="O159">
            <v>0</v>
          </cell>
          <cell r="P159">
            <v>0</v>
          </cell>
          <cell r="Q159">
            <v>1</v>
          </cell>
          <cell r="R159">
            <v>0</v>
          </cell>
          <cell r="S159">
            <v>0</v>
          </cell>
          <cell r="T159">
            <v>0</v>
          </cell>
          <cell r="U159">
            <v>26</v>
          </cell>
          <cell r="V159">
            <v>26</v>
          </cell>
          <cell r="W159">
            <v>0</v>
          </cell>
          <cell r="X159">
            <v>84</v>
          </cell>
          <cell r="Z159">
            <v>8</v>
          </cell>
        </row>
        <row r="160">
          <cell r="A160">
            <v>887110</v>
          </cell>
          <cell r="B160" t="str">
            <v>25/066</v>
          </cell>
          <cell r="C160" t="str">
            <v>Brussels Sprouts</v>
          </cell>
          <cell r="D160" t="str">
            <v>Kg</v>
          </cell>
          <cell r="E160">
            <v>1</v>
          </cell>
          <cell r="F160">
            <v>5</v>
          </cell>
          <cell r="G160" t="str">
            <v>5x1x1kg</v>
          </cell>
          <cell r="H160">
            <v>1.8</v>
          </cell>
          <cell r="I160">
            <v>1.8</v>
          </cell>
          <cell r="J160">
            <v>0</v>
          </cell>
          <cell r="K160">
            <v>0</v>
          </cell>
          <cell r="L160">
            <v>5.83</v>
          </cell>
          <cell r="M160">
            <v>2.2388888888888889</v>
          </cell>
          <cell r="N160">
            <v>84</v>
          </cell>
          <cell r="O160">
            <v>0</v>
          </cell>
          <cell r="P160">
            <v>125</v>
          </cell>
          <cell r="Q160">
            <v>5</v>
          </cell>
          <cell r="R160">
            <v>25</v>
          </cell>
          <cell r="S160">
            <v>0</v>
          </cell>
          <cell r="T160">
            <v>45</v>
          </cell>
          <cell r="U160">
            <v>196.2</v>
          </cell>
          <cell r="V160">
            <v>151.20000000000002</v>
          </cell>
          <cell r="W160">
            <v>145.75</v>
          </cell>
          <cell r="X160">
            <v>489.72</v>
          </cell>
          <cell r="Z160">
            <v>109</v>
          </cell>
        </row>
        <row r="161">
          <cell r="A161">
            <v>887994</v>
          </cell>
          <cell r="B161" t="str">
            <v>25/440</v>
          </cell>
          <cell r="C161" t="str">
            <v>Baby Courgettes</v>
          </cell>
          <cell r="D161" t="str">
            <v>Pkt</v>
          </cell>
          <cell r="E161" t="str">
            <v>1 x 200g</v>
          </cell>
          <cell r="F161" t="str">
            <v>6 x 200g</v>
          </cell>
          <cell r="G161" t="str">
            <v>6x1x200g</v>
          </cell>
          <cell r="H161">
            <v>1.68</v>
          </cell>
          <cell r="I161">
            <v>7.68</v>
          </cell>
          <cell r="J161">
            <v>-6</v>
          </cell>
          <cell r="K161">
            <v>-276</v>
          </cell>
          <cell r="L161">
            <v>7.68</v>
          </cell>
          <cell r="M161">
            <v>3.5714285714285716</v>
          </cell>
          <cell r="N161">
            <v>46</v>
          </cell>
          <cell r="O161">
            <v>-276</v>
          </cell>
          <cell r="P161">
            <v>126</v>
          </cell>
          <cell r="Q161">
            <v>6</v>
          </cell>
          <cell r="R161">
            <v>21</v>
          </cell>
          <cell r="S161">
            <v>-126</v>
          </cell>
          <cell r="T161">
            <v>35.28</v>
          </cell>
          <cell r="U161">
            <v>112.56</v>
          </cell>
          <cell r="V161">
            <v>77.28</v>
          </cell>
          <cell r="W161">
            <v>161.28</v>
          </cell>
          <cell r="X161">
            <v>353.28</v>
          </cell>
          <cell r="Z161">
            <v>67</v>
          </cell>
        </row>
        <row r="162">
          <cell r="A162">
            <v>887692</v>
          </cell>
          <cell r="B162" t="str">
            <v>25/283</v>
          </cell>
          <cell r="C162" t="str">
            <v>Shallots</v>
          </cell>
          <cell r="D162" t="str">
            <v>Kg</v>
          </cell>
          <cell r="E162">
            <v>1</v>
          </cell>
          <cell r="F162">
            <v>5</v>
          </cell>
          <cell r="G162" t="str">
            <v>5x1x1kg</v>
          </cell>
          <cell r="H162">
            <v>0.7</v>
          </cell>
          <cell r="I162">
            <v>0.7</v>
          </cell>
          <cell r="J162">
            <v>0</v>
          </cell>
          <cell r="K162">
            <v>0</v>
          </cell>
          <cell r="L162">
            <v>3.6</v>
          </cell>
          <cell r="M162">
            <v>4.1428571428571432</v>
          </cell>
          <cell r="N162">
            <v>64</v>
          </cell>
          <cell r="O162">
            <v>0</v>
          </cell>
          <cell r="P162">
            <v>494</v>
          </cell>
          <cell r="Q162">
            <v>5</v>
          </cell>
          <cell r="R162">
            <v>98.8</v>
          </cell>
          <cell r="S162">
            <v>0</v>
          </cell>
          <cell r="T162">
            <v>69.16</v>
          </cell>
          <cell r="U162">
            <v>113.96</v>
          </cell>
          <cell r="V162">
            <v>44.8</v>
          </cell>
          <cell r="W162">
            <v>355.68</v>
          </cell>
          <cell r="X162">
            <v>230.4</v>
          </cell>
          <cell r="Z162">
            <v>162.80000000000001</v>
          </cell>
        </row>
        <row r="163">
          <cell r="K163">
            <v>-154353.02499999999</v>
          </cell>
          <cell r="O163">
            <v>-154353.02499999999</v>
          </cell>
          <cell r="S163">
            <v>-30638.993333333336</v>
          </cell>
          <cell r="T163">
            <v>233237.4945</v>
          </cell>
          <cell r="U163">
            <v>1031328.7400000001</v>
          </cell>
          <cell r="V163">
            <v>790730.38499999989</v>
          </cell>
          <cell r="W163">
            <v>289713.04859523813</v>
          </cell>
          <cell r="X163">
            <v>1083532.79</v>
          </cell>
        </row>
        <row r="164">
          <cell r="O164" t="str">
            <v>DBC Loss</v>
          </cell>
          <cell r="S164" t="str">
            <v>DBC Loss</v>
          </cell>
          <cell r="T164" t="str">
            <v>Total Splits</v>
          </cell>
          <cell r="V164" t="str">
            <v>Total Cases</v>
          </cell>
          <cell r="W164" t="str">
            <v>Total Splits</v>
          </cell>
          <cell r="X164" t="str">
            <v>Total Cases</v>
          </cell>
        </row>
        <row r="166">
          <cell r="T166" t="str">
            <v>Old total</v>
          </cell>
          <cell r="V166">
            <v>1023967.8794999999</v>
          </cell>
          <cell r="W166" t="str">
            <v>New Total</v>
          </cell>
          <cell r="X166">
            <v>1373245.838595238</v>
          </cell>
        </row>
        <row r="167">
          <cell r="W167" t="str">
            <v>Increase</v>
          </cell>
          <cell r="X167">
            <v>0.34110245652020782</v>
          </cell>
        </row>
        <row r="170">
          <cell r="D170" t="str">
            <v>Error</v>
          </cell>
        </row>
        <row r="171">
          <cell r="A171">
            <v>888540</v>
          </cell>
          <cell r="B171" t="str">
            <v>25/525</v>
          </cell>
          <cell r="C171" t="str">
            <v>Roquette</v>
          </cell>
          <cell r="D171" t="str">
            <v>Pkt</v>
          </cell>
          <cell r="E171" t="str">
            <v>1 x 250g</v>
          </cell>
          <cell r="F171" t="str">
            <v>1 Kg</v>
          </cell>
          <cell r="G171" t="str">
            <v>4x1x250g</v>
          </cell>
          <cell r="H171">
            <v>0.6</v>
          </cell>
          <cell r="I171">
            <v>6</v>
          </cell>
          <cell r="J171">
            <v>-5.4</v>
          </cell>
          <cell r="K171">
            <v>-788.40000000000009</v>
          </cell>
          <cell r="L171">
            <v>6</v>
          </cell>
          <cell r="M171">
            <v>9.0000000000000018</v>
          </cell>
          <cell r="N171">
            <v>146</v>
          </cell>
          <cell r="P171">
            <v>380</v>
          </cell>
          <cell r="Q171">
            <v>4</v>
          </cell>
          <cell r="R171">
            <v>0</v>
          </cell>
          <cell r="S171">
            <v>-21.6</v>
          </cell>
          <cell r="T171">
            <v>2.4</v>
          </cell>
          <cell r="U171">
            <v>144.6</v>
          </cell>
          <cell r="V171">
            <v>87.6</v>
          </cell>
          <cell r="W171">
            <v>24</v>
          </cell>
          <cell r="X171">
            <v>876</v>
          </cell>
        </row>
        <row r="172">
          <cell r="A172">
            <v>887889</v>
          </cell>
          <cell r="B172" t="str">
            <v>25/335</v>
          </cell>
          <cell r="C172" t="str">
            <v>Spring Onions 85g</v>
          </cell>
          <cell r="D172" t="str">
            <v>Bch</v>
          </cell>
          <cell r="E172" t="str">
            <v>1 x 5</v>
          </cell>
          <cell r="F172" t="str">
            <v>10 x 5</v>
          </cell>
          <cell r="G172" t="str">
            <v xml:space="preserve">10x1x5 </v>
          </cell>
          <cell r="H172">
            <v>2</v>
          </cell>
          <cell r="I172">
            <v>10</v>
          </cell>
          <cell r="J172">
            <v>-8</v>
          </cell>
          <cell r="K172">
            <v>-2640</v>
          </cell>
          <cell r="L172">
            <v>12.74</v>
          </cell>
          <cell r="M172">
            <v>5.37</v>
          </cell>
          <cell r="N172">
            <v>330</v>
          </cell>
          <cell r="P172">
            <v>6445</v>
          </cell>
          <cell r="Q172">
            <v>10</v>
          </cell>
          <cell r="R172">
            <v>0</v>
          </cell>
          <cell r="S172">
            <v>-80</v>
          </cell>
          <cell r="T172">
            <v>20</v>
          </cell>
          <cell r="U172">
            <v>9546.6</v>
          </cell>
          <cell r="V172">
            <v>660</v>
          </cell>
          <cell r="W172">
            <v>127.4</v>
          </cell>
          <cell r="X172">
            <v>4204.2</v>
          </cell>
        </row>
        <row r="173">
          <cell r="A173">
            <v>887242</v>
          </cell>
          <cell r="B173" t="str">
            <v>25/115</v>
          </cell>
          <cell r="C173" t="str">
            <v>Cauliflower Trimmed</v>
          </cell>
          <cell r="D173" t="str">
            <v>Kg</v>
          </cell>
          <cell r="E173">
            <v>1</v>
          </cell>
          <cell r="F173">
            <v>7</v>
          </cell>
          <cell r="G173" t="str">
            <v>7x1x1 cauli</v>
          </cell>
          <cell r="H173">
            <v>1.1200000000000001</v>
          </cell>
          <cell r="I173">
            <v>7.7</v>
          </cell>
          <cell r="J173">
            <v>-6.58</v>
          </cell>
          <cell r="K173">
            <v>-39736.620000000003</v>
          </cell>
          <cell r="L173">
            <v>8.1999999999999993</v>
          </cell>
          <cell r="M173">
            <v>6.3214285714285703</v>
          </cell>
          <cell r="N173">
            <v>6039</v>
          </cell>
          <cell r="P173">
            <v>13292</v>
          </cell>
          <cell r="Q173">
            <v>7</v>
          </cell>
          <cell r="R173">
            <v>0</v>
          </cell>
          <cell r="S173">
            <v>-46.06</v>
          </cell>
          <cell r="T173">
            <v>7.8400000000000007</v>
          </cell>
          <cell r="U173">
            <v>8890.4</v>
          </cell>
          <cell r="V173">
            <v>6763.68</v>
          </cell>
          <cell r="W173">
            <v>57.399999999999991</v>
          </cell>
          <cell r="X173">
            <v>49519.799999999996</v>
          </cell>
        </row>
        <row r="174">
          <cell r="A174">
            <v>887234</v>
          </cell>
          <cell r="B174" t="str">
            <v>25/113</v>
          </cell>
          <cell r="C174" t="str">
            <v>Carrots Baton Prepared x 5kg</v>
          </cell>
          <cell r="D174" t="str">
            <v>Bag</v>
          </cell>
          <cell r="E174" t="str">
            <v>1 x 5 Kg</v>
          </cell>
          <cell r="F174" t="str">
            <v>1 x 5</v>
          </cell>
          <cell r="G174" t="str">
            <v>1x5Kg</v>
          </cell>
          <cell r="H174">
            <v>1.07</v>
          </cell>
          <cell r="I174">
            <v>5.35</v>
          </cell>
          <cell r="J174">
            <v>-4.2799999999999994</v>
          </cell>
          <cell r="K174">
            <v>-10028.039999999999</v>
          </cell>
          <cell r="L174">
            <v>5.93</v>
          </cell>
          <cell r="M174">
            <v>4.5420560747663545</v>
          </cell>
          <cell r="N174">
            <v>2343</v>
          </cell>
          <cell r="P174">
            <v>0</v>
          </cell>
          <cell r="Q174">
            <v>1</v>
          </cell>
          <cell r="R174">
            <v>0</v>
          </cell>
          <cell r="S174">
            <v>-4.2799999999999994</v>
          </cell>
          <cell r="T174">
            <v>1.07</v>
          </cell>
          <cell r="U174">
            <v>2507.0100000000002</v>
          </cell>
          <cell r="V174">
            <v>2507.0100000000002</v>
          </cell>
          <cell r="W174">
            <v>5.93</v>
          </cell>
          <cell r="X174">
            <v>13893.99</v>
          </cell>
        </row>
        <row r="175">
          <cell r="T175">
            <v>31.31</v>
          </cell>
          <cell r="V175">
            <v>10018.290000000001</v>
          </cell>
          <cell r="W175">
            <v>214.73000000000002</v>
          </cell>
          <cell r="X175">
            <v>68493.989999999991</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sol"/>
      <sheetName val="KENT"/>
      <sheetName val="HANTS-excl AREA OFFICE"/>
      <sheetName val="Commentary"/>
      <sheetName val="Sheet2"/>
      <sheetName val="South"/>
      <sheetName val="Area Office"/>
      <sheetName val="DLO ANDOVER"/>
      <sheetName val="BAKER BARRACKS"/>
      <sheetName val="DMRC HEADLEY COURT"/>
      <sheetName val="HOWE BARRACKS"/>
      <sheetName val="INVICTA PARK"/>
      <sheetName val="FSCTE MANSTON"/>
      <sheetName val="MIDDLE WALLOP"/>
      <sheetName val="DYRMS"/>
      <sheetName val="BURGOYNE BARRACKS"/>
      <sheetName val="SOUTH EIP MNW"/>
      <sheetName val="UGS BUDGET"/>
      <sheetName val="LCY BUDGET "/>
      <sheetName val="MILOU BUDGET KENT"/>
      <sheetName val="MILOU BUDGET HANTS"/>
      <sheetName val="VBA RECONCILIATION - RB "/>
      <sheetName val="PACE Finance Forecast MNW"/>
      <sheetName val="PACE Finance Forecast EIP"/>
    </sheetNames>
    <sheetDataSet>
      <sheetData sheetId="0" refreshError="1">
        <row r="24">
          <cell r="B24" t="str">
            <v>Budget AP01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evel 1"/>
      <sheetName val="Summary Level 2"/>
      <sheetName val="Cyprus AWS Breakdown"/>
      <sheetName val="Falklands AWS Breakdown"/>
      <sheetName val="Gibraltar AWS Breakdown"/>
      <sheetName val="Cyprus Data WAP13 &amp; Not in FP"/>
      <sheetName val="Gibral Data WAP13 &amp; Not in FP"/>
      <sheetName val="Falklands WAP13 &amp; Not in FP"/>
      <sheetName val="Cyprus Wap13 only "/>
      <sheetName val="Germany Data"/>
      <sheetName val="Inflation"/>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fablocat&amp;prods"/>
      <sheetName val="Fab Hours inc Gulf Coast (2)"/>
      <sheetName val="Fab Hours inc Gulf Coast"/>
      <sheetName val="productivities"/>
    </sheetNames>
    <sheetDataSet>
      <sheetData sheetId="0" refreshError="1"/>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M1 LISTS"/>
      <sheetName val="TM1 Formula"/>
      <sheetName val="PMT - BIS"/>
      <sheetName val="GMT - BIS "/>
      <sheetName val="SSG-HST-ASB-OOS"/>
      <sheetName val="GMT-BIS"/>
      <sheetName val="RESPONSE - RUN RATES"/>
      <sheetName val="INW"/>
      <sheetName val="PACE F'cst EIP AP02"/>
      <sheetName val="PACE F'cst MNW AP03"/>
      <sheetName val="Overhead Summary"/>
      <sheetName val="Staff"/>
      <sheetName val="Recruitment"/>
      <sheetName val="Training "/>
      <sheetName val="BIS"/>
      <sheetName val="Phones"/>
      <sheetName val="Vehicles "/>
      <sheetName val="Bicester"/>
      <sheetName val="Dalton Barracks"/>
      <sheetName val="DSL Beaconsfield"/>
      <sheetName val="RAF Benson"/>
      <sheetName val="RAF Halton"/>
      <sheetName val="RAF High Wycombe"/>
      <sheetName val="North Area Office"/>
      <sheetName val="North EIP MNW"/>
      <sheetName val="North Consolidated"/>
      <sheetName val="COMMENTARY"/>
      <sheetName val="Bicester - Site Report"/>
      <sheetName val="Dalton Barracks - Site Report"/>
      <sheetName val="DSL Beaconsfield - Site Report"/>
      <sheetName val="RAF Benson - Site Report"/>
      <sheetName val="RAF Halton - Site Report"/>
      <sheetName val="RAF High Wycombe - Site Report"/>
      <sheetName val="North Area Office - Site Report"/>
      <sheetName val="North EIP MNW - Site Report"/>
      <sheetName val="Andover"/>
      <sheetName val="Baker"/>
      <sheetName val="Headley Court"/>
      <sheetName val="Middle Wallop"/>
      <sheetName val="SUMMARY HANTS."/>
      <sheetName val="DYRMS"/>
      <sheetName val="INVICTA"/>
      <sheetName val="HOWE"/>
      <sheetName val="MANSTON"/>
      <sheetName val="SHORNCLIFFE"/>
      <sheetName val="SUMMARY KENT"/>
      <sheetName val="TOTAL SOUTH"/>
    </sheetNames>
    <sheetDataSet>
      <sheetData sheetId="0"/>
      <sheetData sheetId="1">
        <row r="1">
          <cell r="A1" t="str">
            <v>pride-tm1:Reporting Data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ells Contract"/>
      <sheetName val="TFM Contract"/>
      <sheetName val="ITFM Contract"/>
      <sheetName val="Salaries Data"/>
      <sheetName val="G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Checks"/>
      <sheetName val="Index"/>
      <sheetName val="Section A"/>
      <sheetName val="Page 1"/>
      <sheetName val="Commentary"/>
      <sheetName val="Month Commentary"/>
      <sheetName val="YTD Commentary"/>
      <sheetName val="YTD Commentary (2)"/>
      <sheetName val="Trading Summary"/>
      <sheetName val="WIH"/>
      <sheetName val="Cash"/>
      <sheetName val="Cash (2)"/>
      <sheetName val="Debt"/>
      <sheetName val="Debt (3)"/>
      <sheetName val="Debt (2)"/>
      <sheetName val="Section B"/>
      <sheetName val="M Profit Comp"/>
      <sheetName val="Y Profit Comp"/>
      <sheetName val="M TO Comp"/>
      <sheetName val="Y TO Comp"/>
      <sheetName val="5 Year Profit"/>
      <sheetName val="EBIT"/>
      <sheetName val="Costs"/>
      <sheetName val="Revenue"/>
      <sheetName val="M by M Profit"/>
      <sheetName val="FY Profit Comp"/>
      <sheetName val="FY TO Comp"/>
      <sheetName val="Cash Graph 2"/>
      <sheetName val="WSM P&amp;L"/>
      <sheetName val="Armada P&amp;L"/>
      <sheetName val="SERP P&amp;L"/>
      <sheetName val="Flagship P&amp;L"/>
      <sheetName val="Porton P&amp;L"/>
      <sheetName val="SA P&amp;L"/>
      <sheetName val="DSFC P&amp;L"/>
      <sheetName val="Carlisle P&amp;L"/>
      <sheetName val="Dudley P&amp;L"/>
      <sheetName val="UCLH P&amp;L"/>
      <sheetName val="St Helier P&amp;L"/>
      <sheetName val="Newc P&amp;L"/>
      <sheetName val="OGC P&amp;L"/>
      <sheetName val="HSL Bux P&amp;L"/>
      <sheetName val="ONS P&amp;L"/>
      <sheetName val="MPS P&amp;L"/>
      <sheetName val="Slough P&amp;L"/>
      <sheetName val="Newc IR P&amp;L"/>
      <sheetName val="Rail P&amp;L"/>
      <sheetName val="IFS P&amp;L"/>
      <sheetName val="Climate Services P&amp;L"/>
      <sheetName val="IES P&amp;L"/>
      <sheetName val="LMSS P&amp;L"/>
      <sheetName val="Overheads"/>
      <sheetName val="Board Oheads"/>
      <sheetName val="Finance Oheads"/>
      <sheetName val="Bsys Oheads"/>
      <sheetName val="Corp Aff Oheads"/>
      <sheetName val="HR Oheads"/>
      <sheetName val="Health&amp;Safety Oheads"/>
      <sheetName val="Bdev Oheads"/>
      <sheetName val="Comm Oheads"/>
      <sheetName val="Op Support Oheads"/>
      <sheetName val="Accomm Oheads"/>
      <sheetName val="Cash Forecast"/>
      <sheetName val="WIH Summary"/>
      <sheetName val="WIH1"/>
      <sheetName val="WIH2"/>
      <sheetName val="WIH by Contract"/>
      <sheetName val="Exceptions"/>
      <sheetName val="Working Capital"/>
      <sheetName val="Sales Ledger"/>
      <sheetName val="AR Invoices"/>
      <sheetName val="AP Invoices"/>
      <sheetName val="Accr Inc"/>
      <sheetName val="Def Inc"/>
      <sheetName val="Cost Accrls"/>
      <sheetName val="Debt Trend"/>
      <sheetName val="WIP"/>
      <sheetName val="WIP Trend"/>
      <sheetName val="Overtime"/>
      <sheetName val="Pay Increase"/>
      <sheetName val="Company Car"/>
      <sheetName val="Mobile Phones"/>
      <sheetName val="Top 50 Suppliers"/>
      <sheetName val="Budget Targets"/>
      <sheetName val="Business Cases"/>
      <sheetName val="Balance Sheet - fed by links"/>
      <sheetName val="Balance Sheet by month"/>
      <sheetName val="Cash Rec"/>
      <sheetName val="Balance Sheet"/>
      <sheetName val="Contract Profit - Defence"/>
      <sheetName val="Contract Profit - Healthcare"/>
      <sheetName val="Contract Profit - Govt"/>
      <sheetName val="Divisional P&amp;L"/>
      <sheetName val="W Offs"/>
      <sheetName val="Over 90k Debt"/>
      <sheetName val="Checks"/>
      <sheetName val="Mar Forecast"/>
      <sheetName val="Graph Data"/>
      <sheetName val="Forecast"/>
      <sheetName val="Forecast_May"/>
      <sheetName val="FOB Output"/>
      <sheetName val="Exposure Output"/>
      <sheetName val="All Commercial"/>
      <sheetName val="All Cash"/>
      <sheetName val="Ex-Efin"/>
      <sheetName val="PriorYear"/>
      <sheetName val="Flash"/>
      <sheetName val="Budget"/>
      <sheetName val="TM1 LISTS"/>
      <sheetName val="Notes"/>
      <sheetName val="PMT - BIS"/>
      <sheetName val="GMT - BIS "/>
      <sheetName val="SSG-HST-ASB-OOS"/>
      <sheetName val="RESPONSE - RUN RATES"/>
      <sheetName val="INW-PACE"/>
      <sheetName val="PACE F'cst EIP"/>
      <sheetName val="PACE F'cst MNW "/>
      <sheetName val="Overhead Summary"/>
      <sheetName val="Staff"/>
      <sheetName val="Recruitment"/>
      <sheetName val="Training"/>
      <sheetName val="BIS"/>
      <sheetName val="Phones"/>
      <sheetName val="Vehicles "/>
      <sheetName val="BI vehicles"/>
      <sheetName val="London"/>
      <sheetName val="HYDE PARK BARRACKS"/>
      <sheetName val="WELLINGTON BARRACKS"/>
      <sheetName val="SEAFORD HOUSE"/>
      <sheetName val="HORSEGUARDS"/>
      <sheetName val="REGENTS PARK BARRACKS"/>
      <sheetName val="ST JOHNS WOOD"/>
      <sheetName val="Woolwich Barracks"/>
      <sheetName val="COMBERMERE BARRACKS"/>
      <sheetName val="DGI FELTHAM GARRISON"/>
      <sheetName val="RAF NORTHOLT"/>
      <sheetName val="RAF UXBRIDGE"/>
      <sheetName val="ST GEORGES COURT"/>
      <sheetName val="ST VINCENT"/>
      <sheetName val="LONDON AREA OFFICE"/>
      <sheetName val="LONDON EIP MNW"/>
      <sheetName val="Hyde-Site Report"/>
      <sheetName val="Wellington-SR"/>
      <sheetName val="Seaford-SR"/>
      <sheetName val="Horeguards-SR"/>
      <sheetName val="Regents-SR"/>
      <sheetName val="SJW-SR"/>
      <sheetName val="Woolwich-SR"/>
      <sheetName val="Combermere-SR"/>
      <sheetName val="Feltham-SR"/>
      <sheetName val="Northolt-SR"/>
      <sheetName val="Uxbridge-SR"/>
      <sheetName val="St Georges-SR"/>
      <sheetName val="St Vincents-SR"/>
      <sheetName val="AOffice-SR"/>
      <sheetName val="EIP+MN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Summary"/>
      <sheetName val="0 -Est sign-off"/>
      <sheetName val="1 - Site Fac"/>
      <sheetName val="2 - Plant &amp; Equip"/>
      <sheetName val="3 - Cons &amp; backfill"/>
      <sheetName val="4 - Other costs"/>
      <sheetName val="5 - Site MPP"/>
      <sheetName val="6 - HO MPP"/>
      <sheetName val="7 - Shipping &amp; Freight"/>
      <sheetName val="8 - Contingency"/>
      <sheetName val="Site Rates"/>
      <sheetName val="HO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TR038 - Rationalisation of ECI 2005</v>
          </cell>
          <cell r="H1">
            <v>38376</v>
          </cell>
        </row>
        <row r="2">
          <cell r="D2" t="str">
            <v>MoD</v>
          </cell>
          <cell r="H2">
            <v>3</v>
          </cell>
        </row>
        <row r="3">
          <cell r="D3" t="str">
            <v>Iraq</v>
          </cell>
          <cell r="H3" t="str">
            <v>A. Fisher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Client summary"/>
      <sheetName val="Estimate sign-off"/>
      <sheetName val="Sheet1"/>
      <sheetName val="Items required"/>
      <sheetName val="SVS markups"/>
      <sheetName val="Consolidated Price List"/>
      <sheetName val="Bicester stock selling value"/>
      <sheetName val="Bicester stock list"/>
      <sheetName val="Data"/>
    </sheetNames>
    <sheetDataSet>
      <sheetData sheetId="0" refreshError="1"/>
      <sheetData sheetId="1" refreshError="1"/>
      <sheetData sheetId="2" refreshError="1"/>
      <sheetData sheetId="3" refreshError="1">
        <row r="4">
          <cell r="B4" t="str">
            <v>ACC50104</v>
          </cell>
          <cell r="C4">
            <v>12.06</v>
          </cell>
          <cell r="D4">
            <v>14.440885200000002</v>
          </cell>
        </row>
        <row r="5">
          <cell r="B5" t="str">
            <v>ACC50105</v>
          </cell>
          <cell r="C5">
            <v>286.43</v>
          </cell>
          <cell r="D5">
            <v>342.97701060000003</v>
          </cell>
        </row>
        <row r="6">
          <cell r="B6" t="str">
            <v>ACC50106</v>
          </cell>
          <cell r="C6">
            <v>137.25</v>
          </cell>
          <cell r="D6">
            <v>164.34589500000001</v>
          </cell>
        </row>
        <row r="7">
          <cell r="B7" t="str">
            <v>ACC50107</v>
          </cell>
          <cell r="C7">
            <v>138</v>
          </cell>
          <cell r="D7">
            <v>165.24396000000002</v>
          </cell>
        </row>
        <row r="8">
          <cell r="B8" t="str">
            <v>ACC50109</v>
          </cell>
          <cell r="C8">
            <v>185.25</v>
          </cell>
          <cell r="D8">
            <v>221.82205500000003</v>
          </cell>
        </row>
        <row r="9">
          <cell r="B9" t="str">
            <v>ACC60103</v>
          </cell>
          <cell r="C9">
            <v>224.5</v>
          </cell>
          <cell r="D9">
            <v>268.82079000000004</v>
          </cell>
        </row>
        <row r="10">
          <cell r="B10" t="str">
            <v>ACC60105</v>
          </cell>
          <cell r="C10">
            <v>244.04</v>
          </cell>
          <cell r="D10">
            <v>292.21837680000004</v>
          </cell>
        </row>
        <row r="11">
          <cell r="B11" t="str">
            <v>ACC60106</v>
          </cell>
          <cell r="C11">
            <v>292.86</v>
          </cell>
          <cell r="D11">
            <v>350.67642120000005</v>
          </cell>
        </row>
        <row r="12">
          <cell r="B12" t="str">
            <v>ACC60107</v>
          </cell>
          <cell r="C12">
            <v>470.56</v>
          </cell>
          <cell r="D12">
            <v>563.45795520000001</v>
          </cell>
        </row>
        <row r="13">
          <cell r="B13" t="str">
            <v>ACC60109</v>
          </cell>
          <cell r="C13">
            <v>48.27</v>
          </cell>
          <cell r="D13">
            <v>57.799463400000008</v>
          </cell>
        </row>
        <row r="14">
          <cell r="B14" t="str">
            <v>ACC60114</v>
          </cell>
          <cell r="C14">
            <v>790</v>
          </cell>
          <cell r="D14">
            <v>945.96180000000004</v>
          </cell>
        </row>
        <row r="15">
          <cell r="B15" t="str">
            <v>ACC60155</v>
          </cell>
          <cell r="C15">
            <v>320</v>
          </cell>
          <cell r="D15">
            <v>383.17440000000005</v>
          </cell>
        </row>
        <row r="16">
          <cell r="B16" t="str">
            <v>ACC60117</v>
          </cell>
          <cell r="C16">
            <v>53</v>
          </cell>
          <cell r="D16">
            <v>63.463260000000012</v>
          </cell>
        </row>
        <row r="17">
          <cell r="B17" t="str">
            <v>ACC60125</v>
          </cell>
          <cell r="C17">
            <v>526.37</v>
          </cell>
          <cell r="D17">
            <v>630.28596540000001</v>
          </cell>
        </row>
        <row r="18">
          <cell r="B18" t="str">
            <v>ACC60127</v>
          </cell>
          <cell r="C18">
            <v>231.1</v>
          </cell>
          <cell r="D18">
            <v>276.72376200000002</v>
          </cell>
        </row>
        <row r="19">
          <cell r="B19" t="str">
            <v>ACC60128</v>
          </cell>
          <cell r="C19">
            <v>582.66999999999996</v>
          </cell>
          <cell r="D19">
            <v>697.70071140000005</v>
          </cell>
        </row>
        <row r="20">
          <cell r="B20" t="str">
            <v>ACC60129</v>
          </cell>
          <cell r="C20">
            <v>248.8</v>
          </cell>
          <cell r="D20">
            <v>297.91809600000005</v>
          </cell>
        </row>
        <row r="21">
          <cell r="B21" t="str">
            <v>ACC60144</v>
          </cell>
          <cell r="C21">
            <v>325</v>
          </cell>
          <cell r="D21">
            <v>389.16150000000005</v>
          </cell>
        </row>
        <row r="22">
          <cell r="B22" t="str">
            <v>ACC70111</v>
          </cell>
          <cell r="C22">
            <v>5800</v>
          </cell>
          <cell r="D22">
            <v>6945.0360000000001</v>
          </cell>
        </row>
        <row r="23">
          <cell r="B23" t="str">
            <v>AC60155</v>
          </cell>
          <cell r="C23">
            <v>320</v>
          </cell>
          <cell r="D23">
            <v>383.17440000000005</v>
          </cell>
        </row>
        <row r="24">
          <cell r="B24" t="str">
            <v>ACC90133</v>
          </cell>
          <cell r="C24">
            <v>28</v>
          </cell>
          <cell r="D24">
            <v>33.527760000000008</v>
          </cell>
        </row>
        <row r="25">
          <cell r="B25" t="str">
            <v>Aero001</v>
          </cell>
          <cell r="C25">
            <v>4500</v>
          </cell>
          <cell r="D25">
            <v>5388.39</v>
          </cell>
        </row>
        <row r="26">
          <cell r="B26" t="str">
            <v>AK2013-FL01</v>
          </cell>
          <cell r="C26">
            <v>427</v>
          </cell>
          <cell r="D26">
            <v>573.1410916000001</v>
          </cell>
        </row>
        <row r="27">
          <cell r="B27" t="str">
            <v>AK2026AB-EP01</v>
          </cell>
          <cell r="C27">
            <v>1752</v>
          </cell>
          <cell r="D27">
            <v>2355.107147989178</v>
          </cell>
        </row>
        <row r="28">
          <cell r="B28" t="str">
            <v>AK2026-S</v>
          </cell>
          <cell r="C28">
            <v>5992</v>
          </cell>
          <cell r="D28">
            <v>7174.9406400000007</v>
          </cell>
        </row>
        <row r="29">
          <cell r="B29" t="str">
            <v>AK2026S-FL01</v>
          </cell>
          <cell r="C29">
            <v>828</v>
          </cell>
          <cell r="D29">
            <v>991.46376000000021</v>
          </cell>
        </row>
        <row r="30">
          <cell r="B30" t="str">
            <v>AK2026S-MC</v>
          </cell>
          <cell r="C30">
            <v>1473</v>
          </cell>
          <cell r="D30">
            <v>1980.0644001073399</v>
          </cell>
        </row>
        <row r="31">
          <cell r="B31" t="str">
            <v>AK2032.5-FL01</v>
          </cell>
          <cell r="C31">
            <v>543.5</v>
          </cell>
          <cell r="D31">
            <v>687.1603091348743</v>
          </cell>
        </row>
        <row r="32">
          <cell r="B32" t="str">
            <v>AK2045.5-FL01</v>
          </cell>
          <cell r="C32">
            <v>1494</v>
          </cell>
          <cell r="D32">
            <v>2005.3226952000002</v>
          </cell>
        </row>
        <row r="33">
          <cell r="B33" t="str">
            <v>AK2045.5S-MC</v>
          </cell>
          <cell r="C33">
            <v>2797</v>
          </cell>
          <cell r="D33">
            <v>3759.8371534964226</v>
          </cell>
        </row>
        <row r="34">
          <cell r="B34" t="str">
            <v>AK2052-FL01</v>
          </cell>
          <cell r="C34">
            <v>1706</v>
          </cell>
          <cell r="D34">
            <v>2289.8798648000002</v>
          </cell>
        </row>
        <row r="35">
          <cell r="B35" t="str">
            <v>AK-20S-ULP</v>
          </cell>
          <cell r="C35">
            <v>91</v>
          </cell>
          <cell r="D35">
            <v>122.32577081450641</v>
          </cell>
        </row>
        <row r="36">
          <cell r="B36" t="str">
            <v>AK20S-EP01</v>
          </cell>
          <cell r="C36">
            <v>1705</v>
          </cell>
          <cell r="D36">
            <v>2291.9279037223455</v>
          </cell>
        </row>
        <row r="37">
          <cell r="B37" t="str">
            <v>AK-2613S-ULP</v>
          </cell>
          <cell r="C37">
            <v>113</v>
          </cell>
          <cell r="D37">
            <v>151.67434040000001</v>
          </cell>
        </row>
        <row r="38">
          <cell r="B38" t="str">
            <v>AK2613S-EP</v>
          </cell>
          <cell r="C38">
            <v>2198</v>
          </cell>
          <cell r="D38">
            <v>2631.9291600000001</v>
          </cell>
        </row>
        <row r="39">
          <cell r="B39" t="str">
            <v>AK2615S - Sl - B</v>
          </cell>
          <cell r="C39">
            <v>128</v>
          </cell>
          <cell r="D39">
            <v>153.26976000000002</v>
          </cell>
        </row>
        <row r="40">
          <cell r="B40" t="str">
            <v>AK2615S - Sl - C</v>
          </cell>
          <cell r="C40">
            <v>128</v>
          </cell>
          <cell r="D40">
            <v>153.26976000000002</v>
          </cell>
        </row>
        <row r="41">
          <cell r="B41" t="str">
            <v>AK2615S - Sl - D</v>
          </cell>
          <cell r="C41">
            <v>128</v>
          </cell>
          <cell r="D41">
            <v>153.26976000000002</v>
          </cell>
        </row>
        <row r="42">
          <cell r="B42" t="str">
            <v>AK2615S - Sl - E</v>
          </cell>
          <cell r="C42">
            <v>128</v>
          </cell>
          <cell r="D42">
            <v>153.26976000000002</v>
          </cell>
        </row>
        <row r="43">
          <cell r="B43" t="str">
            <v>AK2615S - Sl - F</v>
          </cell>
          <cell r="C43">
            <v>128</v>
          </cell>
          <cell r="D43">
            <v>153.26976000000002</v>
          </cell>
        </row>
        <row r="44">
          <cell r="B44" t="str">
            <v>AK2615S - Sl - G</v>
          </cell>
          <cell r="C44">
            <v>128</v>
          </cell>
          <cell r="D44">
            <v>153.26976000000002</v>
          </cell>
        </row>
        <row r="45">
          <cell r="B45" t="str">
            <v>AK-2615S-ULP</v>
          </cell>
          <cell r="C45">
            <v>129</v>
          </cell>
          <cell r="D45">
            <v>173.15035320000001</v>
          </cell>
        </row>
        <row r="46">
          <cell r="B46" t="str">
            <v>AK2615S-EP01</v>
          </cell>
          <cell r="C46">
            <v>2661</v>
          </cell>
          <cell r="D46">
            <v>3577.0206168945228</v>
          </cell>
        </row>
        <row r="47">
          <cell r="B47" t="str">
            <v>AK2615S-EP02</v>
          </cell>
          <cell r="C47">
            <v>3665</v>
          </cell>
          <cell r="D47">
            <v>4919.3491819999999</v>
          </cell>
        </row>
        <row r="48">
          <cell r="B48" t="str">
            <v>AK2632.5-FL01</v>
          </cell>
          <cell r="C48">
            <v>1388</v>
          </cell>
          <cell r="D48">
            <v>1863.0441104000004</v>
          </cell>
        </row>
        <row r="49">
          <cell r="B49" t="str">
            <v>AK2639-FL01</v>
          </cell>
          <cell r="C49">
            <v>1664</v>
          </cell>
          <cell r="D49">
            <v>2233.5053312</v>
          </cell>
        </row>
        <row r="50">
          <cell r="B50" t="str">
            <v>AK2645.5-FL01</v>
          </cell>
          <cell r="C50">
            <v>1940</v>
          </cell>
          <cell r="D50">
            <v>2603.9665520000003</v>
          </cell>
        </row>
        <row r="51">
          <cell r="B51" t="str">
            <v>AK269115-DIN-500-FL1</v>
          </cell>
          <cell r="C51">
            <v>2019</v>
          </cell>
          <cell r="D51">
            <v>2714.0190249943785</v>
          </cell>
        </row>
        <row r="52">
          <cell r="B52" t="str">
            <v>AK269115-DIN-500-FL2</v>
          </cell>
          <cell r="C52">
            <v>2019</v>
          </cell>
          <cell r="D52">
            <v>2714.0190249943785</v>
          </cell>
        </row>
        <row r="53">
          <cell r="B53" t="str">
            <v>AK26S-EP01</v>
          </cell>
          <cell r="C53">
            <v>2175</v>
          </cell>
          <cell r="D53">
            <v>2919.3954899999999</v>
          </cell>
        </row>
        <row r="54">
          <cell r="B54" t="str">
            <v>AK-6X3VESTS-FL01</v>
          </cell>
          <cell r="C54">
            <v>66</v>
          </cell>
          <cell r="D54">
            <v>88.719789821510147</v>
          </cell>
        </row>
        <row r="55">
          <cell r="B55" t="str">
            <v>AK-7X8VESTLL01</v>
          </cell>
          <cell r="C55">
            <v>71</v>
          </cell>
          <cell r="D55">
            <v>95.440986020109392</v>
          </cell>
        </row>
        <row r="56">
          <cell r="B56" t="str">
            <v>AK-7X8VESTRL01</v>
          </cell>
          <cell r="C56">
            <v>71</v>
          </cell>
          <cell r="D56">
            <v>95.440986020109392</v>
          </cell>
        </row>
        <row r="57">
          <cell r="B57" t="str">
            <v>AK-7X8VESTS-FL01</v>
          </cell>
          <cell r="C57">
            <v>238</v>
          </cell>
          <cell r="D57">
            <v>319.92893905332448</v>
          </cell>
        </row>
        <row r="58">
          <cell r="B58" t="str">
            <v>AK-CP01</v>
          </cell>
          <cell r="C58">
            <v>3</v>
          </cell>
          <cell r="D58">
            <v>4.0327177191595531</v>
          </cell>
        </row>
        <row r="59">
          <cell r="B59" t="str">
            <v>AK-EXTL01</v>
          </cell>
          <cell r="C59">
            <v>114</v>
          </cell>
          <cell r="D59">
            <v>153.01659119999999</v>
          </cell>
        </row>
        <row r="60">
          <cell r="B60" t="str">
            <v>AK-EXTS-FL01</v>
          </cell>
          <cell r="C60">
            <v>364</v>
          </cell>
          <cell r="D60">
            <v>488.57929120000006</v>
          </cell>
        </row>
        <row r="61">
          <cell r="B61" t="str">
            <v>AK-FP01</v>
          </cell>
          <cell r="C61">
            <v>3.5</v>
          </cell>
          <cell r="D61">
            <v>4.6978778000000005</v>
          </cell>
        </row>
        <row r="62">
          <cell r="B62" t="str">
            <v>AK-LP01</v>
          </cell>
          <cell r="C62">
            <v>3.5</v>
          </cell>
          <cell r="D62">
            <v>4.6978778000000005</v>
          </cell>
        </row>
        <row r="63">
          <cell r="B63">
            <v>103581</v>
          </cell>
          <cell r="C63">
            <v>3.99</v>
          </cell>
          <cell r="D63">
            <v>4.7777058000000014</v>
          </cell>
        </row>
        <row r="64">
          <cell r="B64">
            <v>103755</v>
          </cell>
          <cell r="C64">
            <v>253.86</v>
          </cell>
          <cell r="D64">
            <v>332.18334362198613</v>
          </cell>
        </row>
        <row r="65">
          <cell r="B65">
            <v>103757</v>
          </cell>
          <cell r="C65">
            <v>13509.15</v>
          </cell>
          <cell r="D65">
            <v>16166.594004614792</v>
          </cell>
        </row>
        <row r="66">
          <cell r="B66">
            <v>103758</v>
          </cell>
          <cell r="C66">
            <v>6107.85</v>
          </cell>
          <cell r="D66">
            <v>7870.8931182000015</v>
          </cell>
        </row>
        <row r="67">
          <cell r="B67">
            <v>103811</v>
          </cell>
          <cell r="C67">
            <v>0</v>
          </cell>
          <cell r="D67">
            <v>251.91067207527283</v>
          </cell>
        </row>
        <row r="68">
          <cell r="B68">
            <v>103817</v>
          </cell>
          <cell r="C68">
            <v>1.47</v>
          </cell>
          <cell r="D68">
            <v>1.8943184400000004</v>
          </cell>
        </row>
        <row r="69">
          <cell r="B69">
            <v>103818</v>
          </cell>
          <cell r="C69">
            <v>0.73499999999999999</v>
          </cell>
          <cell r="D69">
            <v>0.94715922000000019</v>
          </cell>
        </row>
        <row r="70">
          <cell r="B70">
            <v>103820</v>
          </cell>
          <cell r="C70">
            <v>206</v>
          </cell>
          <cell r="D70">
            <v>275.09790439129227</v>
          </cell>
        </row>
        <row r="71">
          <cell r="B71">
            <v>103822</v>
          </cell>
          <cell r="C71">
            <v>4.62</v>
          </cell>
          <cell r="D71">
            <v>5.9535722400000015</v>
          </cell>
        </row>
        <row r="72">
          <cell r="B72">
            <v>103924</v>
          </cell>
          <cell r="C72">
            <v>1272</v>
          </cell>
          <cell r="D72">
            <v>1664.1371670427113</v>
          </cell>
        </row>
        <row r="73">
          <cell r="B73">
            <v>103926</v>
          </cell>
          <cell r="C73">
            <v>640</v>
          </cell>
          <cell r="D73">
            <v>824.73728000000006</v>
          </cell>
        </row>
        <row r="74">
          <cell r="B74" t="str">
            <v>A10040</v>
          </cell>
          <cell r="C74">
            <v>16.010526315789477</v>
          </cell>
          <cell r="D74">
            <v>20.631996757894743</v>
          </cell>
        </row>
        <row r="75">
          <cell r="B75" t="str">
            <v>A10041</v>
          </cell>
          <cell r="C75">
            <v>2.7789473684210528</v>
          </cell>
          <cell r="D75">
            <v>3.5810960842105275</v>
          </cell>
        </row>
        <row r="76">
          <cell r="B76" t="str">
            <v>A10042</v>
          </cell>
          <cell r="C76">
            <v>18.789473684210527</v>
          </cell>
          <cell r="D76">
            <v>24.213092842105269</v>
          </cell>
        </row>
        <row r="77">
          <cell r="B77" t="str">
            <v>A10043</v>
          </cell>
          <cell r="C77">
            <v>5.2631578947368425</v>
          </cell>
          <cell r="D77">
            <v>6.7823789473684233</v>
          </cell>
        </row>
        <row r="78">
          <cell r="B78" t="str">
            <v>A10044</v>
          </cell>
          <cell r="C78">
            <v>2.9368421052631581</v>
          </cell>
          <cell r="D78">
            <v>3.7845674526315798</v>
          </cell>
        </row>
        <row r="79">
          <cell r="B79" t="str">
            <v>A10045</v>
          </cell>
          <cell r="C79">
            <v>10.431578947368422</v>
          </cell>
          <cell r="D79">
            <v>13.442675073684216</v>
          </cell>
        </row>
        <row r="80">
          <cell r="B80" t="str">
            <v>A10046</v>
          </cell>
          <cell r="C80">
            <v>5.22</v>
          </cell>
          <cell r="D80">
            <v>6.7267634400000009</v>
          </cell>
        </row>
        <row r="81">
          <cell r="B81" t="str">
            <v>A10143</v>
          </cell>
          <cell r="C81">
            <v>8613</v>
          </cell>
          <cell r="D81">
            <v>11403.28762608239</v>
          </cell>
        </row>
        <row r="82">
          <cell r="B82" t="str">
            <v>A10146</v>
          </cell>
          <cell r="C82">
            <v>891</v>
          </cell>
          <cell r="D82">
            <v>1169.0229625993129</v>
          </cell>
        </row>
        <row r="83">
          <cell r="B83" t="str">
            <v>A10175</v>
          </cell>
          <cell r="C83">
            <v>1.4947368421052631</v>
          </cell>
          <cell r="D83">
            <v>1.9261956210526319</v>
          </cell>
        </row>
        <row r="84">
          <cell r="B84" t="str">
            <v>A10177</v>
          </cell>
          <cell r="C84">
            <v>2.7789473684210528</v>
          </cell>
          <cell r="D84">
            <v>3.5810960842105275</v>
          </cell>
        </row>
        <row r="85">
          <cell r="B85" t="str">
            <v>A10180</v>
          </cell>
          <cell r="C85">
            <v>121.05263157894737</v>
          </cell>
          <cell r="D85">
            <v>155.99471578947373</v>
          </cell>
        </row>
        <row r="86">
          <cell r="B86" t="str">
            <v>A10181</v>
          </cell>
          <cell r="C86">
            <v>229.47368421052633</v>
          </cell>
          <cell r="D86">
            <v>295.71172210526322</v>
          </cell>
        </row>
        <row r="87">
          <cell r="B87" t="str">
            <v>A10182</v>
          </cell>
          <cell r="C87">
            <v>1.9473684210526319</v>
          </cell>
          <cell r="D87">
            <v>2.5094802105263163</v>
          </cell>
        </row>
        <row r="88">
          <cell r="B88" t="str">
            <v>A10183</v>
          </cell>
          <cell r="C88">
            <v>1.6315789473684212</v>
          </cell>
          <cell r="D88">
            <v>2.1025374736842113</v>
          </cell>
        </row>
        <row r="89">
          <cell r="B89" t="str">
            <v>A10184</v>
          </cell>
          <cell r="C89">
            <v>1.1578947368421053</v>
          </cell>
          <cell r="D89">
            <v>1.4921233684210529</v>
          </cell>
        </row>
        <row r="90">
          <cell r="B90" t="str">
            <v>A10186</v>
          </cell>
          <cell r="C90">
            <v>19.578947368421055</v>
          </cell>
          <cell r="D90">
            <v>25.230449684210537</v>
          </cell>
        </row>
        <row r="91">
          <cell r="B91" t="str">
            <v>A10207</v>
          </cell>
          <cell r="C91">
            <v>38.336842105263159</v>
          </cell>
          <cell r="D91">
            <v>49.402848252631586</v>
          </cell>
        </row>
        <row r="92">
          <cell r="B92" t="str">
            <v>A10208</v>
          </cell>
          <cell r="C92">
            <v>3.4</v>
          </cell>
          <cell r="D92">
            <v>4.3814168000000002</v>
          </cell>
        </row>
        <row r="93">
          <cell r="B93" t="str">
            <v>PW216</v>
          </cell>
          <cell r="C93">
            <v>548.42105263157896</v>
          </cell>
          <cell r="D93">
            <v>706.72388631578963</v>
          </cell>
        </row>
        <row r="94">
          <cell r="B94" t="str">
            <v>PW201</v>
          </cell>
          <cell r="C94">
            <v>531.57894736842104</v>
          </cell>
          <cell r="D94">
            <v>685.02027368421068</v>
          </cell>
        </row>
        <row r="95">
          <cell r="B95" t="str">
            <v>PW202</v>
          </cell>
          <cell r="C95">
            <v>505.26315789473688</v>
          </cell>
          <cell r="D95">
            <v>651.10837894736858</v>
          </cell>
        </row>
        <row r="96">
          <cell r="B96" t="str">
            <v>PW203</v>
          </cell>
          <cell r="C96">
            <v>681.0526315789474</v>
          </cell>
          <cell r="D96">
            <v>877.63983578947386</v>
          </cell>
        </row>
        <row r="97">
          <cell r="B97" t="str">
            <v>PW204</v>
          </cell>
          <cell r="C97">
            <v>562.1052631578948</v>
          </cell>
          <cell r="D97">
            <v>724.3580715789476</v>
          </cell>
        </row>
        <row r="98">
          <cell r="B98" t="str">
            <v>PW205</v>
          </cell>
          <cell r="C98">
            <v>534.73684210526324</v>
          </cell>
          <cell r="D98">
            <v>689.08970105263188</v>
          </cell>
        </row>
        <row r="99">
          <cell r="B99" t="str">
            <v>PW206</v>
          </cell>
          <cell r="C99">
            <v>825.26315789473688</v>
          </cell>
          <cell r="D99">
            <v>1063.4770189473686</v>
          </cell>
        </row>
        <row r="100">
          <cell r="B100" t="str">
            <v>PW210</v>
          </cell>
          <cell r="C100">
            <v>384.21052631578948</v>
          </cell>
          <cell r="D100">
            <v>495.11366315789479</v>
          </cell>
        </row>
        <row r="101">
          <cell r="B101" t="str">
            <v>WW704</v>
          </cell>
          <cell r="C101">
            <v>589.47368421052636</v>
          </cell>
          <cell r="D101">
            <v>759.62644210526332</v>
          </cell>
        </row>
        <row r="102">
          <cell r="B102" t="str">
            <v>WW709</v>
          </cell>
          <cell r="C102">
            <v>894.73684210526324</v>
          </cell>
          <cell r="D102">
            <v>1153.0044210526319</v>
          </cell>
        </row>
        <row r="103">
          <cell r="B103" t="str">
            <v>WW712</v>
          </cell>
          <cell r="C103">
            <v>639.53684210526308</v>
          </cell>
          <cell r="D103">
            <v>824.14043065263161</v>
          </cell>
        </row>
        <row r="104">
          <cell r="B104" t="str">
            <v>WW716</v>
          </cell>
          <cell r="C104">
            <v>924.21052631578948</v>
          </cell>
          <cell r="D104">
            <v>1190.9857431578948</v>
          </cell>
        </row>
        <row r="105">
          <cell r="B105" t="str">
            <v>WW751</v>
          </cell>
          <cell r="C105">
            <v>536.84210526315792</v>
          </cell>
          <cell r="D105">
            <v>691.80265263157912</v>
          </cell>
        </row>
        <row r="106">
          <cell r="B106" t="str">
            <v>gg001</v>
          </cell>
          <cell r="C106">
            <v>3912</v>
          </cell>
          <cell r="D106">
            <v>4684.3070400000006</v>
          </cell>
        </row>
        <row r="107">
          <cell r="B107" t="str">
            <v>MBR001</v>
          </cell>
          <cell r="C107">
            <v>135080.42290925488</v>
          </cell>
          <cell r="D107">
            <v>161748</v>
          </cell>
        </row>
        <row r="108">
          <cell r="B108" t="str">
            <v>1.952-932.0</v>
          </cell>
          <cell r="C108">
            <v>697.01130000000001</v>
          </cell>
          <cell r="D108">
            <v>914.10243949800019</v>
          </cell>
        </row>
        <row r="109">
          <cell r="B109" t="str">
            <v>400-81-4-6</v>
          </cell>
          <cell r="C109">
            <v>15.908320312500001</v>
          </cell>
          <cell r="D109">
            <v>20.863125757031256</v>
          </cell>
        </row>
        <row r="110">
          <cell r="B110" t="str">
            <v>400-81-4-7</v>
          </cell>
          <cell r="C110">
            <v>17.393855769230768</v>
          </cell>
          <cell r="D110">
            <v>22.811346087115389</v>
          </cell>
        </row>
        <row r="111">
          <cell r="B111" t="str">
            <v>400-81-4-8</v>
          </cell>
          <cell r="C111">
            <v>16.574249999999996</v>
          </cell>
          <cell r="D111">
            <v>21.736465904999999</v>
          </cell>
        </row>
        <row r="112">
          <cell r="B112" t="str">
            <v>L105-0132</v>
          </cell>
          <cell r="C112">
            <v>548.35</v>
          </cell>
          <cell r="D112">
            <v>656.60525700000005</v>
          </cell>
        </row>
        <row r="113">
          <cell r="B113" t="str">
            <v>L105-0479</v>
          </cell>
          <cell r="C113">
            <v>0.08</v>
          </cell>
          <cell r="D113">
            <v>9.5793600000000007E-2</v>
          </cell>
        </row>
        <row r="114">
          <cell r="B114" t="str">
            <v>L107-0047</v>
          </cell>
          <cell r="C114">
            <v>38.625</v>
          </cell>
          <cell r="D114">
            <v>48.37382667780674</v>
          </cell>
        </row>
        <row r="115">
          <cell r="B115" t="str">
            <v>L107-0050</v>
          </cell>
          <cell r="C115">
            <v>43.75</v>
          </cell>
          <cell r="D115">
            <v>56.37852500000001</v>
          </cell>
        </row>
        <row r="116">
          <cell r="B116" t="str">
            <v>L111-0080</v>
          </cell>
          <cell r="C116">
            <v>27.75</v>
          </cell>
          <cell r="D116">
            <v>34.754011399589309</v>
          </cell>
        </row>
        <row r="117">
          <cell r="B117" t="str">
            <v>L111-0844</v>
          </cell>
          <cell r="C117">
            <v>14.42</v>
          </cell>
          <cell r="D117">
            <v>18.582361840000004</v>
          </cell>
        </row>
        <row r="118">
          <cell r="B118" t="str">
            <v>L111-0845</v>
          </cell>
          <cell r="C118">
            <v>46.73</v>
          </cell>
          <cell r="D118">
            <v>58.524502800101196</v>
          </cell>
        </row>
        <row r="119">
          <cell r="B119" t="str">
            <v>L111-0846</v>
          </cell>
          <cell r="C119">
            <v>96.583100000000002</v>
          </cell>
          <cell r="D119">
            <v>120.960366068745</v>
          </cell>
        </row>
        <row r="120">
          <cell r="B120" t="str">
            <v>L600-0028</v>
          </cell>
          <cell r="C120">
            <v>66.75</v>
          </cell>
          <cell r="D120">
            <v>80.412820713232506</v>
          </cell>
        </row>
        <row r="121">
          <cell r="B121" t="str">
            <v>L900-0205</v>
          </cell>
          <cell r="C121">
            <v>4.79</v>
          </cell>
          <cell r="D121">
            <v>5.7356418000000007</v>
          </cell>
        </row>
        <row r="122">
          <cell r="B122" t="str">
            <v>L900-0244</v>
          </cell>
          <cell r="C122">
            <v>0.21</v>
          </cell>
          <cell r="D122">
            <v>0.29055605926863848</v>
          </cell>
        </row>
        <row r="123">
          <cell r="B123" t="str">
            <v>L900-0244</v>
          </cell>
          <cell r="C123">
            <v>0.21</v>
          </cell>
          <cell r="D123">
            <v>0.29055605926863848</v>
          </cell>
        </row>
        <row r="124">
          <cell r="B124" t="str">
            <v>L900-2106</v>
          </cell>
          <cell r="C124">
            <v>9.49</v>
          </cell>
          <cell r="D124">
            <v>12.229307480000001</v>
          </cell>
        </row>
        <row r="125">
          <cell r="B125" t="str">
            <v>L950-0003</v>
          </cell>
          <cell r="C125">
            <v>40.22</v>
          </cell>
          <cell r="D125">
            <v>51.829583440000007</v>
          </cell>
        </row>
        <row r="126">
          <cell r="B126" t="str">
            <v>L950-0004</v>
          </cell>
          <cell r="C126">
            <v>92.6</v>
          </cell>
          <cell r="D126">
            <v>119.32917520000001</v>
          </cell>
        </row>
        <row r="127">
          <cell r="B127" t="str">
            <v>L950-0005</v>
          </cell>
          <cell r="C127">
            <v>32.58</v>
          </cell>
          <cell r="D127">
            <v>41.984282160000006</v>
          </cell>
        </row>
        <row r="128">
          <cell r="B128" t="str">
            <v>L950-0006</v>
          </cell>
          <cell r="C128">
            <v>52.84</v>
          </cell>
          <cell r="D128">
            <v>63.271672800000012</v>
          </cell>
        </row>
        <row r="129">
          <cell r="B129" t="str">
            <v>L950-0007</v>
          </cell>
          <cell r="C129">
            <v>87.6</v>
          </cell>
          <cell r="D129">
            <v>112.88591520000001</v>
          </cell>
        </row>
        <row r="130">
          <cell r="B130" t="str">
            <v>L950-0008</v>
          </cell>
          <cell r="C130">
            <v>16.91</v>
          </cell>
          <cell r="D130">
            <v>21.791105320000007</v>
          </cell>
        </row>
        <row r="131">
          <cell r="B131" t="str">
            <v>L950-0009</v>
          </cell>
          <cell r="C131">
            <v>61.49</v>
          </cell>
          <cell r="D131">
            <v>73.629355800000013</v>
          </cell>
        </row>
        <row r="132">
          <cell r="B132" t="str">
            <v>L950-0014</v>
          </cell>
          <cell r="C132">
            <v>29.2</v>
          </cell>
          <cell r="D132">
            <v>37.628638400000007</v>
          </cell>
        </row>
        <row r="133">
          <cell r="B133" t="str">
            <v>L950-0020</v>
          </cell>
          <cell r="C133">
            <v>431.57</v>
          </cell>
          <cell r="D133">
            <v>556.14354364000008</v>
          </cell>
        </row>
        <row r="134">
          <cell r="B134" t="str">
            <v>L950-0026</v>
          </cell>
          <cell r="C134">
            <v>51.41</v>
          </cell>
          <cell r="D134">
            <v>66.249599320000002</v>
          </cell>
        </row>
        <row r="135">
          <cell r="B135" t="str">
            <v>L950-0026</v>
          </cell>
          <cell r="C135">
            <v>51.41</v>
          </cell>
          <cell r="D135">
            <v>66.249599320000002</v>
          </cell>
        </row>
        <row r="136">
          <cell r="B136" t="str">
            <v>L950-0030</v>
          </cell>
          <cell r="C136">
            <v>46</v>
          </cell>
          <cell r="D136">
            <v>60.353598518034111</v>
          </cell>
        </row>
        <row r="137">
          <cell r="B137" t="str">
            <v>L950-0030</v>
          </cell>
          <cell r="C137">
            <v>46</v>
          </cell>
          <cell r="D137">
            <v>60.353598518034111</v>
          </cell>
        </row>
        <row r="138">
          <cell r="B138" t="str">
            <v>L950-0032</v>
          </cell>
          <cell r="C138">
            <v>18.22</v>
          </cell>
          <cell r="D138">
            <v>23.479239440000001</v>
          </cell>
        </row>
        <row r="139">
          <cell r="B139" t="str">
            <v>L950-0033</v>
          </cell>
          <cell r="C139">
            <v>433.87</v>
          </cell>
          <cell r="D139">
            <v>559.10744324000007</v>
          </cell>
        </row>
        <row r="140">
          <cell r="B140" t="str">
            <v>L950-0044</v>
          </cell>
          <cell r="C140">
            <v>991.1</v>
          </cell>
          <cell r="D140">
            <v>1217.6076094063305</v>
          </cell>
        </row>
        <row r="141">
          <cell r="B141" t="str">
            <v>L950-0045</v>
          </cell>
          <cell r="C141">
            <v>1369.31</v>
          </cell>
          <cell r="D141">
            <v>1682.2543392555569</v>
          </cell>
        </row>
        <row r="142">
          <cell r="B142" t="str">
            <v>L950-0047</v>
          </cell>
          <cell r="C142">
            <v>14.85</v>
          </cell>
          <cell r="D142">
            <v>19.1364822</v>
          </cell>
        </row>
        <row r="143">
          <cell r="B143" t="str">
            <v>L950-0050</v>
          </cell>
          <cell r="C143">
            <v>35.369999999999997</v>
          </cell>
          <cell r="D143">
            <v>45.579621240000002</v>
          </cell>
        </row>
        <row r="144">
          <cell r="B144" t="str">
            <v>L950-0052</v>
          </cell>
          <cell r="C144">
            <v>23.64</v>
          </cell>
          <cell r="D144">
            <v>30.463733280000007</v>
          </cell>
        </row>
        <row r="145">
          <cell r="B145" t="str">
            <v>L950-0053</v>
          </cell>
          <cell r="C145">
            <v>25.24</v>
          </cell>
          <cell r="D145">
            <v>32.525576480000005</v>
          </cell>
        </row>
        <row r="146">
          <cell r="B146" t="str">
            <v>L950-0069</v>
          </cell>
          <cell r="C146">
            <v>23.8</v>
          </cell>
          <cell r="D146">
            <v>34.06519315563348</v>
          </cell>
        </row>
        <row r="147">
          <cell r="B147" t="str">
            <v>L950-0069</v>
          </cell>
          <cell r="C147">
            <v>23.8</v>
          </cell>
          <cell r="D147">
            <v>34.06519315563348</v>
          </cell>
        </row>
        <row r="148">
          <cell r="B148" t="str">
            <v>L950-0129</v>
          </cell>
          <cell r="C148">
            <v>53.24</v>
          </cell>
          <cell r="D148">
            <v>68.607832480000013</v>
          </cell>
        </row>
        <row r="149">
          <cell r="B149" t="str">
            <v>MW50S</v>
          </cell>
          <cell r="C149">
            <v>6.55</v>
          </cell>
          <cell r="D149">
            <v>8.4406706000000007</v>
          </cell>
        </row>
        <row r="150">
          <cell r="B150" t="str">
            <v>MW50S</v>
          </cell>
          <cell r="C150">
            <v>6.55</v>
          </cell>
          <cell r="D150">
            <v>8.4406706000000007</v>
          </cell>
        </row>
        <row r="151">
          <cell r="B151" t="str">
            <v>PM16/1000N</v>
          </cell>
          <cell r="C151">
            <v>0.75</v>
          </cell>
          <cell r="D151">
            <v>0.93929760539430562</v>
          </cell>
        </row>
        <row r="152">
          <cell r="B152" t="str">
            <v>PM16/1100N</v>
          </cell>
          <cell r="C152">
            <v>1.18</v>
          </cell>
          <cell r="D152">
            <v>1.5206093600000004</v>
          </cell>
        </row>
        <row r="153">
          <cell r="B153" t="str">
            <v>PM16/2000N</v>
          </cell>
          <cell r="C153">
            <v>1.05</v>
          </cell>
          <cell r="D153">
            <v>1.3150166475520282</v>
          </cell>
        </row>
        <row r="154">
          <cell r="B154" t="str">
            <v>PM16/2100N</v>
          </cell>
          <cell r="C154">
            <v>2.56</v>
          </cell>
          <cell r="D154">
            <v>3.0653952000000002</v>
          </cell>
        </row>
        <row r="155">
          <cell r="B155" t="str">
            <v>PM16/610</v>
          </cell>
          <cell r="C155">
            <v>3.12</v>
          </cell>
          <cell r="D155">
            <v>4.3168328805626288</v>
          </cell>
        </row>
        <row r="156">
          <cell r="B156" t="str">
            <v>PM16/611</v>
          </cell>
          <cell r="C156">
            <v>4.8600000000000003</v>
          </cell>
          <cell r="D156">
            <v>6.2628487200000018</v>
          </cell>
        </row>
        <row r="157">
          <cell r="B157" t="str">
            <v>PM16/660</v>
          </cell>
          <cell r="C157">
            <v>2.67</v>
          </cell>
          <cell r="D157">
            <v>3.4407008400000003</v>
          </cell>
        </row>
        <row r="158">
          <cell r="B158" t="str">
            <v>PM16/661</v>
          </cell>
          <cell r="C158">
            <v>2.67</v>
          </cell>
          <cell r="D158">
            <v>3.4407008400000003</v>
          </cell>
        </row>
        <row r="159">
          <cell r="B159" t="str">
            <v>PM16/761</v>
          </cell>
          <cell r="C159">
            <v>4.74</v>
          </cell>
          <cell r="D159">
            <v>6.1082104800000021</v>
          </cell>
        </row>
        <row r="160">
          <cell r="B160" t="str">
            <v>PM16/810</v>
          </cell>
          <cell r="C160">
            <v>4.45</v>
          </cell>
          <cell r="D160">
            <v>6.1570212559306743</v>
          </cell>
        </row>
        <row r="161">
          <cell r="B161" t="str">
            <v>PM16/811</v>
          </cell>
          <cell r="C161">
            <v>4.45</v>
          </cell>
          <cell r="D161">
            <v>6.1570212559306743</v>
          </cell>
        </row>
        <row r="162">
          <cell r="B162" t="str">
            <v>PM16/943</v>
          </cell>
          <cell r="C162">
            <v>16.12</v>
          </cell>
          <cell r="D162">
            <v>20.037740320000005</v>
          </cell>
        </row>
        <row r="163">
          <cell r="B163" t="str">
            <v>PM16/943</v>
          </cell>
          <cell r="C163">
            <v>16.12</v>
          </cell>
          <cell r="D163">
            <v>20.037740320000005</v>
          </cell>
        </row>
        <row r="164">
          <cell r="B164" t="str">
            <v>PM16/953</v>
          </cell>
          <cell r="C164">
            <v>19.27</v>
          </cell>
          <cell r="D164">
            <v>23.953303720000001</v>
          </cell>
        </row>
        <row r="165">
          <cell r="B165" t="str">
            <v>PM16/953</v>
          </cell>
          <cell r="C165">
            <v>19.27</v>
          </cell>
          <cell r="D165">
            <v>23.953303720000001</v>
          </cell>
        </row>
        <row r="166">
          <cell r="B166" t="str">
            <v>PM16/A130G</v>
          </cell>
          <cell r="C166">
            <v>12.36</v>
          </cell>
          <cell r="D166">
            <v>15.927738720000002</v>
          </cell>
        </row>
        <row r="167">
          <cell r="B167" t="str">
            <v>PM16/A131G</v>
          </cell>
          <cell r="C167">
            <v>12.36</v>
          </cell>
          <cell r="D167">
            <v>15.927738720000002</v>
          </cell>
        </row>
        <row r="168">
          <cell r="B168" t="str">
            <v>PM32/618</v>
          </cell>
          <cell r="C168">
            <v>4.5</v>
          </cell>
          <cell r="D168">
            <v>5.6357856323658346</v>
          </cell>
        </row>
        <row r="169">
          <cell r="B169" t="str">
            <v>PM32/618</v>
          </cell>
          <cell r="C169">
            <v>4.5</v>
          </cell>
          <cell r="D169">
            <v>5.6357856323658346</v>
          </cell>
        </row>
        <row r="170">
          <cell r="B170" t="str">
            <v>PM32/668</v>
          </cell>
          <cell r="C170">
            <v>4.7895000000000003</v>
          </cell>
          <cell r="D170">
            <v>5.9983545080480374</v>
          </cell>
        </row>
        <row r="171">
          <cell r="B171" t="str">
            <v>PM32/818</v>
          </cell>
          <cell r="C171">
            <v>5.5</v>
          </cell>
          <cell r="D171">
            <v>6.8881824395582418</v>
          </cell>
        </row>
        <row r="172">
          <cell r="B172" t="str">
            <v>PM32/818</v>
          </cell>
          <cell r="C172">
            <v>5.5</v>
          </cell>
          <cell r="D172">
            <v>6.8881824395582418</v>
          </cell>
        </row>
        <row r="173">
          <cell r="B173" t="str">
            <v>PM63/608</v>
          </cell>
          <cell r="C173">
            <v>9.25</v>
          </cell>
          <cell r="D173">
            <v>11.584670466529769</v>
          </cell>
        </row>
        <row r="174">
          <cell r="B174" t="str">
            <v>PM63/608</v>
          </cell>
          <cell r="C174">
            <v>9.25</v>
          </cell>
          <cell r="D174">
            <v>11.584670466529769</v>
          </cell>
        </row>
        <row r="175">
          <cell r="B175" t="str">
            <v>PM63/668</v>
          </cell>
          <cell r="C175">
            <v>9.6407999999999987</v>
          </cell>
          <cell r="D175">
            <v>12.074107138780562</v>
          </cell>
        </row>
        <row r="176">
          <cell r="B176" t="str">
            <v>PM63/768</v>
          </cell>
          <cell r="C176">
            <v>8.7344000000000008</v>
          </cell>
          <cell r="D176">
            <v>10.938934672741366</v>
          </cell>
        </row>
        <row r="177">
          <cell r="B177" t="str">
            <v>PM63/808</v>
          </cell>
          <cell r="C177">
            <v>10.95</v>
          </cell>
          <cell r="D177">
            <v>13.713745038756862</v>
          </cell>
        </row>
        <row r="178">
          <cell r="B178" t="str">
            <v>PM63/808</v>
          </cell>
          <cell r="C178">
            <v>10.95</v>
          </cell>
          <cell r="D178">
            <v>13.713745038756862</v>
          </cell>
        </row>
        <row r="179">
          <cell r="B179" t="str">
            <v>TDA5002</v>
          </cell>
          <cell r="C179">
            <v>14450</v>
          </cell>
          <cell r="D179">
            <v>18291.445800000005</v>
          </cell>
        </row>
        <row r="180">
          <cell r="B180" t="str">
            <v>S270</v>
          </cell>
          <cell r="C180">
            <v>9.9499999999999993</v>
          </cell>
          <cell r="D180">
            <v>13.049027000000002</v>
          </cell>
        </row>
        <row r="181">
          <cell r="B181" t="str">
            <v>SFT7</v>
          </cell>
          <cell r="C181">
            <v>55</v>
          </cell>
          <cell r="D181">
            <v>72.13030000000002</v>
          </cell>
        </row>
        <row r="182">
          <cell r="B182" t="str">
            <v xml:space="preserve"> JNR SS 77</v>
          </cell>
          <cell r="C182">
            <v>325</v>
          </cell>
          <cell r="D182">
            <v>389.16150000000005</v>
          </cell>
        </row>
        <row r="183">
          <cell r="B183" t="str">
            <v>SEL/734/05/ABS</v>
          </cell>
          <cell r="C183">
            <v>37730</v>
          </cell>
          <cell r="D183">
            <v>45178.656600000002</v>
          </cell>
        </row>
        <row r="184">
          <cell r="B184" t="str">
            <v xml:space="preserve">SEL/AS/500/192 </v>
          </cell>
          <cell r="C184">
            <v>47.25</v>
          </cell>
          <cell r="D184">
            <v>56.578095000000012</v>
          </cell>
        </row>
        <row r="185">
          <cell r="B185" t="str">
            <v>SEL/AS/500/216</v>
          </cell>
          <cell r="C185">
            <v>2984</v>
          </cell>
          <cell r="D185">
            <v>3752.7772300800002</v>
          </cell>
        </row>
        <row r="186">
          <cell r="B186" t="str">
            <v>SEL/AS/500/216EP</v>
          </cell>
          <cell r="C186">
            <v>319</v>
          </cell>
          <cell r="D186">
            <v>381.97698000000003</v>
          </cell>
        </row>
        <row r="187">
          <cell r="B187" t="str">
            <v>SEL/AS/500/85</v>
          </cell>
          <cell r="C187">
            <v>438.9</v>
          </cell>
          <cell r="D187">
            <v>555.57893160000003</v>
          </cell>
        </row>
        <row r="188">
          <cell r="B188" t="str">
            <v>SEL/KS/753/DP1</v>
          </cell>
          <cell r="C188">
            <v>107.5</v>
          </cell>
          <cell r="D188">
            <v>128.72265000000002</v>
          </cell>
        </row>
        <row r="189">
          <cell r="B189" t="str">
            <v>SEL/KS/753/DP2</v>
          </cell>
          <cell r="C189">
            <v>89.5</v>
          </cell>
          <cell r="D189">
            <v>107.16909000000001</v>
          </cell>
        </row>
        <row r="190">
          <cell r="B190" t="str">
            <v>SEL/KS/753/DP3</v>
          </cell>
          <cell r="C190">
            <v>245</v>
          </cell>
          <cell r="D190">
            <v>293.36790000000002</v>
          </cell>
        </row>
        <row r="191">
          <cell r="B191" t="str">
            <v>SEL/KS/753/DP4</v>
          </cell>
          <cell r="C191">
            <v>117.5</v>
          </cell>
          <cell r="D191">
            <v>140.69685000000001</v>
          </cell>
        </row>
        <row r="192">
          <cell r="B192" t="str">
            <v>SEL/KS/753/DP5</v>
          </cell>
          <cell r="C192">
            <v>79.5</v>
          </cell>
          <cell r="D192">
            <v>95.194890000000015</v>
          </cell>
        </row>
        <row r="193">
          <cell r="B193" t="str">
            <v>SEL/KS/753/EHU/WDU1+2</v>
          </cell>
          <cell r="C193">
            <v>151</v>
          </cell>
          <cell r="D193">
            <v>180.81042000000002</v>
          </cell>
        </row>
        <row r="194">
          <cell r="B194" t="str">
            <v>SEL/KS/753/EHU/WDU3+4</v>
          </cell>
          <cell r="C194">
            <v>142</v>
          </cell>
          <cell r="D194">
            <v>170.03364000000002</v>
          </cell>
        </row>
        <row r="195">
          <cell r="B195" t="str">
            <v>SEL/KS/753/EHU/WHB</v>
          </cell>
          <cell r="C195">
            <v>85</v>
          </cell>
          <cell r="D195">
            <v>101.78070000000001</v>
          </cell>
        </row>
        <row r="196">
          <cell r="B196" t="str">
            <v>SEL/KS/753/HCP1</v>
          </cell>
          <cell r="C196">
            <v>78.5</v>
          </cell>
          <cell r="D196">
            <v>93.997470000000007</v>
          </cell>
        </row>
        <row r="197">
          <cell r="B197" t="str">
            <v>SEL/KS/753/HCP2</v>
          </cell>
          <cell r="C197">
            <v>108</v>
          </cell>
          <cell r="D197">
            <v>129.32136000000003</v>
          </cell>
        </row>
        <row r="198">
          <cell r="B198" t="str">
            <v>SEL/KS/753/HCP3</v>
          </cell>
          <cell r="C198">
            <v>85</v>
          </cell>
          <cell r="D198">
            <v>101.78070000000001</v>
          </cell>
        </row>
        <row r="199">
          <cell r="B199" t="str">
            <v>SEL/KS/753/HCP4</v>
          </cell>
          <cell r="C199">
            <v>87.5</v>
          </cell>
          <cell r="D199">
            <v>104.77425000000001</v>
          </cell>
        </row>
        <row r="200">
          <cell r="B200" t="str">
            <v>SEL/KS/753/HCP5</v>
          </cell>
          <cell r="C200">
            <v>35</v>
          </cell>
          <cell r="D200">
            <v>41.909700000000001</v>
          </cell>
        </row>
        <row r="201">
          <cell r="B201" t="str">
            <v>SEL/KS/753/WK1</v>
          </cell>
          <cell r="C201">
            <v>69</v>
          </cell>
          <cell r="D201">
            <v>82.621980000000008</v>
          </cell>
        </row>
        <row r="202">
          <cell r="B202" t="str">
            <v>SEL/KS/753/WK2</v>
          </cell>
          <cell r="C202">
            <v>69</v>
          </cell>
          <cell r="D202">
            <v>82.621980000000008</v>
          </cell>
        </row>
        <row r="203">
          <cell r="B203" t="str">
            <v>SEL/KS/753/WK3</v>
          </cell>
          <cell r="C203">
            <v>69</v>
          </cell>
          <cell r="D203">
            <v>82.621980000000008</v>
          </cell>
        </row>
        <row r="204">
          <cell r="B204" t="str">
            <v>SEL/KS/753/WK4</v>
          </cell>
          <cell r="C204">
            <v>67.5</v>
          </cell>
          <cell r="D204">
            <v>80.825850000000003</v>
          </cell>
        </row>
        <row r="205">
          <cell r="B205" t="str">
            <v>SEL/KS/753/WK5</v>
          </cell>
          <cell r="C205">
            <v>36</v>
          </cell>
          <cell r="D205">
            <v>43.107120000000009</v>
          </cell>
        </row>
        <row r="206">
          <cell r="B206" t="str">
            <v>SEL/LS/500/51</v>
          </cell>
          <cell r="C206">
            <v>48</v>
          </cell>
          <cell r="D206">
            <v>57.476160000000007</v>
          </cell>
        </row>
        <row r="207">
          <cell r="B207" t="str">
            <v>TPS1153</v>
          </cell>
          <cell r="C207">
            <v>72</v>
          </cell>
          <cell r="D207">
            <v>103.7700211673709</v>
          </cell>
        </row>
        <row r="208">
          <cell r="B208" t="str">
            <v>TPS1156</v>
          </cell>
          <cell r="C208">
            <v>75</v>
          </cell>
          <cell r="D208">
            <v>107.34829775934922</v>
          </cell>
        </row>
        <row r="209">
          <cell r="B209" t="str">
            <v>TPS1157</v>
          </cell>
          <cell r="C209">
            <v>108.9</v>
          </cell>
          <cell r="D209">
            <v>135.36662040000004</v>
          </cell>
        </row>
        <row r="210">
          <cell r="B210" t="str">
            <v>TPS1161</v>
          </cell>
          <cell r="C210">
            <v>36.299999999999997</v>
          </cell>
          <cell r="D210">
            <v>45.122206800000001</v>
          </cell>
        </row>
        <row r="211">
          <cell r="B211" t="str">
            <v>TPS1162</v>
          </cell>
          <cell r="C211">
            <v>65</v>
          </cell>
          <cell r="D211">
            <v>80.79734000000002</v>
          </cell>
        </row>
        <row r="212">
          <cell r="B212" t="str">
            <v>TPS1164</v>
          </cell>
          <cell r="C212">
            <v>153</v>
          </cell>
          <cell r="D212">
            <v>190.18450800000002</v>
          </cell>
        </row>
        <row r="213">
          <cell r="B213" t="str">
            <v>TPS1165</v>
          </cell>
          <cell r="C213">
            <v>205</v>
          </cell>
          <cell r="D213">
            <v>254.82238000000004</v>
          </cell>
        </row>
        <row r="214">
          <cell r="B214" t="str">
            <v>TPS1166</v>
          </cell>
          <cell r="C214">
            <v>230</v>
          </cell>
          <cell r="D214">
            <v>285.89828000000006</v>
          </cell>
        </row>
        <row r="215">
          <cell r="B215" t="str">
            <v>TPS1167</v>
          </cell>
          <cell r="C215">
            <v>245</v>
          </cell>
          <cell r="D215">
            <v>304.54382000000004</v>
          </cell>
        </row>
        <row r="216">
          <cell r="B216" t="str">
            <v>TPS1168</v>
          </cell>
          <cell r="C216">
            <v>260</v>
          </cell>
          <cell r="D216">
            <v>323.18936000000008</v>
          </cell>
        </row>
        <row r="217">
          <cell r="B217" t="str">
            <v>TPS1169</v>
          </cell>
          <cell r="C217">
            <v>16.28</v>
          </cell>
          <cell r="D217">
            <v>20.236626080000008</v>
          </cell>
        </row>
        <row r="218">
          <cell r="B218" t="str">
            <v>TPS1170</v>
          </cell>
          <cell r="C218">
            <v>132</v>
          </cell>
          <cell r="D218">
            <v>164.08075200000005</v>
          </cell>
        </row>
        <row r="219">
          <cell r="B219" t="str">
            <v>TPS1172</v>
          </cell>
          <cell r="C219">
            <v>107</v>
          </cell>
          <cell r="D219">
            <v>145.51658140711783</v>
          </cell>
        </row>
        <row r="220">
          <cell r="B220" t="str">
            <v>TPS1173</v>
          </cell>
          <cell r="C220">
            <v>163</v>
          </cell>
          <cell r="D220">
            <v>202.61486800000003</v>
          </cell>
        </row>
        <row r="221">
          <cell r="B221" t="str">
            <v>TPS1174</v>
          </cell>
          <cell r="C221">
            <v>215</v>
          </cell>
          <cell r="D221">
            <v>267.25274000000002</v>
          </cell>
        </row>
        <row r="222">
          <cell r="B222" t="str">
            <v>TPS1175</v>
          </cell>
          <cell r="C222">
            <v>240</v>
          </cell>
          <cell r="D222">
            <v>298.32864000000006</v>
          </cell>
        </row>
        <row r="223">
          <cell r="B223" t="str">
            <v>TPS1176</v>
          </cell>
          <cell r="C223">
            <v>290</v>
          </cell>
          <cell r="D223">
            <v>360.48044000000004</v>
          </cell>
        </row>
        <row r="224">
          <cell r="B224" t="str">
            <v>TPS1177</v>
          </cell>
          <cell r="C224">
            <v>270</v>
          </cell>
          <cell r="D224">
            <v>335.61972000000003</v>
          </cell>
        </row>
        <row r="225">
          <cell r="B225" t="str">
            <v>TPS1178</v>
          </cell>
          <cell r="C225">
            <v>41.8</v>
          </cell>
          <cell r="D225">
            <v>51.958904799999999</v>
          </cell>
        </row>
        <row r="226">
          <cell r="B226" t="str">
            <v>TPS1179</v>
          </cell>
          <cell r="C226">
            <v>130</v>
          </cell>
          <cell r="D226">
            <v>161.59468000000004</v>
          </cell>
        </row>
        <row r="227">
          <cell r="B227" t="str">
            <v>TPS1289</v>
          </cell>
          <cell r="C227">
            <v>98</v>
          </cell>
          <cell r="D227">
            <v>121.81752800000001</v>
          </cell>
        </row>
        <row r="228">
          <cell r="B228" t="str">
            <v>ACC60145</v>
          </cell>
          <cell r="C228">
            <v>148</v>
          </cell>
          <cell r="D228">
            <v>177.21816000000001</v>
          </cell>
        </row>
        <row r="229">
          <cell r="B229" t="str">
            <v>TPS1126</v>
          </cell>
          <cell r="C229">
            <v>6</v>
          </cell>
          <cell r="D229">
            <v>7.458216000000002</v>
          </cell>
        </row>
        <row r="230">
          <cell r="B230" t="str">
            <v>TPS1132</v>
          </cell>
          <cell r="C230">
            <v>6</v>
          </cell>
          <cell r="D230">
            <v>7.458216000000002</v>
          </cell>
        </row>
        <row r="231">
          <cell r="B231" t="str">
            <v>TPS1154</v>
          </cell>
          <cell r="C231">
            <v>105</v>
          </cell>
          <cell r="D231">
            <v>143.1310636791323</v>
          </cell>
        </row>
        <row r="232">
          <cell r="B232" t="str">
            <v>TPS1157</v>
          </cell>
          <cell r="C232">
            <v>108.9</v>
          </cell>
          <cell r="D232">
            <v>135.36662040000004</v>
          </cell>
        </row>
        <row r="233">
          <cell r="B233" t="str">
            <v>Regens</v>
          </cell>
          <cell r="C233">
            <v>23618.526352006735</v>
          </cell>
          <cell r="D233">
            <v>28281.295824419907</v>
          </cell>
        </row>
        <row r="234">
          <cell r="B234" t="str">
            <v>Reefer</v>
          </cell>
          <cell r="C234">
            <v>4536.4199696013084</v>
          </cell>
          <cell r="D234">
            <v>5432</v>
          </cell>
        </row>
        <row r="235">
          <cell r="B235" t="str">
            <v>AK2013-FL01</v>
          </cell>
          <cell r="C235">
            <v>427</v>
          </cell>
          <cell r="D235">
            <v>511.29834000000005</v>
          </cell>
        </row>
        <row r="236">
          <cell r="B236" t="str">
            <v>AK2026AB-EP01</v>
          </cell>
          <cell r="C236">
            <v>1718</v>
          </cell>
          <cell r="D236">
            <v>2057.1675600000003</v>
          </cell>
        </row>
        <row r="237">
          <cell r="B237" t="str">
            <v>AK2026S-FL01</v>
          </cell>
          <cell r="C237">
            <v>828</v>
          </cell>
          <cell r="D237">
            <v>991.46376000000021</v>
          </cell>
        </row>
        <row r="238">
          <cell r="B238" t="str">
            <v>AK2026S-MC</v>
          </cell>
          <cell r="C238">
            <v>1313</v>
          </cell>
          <cell r="D238">
            <v>1572.2124600000002</v>
          </cell>
        </row>
        <row r="239">
          <cell r="B239" t="str">
            <v>AK2032.5-FL01</v>
          </cell>
          <cell r="C239">
            <v>1066</v>
          </cell>
          <cell r="D239">
            <v>1276.4497200000001</v>
          </cell>
        </row>
        <row r="240">
          <cell r="B240" t="str">
            <v>AK2045.5-FL01</v>
          </cell>
          <cell r="C240">
            <v>1494</v>
          </cell>
          <cell r="D240">
            <v>1788.9454800000001</v>
          </cell>
        </row>
        <row r="241">
          <cell r="B241" t="str">
            <v>AK2045.5S-MC</v>
          </cell>
          <cell r="C241">
            <v>2496</v>
          </cell>
          <cell r="D241">
            <v>2988.7603200000003</v>
          </cell>
        </row>
        <row r="242">
          <cell r="B242" t="str">
            <v>AK2052-FL01</v>
          </cell>
          <cell r="C242">
            <v>1706</v>
          </cell>
          <cell r="D242">
            <v>2042.7985200000003</v>
          </cell>
        </row>
        <row r="243">
          <cell r="B243" t="str">
            <v>AK20S - ULP</v>
          </cell>
          <cell r="C243">
            <v>91</v>
          </cell>
          <cell r="D243">
            <v>108.96522</v>
          </cell>
        </row>
        <row r="244">
          <cell r="B244" t="str">
            <v>AK20S-EP01</v>
          </cell>
          <cell r="C244">
            <v>1673</v>
          </cell>
          <cell r="D244">
            <v>2003.2836600000003</v>
          </cell>
        </row>
        <row r="245">
          <cell r="B245" t="str">
            <v>AK2613S - ULP</v>
          </cell>
          <cell r="C245">
            <v>113</v>
          </cell>
          <cell r="D245">
            <v>135.30846000000003</v>
          </cell>
        </row>
        <row r="246">
          <cell r="B246" t="str">
            <v>AK26S-EP</v>
          </cell>
          <cell r="C246">
            <v>2198</v>
          </cell>
          <cell r="D246">
            <v>2631.9291600000001</v>
          </cell>
        </row>
        <row r="247">
          <cell r="B247" t="str">
            <v>AK2615S - SL - B</v>
          </cell>
          <cell r="C247">
            <v>128</v>
          </cell>
          <cell r="D247">
            <v>153.26976000000002</v>
          </cell>
        </row>
        <row r="248">
          <cell r="B248" t="str">
            <v>AK2615S - SL - C</v>
          </cell>
          <cell r="C248">
            <v>128</v>
          </cell>
          <cell r="D248">
            <v>153.26976000000002</v>
          </cell>
        </row>
        <row r="249">
          <cell r="B249" t="str">
            <v>AK2615S - SL - D</v>
          </cell>
          <cell r="C249">
            <v>128</v>
          </cell>
          <cell r="D249">
            <v>153.26976000000002</v>
          </cell>
        </row>
        <row r="250">
          <cell r="B250" t="str">
            <v>AK2615S - SL - E</v>
          </cell>
          <cell r="C250">
            <v>128</v>
          </cell>
          <cell r="D250">
            <v>153.26976000000002</v>
          </cell>
        </row>
        <row r="251">
          <cell r="B251" t="str">
            <v>AK2615S - SL - F</v>
          </cell>
          <cell r="C251">
            <v>128</v>
          </cell>
          <cell r="D251">
            <v>153.26976000000002</v>
          </cell>
        </row>
        <row r="252">
          <cell r="B252" t="str">
            <v>AK2615S - SL - G</v>
          </cell>
          <cell r="C252">
            <v>128</v>
          </cell>
          <cell r="D252">
            <v>153.26976000000002</v>
          </cell>
        </row>
        <row r="253">
          <cell r="B253" t="str">
            <v>AK2615S - ULP</v>
          </cell>
          <cell r="C253">
            <v>123</v>
          </cell>
          <cell r="D253">
            <v>147.28266000000002</v>
          </cell>
        </row>
        <row r="254">
          <cell r="B254" t="str">
            <v>AK2615S-EP01</v>
          </cell>
          <cell r="C254">
            <v>2687</v>
          </cell>
          <cell r="D254">
            <v>3217.4675400000001</v>
          </cell>
        </row>
        <row r="255">
          <cell r="B255" t="str">
            <v>AK2615S-EP02</v>
          </cell>
          <cell r="C255">
            <v>3665</v>
          </cell>
          <cell r="D255">
            <v>4388.5443000000005</v>
          </cell>
        </row>
        <row r="256">
          <cell r="B256" t="str">
            <v>AK2632.5-FL01</v>
          </cell>
          <cell r="C256">
            <v>1388</v>
          </cell>
          <cell r="D256">
            <v>1662.0189600000003</v>
          </cell>
        </row>
        <row r="257">
          <cell r="B257" t="str">
            <v>AK2639-FL01</v>
          </cell>
          <cell r="C257">
            <v>1664</v>
          </cell>
          <cell r="D257">
            <v>1992.5068800000001</v>
          </cell>
        </row>
        <row r="258">
          <cell r="B258" t="str">
            <v>AK2645.5-FL01</v>
          </cell>
          <cell r="C258">
            <v>1940</v>
          </cell>
          <cell r="D258">
            <v>2322.9947999999999</v>
          </cell>
        </row>
        <row r="259">
          <cell r="B259" t="str">
            <v>AK264515S-MCA-2</v>
          </cell>
          <cell r="C259">
            <v>3898</v>
          </cell>
          <cell r="D259">
            <v>4667.5431600000002</v>
          </cell>
        </row>
        <row r="260">
          <cell r="B260" t="str">
            <v>AK269115-DIN-500-FL1</v>
          </cell>
          <cell r="C260">
            <v>1940</v>
          </cell>
          <cell r="D260">
            <v>2322.9947999999999</v>
          </cell>
        </row>
        <row r="261">
          <cell r="B261" t="str">
            <v>AK269115-DIN-500-FL2</v>
          </cell>
          <cell r="C261">
            <v>1940</v>
          </cell>
          <cell r="D261">
            <v>2322.9947999999999</v>
          </cell>
        </row>
        <row r="262">
          <cell r="B262" t="str">
            <v>AK26S-EP01</v>
          </cell>
          <cell r="C262">
            <v>2175</v>
          </cell>
          <cell r="D262">
            <v>2604.3885</v>
          </cell>
        </row>
        <row r="263">
          <cell r="B263" t="str">
            <v>AK-6X3VESTS-FL01</v>
          </cell>
          <cell r="C263">
            <v>68</v>
          </cell>
          <cell r="D263">
            <v>81.424560000000014</v>
          </cell>
        </row>
        <row r="264">
          <cell r="B264" t="str">
            <v>AK-7X8VESTLL01</v>
          </cell>
          <cell r="C264">
            <v>71</v>
          </cell>
          <cell r="D264">
            <v>85.01682000000001</v>
          </cell>
        </row>
        <row r="265">
          <cell r="B265" t="str">
            <v>AK-7X8VESTRL01</v>
          </cell>
          <cell r="C265">
            <v>71</v>
          </cell>
          <cell r="D265">
            <v>85.01682000000001</v>
          </cell>
        </row>
        <row r="266">
          <cell r="B266" t="str">
            <v>AK-7X8VESTS-FL01</v>
          </cell>
          <cell r="C266">
            <v>213</v>
          </cell>
          <cell r="D266">
            <v>255.05046000000002</v>
          </cell>
        </row>
        <row r="267">
          <cell r="B267" t="str">
            <v>AK-CP01</v>
          </cell>
          <cell r="C267">
            <v>3.5</v>
          </cell>
          <cell r="D267">
            <v>4.190970000000001</v>
          </cell>
        </row>
        <row r="268">
          <cell r="B268" t="str">
            <v>AK-EXTL01</v>
          </cell>
          <cell r="C268">
            <v>114</v>
          </cell>
          <cell r="D268">
            <v>136.50588000000002</v>
          </cell>
        </row>
        <row r="269">
          <cell r="B269" t="str">
            <v>AK-EXTL02</v>
          </cell>
          <cell r="C269">
            <v>109</v>
          </cell>
          <cell r="D269">
            <v>130.51878000000002</v>
          </cell>
        </row>
        <row r="270">
          <cell r="B270" t="str">
            <v>AK-EXTS-FL01</v>
          </cell>
          <cell r="C270">
            <v>364</v>
          </cell>
          <cell r="D270">
            <v>435.86088000000001</v>
          </cell>
        </row>
        <row r="271">
          <cell r="B271" t="str">
            <v>AK-FP01</v>
          </cell>
          <cell r="C271">
            <v>3.5</v>
          </cell>
          <cell r="D271">
            <v>4.190970000000001</v>
          </cell>
        </row>
        <row r="272">
          <cell r="B272" t="str">
            <v>AK-LP01</v>
          </cell>
          <cell r="C272">
            <v>3.5</v>
          </cell>
          <cell r="D272">
            <v>4.190970000000001</v>
          </cell>
        </row>
        <row r="273">
          <cell r="B273" t="str">
            <v>AK-RF-5X10-2</v>
          </cell>
          <cell r="C273">
            <v>38</v>
          </cell>
          <cell r="D273">
            <v>45.501960000000004</v>
          </cell>
        </row>
        <row r="274">
          <cell r="B274" t="str">
            <v>AK2026-S</v>
          </cell>
          <cell r="C274">
            <v>5992</v>
          </cell>
          <cell r="D274">
            <v>7174.9406400000007</v>
          </cell>
        </row>
        <row r="276">
          <cell r="B276" t="str">
            <v>Part No</v>
          </cell>
          <cell r="C276" t="str">
            <v>Cost</v>
          </cell>
          <cell r="D276" t="str">
            <v>Firm Price</v>
          </cell>
        </row>
        <row r="277">
          <cell r="B277" t="str">
            <v>AK0EXTS-EMAR01</v>
          </cell>
          <cell r="C277">
            <v>59</v>
          </cell>
          <cell r="D277">
            <v>79.192797200000001</v>
          </cell>
        </row>
        <row r="278">
          <cell r="B278" t="str">
            <v>AK2013-FL01</v>
          </cell>
          <cell r="C278">
            <v>427</v>
          </cell>
          <cell r="D278">
            <v>573.1410916000001</v>
          </cell>
        </row>
        <row r="279">
          <cell r="B279" t="str">
            <v>AK2013S-MC</v>
          </cell>
          <cell r="C279">
            <v>802</v>
          </cell>
          <cell r="D279">
            <v>1078.0798702553204</v>
          </cell>
        </row>
        <row r="280">
          <cell r="B280" t="str">
            <v>AK2026AB-EP01</v>
          </cell>
          <cell r="C280">
            <v>1752</v>
          </cell>
          <cell r="D280">
            <v>2355.107147989178</v>
          </cell>
        </row>
        <row r="281">
          <cell r="B281" t="str">
            <v>AK2026CA-EP01</v>
          </cell>
          <cell r="C281">
            <v>1766</v>
          </cell>
          <cell r="D281">
            <v>2370.4149127999999</v>
          </cell>
        </row>
        <row r="282">
          <cell r="B282" t="str">
            <v>AK2026-FL01</v>
          </cell>
          <cell r="C282">
            <v>178.14500000000001</v>
          </cell>
          <cell r="D282">
            <v>225.23306949555138</v>
          </cell>
        </row>
        <row r="283">
          <cell r="B283" t="str">
            <v>AK2026S-MC</v>
          </cell>
          <cell r="C283">
            <v>1473</v>
          </cell>
          <cell r="D283">
            <v>1980.0644001073399</v>
          </cell>
        </row>
        <row r="284">
          <cell r="B284" t="str">
            <v>AK2032.5-FL01</v>
          </cell>
          <cell r="C284">
            <v>543.5</v>
          </cell>
          <cell r="D284">
            <v>687.1603091348743</v>
          </cell>
        </row>
        <row r="285">
          <cell r="B285" t="str">
            <v>AK2032.5S-MC</v>
          </cell>
          <cell r="C285">
            <v>1841</v>
          </cell>
          <cell r="D285">
            <v>2474.7444403242448</v>
          </cell>
        </row>
        <row r="286">
          <cell r="B286" t="str">
            <v>AK2045.5-FL01</v>
          </cell>
          <cell r="C286">
            <v>1494</v>
          </cell>
          <cell r="D286">
            <v>2005.3226952000002</v>
          </cell>
        </row>
        <row r="287">
          <cell r="B287" t="str">
            <v>AK2045.5S-MC</v>
          </cell>
          <cell r="C287">
            <v>2797</v>
          </cell>
          <cell r="D287">
            <v>3759.8371534964226</v>
          </cell>
        </row>
        <row r="288">
          <cell r="B288" t="str">
            <v>AK2052DIN-MC</v>
          </cell>
          <cell r="C288">
            <v>3477</v>
          </cell>
          <cell r="D288">
            <v>4667.0060316000008</v>
          </cell>
        </row>
        <row r="289">
          <cell r="B289" t="str">
            <v>AK2052-FL01</v>
          </cell>
          <cell r="C289">
            <v>1706</v>
          </cell>
          <cell r="D289">
            <v>2289.8798648000002</v>
          </cell>
        </row>
        <row r="290">
          <cell r="B290" t="str">
            <v>AK2052S-MC</v>
          </cell>
          <cell r="C290">
            <v>3196</v>
          </cell>
          <cell r="D290">
            <v>4296.1886101446426</v>
          </cell>
        </row>
        <row r="291">
          <cell r="B291" t="str">
            <v>AK20S-AS</v>
          </cell>
          <cell r="C291">
            <v>36</v>
          </cell>
          <cell r="D291">
            <v>48.321028800000001</v>
          </cell>
        </row>
        <row r="292">
          <cell r="B292" t="str">
            <v>AK20S-BSB01</v>
          </cell>
          <cell r="C292">
            <v>48</v>
          </cell>
          <cell r="D292">
            <v>64.428038400000005</v>
          </cell>
        </row>
        <row r="293">
          <cell r="B293" t="str">
            <v>AK20S-CEB01</v>
          </cell>
          <cell r="C293">
            <v>30</v>
          </cell>
          <cell r="D293">
            <v>40.267524000000009</v>
          </cell>
        </row>
        <row r="294">
          <cell r="B294" t="str">
            <v>AK20S-CF</v>
          </cell>
          <cell r="C294">
            <v>32</v>
          </cell>
          <cell r="D294">
            <v>42.952025600000006</v>
          </cell>
        </row>
        <row r="295">
          <cell r="B295" t="str">
            <v>AK20S-CNFL</v>
          </cell>
          <cell r="C295">
            <v>111</v>
          </cell>
          <cell r="D295">
            <v>148.9898388</v>
          </cell>
        </row>
        <row r="296">
          <cell r="B296" t="str">
            <v>AK20S-EP01</v>
          </cell>
          <cell r="C296">
            <v>1705</v>
          </cell>
          <cell r="D296">
            <v>2291.9279037223455</v>
          </cell>
        </row>
        <row r="297">
          <cell r="B297" t="str">
            <v>AK20S-EP02</v>
          </cell>
          <cell r="C297">
            <v>2373</v>
          </cell>
          <cell r="D297">
            <v>3185.1611484000005</v>
          </cell>
        </row>
        <row r="298">
          <cell r="B298" t="str">
            <v>AK20S-EP03</v>
          </cell>
          <cell r="C298">
            <v>2422</v>
          </cell>
          <cell r="D298">
            <v>3250.9314376000002</v>
          </cell>
        </row>
        <row r="299">
          <cell r="B299" t="str">
            <v>AK20S-EP04</v>
          </cell>
          <cell r="C299">
            <v>3172</v>
          </cell>
          <cell r="D299">
            <v>4257.6195376000005</v>
          </cell>
        </row>
        <row r="300">
          <cell r="B300" t="str">
            <v>AK20S-LCEB01</v>
          </cell>
          <cell r="C300">
            <v>68</v>
          </cell>
          <cell r="D300">
            <v>91.273054400000007</v>
          </cell>
        </row>
        <row r="301">
          <cell r="B301" t="str">
            <v>AK20S-PART01</v>
          </cell>
          <cell r="C301">
            <v>865</v>
          </cell>
          <cell r="D301">
            <v>1161.0469420000002</v>
          </cell>
        </row>
        <row r="302">
          <cell r="B302" t="str">
            <v>AK20S-PBCS01</v>
          </cell>
          <cell r="C302">
            <v>54</v>
          </cell>
          <cell r="D302">
            <v>72.481543200000004</v>
          </cell>
        </row>
        <row r="303">
          <cell r="B303" t="str">
            <v>AK20S-PBLC01</v>
          </cell>
          <cell r="C303">
            <v>49</v>
          </cell>
          <cell r="D303">
            <v>65.770289200000008</v>
          </cell>
        </row>
        <row r="304">
          <cell r="B304" t="str">
            <v>AK20S-PBRC01</v>
          </cell>
          <cell r="C304">
            <v>49</v>
          </cell>
          <cell r="D304">
            <v>65.770289200000008</v>
          </cell>
        </row>
        <row r="305">
          <cell r="B305" t="str">
            <v>AK20S-PUR01</v>
          </cell>
          <cell r="C305">
            <v>29</v>
          </cell>
          <cell r="D305">
            <v>38.925273200000007</v>
          </cell>
        </row>
        <row r="306">
          <cell r="B306" t="str">
            <v>AK20S-RCEB01</v>
          </cell>
          <cell r="C306">
            <v>78</v>
          </cell>
          <cell r="D306">
            <v>104.6955624</v>
          </cell>
        </row>
        <row r="307">
          <cell r="B307" t="str">
            <v>AK20S-RCEB01</v>
          </cell>
          <cell r="C307">
            <v>68</v>
          </cell>
          <cell r="D307">
            <v>91.273054400000007</v>
          </cell>
        </row>
        <row r="308">
          <cell r="B308" t="str">
            <v>AK20S-SSSB01</v>
          </cell>
          <cell r="C308">
            <v>58</v>
          </cell>
          <cell r="D308">
            <v>77.850546400000013</v>
          </cell>
        </row>
        <row r="309">
          <cell r="B309" t="str">
            <v>AK20S-TF</v>
          </cell>
          <cell r="C309">
            <v>32</v>
          </cell>
          <cell r="D309">
            <v>42.952025600000006</v>
          </cell>
        </row>
        <row r="310">
          <cell r="B310" t="str">
            <v>AK20S-TR</v>
          </cell>
          <cell r="C310">
            <v>6</v>
          </cell>
          <cell r="D310">
            <v>8.0535048000000007</v>
          </cell>
        </row>
        <row r="311">
          <cell r="B311" t="str">
            <v>AK20S-UEB01</v>
          </cell>
          <cell r="C311">
            <v>48</v>
          </cell>
          <cell r="D311">
            <v>64.428038400000005</v>
          </cell>
        </row>
        <row r="312">
          <cell r="B312" t="str">
            <v>AK20S-UI01</v>
          </cell>
          <cell r="C312">
            <v>30</v>
          </cell>
          <cell r="D312">
            <v>40.267524000000009</v>
          </cell>
        </row>
        <row r="313">
          <cell r="B313" t="str">
            <v>AK-20S-ULP</v>
          </cell>
          <cell r="C313">
            <v>91</v>
          </cell>
          <cell r="D313">
            <v>122.32577081450641</v>
          </cell>
        </row>
        <row r="314">
          <cell r="B314" t="str">
            <v>AK2613S-CNFL</v>
          </cell>
          <cell r="C314">
            <v>117</v>
          </cell>
          <cell r="D314">
            <v>157.04334360000001</v>
          </cell>
        </row>
        <row r="315">
          <cell r="B315" t="str">
            <v>AK2613S-PART01</v>
          </cell>
          <cell r="C315">
            <v>1844</v>
          </cell>
          <cell r="D315">
            <v>2475.1104752000001</v>
          </cell>
        </row>
        <row r="316">
          <cell r="B316" t="str">
            <v>AK2613S-TR</v>
          </cell>
          <cell r="C316">
            <v>6</v>
          </cell>
          <cell r="D316">
            <v>8.0535048000000007</v>
          </cell>
        </row>
        <row r="317">
          <cell r="B317" t="str">
            <v>AK-2613S-ULP</v>
          </cell>
          <cell r="C317">
            <v>113</v>
          </cell>
          <cell r="D317">
            <v>151.67434040000001</v>
          </cell>
        </row>
        <row r="318">
          <cell r="B318" t="str">
            <v>AK2615-CAT-125-EP01</v>
          </cell>
          <cell r="C318">
            <v>2231</v>
          </cell>
          <cell r="D318">
            <v>2994.5615348000006</v>
          </cell>
        </row>
        <row r="319">
          <cell r="B319" t="str">
            <v>AK2615-CAT-250-EP01</v>
          </cell>
          <cell r="C319">
            <v>2164</v>
          </cell>
          <cell r="D319">
            <v>2904.6307312000004</v>
          </cell>
        </row>
        <row r="320">
          <cell r="B320" t="str">
            <v>AK2615-CAT-250-EP02</v>
          </cell>
          <cell r="C320">
            <v>2247</v>
          </cell>
          <cell r="D320">
            <v>3016.0375476000004</v>
          </cell>
        </row>
        <row r="321">
          <cell r="B321" t="str">
            <v>AK2615-CAT-LEB01</v>
          </cell>
          <cell r="C321">
            <v>30</v>
          </cell>
          <cell r="D321">
            <v>40.267524000000009</v>
          </cell>
        </row>
        <row r="322">
          <cell r="B322" t="str">
            <v>AK2615-CAT-LEB02</v>
          </cell>
          <cell r="C322">
            <v>30</v>
          </cell>
          <cell r="D322">
            <v>40.267524000000009</v>
          </cell>
        </row>
        <row r="323">
          <cell r="B323" t="str">
            <v>AK2615-CAT-LEBB01</v>
          </cell>
          <cell r="C323">
            <v>29</v>
          </cell>
          <cell r="D323">
            <v>38.925273200000007</v>
          </cell>
        </row>
        <row r="324">
          <cell r="B324" t="str">
            <v>AK2615-CAT-LEBB02</v>
          </cell>
          <cell r="C324">
            <v>29</v>
          </cell>
          <cell r="D324">
            <v>38.925273200000007</v>
          </cell>
        </row>
        <row r="325">
          <cell r="B325" t="str">
            <v>AK2615-CAT-LSCEB01</v>
          </cell>
          <cell r="C325">
            <v>74</v>
          </cell>
          <cell r="D325">
            <v>99.326559200000005</v>
          </cell>
        </row>
        <row r="326">
          <cell r="B326" t="str">
            <v>AK2615-CAT-REB01</v>
          </cell>
          <cell r="C326">
            <v>30</v>
          </cell>
          <cell r="D326">
            <v>40.267524000000009</v>
          </cell>
        </row>
        <row r="327">
          <cell r="B327" t="str">
            <v>AK2615-CAT-REB02</v>
          </cell>
          <cell r="C327">
            <v>30</v>
          </cell>
          <cell r="D327">
            <v>40.267524000000009</v>
          </cell>
        </row>
        <row r="328">
          <cell r="B328" t="str">
            <v>AK2615-CAT-REBB01</v>
          </cell>
          <cell r="C328">
            <v>29</v>
          </cell>
          <cell r="D328">
            <v>38.925273200000007</v>
          </cell>
        </row>
        <row r="329">
          <cell r="B329" t="str">
            <v>AK2615-CAT-REBB02</v>
          </cell>
          <cell r="C329">
            <v>29</v>
          </cell>
          <cell r="D329">
            <v>38.925273200000007</v>
          </cell>
        </row>
        <row r="330">
          <cell r="B330" t="str">
            <v>AK2615-CAT-RSCEB01</v>
          </cell>
          <cell r="C330">
            <v>74</v>
          </cell>
          <cell r="D330">
            <v>99.326559200000005</v>
          </cell>
        </row>
        <row r="331">
          <cell r="B331" t="str">
            <v>AK2615-CAT-UEB-BS-01</v>
          </cell>
          <cell r="C331">
            <v>30</v>
          </cell>
          <cell r="D331">
            <v>40.267524000000009</v>
          </cell>
        </row>
        <row r="332">
          <cell r="B332" t="str">
            <v>AK2615-CAT-UEB-TS-01</v>
          </cell>
          <cell r="C332">
            <v>30</v>
          </cell>
          <cell r="D332">
            <v>40.267524000000009</v>
          </cell>
        </row>
        <row r="333">
          <cell r="B333" t="str">
            <v>AK2615-DIN/CAT-125-EP01</v>
          </cell>
          <cell r="C333">
            <v>2164</v>
          </cell>
          <cell r="D333">
            <v>2904.6307312000004</v>
          </cell>
        </row>
        <row r="334">
          <cell r="B334" t="str">
            <v>AK2615-DIN/CAT-500-EP01</v>
          </cell>
          <cell r="C334">
            <v>2281</v>
          </cell>
          <cell r="D334">
            <v>3061.6740748000002</v>
          </cell>
        </row>
        <row r="335">
          <cell r="B335" t="str">
            <v>AK2615-DIN/CAT-500-EP02</v>
          </cell>
          <cell r="C335">
            <v>2281</v>
          </cell>
          <cell r="D335">
            <v>3061.6740748000002</v>
          </cell>
        </row>
        <row r="336">
          <cell r="B336" t="str">
            <v>AK2615-DIN/CAT-EP01</v>
          </cell>
          <cell r="C336">
            <v>2206</v>
          </cell>
          <cell r="D336">
            <v>2965.3917628219897</v>
          </cell>
        </row>
        <row r="337">
          <cell r="B337" t="str">
            <v>AK2615-DIN/CAT-EPHD01</v>
          </cell>
          <cell r="C337">
            <v>2387</v>
          </cell>
          <cell r="D337">
            <v>3203.9526596000005</v>
          </cell>
        </row>
        <row r="338">
          <cell r="B338" t="str">
            <v>AK2615-DIN-125-EP01</v>
          </cell>
          <cell r="C338">
            <v>2231</v>
          </cell>
          <cell r="D338">
            <v>2994.5615348000006</v>
          </cell>
        </row>
        <row r="339">
          <cell r="B339" t="str">
            <v>AK2615-DIN-250-EP01</v>
          </cell>
          <cell r="C339">
            <v>2231</v>
          </cell>
          <cell r="D339">
            <v>2994.5615348000006</v>
          </cell>
        </row>
        <row r="340">
          <cell r="B340" t="str">
            <v>AK2615-DIN-LEB01</v>
          </cell>
          <cell r="C340">
            <v>30</v>
          </cell>
          <cell r="D340">
            <v>40.267524000000009</v>
          </cell>
        </row>
        <row r="341">
          <cell r="B341" t="str">
            <v>AK2615-DIN-LEB02</v>
          </cell>
          <cell r="C341">
            <v>30</v>
          </cell>
          <cell r="D341">
            <v>40.267524000000009</v>
          </cell>
        </row>
        <row r="342">
          <cell r="B342" t="str">
            <v xml:space="preserve">L950-0009 </v>
          </cell>
          <cell r="C342">
            <v>61.49</v>
          </cell>
          <cell r="D342">
            <v>73.629355800000013</v>
          </cell>
        </row>
        <row r="343">
          <cell r="B343" t="str">
            <v xml:space="preserve">PM16/A130G </v>
          </cell>
          <cell r="C343">
            <v>12.36</v>
          </cell>
          <cell r="D343">
            <v>14.8001112</v>
          </cell>
        </row>
        <row r="344">
          <cell r="B344" t="str">
            <v>SEL/AS/500/192-1</v>
          </cell>
          <cell r="C344">
            <v>250</v>
          </cell>
          <cell r="D344">
            <v>299.35500000000002</v>
          </cell>
        </row>
        <row r="345">
          <cell r="B345" t="str">
            <v>SEL/AS/500/192-2</v>
          </cell>
          <cell r="C345">
            <v>250</v>
          </cell>
          <cell r="D345">
            <v>299.35500000000002</v>
          </cell>
        </row>
        <row r="346">
          <cell r="B346" t="str">
            <v>AK2615-DIN-LEBB01</v>
          </cell>
          <cell r="C346">
            <v>29</v>
          </cell>
          <cell r="D346">
            <v>38.925273200000007</v>
          </cell>
        </row>
        <row r="347">
          <cell r="B347" t="str">
            <v>AK2615-DIN-LEBB02</v>
          </cell>
          <cell r="C347">
            <v>29</v>
          </cell>
          <cell r="D347">
            <v>38.925273200000007</v>
          </cell>
        </row>
        <row r="348">
          <cell r="B348" t="str">
            <v>AK2615-DIN-LSCEB01</v>
          </cell>
          <cell r="C348">
            <v>74</v>
          </cell>
          <cell r="D348">
            <v>99.326559200000005</v>
          </cell>
        </row>
        <row r="349">
          <cell r="B349" t="str">
            <v>AK2615-DIN-REB01</v>
          </cell>
          <cell r="C349">
            <v>30</v>
          </cell>
          <cell r="D349">
            <v>40.267524000000009</v>
          </cell>
        </row>
        <row r="350">
          <cell r="B350" t="str">
            <v>AK2615-DIN-REB02</v>
          </cell>
          <cell r="C350">
            <v>30</v>
          </cell>
          <cell r="D350">
            <v>40.267524000000009</v>
          </cell>
        </row>
        <row r="351">
          <cell r="B351" t="str">
            <v>AK2615-DIN-REBB01</v>
          </cell>
          <cell r="C351">
            <v>29</v>
          </cell>
          <cell r="D351">
            <v>38.925273200000007</v>
          </cell>
        </row>
        <row r="352">
          <cell r="B352" t="str">
            <v>AK2615-DIN-REBB02</v>
          </cell>
          <cell r="C352">
            <v>29</v>
          </cell>
          <cell r="D352">
            <v>38.925273200000007</v>
          </cell>
        </row>
        <row r="353">
          <cell r="B353" t="str">
            <v>AK2615-DIN-RSCEB01</v>
          </cell>
          <cell r="C353">
            <v>74</v>
          </cell>
          <cell r="D353">
            <v>99.326559200000005</v>
          </cell>
        </row>
        <row r="354">
          <cell r="B354" t="str">
            <v>AK2615-DIN-UEB-BS-01</v>
          </cell>
          <cell r="C354">
            <v>30</v>
          </cell>
          <cell r="D354">
            <v>40.267524000000009</v>
          </cell>
        </row>
        <row r="355">
          <cell r="B355" t="str">
            <v>AK2615-DIN-UEB-TS-01</v>
          </cell>
          <cell r="C355">
            <v>30</v>
          </cell>
          <cell r="D355">
            <v>40.267524000000009</v>
          </cell>
        </row>
        <row r="356">
          <cell r="B356" t="str">
            <v>AK2615S-AS24</v>
          </cell>
          <cell r="C356">
            <v>42</v>
          </cell>
          <cell r="D356">
            <v>56.374533600000007</v>
          </cell>
        </row>
        <row r="357">
          <cell r="B357" t="str">
            <v>AK2615S-CNFL</v>
          </cell>
          <cell r="C357">
            <v>123</v>
          </cell>
          <cell r="D357">
            <v>165.09684840000003</v>
          </cell>
        </row>
        <row r="358">
          <cell r="B358" t="str">
            <v>AK2615S-DB1</v>
          </cell>
          <cell r="C358">
            <v>85</v>
          </cell>
          <cell r="D358">
            <v>114.09131800000002</v>
          </cell>
        </row>
        <row r="359">
          <cell r="B359" t="str">
            <v>AK2615S-DB2</v>
          </cell>
          <cell r="C359">
            <v>85</v>
          </cell>
          <cell r="D359">
            <v>114.09131800000002</v>
          </cell>
        </row>
        <row r="360">
          <cell r="B360" t="str">
            <v>AK2615S-EBB01</v>
          </cell>
          <cell r="C360">
            <v>29</v>
          </cell>
          <cell r="D360">
            <v>38.925273200000007</v>
          </cell>
        </row>
        <row r="361">
          <cell r="B361" t="str">
            <v>AK2615S-EBB02</v>
          </cell>
          <cell r="C361">
            <v>29</v>
          </cell>
          <cell r="D361">
            <v>38.925273200000007</v>
          </cell>
        </row>
        <row r="362">
          <cell r="B362" t="str">
            <v>AK2615S-EBB03</v>
          </cell>
          <cell r="C362">
            <v>29</v>
          </cell>
          <cell r="D362">
            <v>38.925273200000007</v>
          </cell>
        </row>
        <row r="363">
          <cell r="B363" t="str">
            <v>AK2615S-EBB04</v>
          </cell>
          <cell r="C363">
            <v>29</v>
          </cell>
          <cell r="D363">
            <v>38.925273200000007</v>
          </cell>
        </row>
        <row r="364">
          <cell r="B364" t="str">
            <v>AK2615S-EP01</v>
          </cell>
          <cell r="C364">
            <v>2661</v>
          </cell>
          <cell r="D364">
            <v>3577.0206168945228</v>
          </cell>
        </row>
        <row r="365">
          <cell r="B365" t="str">
            <v>AK2615S-EP02</v>
          </cell>
          <cell r="C365">
            <v>3665</v>
          </cell>
          <cell r="D365">
            <v>4919.3491819999999</v>
          </cell>
        </row>
        <row r="366">
          <cell r="B366" t="str">
            <v>AK-2615-SL-A</v>
          </cell>
          <cell r="C366">
            <v>134</v>
          </cell>
          <cell r="D366">
            <v>179.86160720000004</v>
          </cell>
        </row>
        <row r="367">
          <cell r="B367" t="str">
            <v>AK-2615-SL-B</v>
          </cell>
          <cell r="C367">
            <v>134</v>
          </cell>
          <cell r="D367">
            <v>179.86160720000004</v>
          </cell>
        </row>
        <row r="368">
          <cell r="B368" t="str">
            <v>AK-2615-SL-C</v>
          </cell>
          <cell r="C368">
            <v>134</v>
          </cell>
          <cell r="D368">
            <v>179.86160720000004</v>
          </cell>
        </row>
        <row r="369">
          <cell r="B369" t="str">
            <v>AK-2615-SL-D</v>
          </cell>
          <cell r="C369">
            <v>134</v>
          </cell>
          <cell r="D369">
            <v>179.86160720000004</v>
          </cell>
        </row>
        <row r="370">
          <cell r="B370" t="str">
            <v>AK-2615-SL-E</v>
          </cell>
          <cell r="C370">
            <v>134</v>
          </cell>
          <cell r="D370">
            <v>179.86160720000004</v>
          </cell>
        </row>
        <row r="371">
          <cell r="B371" t="str">
            <v>AK2615S-LEB01</v>
          </cell>
          <cell r="C371">
            <v>30</v>
          </cell>
          <cell r="D371">
            <v>40.267524000000009</v>
          </cell>
        </row>
        <row r="372">
          <cell r="B372" t="str">
            <v>AK2615S-LEB02</v>
          </cell>
          <cell r="C372">
            <v>29</v>
          </cell>
          <cell r="D372">
            <v>38.925273200000007</v>
          </cell>
        </row>
        <row r="373">
          <cell r="B373" t="str">
            <v>AK-2615-SL-F</v>
          </cell>
          <cell r="C373">
            <v>134</v>
          </cell>
          <cell r="D373">
            <v>179.86160720000004</v>
          </cell>
        </row>
        <row r="374">
          <cell r="B374" t="str">
            <v>AK-2615-SL-G</v>
          </cell>
          <cell r="C374">
            <v>134</v>
          </cell>
          <cell r="D374">
            <v>179.86160720000004</v>
          </cell>
        </row>
        <row r="375">
          <cell r="B375" t="str">
            <v>AK2615S-PART01</v>
          </cell>
          <cell r="C375">
            <v>2099</v>
          </cell>
          <cell r="D375">
            <v>2817.3844292000003</v>
          </cell>
        </row>
        <row r="376">
          <cell r="B376" t="str">
            <v>AK2615S-PD</v>
          </cell>
          <cell r="C376">
            <v>13</v>
          </cell>
          <cell r="D376">
            <v>17.4492604</v>
          </cell>
        </row>
        <row r="377">
          <cell r="B377" t="str">
            <v>AK2615S-PR40</v>
          </cell>
          <cell r="C377">
            <v>5</v>
          </cell>
          <cell r="D377">
            <v>6.7112540000000003</v>
          </cell>
        </row>
        <row r="378">
          <cell r="B378" t="str">
            <v>AK2615S-PR50</v>
          </cell>
          <cell r="C378">
            <v>7</v>
          </cell>
          <cell r="D378">
            <v>9.3957556000000011</v>
          </cell>
        </row>
        <row r="379">
          <cell r="B379" t="str">
            <v>AK2615S-PS</v>
          </cell>
          <cell r="C379">
            <v>11</v>
          </cell>
          <cell r="D379">
            <v>14.764758800000003</v>
          </cell>
        </row>
        <row r="380">
          <cell r="B380" t="str">
            <v>AK2615S-REB01</v>
          </cell>
          <cell r="C380">
            <v>30</v>
          </cell>
          <cell r="D380">
            <v>40.267524000000009</v>
          </cell>
        </row>
        <row r="381">
          <cell r="B381" t="str">
            <v>AK2615S-REB02</v>
          </cell>
          <cell r="C381">
            <v>29</v>
          </cell>
          <cell r="D381">
            <v>38.925273200000007</v>
          </cell>
        </row>
        <row r="382">
          <cell r="B382" t="str">
            <v>AK2615S-TR</v>
          </cell>
          <cell r="C382">
            <v>6</v>
          </cell>
          <cell r="D382">
            <v>8.0535048000000007</v>
          </cell>
        </row>
        <row r="383">
          <cell r="B383" t="str">
            <v>AK-2615S-ULP</v>
          </cell>
          <cell r="C383">
            <v>129</v>
          </cell>
          <cell r="D383">
            <v>173.15035320000001</v>
          </cell>
        </row>
        <row r="384">
          <cell r="B384" t="str">
            <v>AK2615S-Z60</v>
          </cell>
          <cell r="C384">
            <v>10</v>
          </cell>
          <cell r="D384">
            <v>13.422508000000001</v>
          </cell>
        </row>
        <row r="385">
          <cell r="B385" t="str">
            <v>AK2626-FL01</v>
          </cell>
          <cell r="C385">
            <v>1109</v>
          </cell>
          <cell r="D385">
            <v>1488.5561372000002</v>
          </cell>
        </row>
        <row r="386">
          <cell r="B386" t="str">
            <v>AK2626S-MC</v>
          </cell>
          <cell r="C386">
            <v>1916</v>
          </cell>
          <cell r="D386">
            <v>2575.5623833032337</v>
          </cell>
        </row>
        <row r="387">
          <cell r="B387" t="str">
            <v>AK2632.5-FL01</v>
          </cell>
          <cell r="C387">
            <v>1388</v>
          </cell>
          <cell r="D387">
            <v>1863.0441104000004</v>
          </cell>
        </row>
        <row r="388">
          <cell r="B388" t="str">
            <v>AK2632.5S-MC</v>
          </cell>
          <cell r="C388">
            <v>2312</v>
          </cell>
          <cell r="D388">
            <v>3107.8811222322943</v>
          </cell>
        </row>
        <row r="389">
          <cell r="B389" t="str">
            <v>AK2639-FL01</v>
          </cell>
          <cell r="C389">
            <v>1664</v>
          </cell>
          <cell r="D389">
            <v>2233.5053312</v>
          </cell>
        </row>
        <row r="390">
          <cell r="B390" t="str">
            <v>AK2639S-MC</v>
          </cell>
          <cell r="C390">
            <v>2839</v>
          </cell>
          <cell r="D390">
            <v>3816.2952015646561</v>
          </cell>
        </row>
        <row r="391">
          <cell r="B391" t="str">
            <v>AK2645.515-CAT-125-FL01</v>
          </cell>
          <cell r="C391">
            <v>1940</v>
          </cell>
          <cell r="D391">
            <v>2603.9665520000003</v>
          </cell>
        </row>
        <row r="392">
          <cell r="B392" t="str">
            <v>AK2645.515-CAT-125-MC</v>
          </cell>
          <cell r="C392">
            <v>3934</v>
          </cell>
          <cell r="D392">
            <v>5280.4146472000002</v>
          </cell>
        </row>
        <row r="393">
          <cell r="B393" t="str">
            <v>AK2645.515-DIN-125-FL01</v>
          </cell>
          <cell r="C393">
            <v>1009.5</v>
          </cell>
          <cell r="D393">
            <v>1276.3354775927423</v>
          </cell>
        </row>
        <row r="394">
          <cell r="B394" t="str">
            <v>AK2645.515-DIN-125-MC</v>
          </cell>
          <cell r="C394">
            <v>3678</v>
          </cell>
          <cell r="D394">
            <v>4936.7984424000006</v>
          </cell>
        </row>
        <row r="395">
          <cell r="B395" t="str">
            <v>AK2645.515-DIN-250-FL01</v>
          </cell>
          <cell r="C395">
            <v>1009.5</v>
          </cell>
          <cell r="D395">
            <v>1276.3354775927423</v>
          </cell>
        </row>
        <row r="396">
          <cell r="B396" t="str">
            <v>AK2645.515-DIN-250-MC</v>
          </cell>
          <cell r="C396">
            <v>3275</v>
          </cell>
          <cell r="D396">
            <v>4395.8713700000008</v>
          </cell>
        </row>
        <row r="397">
          <cell r="B397" t="str">
            <v>AK2645.515S-MCA</v>
          </cell>
          <cell r="C397">
            <v>5181</v>
          </cell>
          <cell r="D397">
            <v>6954.2013948000003</v>
          </cell>
        </row>
        <row r="398">
          <cell r="B398" t="str">
            <v>AK2645.515S-MCB</v>
          </cell>
          <cell r="C398">
            <v>3959</v>
          </cell>
          <cell r="D398">
            <v>5313.9709172000012</v>
          </cell>
        </row>
        <row r="399">
          <cell r="B399" t="str">
            <v>AK2645.5-FL01</v>
          </cell>
          <cell r="C399">
            <v>1940</v>
          </cell>
          <cell r="D399">
            <v>2603.9665520000003</v>
          </cell>
        </row>
        <row r="400">
          <cell r="B400" t="str">
            <v>AK2645.5S-MC</v>
          </cell>
          <cell r="C400">
            <v>3239</v>
          </cell>
          <cell r="D400">
            <v>4353.9908974525961</v>
          </cell>
        </row>
        <row r="401">
          <cell r="B401" t="str">
            <v>AK2652-FL01</v>
          </cell>
          <cell r="C401">
            <v>1131.5</v>
          </cell>
          <cell r="D401">
            <v>1430.5830538842872</v>
          </cell>
        </row>
        <row r="402">
          <cell r="B402" t="str">
            <v>AK2652S-EGW-MC</v>
          </cell>
          <cell r="C402">
            <v>3992</v>
          </cell>
          <cell r="D402">
            <v>5358.2651936000002</v>
          </cell>
        </row>
        <row r="403">
          <cell r="B403" t="str">
            <v>AK2652S-MC</v>
          </cell>
          <cell r="C403">
            <v>3703</v>
          </cell>
          <cell r="D403">
            <v>4977.7179046826077</v>
          </cell>
        </row>
        <row r="404">
          <cell r="B404" t="str">
            <v>AK269115-CAT-250-FL1</v>
          </cell>
          <cell r="C404">
            <v>1940</v>
          </cell>
          <cell r="D404">
            <v>2603.9665520000003</v>
          </cell>
        </row>
        <row r="405">
          <cell r="B405" t="str">
            <v>AK269115-CAT-250-FL2</v>
          </cell>
          <cell r="C405">
            <v>1940</v>
          </cell>
          <cell r="D405">
            <v>2603.9665520000003</v>
          </cell>
        </row>
        <row r="406">
          <cell r="B406" t="str">
            <v>AK269115-CAT-250-MC-A</v>
          </cell>
          <cell r="C406">
            <v>3990</v>
          </cell>
          <cell r="D406">
            <v>5363.5145664822039</v>
          </cell>
        </row>
        <row r="407">
          <cell r="B407" t="str">
            <v>AK269115-CAT-250-MC-B</v>
          </cell>
          <cell r="C407">
            <v>4228</v>
          </cell>
          <cell r="D407">
            <v>5683.4435055355289</v>
          </cell>
        </row>
        <row r="408">
          <cell r="B408" t="str">
            <v>AK269115-CAT-500-FL1</v>
          </cell>
          <cell r="C408">
            <v>1940</v>
          </cell>
          <cell r="D408">
            <v>2603.9665520000003</v>
          </cell>
        </row>
        <row r="409">
          <cell r="B409" t="str">
            <v>AK269115-CAT-500-FL2</v>
          </cell>
          <cell r="C409">
            <v>1940</v>
          </cell>
          <cell r="D409">
            <v>2603.9665520000003</v>
          </cell>
        </row>
        <row r="410">
          <cell r="B410" t="str">
            <v>AK269115-CAT-500-MC-A</v>
          </cell>
          <cell r="C410">
            <v>5524</v>
          </cell>
          <cell r="D410">
            <v>7425.577560212455</v>
          </cell>
        </row>
        <row r="411">
          <cell r="B411" t="str">
            <v>AK269115-CAT-500-MC-B</v>
          </cell>
          <cell r="C411">
            <v>5524</v>
          </cell>
          <cell r="D411">
            <v>7425.577560212455</v>
          </cell>
        </row>
        <row r="412">
          <cell r="B412" t="str">
            <v>AK269115-DIN-500-FL1</v>
          </cell>
          <cell r="C412">
            <v>2019</v>
          </cell>
          <cell r="D412">
            <v>2714.0190249943785</v>
          </cell>
        </row>
        <row r="413">
          <cell r="B413" t="str">
            <v>AK269115-DIN-500-FL2</v>
          </cell>
          <cell r="C413">
            <v>2019</v>
          </cell>
          <cell r="D413">
            <v>2714.0190249943785</v>
          </cell>
        </row>
        <row r="414">
          <cell r="B414" t="str">
            <v>AK269115-DIN-500-MC-A</v>
          </cell>
          <cell r="C414">
            <v>5208</v>
          </cell>
          <cell r="D414">
            <v>7000.7979604609827</v>
          </cell>
        </row>
        <row r="415">
          <cell r="B415" t="str">
            <v>AK269115-DIN-500-MC-B</v>
          </cell>
          <cell r="C415">
            <v>5208</v>
          </cell>
          <cell r="D415">
            <v>7000.7979604609827</v>
          </cell>
        </row>
        <row r="416">
          <cell r="B416" t="str">
            <v>AK2691-FL01</v>
          </cell>
          <cell r="C416">
            <v>3882</v>
          </cell>
          <cell r="D416">
            <v>5210.6176056000013</v>
          </cell>
        </row>
        <row r="417">
          <cell r="B417" t="str">
            <v>AK26S-AS</v>
          </cell>
          <cell r="C417">
            <v>32</v>
          </cell>
          <cell r="D417">
            <v>42.952025600000006</v>
          </cell>
        </row>
        <row r="418">
          <cell r="B418" t="str">
            <v>AK26S-AS-SE</v>
          </cell>
          <cell r="C418">
            <v>54</v>
          </cell>
          <cell r="D418">
            <v>72.481543200000004</v>
          </cell>
        </row>
        <row r="419">
          <cell r="B419" t="str">
            <v>AK26S-BSB01</v>
          </cell>
          <cell r="C419">
            <v>48</v>
          </cell>
          <cell r="D419">
            <v>64.428038400000005</v>
          </cell>
        </row>
        <row r="420">
          <cell r="B420" t="str">
            <v>AK26S-BSBS01</v>
          </cell>
          <cell r="C420">
            <v>101</v>
          </cell>
          <cell r="D420">
            <v>135.56733080000001</v>
          </cell>
        </row>
        <row r="421">
          <cell r="B421" t="str">
            <v>AK26S-CAT-SSEB</v>
          </cell>
          <cell r="C421">
            <v>72</v>
          </cell>
          <cell r="D421">
            <v>96.642057600000001</v>
          </cell>
        </row>
        <row r="422">
          <cell r="B422" t="str">
            <v>AK26S-CEB01</v>
          </cell>
          <cell r="C422">
            <v>30</v>
          </cell>
          <cell r="D422">
            <v>40.267524000000009</v>
          </cell>
        </row>
        <row r="423">
          <cell r="B423" t="str">
            <v>AK26S-CF</v>
          </cell>
          <cell r="C423">
            <v>32</v>
          </cell>
          <cell r="D423">
            <v>42.952025600000006</v>
          </cell>
        </row>
        <row r="424">
          <cell r="B424" t="str">
            <v>AK26S-EP01</v>
          </cell>
          <cell r="C424">
            <v>2175</v>
          </cell>
          <cell r="D424">
            <v>2919.3954899999999</v>
          </cell>
        </row>
        <row r="425">
          <cell r="B425" t="str">
            <v>AK26S-LBEB01</v>
          </cell>
          <cell r="C425">
            <v>29</v>
          </cell>
          <cell r="D425">
            <v>38.925273200000007</v>
          </cell>
        </row>
        <row r="426">
          <cell r="B426" t="str">
            <v>AK26S-LCEB01</v>
          </cell>
          <cell r="C426">
            <v>78</v>
          </cell>
          <cell r="D426">
            <v>104.6955624</v>
          </cell>
        </row>
        <row r="427">
          <cell r="B427" t="str">
            <v>AK26S-LCPB01</v>
          </cell>
          <cell r="C427">
            <v>72</v>
          </cell>
          <cell r="D427">
            <v>96.642057600000001</v>
          </cell>
        </row>
        <row r="428">
          <cell r="B428" t="str">
            <v>AK26S-LCPB02</v>
          </cell>
          <cell r="C428">
            <v>54</v>
          </cell>
          <cell r="D428">
            <v>72.481543200000004</v>
          </cell>
        </row>
        <row r="429">
          <cell r="B429" t="str">
            <v>AK26S-LMPB01</v>
          </cell>
          <cell r="C429">
            <v>49</v>
          </cell>
          <cell r="D429">
            <v>65.770289200000008</v>
          </cell>
        </row>
        <row r="430">
          <cell r="B430" t="str">
            <v>AK26S-PUBS01</v>
          </cell>
          <cell r="C430">
            <v>73</v>
          </cell>
          <cell r="D430">
            <v>97.984308400000018</v>
          </cell>
        </row>
        <row r="431">
          <cell r="B431" t="str">
            <v>AK26S-PUR01</v>
          </cell>
          <cell r="C431">
            <v>29</v>
          </cell>
          <cell r="D431">
            <v>38.925273200000007</v>
          </cell>
        </row>
        <row r="432">
          <cell r="B432" t="str">
            <v>AK26S-PUTS01</v>
          </cell>
          <cell r="C432">
            <v>73</v>
          </cell>
          <cell r="D432">
            <v>97.984308400000018</v>
          </cell>
        </row>
        <row r="433">
          <cell r="B433" t="str">
            <v>AK26S-RBEB01</v>
          </cell>
          <cell r="C433">
            <v>29</v>
          </cell>
          <cell r="D433">
            <v>38.925273200000007</v>
          </cell>
        </row>
        <row r="434">
          <cell r="B434" t="str">
            <v>AK26S-RCEB01</v>
          </cell>
          <cell r="C434">
            <v>78</v>
          </cell>
          <cell r="D434">
            <v>104.6955624</v>
          </cell>
        </row>
        <row r="435">
          <cell r="B435" t="str">
            <v>AK26S-RCPB01</v>
          </cell>
          <cell r="C435">
            <v>72</v>
          </cell>
          <cell r="D435">
            <v>96.642057600000001</v>
          </cell>
        </row>
        <row r="436">
          <cell r="B436" t="str">
            <v>AK26S-RCPB02</v>
          </cell>
          <cell r="C436">
            <v>54</v>
          </cell>
          <cell r="D436">
            <v>72.481543200000004</v>
          </cell>
        </row>
        <row r="437">
          <cell r="B437" t="str">
            <v>AK26S-RMPB01</v>
          </cell>
          <cell r="C437">
            <v>49</v>
          </cell>
          <cell r="D437">
            <v>65.770289200000008</v>
          </cell>
        </row>
        <row r="438">
          <cell r="B438" t="str">
            <v>AK26S-SSSB01</v>
          </cell>
          <cell r="C438">
            <v>58</v>
          </cell>
          <cell r="D438">
            <v>77.850546400000013</v>
          </cell>
        </row>
        <row r="439">
          <cell r="B439" t="str">
            <v>AK-26S-SSSB01</v>
          </cell>
          <cell r="C439">
            <v>58</v>
          </cell>
          <cell r="D439">
            <v>77.850546400000013</v>
          </cell>
        </row>
        <row r="440">
          <cell r="B440" t="str">
            <v>AK26S-TF</v>
          </cell>
          <cell r="C440">
            <v>32</v>
          </cell>
          <cell r="D440">
            <v>42.952025600000006</v>
          </cell>
        </row>
        <row r="441">
          <cell r="B441" t="str">
            <v>AK26S-UEB-BS01</v>
          </cell>
          <cell r="C441">
            <v>23</v>
          </cell>
          <cell r="D441">
            <v>30.871768400000004</v>
          </cell>
        </row>
        <row r="442">
          <cell r="B442" t="str">
            <v>AK26S-UEB-TS01</v>
          </cell>
          <cell r="C442">
            <v>29</v>
          </cell>
          <cell r="D442">
            <v>38.925273200000007</v>
          </cell>
        </row>
        <row r="443">
          <cell r="B443" t="str">
            <v>AK26S-UI01</v>
          </cell>
          <cell r="C443">
            <v>30</v>
          </cell>
          <cell r="D443">
            <v>40.267524000000009</v>
          </cell>
        </row>
        <row r="444">
          <cell r="B444" t="str">
            <v>AK-6X3-PUR01</v>
          </cell>
          <cell r="C444">
            <v>23</v>
          </cell>
          <cell r="D444">
            <v>30.871768400000004</v>
          </cell>
        </row>
        <row r="445">
          <cell r="B445" t="str">
            <v>AK-6X3-VBA01</v>
          </cell>
          <cell r="C445">
            <v>23</v>
          </cell>
          <cell r="D445">
            <v>30.871768400000004</v>
          </cell>
        </row>
        <row r="446">
          <cell r="B446" t="str">
            <v>AK-6X3-VEB01</v>
          </cell>
          <cell r="C446">
            <v>58</v>
          </cell>
          <cell r="D446">
            <v>77.850546400000013</v>
          </cell>
        </row>
        <row r="447">
          <cell r="B447" t="str">
            <v>AK-6X3-VEB02</v>
          </cell>
          <cell r="C447">
            <v>54</v>
          </cell>
          <cell r="D447">
            <v>72.481543200000004</v>
          </cell>
        </row>
        <row r="448">
          <cell r="B448" t="str">
            <v>AK-6X3VESTS-EP01</v>
          </cell>
          <cell r="C448">
            <v>384</v>
          </cell>
          <cell r="D448">
            <v>516.1878680524228</v>
          </cell>
        </row>
        <row r="449">
          <cell r="B449" t="str">
            <v>AK-6X3VESTS-EP02</v>
          </cell>
          <cell r="C449">
            <v>384</v>
          </cell>
          <cell r="D449">
            <v>516.1878680524228</v>
          </cell>
        </row>
        <row r="450">
          <cell r="B450" t="str">
            <v>AK-6X3VESTS-EP03</v>
          </cell>
          <cell r="C450">
            <v>1269</v>
          </cell>
          <cell r="D450">
            <v>1703.3162652000001</v>
          </cell>
        </row>
        <row r="451">
          <cell r="B451" t="str">
            <v>AK-6X3VESTS-EP04</v>
          </cell>
          <cell r="C451">
            <v>2229</v>
          </cell>
          <cell r="D451">
            <v>2991.8770331999999</v>
          </cell>
        </row>
        <row r="452">
          <cell r="B452" t="str">
            <v>AK-6X3VESTS-EP05</v>
          </cell>
          <cell r="C452">
            <v>1689</v>
          </cell>
          <cell r="D452">
            <v>2267.0616012</v>
          </cell>
        </row>
        <row r="453">
          <cell r="B453" t="str">
            <v>AK-6X3VESTS-EP06</v>
          </cell>
          <cell r="C453">
            <v>2709</v>
          </cell>
          <cell r="D453">
            <v>3636.1574172000001</v>
          </cell>
        </row>
        <row r="454">
          <cell r="B454" t="str">
            <v>AK-6X3VESTS-EP07</v>
          </cell>
          <cell r="C454">
            <v>398</v>
          </cell>
          <cell r="D454">
            <v>534.2158184000001</v>
          </cell>
        </row>
        <row r="455">
          <cell r="B455" t="str">
            <v>AK-6X3VESTS-FL01</v>
          </cell>
          <cell r="C455">
            <v>66</v>
          </cell>
          <cell r="D455">
            <v>88.719789821510147</v>
          </cell>
        </row>
        <row r="456">
          <cell r="B456" t="str">
            <v>AK-6X3VESTS-MC</v>
          </cell>
          <cell r="C456">
            <v>198</v>
          </cell>
          <cell r="D456">
            <v>266.15936946453041</v>
          </cell>
        </row>
        <row r="457">
          <cell r="B457" t="str">
            <v>AK-6X3-VSB01</v>
          </cell>
          <cell r="C457">
            <v>54</v>
          </cell>
          <cell r="D457">
            <v>72.481543200000004</v>
          </cell>
        </row>
        <row r="458">
          <cell r="B458" t="str">
            <v>AK-6X3-VTA01</v>
          </cell>
          <cell r="C458">
            <v>29</v>
          </cell>
          <cell r="D458">
            <v>38.925273200000007</v>
          </cell>
        </row>
        <row r="459">
          <cell r="B459" t="str">
            <v>AK-7X8-VBA01</v>
          </cell>
          <cell r="C459">
            <v>18</v>
          </cell>
          <cell r="D459">
            <v>24.1605144</v>
          </cell>
        </row>
        <row r="460">
          <cell r="B460" t="str">
            <v>AK-7X8-VEB01</v>
          </cell>
          <cell r="C460">
            <v>55</v>
          </cell>
          <cell r="D460">
            <v>73.823794000000007</v>
          </cell>
        </row>
        <row r="461">
          <cell r="B461" t="str">
            <v>AK-7X8-VEB02</v>
          </cell>
          <cell r="C461">
            <v>55</v>
          </cell>
          <cell r="D461">
            <v>73.823794000000007</v>
          </cell>
        </row>
        <row r="462">
          <cell r="B462" t="str">
            <v>AK-7X8-VEP01</v>
          </cell>
          <cell r="C462">
            <v>13</v>
          </cell>
          <cell r="D462">
            <v>17.4492604</v>
          </cell>
        </row>
        <row r="463">
          <cell r="B463" t="str">
            <v>AK-7X8VESTLL01</v>
          </cell>
          <cell r="C463">
            <v>71</v>
          </cell>
          <cell r="D463">
            <v>95.440986020109392</v>
          </cell>
        </row>
        <row r="464">
          <cell r="B464" t="str">
            <v>AK-7X8VESTRL01</v>
          </cell>
          <cell r="C464">
            <v>71</v>
          </cell>
          <cell r="D464">
            <v>95.440986020109392</v>
          </cell>
        </row>
        <row r="465">
          <cell r="B465" t="str">
            <v>AK-7X8VESTS-EP01</v>
          </cell>
          <cell r="C465">
            <v>504</v>
          </cell>
          <cell r="D465">
            <v>677.49657681880478</v>
          </cell>
        </row>
        <row r="466">
          <cell r="B466" t="str">
            <v>AK-7X8VESTS-EP02</v>
          </cell>
          <cell r="C466">
            <v>530</v>
          </cell>
          <cell r="D466">
            <v>711.39292400000011</v>
          </cell>
        </row>
        <row r="467">
          <cell r="B467" t="str">
            <v>AK-7X8VESTS-EP03</v>
          </cell>
          <cell r="C467">
            <v>1269</v>
          </cell>
          <cell r="D467">
            <v>1703.3162652000001</v>
          </cell>
        </row>
        <row r="468">
          <cell r="B468" t="str">
            <v>AK-7X8VESTS-EP04</v>
          </cell>
          <cell r="C468">
            <v>2229</v>
          </cell>
          <cell r="D468">
            <v>2991.8770331999999</v>
          </cell>
        </row>
        <row r="469">
          <cell r="B469" t="str">
            <v>AK-7X8VESTS-EP05</v>
          </cell>
          <cell r="C469">
            <v>1689</v>
          </cell>
          <cell r="D469">
            <v>2267.0616012</v>
          </cell>
        </row>
        <row r="470">
          <cell r="B470" t="str">
            <v>AK-7X8VESTS-EP05A</v>
          </cell>
          <cell r="C470">
            <v>1689</v>
          </cell>
          <cell r="D470">
            <v>2267.0616012</v>
          </cell>
        </row>
        <row r="471">
          <cell r="B471" t="str">
            <v>AK-7X8VESTS-EP06</v>
          </cell>
          <cell r="C471">
            <v>2709</v>
          </cell>
          <cell r="D471">
            <v>3636.1574172000001</v>
          </cell>
        </row>
        <row r="472">
          <cell r="B472" t="str">
            <v>AK-7X8-VESTS-EP07</v>
          </cell>
          <cell r="C472">
            <v>398</v>
          </cell>
          <cell r="D472">
            <v>534.2158184000001</v>
          </cell>
        </row>
        <row r="473">
          <cell r="B473" t="str">
            <v>AK-7X8VESTS-FL01</v>
          </cell>
          <cell r="C473">
            <v>238</v>
          </cell>
          <cell r="D473">
            <v>319.92893905332448</v>
          </cell>
        </row>
        <row r="474">
          <cell r="B474" t="str">
            <v>AK-7X8VESTS-MC</v>
          </cell>
          <cell r="C474">
            <v>463</v>
          </cell>
          <cell r="D474">
            <v>621.46212040000012</v>
          </cell>
        </row>
        <row r="475">
          <cell r="B475" t="str">
            <v>AK-7X8-VSB01</v>
          </cell>
          <cell r="C475">
            <v>48</v>
          </cell>
          <cell r="D475">
            <v>64.428038400000005</v>
          </cell>
        </row>
        <row r="476">
          <cell r="B476" t="str">
            <v>AK-7X8-VSP01</v>
          </cell>
          <cell r="C476">
            <v>13</v>
          </cell>
          <cell r="D476">
            <v>17.4492604</v>
          </cell>
        </row>
        <row r="477">
          <cell r="B477" t="str">
            <v>AK-7X8-VTA01</v>
          </cell>
          <cell r="C477">
            <v>31</v>
          </cell>
          <cell r="D477">
            <v>41.609774800000004</v>
          </cell>
        </row>
        <row r="478">
          <cell r="B478" t="str">
            <v>AK-BP-GAL</v>
          </cell>
          <cell r="C478">
            <v>115</v>
          </cell>
          <cell r="D478">
            <v>154.35884200000004</v>
          </cell>
        </row>
        <row r="479">
          <cell r="B479" t="str">
            <v>AK-BP-QT</v>
          </cell>
          <cell r="C479">
            <v>30</v>
          </cell>
          <cell r="D479">
            <v>40.267524000000009</v>
          </cell>
        </row>
        <row r="480">
          <cell r="B480" t="str">
            <v>AK-CP01</v>
          </cell>
          <cell r="C480">
            <v>3</v>
          </cell>
          <cell r="D480">
            <v>4.0327177191595531</v>
          </cell>
        </row>
        <row r="481">
          <cell r="B481" t="str">
            <v>AK-CWF01</v>
          </cell>
          <cell r="C481">
            <v>37</v>
          </cell>
          <cell r="D481">
            <v>49.663279600000003</v>
          </cell>
        </row>
        <row r="482">
          <cell r="B482" t="str">
            <v>AK-DBF01</v>
          </cell>
          <cell r="C482">
            <v>26</v>
          </cell>
          <cell r="D482">
            <v>34.8985208</v>
          </cell>
        </row>
        <row r="483">
          <cell r="B483" t="str">
            <v>AK-DD-DC</v>
          </cell>
          <cell r="C483">
            <v>209</v>
          </cell>
          <cell r="D483">
            <v>280.53041720000004</v>
          </cell>
        </row>
        <row r="484">
          <cell r="B484" t="str">
            <v>AK-DDF-60</v>
          </cell>
          <cell r="C484">
            <v>226</v>
          </cell>
          <cell r="D484">
            <v>303.34868080000001</v>
          </cell>
        </row>
        <row r="485">
          <cell r="B485" t="str">
            <v>AK-DD-LHDS01</v>
          </cell>
          <cell r="C485">
            <v>397</v>
          </cell>
          <cell r="D485">
            <v>532.8735676</v>
          </cell>
        </row>
        <row r="486">
          <cell r="B486" t="str">
            <v>AK-DD-LHDS01</v>
          </cell>
          <cell r="C486">
            <v>762</v>
          </cell>
          <cell r="D486">
            <v>1022.7951096</v>
          </cell>
        </row>
        <row r="487">
          <cell r="B487" t="str">
            <v>AK-DD-RHDS01</v>
          </cell>
          <cell r="C487">
            <v>397</v>
          </cell>
          <cell r="D487">
            <v>532.8735676</v>
          </cell>
        </row>
        <row r="488">
          <cell r="B488" t="str">
            <v>AK-DD-RHDS01</v>
          </cell>
          <cell r="C488">
            <v>762</v>
          </cell>
          <cell r="D488">
            <v>1022.7951096</v>
          </cell>
        </row>
        <row r="489">
          <cell r="B489" t="str">
            <v>AK-DHS-1/2-01</v>
          </cell>
          <cell r="C489">
            <v>6</v>
          </cell>
          <cell r="D489">
            <v>8.0535048000000007</v>
          </cell>
        </row>
        <row r="490">
          <cell r="B490" t="str">
            <v>AK-DKL01</v>
          </cell>
          <cell r="C490">
            <v>7</v>
          </cell>
          <cell r="D490">
            <v>9.3957556000000011</v>
          </cell>
        </row>
        <row r="491">
          <cell r="B491" t="str">
            <v>AK-DLB01</v>
          </cell>
          <cell r="C491">
            <v>15</v>
          </cell>
          <cell r="D491">
            <v>20.133762000000004</v>
          </cell>
        </row>
        <row r="492">
          <cell r="B492" t="str">
            <v>AK-ENTL01</v>
          </cell>
          <cell r="C492">
            <v>164</v>
          </cell>
          <cell r="D492">
            <v>220.12913120000005</v>
          </cell>
        </row>
        <row r="493">
          <cell r="B493" t="str">
            <v>AK-EXTL01</v>
          </cell>
          <cell r="C493">
            <v>114</v>
          </cell>
          <cell r="D493">
            <v>153.01659119999999</v>
          </cell>
        </row>
        <row r="494">
          <cell r="B494" t="str">
            <v>AK-EXTS-BA01</v>
          </cell>
          <cell r="C494">
            <v>59</v>
          </cell>
          <cell r="D494">
            <v>79.192797200000001</v>
          </cell>
        </row>
        <row r="495">
          <cell r="B495" t="str">
            <v>AK-EXTS-EBH01</v>
          </cell>
          <cell r="C495">
            <v>16</v>
          </cell>
          <cell r="D495">
            <v>21.476012800000003</v>
          </cell>
        </row>
        <row r="496">
          <cell r="B496" t="str">
            <v>AK-EXTS-EBP01</v>
          </cell>
          <cell r="C496">
            <v>72</v>
          </cell>
          <cell r="D496">
            <v>96.642057600000001</v>
          </cell>
        </row>
        <row r="497">
          <cell r="B497" t="str">
            <v>AK-EXTS-EMA01</v>
          </cell>
          <cell r="C497">
            <v>59</v>
          </cell>
          <cell r="D497">
            <v>79.192797200000001</v>
          </cell>
        </row>
        <row r="498">
          <cell r="B498" t="str">
            <v>AK-EXTS-ESB01</v>
          </cell>
          <cell r="C498">
            <v>52</v>
          </cell>
          <cell r="D498">
            <v>69.7970416</v>
          </cell>
        </row>
        <row r="499">
          <cell r="B499" t="str">
            <v>AK-EXTS-ETP01</v>
          </cell>
          <cell r="C499">
            <v>56</v>
          </cell>
          <cell r="D499">
            <v>75.166044800000009</v>
          </cell>
        </row>
        <row r="500">
          <cell r="B500" t="str">
            <v>AK-EXTS-FL01</v>
          </cell>
          <cell r="C500">
            <v>364</v>
          </cell>
          <cell r="D500">
            <v>488.57929120000006</v>
          </cell>
        </row>
        <row r="501">
          <cell r="B501" t="str">
            <v>AK-EXTS-MA01</v>
          </cell>
          <cell r="C501">
            <v>59</v>
          </cell>
          <cell r="D501">
            <v>79.192797200000001</v>
          </cell>
        </row>
        <row r="502">
          <cell r="B502" t="str">
            <v>AK-EXTS-MC</v>
          </cell>
          <cell r="C502">
            <v>732</v>
          </cell>
          <cell r="D502">
            <v>982.52758560000018</v>
          </cell>
        </row>
        <row r="503">
          <cell r="B503" t="str">
            <v>AK-FP01</v>
          </cell>
          <cell r="C503">
            <v>3.5</v>
          </cell>
          <cell r="D503">
            <v>4.6978778000000005</v>
          </cell>
        </row>
        <row r="504">
          <cell r="B504" t="str">
            <v>AK-GA01</v>
          </cell>
          <cell r="C504">
            <v>6</v>
          </cell>
          <cell r="D504">
            <v>8.0535048000000007</v>
          </cell>
        </row>
        <row r="505">
          <cell r="B505" t="str">
            <v>AK-GLFK01</v>
          </cell>
          <cell r="C505">
            <v>5</v>
          </cell>
          <cell r="D505">
            <v>6.7112540000000003</v>
          </cell>
        </row>
        <row r="506">
          <cell r="B506" t="str">
            <v>AK-GLUE-PT-01</v>
          </cell>
          <cell r="C506">
            <v>19</v>
          </cell>
          <cell r="D506">
            <v>25.502765200000002</v>
          </cell>
        </row>
        <row r="507">
          <cell r="B507" t="str">
            <v>AK-GR01</v>
          </cell>
          <cell r="C507">
            <v>12</v>
          </cell>
          <cell r="D507">
            <v>16.107009600000001</v>
          </cell>
        </row>
        <row r="508">
          <cell r="B508" t="str">
            <v>AK-HD308001</v>
          </cell>
          <cell r="C508">
            <v>491</v>
          </cell>
          <cell r="D508">
            <v>659.04514280000012</v>
          </cell>
        </row>
        <row r="509">
          <cell r="B509" t="str">
            <v>AK-HDFK</v>
          </cell>
          <cell r="C509">
            <v>497</v>
          </cell>
          <cell r="D509">
            <v>667.09864760000005</v>
          </cell>
        </row>
        <row r="510">
          <cell r="B510" t="str">
            <v>AK-HT01</v>
          </cell>
          <cell r="C510">
            <v>6</v>
          </cell>
          <cell r="D510">
            <v>8.0535048000000007</v>
          </cell>
        </row>
        <row r="511">
          <cell r="B511" t="str">
            <v>AK-LP01</v>
          </cell>
          <cell r="C511">
            <v>3.5</v>
          </cell>
          <cell r="D511">
            <v>4.6978778000000005</v>
          </cell>
        </row>
        <row r="512">
          <cell r="B512" t="str">
            <v>AK-QTBOX01</v>
          </cell>
          <cell r="C512">
            <v>5</v>
          </cell>
          <cell r="D512">
            <v>6.7112540000000003</v>
          </cell>
        </row>
        <row r="513">
          <cell r="B513" t="str">
            <v>AK-RAMP1</v>
          </cell>
          <cell r="C513">
            <v>153</v>
          </cell>
          <cell r="D513">
            <v>205.36437240000004</v>
          </cell>
        </row>
        <row r="514">
          <cell r="B514" t="str">
            <v>AK-RAMP2</v>
          </cell>
          <cell r="C514">
            <v>287</v>
          </cell>
          <cell r="D514">
            <v>385.22597960000007</v>
          </cell>
        </row>
        <row r="515">
          <cell r="B515" t="str">
            <v>AK-RDH01</v>
          </cell>
          <cell r="C515">
            <v>37</v>
          </cell>
          <cell r="D515">
            <v>49.663279600000003</v>
          </cell>
        </row>
        <row r="516">
          <cell r="B516" t="str">
            <v>AK-RF-5x10-2</v>
          </cell>
          <cell r="C516">
            <v>56</v>
          </cell>
          <cell r="D516">
            <v>75.166044800000009</v>
          </cell>
        </row>
        <row r="517">
          <cell r="B517" t="str">
            <v>AK-RM01</v>
          </cell>
          <cell r="C517">
            <v>8</v>
          </cell>
          <cell r="D517">
            <v>10.738006400000002</v>
          </cell>
        </row>
        <row r="518">
          <cell r="B518" t="str">
            <v>AK-SP</v>
          </cell>
          <cell r="C518">
            <v>30</v>
          </cell>
          <cell r="D518">
            <v>40.267524000000009</v>
          </cell>
        </row>
        <row r="519">
          <cell r="B519" t="str">
            <v>AK-SSC01</v>
          </cell>
          <cell r="C519">
            <v>391</v>
          </cell>
          <cell r="D519">
            <v>524.82006280000007</v>
          </cell>
        </row>
        <row r="520">
          <cell r="B520" t="str">
            <v>AK-TEKS</v>
          </cell>
          <cell r="C520">
            <v>2</v>
          </cell>
          <cell r="D520">
            <v>2.6845016000000004</v>
          </cell>
        </row>
        <row r="521">
          <cell r="B521" t="str">
            <v>AK-ZORB01</v>
          </cell>
          <cell r="C521">
            <v>223</v>
          </cell>
          <cell r="D521">
            <v>299.32192840000005</v>
          </cell>
        </row>
        <row r="522">
          <cell r="B522" t="str">
            <v>A10122</v>
          </cell>
          <cell r="C522">
            <v>108.26315789473684</v>
          </cell>
          <cell r="D522">
            <v>139.51353494736844</v>
          </cell>
        </row>
        <row r="523">
          <cell r="B523" t="str">
            <v>A10123</v>
          </cell>
          <cell r="C523">
            <v>108.26315789473684</v>
          </cell>
          <cell r="D523">
            <v>139.51353494736844</v>
          </cell>
        </row>
        <row r="524">
          <cell r="B524" t="str">
            <v>A10088</v>
          </cell>
          <cell r="C524">
            <v>17.389473684210525</v>
          </cell>
          <cell r="D524">
            <v>22.408980042105267</v>
          </cell>
        </row>
        <row r="525">
          <cell r="B525" t="str">
            <v>A10092</v>
          </cell>
          <cell r="C525">
            <v>30.673684210526318</v>
          </cell>
          <cell r="D525">
            <v>39.527704505263166</v>
          </cell>
        </row>
        <row r="526">
          <cell r="B526" t="str">
            <v>A10135</v>
          </cell>
          <cell r="C526">
            <v>5.863157894736843</v>
          </cell>
          <cell r="D526">
            <v>7.5555701473684236</v>
          </cell>
        </row>
        <row r="527">
          <cell r="B527" t="str">
            <v>A10134</v>
          </cell>
          <cell r="C527">
            <v>4.6947368421052635</v>
          </cell>
          <cell r="D527">
            <v>6.0498820210526327</v>
          </cell>
        </row>
        <row r="528">
          <cell r="B528" t="str">
            <v>A10005</v>
          </cell>
          <cell r="C528">
            <v>98.989473684210537</v>
          </cell>
          <cell r="D528">
            <v>127.5629832421053</v>
          </cell>
        </row>
        <row r="529">
          <cell r="B529" t="str">
            <v>A10006</v>
          </cell>
          <cell r="C529">
            <v>163.62105263157895</v>
          </cell>
          <cell r="D529">
            <v>210.85059671578952</v>
          </cell>
        </row>
        <row r="530">
          <cell r="B530" t="str">
            <v>A10007</v>
          </cell>
          <cell r="C530">
            <v>361.7684210526316</v>
          </cell>
          <cell r="D530">
            <v>466.1935993263159</v>
          </cell>
        </row>
        <row r="531">
          <cell r="B531" t="str">
            <v>A10071</v>
          </cell>
          <cell r="C531">
            <v>48.073684210526316</v>
          </cell>
          <cell r="D531">
            <v>61.950249305263171</v>
          </cell>
        </row>
        <row r="532">
          <cell r="B532" t="str">
            <v>A10098</v>
          </cell>
          <cell r="C532">
            <v>119.94736842105264</v>
          </cell>
          <cell r="D532">
            <v>154.57041621052636</v>
          </cell>
        </row>
        <row r="533">
          <cell r="B533" t="str">
            <v>A10099</v>
          </cell>
          <cell r="C533">
            <v>59.494736842105269</v>
          </cell>
          <cell r="D533">
            <v>76.668011621052656</v>
          </cell>
        </row>
        <row r="534">
          <cell r="B534" t="str">
            <v>A10078</v>
          </cell>
          <cell r="C534">
            <v>29.873684210526317</v>
          </cell>
          <cell r="D534">
            <v>38.496782905263167</v>
          </cell>
        </row>
        <row r="535">
          <cell r="B535" t="str">
            <v>A10079</v>
          </cell>
          <cell r="C535">
            <v>12.042105263157895</v>
          </cell>
          <cell r="D535">
            <v>15.51808303157895</v>
          </cell>
        </row>
        <row r="536">
          <cell r="B536" t="str">
            <v>A10136</v>
          </cell>
          <cell r="C536">
            <v>9.7894736842105274</v>
          </cell>
          <cell r="D536">
            <v>12.615224842105269</v>
          </cell>
        </row>
        <row r="537">
          <cell r="B537" t="str">
            <v>A10137</v>
          </cell>
          <cell r="C537">
            <v>6.0105263157894742</v>
          </cell>
          <cell r="D537">
            <v>7.745476757894739</v>
          </cell>
        </row>
        <row r="538">
          <cell r="B538" t="str">
            <v>A10008</v>
          </cell>
          <cell r="C538">
            <v>98.989473684210537</v>
          </cell>
          <cell r="D538">
            <v>127.5629832421053</v>
          </cell>
        </row>
        <row r="539">
          <cell r="B539" t="str">
            <v>A10009</v>
          </cell>
          <cell r="C539">
            <v>163.62105263157895</v>
          </cell>
          <cell r="D539">
            <v>210.85059671578952</v>
          </cell>
        </row>
        <row r="540">
          <cell r="B540" t="str">
            <v>A10010</v>
          </cell>
          <cell r="C540">
            <v>361.7684210526316</v>
          </cell>
          <cell r="D540">
            <v>466.1935993263159</v>
          </cell>
        </row>
        <row r="541">
          <cell r="B541" t="str">
            <v>A10080</v>
          </cell>
          <cell r="C541">
            <v>6.6736842105263161</v>
          </cell>
          <cell r="D541">
            <v>8.6000565052631597</v>
          </cell>
        </row>
        <row r="542">
          <cell r="B542" t="str">
            <v>A10077</v>
          </cell>
          <cell r="C542">
            <v>8.1157894736842113</v>
          </cell>
          <cell r="D542">
            <v>10.458428336842109</v>
          </cell>
        </row>
        <row r="543">
          <cell r="B543" t="str">
            <v>A10090</v>
          </cell>
          <cell r="C543">
            <v>49.978947368421053</v>
          </cell>
          <cell r="D543">
            <v>64.405470484210539</v>
          </cell>
        </row>
        <row r="544">
          <cell r="B544" t="str">
            <v>A10144</v>
          </cell>
          <cell r="C544">
            <v>49.978947368421053</v>
          </cell>
          <cell r="D544">
            <v>64.405470484210539</v>
          </cell>
        </row>
        <row r="545">
          <cell r="B545" t="str">
            <v>A10145</v>
          </cell>
          <cell r="C545">
            <v>49.978947368421053</v>
          </cell>
          <cell r="D545">
            <v>64.405470484210539</v>
          </cell>
        </row>
        <row r="546">
          <cell r="B546" t="str">
            <v>A10073</v>
          </cell>
          <cell r="C546">
            <v>44.957894736842107</v>
          </cell>
          <cell r="D546">
            <v>57.935080968421069</v>
          </cell>
        </row>
        <row r="547">
          <cell r="B547" t="str">
            <v>A10138</v>
          </cell>
          <cell r="C547">
            <v>19.547368421052632</v>
          </cell>
          <cell r="D547">
            <v>25.18975541052632</v>
          </cell>
        </row>
        <row r="548">
          <cell r="B548" t="str">
            <v>A10011</v>
          </cell>
          <cell r="C548">
            <v>102.47368421052632</v>
          </cell>
          <cell r="D548">
            <v>132.05291810526319</v>
          </cell>
        </row>
        <row r="549">
          <cell r="B549" t="str">
            <v>A10012</v>
          </cell>
          <cell r="C549">
            <v>172.06315789473686</v>
          </cell>
          <cell r="D549">
            <v>221.72953254736848</v>
          </cell>
        </row>
        <row r="550">
          <cell r="B550" t="str">
            <v>A10013</v>
          </cell>
          <cell r="C550">
            <v>395.85</v>
          </cell>
          <cell r="D550">
            <v>510.11289420000008</v>
          </cell>
        </row>
        <row r="551">
          <cell r="B551" t="str">
            <v>A10039</v>
          </cell>
          <cell r="C551">
            <v>107.6</v>
          </cell>
          <cell r="D551">
            <v>138.65895520000001</v>
          </cell>
        </row>
        <row r="552">
          <cell r="B552" t="str">
            <v>A10075</v>
          </cell>
          <cell r="C552">
            <v>128.94736842105263</v>
          </cell>
          <cell r="D552">
            <v>166.16828421052634</v>
          </cell>
        </row>
        <row r="553">
          <cell r="B553" t="str">
            <v>A10074</v>
          </cell>
          <cell r="C553">
            <v>23.684210526315791</v>
          </cell>
          <cell r="D553">
            <v>30.5207052631579</v>
          </cell>
        </row>
        <row r="554">
          <cell r="B554" t="str">
            <v>A10032</v>
          </cell>
          <cell r="C554">
            <v>25.93684210526316</v>
          </cell>
          <cell r="D554">
            <v>33.423563452631591</v>
          </cell>
        </row>
        <row r="555">
          <cell r="B555" t="str">
            <v>A10114</v>
          </cell>
          <cell r="C555">
            <v>108.26315789473684</v>
          </cell>
          <cell r="D555">
            <v>139.51353494736844</v>
          </cell>
        </row>
        <row r="556">
          <cell r="B556" t="str">
            <v>A10014</v>
          </cell>
          <cell r="C556">
            <v>445.8</v>
          </cell>
          <cell r="D556">
            <v>574.48106160000009</v>
          </cell>
        </row>
        <row r="557">
          <cell r="B557" t="str">
            <v>A10107</v>
          </cell>
          <cell r="C557">
            <v>108.26315789473684</v>
          </cell>
          <cell r="D557">
            <v>139.51353494736844</v>
          </cell>
        </row>
        <row r="558">
          <cell r="B558" t="str">
            <v>A10040</v>
          </cell>
          <cell r="C558">
            <v>16.010526315789477</v>
          </cell>
          <cell r="D558">
            <v>20.631996757894743</v>
          </cell>
        </row>
        <row r="559">
          <cell r="B559" t="str">
            <v>A10041</v>
          </cell>
          <cell r="C559">
            <v>2.7789473684210528</v>
          </cell>
          <cell r="D559">
            <v>3.5810960842105275</v>
          </cell>
        </row>
        <row r="560">
          <cell r="B560" t="str">
            <v>A10042</v>
          </cell>
          <cell r="C560">
            <v>18.789473684210527</v>
          </cell>
          <cell r="D560">
            <v>24.213092842105269</v>
          </cell>
        </row>
        <row r="561">
          <cell r="B561" t="str">
            <v>A10043</v>
          </cell>
          <cell r="C561">
            <v>5.2631578947368425</v>
          </cell>
          <cell r="D561">
            <v>6.7823789473684233</v>
          </cell>
        </row>
        <row r="562">
          <cell r="B562" t="str">
            <v>A10044</v>
          </cell>
          <cell r="C562">
            <v>2.9368421052631581</v>
          </cell>
          <cell r="D562">
            <v>3.7845674526315798</v>
          </cell>
        </row>
        <row r="563">
          <cell r="B563" t="str">
            <v>A10045</v>
          </cell>
          <cell r="C563">
            <v>10.431578947368422</v>
          </cell>
          <cell r="D563">
            <v>13.442675073684216</v>
          </cell>
        </row>
        <row r="564">
          <cell r="B564" t="str">
            <v>A10046</v>
          </cell>
          <cell r="C564">
            <v>5.22</v>
          </cell>
          <cell r="D564">
            <v>6.7267634400000009</v>
          </cell>
        </row>
        <row r="565">
          <cell r="B565" t="str">
            <v>A10047</v>
          </cell>
          <cell r="C565">
            <v>13.13684210526316</v>
          </cell>
          <cell r="D565">
            <v>16.928817852631585</v>
          </cell>
        </row>
        <row r="566">
          <cell r="B566" t="str">
            <v>A10048</v>
          </cell>
          <cell r="C566">
            <v>9.7684210526315791</v>
          </cell>
          <cell r="D566">
            <v>12.588095326315791</v>
          </cell>
        </row>
        <row r="567">
          <cell r="B567" t="str">
            <v>A10081</v>
          </cell>
          <cell r="C567">
            <v>240.6</v>
          </cell>
          <cell r="D567">
            <v>310.04967120000009</v>
          </cell>
        </row>
        <row r="568">
          <cell r="B568" t="str">
            <v>A10082</v>
          </cell>
          <cell r="C568">
            <v>288.72631578947374</v>
          </cell>
          <cell r="D568">
            <v>372.067744294737</v>
          </cell>
        </row>
        <row r="569">
          <cell r="B569" t="str">
            <v>A10140</v>
          </cell>
          <cell r="C569">
            <v>2601.4947368421053</v>
          </cell>
          <cell r="D569">
            <v>3352.4213956210533</v>
          </cell>
        </row>
        <row r="570">
          <cell r="B570" t="str">
            <v>A10126</v>
          </cell>
          <cell r="C570">
            <v>118.94736842105263</v>
          </cell>
          <cell r="D570">
            <v>153.28176421052635</v>
          </cell>
        </row>
        <row r="571">
          <cell r="B571" t="str">
            <v>A10127</v>
          </cell>
          <cell r="C571">
            <v>78.431578947368436</v>
          </cell>
          <cell r="D571">
            <v>101.07101107368425</v>
          </cell>
        </row>
        <row r="572">
          <cell r="B572" t="str">
            <v>A10128</v>
          </cell>
          <cell r="C572">
            <v>55.273684210526319</v>
          </cell>
          <cell r="D572">
            <v>71.228543705263178</v>
          </cell>
        </row>
        <row r="573">
          <cell r="B573" t="str">
            <v>A10129</v>
          </cell>
          <cell r="C573">
            <v>26.947368421052634</v>
          </cell>
          <cell r="D573">
            <v>34.725780210526324</v>
          </cell>
        </row>
        <row r="574">
          <cell r="B574" t="str">
            <v>A10130</v>
          </cell>
          <cell r="C574">
            <v>114.96842105263158</v>
          </cell>
          <cell r="D574">
            <v>148.15428572631583</v>
          </cell>
        </row>
        <row r="575">
          <cell r="B575" t="str">
            <v>A10139</v>
          </cell>
          <cell r="C575">
            <v>31.578947368421055</v>
          </cell>
          <cell r="D575">
            <v>40.694273684210536</v>
          </cell>
        </row>
        <row r="576">
          <cell r="B576" t="str">
            <v>A10025</v>
          </cell>
          <cell r="C576">
            <v>15.978947368421053</v>
          </cell>
          <cell r="D576">
            <v>20.59130248421053</v>
          </cell>
        </row>
        <row r="577">
          <cell r="B577" t="str">
            <v>A10110</v>
          </cell>
          <cell r="C577">
            <v>6512.6315789473683</v>
          </cell>
          <cell r="D577">
            <v>8392.515709473686</v>
          </cell>
        </row>
        <row r="578">
          <cell r="B578" t="str">
            <v>A10111</v>
          </cell>
          <cell r="C578">
            <v>6615.7894736842109</v>
          </cell>
          <cell r="D578">
            <v>8525.4503368421083</v>
          </cell>
        </row>
        <row r="579">
          <cell r="B579" t="str">
            <v>A10001</v>
          </cell>
          <cell r="C579">
            <v>406.01052631578949</v>
          </cell>
          <cell r="D579">
            <v>523.20627675789478</v>
          </cell>
        </row>
        <row r="580">
          <cell r="B580" t="str">
            <v>A10115</v>
          </cell>
          <cell r="C580">
            <v>5.242105263157895</v>
          </cell>
          <cell r="D580">
            <v>6.7552494315789486</v>
          </cell>
        </row>
        <row r="581">
          <cell r="B581" t="str">
            <v>A10142</v>
          </cell>
          <cell r="C581">
            <v>415.78947368421052</v>
          </cell>
          <cell r="D581">
            <v>535.80793684210528</v>
          </cell>
        </row>
        <row r="582">
          <cell r="B582" t="str">
            <v>A10083</v>
          </cell>
          <cell r="C582">
            <v>111.05263157894737</v>
          </cell>
          <cell r="D582">
            <v>143.10819578947371</v>
          </cell>
        </row>
        <row r="583">
          <cell r="B583" t="str">
            <v>A10116</v>
          </cell>
          <cell r="C583">
            <v>18.578947368421051</v>
          </cell>
          <cell r="D583">
            <v>23.941797684210528</v>
          </cell>
        </row>
        <row r="584">
          <cell r="B584" t="str">
            <v>A10072</v>
          </cell>
          <cell r="C584">
            <v>368.42105263157896</v>
          </cell>
          <cell r="D584">
            <v>474.76652631578958</v>
          </cell>
        </row>
        <row r="585">
          <cell r="B585" t="str">
            <v>A10084</v>
          </cell>
          <cell r="C585">
            <v>130.82105263157897</v>
          </cell>
          <cell r="D585">
            <v>168.58281111578953</v>
          </cell>
        </row>
        <row r="586">
          <cell r="B586" t="str">
            <v>A10117</v>
          </cell>
          <cell r="C586">
            <v>16.705263157894738</v>
          </cell>
          <cell r="D586">
            <v>21.527270778947376</v>
          </cell>
        </row>
        <row r="587">
          <cell r="B587" t="str">
            <v>A10102</v>
          </cell>
          <cell r="C587">
            <v>14.631578947368421</v>
          </cell>
          <cell r="D587">
            <v>18.855013473684213</v>
          </cell>
        </row>
        <row r="588">
          <cell r="B588" t="str">
            <v>A10113</v>
          </cell>
          <cell r="C588">
            <v>197.36842105263159</v>
          </cell>
          <cell r="D588">
            <v>254.33921052631587</v>
          </cell>
        </row>
        <row r="589">
          <cell r="B589" t="str">
            <v>A10018</v>
          </cell>
          <cell r="C589">
            <v>163.15789473684211</v>
          </cell>
          <cell r="D589">
            <v>210.25374736842107</v>
          </cell>
        </row>
        <row r="590">
          <cell r="B590" t="str">
            <v>A10109</v>
          </cell>
          <cell r="C590">
            <v>327.06315789473683</v>
          </cell>
          <cell r="D590">
            <v>421.47059254736848</v>
          </cell>
        </row>
        <row r="591">
          <cell r="B591" t="str">
            <v>A10103</v>
          </cell>
          <cell r="C591">
            <v>30.073684210526316</v>
          </cell>
          <cell r="D591">
            <v>38.754513305263167</v>
          </cell>
        </row>
        <row r="592">
          <cell r="B592" t="str">
            <v>A10150</v>
          </cell>
          <cell r="C592">
            <v>29.336842105263159</v>
          </cell>
          <cell r="D592">
            <v>37.804980252631587</v>
          </cell>
        </row>
        <row r="593">
          <cell r="B593" t="str">
            <v>A10105</v>
          </cell>
          <cell r="C593">
            <v>27.063157894736843</v>
          </cell>
          <cell r="D593">
            <v>34.874992547368429</v>
          </cell>
        </row>
        <row r="594">
          <cell r="B594" t="str">
            <v>A10118</v>
          </cell>
          <cell r="C594">
            <v>36.821052631578944</v>
          </cell>
          <cell r="D594">
            <v>47.449523115789482</v>
          </cell>
        </row>
        <row r="595">
          <cell r="B595" t="str">
            <v>A10119</v>
          </cell>
          <cell r="C595">
            <v>36.789473684210535</v>
          </cell>
          <cell r="D595">
            <v>47.408828842105279</v>
          </cell>
        </row>
        <row r="596">
          <cell r="B596" t="str">
            <v>PW001</v>
          </cell>
          <cell r="C596">
            <v>820</v>
          </cell>
          <cell r="D596">
            <v>1056.6946400000002</v>
          </cell>
        </row>
        <row r="597">
          <cell r="B597" t="str">
            <v>PW201</v>
          </cell>
          <cell r="C597">
            <v>531.57894736842104</v>
          </cell>
          <cell r="D597">
            <v>685.02027368421068</v>
          </cell>
        </row>
        <row r="598">
          <cell r="B598" t="str">
            <v>A10147</v>
          </cell>
          <cell r="C598">
            <v>1214.1578947368423</v>
          </cell>
          <cell r="D598">
            <v>1564.6269993684216</v>
          </cell>
        </row>
        <row r="599">
          <cell r="B599" t="str">
            <v>A10148</v>
          </cell>
          <cell r="C599">
            <v>595.48421052631591</v>
          </cell>
          <cell r="D599">
            <v>767.37191886315816</v>
          </cell>
        </row>
        <row r="600">
          <cell r="B600" t="str">
            <v>A10095</v>
          </cell>
          <cell r="C600">
            <v>593.97894736842102</v>
          </cell>
          <cell r="D600">
            <v>765.43215848421062</v>
          </cell>
        </row>
        <row r="601">
          <cell r="B601" t="str">
            <v>A10076</v>
          </cell>
          <cell r="C601">
            <v>175.10526315789474</v>
          </cell>
          <cell r="D601">
            <v>225.64974757894743</v>
          </cell>
        </row>
        <row r="602">
          <cell r="B602" t="str">
            <v>A10141</v>
          </cell>
          <cell r="C602">
            <v>417.70526315789476</v>
          </cell>
          <cell r="D602">
            <v>538.27672277894749</v>
          </cell>
        </row>
        <row r="603">
          <cell r="B603" t="str">
            <v>A10108</v>
          </cell>
          <cell r="C603">
            <v>1.9473684210526319</v>
          </cell>
          <cell r="D603">
            <v>2.5094802105263163</v>
          </cell>
        </row>
        <row r="604">
          <cell r="B604" t="str">
            <v>A10026</v>
          </cell>
          <cell r="C604">
            <v>81.15789473684211</v>
          </cell>
          <cell r="D604">
            <v>104.58428336842107</v>
          </cell>
        </row>
        <row r="605">
          <cell r="B605" t="str">
            <v>A10027</v>
          </cell>
          <cell r="C605">
            <v>73.178947368421049</v>
          </cell>
          <cell r="D605">
            <v>94.302196884210531</v>
          </cell>
        </row>
        <row r="606">
          <cell r="B606" t="str">
            <v>A10028</v>
          </cell>
          <cell r="C606">
            <v>4.2105263157894735</v>
          </cell>
          <cell r="D606">
            <v>5.4259031578947381</v>
          </cell>
        </row>
        <row r="607">
          <cell r="B607" t="str">
            <v>A10024</v>
          </cell>
          <cell r="C607">
            <v>92.10526315789474</v>
          </cell>
          <cell r="D607">
            <v>118.69163157894739</v>
          </cell>
        </row>
        <row r="608">
          <cell r="B608" t="str">
            <v>A10030</v>
          </cell>
          <cell r="C608">
            <v>184.21052631578948</v>
          </cell>
          <cell r="D608">
            <v>237.38326315789479</v>
          </cell>
        </row>
        <row r="609">
          <cell r="B609" t="str">
            <v>A10133</v>
          </cell>
          <cell r="C609">
            <v>243.56842105263158</v>
          </cell>
          <cell r="D609">
            <v>313.87493292631586</v>
          </cell>
        </row>
        <row r="610">
          <cell r="B610" t="str">
            <v>A10125</v>
          </cell>
          <cell r="C610">
            <v>21.210526315789473</v>
          </cell>
          <cell r="D610">
            <v>27.332987157894738</v>
          </cell>
        </row>
        <row r="611">
          <cell r="B611" t="str">
            <v>WW501</v>
          </cell>
          <cell r="C611">
            <v>937.25263157894744</v>
          </cell>
          <cell r="D611">
            <v>1207.792478189474</v>
          </cell>
        </row>
        <row r="612">
          <cell r="B612" t="str">
            <v>WW580</v>
          </cell>
          <cell r="C612">
            <v>1047.3684210526317</v>
          </cell>
          <cell r="D612">
            <v>1349.6934105263163</v>
          </cell>
        </row>
        <row r="613">
          <cell r="B613" t="str">
            <v>A10132</v>
          </cell>
          <cell r="C613">
            <v>5.2631578947368425</v>
          </cell>
          <cell r="D613">
            <v>6.7823789473684233</v>
          </cell>
        </row>
        <row r="614">
          <cell r="B614" t="str">
            <v>A10093</v>
          </cell>
          <cell r="C614">
            <v>14.631578947368421</v>
          </cell>
          <cell r="D614">
            <v>18.855013473684213</v>
          </cell>
        </row>
        <row r="615">
          <cell r="B615" t="str">
            <v>A10094</v>
          </cell>
          <cell r="C615">
            <v>14.631578947368421</v>
          </cell>
          <cell r="D615">
            <v>18.855013473684213</v>
          </cell>
        </row>
        <row r="616">
          <cell r="B616" t="str">
            <v>A10100</v>
          </cell>
          <cell r="C616">
            <v>11.378947368421054</v>
          </cell>
          <cell r="D616">
            <v>14.663503284210531</v>
          </cell>
        </row>
        <row r="617">
          <cell r="B617" t="str">
            <v>A10106</v>
          </cell>
          <cell r="C617">
            <v>5.8736842105263163</v>
          </cell>
          <cell r="D617">
            <v>7.5691349052631596</v>
          </cell>
        </row>
        <row r="618">
          <cell r="B618" t="str">
            <v>A10200</v>
          </cell>
          <cell r="C618">
            <v>18.421052631578949</v>
          </cell>
          <cell r="D618">
            <v>23.738326315789479</v>
          </cell>
        </row>
        <row r="619">
          <cell r="B619" t="str">
            <v>PST/FST 125</v>
          </cell>
          <cell r="C619">
            <v>34210.526315789473</v>
          </cell>
          <cell r="D619">
            <v>44085.463157894745</v>
          </cell>
        </row>
        <row r="620">
          <cell r="B620" t="str">
            <v>A10201</v>
          </cell>
          <cell r="C620">
            <v>43.578947368421055</v>
          </cell>
          <cell r="D620">
            <v>56.158097684210539</v>
          </cell>
        </row>
        <row r="621">
          <cell r="B621" t="str">
            <v>A10152(?)</v>
          </cell>
          <cell r="C621">
            <v>9.9157894736842103</v>
          </cell>
          <cell r="D621">
            <v>12.778001936842108</v>
          </cell>
        </row>
        <row r="622">
          <cell r="B622" t="str">
            <v>A10143</v>
          </cell>
          <cell r="C622">
            <v>8613</v>
          </cell>
          <cell r="D622">
            <v>11403.28762608239</v>
          </cell>
        </row>
        <row r="623">
          <cell r="B623" t="str">
            <v>A10194</v>
          </cell>
          <cell r="C623">
            <v>75.599999999999994</v>
          </cell>
          <cell r="D623">
            <v>97.422091199999997</v>
          </cell>
        </row>
        <row r="624">
          <cell r="B624" t="str">
            <v>A10195</v>
          </cell>
          <cell r="C624">
            <v>86.4</v>
          </cell>
          <cell r="D624">
            <v>111.33953280000003</v>
          </cell>
        </row>
        <row r="625">
          <cell r="B625" t="str">
            <v>A10196</v>
          </cell>
          <cell r="C625">
            <v>99.9</v>
          </cell>
          <cell r="D625">
            <v>128.73633480000004</v>
          </cell>
        </row>
        <row r="626">
          <cell r="B626" t="str">
            <v>A10197</v>
          </cell>
          <cell r="C626">
            <v>172.8</v>
          </cell>
          <cell r="D626">
            <v>222.67906560000006</v>
          </cell>
        </row>
        <row r="627">
          <cell r="B627" t="str">
            <v>WE-SDC-80mm</v>
          </cell>
          <cell r="C627">
            <v>496.09473684210531</v>
          </cell>
          <cell r="D627">
            <v>639.29347482105277</v>
          </cell>
        </row>
        <row r="628">
          <cell r="B628" t="str">
            <v>PW101</v>
          </cell>
          <cell r="C628">
            <v>392.64210526315793</v>
          </cell>
          <cell r="D628">
            <v>505.97903423157908</v>
          </cell>
        </row>
        <row r="629">
          <cell r="B629" t="str">
            <v>WW709</v>
          </cell>
          <cell r="C629">
            <v>894.73684210526324</v>
          </cell>
          <cell r="D629">
            <v>1153.0044210526319</v>
          </cell>
        </row>
        <row r="630">
          <cell r="B630" t="str">
            <v>WW751</v>
          </cell>
          <cell r="C630">
            <v>536.84210526315792</v>
          </cell>
          <cell r="D630">
            <v>691.80265263157912</v>
          </cell>
        </row>
        <row r="631">
          <cell r="B631" t="str">
            <v>PW210</v>
          </cell>
          <cell r="C631">
            <v>384.21052631578948</v>
          </cell>
          <cell r="D631">
            <v>495.11366315789479</v>
          </cell>
        </row>
        <row r="632">
          <cell r="B632" t="str">
            <v>PTC001</v>
          </cell>
          <cell r="C632">
            <v>210.5263157894737</v>
          </cell>
          <cell r="D632">
            <v>271.29515789473692</v>
          </cell>
        </row>
        <row r="633">
          <cell r="B633" t="str">
            <v>WTC001</v>
          </cell>
          <cell r="C633">
            <v>252.63157894736844</v>
          </cell>
          <cell r="D633">
            <v>325.55418947368429</v>
          </cell>
        </row>
        <row r="634">
          <cell r="B634" t="str">
            <v>PW246</v>
          </cell>
          <cell r="C634">
            <v>147.36842105263159</v>
          </cell>
          <cell r="D634">
            <v>189.90661052631583</v>
          </cell>
        </row>
        <row r="635">
          <cell r="B635" t="str">
            <v>A10200(?)</v>
          </cell>
          <cell r="C635">
            <v>77.189473684210526</v>
          </cell>
          <cell r="D635">
            <v>99.470369642105283</v>
          </cell>
        </row>
        <row r="636">
          <cell r="B636" t="str">
            <v>A10201(?)</v>
          </cell>
          <cell r="C636">
            <v>821.0526315789474</v>
          </cell>
          <cell r="D636">
            <v>1058.0511157894739</v>
          </cell>
        </row>
        <row r="637">
          <cell r="B637" t="str">
            <v>PW112</v>
          </cell>
          <cell r="C637">
            <v>280.53684210526313</v>
          </cell>
          <cell r="D637">
            <v>361.51436265263158</v>
          </cell>
        </row>
        <row r="638">
          <cell r="B638" t="str">
            <v>PW206</v>
          </cell>
          <cell r="C638">
            <v>825.26315789473688</v>
          </cell>
          <cell r="D638">
            <v>1063.4770189473686</v>
          </cell>
        </row>
        <row r="639">
          <cell r="B639" t="str">
            <v>PW202</v>
          </cell>
          <cell r="C639">
            <v>505.26315789473688</v>
          </cell>
          <cell r="D639">
            <v>651.10837894736858</v>
          </cell>
        </row>
        <row r="640">
          <cell r="B640" t="str">
            <v>PW203</v>
          </cell>
          <cell r="C640">
            <v>681.0526315789474</v>
          </cell>
          <cell r="D640">
            <v>877.63983578947386</v>
          </cell>
        </row>
        <row r="641">
          <cell r="B641" t="str">
            <v>PW204</v>
          </cell>
          <cell r="C641">
            <v>562.1052631578948</v>
          </cell>
          <cell r="D641">
            <v>724.3580715789476</v>
          </cell>
        </row>
        <row r="642">
          <cell r="B642" t="str">
            <v>PW205</v>
          </cell>
          <cell r="C642">
            <v>534.73684210526324</v>
          </cell>
          <cell r="D642">
            <v>689.08970105263188</v>
          </cell>
        </row>
        <row r="643">
          <cell r="B643" t="str">
            <v>PW216</v>
          </cell>
          <cell r="C643">
            <v>548.42105263157896</v>
          </cell>
          <cell r="D643">
            <v>706.72388631578963</v>
          </cell>
        </row>
        <row r="644">
          <cell r="B644" t="str">
            <v>WW716</v>
          </cell>
          <cell r="C644">
            <v>924.21052631578948</v>
          </cell>
          <cell r="D644">
            <v>1190.9857431578948</v>
          </cell>
        </row>
        <row r="645">
          <cell r="B645" t="str">
            <v>WW712</v>
          </cell>
          <cell r="C645">
            <v>639.53684210526308</v>
          </cell>
          <cell r="D645">
            <v>824.14043065263161</v>
          </cell>
        </row>
        <row r="646">
          <cell r="B646" t="str">
            <v>WW704</v>
          </cell>
          <cell r="C646">
            <v>589.47368421052636</v>
          </cell>
          <cell r="D646">
            <v>759.62644210526332</v>
          </cell>
        </row>
        <row r="647">
          <cell r="B647" t="str">
            <v>A10202</v>
          </cell>
          <cell r="C647">
            <v>28.421052631578949</v>
          </cell>
          <cell r="D647">
            <v>36.624846315789483</v>
          </cell>
        </row>
        <row r="648">
          <cell r="B648" t="str">
            <v>PW104</v>
          </cell>
          <cell r="C648">
            <v>97.73684210526315</v>
          </cell>
          <cell r="D648">
            <v>125.94877705263158</v>
          </cell>
        </row>
        <row r="649">
          <cell r="B649" t="str">
            <v>250BT</v>
          </cell>
          <cell r="C649">
            <v>4852.6315789473683</v>
          </cell>
          <cell r="D649">
            <v>6253.3533894736847</v>
          </cell>
        </row>
        <row r="650">
          <cell r="B650" t="str">
            <v>250BT-T2</v>
          </cell>
          <cell r="C650">
            <v>363.45263157894738</v>
          </cell>
          <cell r="D650">
            <v>468.36396058947378</v>
          </cell>
        </row>
        <row r="651">
          <cell r="B651" t="str">
            <v>TDA-BP-Set</v>
          </cell>
          <cell r="C651">
            <v>125.30526315789474</v>
          </cell>
          <cell r="D651">
            <v>161.47487797894738</v>
          </cell>
        </row>
        <row r="652">
          <cell r="B652" t="str">
            <v>TDA-BS-Set</v>
          </cell>
          <cell r="C652">
            <v>125.30526315789474</v>
          </cell>
          <cell r="D652">
            <v>161.47487797894738</v>
          </cell>
        </row>
        <row r="653">
          <cell r="B653" t="str">
            <v>FST250</v>
          </cell>
          <cell r="C653">
            <v>35652</v>
          </cell>
          <cell r="D653">
            <v>43799.966189642306</v>
          </cell>
        </row>
        <row r="654">
          <cell r="B654" t="str">
            <v>A10204</v>
          </cell>
          <cell r="C654">
            <v>30</v>
          </cell>
          <cell r="D654">
            <v>38.659560000000006</v>
          </cell>
        </row>
        <row r="655">
          <cell r="B655" t="str">
            <v>A10205</v>
          </cell>
          <cell r="C655">
            <v>7.4421052631578952</v>
          </cell>
          <cell r="D655">
            <v>9.5902838315789491</v>
          </cell>
        </row>
        <row r="656">
          <cell r="B656" t="str">
            <v>A10206</v>
          </cell>
          <cell r="C656">
            <v>51.105263157894733</v>
          </cell>
          <cell r="D656">
            <v>65.856899578947377</v>
          </cell>
        </row>
        <row r="657">
          <cell r="B657" t="str">
            <v>A10022</v>
          </cell>
          <cell r="C657">
            <v>108.26315789473684</v>
          </cell>
          <cell r="D657">
            <v>139.51353494736844</v>
          </cell>
        </row>
        <row r="658">
          <cell r="B658" t="str">
            <v>A10131</v>
          </cell>
          <cell r="C658">
            <v>75.273684210526326</v>
          </cell>
          <cell r="D658">
            <v>97.001583705263187</v>
          </cell>
        </row>
        <row r="659">
          <cell r="B659" t="str">
            <v>A10146</v>
          </cell>
          <cell r="C659">
            <v>891</v>
          </cell>
          <cell r="D659">
            <v>1169.0229625993129</v>
          </cell>
        </row>
        <row r="660">
          <cell r="B660" t="str">
            <v>A10086</v>
          </cell>
          <cell r="C660">
            <v>982.92</v>
          </cell>
          <cell r="D660">
            <v>1289.6251968553497</v>
          </cell>
        </row>
        <row r="661">
          <cell r="B661">
            <v>506801</v>
          </cell>
          <cell r="C661">
            <v>173.68421052631581</v>
          </cell>
          <cell r="D661">
            <v>223.81850526315796</v>
          </cell>
        </row>
        <row r="662">
          <cell r="B662" t="str">
            <v>A10083B</v>
          </cell>
          <cell r="C662">
            <v>46.526315789473692</v>
          </cell>
          <cell r="D662">
            <v>59.956229894736857</v>
          </cell>
        </row>
        <row r="663">
          <cell r="B663" t="str">
            <v>A10101</v>
          </cell>
          <cell r="C663">
            <v>11.789473684210526</v>
          </cell>
          <cell r="D663">
            <v>15.192528842105265</v>
          </cell>
        </row>
        <row r="664">
          <cell r="B664" t="str">
            <v>A101057</v>
          </cell>
          <cell r="C664">
            <v>28.568421052631582</v>
          </cell>
          <cell r="D664">
            <v>36.814752926315798</v>
          </cell>
        </row>
        <row r="665">
          <cell r="B665" t="str">
            <v>A10112</v>
          </cell>
          <cell r="C665">
            <v>7.5157894736842108</v>
          </cell>
          <cell r="D665">
            <v>9.6852371368421082</v>
          </cell>
        </row>
        <row r="666">
          <cell r="B666" t="str">
            <v>A10120</v>
          </cell>
          <cell r="C666">
            <v>26.094736842105263</v>
          </cell>
          <cell r="D666">
            <v>33.627034821052639</v>
          </cell>
        </row>
        <row r="667">
          <cell r="B667" t="str">
            <v>A10131(?)</v>
          </cell>
          <cell r="C667">
            <v>75.26315789473685</v>
          </cell>
          <cell r="D667">
            <v>96.988018947368445</v>
          </cell>
        </row>
        <row r="668">
          <cell r="B668" t="str">
            <v>A10146A</v>
          </cell>
          <cell r="C668">
            <v>126.31578947368422</v>
          </cell>
          <cell r="D668">
            <v>162.77709473684214</v>
          </cell>
        </row>
        <row r="669">
          <cell r="B669" t="str">
            <v>A10152</v>
          </cell>
          <cell r="C669">
            <v>5.2631578947368425</v>
          </cell>
          <cell r="D669">
            <v>6.7823789473684233</v>
          </cell>
        </row>
        <row r="670">
          <cell r="B670" t="str">
            <v>A10153</v>
          </cell>
          <cell r="C670">
            <v>75.26315789473685</v>
          </cell>
          <cell r="D670">
            <v>96.988018947368445</v>
          </cell>
        </row>
        <row r="671">
          <cell r="B671" t="str">
            <v>A10154</v>
          </cell>
          <cell r="C671">
            <v>75.26315789473685</v>
          </cell>
          <cell r="D671">
            <v>96.988018947368445</v>
          </cell>
        </row>
        <row r="672">
          <cell r="B672" t="str">
            <v>A10155</v>
          </cell>
          <cell r="C672">
            <v>4.5894736842105273</v>
          </cell>
          <cell r="D672">
            <v>5.9142344421052657</v>
          </cell>
        </row>
        <row r="673">
          <cell r="B673" t="str">
            <v>A10156</v>
          </cell>
          <cell r="C673">
            <v>5.4736842105263159</v>
          </cell>
          <cell r="D673">
            <v>7.0536741052631591</v>
          </cell>
        </row>
        <row r="674">
          <cell r="B674" t="str">
            <v>A10159A</v>
          </cell>
          <cell r="C674">
            <v>2765.58</v>
          </cell>
          <cell r="D674">
            <v>3563.8701981600007</v>
          </cell>
        </row>
        <row r="675">
          <cell r="B675" t="str">
            <v>A10159B</v>
          </cell>
          <cell r="C675">
            <v>2660.58</v>
          </cell>
          <cell r="D675">
            <v>3428.5617381600005</v>
          </cell>
        </row>
        <row r="676">
          <cell r="B676" t="str">
            <v>A10159C</v>
          </cell>
          <cell r="C676">
            <v>2498.5500000000002</v>
          </cell>
          <cell r="D676">
            <v>3219.7614546000009</v>
          </cell>
        </row>
        <row r="677">
          <cell r="B677" t="str">
            <v>A10162</v>
          </cell>
          <cell r="C677">
            <v>2995.5</v>
          </cell>
          <cell r="D677">
            <v>3860.1570660000007</v>
          </cell>
        </row>
        <row r="678">
          <cell r="B678" t="str">
            <v>A10163</v>
          </cell>
          <cell r="C678">
            <v>75.26315789473685</v>
          </cell>
          <cell r="D678">
            <v>96.988018947368445</v>
          </cell>
        </row>
        <row r="679">
          <cell r="B679" t="str">
            <v>A10164</v>
          </cell>
          <cell r="C679">
            <v>548.42105263157896</v>
          </cell>
          <cell r="D679">
            <v>706.72388631578963</v>
          </cell>
        </row>
        <row r="680">
          <cell r="B680" t="str">
            <v>A10165</v>
          </cell>
          <cell r="C680">
            <v>246.31578947368422</v>
          </cell>
          <cell r="D680">
            <v>317.41533473684217</v>
          </cell>
        </row>
        <row r="681">
          <cell r="B681" t="str">
            <v>A10166</v>
          </cell>
          <cell r="C681">
            <v>122.10526315789474</v>
          </cell>
          <cell r="D681">
            <v>157.35119157894741</v>
          </cell>
        </row>
        <row r="682">
          <cell r="B682" t="str">
            <v>A10167</v>
          </cell>
          <cell r="C682">
            <v>71.578947368421055</v>
          </cell>
          <cell r="D682">
            <v>92.240353684210547</v>
          </cell>
        </row>
        <row r="683">
          <cell r="B683" t="str">
            <v>A10168</v>
          </cell>
          <cell r="C683">
            <v>470.5263157894737</v>
          </cell>
          <cell r="D683">
            <v>606.34467789473706</v>
          </cell>
        </row>
        <row r="684">
          <cell r="B684" t="str">
            <v>A10168A</v>
          </cell>
          <cell r="C684">
            <v>77.442105263157885</v>
          </cell>
          <cell r="D684">
            <v>99.795923831578961</v>
          </cell>
        </row>
        <row r="685">
          <cell r="B685" t="str">
            <v>A10169</v>
          </cell>
          <cell r="C685">
            <v>404.21052631578948</v>
          </cell>
          <cell r="D685">
            <v>520.88670315789489</v>
          </cell>
        </row>
        <row r="686">
          <cell r="B686" t="str">
            <v>A10170</v>
          </cell>
          <cell r="C686">
            <v>192.70526315789473</v>
          </cell>
          <cell r="D686">
            <v>248.33002277894741</v>
          </cell>
        </row>
        <row r="687">
          <cell r="B687" t="str">
            <v>A10171</v>
          </cell>
          <cell r="C687">
            <v>114.7578947368421</v>
          </cell>
          <cell r="D687">
            <v>147.88299056842106</v>
          </cell>
        </row>
        <row r="688">
          <cell r="B688" t="str">
            <v>A10172</v>
          </cell>
          <cell r="C688">
            <v>380.35789473684207</v>
          </cell>
          <cell r="D688">
            <v>490.14896176842109</v>
          </cell>
        </row>
        <row r="689">
          <cell r="B689" t="str">
            <v>A10173</v>
          </cell>
          <cell r="C689">
            <v>183.26315789473685</v>
          </cell>
          <cell r="D689">
            <v>236.1624349473685</v>
          </cell>
        </row>
        <row r="690">
          <cell r="B690" t="str">
            <v>A10174</v>
          </cell>
          <cell r="C690">
            <v>110.86315789473684</v>
          </cell>
          <cell r="D690">
            <v>142.86403014736845</v>
          </cell>
        </row>
        <row r="691">
          <cell r="B691" t="str">
            <v>A10175</v>
          </cell>
          <cell r="C691">
            <v>1.4947368421052631</v>
          </cell>
          <cell r="D691">
            <v>1.9261956210526319</v>
          </cell>
        </row>
        <row r="692">
          <cell r="B692" t="str">
            <v>A10177</v>
          </cell>
          <cell r="C692">
            <v>2.7789473684210528</v>
          </cell>
          <cell r="D692">
            <v>3.5810960842105275</v>
          </cell>
        </row>
        <row r="693">
          <cell r="B693" t="str">
            <v>A10179</v>
          </cell>
          <cell r="C693">
            <v>4.67</v>
          </cell>
          <cell r="D693">
            <v>6.0180048400000015</v>
          </cell>
        </row>
        <row r="694">
          <cell r="B694" t="str">
            <v>A10180</v>
          </cell>
          <cell r="C694">
            <v>121.05263157894737</v>
          </cell>
          <cell r="D694">
            <v>155.99471578947373</v>
          </cell>
        </row>
        <row r="695">
          <cell r="B695" t="str">
            <v>A10181</v>
          </cell>
          <cell r="C695">
            <v>229.47368421052633</v>
          </cell>
          <cell r="D695">
            <v>295.71172210526322</v>
          </cell>
        </row>
        <row r="696">
          <cell r="B696" t="str">
            <v>A10182</v>
          </cell>
          <cell r="C696">
            <v>1.9473684210526319</v>
          </cell>
          <cell r="D696">
            <v>2.5094802105263163</v>
          </cell>
        </row>
        <row r="697">
          <cell r="B697" t="str">
            <v>A10183</v>
          </cell>
          <cell r="C697">
            <v>1.6315789473684212</v>
          </cell>
          <cell r="D697">
            <v>2.1025374736842113</v>
          </cell>
        </row>
        <row r="698">
          <cell r="B698" t="str">
            <v>A10184</v>
          </cell>
          <cell r="C698">
            <v>1.1578947368421053</v>
          </cell>
          <cell r="D698">
            <v>1.4921233684210529</v>
          </cell>
        </row>
        <row r="699">
          <cell r="B699" t="str">
            <v>A10185</v>
          </cell>
          <cell r="C699">
            <v>0.63157894736842102</v>
          </cell>
          <cell r="D699">
            <v>0.8138854736842106</v>
          </cell>
        </row>
        <row r="700">
          <cell r="B700" t="str">
            <v>A10186</v>
          </cell>
          <cell r="C700">
            <v>19.578947368421055</v>
          </cell>
          <cell r="D700">
            <v>25.230449684210537</v>
          </cell>
        </row>
        <row r="701">
          <cell r="B701" t="str">
            <v>A10187</v>
          </cell>
          <cell r="C701">
            <v>16.526315789473685</v>
          </cell>
          <cell r="D701">
            <v>21.296669894736844</v>
          </cell>
        </row>
        <row r="702">
          <cell r="B702" t="str">
            <v>A10188</v>
          </cell>
          <cell r="C702">
            <v>99.9</v>
          </cell>
          <cell r="D702">
            <v>128.73633480000004</v>
          </cell>
        </row>
        <row r="703">
          <cell r="B703" t="str">
            <v>A10189</v>
          </cell>
          <cell r="C703">
            <v>172.63157894736844</v>
          </cell>
          <cell r="D703">
            <v>222.46202947368425</v>
          </cell>
        </row>
        <row r="704">
          <cell r="B704" t="str">
            <v>A10190</v>
          </cell>
          <cell r="C704">
            <v>75.599999999999994</v>
          </cell>
          <cell r="D704">
            <v>97.422091199999997</v>
          </cell>
        </row>
        <row r="705">
          <cell r="B705" t="str">
            <v>A10191</v>
          </cell>
          <cell r="C705">
            <v>86.4</v>
          </cell>
          <cell r="D705">
            <v>111.33953280000003</v>
          </cell>
        </row>
        <row r="706">
          <cell r="B706" t="str">
            <v>A10192</v>
          </cell>
          <cell r="C706">
            <v>2315.7894736842109</v>
          </cell>
          <cell r="D706">
            <v>2984.2467368421062</v>
          </cell>
        </row>
        <row r="707">
          <cell r="B707" t="str">
            <v>A10203</v>
          </cell>
          <cell r="C707">
            <v>100</v>
          </cell>
          <cell r="D707">
            <v>128.86520000000002</v>
          </cell>
        </row>
        <row r="708">
          <cell r="B708" t="str">
            <v>A10207</v>
          </cell>
          <cell r="C708">
            <v>38.336842105263159</v>
          </cell>
          <cell r="D708">
            <v>49.402848252631586</v>
          </cell>
        </row>
        <row r="709">
          <cell r="B709" t="str">
            <v>A10208</v>
          </cell>
          <cell r="C709">
            <v>3.4</v>
          </cell>
          <cell r="D709">
            <v>4.3814168000000002</v>
          </cell>
        </row>
        <row r="710">
          <cell r="B710" t="str">
            <v>A10209</v>
          </cell>
          <cell r="C710">
            <v>102.25263157894737</v>
          </cell>
          <cell r="D710">
            <v>131.76805818947372</v>
          </cell>
        </row>
        <row r="711">
          <cell r="B711" t="str">
            <v>A10210</v>
          </cell>
          <cell r="C711">
            <v>102.25263157894737</v>
          </cell>
          <cell r="D711">
            <v>131.76805818947372</v>
          </cell>
        </row>
        <row r="712">
          <cell r="B712" t="str">
            <v>A10211</v>
          </cell>
          <cell r="C712">
            <v>2.35</v>
          </cell>
          <cell r="D712">
            <v>3.0283322000000008</v>
          </cell>
        </row>
        <row r="713">
          <cell r="B713" t="str">
            <v>A10212</v>
          </cell>
          <cell r="C713">
            <v>29.8</v>
          </cell>
          <cell r="D713">
            <v>38.401829600000013</v>
          </cell>
        </row>
        <row r="714">
          <cell r="B714" t="str">
            <v>A10213</v>
          </cell>
          <cell r="C714">
            <v>190.55</v>
          </cell>
          <cell r="D714">
            <v>245.55263860000008</v>
          </cell>
        </row>
        <row r="715">
          <cell r="B715" t="str">
            <v>A10214</v>
          </cell>
          <cell r="C715">
            <v>350</v>
          </cell>
          <cell r="D715">
            <v>451.02820000000008</v>
          </cell>
        </row>
        <row r="716">
          <cell r="B716" t="str">
            <v>A10215</v>
          </cell>
          <cell r="C716">
            <v>91</v>
          </cell>
          <cell r="D716">
            <v>117.26733200000002</v>
          </cell>
        </row>
        <row r="717">
          <cell r="B717" t="str">
            <v>A10216</v>
          </cell>
          <cell r="C717">
            <v>689</v>
          </cell>
          <cell r="D717">
            <v>887.88122800000008</v>
          </cell>
        </row>
        <row r="718">
          <cell r="B718" t="str">
            <v>A10217</v>
          </cell>
          <cell r="C718">
            <v>641</v>
          </cell>
          <cell r="D718">
            <v>826.02593200000013</v>
          </cell>
        </row>
        <row r="719">
          <cell r="B719" t="str">
            <v>A10218</v>
          </cell>
          <cell r="C719">
            <v>9</v>
          </cell>
          <cell r="D719">
            <v>11.597868000000004</v>
          </cell>
        </row>
        <row r="720">
          <cell r="B720" t="str">
            <v>A10219</v>
          </cell>
          <cell r="C720">
            <v>230</v>
          </cell>
          <cell r="D720">
            <v>296.38996000000009</v>
          </cell>
        </row>
        <row r="721">
          <cell r="B721" t="str">
            <v>A10220</v>
          </cell>
          <cell r="C721">
            <v>51.5</v>
          </cell>
          <cell r="D721">
            <v>66.365578000000014</v>
          </cell>
        </row>
        <row r="722">
          <cell r="B722" t="str">
            <v>A10221</v>
          </cell>
          <cell r="C722">
            <v>13.5</v>
          </cell>
          <cell r="D722">
            <v>17.396802000000001</v>
          </cell>
        </row>
        <row r="723">
          <cell r="B723" t="str">
            <v>A10222</v>
          </cell>
          <cell r="C723">
            <v>2150</v>
          </cell>
          <cell r="D723">
            <v>2770.6018000000008</v>
          </cell>
        </row>
        <row r="724">
          <cell r="B724" t="str">
            <v>A10223</v>
          </cell>
          <cell r="C724">
            <v>3.3</v>
          </cell>
          <cell r="D724">
            <v>4.2525516000000003</v>
          </cell>
        </row>
        <row r="725">
          <cell r="B725" t="str">
            <v>A10224</v>
          </cell>
          <cell r="C725">
            <v>577.15</v>
          </cell>
          <cell r="D725">
            <v>743.74550180000017</v>
          </cell>
        </row>
        <row r="726">
          <cell r="B726" t="str">
            <v>BT125/250/500-1</v>
          </cell>
          <cell r="C726">
            <v>82.557894736842115</v>
          </cell>
          <cell r="D726">
            <v>106.38839616842108</v>
          </cell>
        </row>
        <row r="727">
          <cell r="B727" t="str">
            <v>BT125/250/500-10</v>
          </cell>
          <cell r="C727">
            <v>460.14736842105265</v>
          </cell>
          <cell r="D727">
            <v>592.96982661052641</v>
          </cell>
        </row>
        <row r="728">
          <cell r="B728" t="str">
            <v>BT125/250/500-15</v>
          </cell>
          <cell r="C728">
            <v>10.526315789473685</v>
          </cell>
          <cell r="D728">
            <v>13.564757894736847</v>
          </cell>
        </row>
        <row r="729">
          <cell r="B729" t="str">
            <v>BT125/250/500-17</v>
          </cell>
          <cell r="C729">
            <v>14.284210526315791</v>
          </cell>
          <cell r="D729">
            <v>18.407376463157899</v>
          </cell>
        </row>
        <row r="730">
          <cell r="B730" t="str">
            <v>BT125/250/500-18</v>
          </cell>
          <cell r="C730">
            <v>85.715789473684225</v>
          </cell>
          <cell r="D730">
            <v>110.45782353684214</v>
          </cell>
        </row>
        <row r="731">
          <cell r="B731" t="str">
            <v>BT125/250/500-7</v>
          </cell>
          <cell r="C731">
            <v>428.56842105263161</v>
          </cell>
          <cell r="D731">
            <v>552.27555292631598</v>
          </cell>
        </row>
        <row r="732">
          <cell r="B732" t="str">
            <v>BT125/250/500-8</v>
          </cell>
          <cell r="C732">
            <v>460.14736842105265</v>
          </cell>
          <cell r="D732">
            <v>592.96982661052641</v>
          </cell>
        </row>
        <row r="733">
          <cell r="B733" t="str">
            <v>BT125/250/500-9</v>
          </cell>
          <cell r="C733">
            <v>631.57894736842104</v>
          </cell>
          <cell r="D733">
            <v>813.88547368421064</v>
          </cell>
        </row>
        <row r="734">
          <cell r="B734" t="str">
            <v>BT125-21</v>
          </cell>
          <cell r="C734">
            <v>31.578947368421055</v>
          </cell>
          <cell r="D734">
            <v>40.694273684210536</v>
          </cell>
        </row>
        <row r="735">
          <cell r="B735" t="str">
            <v>BT125-24</v>
          </cell>
          <cell r="C735">
            <v>13.684210526315789</v>
          </cell>
          <cell r="D735">
            <v>17.634185263157896</v>
          </cell>
        </row>
        <row r="736">
          <cell r="B736" t="str">
            <v>BT125-25</v>
          </cell>
          <cell r="C736">
            <v>93.231578947368419</v>
          </cell>
          <cell r="D736">
            <v>120.14306067368423</v>
          </cell>
        </row>
        <row r="737">
          <cell r="B737" t="str">
            <v>BT250</v>
          </cell>
          <cell r="C737">
            <v>7479.03</v>
          </cell>
          <cell r="D737">
            <v>9159.2310993663923</v>
          </cell>
        </row>
        <row r="738">
          <cell r="B738" t="str">
            <v>BT250-19</v>
          </cell>
          <cell r="C738">
            <v>31.578947368421055</v>
          </cell>
          <cell r="D738">
            <v>40.694273684210536</v>
          </cell>
        </row>
        <row r="739">
          <cell r="B739" t="str">
            <v>BT500</v>
          </cell>
          <cell r="C739">
            <v>9080.32</v>
          </cell>
          <cell r="D739">
            <v>11069.183940689374</v>
          </cell>
        </row>
        <row r="740">
          <cell r="B740" t="str">
            <v>CB125</v>
          </cell>
          <cell r="C740">
            <v>27420</v>
          </cell>
          <cell r="D740">
            <v>34013.665972708994</v>
          </cell>
        </row>
        <row r="741">
          <cell r="B741" t="str">
            <v>FST500</v>
          </cell>
          <cell r="C741">
            <v>51000</v>
          </cell>
          <cell r="D741">
            <v>62047.316104903846</v>
          </cell>
        </row>
        <row r="742">
          <cell r="B742" t="str">
            <v>K125</v>
          </cell>
          <cell r="C742">
            <v>11968</v>
          </cell>
          <cell r="D742">
            <v>15416.933131006697</v>
          </cell>
        </row>
        <row r="743">
          <cell r="B743" t="str">
            <v>K250</v>
          </cell>
          <cell r="C743">
            <v>12122</v>
          </cell>
          <cell r="D743">
            <v>15759.899014759178</v>
          </cell>
        </row>
        <row r="744">
          <cell r="B744" t="str">
            <v>K500</v>
          </cell>
          <cell r="C744">
            <v>13464</v>
          </cell>
          <cell r="D744">
            <v>17504.64282583052</v>
          </cell>
        </row>
        <row r="745">
          <cell r="B745" t="str">
            <v>PST250</v>
          </cell>
          <cell r="C745">
            <v>35652</v>
          </cell>
          <cell r="D745">
            <v>43799.966189642306</v>
          </cell>
        </row>
        <row r="746">
          <cell r="B746" t="str">
            <v>PST500</v>
          </cell>
          <cell r="C746">
            <v>51000</v>
          </cell>
          <cell r="D746">
            <v>62047.316104903846</v>
          </cell>
        </row>
        <row r="747">
          <cell r="B747" t="str">
            <v>PW002</v>
          </cell>
          <cell r="C747">
            <v>789.47368421052636</v>
          </cell>
          <cell r="D747">
            <v>1017.3568421052635</v>
          </cell>
        </row>
        <row r="748">
          <cell r="B748" t="str">
            <v>PW005</v>
          </cell>
          <cell r="C748">
            <v>859.47368421052636</v>
          </cell>
          <cell r="D748">
            <v>1107.5624821052634</v>
          </cell>
        </row>
        <row r="749">
          <cell r="B749" t="str">
            <v>PW006</v>
          </cell>
          <cell r="C749">
            <v>531.57894736842104</v>
          </cell>
          <cell r="D749">
            <v>685.02027368421068</v>
          </cell>
        </row>
        <row r="750">
          <cell r="B750" t="str">
            <v>PW009</v>
          </cell>
          <cell r="C750">
            <v>927.36842105263167</v>
          </cell>
          <cell r="D750">
            <v>1195.055170526316</v>
          </cell>
        </row>
        <row r="751">
          <cell r="B751" t="str">
            <v>PW013</v>
          </cell>
          <cell r="C751">
            <v>840.52631578947376</v>
          </cell>
          <cell r="D751">
            <v>1083.1459178947371</v>
          </cell>
        </row>
        <row r="752">
          <cell r="B752" t="str">
            <v>PW014</v>
          </cell>
          <cell r="C752">
            <v>437</v>
          </cell>
          <cell r="D752">
            <v>563.14092400000015</v>
          </cell>
        </row>
        <row r="753">
          <cell r="B753" t="str">
            <v>PW016</v>
          </cell>
          <cell r="C753">
            <v>730.52631578947376</v>
          </cell>
          <cell r="D753">
            <v>941.39419789473709</v>
          </cell>
        </row>
        <row r="754">
          <cell r="B754" t="str">
            <v>PW020</v>
          </cell>
          <cell r="C754">
            <v>501.0526315789474</v>
          </cell>
          <cell r="D754">
            <v>645.68247578947387</v>
          </cell>
        </row>
        <row r="755">
          <cell r="B755" t="str">
            <v>PW023</v>
          </cell>
          <cell r="C755">
            <v>714.73684210526324</v>
          </cell>
          <cell r="D755">
            <v>921.04706105263188</v>
          </cell>
        </row>
        <row r="756">
          <cell r="B756" t="str">
            <v>PW024</v>
          </cell>
          <cell r="C756">
            <v>661.0526315789474</v>
          </cell>
          <cell r="D756">
            <v>851.86679578947394</v>
          </cell>
        </row>
        <row r="757">
          <cell r="B757" t="str">
            <v>PW026</v>
          </cell>
          <cell r="C757">
            <v>549.47368421052636</v>
          </cell>
          <cell r="D757">
            <v>708.08036210526336</v>
          </cell>
        </row>
        <row r="758">
          <cell r="B758" t="str">
            <v>PW028</v>
          </cell>
          <cell r="C758">
            <v>627.36842105263156</v>
          </cell>
          <cell r="D758">
            <v>808.45957052631593</v>
          </cell>
        </row>
        <row r="759">
          <cell r="B759" t="str">
            <v>PW031</v>
          </cell>
          <cell r="C759">
            <v>746.31578947368428</v>
          </cell>
          <cell r="D759">
            <v>961.74133473684242</v>
          </cell>
        </row>
        <row r="760">
          <cell r="B760" t="str">
            <v>PW050</v>
          </cell>
          <cell r="C760">
            <v>1384.2105263157896</v>
          </cell>
          <cell r="D760">
            <v>1783.765663157895</v>
          </cell>
        </row>
        <row r="761">
          <cell r="B761" t="str">
            <v>PW052</v>
          </cell>
          <cell r="C761">
            <v>485.54736842105262</v>
          </cell>
          <cell r="D761">
            <v>625.70158741052649</v>
          </cell>
        </row>
        <row r="762">
          <cell r="B762" t="str">
            <v>PW054</v>
          </cell>
          <cell r="C762">
            <v>987.36842105263167</v>
          </cell>
          <cell r="D762">
            <v>1272.3742905263159</v>
          </cell>
        </row>
        <row r="763">
          <cell r="B763" t="str">
            <v>PW056</v>
          </cell>
          <cell r="C763">
            <v>867.36842105263167</v>
          </cell>
          <cell r="D763">
            <v>1117.7360505263161</v>
          </cell>
        </row>
        <row r="764">
          <cell r="B764" t="str">
            <v>PW080</v>
          </cell>
          <cell r="C764">
            <v>697.89473684210532</v>
          </cell>
          <cell r="D764">
            <v>899.34344842105293</v>
          </cell>
        </row>
        <row r="765">
          <cell r="B765" t="str">
            <v>PW081</v>
          </cell>
          <cell r="C765">
            <v>566.53684210526319</v>
          </cell>
          <cell r="D765">
            <v>730.06883465263184</v>
          </cell>
        </row>
        <row r="766">
          <cell r="B766" t="str">
            <v>PW082</v>
          </cell>
          <cell r="C766">
            <v>715.78947368421052</v>
          </cell>
          <cell r="D766">
            <v>922.40353684210538</v>
          </cell>
        </row>
        <row r="767">
          <cell r="B767" t="str">
            <v>PW091</v>
          </cell>
          <cell r="C767">
            <v>1011.5789473684212</v>
          </cell>
          <cell r="D767">
            <v>1303.5732336842107</v>
          </cell>
        </row>
        <row r="768">
          <cell r="B768" t="str">
            <v>PW094</v>
          </cell>
          <cell r="C768">
            <v>349.47368421052636</v>
          </cell>
          <cell r="D768">
            <v>450.34996210526327</v>
          </cell>
        </row>
        <row r="769">
          <cell r="B769" t="str">
            <v>PW100</v>
          </cell>
          <cell r="C769">
            <v>270.5263157894737</v>
          </cell>
          <cell r="D769">
            <v>348.61427789473692</v>
          </cell>
        </row>
        <row r="770">
          <cell r="B770" t="str">
            <v>PW102</v>
          </cell>
          <cell r="C770">
            <v>103.15789473684211</v>
          </cell>
          <cell r="D770">
            <v>132.93462736842108</v>
          </cell>
        </row>
        <row r="771">
          <cell r="B771" t="str">
            <v>PW105</v>
          </cell>
          <cell r="C771">
            <v>146.31578947368422</v>
          </cell>
          <cell r="D771">
            <v>188.55013473684212</v>
          </cell>
        </row>
        <row r="772">
          <cell r="B772" t="str">
            <v>PW106</v>
          </cell>
          <cell r="C772">
            <v>173.68421052631581</v>
          </cell>
          <cell r="D772">
            <v>223.81850526315796</v>
          </cell>
        </row>
        <row r="773">
          <cell r="B773" t="str">
            <v>PW107</v>
          </cell>
          <cell r="C773">
            <v>110</v>
          </cell>
          <cell r="D773">
            <v>141.75172000000003</v>
          </cell>
        </row>
        <row r="774">
          <cell r="B774" t="str">
            <v>PW108</v>
          </cell>
          <cell r="C774">
            <v>60</v>
          </cell>
          <cell r="D774">
            <v>77.319120000000012</v>
          </cell>
        </row>
        <row r="775">
          <cell r="B775" t="str">
            <v>PW109</v>
          </cell>
          <cell r="C775">
            <v>121.05263157894737</v>
          </cell>
          <cell r="D775">
            <v>155.99471578947373</v>
          </cell>
        </row>
        <row r="776">
          <cell r="B776" t="str">
            <v>PW110</v>
          </cell>
          <cell r="C776">
            <v>444.21052631578948</v>
          </cell>
          <cell r="D776">
            <v>572.43278315789485</v>
          </cell>
        </row>
        <row r="777">
          <cell r="B777" t="str">
            <v>PW111</v>
          </cell>
          <cell r="C777">
            <v>124.73684210526316</v>
          </cell>
          <cell r="D777">
            <v>160.74238105263163</v>
          </cell>
        </row>
        <row r="778">
          <cell r="B778" t="str">
            <v>PW113</v>
          </cell>
          <cell r="C778">
            <v>90.221052631578942</v>
          </cell>
          <cell r="D778">
            <v>116.26353991578949</v>
          </cell>
        </row>
        <row r="779">
          <cell r="B779" t="str">
            <v>PW114</v>
          </cell>
          <cell r="C779">
            <v>263.15789473684214</v>
          </cell>
          <cell r="D779">
            <v>339.11894736842117</v>
          </cell>
        </row>
        <row r="780">
          <cell r="B780" t="str">
            <v>PW115</v>
          </cell>
          <cell r="C780">
            <v>263.15789473684214</v>
          </cell>
          <cell r="D780">
            <v>339.11894736842117</v>
          </cell>
        </row>
        <row r="781">
          <cell r="B781" t="str">
            <v>PW125</v>
          </cell>
          <cell r="C781">
            <v>261.57894736842104</v>
          </cell>
          <cell r="D781">
            <v>337.08423368421057</v>
          </cell>
        </row>
        <row r="782">
          <cell r="B782" t="str">
            <v>PW150</v>
          </cell>
          <cell r="C782">
            <v>611.0526315789474</v>
          </cell>
          <cell r="D782">
            <v>787.43419578947396</v>
          </cell>
        </row>
        <row r="783">
          <cell r="B783" t="str">
            <v>PW204M</v>
          </cell>
          <cell r="C783">
            <v>355.26315789473688</v>
          </cell>
          <cell r="D783">
            <v>457.81057894736853</v>
          </cell>
        </row>
        <row r="784">
          <cell r="B784" t="str">
            <v>PW207</v>
          </cell>
          <cell r="C784">
            <v>633.15789473684208</v>
          </cell>
          <cell r="D784">
            <v>815.92018736842113</v>
          </cell>
        </row>
        <row r="785">
          <cell r="B785" t="str">
            <v>PW208</v>
          </cell>
          <cell r="C785">
            <v>633.15789473684208</v>
          </cell>
          <cell r="D785">
            <v>815.92018736842113</v>
          </cell>
        </row>
        <row r="786">
          <cell r="B786" t="str">
            <v>PW209</v>
          </cell>
          <cell r="C786">
            <v>633.15789473684208</v>
          </cell>
          <cell r="D786">
            <v>815.92018736842113</v>
          </cell>
        </row>
        <row r="787">
          <cell r="B787" t="str">
            <v>PW210LG</v>
          </cell>
          <cell r="C787">
            <v>226.31578947368422</v>
          </cell>
          <cell r="D787">
            <v>291.64229473684219</v>
          </cell>
        </row>
        <row r="788">
          <cell r="B788" t="str">
            <v>PW213</v>
          </cell>
          <cell r="C788">
            <v>685.78947368421052</v>
          </cell>
          <cell r="D788">
            <v>883.74397684210533</v>
          </cell>
        </row>
        <row r="789">
          <cell r="B789" t="str">
            <v>PW214LJ</v>
          </cell>
          <cell r="C789">
            <v>132.32631578947368</v>
          </cell>
          <cell r="D789">
            <v>170.52257149473687</v>
          </cell>
        </row>
        <row r="790">
          <cell r="B790" t="str">
            <v>PW215</v>
          </cell>
          <cell r="C790">
            <v>213.15789473684211</v>
          </cell>
          <cell r="D790">
            <v>274.68634736842114</v>
          </cell>
        </row>
        <row r="791">
          <cell r="B791" t="str">
            <v>PW215LJ</v>
          </cell>
          <cell r="C791">
            <v>123.30526315789474</v>
          </cell>
          <cell r="D791">
            <v>158.89757397894741</v>
          </cell>
        </row>
        <row r="792">
          <cell r="B792" t="str">
            <v>PW216LG</v>
          </cell>
          <cell r="C792">
            <v>123.57894736842107</v>
          </cell>
          <cell r="D792">
            <v>159.25025768421057</v>
          </cell>
        </row>
        <row r="793">
          <cell r="B793" t="str">
            <v>PW217</v>
          </cell>
          <cell r="C793">
            <v>168.42105263157896</v>
          </cell>
          <cell r="D793">
            <v>217.03612631578955</v>
          </cell>
        </row>
        <row r="794">
          <cell r="B794" t="str">
            <v>PW217LJ</v>
          </cell>
          <cell r="C794">
            <v>123.30526315789474</v>
          </cell>
          <cell r="D794">
            <v>158.89757397894741</v>
          </cell>
        </row>
        <row r="795">
          <cell r="B795" t="str">
            <v>PW218LJ</v>
          </cell>
          <cell r="C795">
            <v>210.5263157894737</v>
          </cell>
          <cell r="D795">
            <v>271.29515789473692</v>
          </cell>
        </row>
        <row r="796">
          <cell r="B796" t="str">
            <v>PW219</v>
          </cell>
          <cell r="C796">
            <v>268.27368421052637</v>
          </cell>
          <cell r="D796">
            <v>345.71141970526327</v>
          </cell>
        </row>
        <row r="797">
          <cell r="B797" t="str">
            <v>PW219LG</v>
          </cell>
          <cell r="C797">
            <v>165.41052631578947</v>
          </cell>
          <cell r="D797">
            <v>213.15660555789475</v>
          </cell>
        </row>
        <row r="798">
          <cell r="B798" t="str">
            <v>PW221LG</v>
          </cell>
          <cell r="C798">
            <v>123.30526315789474</v>
          </cell>
          <cell r="D798">
            <v>158.89757397894741</v>
          </cell>
        </row>
        <row r="799">
          <cell r="B799" t="str">
            <v>PW222</v>
          </cell>
          <cell r="C799">
            <v>668.42105263157896</v>
          </cell>
          <cell r="D799">
            <v>861.36212631578962</v>
          </cell>
        </row>
        <row r="800">
          <cell r="B800" t="str">
            <v>PW223</v>
          </cell>
          <cell r="C800">
            <v>294.76842105263154</v>
          </cell>
          <cell r="D800">
            <v>379.85391532631576</v>
          </cell>
        </row>
        <row r="801">
          <cell r="B801" t="str">
            <v>PW231</v>
          </cell>
          <cell r="C801">
            <v>361.0526315789474</v>
          </cell>
          <cell r="D801">
            <v>465.27119578947384</v>
          </cell>
        </row>
        <row r="802">
          <cell r="B802" t="str">
            <v>PW232</v>
          </cell>
          <cell r="C802">
            <v>387.36842105263162</v>
          </cell>
          <cell r="D802">
            <v>499.18309052631588</v>
          </cell>
        </row>
        <row r="803">
          <cell r="B803" t="str">
            <v>PW233</v>
          </cell>
          <cell r="C803">
            <v>113</v>
          </cell>
          <cell r="D803">
            <v>145.61767600000002</v>
          </cell>
        </row>
        <row r="804">
          <cell r="B804" t="str">
            <v>PW234</v>
          </cell>
          <cell r="C804">
            <v>187.89473684210526</v>
          </cell>
          <cell r="D804">
            <v>242.13092842105266</v>
          </cell>
        </row>
        <row r="805">
          <cell r="B805" t="str">
            <v>PW235</v>
          </cell>
          <cell r="C805">
            <v>467.36842105263162</v>
          </cell>
          <cell r="D805">
            <v>602.27525052631597</v>
          </cell>
        </row>
        <row r="806">
          <cell r="B806" t="str">
            <v>PW236</v>
          </cell>
          <cell r="C806">
            <v>105.26315789473685</v>
          </cell>
          <cell r="D806">
            <v>135.64757894736846</v>
          </cell>
        </row>
        <row r="807">
          <cell r="B807" t="str">
            <v>PW237</v>
          </cell>
          <cell r="C807">
            <v>77.89473684210526</v>
          </cell>
          <cell r="D807">
            <v>100.37920842105265</v>
          </cell>
        </row>
        <row r="808">
          <cell r="B808" t="str">
            <v>PW238</v>
          </cell>
          <cell r="C808">
            <v>271.0526315789474</v>
          </cell>
          <cell r="D808">
            <v>349.29251578947378</v>
          </cell>
        </row>
        <row r="809">
          <cell r="B809" t="str">
            <v>PW239</v>
          </cell>
          <cell r="C809">
            <v>181.05263157894737</v>
          </cell>
          <cell r="D809">
            <v>233.31383578947373</v>
          </cell>
        </row>
        <row r="810">
          <cell r="B810" t="str">
            <v>PW240</v>
          </cell>
          <cell r="C810">
            <v>338.94736842105266</v>
          </cell>
          <cell r="D810">
            <v>436.78520421052644</v>
          </cell>
        </row>
        <row r="811">
          <cell r="B811" t="str">
            <v>PW241</v>
          </cell>
          <cell r="C811">
            <v>377.36842105263162</v>
          </cell>
          <cell r="D811">
            <v>486.29657052631592</v>
          </cell>
        </row>
        <row r="812">
          <cell r="B812" t="str">
            <v>PW242</v>
          </cell>
          <cell r="C812">
            <v>287.89473684210526</v>
          </cell>
          <cell r="D812">
            <v>370.99612842105273</v>
          </cell>
        </row>
        <row r="813">
          <cell r="B813" t="str">
            <v>PW243</v>
          </cell>
          <cell r="C813">
            <v>136.84210526315789</v>
          </cell>
          <cell r="D813">
            <v>176.34185263157897</v>
          </cell>
        </row>
        <row r="814">
          <cell r="B814" t="str">
            <v>PW244</v>
          </cell>
          <cell r="C814">
            <v>102.10526315789474</v>
          </cell>
          <cell r="D814">
            <v>131.5781515789474</v>
          </cell>
        </row>
        <row r="815">
          <cell r="B815" t="str">
            <v>PW245</v>
          </cell>
          <cell r="C815">
            <v>397.89473684210526</v>
          </cell>
          <cell r="D815">
            <v>512.74784842105271</v>
          </cell>
        </row>
        <row r="816">
          <cell r="B816" t="str">
            <v>PW250</v>
          </cell>
          <cell r="C816">
            <v>442.10526315789474</v>
          </cell>
          <cell r="D816">
            <v>569.71983157894749</v>
          </cell>
        </row>
        <row r="817">
          <cell r="B817" t="str">
            <v>WW226</v>
          </cell>
          <cell r="C817">
            <v>186.31578947368422</v>
          </cell>
          <cell r="D817">
            <v>240.09621473684217</v>
          </cell>
        </row>
        <row r="818">
          <cell r="B818" t="str">
            <v>WW230</v>
          </cell>
          <cell r="C818">
            <v>210.5263157894737</v>
          </cell>
          <cell r="D818">
            <v>271.29515789473692</v>
          </cell>
        </row>
        <row r="819">
          <cell r="B819" t="str">
            <v>WW502</v>
          </cell>
          <cell r="C819">
            <v>989.47368421052636</v>
          </cell>
          <cell r="D819">
            <v>1275.0872421052634</v>
          </cell>
        </row>
        <row r="820">
          <cell r="B820" t="str">
            <v>WW503</v>
          </cell>
          <cell r="C820">
            <v>952.63157894736844</v>
          </cell>
          <cell r="D820">
            <v>1227.6105894736845</v>
          </cell>
        </row>
        <row r="821">
          <cell r="B821" t="str">
            <v>WW504</v>
          </cell>
          <cell r="C821">
            <v>952.63157894736844</v>
          </cell>
          <cell r="D821">
            <v>1227.6105894736845</v>
          </cell>
        </row>
        <row r="822">
          <cell r="B822" t="str">
            <v>WW505</v>
          </cell>
          <cell r="C822">
            <v>538.34736842105269</v>
          </cell>
          <cell r="D822">
            <v>693.74241301052643</v>
          </cell>
        </row>
        <row r="823">
          <cell r="B823" t="str">
            <v>WW510</v>
          </cell>
          <cell r="C823">
            <v>386.31578947368422</v>
          </cell>
          <cell r="D823">
            <v>497.8266147368422</v>
          </cell>
        </row>
        <row r="824">
          <cell r="B824" t="str">
            <v>WW511A</v>
          </cell>
          <cell r="C824">
            <v>432.63157894736844</v>
          </cell>
          <cell r="D824">
            <v>557.51154947368434</v>
          </cell>
        </row>
        <row r="825">
          <cell r="B825" t="str">
            <v>WW515</v>
          </cell>
          <cell r="C825">
            <v>491.0526315789474</v>
          </cell>
          <cell r="D825">
            <v>632.79595578947385</v>
          </cell>
        </row>
        <row r="826">
          <cell r="B826" t="str">
            <v>WW516</v>
          </cell>
          <cell r="C826">
            <v>440</v>
          </cell>
          <cell r="D826">
            <v>567.00688000000014</v>
          </cell>
        </row>
        <row r="827">
          <cell r="B827" t="str">
            <v>WW517</v>
          </cell>
          <cell r="C827">
            <v>502.63157894736844</v>
          </cell>
          <cell r="D827">
            <v>647.71718947368436</v>
          </cell>
        </row>
        <row r="828">
          <cell r="B828" t="str">
            <v>WW519</v>
          </cell>
          <cell r="C828">
            <v>488.42105263157896</v>
          </cell>
          <cell r="D828">
            <v>629.40476631578963</v>
          </cell>
        </row>
        <row r="829">
          <cell r="B829" t="str">
            <v>WW520</v>
          </cell>
          <cell r="C829">
            <v>745.78947368421052</v>
          </cell>
          <cell r="D829">
            <v>961.06309684210544</v>
          </cell>
        </row>
        <row r="830">
          <cell r="B830" t="str">
            <v>WW530</v>
          </cell>
          <cell r="C830">
            <v>741.0526315789474</v>
          </cell>
          <cell r="D830">
            <v>954.95895578947386</v>
          </cell>
        </row>
        <row r="831">
          <cell r="B831" t="str">
            <v>WW540</v>
          </cell>
          <cell r="C831">
            <v>1324.2105263157896</v>
          </cell>
          <cell r="D831">
            <v>1706.4465431578951</v>
          </cell>
        </row>
        <row r="832">
          <cell r="B832" t="str">
            <v>WW546</v>
          </cell>
          <cell r="C832">
            <v>1376.8421052631579</v>
          </cell>
          <cell r="D832">
            <v>1774.2703326315793</v>
          </cell>
        </row>
        <row r="833">
          <cell r="B833" t="str">
            <v>WW571</v>
          </cell>
          <cell r="C833">
            <v>830</v>
          </cell>
          <cell r="D833">
            <v>1069.5811600000002</v>
          </cell>
        </row>
        <row r="834">
          <cell r="B834" t="str">
            <v>WW586</v>
          </cell>
          <cell r="C834">
            <v>260.77894736842109</v>
          </cell>
          <cell r="D834">
            <v>336.05331208421063</v>
          </cell>
        </row>
        <row r="835">
          <cell r="B835" t="str">
            <v>WW588</v>
          </cell>
          <cell r="C835">
            <v>1231.578947368421</v>
          </cell>
          <cell r="D835">
            <v>1587.0766736842106</v>
          </cell>
        </row>
        <row r="836">
          <cell r="B836" t="str">
            <v>WW590</v>
          </cell>
          <cell r="C836">
            <v>452.63157894736844</v>
          </cell>
          <cell r="D836">
            <v>583.28458947368438</v>
          </cell>
        </row>
        <row r="837">
          <cell r="B837" t="str">
            <v>WW599</v>
          </cell>
          <cell r="C837">
            <v>584.21052631578948</v>
          </cell>
          <cell r="D837">
            <v>752.84406315789488</v>
          </cell>
        </row>
        <row r="838">
          <cell r="B838" t="str">
            <v>WW600</v>
          </cell>
          <cell r="C838">
            <v>368.91</v>
          </cell>
          <cell r="D838">
            <v>475.39660932000015</v>
          </cell>
        </row>
        <row r="839">
          <cell r="B839" t="str">
            <v>WW602A</v>
          </cell>
          <cell r="C839">
            <v>268.42105263157896</v>
          </cell>
          <cell r="D839">
            <v>345.90132631578956</v>
          </cell>
        </row>
        <row r="840">
          <cell r="B840" t="str">
            <v>WW701</v>
          </cell>
          <cell r="C840">
            <v>539.58947368421059</v>
          </cell>
          <cell r="D840">
            <v>695.34305444210543</v>
          </cell>
        </row>
        <row r="841">
          <cell r="B841" t="str">
            <v>WW702</v>
          </cell>
          <cell r="C841">
            <v>840.52631578947376</v>
          </cell>
          <cell r="D841">
            <v>1083.1459178947371</v>
          </cell>
        </row>
        <row r="842">
          <cell r="B842" t="str">
            <v>WW703</v>
          </cell>
          <cell r="C842">
            <v>840.52631578947376</v>
          </cell>
          <cell r="D842">
            <v>1083.1459178947371</v>
          </cell>
        </row>
        <row r="843">
          <cell r="B843" t="str">
            <v>WW705</v>
          </cell>
          <cell r="C843">
            <v>531.57894736842104</v>
          </cell>
          <cell r="D843">
            <v>685.02027368421068</v>
          </cell>
        </row>
        <row r="844">
          <cell r="B844" t="str">
            <v>WW706</v>
          </cell>
          <cell r="C844">
            <v>718.42105263157896</v>
          </cell>
          <cell r="D844">
            <v>925.7947263157896</v>
          </cell>
        </row>
        <row r="845">
          <cell r="B845" t="str">
            <v>WW707</v>
          </cell>
          <cell r="C845">
            <v>603.15789473684208</v>
          </cell>
          <cell r="D845">
            <v>777.26062736842118</v>
          </cell>
        </row>
        <row r="846">
          <cell r="B846" t="str">
            <v>WW707A</v>
          </cell>
          <cell r="C846">
            <v>631.57894736842104</v>
          </cell>
          <cell r="D846">
            <v>813.88547368421064</v>
          </cell>
        </row>
        <row r="847">
          <cell r="B847" t="str">
            <v>WW708</v>
          </cell>
          <cell r="C847">
            <v>903.1578947368422</v>
          </cell>
          <cell r="D847">
            <v>1163.8562273684215</v>
          </cell>
        </row>
        <row r="848">
          <cell r="B848" t="str">
            <v>WW708A</v>
          </cell>
          <cell r="C848">
            <v>941.0526315789474</v>
          </cell>
          <cell r="D848">
            <v>1212.6893557894741</v>
          </cell>
        </row>
        <row r="849">
          <cell r="B849" t="str">
            <v>WW710</v>
          </cell>
          <cell r="C849">
            <v>595.78947368421052</v>
          </cell>
          <cell r="D849">
            <v>767.7652968421055</v>
          </cell>
        </row>
        <row r="850">
          <cell r="B850" t="str">
            <v>WW714</v>
          </cell>
          <cell r="C850">
            <v>710.52631578947376</v>
          </cell>
          <cell r="D850">
            <v>915.62115789473705</v>
          </cell>
        </row>
        <row r="851">
          <cell r="B851" t="str">
            <v>WW717</v>
          </cell>
          <cell r="C851">
            <v>81.578947368421055</v>
          </cell>
          <cell r="D851">
            <v>105.12687368421054</v>
          </cell>
        </row>
        <row r="852">
          <cell r="B852" t="str">
            <v>WW717LG</v>
          </cell>
          <cell r="C852">
            <v>57.894736842105267</v>
          </cell>
          <cell r="D852">
            <v>74.606168421052644</v>
          </cell>
        </row>
        <row r="853">
          <cell r="B853" t="str">
            <v>WW718</v>
          </cell>
          <cell r="C853">
            <v>104.11</v>
          </cell>
          <cell r="D853">
            <v>134.16155972000001</v>
          </cell>
        </row>
        <row r="854">
          <cell r="B854" t="str">
            <v>WW718LG</v>
          </cell>
          <cell r="C854">
            <v>78.62</v>
          </cell>
          <cell r="D854">
            <v>101.31382024000001</v>
          </cell>
        </row>
        <row r="855">
          <cell r="B855" t="str">
            <v>WW719</v>
          </cell>
          <cell r="C855">
            <v>195.78947368421055</v>
          </cell>
          <cell r="D855">
            <v>252.30449684210535</v>
          </cell>
        </row>
        <row r="856">
          <cell r="B856" t="str">
            <v>WW720</v>
          </cell>
          <cell r="C856">
            <v>231.57894736842107</v>
          </cell>
          <cell r="D856">
            <v>298.42467368421057</v>
          </cell>
        </row>
        <row r="857">
          <cell r="B857" t="str">
            <v>WW720LG</v>
          </cell>
          <cell r="C857">
            <v>103.19</v>
          </cell>
          <cell r="D857">
            <v>132.97599988000002</v>
          </cell>
        </row>
        <row r="858">
          <cell r="B858" t="str">
            <v>WW721</v>
          </cell>
          <cell r="C858">
            <v>589.47368421052636</v>
          </cell>
          <cell r="D858">
            <v>759.62644210526332</v>
          </cell>
        </row>
        <row r="859">
          <cell r="B859" t="str">
            <v>WW726</v>
          </cell>
          <cell r="C859">
            <v>878.42105263157896</v>
          </cell>
          <cell r="D859">
            <v>1131.9790463157897</v>
          </cell>
        </row>
        <row r="860">
          <cell r="B860" t="str">
            <v>WW728</v>
          </cell>
          <cell r="C860">
            <v>1657.8947368421054</v>
          </cell>
          <cell r="D860">
            <v>2136.4493684210534</v>
          </cell>
        </row>
        <row r="861">
          <cell r="B861" t="str">
            <v>WW731</v>
          </cell>
          <cell r="C861">
            <v>852.63157894736844</v>
          </cell>
          <cell r="D861">
            <v>1098.7453894736846</v>
          </cell>
        </row>
        <row r="862">
          <cell r="B862" t="str">
            <v>WW732</v>
          </cell>
          <cell r="C862">
            <v>694.73684210526324</v>
          </cell>
          <cell r="D862">
            <v>895.27402105263184</v>
          </cell>
        </row>
        <row r="863">
          <cell r="B863" t="str">
            <v>WW733</v>
          </cell>
          <cell r="C863">
            <v>213.68421052631581</v>
          </cell>
          <cell r="D863">
            <v>275.36458526315795</v>
          </cell>
        </row>
        <row r="864">
          <cell r="B864" t="str">
            <v>WW734</v>
          </cell>
          <cell r="C864">
            <v>213.68421052631581</v>
          </cell>
          <cell r="D864">
            <v>275.36458526315795</v>
          </cell>
        </row>
        <row r="865">
          <cell r="B865" t="str">
            <v>WW800</v>
          </cell>
          <cell r="C865">
            <v>154.73684210526318</v>
          </cell>
          <cell r="D865">
            <v>199.40194105263163</v>
          </cell>
        </row>
        <row r="866">
          <cell r="B866" t="str">
            <v>WW801</v>
          </cell>
          <cell r="C866">
            <v>96.842105263157904</v>
          </cell>
          <cell r="D866">
            <v>124.79577263157897</v>
          </cell>
        </row>
        <row r="867">
          <cell r="B867" t="str">
            <v>WW802</v>
          </cell>
          <cell r="C867">
            <v>91.578947368421055</v>
          </cell>
          <cell r="D867">
            <v>118.01339368421056</v>
          </cell>
        </row>
        <row r="868">
          <cell r="B868">
            <v>295030</v>
          </cell>
          <cell r="C868">
            <v>215</v>
          </cell>
          <cell r="D868">
            <v>286.86762000000004</v>
          </cell>
        </row>
        <row r="869">
          <cell r="B869">
            <v>295040</v>
          </cell>
          <cell r="C869">
            <v>136</v>
          </cell>
          <cell r="D869">
            <v>181.46044800000004</v>
          </cell>
        </row>
        <row r="870">
          <cell r="B870">
            <v>428436</v>
          </cell>
          <cell r="C870">
            <v>28</v>
          </cell>
          <cell r="D870">
            <v>37.359504000000008</v>
          </cell>
        </row>
        <row r="871">
          <cell r="B871">
            <v>501700</v>
          </cell>
          <cell r="C871">
            <v>340.64</v>
          </cell>
          <cell r="D871">
            <v>454.50505152000005</v>
          </cell>
        </row>
        <row r="872">
          <cell r="B872">
            <v>501720</v>
          </cell>
          <cell r="C872">
            <v>345.69</v>
          </cell>
          <cell r="D872">
            <v>461.24310492000006</v>
          </cell>
        </row>
        <row r="873">
          <cell r="B873">
            <v>501860</v>
          </cell>
          <cell r="C873">
            <v>5.69</v>
          </cell>
          <cell r="D873">
            <v>7.5919849200000016</v>
          </cell>
        </row>
        <row r="874">
          <cell r="B874">
            <v>501870</v>
          </cell>
          <cell r="C874">
            <v>5.69</v>
          </cell>
          <cell r="D874">
            <v>7.5919849200000016</v>
          </cell>
        </row>
        <row r="875">
          <cell r="B875">
            <v>502130</v>
          </cell>
          <cell r="C875">
            <v>17.25</v>
          </cell>
          <cell r="D875">
            <v>23.016123000000004</v>
          </cell>
        </row>
        <row r="876">
          <cell r="B876">
            <v>502400</v>
          </cell>
          <cell r="C876">
            <v>154.59</v>
          </cell>
          <cell r="D876">
            <v>206.26449012000003</v>
          </cell>
        </row>
        <row r="877">
          <cell r="B877">
            <v>515151</v>
          </cell>
          <cell r="C877">
            <v>24.31</v>
          </cell>
          <cell r="D877">
            <v>32.436055080000003</v>
          </cell>
        </row>
        <row r="878">
          <cell r="B878">
            <v>515980</v>
          </cell>
          <cell r="C878">
            <v>1.93</v>
          </cell>
          <cell r="D878">
            <v>2.5751372400000005</v>
          </cell>
        </row>
        <row r="879">
          <cell r="B879">
            <v>515990</v>
          </cell>
          <cell r="C879">
            <v>0.37</v>
          </cell>
          <cell r="D879">
            <v>0.49367916000000012</v>
          </cell>
        </row>
        <row r="880">
          <cell r="B880">
            <v>524511</v>
          </cell>
          <cell r="C880">
            <v>17.98</v>
          </cell>
          <cell r="D880">
            <v>23.990138640000005</v>
          </cell>
        </row>
        <row r="881">
          <cell r="B881">
            <v>524960</v>
          </cell>
          <cell r="C881">
            <v>7.61</v>
          </cell>
          <cell r="D881">
            <v>10.153779480000004</v>
          </cell>
        </row>
        <row r="882">
          <cell r="B882">
            <v>525390</v>
          </cell>
          <cell r="C882">
            <v>28.26</v>
          </cell>
          <cell r="D882">
            <v>37.706413680000011</v>
          </cell>
        </row>
        <row r="883">
          <cell r="B883">
            <v>531560</v>
          </cell>
          <cell r="C883">
            <v>197.06</v>
          </cell>
          <cell r="D883">
            <v>262.93085208000008</v>
          </cell>
        </row>
        <row r="884">
          <cell r="B884">
            <v>531710</v>
          </cell>
          <cell r="C884">
            <v>151.56</v>
          </cell>
          <cell r="D884">
            <v>202.22165808000005</v>
          </cell>
        </row>
        <row r="885">
          <cell r="B885">
            <v>540120</v>
          </cell>
          <cell r="C885">
            <v>3.58</v>
          </cell>
          <cell r="D885">
            <v>4.7766794400000014</v>
          </cell>
        </row>
        <row r="886">
          <cell r="B886">
            <v>540470</v>
          </cell>
          <cell r="C886">
            <v>4.8600000000000003</v>
          </cell>
          <cell r="D886">
            <v>6.4845424800000018</v>
          </cell>
        </row>
        <row r="887">
          <cell r="B887">
            <v>540850</v>
          </cell>
          <cell r="C887">
            <v>12.48</v>
          </cell>
          <cell r="D887">
            <v>16.651664640000003</v>
          </cell>
        </row>
        <row r="888">
          <cell r="B888">
            <v>540855</v>
          </cell>
          <cell r="C888">
            <v>1.74</v>
          </cell>
          <cell r="D888">
            <v>2.32162632</v>
          </cell>
        </row>
        <row r="889">
          <cell r="B889">
            <v>540860</v>
          </cell>
          <cell r="C889">
            <v>2.2000000000000002</v>
          </cell>
          <cell r="D889">
            <v>2.935389600000001</v>
          </cell>
        </row>
        <row r="890">
          <cell r="B890">
            <v>543740</v>
          </cell>
          <cell r="C890">
            <v>2.29</v>
          </cell>
          <cell r="D890">
            <v>3.0554737200000006</v>
          </cell>
        </row>
        <row r="891">
          <cell r="B891">
            <v>560141</v>
          </cell>
          <cell r="C891">
            <v>1.01</v>
          </cell>
          <cell r="D891">
            <v>1.3476106800000003</v>
          </cell>
        </row>
        <row r="892">
          <cell r="B892">
            <v>612900</v>
          </cell>
          <cell r="C892">
            <v>6.06</v>
          </cell>
          <cell r="D892">
            <v>8.0856640800000008</v>
          </cell>
        </row>
        <row r="893">
          <cell r="B893">
            <v>796011</v>
          </cell>
          <cell r="C893">
            <v>34.590000000000003</v>
          </cell>
          <cell r="D893">
            <v>46.152330120000016</v>
          </cell>
        </row>
        <row r="894">
          <cell r="B894">
            <v>796015</v>
          </cell>
          <cell r="C894">
            <v>83.03</v>
          </cell>
          <cell r="D894">
            <v>110.78427204000002</v>
          </cell>
        </row>
        <row r="895">
          <cell r="B895">
            <v>796016</v>
          </cell>
          <cell r="C895">
            <v>11.65</v>
          </cell>
          <cell r="D895">
            <v>15.544222200000002</v>
          </cell>
        </row>
        <row r="896">
          <cell r="B896">
            <v>796017</v>
          </cell>
          <cell r="C896">
            <v>4.04</v>
          </cell>
          <cell r="D896">
            <v>5.3904427200000011</v>
          </cell>
        </row>
        <row r="897">
          <cell r="B897">
            <v>796018</v>
          </cell>
          <cell r="C897">
            <v>9.08</v>
          </cell>
          <cell r="D897">
            <v>12.115153440000002</v>
          </cell>
        </row>
        <row r="898">
          <cell r="B898">
            <v>796020</v>
          </cell>
          <cell r="C898">
            <v>83.21</v>
          </cell>
          <cell r="D898">
            <v>111.02444028000001</v>
          </cell>
        </row>
        <row r="899">
          <cell r="B899">
            <v>796022</v>
          </cell>
          <cell r="C899">
            <v>11.65</v>
          </cell>
          <cell r="D899">
            <v>15.544222200000002</v>
          </cell>
        </row>
        <row r="900">
          <cell r="B900">
            <v>796029</v>
          </cell>
          <cell r="C900">
            <v>20.55</v>
          </cell>
          <cell r="D900">
            <v>27.419207400000008</v>
          </cell>
        </row>
        <row r="901">
          <cell r="B901">
            <v>796034</v>
          </cell>
          <cell r="C901">
            <v>10</v>
          </cell>
          <cell r="D901">
            <v>13.342680000000001</v>
          </cell>
        </row>
        <row r="902">
          <cell r="B902">
            <v>796035</v>
          </cell>
          <cell r="C902">
            <v>8.17</v>
          </cell>
          <cell r="D902">
            <v>10.900969560000002</v>
          </cell>
        </row>
        <row r="903">
          <cell r="B903">
            <v>796037</v>
          </cell>
          <cell r="C903">
            <v>0.73</v>
          </cell>
          <cell r="D903">
            <v>0.97401564000000018</v>
          </cell>
        </row>
        <row r="904">
          <cell r="B904">
            <v>796038</v>
          </cell>
          <cell r="C904">
            <v>0.46</v>
          </cell>
          <cell r="D904">
            <v>0.61376328000000013</v>
          </cell>
        </row>
        <row r="905">
          <cell r="B905">
            <v>796042</v>
          </cell>
          <cell r="C905">
            <v>0.46</v>
          </cell>
          <cell r="D905">
            <v>0.61376328000000013</v>
          </cell>
        </row>
        <row r="906">
          <cell r="B906">
            <v>796048</v>
          </cell>
          <cell r="C906">
            <v>7.8</v>
          </cell>
          <cell r="D906">
            <v>10.407290400000003</v>
          </cell>
        </row>
        <row r="907">
          <cell r="B907">
            <v>796065</v>
          </cell>
          <cell r="C907">
            <v>12.29</v>
          </cell>
          <cell r="D907">
            <v>16.398153720000003</v>
          </cell>
        </row>
        <row r="908">
          <cell r="B908">
            <v>796069</v>
          </cell>
          <cell r="C908">
            <v>16.149999999999999</v>
          </cell>
          <cell r="D908">
            <v>21.548428200000004</v>
          </cell>
        </row>
        <row r="909">
          <cell r="B909" t="str">
            <v>295040-080</v>
          </cell>
          <cell r="C909">
            <v>136</v>
          </cell>
          <cell r="D909">
            <v>181.46044800000004</v>
          </cell>
        </row>
        <row r="910">
          <cell r="B910" t="str">
            <v>4520-99-325-2179</v>
          </cell>
          <cell r="C910">
            <v>2450</v>
          </cell>
          <cell r="D910">
            <v>3268.9566000000009</v>
          </cell>
        </row>
        <row r="911">
          <cell r="B911" t="str">
            <v>102-0050</v>
          </cell>
          <cell r="C911">
            <v>112.176</v>
          </cell>
          <cell r="D911">
            <v>141.82685342688805</v>
          </cell>
        </row>
        <row r="912">
          <cell r="B912" t="str">
            <v>104-8585</v>
          </cell>
          <cell r="C912">
            <v>3.13</v>
          </cell>
          <cell r="D912">
            <v>3.8193136400000003</v>
          </cell>
        </row>
        <row r="913">
          <cell r="B913" t="str">
            <v>108-3190</v>
          </cell>
          <cell r="C913">
            <v>51.911999999999999</v>
          </cell>
          <cell r="D913">
            <v>65.633608036448194</v>
          </cell>
        </row>
        <row r="914">
          <cell r="B914" t="str">
            <v>117-1385</v>
          </cell>
          <cell r="C914">
            <v>1.25</v>
          </cell>
          <cell r="D914">
            <v>1.5252850000000002</v>
          </cell>
        </row>
        <row r="915">
          <cell r="B915" t="str">
            <v>125-5774</v>
          </cell>
          <cell r="C915">
            <v>42.32</v>
          </cell>
          <cell r="D915">
            <v>51.640048960000009</v>
          </cell>
        </row>
        <row r="916">
          <cell r="B916" t="str">
            <v>128-2922</v>
          </cell>
          <cell r="C916">
            <v>60.372</v>
          </cell>
          <cell r="D916">
            <v>76.329792425189737</v>
          </cell>
        </row>
        <row r="917">
          <cell r="B917" t="str">
            <v>133-5673</v>
          </cell>
          <cell r="C917">
            <v>31.53</v>
          </cell>
          <cell r="D917">
            <v>39.864148200593533</v>
          </cell>
        </row>
        <row r="918">
          <cell r="B918" t="str">
            <v>139-8883</v>
          </cell>
          <cell r="C918">
            <v>75.95</v>
          </cell>
          <cell r="D918">
            <v>92.676316600000021</v>
          </cell>
        </row>
        <row r="919">
          <cell r="B919" t="str">
            <v>142-1300</v>
          </cell>
          <cell r="C919">
            <v>7.94</v>
          </cell>
          <cell r="D919">
            <v>9.6886103200000022</v>
          </cell>
        </row>
        <row r="920">
          <cell r="B920" t="str">
            <v>142-1340</v>
          </cell>
          <cell r="C920">
            <v>77.768999999999991</v>
          </cell>
          <cell r="D920">
            <v>98.325243939484864</v>
          </cell>
        </row>
        <row r="921">
          <cell r="B921" t="str">
            <v>142-1403</v>
          </cell>
          <cell r="C921">
            <v>42.2</v>
          </cell>
          <cell r="D921">
            <v>53.354489504124551</v>
          </cell>
        </row>
        <row r="922">
          <cell r="B922" t="str">
            <v>144-0367</v>
          </cell>
          <cell r="C922">
            <v>9.8800000000000008</v>
          </cell>
          <cell r="D922">
            <v>12.055852640000003</v>
          </cell>
        </row>
        <row r="923">
          <cell r="B923" t="str">
            <v>153-1403</v>
          </cell>
          <cell r="C923">
            <v>26.523</v>
          </cell>
          <cell r="D923">
            <v>33.533675950661028</v>
          </cell>
        </row>
        <row r="924">
          <cell r="B924" t="str">
            <v>185-2831</v>
          </cell>
          <cell r="C924">
            <v>71.17</v>
          </cell>
          <cell r="D924">
            <v>89.981967251387289</v>
          </cell>
        </row>
        <row r="925">
          <cell r="B925" t="str">
            <v>187-4851+B1011</v>
          </cell>
          <cell r="C925">
            <v>19.899999999999999</v>
          </cell>
          <cell r="D925">
            <v>24.2825372</v>
          </cell>
        </row>
        <row r="926">
          <cell r="B926" t="str">
            <v>187-4857</v>
          </cell>
          <cell r="C926">
            <v>19.899999999999999</v>
          </cell>
          <cell r="D926">
            <v>24.2825372</v>
          </cell>
        </row>
        <row r="927">
          <cell r="B927" t="str">
            <v>189-5746</v>
          </cell>
          <cell r="C927">
            <v>106.13</v>
          </cell>
          <cell r="D927">
            <v>129.50279764000001</v>
          </cell>
        </row>
        <row r="928">
          <cell r="B928" t="str">
            <v>191-7941</v>
          </cell>
          <cell r="C928">
            <v>128.85</v>
          </cell>
          <cell r="D928">
            <v>162.90819840299636</v>
          </cell>
        </row>
        <row r="929">
          <cell r="B929" t="str">
            <v>191-7942</v>
          </cell>
          <cell r="C929">
            <v>128.85</v>
          </cell>
          <cell r="D929">
            <v>162.90819840299636</v>
          </cell>
        </row>
        <row r="930">
          <cell r="B930" t="str">
            <v>191-7943</v>
          </cell>
          <cell r="C930">
            <v>128.85</v>
          </cell>
          <cell r="D930">
            <v>162.90819840299636</v>
          </cell>
        </row>
        <row r="931">
          <cell r="B931" t="str">
            <v>191-7944</v>
          </cell>
          <cell r="C931">
            <v>128.85</v>
          </cell>
          <cell r="D931">
            <v>162.90819840299636</v>
          </cell>
        </row>
        <row r="932">
          <cell r="B932" t="str">
            <v>191-7945</v>
          </cell>
          <cell r="C932">
            <v>128.85</v>
          </cell>
          <cell r="D932">
            <v>162.90819840299636</v>
          </cell>
        </row>
        <row r="933">
          <cell r="B933" t="str">
            <v>191-7946</v>
          </cell>
          <cell r="C933">
            <v>128.85</v>
          </cell>
          <cell r="D933">
            <v>162.90819840299636</v>
          </cell>
        </row>
        <row r="934">
          <cell r="B934" t="str">
            <v>1N-3789</v>
          </cell>
          <cell r="C934">
            <v>75.95</v>
          </cell>
          <cell r="D934">
            <v>92.676316600000021</v>
          </cell>
        </row>
        <row r="935">
          <cell r="B935" t="str">
            <v>1P-0436</v>
          </cell>
          <cell r="C935">
            <v>0.91</v>
          </cell>
          <cell r="D935">
            <v>1.1505352002074252</v>
          </cell>
        </row>
        <row r="936">
          <cell r="B936" t="str">
            <v>1R0716</v>
          </cell>
          <cell r="C936">
            <v>16.578000000000003</v>
          </cell>
          <cell r="D936">
            <v>20.95996983410846</v>
          </cell>
        </row>
        <row r="937">
          <cell r="B937" t="str">
            <v>1R0749</v>
          </cell>
          <cell r="C937">
            <v>14.615999999999998</v>
          </cell>
          <cell r="D937">
            <v>18.479365369485411</v>
          </cell>
        </row>
        <row r="938">
          <cell r="B938" t="str">
            <v>1W 3728</v>
          </cell>
          <cell r="C938">
            <v>2487.16</v>
          </cell>
          <cell r="D938">
            <v>3034.9022724800002</v>
          </cell>
        </row>
        <row r="939">
          <cell r="B939" t="str">
            <v>207-1556</v>
          </cell>
          <cell r="C939">
            <v>648.75</v>
          </cell>
          <cell r="D939">
            <v>820.2304517962275</v>
          </cell>
        </row>
        <row r="940">
          <cell r="B940" t="str">
            <v>209-6963</v>
          </cell>
          <cell r="C940">
            <v>54.18</v>
          </cell>
          <cell r="D940">
            <v>66.111953040000003</v>
          </cell>
        </row>
        <row r="941">
          <cell r="B941" t="str">
            <v>209-6964</v>
          </cell>
          <cell r="C941">
            <v>71.81</v>
          </cell>
          <cell r="D941">
            <v>87.624572680000014</v>
          </cell>
        </row>
        <row r="942">
          <cell r="B942" t="str">
            <v>247-7133</v>
          </cell>
          <cell r="C942">
            <v>35.47</v>
          </cell>
          <cell r="D942">
            <v>43.281487160000005</v>
          </cell>
        </row>
        <row r="943">
          <cell r="B943" t="str">
            <v>2D-4867</v>
          </cell>
          <cell r="C943">
            <v>1.28</v>
          </cell>
          <cell r="D943">
            <v>1.5618918400000004</v>
          </cell>
        </row>
        <row r="944">
          <cell r="B944" t="str">
            <v>2N-8109</v>
          </cell>
          <cell r="C944">
            <v>13.41</v>
          </cell>
          <cell r="D944">
            <v>16.363257480000001</v>
          </cell>
        </row>
        <row r="945">
          <cell r="B945" t="str">
            <v>2V-7397</v>
          </cell>
          <cell r="C945">
            <v>37.479999999999997</v>
          </cell>
          <cell r="D945">
            <v>45.734145440000006</v>
          </cell>
        </row>
        <row r="946">
          <cell r="B946" t="str">
            <v>2W-3687</v>
          </cell>
          <cell r="C946">
            <v>33.43</v>
          </cell>
          <cell r="D946">
            <v>42.266364552674965</v>
          </cell>
        </row>
        <row r="947">
          <cell r="B947" t="str">
            <v>3E-6455</v>
          </cell>
          <cell r="C947">
            <v>47.65</v>
          </cell>
          <cell r="D947">
            <v>60.245057461410774</v>
          </cell>
        </row>
        <row r="948">
          <cell r="B948" t="str">
            <v>3J-7354</v>
          </cell>
          <cell r="C948">
            <v>0.46</v>
          </cell>
          <cell r="D948">
            <v>0.56130488000000012</v>
          </cell>
        </row>
        <row r="949">
          <cell r="B949" t="str">
            <v>3L-1425</v>
          </cell>
          <cell r="C949">
            <v>32.67</v>
          </cell>
          <cell r="D949">
            <v>39.864848760000008</v>
          </cell>
        </row>
        <row r="950">
          <cell r="B950" t="str">
            <v>4B-4550</v>
          </cell>
          <cell r="C950">
            <v>1.06</v>
          </cell>
          <cell r="D950">
            <v>1.2934416800000001</v>
          </cell>
        </row>
        <row r="951">
          <cell r="B951" t="str">
            <v>4F-7390</v>
          </cell>
          <cell r="C951">
            <v>2.4700000000000002</v>
          </cell>
          <cell r="D951">
            <v>3.0139631600000008</v>
          </cell>
        </row>
        <row r="952">
          <cell r="B952" t="str">
            <v>4NO699</v>
          </cell>
          <cell r="C952">
            <v>0.9</v>
          </cell>
          <cell r="D952">
            <v>1.0982052000000002</v>
          </cell>
        </row>
        <row r="953">
          <cell r="B953" t="str">
            <v>521-960</v>
          </cell>
          <cell r="C953">
            <v>11.28</v>
          </cell>
          <cell r="D953">
            <v>13.764171839999999</v>
          </cell>
        </row>
        <row r="954">
          <cell r="B954" t="str">
            <v>521-961</v>
          </cell>
          <cell r="C954">
            <v>26.38</v>
          </cell>
          <cell r="D954">
            <v>32.189614640000002</v>
          </cell>
        </row>
        <row r="955">
          <cell r="B955" t="str">
            <v>521-962</v>
          </cell>
          <cell r="C955">
            <v>7.54</v>
          </cell>
          <cell r="D955">
            <v>9.2005191200000009</v>
          </cell>
        </row>
        <row r="956">
          <cell r="B956" t="str">
            <v>521-963</v>
          </cell>
          <cell r="C956">
            <v>7.54</v>
          </cell>
          <cell r="D956">
            <v>9.2005191200000009</v>
          </cell>
        </row>
        <row r="957">
          <cell r="B957" t="str">
            <v>531-205</v>
          </cell>
          <cell r="C957">
            <v>7.04</v>
          </cell>
          <cell r="D957">
            <v>8.5904051200000016</v>
          </cell>
        </row>
        <row r="958">
          <cell r="B958" t="str">
            <v>5L-8854</v>
          </cell>
          <cell r="C958">
            <v>4.29</v>
          </cell>
          <cell r="D958">
            <v>5.2347781200000005</v>
          </cell>
        </row>
        <row r="959">
          <cell r="B959" t="str">
            <v>5N5692</v>
          </cell>
          <cell r="C959">
            <v>619.79999999999995</v>
          </cell>
          <cell r="D959">
            <v>783.62826053688127</v>
          </cell>
        </row>
        <row r="960">
          <cell r="B960" t="str">
            <v>5P-4868</v>
          </cell>
          <cell r="C960">
            <v>4.43</v>
          </cell>
          <cell r="D960">
            <v>5.40561004</v>
          </cell>
        </row>
        <row r="961">
          <cell r="B961" t="str">
            <v>5P-5528</v>
          </cell>
          <cell r="C961">
            <v>3.29</v>
          </cell>
          <cell r="D961">
            <v>4.0145501200000009</v>
          </cell>
        </row>
        <row r="962">
          <cell r="B962" t="str">
            <v>5S-2106</v>
          </cell>
          <cell r="C962">
            <v>6.08</v>
          </cell>
          <cell r="D962">
            <v>7.4189862400000006</v>
          </cell>
        </row>
        <row r="963">
          <cell r="B963" t="str">
            <v>601-501</v>
          </cell>
          <cell r="C963">
            <v>39.89</v>
          </cell>
          <cell r="D963">
            <v>50.43390014975185</v>
          </cell>
        </row>
        <row r="964">
          <cell r="B964" t="str">
            <v>601-507</v>
          </cell>
          <cell r="C964">
            <v>79.67</v>
          </cell>
          <cell r="D964">
            <v>100.72872461596214</v>
          </cell>
        </row>
        <row r="965">
          <cell r="B965" t="str">
            <v>604-384</v>
          </cell>
          <cell r="C965">
            <v>83.74</v>
          </cell>
          <cell r="D965">
            <v>102.18189272000001</v>
          </cell>
        </row>
        <row r="966">
          <cell r="B966" t="str">
            <v>606-122</v>
          </cell>
          <cell r="C966">
            <v>51.38</v>
          </cell>
          <cell r="D966">
            <v>62.695314640000007</v>
          </cell>
        </row>
        <row r="967">
          <cell r="B967" t="str">
            <v>606-123</v>
          </cell>
          <cell r="C967">
            <v>15.43</v>
          </cell>
          <cell r="D967">
            <v>18.828118040000003</v>
          </cell>
        </row>
        <row r="968">
          <cell r="B968" t="str">
            <v>606-130</v>
          </cell>
          <cell r="C968">
            <v>16.52</v>
          </cell>
          <cell r="D968">
            <v>20.158166560000002</v>
          </cell>
        </row>
        <row r="969">
          <cell r="B969" t="str">
            <v>608-269</v>
          </cell>
          <cell r="C969">
            <v>14.14</v>
          </cell>
          <cell r="D969">
            <v>17.254023920000002</v>
          </cell>
        </row>
        <row r="970">
          <cell r="B970" t="str">
            <v>608-271</v>
          </cell>
          <cell r="C970">
            <v>14.4</v>
          </cell>
          <cell r="D970">
            <v>17.571283200000003</v>
          </cell>
        </row>
        <row r="971">
          <cell r="B971" t="str">
            <v>608-287</v>
          </cell>
          <cell r="C971">
            <v>15.78</v>
          </cell>
          <cell r="D971">
            <v>19.255197840000001</v>
          </cell>
        </row>
        <row r="972">
          <cell r="B972" t="str">
            <v>608-288</v>
          </cell>
          <cell r="C972">
            <v>36.92</v>
          </cell>
          <cell r="D972">
            <v>45.050817760000008</v>
          </cell>
        </row>
        <row r="973">
          <cell r="B973" t="str">
            <v>609-126</v>
          </cell>
          <cell r="C973">
            <v>7.72</v>
          </cell>
          <cell r="D973">
            <v>9.4201601600000018</v>
          </cell>
        </row>
        <row r="974">
          <cell r="B974" t="str">
            <v>609-128</v>
          </cell>
          <cell r="C974">
            <v>9.8000000000000007</v>
          </cell>
          <cell r="D974">
            <v>11.958234400000002</v>
          </cell>
        </row>
        <row r="975">
          <cell r="B975" t="str">
            <v>622-798</v>
          </cell>
          <cell r="C975">
            <v>0</v>
          </cell>
          <cell r="D975">
            <v>1031.6887069991856</v>
          </cell>
        </row>
        <row r="976">
          <cell r="B976" t="str">
            <v>630-007</v>
          </cell>
          <cell r="C976">
            <v>16.399999999999999</v>
          </cell>
          <cell r="D976">
            <v>20.011739200000001</v>
          </cell>
        </row>
        <row r="977">
          <cell r="B977" t="str">
            <v>630-009</v>
          </cell>
          <cell r="C977">
            <v>11.24</v>
          </cell>
          <cell r="D977">
            <v>13.715362720000003</v>
          </cell>
        </row>
        <row r="978">
          <cell r="B978" t="str">
            <v>643-005</v>
          </cell>
          <cell r="C978">
            <v>3.04</v>
          </cell>
          <cell r="D978">
            <v>3.7094931200000003</v>
          </cell>
        </row>
        <row r="979">
          <cell r="B979" t="str">
            <v>644-056</v>
          </cell>
          <cell r="C979">
            <v>1.42</v>
          </cell>
          <cell r="D979">
            <v>1.7327237600000003</v>
          </cell>
        </row>
        <row r="980">
          <cell r="B980" t="str">
            <v>644-060</v>
          </cell>
          <cell r="C980">
            <v>9.5</v>
          </cell>
          <cell r="D980">
            <v>11.592166000000002</v>
          </cell>
        </row>
        <row r="981">
          <cell r="B981" t="str">
            <v>644-061</v>
          </cell>
          <cell r="C981">
            <v>4.24</v>
          </cell>
          <cell r="D981">
            <v>5.1737667200000006</v>
          </cell>
        </row>
        <row r="982">
          <cell r="B982" t="str">
            <v>694-100</v>
          </cell>
          <cell r="C982">
            <v>4.38</v>
          </cell>
          <cell r="D982">
            <v>5.344598640000001</v>
          </cell>
        </row>
        <row r="983">
          <cell r="B983" t="str">
            <v>6N-2985</v>
          </cell>
          <cell r="C983">
            <v>15.88</v>
          </cell>
          <cell r="D983">
            <v>19.377220640000004</v>
          </cell>
        </row>
        <row r="984">
          <cell r="B984" t="str">
            <v>6N-5926</v>
          </cell>
          <cell r="C984">
            <v>21.76</v>
          </cell>
          <cell r="D984">
            <v>27.511698853311618</v>
          </cell>
        </row>
        <row r="985">
          <cell r="B985" t="str">
            <v>6N-7653</v>
          </cell>
          <cell r="C985">
            <v>32.1</v>
          </cell>
          <cell r="D985">
            <v>40.584813106217958</v>
          </cell>
        </row>
        <row r="986">
          <cell r="B986" t="str">
            <v>6N6656</v>
          </cell>
          <cell r="C986">
            <v>81.2</v>
          </cell>
          <cell r="D986">
            <v>99.082513600000027</v>
          </cell>
        </row>
        <row r="987">
          <cell r="B987" t="str">
            <v>7S-0687</v>
          </cell>
          <cell r="C987">
            <v>12.78</v>
          </cell>
          <cell r="D987">
            <v>16.158065778737242</v>
          </cell>
        </row>
        <row r="988">
          <cell r="B988" t="str">
            <v>7W-0688</v>
          </cell>
          <cell r="C988">
            <v>2.37</v>
          </cell>
          <cell r="D988">
            <v>2.8919403600000004</v>
          </cell>
        </row>
        <row r="989">
          <cell r="B989" t="str">
            <v>8H-9789</v>
          </cell>
          <cell r="C989">
            <v>23.31</v>
          </cell>
          <cell r="D989">
            <v>28.443514680000003</v>
          </cell>
        </row>
        <row r="990">
          <cell r="B990" t="str">
            <v>8L-5008</v>
          </cell>
          <cell r="C990">
            <v>7.01</v>
          </cell>
          <cell r="D990">
            <v>8.5537982800000005</v>
          </cell>
        </row>
        <row r="991">
          <cell r="B991" t="str">
            <v>8N-5305</v>
          </cell>
          <cell r="C991">
            <v>26.87</v>
          </cell>
          <cell r="D991">
            <v>32.787526360000001</v>
          </cell>
        </row>
        <row r="992">
          <cell r="B992" t="str">
            <v>9B-0887</v>
          </cell>
          <cell r="C992">
            <v>5.68</v>
          </cell>
          <cell r="D992">
            <v>6.9308950400000011</v>
          </cell>
        </row>
        <row r="993">
          <cell r="B993" t="str">
            <v>9F-4446</v>
          </cell>
          <cell r="C993">
            <v>2.99</v>
          </cell>
          <cell r="D993">
            <v>3.6484817200000008</v>
          </cell>
        </row>
        <row r="994">
          <cell r="B994" t="str">
            <v>ABS 3573</v>
          </cell>
          <cell r="C994">
            <v>366.45</v>
          </cell>
          <cell r="D994">
            <v>447.15255060000004</v>
          </cell>
        </row>
        <row r="995">
          <cell r="B995" t="str">
            <v>B00237</v>
          </cell>
          <cell r="C995">
            <v>48.67</v>
          </cell>
          <cell r="D995">
            <v>59.38849676000001</v>
          </cell>
        </row>
        <row r="996">
          <cell r="B996" t="str">
            <v>BAS0054E</v>
          </cell>
          <cell r="C996">
            <v>16.78</v>
          </cell>
          <cell r="D996">
            <v>20.475425840000003</v>
          </cell>
        </row>
        <row r="997">
          <cell r="B997" t="str">
            <v>BDR00742</v>
          </cell>
          <cell r="C997">
            <v>501.26</v>
          </cell>
          <cell r="D997">
            <v>611.65148728000008</v>
          </cell>
        </row>
        <row r="998">
          <cell r="B998" t="str">
            <v>BKR0024E</v>
          </cell>
          <cell r="C998">
            <v>0</v>
          </cell>
          <cell r="D998">
            <v>45.414532298297488</v>
          </cell>
        </row>
        <row r="999">
          <cell r="B999" t="str">
            <v>BKR0036E</v>
          </cell>
          <cell r="C999">
            <v>77.44</v>
          </cell>
          <cell r="D999">
            <v>97.909281213256037</v>
          </cell>
        </row>
        <row r="1000">
          <cell r="B1000" t="str">
            <v>BKR0105E</v>
          </cell>
          <cell r="C1000">
            <v>70.83</v>
          </cell>
          <cell r="D1000">
            <v>86.428749240000002</v>
          </cell>
        </row>
        <row r="1001">
          <cell r="B1001" t="str">
            <v>BND00031</v>
          </cell>
          <cell r="C1001">
            <v>35.049999999999997</v>
          </cell>
          <cell r="D1001">
            <v>42.768991400000004</v>
          </cell>
        </row>
        <row r="1002">
          <cell r="B1002" t="str">
            <v>BRD00385</v>
          </cell>
          <cell r="C1002">
            <v>55.88</v>
          </cell>
          <cell r="D1002">
            <v>68.186340640000012</v>
          </cell>
        </row>
        <row r="1003">
          <cell r="B1003" t="str">
            <v>BRD00741</v>
          </cell>
          <cell r="C1003">
            <v>556.16999999999996</v>
          </cell>
          <cell r="D1003">
            <v>678.65420676000008</v>
          </cell>
        </row>
        <row r="1004">
          <cell r="B1004" t="str">
            <v>BRG00740</v>
          </cell>
          <cell r="C1004">
            <v>231.63</v>
          </cell>
          <cell r="D1004">
            <v>282.64141164</v>
          </cell>
        </row>
        <row r="1005">
          <cell r="B1005" t="str">
            <v>CAB00153</v>
          </cell>
          <cell r="C1005">
            <v>71.42</v>
          </cell>
          <cell r="D1005">
            <v>87.148683760000011</v>
          </cell>
        </row>
        <row r="1006">
          <cell r="B1006" t="str">
            <v>CNT00510</v>
          </cell>
          <cell r="C1006">
            <v>159.79</v>
          </cell>
          <cell r="D1006">
            <v>194.98023212000001</v>
          </cell>
        </row>
        <row r="1007">
          <cell r="B1007" t="str">
            <v>CNT01321</v>
          </cell>
          <cell r="C1007">
            <v>146.69</v>
          </cell>
          <cell r="D1007">
            <v>178.99524532000001</v>
          </cell>
        </row>
        <row r="1008">
          <cell r="B1008" t="str">
            <v>CNT01584</v>
          </cell>
          <cell r="C1008">
            <v>104.72</v>
          </cell>
          <cell r="D1008">
            <v>127.78227616000002</v>
          </cell>
        </row>
        <row r="1009">
          <cell r="B1009" t="str">
            <v>CNT01642</v>
          </cell>
          <cell r="C1009">
            <v>365.04</v>
          </cell>
          <cell r="D1009">
            <v>445.4320291200001</v>
          </cell>
        </row>
        <row r="1010">
          <cell r="B1010" t="str">
            <v>COV01377</v>
          </cell>
          <cell r="C1010">
            <v>989.56</v>
          </cell>
          <cell r="D1010">
            <v>1207.48881968</v>
          </cell>
        </row>
        <row r="1011">
          <cell r="B1011" t="str">
            <v>COVO1690</v>
          </cell>
          <cell r="C1011">
            <v>554.16</v>
          </cell>
          <cell r="D1011">
            <v>676.20154848000004</v>
          </cell>
        </row>
        <row r="1012">
          <cell r="B1012" t="str">
            <v>CPT00662</v>
          </cell>
          <cell r="C1012">
            <v>40.049999999999997</v>
          </cell>
          <cell r="D1012">
            <v>48.870131399999998</v>
          </cell>
        </row>
        <row r="1013">
          <cell r="B1013" t="str">
            <v>CTC0047E</v>
          </cell>
          <cell r="C1013">
            <v>18.66</v>
          </cell>
          <cell r="D1013">
            <v>22.769454480000004</v>
          </cell>
        </row>
        <row r="1014">
          <cell r="B1014" t="str">
            <v>CTR 0145</v>
          </cell>
          <cell r="C1014">
            <v>158.37</v>
          </cell>
          <cell r="D1014">
            <v>193.24750836000004</v>
          </cell>
        </row>
        <row r="1015">
          <cell r="B1015" t="str">
            <v>CTR0140E</v>
          </cell>
          <cell r="C1015">
            <v>58.05</v>
          </cell>
          <cell r="D1015">
            <v>70.834235400000011</v>
          </cell>
        </row>
        <row r="1016">
          <cell r="B1016" t="str">
            <v>CTR0184E</v>
          </cell>
          <cell r="C1016">
            <v>44.77</v>
          </cell>
          <cell r="D1016">
            <v>54.629607560000011</v>
          </cell>
        </row>
        <row r="1017">
          <cell r="B1017" t="str">
            <v>ENG0001354E</v>
          </cell>
          <cell r="C1017">
            <v>410</v>
          </cell>
          <cell r="D1017">
            <v>500.2934800000001</v>
          </cell>
        </row>
        <row r="1018">
          <cell r="B1018" t="str">
            <v>ENG0001430E</v>
          </cell>
          <cell r="C1018">
            <v>65.209999999999994</v>
          </cell>
          <cell r="D1018">
            <v>79.571067880000001</v>
          </cell>
        </row>
        <row r="1019">
          <cell r="B1019" t="str">
            <v>ENG0001435E</v>
          </cell>
          <cell r="C1019">
            <v>547.4</v>
          </cell>
          <cell r="D1019">
            <v>692.0911742786202</v>
          </cell>
        </row>
        <row r="1020">
          <cell r="B1020" t="str">
            <v>ENG0001436E</v>
          </cell>
          <cell r="C1020">
            <v>20.49</v>
          </cell>
          <cell r="D1020">
            <v>25.002471719999999</v>
          </cell>
        </row>
        <row r="1021">
          <cell r="B1021" t="str">
            <v>ENG0001437E</v>
          </cell>
          <cell r="C1021">
            <v>282.95</v>
          </cell>
          <cell r="D1021">
            <v>345.26351260000007</v>
          </cell>
        </row>
        <row r="1022">
          <cell r="B1022" t="str">
            <v>ENG0001444E</v>
          </cell>
          <cell r="C1022">
            <v>129.03</v>
          </cell>
          <cell r="D1022">
            <v>157.44601884000002</v>
          </cell>
        </row>
        <row r="1023">
          <cell r="B1023" t="str">
            <v>ENG0001445E</v>
          </cell>
          <cell r="C1023">
            <v>244.07</v>
          </cell>
          <cell r="D1023">
            <v>297.82104796000004</v>
          </cell>
        </row>
        <row r="1024">
          <cell r="B1024" t="str">
            <v>ENG0001446E</v>
          </cell>
          <cell r="C1024">
            <v>700.87</v>
          </cell>
          <cell r="D1024">
            <v>855.22119836000013</v>
          </cell>
        </row>
        <row r="1025">
          <cell r="B1025" t="str">
            <v>ENG0001447E</v>
          </cell>
          <cell r="C1025">
            <v>301.66000000000003</v>
          </cell>
          <cell r="D1025">
            <v>368.09397848000003</v>
          </cell>
        </row>
        <row r="1026">
          <cell r="B1026" t="str">
            <v>ENG0001448E</v>
          </cell>
          <cell r="C1026">
            <v>23.27</v>
          </cell>
          <cell r="D1026">
            <v>28.394705560000002</v>
          </cell>
        </row>
        <row r="1027">
          <cell r="B1027" t="str">
            <v>ENG0001707E</v>
          </cell>
          <cell r="C1027">
            <v>15.18</v>
          </cell>
          <cell r="D1027">
            <v>18.523061040000002</v>
          </cell>
        </row>
        <row r="1028">
          <cell r="B1028" t="str">
            <v>ENG0001978E</v>
          </cell>
          <cell r="C1028">
            <v>280.35000000000002</v>
          </cell>
          <cell r="D1028">
            <v>342.09091980000005</v>
          </cell>
        </row>
        <row r="1029">
          <cell r="B1029" t="str">
            <v>ENG0001979E</v>
          </cell>
          <cell r="C1029">
            <v>378.85</v>
          </cell>
          <cell r="D1029">
            <v>462.2833778000001</v>
          </cell>
        </row>
        <row r="1030">
          <cell r="B1030" t="str">
            <v>ENG0001980E</v>
          </cell>
          <cell r="C1030">
            <v>1522.23</v>
          </cell>
          <cell r="D1030">
            <v>1857.4676684400001</v>
          </cell>
        </row>
        <row r="1031">
          <cell r="B1031" t="str">
            <v>ENG0001981E</v>
          </cell>
          <cell r="C1031">
            <v>312.98</v>
          </cell>
          <cell r="D1031">
            <v>381.90695944000009</v>
          </cell>
        </row>
        <row r="1032">
          <cell r="B1032" t="str">
            <v>ENG0001982E</v>
          </cell>
          <cell r="C1032">
            <v>404.82</v>
          </cell>
          <cell r="D1032">
            <v>493.97269896</v>
          </cell>
        </row>
        <row r="1033">
          <cell r="B1033" t="str">
            <v>ENG0001983E</v>
          </cell>
          <cell r="C1033">
            <v>671.42</v>
          </cell>
          <cell r="D1033">
            <v>819.28548376000003</v>
          </cell>
        </row>
        <row r="1034">
          <cell r="B1034" t="str">
            <v>ENG0001984E</v>
          </cell>
          <cell r="C1034">
            <v>67.569999999999993</v>
          </cell>
          <cell r="D1034">
            <v>82.450805959999997</v>
          </cell>
        </row>
        <row r="1035">
          <cell r="B1035" t="str">
            <v>ENG0001985E</v>
          </cell>
          <cell r="C1035">
            <v>76.86</v>
          </cell>
          <cell r="D1035">
            <v>93.786724080000013</v>
          </cell>
        </row>
        <row r="1036">
          <cell r="B1036" t="str">
            <v>ENG0001987E</v>
          </cell>
          <cell r="C1036">
            <v>741.1</v>
          </cell>
          <cell r="D1036">
            <v>904.31097080000018</v>
          </cell>
        </row>
        <row r="1037">
          <cell r="B1037" t="str">
            <v>ENG0001988E</v>
          </cell>
          <cell r="C1037">
            <v>692.44</v>
          </cell>
          <cell r="D1037">
            <v>844.93467632000022</v>
          </cell>
        </row>
        <row r="1038">
          <cell r="B1038" t="str">
            <v>ENG0001989E</v>
          </cell>
          <cell r="C1038">
            <v>1030.67</v>
          </cell>
          <cell r="D1038">
            <v>1257.6523927600001</v>
          </cell>
        </row>
        <row r="1039">
          <cell r="B1039" t="str">
            <v>ENG0001990E</v>
          </cell>
          <cell r="C1039">
            <v>897.72</v>
          </cell>
          <cell r="D1039">
            <v>1095.4230801600002</v>
          </cell>
        </row>
        <row r="1040">
          <cell r="B1040" t="str">
            <v>ENG0001995E</v>
          </cell>
          <cell r="C1040">
            <v>522.29999999999995</v>
          </cell>
          <cell r="D1040">
            <v>637.32508440000004</v>
          </cell>
        </row>
        <row r="1041">
          <cell r="B1041" t="str">
            <v>ENG0001994E</v>
          </cell>
          <cell r="C1041">
            <v>503.26</v>
          </cell>
          <cell r="D1041">
            <v>614.09194328000001</v>
          </cell>
        </row>
        <row r="1042">
          <cell r="B1042" t="str">
            <v>FAN01531</v>
          </cell>
          <cell r="C1042">
            <v>292.01</v>
          </cell>
          <cell r="D1042">
            <v>356.31877828</v>
          </cell>
        </row>
        <row r="1043">
          <cell r="B1043" t="str">
            <v>FIL 01330</v>
          </cell>
          <cell r="C1043">
            <v>87.75</v>
          </cell>
          <cell r="D1043">
            <v>107.07500700000003</v>
          </cell>
        </row>
        <row r="1044">
          <cell r="B1044" t="str">
            <v>FIL 01331</v>
          </cell>
          <cell r="C1044">
            <v>74.25</v>
          </cell>
          <cell r="D1044">
            <v>90.601929000000013</v>
          </cell>
        </row>
        <row r="1045">
          <cell r="B1045" t="str">
            <v>FUS0165E</v>
          </cell>
          <cell r="C1045">
            <v>1.4</v>
          </cell>
          <cell r="D1045">
            <v>1.7083192</v>
          </cell>
        </row>
        <row r="1046">
          <cell r="B1046" t="str">
            <v>FUS0166E</v>
          </cell>
          <cell r="C1046">
            <v>1.29</v>
          </cell>
          <cell r="D1046">
            <v>1.6309784706237127</v>
          </cell>
        </row>
        <row r="1047">
          <cell r="B1047" t="str">
            <v>GRD00450</v>
          </cell>
          <cell r="C1047">
            <v>119.2</v>
          </cell>
          <cell r="D1047">
            <v>145.45117760000002</v>
          </cell>
        </row>
        <row r="1048">
          <cell r="B1048" t="str">
            <v>MOD01164</v>
          </cell>
          <cell r="C1048">
            <v>898.74</v>
          </cell>
          <cell r="D1048">
            <v>1096.6677127200003</v>
          </cell>
        </row>
        <row r="1049">
          <cell r="B1049" t="str">
            <v>MOT04105</v>
          </cell>
          <cell r="C1049">
            <v>599</v>
          </cell>
          <cell r="D1049">
            <v>757.33031310356887</v>
          </cell>
        </row>
        <row r="1050">
          <cell r="B1050" t="str">
            <v>MOT04585</v>
          </cell>
          <cell r="C1050">
            <v>755.43</v>
          </cell>
          <cell r="D1050">
            <v>955.10857834362105</v>
          </cell>
        </row>
        <row r="1051">
          <cell r="B1051" t="str">
            <v>PNL12710</v>
          </cell>
          <cell r="C1051">
            <v>926.5</v>
          </cell>
          <cell r="D1051">
            <v>1130.541242</v>
          </cell>
        </row>
        <row r="1052">
          <cell r="B1052" t="str">
            <v>PNN01115</v>
          </cell>
          <cell r="C1052">
            <v>694.24</v>
          </cell>
          <cell r="D1052">
            <v>847.1310867200001</v>
          </cell>
        </row>
        <row r="1053">
          <cell r="B1053" t="str">
            <v>PNN01118</v>
          </cell>
          <cell r="C1053">
            <v>470.79</v>
          </cell>
          <cell r="D1053">
            <v>574.47114012000009</v>
          </cell>
        </row>
        <row r="1054">
          <cell r="B1054" t="str">
            <v>PNN01184</v>
          </cell>
          <cell r="C1054">
            <v>866.44</v>
          </cell>
          <cell r="D1054">
            <v>1057.2543483200002</v>
          </cell>
        </row>
        <row r="1055">
          <cell r="B1055" t="str">
            <v>PNN02109</v>
          </cell>
          <cell r="C1055">
            <v>16.38</v>
          </cell>
          <cell r="D1055">
            <v>19.98733464</v>
          </cell>
        </row>
        <row r="1056">
          <cell r="B1056" t="str">
            <v>PNN02187</v>
          </cell>
          <cell r="C1056">
            <v>941.92</v>
          </cell>
          <cell r="D1056">
            <v>1149.3571577600001</v>
          </cell>
        </row>
        <row r="1057">
          <cell r="B1057" t="str">
            <v>PNN08134</v>
          </cell>
          <cell r="C1057">
            <v>721.01</v>
          </cell>
          <cell r="D1057">
            <v>879.79659028000015</v>
          </cell>
        </row>
        <row r="1058">
          <cell r="B1058" t="str">
            <v>PNN08136</v>
          </cell>
          <cell r="C1058">
            <v>561.51</v>
          </cell>
          <cell r="D1058">
            <v>685.17022428000007</v>
          </cell>
        </row>
        <row r="1059">
          <cell r="B1059" t="str">
            <v>PNN08138</v>
          </cell>
          <cell r="C1059">
            <v>940.98</v>
          </cell>
          <cell r="D1059">
            <v>1148.2101434400001</v>
          </cell>
        </row>
        <row r="1060">
          <cell r="B1060" t="str">
            <v>PRP 0246</v>
          </cell>
          <cell r="C1060">
            <v>87.8</v>
          </cell>
          <cell r="D1060">
            <v>107.13601840000001</v>
          </cell>
        </row>
        <row r="1061">
          <cell r="B1061" t="str">
            <v>RLY01352</v>
          </cell>
          <cell r="C1061">
            <v>79.459999999999994</v>
          </cell>
          <cell r="D1061">
            <v>96.959316880000003</v>
          </cell>
        </row>
        <row r="1062">
          <cell r="B1062" t="str">
            <v>RLY02463</v>
          </cell>
          <cell r="C1062">
            <v>84.59</v>
          </cell>
          <cell r="D1062">
            <v>103.21908652000002</v>
          </cell>
        </row>
        <row r="1063">
          <cell r="B1063" t="str">
            <v>SHF01504</v>
          </cell>
          <cell r="C1063">
            <v>189.3</v>
          </cell>
          <cell r="D1063">
            <v>230.98916040000003</v>
          </cell>
        </row>
        <row r="1064">
          <cell r="B1064" t="str">
            <v>SLG00052</v>
          </cell>
          <cell r="C1064">
            <v>20.329999999999998</v>
          </cell>
          <cell r="D1064">
            <v>24.807235240000001</v>
          </cell>
        </row>
        <row r="1065">
          <cell r="B1065" t="str">
            <v>SOS001P</v>
          </cell>
          <cell r="C1065">
            <v>6.9570000000000007</v>
          </cell>
          <cell r="D1065">
            <v>8.7959048218055571</v>
          </cell>
        </row>
        <row r="1066">
          <cell r="B1066" t="str">
            <v>SUP01666</v>
          </cell>
          <cell r="C1066">
            <v>33.18</v>
          </cell>
          <cell r="D1066">
            <v>40.487165040000001</v>
          </cell>
        </row>
        <row r="1067">
          <cell r="B1067" t="str">
            <v>THT01500</v>
          </cell>
          <cell r="C1067">
            <v>195.82</v>
          </cell>
          <cell r="D1067">
            <v>238.94504696000001</v>
          </cell>
        </row>
        <row r="1068">
          <cell r="B1068" t="str">
            <v>TRR01586</v>
          </cell>
          <cell r="C1068">
            <v>224.29</v>
          </cell>
          <cell r="D1068">
            <v>273.68493812000003</v>
          </cell>
        </row>
        <row r="1069">
          <cell r="B1069" t="str">
            <v>TRRO0578</v>
          </cell>
          <cell r="C1069">
            <v>865.65</v>
          </cell>
          <cell r="D1069">
            <v>1056.2903682000001</v>
          </cell>
        </row>
        <row r="1070">
          <cell r="B1070" t="str">
            <v>TUB05807</v>
          </cell>
          <cell r="C1070">
            <v>2039.67</v>
          </cell>
          <cell r="D1070">
            <v>2488.8624447600005</v>
          </cell>
        </row>
        <row r="1071">
          <cell r="B1071" t="str">
            <v>TUB05810</v>
          </cell>
          <cell r="C1071">
            <v>997.37</v>
          </cell>
          <cell r="D1071">
            <v>1217.0188003600003</v>
          </cell>
        </row>
        <row r="1072">
          <cell r="B1072" t="str">
            <v>TUB05811</v>
          </cell>
          <cell r="C1072">
            <v>1033.6300000000001</v>
          </cell>
          <cell r="D1072">
            <v>1261.2642676400003</v>
          </cell>
        </row>
        <row r="1073">
          <cell r="B1073" t="str">
            <v>TUB05964</v>
          </cell>
          <cell r="C1073">
            <v>1062.49</v>
          </cell>
          <cell r="D1073">
            <v>1296.4800477200004</v>
          </cell>
        </row>
        <row r="1074">
          <cell r="B1074" t="str">
            <v>TUB05965</v>
          </cell>
          <cell r="C1074">
            <v>901.38</v>
          </cell>
          <cell r="D1074">
            <v>1099.8891146400001</v>
          </cell>
        </row>
        <row r="1075">
          <cell r="B1075" t="str">
            <v>TUB09053</v>
          </cell>
          <cell r="C1075">
            <v>1099.6300000000001</v>
          </cell>
          <cell r="D1075">
            <v>1341.7993156400005</v>
          </cell>
        </row>
        <row r="1076">
          <cell r="B1076" t="str">
            <v>VH012</v>
          </cell>
          <cell r="C1076">
            <v>135.65</v>
          </cell>
          <cell r="D1076">
            <v>165.52392820000003</v>
          </cell>
        </row>
        <row r="1077">
          <cell r="B1077" t="str">
            <v>WHL00625</v>
          </cell>
          <cell r="C1077">
            <v>573.95000000000005</v>
          </cell>
          <cell r="D1077">
            <v>700.34986060000017</v>
          </cell>
        </row>
        <row r="1078">
          <cell r="B1078" t="str">
            <v>WHL00711</v>
          </cell>
          <cell r="C1078">
            <v>189.14</v>
          </cell>
          <cell r="D1078">
            <v>230.79392392</v>
          </cell>
        </row>
        <row r="1079">
          <cell r="B1079" t="str">
            <v>ZB21KCE-TDF</v>
          </cell>
          <cell r="C1079">
            <v>2287.14</v>
          </cell>
          <cell r="D1079">
            <v>2790.83226792</v>
          </cell>
        </row>
        <row r="1080">
          <cell r="B1080" t="str">
            <v>ZF18K4E-TDF-551</v>
          </cell>
          <cell r="C1080">
            <v>2287.14</v>
          </cell>
          <cell r="D1080">
            <v>2790.83226792</v>
          </cell>
        </row>
        <row r="1081">
          <cell r="B1081">
            <v>18833</v>
          </cell>
          <cell r="C1081">
            <v>5.16</v>
          </cell>
          <cell r="D1081">
            <v>6.6494443200000015</v>
          </cell>
        </row>
        <row r="1082">
          <cell r="B1082">
            <v>41416</v>
          </cell>
          <cell r="C1082">
            <v>9341.1</v>
          </cell>
          <cell r="D1082">
            <v>12037.427197200002</v>
          </cell>
        </row>
        <row r="1083">
          <cell r="B1083">
            <v>41417</v>
          </cell>
          <cell r="C1083">
            <v>2796.25</v>
          </cell>
          <cell r="D1083">
            <v>3603.3931550000007</v>
          </cell>
        </row>
        <row r="1084">
          <cell r="B1084">
            <v>41418</v>
          </cell>
          <cell r="C1084">
            <v>2842</v>
          </cell>
          <cell r="D1084">
            <v>3662.3489840000007</v>
          </cell>
        </row>
        <row r="1085">
          <cell r="B1085">
            <v>41419</v>
          </cell>
          <cell r="C1085">
            <v>1444.48</v>
          </cell>
          <cell r="D1085">
            <v>1861.4320409600004</v>
          </cell>
        </row>
        <row r="1086">
          <cell r="B1086">
            <v>41420</v>
          </cell>
          <cell r="C1086">
            <v>434.5</v>
          </cell>
          <cell r="D1086">
            <v>559.91929400000015</v>
          </cell>
        </row>
        <row r="1087">
          <cell r="B1087">
            <v>41421</v>
          </cell>
          <cell r="C1087">
            <v>1604.9</v>
          </cell>
          <cell r="D1087">
            <v>2068.1575948000004</v>
          </cell>
        </row>
        <row r="1088">
          <cell r="B1088">
            <v>41422</v>
          </cell>
          <cell r="C1088">
            <v>13990.2</v>
          </cell>
          <cell r="D1088">
            <v>18028.499210400005</v>
          </cell>
        </row>
        <row r="1089">
          <cell r="B1089">
            <v>41424</v>
          </cell>
          <cell r="C1089">
            <v>7599.1</v>
          </cell>
          <cell r="D1089">
            <v>9792.5954132000024</v>
          </cell>
        </row>
        <row r="1090">
          <cell r="B1090">
            <v>41426</v>
          </cell>
          <cell r="C1090">
            <v>10076</v>
          </cell>
          <cell r="D1090">
            <v>12984.457552000002</v>
          </cell>
        </row>
        <row r="1091">
          <cell r="B1091">
            <v>41427</v>
          </cell>
          <cell r="C1091">
            <v>5459</v>
          </cell>
          <cell r="D1091">
            <v>7034.7512680000018</v>
          </cell>
        </row>
        <row r="1092">
          <cell r="B1092">
            <v>41428</v>
          </cell>
          <cell r="C1092">
            <v>3838.2</v>
          </cell>
          <cell r="D1092">
            <v>4946.1041064000001</v>
          </cell>
        </row>
        <row r="1093">
          <cell r="B1093">
            <v>41429</v>
          </cell>
          <cell r="C1093">
            <v>6849.9</v>
          </cell>
          <cell r="D1093">
            <v>8827.1373348000016</v>
          </cell>
        </row>
        <row r="1094">
          <cell r="B1094">
            <v>41430</v>
          </cell>
          <cell r="C1094">
            <v>1107.9000000000001</v>
          </cell>
          <cell r="D1094">
            <v>1427.6975508000003</v>
          </cell>
        </row>
        <row r="1095">
          <cell r="B1095">
            <v>41431</v>
          </cell>
          <cell r="C1095">
            <v>1828.2</v>
          </cell>
          <cell r="D1095">
            <v>2355.9135864000009</v>
          </cell>
        </row>
        <row r="1096">
          <cell r="B1096">
            <v>95210</v>
          </cell>
          <cell r="C1096">
            <v>3.2</v>
          </cell>
          <cell r="D1096">
            <v>4.1236864000000013</v>
          </cell>
        </row>
        <row r="1097">
          <cell r="B1097">
            <v>95211</v>
          </cell>
          <cell r="C1097">
            <v>70.5</v>
          </cell>
          <cell r="D1097">
            <v>90.849966000000009</v>
          </cell>
        </row>
        <row r="1098">
          <cell r="B1098">
            <v>95215</v>
          </cell>
          <cell r="C1098">
            <v>5.12</v>
          </cell>
          <cell r="D1098">
            <v>6.597898240000001</v>
          </cell>
        </row>
        <row r="1099">
          <cell r="B1099">
            <v>95216</v>
          </cell>
          <cell r="C1099">
            <v>1.96</v>
          </cell>
          <cell r="D1099">
            <v>2.5257579200000007</v>
          </cell>
        </row>
        <row r="1100">
          <cell r="B1100">
            <v>103755</v>
          </cell>
          <cell r="C1100">
            <v>253.86</v>
          </cell>
          <cell r="D1100">
            <v>332.18334362198613</v>
          </cell>
        </row>
        <row r="1101">
          <cell r="B1101">
            <v>103757</v>
          </cell>
          <cell r="C1101">
            <v>13509.15</v>
          </cell>
          <cell r="D1101">
            <v>16166.594004614792</v>
          </cell>
        </row>
        <row r="1102">
          <cell r="B1102">
            <v>103758</v>
          </cell>
          <cell r="C1102">
            <v>6107.85</v>
          </cell>
          <cell r="D1102">
            <v>7870.8931182000015</v>
          </cell>
        </row>
        <row r="1103">
          <cell r="B1103">
            <v>103759</v>
          </cell>
          <cell r="C1103">
            <v>160.4</v>
          </cell>
          <cell r="D1103">
            <v>206.69978080000007</v>
          </cell>
        </row>
        <row r="1104">
          <cell r="B1104">
            <v>103792</v>
          </cell>
          <cell r="C1104">
            <v>458.15</v>
          </cell>
          <cell r="D1104">
            <v>566.50082245336569</v>
          </cell>
        </row>
        <row r="1105">
          <cell r="B1105">
            <v>103795</v>
          </cell>
          <cell r="C1105">
            <v>460</v>
          </cell>
          <cell r="D1105">
            <v>562.02797671339272</v>
          </cell>
        </row>
        <row r="1106">
          <cell r="B1106">
            <v>103797</v>
          </cell>
          <cell r="C1106">
            <v>149</v>
          </cell>
          <cell r="D1106">
            <v>192.00914800000001</v>
          </cell>
        </row>
        <row r="1107">
          <cell r="B1107">
            <v>103798</v>
          </cell>
          <cell r="C1107">
            <v>2.6</v>
          </cell>
          <cell r="D1107">
            <v>3.350495200000001</v>
          </cell>
        </row>
        <row r="1108">
          <cell r="B1108">
            <v>103799</v>
          </cell>
          <cell r="C1108">
            <v>2.6</v>
          </cell>
          <cell r="D1108">
            <v>3.350495200000001</v>
          </cell>
        </row>
        <row r="1109">
          <cell r="B1109">
            <v>103800</v>
          </cell>
          <cell r="C1109">
            <v>72.2</v>
          </cell>
          <cell r="D1109">
            <v>98.140199329325043</v>
          </cell>
        </row>
        <row r="1110">
          <cell r="B1110">
            <v>103801</v>
          </cell>
          <cell r="C1110">
            <v>27</v>
          </cell>
          <cell r="D1110">
            <v>44.227498676851873</v>
          </cell>
        </row>
        <row r="1111">
          <cell r="B1111">
            <v>103802</v>
          </cell>
          <cell r="C1111">
            <v>136.1</v>
          </cell>
          <cell r="D1111">
            <v>175.38553720000002</v>
          </cell>
        </row>
        <row r="1112">
          <cell r="B1112">
            <v>103803</v>
          </cell>
          <cell r="C1112">
            <v>29.6</v>
          </cell>
          <cell r="D1112">
            <v>38.144099200000014</v>
          </cell>
        </row>
        <row r="1113">
          <cell r="B1113">
            <v>103804</v>
          </cell>
          <cell r="C1113">
            <v>37.520000000000003</v>
          </cell>
          <cell r="D1113">
            <v>48.350223040000017</v>
          </cell>
        </row>
        <row r="1114">
          <cell r="B1114">
            <v>103805</v>
          </cell>
          <cell r="C1114">
            <v>210</v>
          </cell>
          <cell r="D1114">
            <v>270.61692000000005</v>
          </cell>
        </row>
        <row r="1115">
          <cell r="B1115">
            <v>103806</v>
          </cell>
          <cell r="C1115">
            <v>75.08</v>
          </cell>
          <cell r="D1115">
            <v>96.751992160000015</v>
          </cell>
        </row>
        <row r="1116">
          <cell r="B1116">
            <v>103807</v>
          </cell>
          <cell r="C1116">
            <v>228</v>
          </cell>
          <cell r="D1116">
            <v>293.81265600000006</v>
          </cell>
        </row>
        <row r="1117">
          <cell r="B1117">
            <v>103811</v>
          </cell>
          <cell r="C1117">
            <v>0</v>
          </cell>
          <cell r="D1117">
            <v>251.91067207527283</v>
          </cell>
        </row>
        <row r="1118">
          <cell r="B1118">
            <v>103813</v>
          </cell>
          <cell r="C1118">
            <v>5.5650000000000004</v>
          </cell>
          <cell r="D1118">
            <v>7.1713483800000013</v>
          </cell>
        </row>
        <row r="1119">
          <cell r="B1119">
            <v>103817</v>
          </cell>
          <cell r="C1119">
            <v>1.47</v>
          </cell>
          <cell r="D1119">
            <v>1.8943184400000004</v>
          </cell>
        </row>
        <row r="1120">
          <cell r="B1120">
            <v>103818</v>
          </cell>
          <cell r="C1120">
            <v>0.73499999999999999</v>
          </cell>
          <cell r="D1120">
            <v>0.94715922000000019</v>
          </cell>
        </row>
        <row r="1121">
          <cell r="B1121">
            <v>103820</v>
          </cell>
          <cell r="C1121">
            <v>206</v>
          </cell>
          <cell r="D1121">
            <v>275.09790439129227</v>
          </cell>
        </row>
        <row r="1122">
          <cell r="B1122">
            <v>103822</v>
          </cell>
          <cell r="C1122">
            <v>4.62</v>
          </cell>
          <cell r="D1122">
            <v>5.9535722400000015</v>
          </cell>
        </row>
        <row r="1123">
          <cell r="B1123">
            <v>103823</v>
          </cell>
          <cell r="C1123">
            <v>8.82</v>
          </cell>
          <cell r="D1123">
            <v>11.365910640000003</v>
          </cell>
        </row>
        <row r="1124">
          <cell r="B1124">
            <v>103827</v>
          </cell>
          <cell r="C1124">
            <v>2.12</v>
          </cell>
          <cell r="D1124">
            <v>2.7319422400000009</v>
          </cell>
        </row>
        <row r="1125">
          <cell r="B1125">
            <v>103828</v>
          </cell>
          <cell r="C1125">
            <v>5.7750000000000004</v>
          </cell>
          <cell r="D1125">
            <v>7.4419653000000023</v>
          </cell>
        </row>
        <row r="1126">
          <cell r="B1126">
            <v>103838</v>
          </cell>
          <cell r="C1126">
            <v>53.8</v>
          </cell>
          <cell r="D1126">
            <v>69.329477600000004</v>
          </cell>
        </row>
        <row r="1127">
          <cell r="B1127">
            <v>103851</v>
          </cell>
          <cell r="C1127">
            <v>3.99</v>
          </cell>
          <cell r="D1127">
            <v>5.141721480000002</v>
          </cell>
        </row>
        <row r="1128">
          <cell r="B1128">
            <v>103852</v>
          </cell>
          <cell r="C1128">
            <v>4.0949999999999998</v>
          </cell>
          <cell r="D1128">
            <v>5.2770299400000003</v>
          </cell>
        </row>
        <row r="1129">
          <cell r="B1129">
            <v>103854</v>
          </cell>
          <cell r="C1129">
            <v>116</v>
          </cell>
          <cell r="D1129">
            <v>149.48363200000003</v>
          </cell>
        </row>
        <row r="1130">
          <cell r="B1130">
            <v>103855</v>
          </cell>
          <cell r="C1130">
            <v>111</v>
          </cell>
          <cell r="D1130">
            <v>143.04037200000002</v>
          </cell>
        </row>
        <row r="1131">
          <cell r="B1131">
            <v>103870</v>
          </cell>
          <cell r="C1131">
            <v>71.099999999999994</v>
          </cell>
          <cell r="D1131">
            <v>91.623157200000009</v>
          </cell>
        </row>
        <row r="1132">
          <cell r="B1132">
            <v>103871</v>
          </cell>
          <cell r="C1132">
            <v>148.80000000000001</v>
          </cell>
          <cell r="D1132">
            <v>191.75141760000005</v>
          </cell>
        </row>
        <row r="1133">
          <cell r="B1133">
            <v>103872</v>
          </cell>
          <cell r="C1133">
            <v>100.2</v>
          </cell>
          <cell r="D1133">
            <v>129.12293040000003</v>
          </cell>
        </row>
        <row r="1134">
          <cell r="B1134">
            <v>103873</v>
          </cell>
          <cell r="C1134">
            <v>85.4</v>
          </cell>
          <cell r="D1134">
            <v>110.05088080000002</v>
          </cell>
        </row>
        <row r="1135">
          <cell r="B1135">
            <v>103874</v>
          </cell>
          <cell r="C1135">
            <v>78</v>
          </cell>
          <cell r="D1135">
            <v>100.51485600000002</v>
          </cell>
        </row>
        <row r="1136">
          <cell r="B1136">
            <v>103875</v>
          </cell>
          <cell r="C1136">
            <v>93</v>
          </cell>
          <cell r="D1136">
            <v>119.84463600000002</v>
          </cell>
        </row>
        <row r="1137">
          <cell r="B1137">
            <v>103876</v>
          </cell>
          <cell r="C1137">
            <v>108</v>
          </cell>
          <cell r="D1137">
            <v>139.17441600000001</v>
          </cell>
        </row>
        <row r="1138">
          <cell r="B1138">
            <v>103877</v>
          </cell>
          <cell r="C1138">
            <v>123.4</v>
          </cell>
          <cell r="D1138">
            <v>159.01965680000001</v>
          </cell>
        </row>
        <row r="1139">
          <cell r="B1139">
            <v>103878</v>
          </cell>
          <cell r="C1139">
            <v>62.3</v>
          </cell>
          <cell r="D1139">
            <v>80.283019600000003</v>
          </cell>
        </row>
        <row r="1140">
          <cell r="B1140">
            <v>103879</v>
          </cell>
          <cell r="C1140">
            <v>75.099999999999994</v>
          </cell>
          <cell r="D1140">
            <v>96.777765200000005</v>
          </cell>
        </row>
        <row r="1141">
          <cell r="B1141">
            <v>103880</v>
          </cell>
          <cell r="C1141">
            <v>133.4</v>
          </cell>
          <cell r="D1141">
            <v>171.90617680000003</v>
          </cell>
        </row>
        <row r="1142">
          <cell r="B1142">
            <v>103881</v>
          </cell>
          <cell r="C1142">
            <v>11.8</v>
          </cell>
          <cell r="D1142">
            <v>15.206093600000003</v>
          </cell>
        </row>
        <row r="1143">
          <cell r="B1143">
            <v>103882</v>
          </cell>
          <cell r="C1143">
            <v>1.8</v>
          </cell>
          <cell r="D1143">
            <v>2.3195736000000005</v>
          </cell>
        </row>
        <row r="1144">
          <cell r="B1144">
            <v>103883</v>
          </cell>
          <cell r="C1144">
            <v>197.1</v>
          </cell>
          <cell r="D1144">
            <v>253.99330920000003</v>
          </cell>
        </row>
        <row r="1145">
          <cell r="B1145">
            <v>103884</v>
          </cell>
          <cell r="C1145">
            <v>432.8</v>
          </cell>
          <cell r="D1145">
            <v>557.72858560000009</v>
          </cell>
        </row>
        <row r="1146">
          <cell r="B1146">
            <v>103885</v>
          </cell>
          <cell r="C1146">
            <v>368.5</v>
          </cell>
          <cell r="D1146">
            <v>474.86826200000007</v>
          </cell>
        </row>
        <row r="1147">
          <cell r="B1147">
            <v>103886</v>
          </cell>
          <cell r="C1147">
            <v>162.80000000000001</v>
          </cell>
          <cell r="D1147">
            <v>209.79254560000004</v>
          </cell>
        </row>
        <row r="1148">
          <cell r="B1148">
            <v>103887</v>
          </cell>
          <cell r="C1148">
            <v>64.3</v>
          </cell>
          <cell r="D1148">
            <v>82.860323600000015</v>
          </cell>
        </row>
        <row r="1149">
          <cell r="B1149">
            <v>103899</v>
          </cell>
          <cell r="C1149">
            <v>90</v>
          </cell>
          <cell r="D1149">
            <v>115.97868000000003</v>
          </cell>
        </row>
        <row r="1150">
          <cell r="B1150">
            <v>103900</v>
          </cell>
          <cell r="C1150">
            <v>60</v>
          </cell>
          <cell r="D1150">
            <v>77.319120000000012</v>
          </cell>
        </row>
        <row r="1151">
          <cell r="B1151">
            <v>103901</v>
          </cell>
          <cell r="C1151">
            <v>60</v>
          </cell>
          <cell r="D1151">
            <v>77.319120000000012</v>
          </cell>
        </row>
        <row r="1152">
          <cell r="B1152">
            <v>103902</v>
          </cell>
          <cell r="C1152">
            <v>100</v>
          </cell>
          <cell r="D1152">
            <v>128.86520000000002</v>
          </cell>
        </row>
        <row r="1153">
          <cell r="B1153">
            <v>103903</v>
          </cell>
          <cell r="C1153">
            <v>60</v>
          </cell>
          <cell r="D1153">
            <v>77.319120000000012</v>
          </cell>
        </row>
        <row r="1154">
          <cell r="B1154">
            <v>103904</v>
          </cell>
          <cell r="C1154">
            <v>40</v>
          </cell>
          <cell r="D1154">
            <v>51.546080000000003</v>
          </cell>
        </row>
        <row r="1155">
          <cell r="B1155">
            <v>103905</v>
          </cell>
          <cell r="C1155">
            <v>30</v>
          </cell>
          <cell r="D1155">
            <v>38.659560000000006</v>
          </cell>
        </row>
        <row r="1156">
          <cell r="B1156">
            <v>103906</v>
          </cell>
          <cell r="C1156">
            <v>90</v>
          </cell>
          <cell r="D1156">
            <v>115.97868000000003</v>
          </cell>
        </row>
        <row r="1157">
          <cell r="B1157">
            <v>103924</v>
          </cell>
          <cell r="C1157">
            <v>1272</v>
          </cell>
          <cell r="D1157">
            <v>1664.1371670427113</v>
          </cell>
        </row>
        <row r="1158">
          <cell r="B1158">
            <v>103925</v>
          </cell>
          <cell r="C1158">
            <v>9905.41</v>
          </cell>
          <cell r="D1158">
            <v>12053.317351781168</v>
          </cell>
        </row>
        <row r="1159">
          <cell r="B1159">
            <v>103926</v>
          </cell>
          <cell r="C1159">
            <v>640</v>
          </cell>
          <cell r="D1159">
            <v>824.73728000000006</v>
          </cell>
        </row>
        <row r="1160">
          <cell r="B1160">
            <v>103968</v>
          </cell>
          <cell r="C1160">
            <v>118.04</v>
          </cell>
          <cell r="D1160">
            <v>152.11248208000004</v>
          </cell>
        </row>
        <row r="1161">
          <cell r="B1161">
            <v>103972</v>
          </cell>
          <cell r="C1161">
            <v>388.08</v>
          </cell>
          <cell r="D1161">
            <v>500.10006816000009</v>
          </cell>
        </row>
        <row r="1162">
          <cell r="B1162">
            <v>103973</v>
          </cell>
          <cell r="C1162">
            <v>408.5</v>
          </cell>
          <cell r="D1162">
            <v>526.41434200000015</v>
          </cell>
        </row>
        <row r="1163">
          <cell r="B1163">
            <v>103974</v>
          </cell>
          <cell r="C1163">
            <v>36.340000000000003</v>
          </cell>
          <cell r="D1163">
            <v>46.829613680000008</v>
          </cell>
        </row>
        <row r="1164">
          <cell r="B1164">
            <v>103975</v>
          </cell>
          <cell r="C1164">
            <v>21.5</v>
          </cell>
          <cell r="D1164">
            <v>27.706018000000004</v>
          </cell>
        </row>
        <row r="1165">
          <cell r="B1165">
            <v>103976</v>
          </cell>
          <cell r="C1165">
            <v>133.19999999999999</v>
          </cell>
          <cell r="D1165">
            <v>171.64844640000001</v>
          </cell>
        </row>
        <row r="1166">
          <cell r="B1166">
            <v>103977</v>
          </cell>
          <cell r="C1166">
            <v>2.6</v>
          </cell>
          <cell r="D1166">
            <v>3.350495200000001</v>
          </cell>
        </row>
        <row r="1167">
          <cell r="B1167">
            <v>103978</v>
          </cell>
          <cell r="C1167">
            <v>22</v>
          </cell>
          <cell r="D1167">
            <v>28.350344000000007</v>
          </cell>
        </row>
        <row r="1168">
          <cell r="B1168">
            <v>103979</v>
          </cell>
          <cell r="C1168">
            <v>1.26</v>
          </cell>
          <cell r="D1168">
            <v>1.6237015200000002</v>
          </cell>
        </row>
        <row r="1169">
          <cell r="B1169">
            <v>103980</v>
          </cell>
          <cell r="C1169">
            <v>0.45</v>
          </cell>
          <cell r="D1169">
            <v>0.57989340000000011</v>
          </cell>
        </row>
        <row r="1170">
          <cell r="B1170">
            <v>103981</v>
          </cell>
          <cell r="C1170">
            <v>75.680000000000007</v>
          </cell>
          <cell r="D1170">
            <v>97.525183360000028</v>
          </cell>
        </row>
        <row r="1171">
          <cell r="B1171">
            <v>103982</v>
          </cell>
          <cell r="C1171">
            <v>14.52</v>
          </cell>
          <cell r="D1171">
            <v>18.711227040000004</v>
          </cell>
        </row>
        <row r="1172">
          <cell r="B1172">
            <v>103983</v>
          </cell>
          <cell r="C1172">
            <v>1.3</v>
          </cell>
          <cell r="D1172">
            <v>1.6752476000000005</v>
          </cell>
        </row>
        <row r="1173">
          <cell r="B1173">
            <v>103984</v>
          </cell>
          <cell r="C1173">
            <v>66.22</v>
          </cell>
          <cell r="D1173">
            <v>85.33453544000001</v>
          </cell>
        </row>
        <row r="1174">
          <cell r="B1174">
            <v>103985</v>
          </cell>
          <cell r="C1174">
            <v>10.75</v>
          </cell>
          <cell r="D1174">
            <v>13.853009000000002</v>
          </cell>
        </row>
        <row r="1175">
          <cell r="B1175">
            <v>103986</v>
          </cell>
          <cell r="C1175">
            <v>369.8</v>
          </cell>
          <cell r="D1175">
            <v>476.54350960000011</v>
          </cell>
        </row>
        <row r="1176">
          <cell r="B1176">
            <v>103987</v>
          </cell>
          <cell r="C1176">
            <v>433.22</v>
          </cell>
          <cell r="D1176">
            <v>558.26981944000011</v>
          </cell>
        </row>
        <row r="1177">
          <cell r="B1177">
            <v>103988</v>
          </cell>
          <cell r="C1177">
            <v>86.54</v>
          </cell>
          <cell r="D1177">
            <v>111.51994408000002</v>
          </cell>
        </row>
        <row r="1178">
          <cell r="B1178">
            <v>103989</v>
          </cell>
          <cell r="C1178">
            <v>95.68</v>
          </cell>
          <cell r="D1178">
            <v>123.29822336000004</v>
          </cell>
        </row>
        <row r="1179">
          <cell r="B1179">
            <v>103990</v>
          </cell>
          <cell r="C1179">
            <v>1236.26</v>
          </cell>
          <cell r="D1179">
            <v>1593.1089215200004</v>
          </cell>
        </row>
        <row r="1180">
          <cell r="B1180">
            <v>103991</v>
          </cell>
          <cell r="C1180">
            <v>774</v>
          </cell>
          <cell r="D1180">
            <v>997.41664800000024</v>
          </cell>
        </row>
        <row r="1181">
          <cell r="B1181">
            <v>103992</v>
          </cell>
          <cell r="C1181">
            <v>1257.76</v>
          </cell>
          <cell r="D1181">
            <v>1620.8149395200003</v>
          </cell>
        </row>
        <row r="1182">
          <cell r="B1182">
            <v>103993</v>
          </cell>
          <cell r="C1182">
            <v>366.58</v>
          </cell>
          <cell r="D1182">
            <v>472.39405016000006</v>
          </cell>
        </row>
        <row r="1183">
          <cell r="B1183">
            <v>103994</v>
          </cell>
          <cell r="C1183">
            <v>1139.5</v>
          </cell>
          <cell r="D1183">
            <v>1468.4189540000004</v>
          </cell>
        </row>
        <row r="1184">
          <cell r="B1184">
            <v>103995</v>
          </cell>
          <cell r="C1184">
            <v>309.60000000000002</v>
          </cell>
          <cell r="D1184">
            <v>398.96665920000009</v>
          </cell>
        </row>
        <row r="1185">
          <cell r="B1185">
            <v>103996</v>
          </cell>
          <cell r="C1185">
            <v>155.88</v>
          </cell>
          <cell r="D1185">
            <v>200.87507376000005</v>
          </cell>
        </row>
        <row r="1186">
          <cell r="B1186">
            <v>103997</v>
          </cell>
          <cell r="C1186">
            <v>47.5</v>
          </cell>
          <cell r="D1186">
            <v>61.21097000000001</v>
          </cell>
        </row>
        <row r="1187">
          <cell r="B1187">
            <v>103998</v>
          </cell>
          <cell r="C1187">
            <v>989</v>
          </cell>
          <cell r="D1187">
            <v>1274.4768280000003</v>
          </cell>
        </row>
        <row r="1188">
          <cell r="B1188">
            <v>103999</v>
          </cell>
          <cell r="C1188">
            <v>483.76</v>
          </cell>
          <cell r="D1188">
            <v>623.39829152000016</v>
          </cell>
        </row>
        <row r="1189">
          <cell r="B1189">
            <v>104024</v>
          </cell>
          <cell r="C1189">
            <v>149.30000000000001</v>
          </cell>
          <cell r="D1189">
            <v>192.39574360000006</v>
          </cell>
        </row>
        <row r="1190">
          <cell r="B1190">
            <v>104050</v>
          </cell>
          <cell r="C1190">
            <v>970.8</v>
          </cell>
          <cell r="D1190">
            <v>1304.8781972080892</v>
          </cell>
        </row>
        <row r="1191">
          <cell r="B1191">
            <v>104051</v>
          </cell>
          <cell r="C1191">
            <v>7769.41</v>
          </cell>
          <cell r="D1191">
            <v>9505.5844182926139</v>
          </cell>
        </row>
        <row r="1192">
          <cell r="B1192">
            <v>104052</v>
          </cell>
          <cell r="C1192">
            <v>474</v>
          </cell>
          <cell r="D1192">
            <v>610.82104800000002</v>
          </cell>
        </row>
        <row r="1193">
          <cell r="B1193">
            <v>104053</v>
          </cell>
          <cell r="C1193">
            <v>4127.76</v>
          </cell>
          <cell r="D1193">
            <v>5319.2461795200015</v>
          </cell>
        </row>
        <row r="1194">
          <cell r="B1194">
            <v>104054</v>
          </cell>
          <cell r="C1194">
            <v>1264</v>
          </cell>
          <cell r="D1194">
            <v>1628.8561280000004</v>
          </cell>
        </row>
        <row r="1195">
          <cell r="B1195">
            <v>104055</v>
          </cell>
          <cell r="C1195">
            <v>9840.3846153846152</v>
          </cell>
          <cell r="D1195">
            <v>12680.831315384617</v>
          </cell>
        </row>
        <row r="1196">
          <cell r="B1196">
            <v>104056</v>
          </cell>
          <cell r="C1196">
            <v>328</v>
          </cell>
          <cell r="D1196">
            <v>422.67785600000008</v>
          </cell>
        </row>
        <row r="1197">
          <cell r="B1197">
            <v>104140</v>
          </cell>
          <cell r="C1197">
            <v>124</v>
          </cell>
          <cell r="D1197">
            <v>159.79284800000002</v>
          </cell>
        </row>
        <row r="1198">
          <cell r="B1198">
            <v>104141</v>
          </cell>
          <cell r="C1198">
            <v>231.6</v>
          </cell>
          <cell r="D1198">
            <v>298.45180320000003</v>
          </cell>
        </row>
        <row r="1199">
          <cell r="B1199">
            <v>104142</v>
          </cell>
          <cell r="C1199">
            <v>94</v>
          </cell>
          <cell r="D1199">
            <v>121.13328800000002</v>
          </cell>
        </row>
        <row r="1200">
          <cell r="B1200">
            <v>104143</v>
          </cell>
          <cell r="C1200">
            <v>270</v>
          </cell>
          <cell r="D1200">
            <v>347.93604000000005</v>
          </cell>
        </row>
        <row r="1201">
          <cell r="B1201">
            <v>104144</v>
          </cell>
          <cell r="C1201">
            <v>237</v>
          </cell>
          <cell r="D1201">
            <v>305.41052400000001</v>
          </cell>
        </row>
        <row r="1202">
          <cell r="B1202">
            <v>104275</v>
          </cell>
          <cell r="C1202">
            <v>984</v>
          </cell>
          <cell r="D1202">
            <v>1268.0335680000001</v>
          </cell>
        </row>
        <row r="1203">
          <cell r="B1203">
            <v>104435</v>
          </cell>
          <cell r="C1203">
            <v>73.099999999999994</v>
          </cell>
          <cell r="D1203">
            <v>94.200461200000021</v>
          </cell>
        </row>
        <row r="1204">
          <cell r="B1204">
            <v>104584</v>
          </cell>
          <cell r="C1204">
            <v>92.04</v>
          </cell>
          <cell r="D1204">
            <v>118.60753008000003</v>
          </cell>
        </row>
        <row r="1205">
          <cell r="B1205" t="str">
            <v>104584A</v>
          </cell>
          <cell r="C1205">
            <v>27.64</v>
          </cell>
          <cell r="D1205">
            <v>35.61834128000001</v>
          </cell>
        </row>
        <row r="1206">
          <cell r="B1206">
            <v>104940</v>
          </cell>
          <cell r="C1206">
            <v>72.7</v>
          </cell>
          <cell r="D1206">
            <v>93.685000400000021</v>
          </cell>
        </row>
        <row r="1207">
          <cell r="B1207">
            <v>105035</v>
          </cell>
          <cell r="C1207">
            <v>380</v>
          </cell>
          <cell r="D1207">
            <v>489.68776000000008</v>
          </cell>
        </row>
        <row r="1208">
          <cell r="B1208" t="str">
            <v>BMDZ33290</v>
          </cell>
          <cell r="C1208">
            <v>11.6</v>
          </cell>
          <cell r="D1208">
            <v>14.948363200000001</v>
          </cell>
        </row>
        <row r="1209">
          <cell r="B1209" t="str">
            <v>CCMY6250N</v>
          </cell>
          <cell r="C1209">
            <v>238.9</v>
          </cell>
          <cell r="D1209">
            <v>307.85896280000009</v>
          </cell>
        </row>
        <row r="1210">
          <cell r="B1210" t="str">
            <v>CCSZ180</v>
          </cell>
          <cell r="C1210">
            <v>4.8600000000000003</v>
          </cell>
          <cell r="D1210">
            <v>6.2628487200000018</v>
          </cell>
        </row>
        <row r="1211">
          <cell r="B1211" t="str">
            <v>TX1816</v>
          </cell>
          <cell r="C1211">
            <v>7247.4307692307684</v>
          </cell>
          <cell r="D1211">
            <v>9339.4161556307699</v>
          </cell>
        </row>
        <row r="1212">
          <cell r="B1212" t="str">
            <v>TX1818</v>
          </cell>
          <cell r="C1212">
            <v>1989.78</v>
          </cell>
          <cell r="D1212">
            <v>2564.1339765600005</v>
          </cell>
        </row>
        <row r="1213">
          <cell r="B1213" t="str">
            <v>TX1819</v>
          </cell>
          <cell r="C1213">
            <v>1022.42</v>
          </cell>
          <cell r="D1213">
            <v>1317.5435778400004</v>
          </cell>
        </row>
        <row r="1214">
          <cell r="B1214" t="str">
            <v>TX1835</v>
          </cell>
          <cell r="C1214">
            <v>145.34</v>
          </cell>
          <cell r="D1214">
            <v>187.29268168000004</v>
          </cell>
        </row>
        <row r="1215">
          <cell r="B1215" t="str">
            <v>TX1836</v>
          </cell>
          <cell r="C1215">
            <v>607.38</v>
          </cell>
          <cell r="D1215">
            <v>782.70145176000017</v>
          </cell>
        </row>
        <row r="1216">
          <cell r="B1216" t="str">
            <v>TX1837</v>
          </cell>
          <cell r="C1216">
            <v>592.52</v>
          </cell>
          <cell r="D1216">
            <v>763.55208304000018</v>
          </cell>
        </row>
        <row r="1217">
          <cell r="B1217" t="str">
            <v>TX1838</v>
          </cell>
          <cell r="C1217">
            <v>545.32000000000005</v>
          </cell>
          <cell r="D1217">
            <v>702.72770864000017</v>
          </cell>
        </row>
        <row r="1218">
          <cell r="B1218" t="str">
            <v>TX1862</v>
          </cell>
          <cell r="C1218">
            <v>155.91999999999999</v>
          </cell>
          <cell r="D1218">
            <v>200.92661984000003</v>
          </cell>
        </row>
        <row r="1219">
          <cell r="B1219" t="str">
            <v>TX1863</v>
          </cell>
          <cell r="C1219">
            <v>155.08000000000001</v>
          </cell>
          <cell r="D1219">
            <v>199.84415216000005</v>
          </cell>
        </row>
        <row r="1220">
          <cell r="B1220" t="str">
            <v>TX1864</v>
          </cell>
          <cell r="C1220">
            <v>119.32</v>
          </cell>
          <cell r="D1220">
            <v>153.76195664000002</v>
          </cell>
        </row>
        <row r="1221">
          <cell r="B1221" t="str">
            <v>TX1869</v>
          </cell>
          <cell r="C1221">
            <v>380.82</v>
          </cell>
          <cell r="D1221">
            <v>490.74445464000007</v>
          </cell>
        </row>
        <row r="1222">
          <cell r="B1222" t="str">
            <v>TX1939</v>
          </cell>
          <cell r="C1222">
            <v>212.94</v>
          </cell>
          <cell r="D1222">
            <v>274.40555688000006</v>
          </cell>
        </row>
        <row r="1223">
          <cell r="B1223" t="str">
            <v>TX1940</v>
          </cell>
          <cell r="C1223">
            <v>268.89999999999998</v>
          </cell>
          <cell r="D1223">
            <v>346.51852280000003</v>
          </cell>
        </row>
        <row r="1224">
          <cell r="B1224" t="str">
            <v>TX1954</v>
          </cell>
          <cell r="C1224">
            <v>495.84</v>
          </cell>
          <cell r="D1224">
            <v>638.96520768000005</v>
          </cell>
        </row>
        <row r="1225">
          <cell r="B1225" t="str">
            <v>TX1955</v>
          </cell>
          <cell r="C1225">
            <v>261.44</v>
          </cell>
          <cell r="D1225">
            <v>336.90517888000005</v>
          </cell>
        </row>
        <row r="1226">
          <cell r="B1226" t="str">
            <v>TX1959</v>
          </cell>
          <cell r="C1226">
            <v>114.52</v>
          </cell>
          <cell r="D1226">
            <v>147.57642704</v>
          </cell>
        </row>
        <row r="1227">
          <cell r="B1227" t="str">
            <v>TX1976</v>
          </cell>
          <cell r="C1227">
            <v>892.22</v>
          </cell>
          <cell r="D1227">
            <v>1149.7610874400002</v>
          </cell>
        </row>
        <row r="1228">
          <cell r="B1228" t="str">
            <v>TX1977</v>
          </cell>
          <cell r="C1228">
            <v>519.48</v>
          </cell>
          <cell r="D1228">
            <v>669.42894096000009</v>
          </cell>
        </row>
        <row r="1229">
          <cell r="B1229" t="str">
            <v>TX1982</v>
          </cell>
          <cell r="C1229">
            <v>134.44</v>
          </cell>
          <cell r="D1229">
            <v>173.24637488000002</v>
          </cell>
        </row>
        <row r="1230">
          <cell r="B1230" t="str">
            <v>TX2014</v>
          </cell>
          <cell r="C1230">
            <v>156.97999999999999</v>
          </cell>
          <cell r="D1230">
            <v>202.29259096000004</v>
          </cell>
        </row>
        <row r="1231">
          <cell r="B1231" t="str">
            <v>ZO22E227139A</v>
          </cell>
          <cell r="C1231">
            <v>0.86</v>
          </cell>
          <cell r="D1231">
            <v>1.1082407200000002</v>
          </cell>
        </row>
        <row r="1232">
          <cell r="B1232" t="str">
            <v>1.210-105</v>
          </cell>
          <cell r="C1232">
            <v>3061</v>
          </cell>
          <cell r="D1232">
            <v>4014.3790600000011</v>
          </cell>
        </row>
        <row r="1233">
          <cell r="B1233" t="str">
            <v>1.908.063.0</v>
          </cell>
          <cell r="C1233">
            <v>1730.3588</v>
          </cell>
          <cell r="D1233">
            <v>2269.2963518480005</v>
          </cell>
        </row>
        <row r="1234">
          <cell r="B1234" t="str">
            <v>1.952-932.0</v>
          </cell>
          <cell r="C1234">
            <v>697.01130000000001</v>
          </cell>
          <cell r="D1234">
            <v>914.10243949800019</v>
          </cell>
        </row>
        <row r="1235">
          <cell r="B1235" t="str">
            <v>317-421</v>
          </cell>
          <cell r="C1235">
            <v>14.52</v>
          </cell>
          <cell r="D1235">
            <v>19.042399200000002</v>
          </cell>
        </row>
        <row r="1236">
          <cell r="B1236" t="str">
            <v>321-6854</v>
          </cell>
          <cell r="C1236">
            <v>53.28</v>
          </cell>
          <cell r="D1236">
            <v>69.874588800000012</v>
          </cell>
        </row>
        <row r="1237">
          <cell r="B1237" t="str">
            <v>367-367</v>
          </cell>
          <cell r="C1237">
            <v>3.3269134615384615</v>
          </cell>
          <cell r="D1237">
            <v>4.3631139282692315</v>
          </cell>
        </row>
        <row r="1238">
          <cell r="B1238" t="str">
            <v>394-7340</v>
          </cell>
          <cell r="C1238">
            <v>22.58</v>
          </cell>
          <cell r="D1238">
            <v>29.612766800000006</v>
          </cell>
        </row>
        <row r="1239">
          <cell r="B1239" t="str">
            <v>394-7407</v>
          </cell>
          <cell r="C1239">
            <v>28.64</v>
          </cell>
          <cell r="D1239">
            <v>37.560214400000014</v>
          </cell>
        </row>
        <row r="1240">
          <cell r="B1240" t="str">
            <v>4.025.850.0</v>
          </cell>
          <cell r="C1240">
            <v>595</v>
          </cell>
          <cell r="D1240">
            <v>780.31870000000015</v>
          </cell>
        </row>
        <row r="1241">
          <cell r="B1241" t="str">
            <v>4.071-102</v>
          </cell>
          <cell r="C1241">
            <v>204.96</v>
          </cell>
          <cell r="D1241">
            <v>268.79684160000005</v>
          </cell>
        </row>
        <row r="1242">
          <cell r="B1242" t="str">
            <v>4.660-031.0</v>
          </cell>
          <cell r="C1242">
            <v>167.47499999999999</v>
          </cell>
          <cell r="D1242">
            <v>219.63676350000006</v>
          </cell>
        </row>
        <row r="1243">
          <cell r="B1243" t="str">
            <v>4.744-160.0</v>
          </cell>
          <cell r="C1243">
            <v>87.089600000000004</v>
          </cell>
          <cell r="D1243">
            <v>114.57621227482788</v>
          </cell>
        </row>
        <row r="1244">
          <cell r="B1244" t="str">
            <v>4.764-132.0</v>
          </cell>
          <cell r="C1244">
            <v>37.032692307692308</v>
          </cell>
          <cell r="D1244">
            <v>48.566894653846163</v>
          </cell>
        </row>
        <row r="1245">
          <cell r="B1245" t="str">
            <v>400-81-0501-GA</v>
          </cell>
          <cell r="C1245">
            <v>94.617750000000001</v>
          </cell>
          <cell r="D1245">
            <v>126.86582851646529</v>
          </cell>
        </row>
        <row r="1246">
          <cell r="B1246" t="str">
            <v>400-81-1-1</v>
          </cell>
          <cell r="C1246">
            <v>2092.0536000000002</v>
          </cell>
          <cell r="D1246">
            <v>2752.3329693088249</v>
          </cell>
        </row>
        <row r="1247">
          <cell r="B1247" t="str">
            <v>400-81-1-1-1</v>
          </cell>
          <cell r="C1247">
            <v>2071.94</v>
          </cell>
          <cell r="D1247">
            <v>2717.2664324000007</v>
          </cell>
        </row>
        <row r="1248">
          <cell r="B1248" t="str">
            <v>400-81-1-1-2</v>
          </cell>
          <cell r="C1248">
            <v>1430.82</v>
          </cell>
          <cell r="D1248">
            <v>1876.4631972000004</v>
          </cell>
        </row>
        <row r="1249">
          <cell r="B1249" t="str">
            <v>400-81-1-2</v>
          </cell>
          <cell r="C1249">
            <v>473.39778750000005</v>
          </cell>
          <cell r="D1249">
            <v>620.84226239475015</v>
          </cell>
        </row>
        <row r="1250">
          <cell r="B1250" t="str">
            <v>400-81-1-3</v>
          </cell>
          <cell r="C1250">
            <v>453.02456718749994</v>
          </cell>
          <cell r="D1250">
            <v>594.12359888371873</v>
          </cell>
        </row>
        <row r="1251">
          <cell r="B1251" t="str">
            <v>400-81-1-4</v>
          </cell>
          <cell r="C1251">
            <v>0</v>
          </cell>
          <cell r="D1251">
            <v>925.90101493748443</v>
          </cell>
        </row>
        <row r="1252">
          <cell r="B1252" t="str">
            <v>400-81-1-5</v>
          </cell>
          <cell r="C1252">
            <v>2079.9299999999998</v>
          </cell>
          <cell r="D1252">
            <v>2692.9844242381496</v>
          </cell>
        </row>
        <row r="1253">
          <cell r="B1253" t="str">
            <v>400-81-1-5-1</v>
          </cell>
          <cell r="C1253">
            <v>31.873557692307688</v>
          </cell>
          <cell r="D1253">
            <v>41.800895971153842</v>
          </cell>
        </row>
        <row r="1254">
          <cell r="B1254" t="str">
            <v>400-81-1-5-2</v>
          </cell>
          <cell r="C1254">
            <v>106.01152941176473</v>
          </cell>
          <cell r="D1254">
            <v>139.029880362353</v>
          </cell>
        </row>
        <row r="1255">
          <cell r="B1255" t="str">
            <v>400-81-1-6</v>
          </cell>
          <cell r="C1255">
            <v>156.58924999999999</v>
          </cell>
          <cell r="D1255">
            <v>205.45053753782767</v>
          </cell>
        </row>
        <row r="1256">
          <cell r="B1256" t="str">
            <v>400-81-2-1</v>
          </cell>
          <cell r="C1256">
            <v>3544.45</v>
          </cell>
          <cell r="D1256">
            <v>4483.4741160202075</v>
          </cell>
        </row>
        <row r="1257">
          <cell r="B1257" t="str">
            <v>400-81-2-1-1</v>
          </cell>
          <cell r="C1257">
            <v>396.45552941176476</v>
          </cell>
          <cell r="D1257">
            <v>519.9355686023531</v>
          </cell>
        </row>
        <row r="1258">
          <cell r="B1258" t="str">
            <v>400-81-2-2</v>
          </cell>
          <cell r="C1258">
            <v>513.50450000000001</v>
          </cell>
          <cell r="D1258">
            <v>670.76732949787356</v>
          </cell>
        </row>
        <row r="1259">
          <cell r="B1259" t="str">
            <v>400-81-2-3</v>
          </cell>
          <cell r="C1259">
            <v>410.73063281250001</v>
          </cell>
          <cell r="D1259">
            <v>538.65679570828138</v>
          </cell>
        </row>
        <row r="1260">
          <cell r="B1260" t="str">
            <v>400-81-2-4</v>
          </cell>
          <cell r="C1260">
            <v>2131.6822499999998</v>
          </cell>
          <cell r="D1260">
            <v>2853.6067002783043</v>
          </cell>
        </row>
        <row r="1261">
          <cell r="B1261" t="str">
            <v>400-81-2-5</v>
          </cell>
          <cell r="C1261">
            <v>306.47500000000002</v>
          </cell>
          <cell r="D1261">
            <v>435.66561171341885</v>
          </cell>
        </row>
        <row r="1262">
          <cell r="B1262" t="str">
            <v>400-81-2-6</v>
          </cell>
          <cell r="C1262">
            <v>21.509230769230765</v>
          </cell>
          <cell r="D1262">
            <v>28.208495784615383</v>
          </cell>
        </row>
        <row r="1263">
          <cell r="B1263" t="str">
            <v>400-81-3-12</v>
          </cell>
          <cell r="C1263">
            <v>124.44947058823529</v>
          </cell>
          <cell r="D1263">
            <v>163.21050269764709</v>
          </cell>
        </row>
        <row r="1264">
          <cell r="B1264" t="str">
            <v>400-81-3-15</v>
          </cell>
          <cell r="C1264">
            <v>186.3691176470588</v>
          </cell>
          <cell r="D1264">
            <v>244.41564302941177</v>
          </cell>
        </row>
        <row r="1265">
          <cell r="B1265" t="str">
            <v>400-81-3-16</v>
          </cell>
          <cell r="C1265">
            <v>93.205782352941185</v>
          </cell>
          <cell r="D1265">
            <v>122.23565532458827</v>
          </cell>
        </row>
        <row r="1266">
          <cell r="B1266" t="str">
            <v>400-81-3-2</v>
          </cell>
          <cell r="C1266">
            <v>1775.8124999999998</v>
          </cell>
          <cell r="D1266">
            <v>2328.9070612500004</v>
          </cell>
        </row>
        <row r="1267">
          <cell r="B1267" t="str">
            <v>400-81-3-2-1</v>
          </cell>
          <cell r="C1267">
            <v>200.34807692307692</v>
          </cell>
          <cell r="D1267">
            <v>262.7484889615385</v>
          </cell>
        </row>
        <row r="1268">
          <cell r="B1268" t="str">
            <v>400-81-4-1</v>
          </cell>
          <cell r="C1268">
            <v>3070.6488750000003</v>
          </cell>
          <cell r="D1268">
            <v>4027.0331736075013</v>
          </cell>
        </row>
        <row r="1269">
          <cell r="B1269" t="str">
            <v>400-81-4-2</v>
          </cell>
          <cell r="C1269">
            <v>4187.7135865384616</v>
          </cell>
          <cell r="D1269">
            <v>5492.0188602017324</v>
          </cell>
        </row>
        <row r="1270">
          <cell r="B1270" t="str">
            <v>400-81-4-3</v>
          </cell>
          <cell r="C1270">
            <v>6992.2617187499991</v>
          </cell>
          <cell r="D1270">
            <v>9170.0715536718744</v>
          </cell>
        </row>
        <row r="1271">
          <cell r="B1271" t="str">
            <v>400-81-4-4</v>
          </cell>
          <cell r="C1271">
            <v>10867.214819999999</v>
          </cell>
          <cell r="D1271">
            <v>14251.917547837202</v>
          </cell>
        </row>
        <row r="1272">
          <cell r="B1272" t="str">
            <v>400-81-4-5</v>
          </cell>
          <cell r="C1272">
            <v>461.71125000000001</v>
          </cell>
          <cell r="D1272">
            <v>605.51583592500015</v>
          </cell>
        </row>
        <row r="1273">
          <cell r="B1273" t="str">
            <v>400-81-4-6</v>
          </cell>
          <cell r="C1273">
            <v>15.908320312500001</v>
          </cell>
          <cell r="D1273">
            <v>20.863125757031256</v>
          </cell>
        </row>
        <row r="1274">
          <cell r="B1274" t="str">
            <v>400-81-4-7</v>
          </cell>
          <cell r="C1274">
            <v>17.393855769230768</v>
          </cell>
          <cell r="D1274">
            <v>22.811346087115389</v>
          </cell>
        </row>
        <row r="1275">
          <cell r="B1275" t="str">
            <v>400-81-4-8</v>
          </cell>
          <cell r="C1275">
            <v>16.574249999999996</v>
          </cell>
          <cell r="D1275">
            <v>21.736465904999999</v>
          </cell>
        </row>
        <row r="1276">
          <cell r="B1276" t="str">
            <v>400-81-4-9</v>
          </cell>
          <cell r="C1276">
            <v>728.92875000000004</v>
          </cell>
          <cell r="D1276">
            <v>955.96089847500025</v>
          </cell>
        </row>
        <row r="1277">
          <cell r="B1277" t="str">
            <v>400-81-5-1</v>
          </cell>
          <cell r="C1277">
            <v>492.82</v>
          </cell>
          <cell r="D1277">
            <v>646.59696568820812</v>
          </cell>
        </row>
        <row r="1278">
          <cell r="B1278" t="str">
            <v>400-81-5-2</v>
          </cell>
          <cell r="C1278">
            <v>8134.4</v>
          </cell>
          <cell r="D1278">
            <v>10311.930560532532</v>
          </cell>
        </row>
        <row r="1279">
          <cell r="B1279" t="str">
            <v>400-81-6-1</v>
          </cell>
          <cell r="C1279">
            <v>613.72080000000005</v>
          </cell>
          <cell r="D1279">
            <v>804.87028036800029</v>
          </cell>
        </row>
        <row r="1280">
          <cell r="B1280" t="str">
            <v>400-81-6-2</v>
          </cell>
          <cell r="C1280">
            <v>567.31290000000001</v>
          </cell>
          <cell r="D1280">
            <v>744.0081758340001</v>
          </cell>
        </row>
        <row r="1281">
          <cell r="B1281" t="str">
            <v>400-81-6-3</v>
          </cell>
          <cell r="C1281">
            <v>906.1</v>
          </cell>
          <cell r="D1281">
            <v>1439.426466291646</v>
          </cell>
        </row>
        <row r="1282">
          <cell r="B1282" t="str">
            <v>400-81-7-1(125)</v>
          </cell>
          <cell r="C1282">
            <v>5808.8184999999994</v>
          </cell>
          <cell r="D1282">
            <v>7618.0331100100002</v>
          </cell>
        </row>
        <row r="1283">
          <cell r="B1283" t="str">
            <v>400-81-7-1(250)</v>
          </cell>
          <cell r="C1283">
            <v>8279.81675</v>
          </cell>
          <cell r="D1283">
            <v>10858.648474955002</v>
          </cell>
        </row>
        <row r="1284">
          <cell r="B1284" t="str">
            <v>400-81-7-1(500)</v>
          </cell>
          <cell r="C1284">
            <v>14679.793749999999</v>
          </cell>
          <cell r="D1284">
            <v>19251.962311375002</v>
          </cell>
        </row>
        <row r="1285">
          <cell r="B1285" t="str">
            <v>400-81-7-1-1</v>
          </cell>
          <cell r="C1285">
            <v>2.2948961538461536</v>
          </cell>
          <cell r="D1285">
            <v>3.0096645099230774</v>
          </cell>
        </row>
        <row r="1286">
          <cell r="B1286" t="str">
            <v>400-81-7-1-10</v>
          </cell>
          <cell r="C1286">
            <v>15.611538461538458</v>
          </cell>
          <cell r="D1286">
            <v>20.473908230769233</v>
          </cell>
        </row>
        <row r="1287">
          <cell r="B1287" t="str">
            <v>400-81-7-1-11</v>
          </cell>
          <cell r="C1287">
            <v>10.823999999999998</v>
          </cell>
          <cell r="D1287">
            <v>14.195243040000001</v>
          </cell>
        </row>
        <row r="1288">
          <cell r="B1288" t="str">
            <v>400-81-7-1-12</v>
          </cell>
          <cell r="C1288">
            <v>10.667884615384613</v>
          </cell>
          <cell r="D1288">
            <v>13.990503957692308</v>
          </cell>
        </row>
        <row r="1289">
          <cell r="B1289" t="str">
            <v>400-81-7-1-13</v>
          </cell>
          <cell r="C1289">
            <v>82.038634615384609</v>
          </cell>
          <cell r="D1289">
            <v>107.59038775269231</v>
          </cell>
        </row>
        <row r="1290">
          <cell r="B1290" t="str">
            <v>400-81-7-1-14</v>
          </cell>
          <cell r="C1290">
            <v>3.1223076923076913</v>
          </cell>
          <cell r="D1290">
            <v>4.0947816461538453</v>
          </cell>
        </row>
        <row r="1291">
          <cell r="B1291" t="str">
            <v>400-81-7-1-15</v>
          </cell>
          <cell r="C1291">
            <v>24.674903846153846</v>
          </cell>
          <cell r="D1291">
            <v>32.360149398076928</v>
          </cell>
        </row>
        <row r="1292">
          <cell r="B1292" t="str">
            <v>400-81-7-1-16</v>
          </cell>
          <cell r="C1292">
            <v>10.823999999999998</v>
          </cell>
          <cell r="D1292">
            <v>14.195243040000001</v>
          </cell>
        </row>
        <row r="1293">
          <cell r="B1293" t="str">
            <v>400-81-7-1-17</v>
          </cell>
          <cell r="C1293">
            <v>17.927249999999994</v>
          </cell>
          <cell r="D1293">
            <v>23.510871284999997</v>
          </cell>
        </row>
        <row r="1294">
          <cell r="B1294" t="str">
            <v>400-81-7-1-18</v>
          </cell>
          <cell r="C1294">
            <v>18.083365384615384</v>
          </cell>
          <cell r="D1294">
            <v>23.715610367307693</v>
          </cell>
        </row>
        <row r="1295">
          <cell r="B1295" t="str">
            <v>400-81-7-1-19</v>
          </cell>
          <cell r="C1295">
            <v>9.8170557692307678</v>
          </cell>
          <cell r="D1295">
            <v>12.874675959115384</v>
          </cell>
        </row>
        <row r="1296">
          <cell r="B1296" t="str">
            <v>400-81-7-1-2</v>
          </cell>
          <cell r="C1296">
            <v>16.392115384615384</v>
          </cell>
          <cell r="D1296">
            <v>21.497603642307695</v>
          </cell>
        </row>
        <row r="1297">
          <cell r="B1297" t="str">
            <v>400-81-7-1-20</v>
          </cell>
          <cell r="C1297">
            <v>103.39782115384617</v>
          </cell>
          <cell r="D1297">
            <v>135.6021065304231</v>
          </cell>
        </row>
        <row r="1298">
          <cell r="B1298" t="str">
            <v>400-81-7-1-21</v>
          </cell>
          <cell r="C1298">
            <v>40.87621153846154</v>
          </cell>
          <cell r="D1298">
            <v>53.607516384230784</v>
          </cell>
        </row>
        <row r="1299">
          <cell r="B1299" t="str">
            <v>400-81-7-1-22</v>
          </cell>
          <cell r="C1299">
            <v>75.950134615384613</v>
          </cell>
          <cell r="D1299">
            <v>99.605563542692323</v>
          </cell>
        </row>
        <row r="1300">
          <cell r="B1300" t="str">
            <v>400-81-7-1-23</v>
          </cell>
          <cell r="C1300">
            <v>18.785884615384614</v>
          </cell>
          <cell r="D1300">
            <v>24.636936237692311</v>
          </cell>
        </row>
        <row r="1301">
          <cell r="B1301" t="str">
            <v>400-81-7-1-24</v>
          </cell>
          <cell r="C1301">
            <v>6.348692307692307</v>
          </cell>
          <cell r="D1301">
            <v>8.3260560138461539</v>
          </cell>
        </row>
        <row r="1302">
          <cell r="B1302" t="str">
            <v>400-81-7-1-25</v>
          </cell>
          <cell r="C1302">
            <v>11.136230769230766</v>
          </cell>
          <cell r="D1302">
            <v>14.604721204615382</v>
          </cell>
        </row>
        <row r="1303">
          <cell r="B1303" t="str">
            <v>400-81-7-1-26</v>
          </cell>
          <cell r="C1303">
            <v>17.38084615384615</v>
          </cell>
          <cell r="D1303">
            <v>22.794284496923076</v>
          </cell>
        </row>
        <row r="1304">
          <cell r="B1304" t="str">
            <v>400-81-7-1-27</v>
          </cell>
          <cell r="C1304">
            <v>10.87603846153846</v>
          </cell>
          <cell r="D1304">
            <v>14.263489400769231</v>
          </cell>
        </row>
        <row r="1305">
          <cell r="B1305" t="str">
            <v>400-81-7-1-28</v>
          </cell>
          <cell r="C1305">
            <v>10.87603846153846</v>
          </cell>
          <cell r="D1305">
            <v>14.263489400769231</v>
          </cell>
        </row>
        <row r="1306">
          <cell r="B1306" t="str">
            <v>400-81-7-1-29</v>
          </cell>
          <cell r="C1306">
            <v>10.87603846153846</v>
          </cell>
          <cell r="D1306">
            <v>14.263489400769231</v>
          </cell>
        </row>
        <row r="1307">
          <cell r="B1307" t="str">
            <v>400-81-7-1-3</v>
          </cell>
          <cell r="C1307">
            <v>12.640142307692306</v>
          </cell>
          <cell r="D1307">
            <v>16.577041030846157</v>
          </cell>
        </row>
        <row r="1308">
          <cell r="B1308" t="str">
            <v>400-81-7-1-30</v>
          </cell>
          <cell r="C1308">
            <v>10.87603846153846</v>
          </cell>
          <cell r="D1308">
            <v>14.263489400769231</v>
          </cell>
        </row>
        <row r="1309">
          <cell r="B1309" t="str">
            <v>400-81-7-1-31</v>
          </cell>
          <cell r="C1309">
            <v>10.87603846153846</v>
          </cell>
          <cell r="D1309">
            <v>14.263489400769231</v>
          </cell>
        </row>
        <row r="1310">
          <cell r="B1310" t="str">
            <v>400-81-7-1-32</v>
          </cell>
          <cell r="C1310">
            <v>3.4345384615384615</v>
          </cell>
          <cell r="D1310">
            <v>4.5042598107692315</v>
          </cell>
        </row>
        <row r="1311">
          <cell r="B1311" t="str">
            <v>400-81-7-1-33</v>
          </cell>
          <cell r="C1311">
            <v>7.1813076923076906</v>
          </cell>
          <cell r="D1311">
            <v>9.4179977861538458</v>
          </cell>
        </row>
        <row r="1312">
          <cell r="B1312" t="str">
            <v>400-81-7-1-34</v>
          </cell>
          <cell r="C1312">
            <v>7.077230769230769</v>
          </cell>
          <cell r="D1312">
            <v>9.281505064615386</v>
          </cell>
        </row>
        <row r="1313">
          <cell r="B1313" t="str">
            <v>400-81-7-1-35</v>
          </cell>
          <cell r="C1313">
            <v>8.5343076923076904</v>
          </cell>
          <cell r="D1313">
            <v>11.192403166153845</v>
          </cell>
        </row>
        <row r="1314">
          <cell r="B1314" t="str">
            <v>400-81-7-1-36</v>
          </cell>
          <cell r="C1314">
            <v>8.5343076923076904</v>
          </cell>
          <cell r="D1314">
            <v>11.192403166153845</v>
          </cell>
        </row>
        <row r="1315">
          <cell r="B1315" t="str">
            <v>400-81-7-1-37</v>
          </cell>
          <cell r="C1315">
            <v>8.5343076923076904</v>
          </cell>
          <cell r="D1315">
            <v>11.192403166153845</v>
          </cell>
        </row>
        <row r="1316">
          <cell r="B1316" t="str">
            <v>400-81-7-1-38</v>
          </cell>
          <cell r="C1316">
            <v>6.9211153846153843</v>
          </cell>
          <cell r="D1316">
            <v>9.0767659823076929</v>
          </cell>
        </row>
        <row r="1317">
          <cell r="B1317" t="str">
            <v>400-81-7-1-39</v>
          </cell>
          <cell r="C1317">
            <v>3.1916923076923083</v>
          </cell>
          <cell r="D1317">
            <v>4.1857767938461556</v>
          </cell>
        </row>
        <row r="1318">
          <cell r="B1318" t="str">
            <v>400-81-7-1-4</v>
          </cell>
          <cell r="C1318">
            <v>14.935038461538459</v>
          </cell>
          <cell r="D1318">
            <v>19.586705540769231</v>
          </cell>
        </row>
        <row r="1319">
          <cell r="B1319" t="str">
            <v>400-81-7-1-40</v>
          </cell>
          <cell r="C1319">
            <v>3.2957692307692308</v>
          </cell>
          <cell r="D1319">
            <v>4.3222695153846162</v>
          </cell>
        </row>
        <row r="1320">
          <cell r="B1320" t="str">
            <v>400-81-7-1-41</v>
          </cell>
          <cell r="C1320">
            <v>6.4111384615384601</v>
          </cell>
          <cell r="D1320">
            <v>8.4079516467692308</v>
          </cell>
        </row>
        <row r="1321">
          <cell r="B1321" t="str">
            <v>400-81-7-1-42</v>
          </cell>
          <cell r="C1321">
            <v>1.4388634615384612</v>
          </cell>
          <cell r="D1321">
            <v>1.8870118752692306</v>
          </cell>
        </row>
        <row r="1322">
          <cell r="B1322" t="str">
            <v>400-81-7-1-43</v>
          </cell>
          <cell r="C1322">
            <v>3.9705346153846151</v>
          </cell>
          <cell r="D1322">
            <v>5.2071973266923077</v>
          </cell>
        </row>
        <row r="1323">
          <cell r="B1323" t="str">
            <v>400-81-7-1-44</v>
          </cell>
          <cell r="C1323">
            <v>3.8066134615384617</v>
          </cell>
          <cell r="D1323">
            <v>4.9922212902692316</v>
          </cell>
        </row>
        <row r="1324">
          <cell r="B1324" t="str">
            <v>400-81-7-1-45</v>
          </cell>
          <cell r="C1324">
            <v>32.766017307692309</v>
          </cell>
          <cell r="D1324">
            <v>42.971321058346163</v>
          </cell>
        </row>
        <row r="1325">
          <cell r="B1325" t="str">
            <v>400-81-7-1-46</v>
          </cell>
          <cell r="C1325">
            <v>451.69384615384598</v>
          </cell>
          <cell r="D1325">
            <v>592.37841147692302</v>
          </cell>
        </row>
        <row r="1326">
          <cell r="B1326" t="str">
            <v>400-81-7-1-46B</v>
          </cell>
          <cell r="C1326">
            <v>385.14185769230767</v>
          </cell>
          <cell r="D1326">
            <v>505.09814068915392</v>
          </cell>
        </row>
        <row r="1327">
          <cell r="B1327" t="str">
            <v>400-81-7-1-47</v>
          </cell>
          <cell r="C1327">
            <v>2.5672307692307692</v>
          </cell>
          <cell r="D1327">
            <v>3.366820464615385</v>
          </cell>
        </row>
        <row r="1328">
          <cell r="B1328" t="str">
            <v>400-81-7-1-48</v>
          </cell>
          <cell r="C1328">
            <v>6.9731538461538429</v>
          </cell>
          <cell r="D1328">
            <v>9.1450123430769192</v>
          </cell>
        </row>
        <row r="1329">
          <cell r="B1329" t="str">
            <v>400-81-7-1-49</v>
          </cell>
          <cell r="C1329">
            <v>6.9731538461538429</v>
          </cell>
          <cell r="D1329">
            <v>9.1450123430769192</v>
          </cell>
        </row>
        <row r="1330">
          <cell r="B1330" t="str">
            <v>400-81-7-1-5</v>
          </cell>
          <cell r="C1330">
            <v>44.040150000000004</v>
          </cell>
          <cell r="D1330">
            <v>57.756895119000021</v>
          </cell>
        </row>
        <row r="1331">
          <cell r="B1331" t="str">
            <v>400-81-7-1-50</v>
          </cell>
          <cell r="C1331">
            <v>57.827740384615375</v>
          </cell>
          <cell r="D1331">
            <v>75.838768404807695</v>
          </cell>
        </row>
        <row r="1332">
          <cell r="B1332" t="str">
            <v>400-81-7-1-51</v>
          </cell>
          <cell r="C1332">
            <v>13.894269230769229</v>
          </cell>
          <cell r="D1332">
            <v>18.221778325384616</v>
          </cell>
        </row>
        <row r="1333">
          <cell r="B1333" t="str">
            <v>400-81-7-1-52</v>
          </cell>
          <cell r="C1333">
            <v>6.374711538461538</v>
          </cell>
          <cell r="D1333">
            <v>8.3601791942307706</v>
          </cell>
        </row>
        <row r="1334">
          <cell r="B1334" t="str">
            <v>400-81-7-1-53</v>
          </cell>
          <cell r="C1334">
            <v>52.145140384615388</v>
          </cell>
          <cell r="D1334">
            <v>68.386265808807707</v>
          </cell>
        </row>
        <row r="1335">
          <cell r="B1335" t="str">
            <v>400-81-7-1-54</v>
          </cell>
          <cell r="C1335">
            <v>1.2489230769230768</v>
          </cell>
          <cell r="D1335">
            <v>1.6379126584615387</v>
          </cell>
        </row>
        <row r="1336">
          <cell r="B1336" t="str">
            <v>400-81-7-1-55</v>
          </cell>
          <cell r="C1336">
            <v>10.147500000000001</v>
          </cell>
          <cell r="D1336">
            <v>13.308040350000002</v>
          </cell>
        </row>
        <row r="1337">
          <cell r="B1337" t="str">
            <v>400-81-7-1-56</v>
          </cell>
          <cell r="C1337">
            <v>2.5498846153846153</v>
          </cell>
          <cell r="D1337">
            <v>3.3440716776923081</v>
          </cell>
        </row>
        <row r="1338">
          <cell r="B1338" t="str">
            <v>400-81-7-1-57</v>
          </cell>
          <cell r="C1338">
            <v>34.660217307692299</v>
          </cell>
          <cell r="D1338">
            <v>45.45548859034615</v>
          </cell>
        </row>
        <row r="1339">
          <cell r="B1339" t="str">
            <v>400-81-7-1-58</v>
          </cell>
          <cell r="C1339">
            <v>3.2524038461538458</v>
          </cell>
          <cell r="D1339">
            <v>4.2653975480769235</v>
          </cell>
        </row>
        <row r="1340">
          <cell r="B1340" t="str">
            <v>400-81-7-1-59</v>
          </cell>
          <cell r="C1340">
            <v>92.415103846153855</v>
          </cell>
          <cell r="D1340">
            <v>121.19871209007697</v>
          </cell>
        </row>
        <row r="1341">
          <cell r="B1341" t="str">
            <v>400-81-7-1-6</v>
          </cell>
          <cell r="C1341">
            <v>10.90986346153846</v>
          </cell>
          <cell r="D1341">
            <v>14.307849535269231</v>
          </cell>
        </row>
        <row r="1342">
          <cell r="B1342" t="str">
            <v>400-81-7-1-60</v>
          </cell>
          <cell r="C1342">
            <v>26.886538461538454</v>
          </cell>
          <cell r="D1342">
            <v>35.260619730769228</v>
          </cell>
        </row>
        <row r="1343">
          <cell r="B1343" t="str">
            <v>400-81-7-1-61</v>
          </cell>
          <cell r="C1343">
            <v>11.968846153846151</v>
          </cell>
          <cell r="D1343">
            <v>15.696662976923076</v>
          </cell>
        </row>
        <row r="1344">
          <cell r="B1344" t="str">
            <v>400-81-7-1-62</v>
          </cell>
          <cell r="C1344">
            <v>32.766017307692309</v>
          </cell>
          <cell r="D1344">
            <v>42.971321058346163</v>
          </cell>
        </row>
        <row r="1345">
          <cell r="B1345" t="str">
            <v>400-81-7-1-63</v>
          </cell>
          <cell r="C1345">
            <v>14.180480769230767</v>
          </cell>
          <cell r="D1345">
            <v>18.597133309615383</v>
          </cell>
        </row>
        <row r="1346">
          <cell r="B1346" t="str">
            <v>400-81-7-1-64</v>
          </cell>
          <cell r="C1346">
            <v>2.9054807692307691</v>
          </cell>
          <cell r="D1346">
            <v>3.8104218096153848</v>
          </cell>
        </row>
        <row r="1347">
          <cell r="B1347" t="str">
            <v>400-81-7-1-65</v>
          </cell>
          <cell r="C1347">
            <v>3.1873557692307686</v>
          </cell>
          <cell r="D1347">
            <v>4.1800895971153844</v>
          </cell>
        </row>
        <row r="1348">
          <cell r="B1348" t="str">
            <v>400-81-7-1-66</v>
          </cell>
          <cell r="C1348">
            <v>24.479759615384609</v>
          </cell>
          <cell r="D1348">
            <v>32.104225545192307</v>
          </cell>
        </row>
        <row r="1349">
          <cell r="B1349" t="str">
            <v>400-81-7-1-67</v>
          </cell>
          <cell r="C1349">
            <v>7.3287500000000003</v>
          </cell>
          <cell r="D1349">
            <v>9.6113624750000017</v>
          </cell>
        </row>
        <row r="1350">
          <cell r="B1350" t="str">
            <v>400-81-7-1-68</v>
          </cell>
          <cell r="C1350">
            <v>127.7370769230769</v>
          </cell>
          <cell r="D1350">
            <v>167.52206690153847</v>
          </cell>
        </row>
        <row r="1351">
          <cell r="B1351" t="str">
            <v>400-81-7-1-69</v>
          </cell>
          <cell r="C1351">
            <v>9.4527865384615382</v>
          </cell>
          <cell r="D1351">
            <v>12.396951433730772</v>
          </cell>
        </row>
        <row r="1352">
          <cell r="B1352" t="str">
            <v>400-81-7-1-7</v>
          </cell>
          <cell r="C1352">
            <v>8.7424615384615372</v>
          </cell>
          <cell r="D1352">
            <v>11.46538860923077</v>
          </cell>
        </row>
        <row r="1353">
          <cell r="B1353" t="str">
            <v>400-81-7-1-70</v>
          </cell>
          <cell r="C1353">
            <v>26.409519230769224</v>
          </cell>
          <cell r="D1353">
            <v>34.635028090384608</v>
          </cell>
        </row>
        <row r="1354">
          <cell r="B1354" t="str">
            <v>400-81-7-1-71</v>
          </cell>
          <cell r="C1354">
            <v>12.967984615384614</v>
          </cell>
          <cell r="D1354">
            <v>17.006993103692309</v>
          </cell>
        </row>
        <row r="1355">
          <cell r="B1355" t="str">
            <v>400-81-7-1-72</v>
          </cell>
          <cell r="C1355">
            <v>4.4076576923076916</v>
          </cell>
          <cell r="D1355">
            <v>5.7804667571538459</v>
          </cell>
        </row>
        <row r="1356">
          <cell r="B1356" t="str">
            <v>400-81-7-1-73</v>
          </cell>
          <cell r="C1356">
            <v>40.106042307692299</v>
          </cell>
          <cell r="D1356">
            <v>52.59747024484615</v>
          </cell>
        </row>
        <row r="1357">
          <cell r="B1357" t="str">
            <v>400-81-7-1-74</v>
          </cell>
          <cell r="C1357">
            <v>36.117294230769218</v>
          </cell>
          <cell r="D1357">
            <v>47.366386691884607</v>
          </cell>
        </row>
        <row r="1358">
          <cell r="B1358" t="str">
            <v>400-81-7-1-75</v>
          </cell>
          <cell r="C1358">
            <v>42.145949999999999</v>
          </cell>
          <cell r="D1358">
            <v>55.272727587000006</v>
          </cell>
        </row>
        <row r="1359">
          <cell r="B1359" t="str">
            <v>400-81-7-1-76</v>
          </cell>
          <cell r="C1359">
            <v>36.062653846153843</v>
          </cell>
          <cell r="D1359">
            <v>47.294728013076927</v>
          </cell>
        </row>
        <row r="1360">
          <cell r="B1360" t="str">
            <v>400-81-7-1-77</v>
          </cell>
          <cell r="C1360">
            <v>14.605461538461535</v>
          </cell>
          <cell r="D1360">
            <v>19.154478589230767</v>
          </cell>
        </row>
        <row r="1361">
          <cell r="B1361" t="str">
            <v>400-81-7-1-78</v>
          </cell>
          <cell r="C1361">
            <v>19.948076923076918</v>
          </cell>
          <cell r="D1361">
            <v>26.161104961538459</v>
          </cell>
        </row>
        <row r="1362">
          <cell r="B1362" t="str">
            <v>400-81-7-1-79</v>
          </cell>
          <cell r="C1362">
            <v>20.225615384615384</v>
          </cell>
          <cell r="D1362">
            <v>26.525085552307697</v>
          </cell>
        </row>
        <row r="1363">
          <cell r="B1363" t="str">
            <v>400-81-7-1-8</v>
          </cell>
          <cell r="C1363">
            <v>18.01311346153846</v>
          </cell>
          <cell r="D1363">
            <v>23.623477780269234</v>
          </cell>
        </row>
        <row r="1364">
          <cell r="B1364" t="str">
            <v>400-81-7-1-80</v>
          </cell>
          <cell r="C1364">
            <v>20.225615384615384</v>
          </cell>
          <cell r="D1364">
            <v>26.525085552307697</v>
          </cell>
        </row>
        <row r="1365">
          <cell r="B1365" t="str">
            <v>400-81-7-1-81</v>
          </cell>
          <cell r="C1365">
            <v>20.225615384615384</v>
          </cell>
          <cell r="D1365">
            <v>26.525085552307697</v>
          </cell>
        </row>
        <row r="1366">
          <cell r="B1366" t="str">
            <v>400-81-7-1-82</v>
          </cell>
          <cell r="C1366">
            <v>20.225615384615384</v>
          </cell>
          <cell r="D1366">
            <v>26.525085552307697</v>
          </cell>
        </row>
        <row r="1367">
          <cell r="B1367" t="str">
            <v>400-81-7-1-83</v>
          </cell>
          <cell r="C1367">
            <v>38.193628846153842</v>
          </cell>
          <cell r="D1367">
            <v>50.08941648657693</v>
          </cell>
        </row>
        <row r="1368">
          <cell r="B1368" t="str">
            <v>400-81-7-1-84</v>
          </cell>
          <cell r="C1368">
            <v>29.487594230769229</v>
          </cell>
          <cell r="D1368">
            <v>38.671800329884618</v>
          </cell>
        </row>
        <row r="1369">
          <cell r="B1369" t="str">
            <v>400-81-7-1-85</v>
          </cell>
          <cell r="C1369">
            <v>2.1674019230769228</v>
          </cell>
          <cell r="D1369">
            <v>2.8424609260384615</v>
          </cell>
        </row>
        <row r="1370">
          <cell r="B1370" t="str">
            <v>400-81-7-1-86</v>
          </cell>
          <cell r="C1370">
            <v>14.935038461538459</v>
          </cell>
          <cell r="D1370">
            <v>19.586705540769231</v>
          </cell>
        </row>
        <row r="1371">
          <cell r="B1371" t="str">
            <v>400-81-7-1-87</v>
          </cell>
          <cell r="C1371">
            <v>3.9341076923076921</v>
          </cell>
          <cell r="D1371">
            <v>5.1594248741538467</v>
          </cell>
        </row>
        <row r="1372">
          <cell r="B1372" t="str">
            <v>400-81-7-1-9</v>
          </cell>
          <cell r="C1372">
            <v>17.066013461538461</v>
          </cell>
          <cell r="D1372">
            <v>22.381394014269237</v>
          </cell>
        </row>
        <row r="1373">
          <cell r="B1373" t="str">
            <v>400-85-1400</v>
          </cell>
          <cell r="C1373">
            <v>73.287499999999994</v>
          </cell>
          <cell r="D1373">
            <v>96.113624750000014</v>
          </cell>
        </row>
        <row r="1374">
          <cell r="B1374" t="str">
            <v>400-851410-GA</v>
          </cell>
          <cell r="C1374">
            <v>27.039499999999997</v>
          </cell>
          <cell r="D1374">
            <v>35.476763633225723</v>
          </cell>
        </row>
        <row r="1375">
          <cell r="B1375" t="str">
            <v>400-85-1420-GA</v>
          </cell>
          <cell r="C1375">
            <v>8.24</v>
          </cell>
          <cell r="D1375">
            <v>10.806430400000002</v>
          </cell>
        </row>
        <row r="1376">
          <cell r="B1376" t="str">
            <v>400-85-1430-REF</v>
          </cell>
          <cell r="C1376">
            <v>1.89625</v>
          </cell>
          <cell r="D1376">
            <v>3.95051576015033</v>
          </cell>
        </row>
        <row r="1377">
          <cell r="B1377" t="str">
            <v>400-85-1440-REF</v>
          </cell>
          <cell r="C1377">
            <v>2.3369999999999997</v>
          </cell>
          <cell r="D1377">
            <v>5.7956302296266644</v>
          </cell>
        </row>
        <row r="1378">
          <cell r="B1378" t="str">
            <v>400-85-1450-REF</v>
          </cell>
          <cell r="C1378">
            <v>2.0397499999999997</v>
          </cell>
          <cell r="D1378">
            <v>5.441082657304813</v>
          </cell>
        </row>
        <row r="1379">
          <cell r="B1379" t="str">
            <v>400-85-1460-REF</v>
          </cell>
          <cell r="C1379">
            <v>14.001499999999998</v>
          </cell>
          <cell r="D1379">
            <v>26.745112731423461</v>
          </cell>
        </row>
        <row r="1380">
          <cell r="B1380" t="str">
            <v>400-85-1470-REF</v>
          </cell>
          <cell r="C1380">
            <v>13.591499999999998</v>
          </cell>
          <cell r="D1380">
            <v>26.256081597186423</v>
          </cell>
        </row>
        <row r="1381">
          <cell r="B1381" t="str">
            <v>400-85-1500</v>
          </cell>
          <cell r="C1381">
            <v>1747.16</v>
          </cell>
          <cell r="D1381">
            <v>2291.3304536000005</v>
          </cell>
        </row>
        <row r="1382">
          <cell r="B1382" t="str">
            <v>400-85-9200-REF</v>
          </cell>
          <cell r="C1382">
            <v>39.028846153846146</v>
          </cell>
          <cell r="D1382">
            <v>51.184770576923071</v>
          </cell>
        </row>
        <row r="1383">
          <cell r="B1383" t="str">
            <v>5.003-950.0</v>
          </cell>
          <cell r="C1383">
            <v>15.426923076923076</v>
          </cell>
          <cell r="D1383">
            <v>20.231792538461541</v>
          </cell>
        </row>
        <row r="1384">
          <cell r="B1384" t="str">
            <v>5.028-556.0</v>
          </cell>
          <cell r="C1384">
            <v>1.0087999999999999</v>
          </cell>
          <cell r="D1384">
            <v>1.3271904216214838</v>
          </cell>
        </row>
        <row r="1385">
          <cell r="B1385" t="str">
            <v>5.036-574</v>
          </cell>
          <cell r="C1385">
            <v>2.9142857142857146</v>
          </cell>
          <cell r="D1385">
            <v>3.8219691428571441</v>
          </cell>
        </row>
        <row r="1386">
          <cell r="B1386" t="str">
            <v>5.036-574.0</v>
          </cell>
          <cell r="C1386">
            <v>2.9142857142857146</v>
          </cell>
          <cell r="D1386">
            <v>3.8219691428571441</v>
          </cell>
        </row>
        <row r="1387">
          <cell r="B1387" t="str">
            <v>5.036-582.0</v>
          </cell>
          <cell r="C1387">
            <v>3.2923076923076926</v>
          </cell>
          <cell r="D1387">
            <v>4.3177298461538474</v>
          </cell>
        </row>
        <row r="1388">
          <cell r="B1388" t="str">
            <v>5.036-583.0</v>
          </cell>
          <cell r="C1388">
            <v>3.0692307692307685</v>
          </cell>
          <cell r="D1388">
            <v>4.0251733846153845</v>
          </cell>
        </row>
        <row r="1389">
          <cell r="B1389" t="str">
            <v>5.036-584.0</v>
          </cell>
          <cell r="C1389">
            <v>2.8269230769230766</v>
          </cell>
          <cell r="D1389">
            <v>3.707396538461539</v>
          </cell>
        </row>
        <row r="1390">
          <cell r="B1390" t="str">
            <v>5.036-584-0</v>
          </cell>
          <cell r="C1390">
            <v>2.8269230769230766</v>
          </cell>
          <cell r="D1390">
            <v>3.707396538461539</v>
          </cell>
        </row>
        <row r="1391">
          <cell r="B1391" t="str">
            <v>5.060-669.0</v>
          </cell>
          <cell r="C1391">
            <v>60.657692307692301</v>
          </cell>
          <cell r="D1391">
            <v>79.550137153846151</v>
          </cell>
        </row>
        <row r="1392">
          <cell r="B1392" t="str">
            <v>5.128-657.0</v>
          </cell>
          <cell r="C1392">
            <v>2.6857142857142859</v>
          </cell>
          <cell r="D1392">
            <v>3.5222068571428582</v>
          </cell>
        </row>
        <row r="1393">
          <cell r="B1393" t="str">
            <v>5.311-194.0</v>
          </cell>
          <cell r="C1393">
            <v>0.92884615384615365</v>
          </cell>
          <cell r="D1393">
            <v>1.218144576923077</v>
          </cell>
        </row>
        <row r="1394">
          <cell r="B1394" t="str">
            <v>5.352.061</v>
          </cell>
          <cell r="C1394">
            <v>74.55</v>
          </cell>
          <cell r="D1394">
            <v>97.769343000000006</v>
          </cell>
        </row>
        <row r="1395">
          <cell r="B1395" t="str">
            <v>5.352.062</v>
          </cell>
          <cell r="C1395">
            <v>34.321874999999999</v>
          </cell>
          <cell r="D1395">
            <v>45.011766187500008</v>
          </cell>
        </row>
        <row r="1396">
          <cell r="B1396" t="str">
            <v>5.352-091.0</v>
          </cell>
          <cell r="C1396">
            <v>72.207692307692312</v>
          </cell>
          <cell r="D1396">
            <v>94.697500153846178</v>
          </cell>
        </row>
        <row r="1397">
          <cell r="B1397" t="str">
            <v>5.764-027.0</v>
          </cell>
          <cell r="C1397">
            <v>11.515000000000001</v>
          </cell>
          <cell r="D1397">
            <v>15.101461900000004</v>
          </cell>
        </row>
        <row r="1398">
          <cell r="B1398" t="str">
            <v>6.321015.0</v>
          </cell>
          <cell r="C1398">
            <v>3.8833333333333337</v>
          </cell>
          <cell r="D1398">
            <v>5.0928363333333344</v>
          </cell>
        </row>
        <row r="1399">
          <cell r="B1399" t="str">
            <v>6.362-756</v>
          </cell>
          <cell r="C1399">
            <v>1.48</v>
          </cell>
          <cell r="D1399">
            <v>1.9409608000000003</v>
          </cell>
        </row>
        <row r="1400">
          <cell r="B1400" t="str">
            <v>6.365-418</v>
          </cell>
          <cell r="C1400">
            <v>2.5038461538461538</v>
          </cell>
          <cell r="D1400">
            <v>3.2836940769230778</v>
          </cell>
        </row>
        <row r="1401">
          <cell r="B1401" t="str">
            <v>6.373-221.0</v>
          </cell>
          <cell r="C1401">
            <v>1.0900000000000001</v>
          </cell>
          <cell r="D1401">
            <v>1.4294914000000005</v>
          </cell>
        </row>
        <row r="1402">
          <cell r="B1402" t="str">
            <v>6.385-546</v>
          </cell>
          <cell r="C1402">
            <v>2.25</v>
          </cell>
          <cell r="D1402">
            <v>2.9507850000000007</v>
          </cell>
        </row>
        <row r="1403">
          <cell r="B1403" t="str">
            <v>6.385-781.0</v>
          </cell>
          <cell r="C1403">
            <v>0.88846153846153841</v>
          </cell>
          <cell r="D1403">
            <v>1.1651817692307693</v>
          </cell>
        </row>
        <row r="1404">
          <cell r="B1404" t="str">
            <v>6.386-050.0</v>
          </cell>
          <cell r="C1404">
            <v>0.3</v>
          </cell>
          <cell r="D1404">
            <v>0.39343800000000007</v>
          </cell>
        </row>
        <row r="1405">
          <cell r="B1405" t="str">
            <v>6.386-505.0</v>
          </cell>
          <cell r="C1405">
            <v>0.32307692307692309</v>
          </cell>
          <cell r="D1405">
            <v>0.42370246153846164</v>
          </cell>
        </row>
        <row r="1406">
          <cell r="B1406" t="str">
            <v>6.386-506.0</v>
          </cell>
          <cell r="C1406">
            <v>1.05</v>
          </cell>
          <cell r="D1406">
            <v>1.3770330000000004</v>
          </cell>
        </row>
        <row r="1407">
          <cell r="B1407" t="str">
            <v>6.386-508.0</v>
          </cell>
          <cell r="C1407">
            <v>2.5442307692307691</v>
          </cell>
          <cell r="D1407">
            <v>3.336656884615385</v>
          </cell>
        </row>
        <row r="1408">
          <cell r="B1408" t="str">
            <v>6.386-510.0</v>
          </cell>
          <cell r="C1408">
            <v>3.3115384615384613</v>
          </cell>
          <cell r="D1408">
            <v>4.3429502307692314</v>
          </cell>
        </row>
        <row r="1409">
          <cell r="B1409" t="str">
            <v>6.386-553.0</v>
          </cell>
          <cell r="C1409">
            <v>1.1499999999999999</v>
          </cell>
          <cell r="D1409">
            <v>1.5081790000000002</v>
          </cell>
        </row>
        <row r="1410">
          <cell r="B1410" t="str">
            <v>6.386-554.0</v>
          </cell>
          <cell r="C1410">
            <v>0.48125000000000001</v>
          </cell>
          <cell r="D1410">
            <v>0.63114012500000005</v>
          </cell>
        </row>
        <row r="1411">
          <cell r="B1411" t="str">
            <v>6.386-555.0</v>
          </cell>
          <cell r="C1411">
            <v>0.44615384615384612</v>
          </cell>
          <cell r="D1411">
            <v>0.58511292307692309</v>
          </cell>
        </row>
        <row r="1412">
          <cell r="B1412" t="str">
            <v>6.389-122</v>
          </cell>
          <cell r="C1412">
            <v>46.375</v>
          </cell>
          <cell r="D1412">
            <v>60.81895750000001</v>
          </cell>
        </row>
        <row r="1413">
          <cell r="B1413" t="str">
            <v>6.392-128.0</v>
          </cell>
          <cell r="C1413">
            <v>4.4461538461538463</v>
          </cell>
          <cell r="D1413">
            <v>5.8309529230769241</v>
          </cell>
        </row>
        <row r="1414">
          <cell r="B1414" t="str">
            <v>6.412-765.0</v>
          </cell>
          <cell r="C1414">
            <v>6.0576923076923066</v>
          </cell>
          <cell r="D1414">
            <v>7.9444211538461538</v>
          </cell>
        </row>
        <row r="1415">
          <cell r="B1415" t="str">
            <v>6.413-271.0</v>
          </cell>
          <cell r="C1415">
            <v>11.69</v>
          </cell>
          <cell r="D1415">
            <v>15.3309674</v>
          </cell>
        </row>
        <row r="1416">
          <cell r="B1416" t="str">
            <v>6.414-391</v>
          </cell>
          <cell r="C1416">
            <v>9.1875</v>
          </cell>
          <cell r="D1416">
            <v>12.049038750000001</v>
          </cell>
        </row>
        <row r="1417">
          <cell r="B1417" t="str">
            <v>6.414-729.0</v>
          </cell>
          <cell r="C1417">
            <v>48.357142857142861</v>
          </cell>
          <cell r="D1417">
            <v>63.418458571428587</v>
          </cell>
        </row>
        <row r="1418">
          <cell r="B1418" t="str">
            <v>6.415.836</v>
          </cell>
          <cell r="C1418">
            <v>7.2625000000000002</v>
          </cell>
          <cell r="D1418">
            <v>9.5244782500000031</v>
          </cell>
        </row>
        <row r="1419">
          <cell r="B1419" t="str">
            <v>6.415-094.0</v>
          </cell>
          <cell r="C1419">
            <v>7.2625000000000002</v>
          </cell>
          <cell r="D1419">
            <v>9.5244782500000031</v>
          </cell>
        </row>
        <row r="1420">
          <cell r="B1420" t="str">
            <v>6.463-055.0</v>
          </cell>
          <cell r="C1420">
            <v>8.3428571428571434</v>
          </cell>
          <cell r="D1420">
            <v>10.941323428571431</v>
          </cell>
        </row>
        <row r="1421">
          <cell r="B1421" t="str">
            <v>6.463-056.0</v>
          </cell>
          <cell r="C1421">
            <v>7.35</v>
          </cell>
          <cell r="D1421">
            <v>9.6392310000000005</v>
          </cell>
        </row>
        <row r="1422">
          <cell r="B1422" t="str">
            <v>6.472-106</v>
          </cell>
          <cell r="C1422">
            <v>0.65</v>
          </cell>
          <cell r="D1422">
            <v>0.85244900000000023</v>
          </cell>
        </row>
        <row r="1423">
          <cell r="B1423" t="str">
            <v>6.472-111</v>
          </cell>
          <cell r="C1423">
            <v>1.61</v>
          </cell>
          <cell r="D1423">
            <v>2.1114506000000004</v>
          </cell>
        </row>
        <row r="1424">
          <cell r="B1424" t="str">
            <v>6.472-112</v>
          </cell>
          <cell r="C1424">
            <v>0.65</v>
          </cell>
          <cell r="D1424">
            <v>0.85244900000000023</v>
          </cell>
        </row>
        <row r="1425">
          <cell r="B1425" t="str">
            <v>6.472-113</v>
          </cell>
          <cell r="C1425">
            <v>16.057600000000001</v>
          </cell>
          <cell r="D1425">
            <v>21.12558774209867</v>
          </cell>
        </row>
        <row r="1426">
          <cell r="B1426" t="str">
            <v>6.472-933</v>
          </cell>
          <cell r="C1426">
            <v>148.05000000000001</v>
          </cell>
          <cell r="D1426">
            <v>194.16165300000003</v>
          </cell>
        </row>
        <row r="1427">
          <cell r="B1427" t="str">
            <v>6.472-988.0</v>
          </cell>
          <cell r="C1427">
            <v>188.2296</v>
          </cell>
          <cell r="D1427">
            <v>247.63731382399206</v>
          </cell>
        </row>
        <row r="1428">
          <cell r="B1428" t="str">
            <v>6.484-278.0</v>
          </cell>
          <cell r="C1428">
            <v>11.679200000000002</v>
          </cell>
          <cell r="D1428">
            <v>15.365307664751818</v>
          </cell>
        </row>
        <row r="1429">
          <cell r="B1429" t="str">
            <v>6.525-112.0</v>
          </cell>
          <cell r="C1429">
            <v>48.037500000000001</v>
          </cell>
          <cell r="D1429">
            <v>62.999259750000014</v>
          </cell>
        </row>
        <row r="1430">
          <cell r="B1430" t="str">
            <v>6.611-774</v>
          </cell>
          <cell r="C1430">
            <v>174.74080000000001</v>
          </cell>
          <cell r="D1430">
            <v>229.89127282560997</v>
          </cell>
        </row>
        <row r="1431">
          <cell r="B1431" t="str">
            <v>6.622-223</v>
          </cell>
          <cell r="C1431">
            <v>215.58</v>
          </cell>
          <cell r="D1431">
            <v>282.72454680000004</v>
          </cell>
        </row>
        <row r="1432">
          <cell r="B1432" t="str">
            <v>6.634-209.0</v>
          </cell>
          <cell r="C1432">
            <v>15.61875</v>
          </cell>
          <cell r="D1432">
            <v>20.483365875000004</v>
          </cell>
        </row>
        <row r="1433">
          <cell r="B1433" t="str">
            <v>6.641-638.0</v>
          </cell>
          <cell r="C1433">
            <v>0.45</v>
          </cell>
          <cell r="D1433">
            <v>0.59015700000000015</v>
          </cell>
        </row>
        <row r="1434">
          <cell r="B1434" t="str">
            <v>6.641-754.0</v>
          </cell>
          <cell r="C1434">
            <v>1.875</v>
          </cell>
          <cell r="D1434">
            <v>2.4589875000000005</v>
          </cell>
        </row>
        <row r="1435">
          <cell r="B1435" t="str">
            <v>6.644-139</v>
          </cell>
          <cell r="C1435">
            <v>1.29</v>
          </cell>
          <cell r="D1435">
            <v>1.6917834000000005</v>
          </cell>
        </row>
        <row r="1436">
          <cell r="B1436" t="str">
            <v>6.646-378</v>
          </cell>
          <cell r="C1436">
            <v>3.1959199999999992</v>
          </cell>
          <cell r="D1436">
            <v>4.2045939851987812</v>
          </cell>
        </row>
        <row r="1437">
          <cell r="B1437" t="str">
            <v>6.646-378.0</v>
          </cell>
          <cell r="C1437">
            <v>3.4730769230769218</v>
          </cell>
          <cell r="D1437">
            <v>4.5548014615384611</v>
          </cell>
        </row>
        <row r="1438">
          <cell r="B1438" t="str">
            <v>6.646-396</v>
          </cell>
          <cell r="C1438">
            <v>20.758400000000002</v>
          </cell>
          <cell r="D1438">
            <v>27.310021459345176</v>
          </cell>
        </row>
        <row r="1439">
          <cell r="B1439" t="str">
            <v>6.646-556.0</v>
          </cell>
          <cell r="C1439">
            <v>35.299999999999997</v>
          </cell>
          <cell r="D1439">
            <v>46.294538000000003</v>
          </cell>
        </row>
        <row r="1440">
          <cell r="B1440" t="str">
            <v>6.647.898</v>
          </cell>
          <cell r="C1440">
            <v>2.58</v>
          </cell>
          <cell r="D1440">
            <v>3.383566800000001</v>
          </cell>
        </row>
        <row r="1441">
          <cell r="B1441" t="str">
            <v>6.647-898</v>
          </cell>
          <cell r="C1441">
            <v>2.58</v>
          </cell>
          <cell r="D1441">
            <v>3.383566800000001</v>
          </cell>
        </row>
        <row r="1442">
          <cell r="B1442" t="str">
            <v>6.651-404</v>
          </cell>
          <cell r="C1442">
            <v>14.578846153846154</v>
          </cell>
          <cell r="D1442">
            <v>19.119573576923081</v>
          </cell>
        </row>
        <row r="1443">
          <cell r="B1443" t="str">
            <v>6.651-404.0</v>
          </cell>
          <cell r="C1443">
            <v>14.578846153846154</v>
          </cell>
          <cell r="D1443">
            <v>19.119573576923081</v>
          </cell>
        </row>
        <row r="1444">
          <cell r="B1444" t="str">
            <v>6.651-405</v>
          </cell>
          <cell r="C1444">
            <v>16.476923076923075</v>
          </cell>
          <cell r="D1444">
            <v>21.608825538461542</v>
          </cell>
        </row>
        <row r="1445">
          <cell r="B1445" t="str">
            <v>6.651-405.0</v>
          </cell>
          <cell r="C1445">
            <v>16.476923076923075</v>
          </cell>
          <cell r="D1445">
            <v>21.608825538461542</v>
          </cell>
        </row>
        <row r="1446">
          <cell r="B1446" t="str">
            <v>6.651-406</v>
          </cell>
          <cell r="C1446">
            <v>14.578846153846154</v>
          </cell>
          <cell r="D1446">
            <v>19.119573576923081</v>
          </cell>
        </row>
        <row r="1447">
          <cell r="B1447" t="str">
            <v>6.651-406.0</v>
          </cell>
          <cell r="C1447">
            <v>14.578846153846154</v>
          </cell>
          <cell r="D1447">
            <v>19.119573576923081</v>
          </cell>
        </row>
        <row r="1448">
          <cell r="B1448" t="str">
            <v>6.664-040.0</v>
          </cell>
          <cell r="C1448">
            <v>123.9</v>
          </cell>
          <cell r="D1448">
            <v>162.48989400000002</v>
          </cell>
        </row>
        <row r="1449">
          <cell r="B1449" t="str">
            <v>6.682-456</v>
          </cell>
          <cell r="C1449">
            <v>140.17500000000001</v>
          </cell>
          <cell r="D1449">
            <v>183.83390550000007</v>
          </cell>
        </row>
        <row r="1450">
          <cell r="B1450" t="str">
            <v>7.305-034.0</v>
          </cell>
          <cell r="C1450">
            <v>0.375</v>
          </cell>
          <cell r="D1450">
            <v>0.49179750000000005</v>
          </cell>
        </row>
        <row r="1451">
          <cell r="B1451" t="str">
            <v>7.305-036.0</v>
          </cell>
          <cell r="C1451">
            <v>0.35</v>
          </cell>
          <cell r="D1451">
            <v>0.45901100000000006</v>
          </cell>
        </row>
        <row r="1452">
          <cell r="B1452" t="str">
            <v>7.306-181.0</v>
          </cell>
          <cell r="C1452">
            <v>0.35</v>
          </cell>
          <cell r="D1452">
            <v>0.45901100000000006</v>
          </cell>
        </row>
        <row r="1453">
          <cell r="B1453" t="str">
            <v>7.306-182.0</v>
          </cell>
          <cell r="C1453">
            <v>0.35</v>
          </cell>
          <cell r="D1453">
            <v>0.45901100000000006</v>
          </cell>
        </row>
        <row r="1454">
          <cell r="B1454" t="str">
            <v>7.306-183.0</v>
          </cell>
          <cell r="C1454">
            <v>0.35</v>
          </cell>
          <cell r="D1454">
            <v>0.45901100000000006</v>
          </cell>
        </row>
        <row r="1455">
          <cell r="B1455" t="str">
            <v>7.306-203.0</v>
          </cell>
          <cell r="C1455">
            <v>0.35</v>
          </cell>
          <cell r="D1455">
            <v>0.45901100000000006</v>
          </cell>
        </row>
        <row r="1456">
          <cell r="B1456" t="str">
            <v>7.306-205.0</v>
          </cell>
          <cell r="C1456">
            <v>0.35</v>
          </cell>
          <cell r="D1456">
            <v>0.45901100000000006</v>
          </cell>
        </row>
        <row r="1457">
          <cell r="B1457" t="str">
            <v>7.306-206.0</v>
          </cell>
          <cell r="C1457">
            <v>0.35</v>
          </cell>
          <cell r="D1457">
            <v>0.45901100000000006</v>
          </cell>
        </row>
        <row r="1458">
          <cell r="B1458" t="str">
            <v>7.306-211.0</v>
          </cell>
          <cell r="C1458">
            <v>0.35</v>
          </cell>
          <cell r="D1458">
            <v>0.45901100000000006</v>
          </cell>
        </row>
        <row r="1459">
          <cell r="B1459" t="str">
            <v>7.306-215.0</v>
          </cell>
          <cell r="C1459">
            <v>0.2</v>
          </cell>
          <cell r="D1459">
            <v>0.26229200000000008</v>
          </cell>
        </row>
        <row r="1460">
          <cell r="B1460" t="str">
            <v>7.307.006</v>
          </cell>
          <cell r="C1460">
            <v>0.21875</v>
          </cell>
          <cell r="D1460">
            <v>0.28688187500000006</v>
          </cell>
        </row>
        <row r="1461">
          <cell r="B1461" t="str">
            <v>7.307-006</v>
          </cell>
          <cell r="C1461">
            <v>0.21875</v>
          </cell>
          <cell r="D1461">
            <v>0.28688187500000006</v>
          </cell>
        </row>
        <row r="1462">
          <cell r="B1462" t="str">
            <v>7.307-304</v>
          </cell>
          <cell r="C1462">
            <v>0.35</v>
          </cell>
          <cell r="D1462">
            <v>0.45901100000000006</v>
          </cell>
        </row>
        <row r="1463">
          <cell r="B1463" t="str">
            <v>7.312-052.0</v>
          </cell>
          <cell r="C1463">
            <v>0.45</v>
          </cell>
          <cell r="D1463">
            <v>0.59015700000000015</v>
          </cell>
        </row>
        <row r="1464">
          <cell r="B1464" t="str">
            <v>7.312-293.0</v>
          </cell>
          <cell r="C1464">
            <v>0.15</v>
          </cell>
          <cell r="D1464">
            <v>0.19671900000000003</v>
          </cell>
        </row>
        <row r="1465">
          <cell r="B1465" t="str">
            <v>7.343-201.0</v>
          </cell>
          <cell r="C1465">
            <v>0.45</v>
          </cell>
          <cell r="D1465">
            <v>0.59015700000000015</v>
          </cell>
        </row>
        <row r="1466">
          <cell r="B1466" t="str">
            <v>7.362-506.0</v>
          </cell>
          <cell r="C1466">
            <v>1.1000000000000001</v>
          </cell>
          <cell r="D1466">
            <v>1.4426060000000005</v>
          </cell>
        </row>
        <row r="1467">
          <cell r="B1467" t="str">
            <v>ATB1</v>
          </cell>
          <cell r="C1467">
            <v>1.0594335937499999</v>
          </cell>
          <cell r="D1467">
            <v>1.389404780859375</v>
          </cell>
        </row>
        <row r="1468">
          <cell r="B1468" t="str">
            <v>COPELAND F ASSY</v>
          </cell>
          <cell r="C1468">
            <v>470.97507187499991</v>
          </cell>
          <cell r="D1468">
            <v>617.66496776118743</v>
          </cell>
        </row>
        <row r="1469">
          <cell r="B1469" t="str">
            <v>COPELAND FAN BLADE</v>
          </cell>
          <cell r="C1469">
            <v>52.421984999999985</v>
          </cell>
          <cell r="D1469">
            <v>68.749336448099996</v>
          </cell>
        </row>
        <row r="1470">
          <cell r="B1470" t="str">
            <v>E808</v>
          </cell>
          <cell r="C1470">
            <v>118.26000576923077</v>
          </cell>
          <cell r="D1470">
            <v>155.09326716611542</v>
          </cell>
        </row>
        <row r="1471">
          <cell r="B1471" t="str">
            <v>FLTR L 01</v>
          </cell>
          <cell r="C1471">
            <v>65.56846153846152</v>
          </cell>
          <cell r="D1471">
            <v>85.990414569230765</v>
          </cell>
        </row>
        <row r="1472">
          <cell r="B1472" t="str">
            <v>FLTR S 01</v>
          </cell>
          <cell r="C1472">
            <v>65.56846153846152</v>
          </cell>
          <cell r="D1472">
            <v>85.990414569230765</v>
          </cell>
        </row>
        <row r="1473">
          <cell r="B1473" t="str">
            <v>H920</v>
          </cell>
          <cell r="C1473">
            <v>214.70028461538462</v>
          </cell>
          <cell r="D1473">
            <v>281.57083526169237</v>
          </cell>
        </row>
        <row r="1474">
          <cell r="B1474" t="str">
            <v>H962</v>
          </cell>
          <cell r="C1474">
            <v>86.575087499999981</v>
          </cell>
          <cell r="D1474">
            <v>113.53976425274999</v>
          </cell>
        </row>
        <row r="1475">
          <cell r="B1475" t="str">
            <v>H966</v>
          </cell>
          <cell r="C1475">
            <v>118.09998750000001</v>
          </cell>
          <cell r="D1475">
            <v>154.88340960675004</v>
          </cell>
        </row>
        <row r="1476">
          <cell r="B1476" t="str">
            <v>K399</v>
          </cell>
          <cell r="C1476">
            <v>100.17403846153844</v>
          </cell>
          <cell r="D1476">
            <v>131.37424448076922</v>
          </cell>
        </row>
        <row r="1477">
          <cell r="B1477" t="str">
            <v>L232 GB-05E</v>
          </cell>
          <cell r="C1477">
            <v>1155.8319609374998</v>
          </cell>
          <cell r="D1477">
            <v>1515.827383491094</v>
          </cell>
        </row>
        <row r="1478">
          <cell r="B1478" t="str">
            <v>RCX</v>
          </cell>
          <cell r="C1478">
            <v>70.012546153846145</v>
          </cell>
          <cell r="D1478">
            <v>91.818653778923093</v>
          </cell>
        </row>
        <row r="1479">
          <cell r="B1479" t="str">
            <v>X003</v>
          </cell>
          <cell r="C1479">
            <v>86.058605769230766</v>
          </cell>
          <cell r="D1479">
            <v>112.86241912211541</v>
          </cell>
        </row>
        <row r="1480">
          <cell r="B1480">
            <v>32894</v>
          </cell>
          <cell r="C1480">
            <v>937.3</v>
          </cell>
          <cell r="D1480">
            <v>1207.8535196000003</v>
          </cell>
        </row>
        <row r="1481">
          <cell r="B1481">
            <v>46601</v>
          </cell>
          <cell r="C1481">
            <v>1342.09</v>
          </cell>
          <cell r="D1481">
            <v>1729.48696268</v>
          </cell>
        </row>
        <row r="1482">
          <cell r="B1482" t="str">
            <v>L105-0493</v>
          </cell>
          <cell r="C1482">
            <v>0.41200000000000003</v>
          </cell>
          <cell r="D1482">
            <v>0.51598748456327193</v>
          </cell>
        </row>
        <row r="1483">
          <cell r="B1483" t="str">
            <v>L107-0047</v>
          </cell>
          <cell r="C1483">
            <v>38.625</v>
          </cell>
          <cell r="D1483">
            <v>48.37382667780674</v>
          </cell>
        </row>
        <row r="1484">
          <cell r="B1484" t="str">
            <v>L107-0050</v>
          </cell>
          <cell r="C1484">
            <v>43.75</v>
          </cell>
          <cell r="D1484">
            <v>56.37852500000001</v>
          </cell>
        </row>
        <row r="1485">
          <cell r="B1485" t="str">
            <v>L107-0132</v>
          </cell>
          <cell r="C1485">
            <v>458.35</v>
          </cell>
          <cell r="D1485">
            <v>574.03607657663997</v>
          </cell>
        </row>
        <row r="1486">
          <cell r="B1486" t="str">
            <v>L107-0133</v>
          </cell>
          <cell r="C1486">
            <v>82.25</v>
          </cell>
          <cell r="D1486">
            <v>105.99162700000002</v>
          </cell>
        </row>
        <row r="1487">
          <cell r="B1487" t="str">
            <v>L111-0072</v>
          </cell>
          <cell r="C1487">
            <v>16.871399999999998</v>
          </cell>
          <cell r="D1487">
            <v>21.12968749286598</v>
          </cell>
        </row>
        <row r="1488">
          <cell r="B1488" t="str">
            <v>L111-0073</v>
          </cell>
          <cell r="C1488">
            <v>37.72</v>
          </cell>
          <cell r="D1488">
            <v>48.60795344000001</v>
          </cell>
        </row>
        <row r="1489">
          <cell r="B1489" t="str">
            <v>L111-0076</v>
          </cell>
          <cell r="C1489">
            <v>56</v>
          </cell>
          <cell r="D1489">
            <v>72.164512000000016</v>
          </cell>
        </row>
        <row r="1490">
          <cell r="B1490" t="str">
            <v>L111-0079</v>
          </cell>
          <cell r="C1490">
            <v>39.659999999999997</v>
          </cell>
          <cell r="D1490">
            <v>51.107938320000009</v>
          </cell>
        </row>
        <row r="1491">
          <cell r="B1491" t="str">
            <v>L111-0080</v>
          </cell>
          <cell r="C1491">
            <v>27.75</v>
          </cell>
          <cell r="D1491">
            <v>34.754011399589309</v>
          </cell>
        </row>
        <row r="1492">
          <cell r="B1492" t="str">
            <v>L111-0082</v>
          </cell>
          <cell r="C1492">
            <v>11.15</v>
          </cell>
          <cell r="D1492">
            <v>14.368469800000002</v>
          </cell>
        </row>
        <row r="1493">
          <cell r="B1493" t="str">
            <v>L111-0172</v>
          </cell>
          <cell r="C1493">
            <v>26.41</v>
          </cell>
          <cell r="D1493">
            <v>34.033299320000005</v>
          </cell>
        </row>
        <row r="1494">
          <cell r="B1494" t="str">
            <v>L111-0835</v>
          </cell>
          <cell r="C1494">
            <v>37.72</v>
          </cell>
          <cell r="D1494">
            <v>48.60795344000001</v>
          </cell>
        </row>
        <row r="1495">
          <cell r="B1495" t="str">
            <v>L111-0842</v>
          </cell>
          <cell r="C1495">
            <v>5.4</v>
          </cell>
          <cell r="D1495">
            <v>6.7629427588390012</v>
          </cell>
        </row>
        <row r="1496">
          <cell r="B1496" t="str">
            <v>L111-0843</v>
          </cell>
          <cell r="C1496">
            <v>2.7</v>
          </cell>
          <cell r="D1496">
            <v>3.3814713794195006</v>
          </cell>
        </row>
        <row r="1497">
          <cell r="B1497" t="str">
            <v>L111-0844</v>
          </cell>
          <cell r="C1497">
            <v>14.42</v>
          </cell>
          <cell r="D1497">
            <v>18.582361840000004</v>
          </cell>
        </row>
        <row r="1498">
          <cell r="B1498" t="str">
            <v>L111-0845</v>
          </cell>
          <cell r="C1498">
            <v>46.73</v>
          </cell>
          <cell r="D1498">
            <v>58.524502800101196</v>
          </cell>
        </row>
        <row r="1499">
          <cell r="B1499" t="str">
            <v>L111-0846</v>
          </cell>
          <cell r="C1499">
            <v>96.583100000000002</v>
          </cell>
          <cell r="D1499">
            <v>120.960366068745</v>
          </cell>
        </row>
        <row r="1500">
          <cell r="B1500" t="str">
            <v>L111-0847</v>
          </cell>
          <cell r="C1500">
            <v>4.3499999999999996</v>
          </cell>
          <cell r="D1500">
            <v>5.6056362000000002</v>
          </cell>
        </row>
        <row r="1501">
          <cell r="B1501" t="str">
            <v>L111-0848</v>
          </cell>
          <cell r="C1501">
            <v>20.69</v>
          </cell>
          <cell r="D1501">
            <v>26.662209880000006</v>
          </cell>
        </row>
        <row r="1502">
          <cell r="B1502" t="str">
            <v>L111-0849</v>
          </cell>
          <cell r="C1502">
            <v>9.0299999999999994</v>
          </cell>
          <cell r="D1502">
            <v>11.636527560000001</v>
          </cell>
        </row>
        <row r="1503">
          <cell r="B1503" t="str">
            <v>L111-0851</v>
          </cell>
          <cell r="C1503">
            <v>3.08</v>
          </cell>
          <cell r="D1503">
            <v>3.9690481600000007</v>
          </cell>
        </row>
        <row r="1504">
          <cell r="B1504" t="str">
            <v>L111-0852</v>
          </cell>
          <cell r="C1504">
            <v>9.0299999999999994</v>
          </cell>
          <cell r="D1504">
            <v>11.636527560000001</v>
          </cell>
        </row>
        <row r="1505">
          <cell r="B1505" t="str">
            <v>L111-0866</v>
          </cell>
          <cell r="C1505">
            <v>83.72</v>
          </cell>
          <cell r="D1505">
            <v>107.88594544000003</v>
          </cell>
        </row>
        <row r="1506">
          <cell r="B1506" t="str">
            <v>L111-0867</v>
          </cell>
          <cell r="C1506">
            <v>20.91</v>
          </cell>
          <cell r="D1506">
            <v>26.945713320000007</v>
          </cell>
        </row>
        <row r="1507">
          <cell r="B1507" t="str">
            <v>L600-0028</v>
          </cell>
          <cell r="C1507">
            <v>66.75</v>
          </cell>
          <cell r="D1507">
            <v>80.412820713232506</v>
          </cell>
        </row>
        <row r="1508">
          <cell r="B1508" t="str">
            <v>L900-0026</v>
          </cell>
          <cell r="C1508">
            <v>51.41</v>
          </cell>
          <cell r="D1508">
            <v>66.249599320000002</v>
          </cell>
        </row>
        <row r="1509">
          <cell r="B1509" t="str">
            <v>L900-0171</v>
          </cell>
          <cell r="C1509">
            <v>368.74</v>
          </cell>
          <cell r="D1509">
            <v>475.17753848000007</v>
          </cell>
        </row>
        <row r="1510">
          <cell r="B1510" t="str">
            <v>L900-0172</v>
          </cell>
          <cell r="C1510">
            <v>26.41</v>
          </cell>
          <cell r="D1510">
            <v>34.033299320000005</v>
          </cell>
        </row>
        <row r="1511">
          <cell r="B1511" t="str">
            <v>L900-0176</v>
          </cell>
          <cell r="C1511">
            <v>11.27</v>
          </cell>
          <cell r="D1511">
            <v>14.523108040000002</v>
          </cell>
        </row>
        <row r="1512">
          <cell r="B1512" t="str">
            <v>L900-0201</v>
          </cell>
          <cell r="C1512">
            <v>2.06</v>
          </cell>
          <cell r="D1512">
            <v>2.6546231200000006</v>
          </cell>
        </row>
        <row r="1513">
          <cell r="B1513" t="str">
            <v>L900-0202</v>
          </cell>
          <cell r="C1513">
            <v>1.1599999999999999</v>
          </cell>
          <cell r="D1513">
            <v>1.4948363200000001</v>
          </cell>
        </row>
        <row r="1514">
          <cell r="B1514" t="str">
            <v>L900-0244</v>
          </cell>
          <cell r="C1514">
            <v>0.21</v>
          </cell>
          <cell r="D1514">
            <v>0.29055605926863848</v>
          </cell>
        </row>
        <row r="1515">
          <cell r="B1515" t="str">
            <v>L900-0249</v>
          </cell>
          <cell r="C1515">
            <v>4.79</v>
          </cell>
          <cell r="D1515">
            <v>6.1726430800000012</v>
          </cell>
        </row>
        <row r="1516">
          <cell r="B1516" t="str">
            <v>L900-0250</v>
          </cell>
          <cell r="C1516">
            <v>0.36</v>
          </cell>
          <cell r="D1516">
            <v>0.46391472000000011</v>
          </cell>
        </row>
        <row r="1517">
          <cell r="B1517" t="str">
            <v>L900-0274</v>
          </cell>
          <cell r="C1517">
            <v>39.11</v>
          </cell>
          <cell r="D1517">
            <v>50.399179720000006</v>
          </cell>
        </row>
        <row r="1518">
          <cell r="B1518" t="str">
            <v>L900-0673</v>
          </cell>
          <cell r="C1518">
            <v>70.59</v>
          </cell>
          <cell r="D1518">
            <v>90.965944680000021</v>
          </cell>
        </row>
        <row r="1519">
          <cell r="B1519" t="str">
            <v>L900-0675</v>
          </cell>
          <cell r="C1519">
            <v>126.86</v>
          </cell>
          <cell r="D1519">
            <v>163.47839272000004</v>
          </cell>
        </row>
        <row r="1520">
          <cell r="B1520" t="str">
            <v>L900-2101</v>
          </cell>
          <cell r="C1520">
            <v>1.04</v>
          </cell>
          <cell r="D1520">
            <v>1.3401980800000004</v>
          </cell>
        </row>
        <row r="1521">
          <cell r="B1521" t="str">
            <v>L900-2106</v>
          </cell>
          <cell r="C1521">
            <v>9.49</v>
          </cell>
          <cell r="D1521">
            <v>12.229307480000001</v>
          </cell>
        </row>
        <row r="1522">
          <cell r="B1522" t="str">
            <v>L950-0001</v>
          </cell>
          <cell r="C1522">
            <v>7.18</v>
          </cell>
          <cell r="D1522">
            <v>9.2525213600000011</v>
          </cell>
        </row>
        <row r="1523">
          <cell r="B1523" t="str">
            <v>L950-0002</v>
          </cell>
          <cell r="C1523">
            <v>16.91</v>
          </cell>
          <cell r="D1523">
            <v>21.791105320000007</v>
          </cell>
        </row>
        <row r="1524">
          <cell r="B1524" t="str">
            <v>L950-0003</v>
          </cell>
          <cell r="C1524">
            <v>40.22</v>
          </cell>
          <cell r="D1524">
            <v>51.829583440000007</v>
          </cell>
        </row>
        <row r="1525">
          <cell r="B1525" t="str">
            <v>L950-0003A</v>
          </cell>
          <cell r="C1525">
            <v>40.22</v>
          </cell>
          <cell r="D1525">
            <v>51.829583440000007</v>
          </cell>
        </row>
        <row r="1526">
          <cell r="B1526" t="str">
            <v>L950-0004</v>
          </cell>
          <cell r="C1526">
            <v>92.6</v>
          </cell>
          <cell r="D1526">
            <v>119.32917520000001</v>
          </cell>
        </row>
        <row r="1527">
          <cell r="B1527" t="str">
            <v>L950-0005</v>
          </cell>
          <cell r="C1527">
            <v>32.58</v>
          </cell>
          <cell r="D1527">
            <v>41.984282160000006</v>
          </cell>
        </row>
        <row r="1528">
          <cell r="B1528" t="str">
            <v>L950-0007</v>
          </cell>
          <cell r="C1528">
            <v>87.6</v>
          </cell>
          <cell r="D1528">
            <v>112.88591520000001</v>
          </cell>
        </row>
        <row r="1529">
          <cell r="B1529" t="str">
            <v>L950-0008</v>
          </cell>
          <cell r="C1529">
            <v>16.91</v>
          </cell>
          <cell r="D1529">
            <v>21.791105320000007</v>
          </cell>
        </row>
        <row r="1530">
          <cell r="B1530" t="str">
            <v>L950-0011</v>
          </cell>
          <cell r="C1530">
            <v>100.94</v>
          </cell>
          <cell r="D1530">
            <v>130.07653288</v>
          </cell>
        </row>
        <row r="1531">
          <cell r="B1531" t="str">
            <v>L950-0012</v>
          </cell>
          <cell r="C1531">
            <v>127.56</v>
          </cell>
          <cell r="D1531">
            <v>164.38044912000004</v>
          </cell>
        </row>
        <row r="1532">
          <cell r="B1532" t="str">
            <v>L950-0014</v>
          </cell>
          <cell r="C1532">
            <v>29.2</v>
          </cell>
          <cell r="D1532">
            <v>37.628638400000007</v>
          </cell>
        </row>
        <row r="1533">
          <cell r="B1533" t="str">
            <v>L950-0018</v>
          </cell>
          <cell r="C1533">
            <v>612.33000000000004</v>
          </cell>
          <cell r="D1533">
            <v>766.88013694812685</v>
          </cell>
        </row>
        <row r="1534">
          <cell r="B1534" t="str">
            <v>L950-0020</v>
          </cell>
          <cell r="C1534">
            <v>431.57</v>
          </cell>
          <cell r="D1534">
            <v>556.14354364000008</v>
          </cell>
        </row>
        <row r="1535">
          <cell r="B1535" t="str">
            <v>L950-0024</v>
          </cell>
          <cell r="C1535">
            <v>11768</v>
          </cell>
          <cell r="D1535">
            <v>14878.56949015492</v>
          </cell>
        </row>
        <row r="1536">
          <cell r="B1536" t="str">
            <v>L950-0026</v>
          </cell>
          <cell r="C1536">
            <v>51.41</v>
          </cell>
          <cell r="D1536">
            <v>66.249599320000002</v>
          </cell>
        </row>
        <row r="1537">
          <cell r="B1537" t="str">
            <v>L950-0028</v>
          </cell>
          <cell r="C1537">
            <v>1452.34</v>
          </cell>
          <cell r="D1537">
            <v>1871.5608456800003</v>
          </cell>
        </row>
        <row r="1538">
          <cell r="B1538" t="str">
            <v>L950-0030</v>
          </cell>
          <cell r="C1538">
            <v>46</v>
          </cell>
          <cell r="D1538">
            <v>60.353598518034111</v>
          </cell>
        </row>
        <row r="1539">
          <cell r="B1539" t="str">
            <v>L950-0031</v>
          </cell>
          <cell r="C1539">
            <v>288.08999999999997</v>
          </cell>
          <cell r="D1539">
            <v>371.24775468000001</v>
          </cell>
        </row>
        <row r="1540">
          <cell r="B1540" t="str">
            <v>L950-0032</v>
          </cell>
          <cell r="C1540">
            <v>18.22</v>
          </cell>
          <cell r="D1540">
            <v>23.479239440000001</v>
          </cell>
        </row>
        <row r="1541">
          <cell r="B1541" t="str">
            <v>L950-0033</v>
          </cell>
          <cell r="C1541">
            <v>433.87</v>
          </cell>
          <cell r="D1541">
            <v>559.10744324000007</v>
          </cell>
        </row>
        <row r="1542">
          <cell r="B1542" t="str">
            <v>L950-0044</v>
          </cell>
          <cell r="C1542">
            <v>991.1</v>
          </cell>
          <cell r="D1542">
            <v>1217.6076094063305</v>
          </cell>
        </row>
        <row r="1543">
          <cell r="B1543" t="str">
            <v>L950-0045</v>
          </cell>
          <cell r="C1543">
            <v>1369.31</v>
          </cell>
          <cell r="D1543">
            <v>1682.2543392555569</v>
          </cell>
        </row>
        <row r="1544">
          <cell r="B1544" t="str">
            <v>L950-0047</v>
          </cell>
          <cell r="C1544">
            <v>14.85</v>
          </cell>
          <cell r="D1544">
            <v>19.1364822</v>
          </cell>
        </row>
        <row r="1545">
          <cell r="B1545" t="str">
            <v>L950-0050</v>
          </cell>
          <cell r="C1545">
            <v>35.369999999999997</v>
          </cell>
          <cell r="D1545">
            <v>45.579621240000002</v>
          </cell>
        </row>
        <row r="1546">
          <cell r="B1546" t="str">
            <v>L950-0052</v>
          </cell>
          <cell r="C1546">
            <v>23.64</v>
          </cell>
          <cell r="D1546">
            <v>30.463733280000007</v>
          </cell>
        </row>
        <row r="1547">
          <cell r="B1547" t="str">
            <v>L950-0053</v>
          </cell>
          <cell r="C1547">
            <v>25.24</v>
          </cell>
          <cell r="D1547">
            <v>32.525576480000005</v>
          </cell>
        </row>
        <row r="1548">
          <cell r="B1548" t="str">
            <v>L950-0056</v>
          </cell>
          <cell r="C1548">
            <v>3088.97</v>
          </cell>
          <cell r="D1548">
            <v>3980.6073684400008</v>
          </cell>
        </row>
        <row r="1549">
          <cell r="B1549" t="str">
            <v>L950-0063</v>
          </cell>
          <cell r="C1549">
            <v>373.12</v>
          </cell>
          <cell r="D1549">
            <v>480.82183424000004</v>
          </cell>
        </row>
        <row r="1550">
          <cell r="B1550" t="str">
            <v>L950-0064</v>
          </cell>
          <cell r="C1550">
            <v>14475.62</v>
          </cell>
          <cell r="D1550">
            <v>18654.036664240004</v>
          </cell>
        </row>
        <row r="1551">
          <cell r="B1551" t="str">
            <v>L950-0065</v>
          </cell>
          <cell r="C1551">
            <v>26.78</v>
          </cell>
          <cell r="D1551">
            <v>34.510100560000012</v>
          </cell>
        </row>
        <row r="1552">
          <cell r="B1552" t="str">
            <v>L950-0067</v>
          </cell>
          <cell r="C1552">
            <v>26.78</v>
          </cell>
          <cell r="D1552">
            <v>34.510100560000012</v>
          </cell>
        </row>
        <row r="1553">
          <cell r="B1553" t="str">
            <v>L950-0069</v>
          </cell>
          <cell r="C1553">
            <v>23.8</v>
          </cell>
          <cell r="D1553">
            <v>34.06519315563348</v>
          </cell>
        </row>
        <row r="1554">
          <cell r="B1554" t="str">
            <v>L950-0070</v>
          </cell>
          <cell r="C1554">
            <v>29.2</v>
          </cell>
          <cell r="D1554">
            <v>37.628638400000007</v>
          </cell>
        </row>
        <row r="1555">
          <cell r="B1555" t="str">
            <v>L950-0071</v>
          </cell>
          <cell r="C1555">
            <v>368.74</v>
          </cell>
          <cell r="D1555">
            <v>475.17753848000007</v>
          </cell>
        </row>
        <row r="1556">
          <cell r="B1556" t="str">
            <v>L950-0072</v>
          </cell>
          <cell r="C1556">
            <v>326.86</v>
          </cell>
          <cell r="D1556">
            <v>421.20879272000008</v>
          </cell>
        </row>
        <row r="1557">
          <cell r="B1557" t="str">
            <v>L950-0073</v>
          </cell>
          <cell r="C1557">
            <v>425.91</v>
          </cell>
          <cell r="D1557">
            <v>548.84977332000005</v>
          </cell>
        </row>
        <row r="1558">
          <cell r="B1558" t="str">
            <v>L950-0074</v>
          </cell>
          <cell r="C1558">
            <v>210.96</v>
          </cell>
          <cell r="D1558">
            <v>271.85402592000008</v>
          </cell>
        </row>
        <row r="1559">
          <cell r="B1559" t="str">
            <v>L950-0088</v>
          </cell>
          <cell r="C1559">
            <v>35.56</v>
          </cell>
          <cell r="D1559">
            <v>45.824465120000013</v>
          </cell>
        </row>
        <row r="1560">
          <cell r="B1560" t="str">
            <v>L950-0089</v>
          </cell>
          <cell r="C1560">
            <v>23.33</v>
          </cell>
          <cell r="D1560">
            <v>30.064251160000001</v>
          </cell>
        </row>
        <row r="1561">
          <cell r="B1561" t="str">
            <v>L950-0090</v>
          </cell>
          <cell r="C1561">
            <v>23.33</v>
          </cell>
          <cell r="D1561">
            <v>30.064251160000001</v>
          </cell>
        </row>
        <row r="1562">
          <cell r="B1562" t="str">
            <v>L950-0094</v>
          </cell>
          <cell r="C1562">
            <v>250.91</v>
          </cell>
          <cell r="D1562">
            <v>323.33567332000001</v>
          </cell>
        </row>
        <row r="1563">
          <cell r="B1563" t="str">
            <v>L950-0129</v>
          </cell>
          <cell r="C1563">
            <v>53.24</v>
          </cell>
          <cell r="D1563">
            <v>68.607832480000013</v>
          </cell>
        </row>
        <row r="1564">
          <cell r="B1564" t="str">
            <v>L950-0153</v>
          </cell>
          <cell r="C1564">
            <v>154.5</v>
          </cell>
          <cell r="D1564">
            <v>199.09673400000003</v>
          </cell>
        </row>
        <row r="1565">
          <cell r="B1565" t="str">
            <v>L950-0202</v>
          </cell>
          <cell r="C1565">
            <v>94.58</v>
          </cell>
          <cell r="D1565">
            <v>121.88070616000002</v>
          </cell>
        </row>
        <row r="1566">
          <cell r="B1566" t="str">
            <v>L950-0231</v>
          </cell>
          <cell r="C1566">
            <v>97.14</v>
          </cell>
          <cell r="D1566">
            <v>125.17965528000002</v>
          </cell>
        </row>
        <row r="1567">
          <cell r="B1567" t="str">
            <v>MW13S</v>
          </cell>
          <cell r="C1567">
            <v>11.14</v>
          </cell>
          <cell r="D1567">
            <v>14.355583280000003</v>
          </cell>
        </row>
        <row r="1568">
          <cell r="B1568" t="str">
            <v>MW219N</v>
          </cell>
          <cell r="C1568">
            <v>6.86</v>
          </cell>
          <cell r="D1568">
            <v>8.8401527200000025</v>
          </cell>
        </row>
        <row r="1569">
          <cell r="B1569" t="str">
            <v>MW50S</v>
          </cell>
          <cell r="C1569">
            <v>6.55</v>
          </cell>
          <cell r="D1569">
            <v>8.4406706000000007</v>
          </cell>
        </row>
        <row r="1570">
          <cell r="B1570" t="str">
            <v>PM16/1000N</v>
          </cell>
          <cell r="C1570">
            <v>0.75</v>
          </cell>
          <cell r="D1570">
            <v>0.93929760539430562</v>
          </cell>
        </row>
        <row r="1571">
          <cell r="B1571" t="str">
            <v>PM16/1100N</v>
          </cell>
          <cell r="C1571">
            <v>1.18</v>
          </cell>
          <cell r="D1571">
            <v>1.5206093600000004</v>
          </cell>
        </row>
        <row r="1572">
          <cell r="B1572" t="str">
            <v>PM16/2000N</v>
          </cell>
          <cell r="C1572">
            <v>1.05</v>
          </cell>
          <cell r="D1572">
            <v>1.3150166475520282</v>
          </cell>
        </row>
        <row r="1573">
          <cell r="B1573" t="str">
            <v>PM16/3PC</v>
          </cell>
          <cell r="C1573">
            <v>4.1399999999999997</v>
          </cell>
          <cell r="D1573">
            <v>5.3350192800000009</v>
          </cell>
        </row>
        <row r="1574">
          <cell r="B1574" t="str">
            <v>PM16/610</v>
          </cell>
          <cell r="C1574">
            <v>3.12</v>
          </cell>
          <cell r="D1574">
            <v>4.3168328805626288</v>
          </cell>
        </row>
        <row r="1575">
          <cell r="B1575" t="str">
            <v>PM16/611</v>
          </cell>
          <cell r="C1575">
            <v>4.8600000000000003</v>
          </cell>
          <cell r="D1575">
            <v>6.2628487200000018</v>
          </cell>
        </row>
        <row r="1576">
          <cell r="B1576" t="str">
            <v>PM16/660</v>
          </cell>
          <cell r="C1576">
            <v>2.67</v>
          </cell>
          <cell r="D1576">
            <v>3.4407008400000003</v>
          </cell>
        </row>
        <row r="1577">
          <cell r="B1577" t="str">
            <v>PM16/661</v>
          </cell>
          <cell r="C1577">
            <v>2.67</v>
          </cell>
          <cell r="D1577">
            <v>3.4407008400000003</v>
          </cell>
        </row>
        <row r="1578">
          <cell r="B1578" t="str">
            <v>PM16/668</v>
          </cell>
          <cell r="C1578">
            <v>4.2126999999999999</v>
          </cell>
          <cell r="D1578">
            <v>5.8286929089571116</v>
          </cell>
        </row>
        <row r="1579">
          <cell r="B1579" t="str">
            <v>PM16/761</v>
          </cell>
          <cell r="C1579">
            <v>4.74</v>
          </cell>
          <cell r="D1579">
            <v>6.1082104800000021</v>
          </cell>
        </row>
        <row r="1580">
          <cell r="B1580" t="str">
            <v>PM16/810</v>
          </cell>
          <cell r="C1580">
            <v>4.45</v>
          </cell>
          <cell r="D1580">
            <v>6.1570212559306743</v>
          </cell>
        </row>
        <row r="1581">
          <cell r="B1581" t="str">
            <v>PM16/811</v>
          </cell>
          <cell r="C1581">
            <v>4.45</v>
          </cell>
          <cell r="D1581">
            <v>6.1570212559306743</v>
          </cell>
        </row>
        <row r="1582">
          <cell r="B1582" t="str">
            <v>PM16/A130G</v>
          </cell>
          <cell r="C1582">
            <v>12.36</v>
          </cell>
          <cell r="D1582">
            <v>15.927738720000002</v>
          </cell>
        </row>
        <row r="1583">
          <cell r="B1583" t="str">
            <v>PM16/A131G</v>
          </cell>
          <cell r="C1583">
            <v>12.36</v>
          </cell>
          <cell r="D1583">
            <v>15.927738720000002</v>
          </cell>
        </row>
        <row r="1584">
          <cell r="B1584" t="str">
            <v>PM32/5PC</v>
          </cell>
          <cell r="C1584">
            <v>6.84</v>
          </cell>
          <cell r="D1584">
            <v>8.8143796800000018</v>
          </cell>
        </row>
        <row r="1585">
          <cell r="B1585" t="str">
            <v>PM32/618</v>
          </cell>
          <cell r="C1585">
            <v>4.5</v>
          </cell>
          <cell r="D1585">
            <v>5.6357856323658346</v>
          </cell>
        </row>
        <row r="1586">
          <cell r="B1586" t="str">
            <v>PM32/668</v>
          </cell>
          <cell r="C1586">
            <v>4.7895000000000003</v>
          </cell>
          <cell r="D1586">
            <v>5.9983545080480374</v>
          </cell>
        </row>
        <row r="1587">
          <cell r="B1587" t="str">
            <v>PM32/768</v>
          </cell>
          <cell r="C1587">
            <v>3.6667999999999998</v>
          </cell>
          <cell r="D1587">
            <v>4.5922886126131193</v>
          </cell>
        </row>
        <row r="1588">
          <cell r="B1588" t="str">
            <v>PM32/818</v>
          </cell>
          <cell r="C1588">
            <v>5.5</v>
          </cell>
          <cell r="D1588">
            <v>6.8881824395582418</v>
          </cell>
        </row>
        <row r="1589">
          <cell r="B1589" t="str">
            <v>PM63/608</v>
          </cell>
          <cell r="C1589">
            <v>9.25</v>
          </cell>
          <cell r="D1589">
            <v>11.584670466529769</v>
          </cell>
        </row>
        <row r="1590">
          <cell r="B1590" t="str">
            <v>PM63/668</v>
          </cell>
          <cell r="C1590">
            <v>9.6407999999999987</v>
          </cell>
          <cell r="D1590">
            <v>12.074107138780562</v>
          </cell>
        </row>
        <row r="1591">
          <cell r="B1591" t="str">
            <v>PM63/768</v>
          </cell>
          <cell r="C1591">
            <v>8.7344000000000008</v>
          </cell>
          <cell r="D1591">
            <v>10.938934672741366</v>
          </cell>
        </row>
        <row r="1592">
          <cell r="B1592" t="str">
            <v>PM63/808</v>
          </cell>
          <cell r="C1592">
            <v>10.95</v>
          </cell>
          <cell r="D1592">
            <v>13.713745038756862</v>
          </cell>
        </row>
        <row r="1593">
          <cell r="B1593">
            <v>2221691</v>
          </cell>
          <cell r="C1593">
            <v>39</v>
          </cell>
          <cell r="D1593">
            <v>49.367916000000008</v>
          </cell>
        </row>
        <row r="1594">
          <cell r="B1594">
            <v>2221694</v>
          </cell>
          <cell r="C1594">
            <v>42.5</v>
          </cell>
          <cell r="D1594">
            <v>53.798370000000006</v>
          </cell>
        </row>
        <row r="1595">
          <cell r="B1595">
            <v>2221697</v>
          </cell>
          <cell r="C1595">
            <v>46</v>
          </cell>
          <cell r="D1595">
            <v>58.22882400000001</v>
          </cell>
        </row>
        <row r="1596">
          <cell r="B1596">
            <v>2232201</v>
          </cell>
          <cell r="C1596">
            <v>89</v>
          </cell>
          <cell r="D1596">
            <v>112.66011600000002</v>
          </cell>
        </row>
        <row r="1597">
          <cell r="B1597">
            <v>2232802</v>
          </cell>
          <cell r="C1597">
            <v>100.67</v>
          </cell>
          <cell r="D1597">
            <v>127.43251548000003</v>
          </cell>
        </row>
        <row r="1598">
          <cell r="B1598">
            <v>2633002</v>
          </cell>
          <cell r="C1598">
            <v>27.33</v>
          </cell>
          <cell r="D1598">
            <v>34.595516520000004</v>
          </cell>
        </row>
        <row r="1599">
          <cell r="B1599">
            <v>2633004</v>
          </cell>
          <cell r="C1599">
            <v>27.33</v>
          </cell>
          <cell r="D1599">
            <v>34.595516520000004</v>
          </cell>
        </row>
        <row r="1600">
          <cell r="B1600">
            <v>2635072</v>
          </cell>
          <cell r="C1600">
            <v>19.170000000000002</v>
          </cell>
          <cell r="D1600">
            <v>24.266229480000007</v>
          </cell>
        </row>
        <row r="1601">
          <cell r="B1601">
            <v>2650361</v>
          </cell>
          <cell r="C1601">
            <v>23.84</v>
          </cell>
          <cell r="D1601">
            <v>30.177720960000006</v>
          </cell>
        </row>
        <row r="1602">
          <cell r="B1602">
            <v>2650392</v>
          </cell>
          <cell r="C1602">
            <v>23.84</v>
          </cell>
          <cell r="D1602">
            <v>30.177720960000006</v>
          </cell>
        </row>
        <row r="1603">
          <cell r="B1603">
            <v>46502020</v>
          </cell>
          <cell r="C1603">
            <v>30.83</v>
          </cell>
          <cell r="D1603">
            <v>39.025970520000001</v>
          </cell>
        </row>
        <row r="1604">
          <cell r="B1604">
            <v>102200720</v>
          </cell>
          <cell r="C1604">
            <v>1579.95</v>
          </cell>
          <cell r="D1604">
            <v>1999.9702278000004</v>
          </cell>
        </row>
        <row r="1605">
          <cell r="B1605">
            <v>102200970</v>
          </cell>
          <cell r="C1605">
            <v>2892.33</v>
          </cell>
          <cell r="D1605">
            <v>3661.2385765200002</v>
          </cell>
        </row>
        <row r="1606">
          <cell r="B1606">
            <v>107106167</v>
          </cell>
          <cell r="C1606">
            <v>337.67</v>
          </cell>
          <cell r="D1606">
            <v>427.4375434800001</v>
          </cell>
        </row>
        <row r="1607">
          <cell r="B1607">
            <v>107106307</v>
          </cell>
          <cell r="C1607">
            <v>475.17</v>
          </cell>
          <cell r="D1607">
            <v>601.49109348000013</v>
          </cell>
        </row>
        <row r="1608">
          <cell r="B1608">
            <v>107106347</v>
          </cell>
          <cell r="C1608">
            <v>722.5</v>
          </cell>
          <cell r="D1608">
            <v>914.57229000000007</v>
          </cell>
        </row>
        <row r="1609">
          <cell r="B1609">
            <v>107420690</v>
          </cell>
          <cell r="C1609">
            <v>943</v>
          </cell>
          <cell r="D1609">
            <v>1193.6908920000001</v>
          </cell>
        </row>
        <row r="1610">
          <cell r="B1610">
            <v>130643671</v>
          </cell>
          <cell r="C1610">
            <v>1781.83</v>
          </cell>
          <cell r="D1610">
            <v>2255.5188145200004</v>
          </cell>
        </row>
        <row r="1611">
          <cell r="B1611">
            <v>150102210</v>
          </cell>
          <cell r="C1611">
            <v>107.67</v>
          </cell>
          <cell r="D1611">
            <v>136.29342348000003</v>
          </cell>
        </row>
        <row r="1612">
          <cell r="B1612">
            <v>150102220</v>
          </cell>
          <cell r="C1612">
            <v>118.17</v>
          </cell>
          <cell r="D1612">
            <v>149.58478548000002</v>
          </cell>
        </row>
        <row r="1613">
          <cell r="B1613">
            <v>150102271</v>
          </cell>
          <cell r="C1613">
            <v>142.66999999999999</v>
          </cell>
          <cell r="D1613">
            <v>180.59796348</v>
          </cell>
        </row>
        <row r="1614">
          <cell r="B1614">
            <v>150783300</v>
          </cell>
          <cell r="C1614">
            <v>138.16999999999999</v>
          </cell>
          <cell r="D1614">
            <v>174.90166547999999</v>
          </cell>
        </row>
        <row r="1615">
          <cell r="B1615">
            <v>150783600</v>
          </cell>
          <cell r="C1615">
            <v>173.17</v>
          </cell>
          <cell r="D1615">
            <v>219.20620548000002</v>
          </cell>
        </row>
        <row r="1616">
          <cell r="B1616">
            <v>150784500</v>
          </cell>
          <cell r="C1616">
            <v>170.84</v>
          </cell>
          <cell r="D1616">
            <v>216.25678896000002</v>
          </cell>
        </row>
        <row r="1617">
          <cell r="B1617">
            <v>150785700</v>
          </cell>
          <cell r="C1617">
            <v>326</v>
          </cell>
          <cell r="D1617">
            <v>412.66514400000005</v>
          </cell>
        </row>
        <row r="1618">
          <cell r="B1618">
            <v>151380050</v>
          </cell>
          <cell r="C1618">
            <v>366.5</v>
          </cell>
          <cell r="D1618">
            <v>463.93182600000011</v>
          </cell>
        </row>
        <row r="1619">
          <cell r="B1619">
            <v>151380060</v>
          </cell>
          <cell r="C1619">
            <v>514.66999999999996</v>
          </cell>
          <cell r="D1619">
            <v>651.49193147999995</v>
          </cell>
        </row>
        <row r="1620">
          <cell r="B1620">
            <v>151380100</v>
          </cell>
          <cell r="C1620">
            <v>482</v>
          </cell>
          <cell r="D1620">
            <v>610.1368080000002</v>
          </cell>
        </row>
        <row r="1621">
          <cell r="B1621">
            <v>151380150</v>
          </cell>
          <cell r="C1621">
            <v>752.67</v>
          </cell>
          <cell r="D1621">
            <v>952.76280348000012</v>
          </cell>
        </row>
        <row r="1622">
          <cell r="B1622">
            <v>157600081</v>
          </cell>
          <cell r="C1622">
            <v>261.67</v>
          </cell>
          <cell r="D1622">
            <v>331.23339948000006</v>
          </cell>
        </row>
        <row r="1623">
          <cell r="B1623">
            <v>157600091</v>
          </cell>
          <cell r="C1623">
            <v>267.5</v>
          </cell>
          <cell r="D1623">
            <v>338.61327000000006</v>
          </cell>
        </row>
        <row r="1624">
          <cell r="B1624">
            <v>157600101</v>
          </cell>
          <cell r="C1624">
            <v>297.83</v>
          </cell>
          <cell r="D1624">
            <v>377.00631852000004</v>
          </cell>
        </row>
        <row r="1625">
          <cell r="B1625">
            <v>157600151</v>
          </cell>
          <cell r="C1625">
            <v>319</v>
          </cell>
          <cell r="D1625">
            <v>403.80423600000006</v>
          </cell>
        </row>
        <row r="1626">
          <cell r="B1626">
            <v>161401851</v>
          </cell>
          <cell r="C1626">
            <v>118.33</v>
          </cell>
          <cell r="D1626">
            <v>149.78732052000004</v>
          </cell>
        </row>
        <row r="1627">
          <cell r="B1627">
            <v>161430110</v>
          </cell>
          <cell r="C1627">
            <v>165</v>
          </cell>
          <cell r="D1627">
            <v>208.86426000000003</v>
          </cell>
        </row>
        <row r="1628">
          <cell r="B1628">
            <v>161430210</v>
          </cell>
          <cell r="C1628">
            <v>181.33</v>
          </cell>
          <cell r="D1628">
            <v>229.53549252000005</v>
          </cell>
        </row>
        <row r="1629">
          <cell r="B1629">
            <v>161452440</v>
          </cell>
          <cell r="C1629">
            <v>417</v>
          </cell>
          <cell r="D1629">
            <v>527.8569480000001</v>
          </cell>
        </row>
        <row r="1630">
          <cell r="B1630">
            <v>167350110</v>
          </cell>
          <cell r="C1630">
            <v>118.33</v>
          </cell>
          <cell r="D1630">
            <v>149.78732052000004</v>
          </cell>
        </row>
        <row r="1631">
          <cell r="B1631">
            <v>167350130</v>
          </cell>
          <cell r="C1631">
            <v>226.67</v>
          </cell>
          <cell r="D1631">
            <v>286.92885948000003</v>
          </cell>
        </row>
        <row r="1632">
          <cell r="B1632">
            <v>167350140</v>
          </cell>
          <cell r="C1632">
            <v>351.5</v>
          </cell>
          <cell r="D1632">
            <v>444.94416600000005</v>
          </cell>
        </row>
        <row r="1633">
          <cell r="B1633">
            <v>167350160</v>
          </cell>
          <cell r="C1633">
            <v>178.67</v>
          </cell>
          <cell r="D1633">
            <v>226.16834748000002</v>
          </cell>
        </row>
        <row r="1634">
          <cell r="B1634">
            <v>168601490</v>
          </cell>
          <cell r="C1634">
            <v>29.67</v>
          </cell>
          <cell r="D1634">
            <v>37.557591480000006</v>
          </cell>
        </row>
        <row r="1635">
          <cell r="B1635">
            <v>168601500</v>
          </cell>
          <cell r="C1635">
            <v>29.67</v>
          </cell>
          <cell r="D1635">
            <v>37.557591480000006</v>
          </cell>
        </row>
        <row r="1636">
          <cell r="B1636">
            <v>168601510</v>
          </cell>
          <cell r="C1636">
            <v>29.67</v>
          </cell>
          <cell r="D1636">
            <v>37.557591480000006</v>
          </cell>
        </row>
        <row r="1637">
          <cell r="B1637">
            <v>465020201</v>
          </cell>
          <cell r="C1637">
            <v>30.83</v>
          </cell>
          <cell r="D1637">
            <v>39.025970520000001</v>
          </cell>
        </row>
        <row r="1638">
          <cell r="B1638">
            <v>912000174</v>
          </cell>
          <cell r="C1638">
            <v>2166.67</v>
          </cell>
          <cell r="D1638">
            <v>2742.6662194800006</v>
          </cell>
        </row>
        <row r="1639">
          <cell r="B1639">
            <v>912000178</v>
          </cell>
          <cell r="C1639">
            <v>3589.5</v>
          </cell>
          <cell r="D1639">
            <v>4543.7470380000004</v>
          </cell>
        </row>
        <row r="1640">
          <cell r="B1640">
            <v>1614011841</v>
          </cell>
          <cell r="C1640">
            <v>118.33</v>
          </cell>
          <cell r="D1640">
            <v>149.78732052000004</v>
          </cell>
        </row>
        <row r="1641">
          <cell r="B1641" t="str">
            <v># AMK5919</v>
          </cell>
          <cell r="C1641">
            <v>0.42</v>
          </cell>
          <cell r="D1641">
            <v>0.53165448000000004</v>
          </cell>
        </row>
        <row r="1642">
          <cell r="B1642" t="str">
            <v># P.100436</v>
          </cell>
          <cell r="C1642">
            <v>1.78</v>
          </cell>
          <cell r="D1642">
            <v>2.2532023200000002</v>
          </cell>
        </row>
        <row r="1643">
          <cell r="B1643" t="str">
            <v># P.100438</v>
          </cell>
          <cell r="C1643">
            <v>1.1000000000000001</v>
          </cell>
          <cell r="D1643">
            <v>1.3924284000000005</v>
          </cell>
        </row>
        <row r="1644">
          <cell r="B1644" t="str">
            <v># P.100449</v>
          </cell>
          <cell r="C1644">
            <v>4.21</v>
          </cell>
          <cell r="D1644">
            <v>5.3292032400000009</v>
          </cell>
        </row>
        <row r="1645">
          <cell r="B1645" t="str">
            <v># P.100470</v>
          </cell>
          <cell r="C1645">
            <v>0.74</v>
          </cell>
          <cell r="D1645">
            <v>0.93672456000000004</v>
          </cell>
        </row>
        <row r="1646">
          <cell r="B1646" t="str">
            <v># P.26234</v>
          </cell>
          <cell r="C1646">
            <v>0.4</v>
          </cell>
          <cell r="D1646">
            <v>0.50633760000000005</v>
          </cell>
        </row>
        <row r="1647">
          <cell r="B1647" t="str">
            <v># P.87651</v>
          </cell>
          <cell r="C1647">
            <v>0.13</v>
          </cell>
          <cell r="D1647">
            <v>0.16455972000000002</v>
          </cell>
        </row>
        <row r="1648">
          <cell r="B1648" t="str">
            <v># P.94337</v>
          </cell>
          <cell r="C1648">
            <v>0.72</v>
          </cell>
          <cell r="D1648">
            <v>0.91140768000000005</v>
          </cell>
        </row>
        <row r="1649">
          <cell r="B1649" t="str">
            <v># P.94765</v>
          </cell>
          <cell r="C1649">
            <v>4.5</v>
          </cell>
          <cell r="D1649">
            <v>5.6962980000000005</v>
          </cell>
        </row>
        <row r="1650">
          <cell r="B1650" t="str">
            <v># P.96291</v>
          </cell>
          <cell r="C1650">
            <v>1.85</v>
          </cell>
          <cell r="D1650">
            <v>2.3418114000000001</v>
          </cell>
        </row>
        <row r="1651">
          <cell r="B1651" t="str">
            <v>2" - 1101 - 02</v>
          </cell>
          <cell r="C1651">
            <v>589.33000000000004</v>
          </cell>
          <cell r="D1651">
            <v>745.99984452000012</v>
          </cell>
        </row>
        <row r="1652">
          <cell r="B1652" t="str">
            <v>AAB3919</v>
          </cell>
          <cell r="C1652">
            <v>658.33</v>
          </cell>
          <cell r="D1652">
            <v>833.34308052000017</v>
          </cell>
        </row>
        <row r="1653">
          <cell r="B1653" t="str">
            <v>AAB5217</v>
          </cell>
          <cell r="C1653">
            <v>470.15</v>
          </cell>
          <cell r="D1653">
            <v>595.13655660000006</v>
          </cell>
        </row>
        <row r="1654">
          <cell r="B1654" t="str">
            <v>AAB5248</v>
          </cell>
          <cell r="C1654">
            <v>178.83</v>
          </cell>
          <cell r="D1654">
            <v>226.37088252000007</v>
          </cell>
        </row>
        <row r="1655">
          <cell r="B1655" t="str">
            <v>AQC3797</v>
          </cell>
          <cell r="C1655">
            <v>0.12</v>
          </cell>
          <cell r="D1655">
            <v>0.15190128000000003</v>
          </cell>
        </row>
        <row r="1656">
          <cell r="B1656" t="str">
            <v>DT200</v>
          </cell>
          <cell r="C1656">
            <v>173.01</v>
          </cell>
          <cell r="D1656">
            <v>219.00367044000001</v>
          </cell>
        </row>
        <row r="1657">
          <cell r="B1657" t="str">
            <v>H5217</v>
          </cell>
          <cell r="C1657">
            <v>133.08000000000001</v>
          </cell>
          <cell r="D1657">
            <v>168.45851952000004</v>
          </cell>
        </row>
        <row r="1658">
          <cell r="B1658" t="str">
            <v>JPXY80492</v>
          </cell>
          <cell r="C1658">
            <v>1.72</v>
          </cell>
          <cell r="D1658">
            <v>2.1772516800000004</v>
          </cell>
        </row>
        <row r="1659">
          <cell r="B1659" t="str">
            <v>MFAAAB</v>
          </cell>
          <cell r="C1659">
            <v>2580</v>
          </cell>
          <cell r="D1659">
            <v>3265.8775200000005</v>
          </cell>
        </row>
        <row r="1660">
          <cell r="B1660" t="str">
            <v>MPB1750/7000</v>
          </cell>
          <cell r="C1660">
            <v>603.75</v>
          </cell>
          <cell r="D1660">
            <v>764.25331500000004</v>
          </cell>
        </row>
        <row r="1661">
          <cell r="B1661" t="str">
            <v>P.39224</v>
          </cell>
          <cell r="C1661">
            <v>0.47</v>
          </cell>
          <cell r="D1661">
            <v>0.59494668000000006</v>
          </cell>
        </row>
        <row r="1662">
          <cell r="B1662" t="str">
            <v>P.41560G</v>
          </cell>
          <cell r="C1662">
            <v>5.78</v>
          </cell>
          <cell r="D1662">
            <v>7.3165783200000014</v>
          </cell>
        </row>
        <row r="1663">
          <cell r="B1663" t="str">
            <v>P.42554G</v>
          </cell>
          <cell r="C1663">
            <v>34.56</v>
          </cell>
          <cell r="D1663">
            <v>43.747568640000004</v>
          </cell>
        </row>
        <row r="1664">
          <cell r="B1664" t="str">
            <v>P.43229</v>
          </cell>
          <cell r="C1664">
            <v>6.32</v>
          </cell>
          <cell r="D1664">
            <v>8.0001340800000023</v>
          </cell>
        </row>
        <row r="1665">
          <cell r="B1665" t="str">
            <v>P.44580G</v>
          </cell>
          <cell r="C1665">
            <v>5.75</v>
          </cell>
          <cell r="D1665">
            <v>7.2786030000000013</v>
          </cell>
        </row>
        <row r="1666">
          <cell r="B1666" t="str">
            <v>P.89654</v>
          </cell>
          <cell r="C1666">
            <v>32.4</v>
          </cell>
          <cell r="D1666">
            <v>41.013345600000001</v>
          </cell>
        </row>
        <row r="1667">
          <cell r="B1667" t="str">
            <v>P.93442</v>
          </cell>
          <cell r="C1667">
            <v>27.69</v>
          </cell>
          <cell r="D1667">
            <v>35.051220360000009</v>
          </cell>
        </row>
        <row r="1668">
          <cell r="B1668" t="str">
            <v>P.94729</v>
          </cell>
          <cell r="C1668">
            <v>6.23</v>
          </cell>
          <cell r="D1668">
            <v>7.8862081200000018</v>
          </cell>
        </row>
        <row r="1669">
          <cell r="B1669" t="str">
            <v>P.96207</v>
          </cell>
          <cell r="C1669">
            <v>30.75</v>
          </cell>
          <cell r="D1669">
            <v>38.924703000000001</v>
          </cell>
        </row>
        <row r="1670">
          <cell r="B1670" t="str">
            <v>P.96208</v>
          </cell>
          <cell r="C1670">
            <v>3.22</v>
          </cell>
          <cell r="D1670">
            <v>4.0760176800000014</v>
          </cell>
        </row>
        <row r="1671">
          <cell r="B1671" t="str">
            <v>P.96211</v>
          </cell>
          <cell r="C1671">
            <v>17.260000000000002</v>
          </cell>
          <cell r="D1671">
            <v>21.848467440000004</v>
          </cell>
        </row>
        <row r="1672">
          <cell r="B1672" t="str">
            <v>P.96214</v>
          </cell>
          <cell r="C1672">
            <v>12.29</v>
          </cell>
          <cell r="D1672">
            <v>15.55722276</v>
          </cell>
        </row>
        <row r="1673">
          <cell r="B1673" t="str">
            <v>P.96215</v>
          </cell>
          <cell r="C1673">
            <v>25.04</v>
          </cell>
          <cell r="D1673">
            <v>31.696733760000004</v>
          </cell>
        </row>
        <row r="1674">
          <cell r="B1674" t="str">
            <v>P.96267</v>
          </cell>
          <cell r="C1674">
            <v>15.63</v>
          </cell>
          <cell r="D1674">
            <v>19.785141720000006</v>
          </cell>
        </row>
        <row r="1675">
          <cell r="B1675" t="str">
            <v>P.97189</v>
          </cell>
          <cell r="C1675">
            <v>64.900000000000006</v>
          </cell>
          <cell r="D1675">
            <v>82.153275600000029</v>
          </cell>
        </row>
        <row r="1676">
          <cell r="B1676" t="str">
            <v>P38405</v>
          </cell>
          <cell r="C1676">
            <v>7.72</v>
          </cell>
          <cell r="D1676">
            <v>9.7723156800000019</v>
          </cell>
        </row>
        <row r="1677">
          <cell r="B1677" t="str">
            <v>P80042</v>
          </cell>
          <cell r="C1677">
            <v>0.17</v>
          </cell>
          <cell r="D1677">
            <v>0.21519348000000005</v>
          </cell>
        </row>
        <row r="1678">
          <cell r="B1678" t="str">
            <v>P89795</v>
          </cell>
          <cell r="C1678">
            <v>20.53</v>
          </cell>
          <cell r="D1678">
            <v>25.987777320000006</v>
          </cell>
        </row>
        <row r="1679">
          <cell r="B1679" t="str">
            <v>P96487</v>
          </cell>
          <cell r="C1679">
            <v>1</v>
          </cell>
          <cell r="D1679">
            <v>1.2658440000000002</v>
          </cell>
        </row>
        <row r="1680">
          <cell r="B1680" t="str">
            <v>P96714</v>
          </cell>
          <cell r="C1680">
            <v>36.22</v>
          </cell>
          <cell r="D1680">
            <v>45.84886968</v>
          </cell>
        </row>
        <row r="1681">
          <cell r="B1681" t="str">
            <v>PRSK0001</v>
          </cell>
          <cell r="C1681">
            <v>125.98</v>
          </cell>
          <cell r="D1681">
            <v>159.47102712000003</v>
          </cell>
        </row>
        <row r="1682">
          <cell r="B1682" t="str">
            <v>PRSK0002</v>
          </cell>
          <cell r="C1682">
            <v>45.2</v>
          </cell>
          <cell r="D1682">
            <v>57.216148800000006</v>
          </cell>
        </row>
        <row r="1683">
          <cell r="B1683" t="str">
            <v>PRSK0003</v>
          </cell>
          <cell r="C1683">
            <v>45.2</v>
          </cell>
          <cell r="D1683">
            <v>57.216148800000006</v>
          </cell>
        </row>
        <row r="1684">
          <cell r="B1684" t="str">
            <v>PRSK0004</v>
          </cell>
          <cell r="C1684">
            <v>13.37</v>
          </cell>
          <cell r="D1684">
            <v>16.92433428</v>
          </cell>
        </row>
        <row r="1685">
          <cell r="B1685" t="str">
            <v>PRSK0005</v>
          </cell>
          <cell r="C1685">
            <v>63.55</v>
          </cell>
          <cell r="D1685">
            <v>80.444386200000011</v>
          </cell>
        </row>
        <row r="1686">
          <cell r="B1686" t="str">
            <v>PRSK0006</v>
          </cell>
          <cell r="C1686">
            <v>34.03</v>
          </cell>
          <cell r="D1686">
            <v>43.07667132000001</v>
          </cell>
        </row>
        <row r="1687">
          <cell r="B1687" t="str">
            <v>PRSK0007</v>
          </cell>
          <cell r="C1687">
            <v>29.92</v>
          </cell>
          <cell r="D1687">
            <v>37.87405248000001</v>
          </cell>
        </row>
        <row r="1688">
          <cell r="B1688" t="str">
            <v>PRSK0008</v>
          </cell>
          <cell r="C1688">
            <v>310</v>
          </cell>
          <cell r="D1688">
            <v>392.41164000000003</v>
          </cell>
        </row>
        <row r="1689">
          <cell r="B1689" t="str">
            <v>PRSK0009</v>
          </cell>
          <cell r="C1689">
            <v>25</v>
          </cell>
          <cell r="D1689">
            <v>31.646100000000008</v>
          </cell>
        </row>
        <row r="1690">
          <cell r="B1690" t="str">
            <v>PRSK0010</v>
          </cell>
          <cell r="C1690">
            <v>25</v>
          </cell>
          <cell r="D1690">
            <v>31.646100000000008</v>
          </cell>
        </row>
        <row r="1691">
          <cell r="B1691" t="str">
            <v>PRSK0012</v>
          </cell>
          <cell r="C1691">
            <v>20</v>
          </cell>
          <cell r="D1691">
            <v>25.316880000000005</v>
          </cell>
        </row>
        <row r="1692">
          <cell r="B1692" t="str">
            <v>PRSK0013</v>
          </cell>
          <cell r="C1692">
            <v>18.329999999999998</v>
          </cell>
          <cell r="D1692">
            <v>23.202920519999999</v>
          </cell>
        </row>
        <row r="1693">
          <cell r="B1693" t="str">
            <v>PRSK0014</v>
          </cell>
          <cell r="C1693">
            <v>35</v>
          </cell>
          <cell r="D1693">
            <v>44.304540000000003</v>
          </cell>
        </row>
        <row r="1694">
          <cell r="B1694" t="str">
            <v>PRSK0015</v>
          </cell>
          <cell r="C1694">
            <v>33.33</v>
          </cell>
          <cell r="D1694">
            <v>42.190580519999997</v>
          </cell>
        </row>
        <row r="1695">
          <cell r="B1695" t="str">
            <v>PRSK0016</v>
          </cell>
          <cell r="C1695">
            <v>30</v>
          </cell>
          <cell r="D1695">
            <v>37.975320000000011</v>
          </cell>
        </row>
        <row r="1696">
          <cell r="B1696" t="str">
            <v>PRSK0017</v>
          </cell>
          <cell r="C1696">
            <v>15.31</v>
          </cell>
          <cell r="D1696">
            <v>19.380071640000004</v>
          </cell>
        </row>
        <row r="1697">
          <cell r="B1697" t="str">
            <v>PRSK0018</v>
          </cell>
          <cell r="C1697">
            <v>135.5</v>
          </cell>
          <cell r="D1697">
            <v>171.52186200000003</v>
          </cell>
        </row>
        <row r="1698">
          <cell r="B1698" t="str">
            <v>PRSK0019</v>
          </cell>
          <cell r="C1698">
            <v>25</v>
          </cell>
          <cell r="D1698">
            <v>31.646100000000008</v>
          </cell>
        </row>
        <row r="1699">
          <cell r="B1699" t="str">
            <v>PRSK0020</v>
          </cell>
          <cell r="C1699">
            <v>350</v>
          </cell>
          <cell r="D1699">
            <v>443.04540000000009</v>
          </cell>
        </row>
        <row r="1700">
          <cell r="B1700" t="str">
            <v>PRSK0020A</v>
          </cell>
          <cell r="C1700">
            <v>350</v>
          </cell>
          <cell r="D1700">
            <v>443.04540000000009</v>
          </cell>
        </row>
        <row r="1701">
          <cell r="B1701" t="str">
            <v>PRSK0021</v>
          </cell>
          <cell r="C1701">
            <v>183.11</v>
          </cell>
          <cell r="D1701">
            <v>231.78869484000006</v>
          </cell>
        </row>
        <row r="1702">
          <cell r="B1702" t="str">
            <v>PRSK0022</v>
          </cell>
          <cell r="C1702">
            <v>53.45</v>
          </cell>
          <cell r="D1702">
            <v>67.659361800000013</v>
          </cell>
        </row>
        <row r="1703">
          <cell r="B1703" t="str">
            <v>PRSK0023</v>
          </cell>
          <cell r="C1703">
            <v>25</v>
          </cell>
          <cell r="D1703">
            <v>31.646100000000008</v>
          </cell>
        </row>
        <row r="1704">
          <cell r="B1704" t="str">
            <v>PRSK0024</v>
          </cell>
          <cell r="C1704">
            <v>25</v>
          </cell>
          <cell r="D1704">
            <v>31.646100000000008</v>
          </cell>
        </row>
        <row r="1705">
          <cell r="B1705" t="str">
            <v>PRSK0025</v>
          </cell>
          <cell r="C1705">
            <v>25</v>
          </cell>
          <cell r="D1705">
            <v>31.646100000000008</v>
          </cell>
        </row>
        <row r="1706">
          <cell r="B1706" t="str">
            <v>PRSK0026</v>
          </cell>
          <cell r="C1706">
            <v>25</v>
          </cell>
          <cell r="D1706">
            <v>31.646100000000008</v>
          </cell>
        </row>
        <row r="1707">
          <cell r="B1707" t="str">
            <v>PRSK0027</v>
          </cell>
          <cell r="C1707">
            <v>25</v>
          </cell>
          <cell r="D1707">
            <v>31.646100000000008</v>
          </cell>
        </row>
        <row r="1708">
          <cell r="B1708" t="str">
            <v>PRSK0036</v>
          </cell>
          <cell r="C1708">
            <v>13.33</v>
          </cell>
          <cell r="D1708">
            <v>16.873700520000003</v>
          </cell>
        </row>
        <row r="1709">
          <cell r="B1709" t="str">
            <v>PRSKCB0001</v>
          </cell>
          <cell r="C1709">
            <v>306.5</v>
          </cell>
          <cell r="D1709">
            <v>387.98118600000004</v>
          </cell>
        </row>
        <row r="1710">
          <cell r="B1710" t="str">
            <v>PRSKCB0002</v>
          </cell>
          <cell r="C1710">
            <v>31.43</v>
          </cell>
          <cell r="D1710">
            <v>39.785476920000008</v>
          </cell>
        </row>
        <row r="1711">
          <cell r="B1711" t="str">
            <v>PRSKCB0003</v>
          </cell>
          <cell r="C1711">
            <v>30</v>
          </cell>
          <cell r="D1711">
            <v>37.975320000000011</v>
          </cell>
        </row>
        <row r="1712">
          <cell r="B1712" t="str">
            <v>PRSKCB0004</v>
          </cell>
          <cell r="C1712">
            <v>25</v>
          </cell>
          <cell r="D1712">
            <v>31.646100000000008</v>
          </cell>
        </row>
        <row r="1713">
          <cell r="B1713" t="str">
            <v>PRSKCB0005</v>
          </cell>
          <cell r="C1713">
            <v>101.67</v>
          </cell>
          <cell r="D1713">
            <v>128.69835948000002</v>
          </cell>
        </row>
        <row r="1714">
          <cell r="B1714" t="str">
            <v>PRSKCB0006</v>
          </cell>
          <cell r="C1714">
            <v>24.5</v>
          </cell>
          <cell r="D1714">
            <v>31.013178000000007</v>
          </cell>
        </row>
        <row r="1715">
          <cell r="B1715" t="str">
            <v>PRSKCB0007</v>
          </cell>
          <cell r="C1715">
            <v>25.5</v>
          </cell>
          <cell r="D1715">
            <v>32.279022000000005</v>
          </cell>
        </row>
        <row r="1716">
          <cell r="B1716" t="str">
            <v>PRSKCB0008</v>
          </cell>
          <cell r="C1716">
            <v>26.32</v>
          </cell>
          <cell r="D1716">
            <v>33.317014080000007</v>
          </cell>
        </row>
        <row r="1717">
          <cell r="B1717" t="str">
            <v>PRSKCB0009</v>
          </cell>
          <cell r="C1717">
            <v>25</v>
          </cell>
          <cell r="D1717">
            <v>31.646100000000008</v>
          </cell>
        </row>
        <row r="1718">
          <cell r="B1718" t="str">
            <v>PRSKCB0010</v>
          </cell>
          <cell r="C1718">
            <v>25</v>
          </cell>
          <cell r="D1718">
            <v>31.646100000000008</v>
          </cell>
        </row>
        <row r="1719">
          <cell r="B1719" t="str">
            <v>PRSKCB0011</v>
          </cell>
          <cell r="C1719">
            <v>60</v>
          </cell>
          <cell r="D1719">
            <v>75.950640000000021</v>
          </cell>
        </row>
        <row r="1720">
          <cell r="B1720" t="str">
            <v>PRSKCB0012</v>
          </cell>
          <cell r="C1720">
            <v>70</v>
          </cell>
          <cell r="D1720">
            <v>88.609080000000006</v>
          </cell>
        </row>
        <row r="1721">
          <cell r="B1721" t="str">
            <v>PRSKCB0013</v>
          </cell>
          <cell r="C1721">
            <v>7.01</v>
          </cell>
          <cell r="D1721">
            <v>8.8735664400000012</v>
          </cell>
        </row>
        <row r="1722">
          <cell r="B1722" t="str">
            <v>PRSKCB0014</v>
          </cell>
          <cell r="C1722">
            <v>4.84</v>
          </cell>
          <cell r="D1722">
            <v>6.1266849600000013</v>
          </cell>
        </row>
        <row r="1723">
          <cell r="B1723" t="str">
            <v>PRSKCB0015</v>
          </cell>
          <cell r="C1723">
            <v>26.17</v>
          </cell>
          <cell r="D1723">
            <v>33.127137480000009</v>
          </cell>
        </row>
        <row r="1724">
          <cell r="B1724" t="str">
            <v>PRSKCB0016</v>
          </cell>
          <cell r="C1724">
            <v>43.33</v>
          </cell>
          <cell r="D1724">
            <v>54.849020520000003</v>
          </cell>
        </row>
        <row r="1725">
          <cell r="B1725" t="str">
            <v>PRSKCB0017</v>
          </cell>
          <cell r="C1725">
            <v>8.67</v>
          </cell>
          <cell r="D1725">
            <v>10.974867480000002</v>
          </cell>
        </row>
        <row r="1726">
          <cell r="B1726" t="str">
            <v>PRSKCB0018</v>
          </cell>
          <cell r="C1726">
            <v>8.67</v>
          </cell>
          <cell r="D1726">
            <v>10.974867480000002</v>
          </cell>
        </row>
        <row r="1727">
          <cell r="B1727" t="str">
            <v>PRSKCB0019</v>
          </cell>
          <cell r="C1727">
            <v>61.22</v>
          </cell>
          <cell r="D1727">
            <v>77.494969680000011</v>
          </cell>
        </row>
        <row r="1728">
          <cell r="B1728" t="str">
            <v>PRSKCB0020</v>
          </cell>
          <cell r="C1728">
            <v>15.5</v>
          </cell>
          <cell r="D1728">
            <v>19.620582000000002</v>
          </cell>
        </row>
        <row r="1729">
          <cell r="B1729" t="str">
            <v>PRSKCB0021</v>
          </cell>
          <cell r="C1729">
            <v>9.5</v>
          </cell>
          <cell r="D1729">
            <v>12.025518000000003</v>
          </cell>
        </row>
        <row r="1730">
          <cell r="B1730" t="str">
            <v>PRSKCB0022</v>
          </cell>
          <cell r="C1730">
            <v>25</v>
          </cell>
          <cell r="D1730">
            <v>31.646100000000008</v>
          </cell>
        </row>
        <row r="1731">
          <cell r="B1731" t="str">
            <v>PRSKCB0023</v>
          </cell>
          <cell r="C1731">
            <v>25</v>
          </cell>
          <cell r="D1731">
            <v>31.646100000000008</v>
          </cell>
        </row>
        <row r="1732">
          <cell r="B1732" t="str">
            <v>PRSKCB0024</v>
          </cell>
          <cell r="C1732">
            <v>20</v>
          </cell>
          <cell r="D1732">
            <v>25.316880000000005</v>
          </cell>
        </row>
        <row r="1733">
          <cell r="B1733" t="str">
            <v>PRSKCB0033</v>
          </cell>
          <cell r="C1733">
            <v>162</v>
          </cell>
          <cell r="D1733">
            <v>205.06672800000004</v>
          </cell>
        </row>
        <row r="1734">
          <cell r="B1734" t="str">
            <v>PRSKCB0034</v>
          </cell>
          <cell r="C1734">
            <v>120</v>
          </cell>
          <cell r="D1734">
            <v>151.90128000000004</v>
          </cell>
        </row>
        <row r="1735">
          <cell r="B1735" t="str">
            <v>PRSKCB0036</v>
          </cell>
          <cell r="C1735">
            <v>155.33000000000001</v>
          </cell>
          <cell r="D1735">
            <v>196.62354852000004</v>
          </cell>
        </row>
        <row r="1736">
          <cell r="B1736" t="str">
            <v>PRSKCB0037</v>
          </cell>
          <cell r="C1736">
            <v>115.67</v>
          </cell>
          <cell r="D1736">
            <v>146.42017548000004</v>
          </cell>
        </row>
        <row r="1737">
          <cell r="B1737" t="str">
            <v>PXA.96202</v>
          </cell>
          <cell r="C1737">
            <v>24.7</v>
          </cell>
          <cell r="D1737">
            <v>31.266346800000004</v>
          </cell>
        </row>
        <row r="1738">
          <cell r="B1738" t="str">
            <v>PXA.96203</v>
          </cell>
          <cell r="C1738">
            <v>24.28</v>
          </cell>
          <cell r="D1738">
            <v>30.734692320000008</v>
          </cell>
        </row>
        <row r="1739">
          <cell r="B1739" t="str">
            <v>PXF.94841</v>
          </cell>
          <cell r="C1739">
            <v>0.54</v>
          </cell>
          <cell r="D1739">
            <v>0.68355576000000007</v>
          </cell>
        </row>
        <row r="1740">
          <cell r="B1740" t="str">
            <v>PXJ.96265</v>
          </cell>
          <cell r="C1740">
            <v>0.12</v>
          </cell>
          <cell r="D1740">
            <v>0.15190128000000003</v>
          </cell>
        </row>
        <row r="1741">
          <cell r="B1741" t="str">
            <v>PXK.96220</v>
          </cell>
          <cell r="C1741">
            <v>0.56000000000000005</v>
          </cell>
          <cell r="D1741">
            <v>0.70887264000000028</v>
          </cell>
        </row>
        <row r="1742">
          <cell r="B1742" t="str">
            <v>PXK93985</v>
          </cell>
          <cell r="C1742">
            <v>0.64</v>
          </cell>
          <cell r="D1742">
            <v>0.81014016000000011</v>
          </cell>
        </row>
        <row r="1743">
          <cell r="B1743" t="str">
            <v>PXM.96220</v>
          </cell>
          <cell r="C1743">
            <v>0.23</v>
          </cell>
          <cell r="D1743">
            <v>0.29114412000000006</v>
          </cell>
        </row>
        <row r="1744">
          <cell r="B1744" t="str">
            <v>RP-9024426</v>
          </cell>
          <cell r="C1744">
            <v>8.33</v>
          </cell>
          <cell r="D1744">
            <v>10.544480520000002</v>
          </cell>
        </row>
        <row r="1745">
          <cell r="B1745" t="str">
            <v>SJ1</v>
          </cell>
          <cell r="C1745">
            <v>252</v>
          </cell>
          <cell r="D1745">
            <v>318.99268800000004</v>
          </cell>
        </row>
        <row r="1746">
          <cell r="B1746" t="str">
            <v>SJ10</v>
          </cell>
          <cell r="C1746">
            <v>141.66999999999999</v>
          </cell>
          <cell r="D1746">
            <v>179.33211948000002</v>
          </cell>
        </row>
        <row r="1747">
          <cell r="B1747" t="str">
            <v>SJ10A</v>
          </cell>
          <cell r="C1747">
            <v>136.66999999999999</v>
          </cell>
          <cell r="D1747">
            <v>173.00289948</v>
          </cell>
        </row>
        <row r="1748">
          <cell r="B1748" t="str">
            <v>SJ11</v>
          </cell>
          <cell r="C1748">
            <v>330.31</v>
          </cell>
          <cell r="D1748">
            <v>418.12093164000009</v>
          </cell>
        </row>
        <row r="1749">
          <cell r="B1749" t="str">
            <v>SJ12</v>
          </cell>
          <cell r="C1749">
            <v>217</v>
          </cell>
          <cell r="D1749">
            <v>274.68814800000007</v>
          </cell>
        </row>
        <row r="1750">
          <cell r="B1750" t="str">
            <v>SJ13</v>
          </cell>
          <cell r="C1750">
            <v>155</v>
          </cell>
          <cell r="D1750">
            <v>196.20582000000002</v>
          </cell>
        </row>
        <row r="1751">
          <cell r="B1751" t="str">
            <v>SJ14</v>
          </cell>
          <cell r="C1751">
            <v>155</v>
          </cell>
          <cell r="D1751">
            <v>196.20582000000002</v>
          </cell>
        </row>
        <row r="1752">
          <cell r="B1752" t="str">
            <v>SJ15</v>
          </cell>
          <cell r="C1752">
            <v>292.10000000000002</v>
          </cell>
          <cell r="D1752">
            <v>369.75303240000011</v>
          </cell>
        </row>
        <row r="1753">
          <cell r="B1753" t="str">
            <v>SJ16</v>
          </cell>
          <cell r="C1753">
            <v>292.10000000000002</v>
          </cell>
          <cell r="D1753">
            <v>369.75303240000011</v>
          </cell>
        </row>
        <row r="1754">
          <cell r="B1754" t="str">
            <v>SJ17</v>
          </cell>
          <cell r="C1754">
            <v>8.33</v>
          </cell>
          <cell r="D1754">
            <v>10.544480520000002</v>
          </cell>
        </row>
        <row r="1755">
          <cell r="B1755" t="str">
            <v>SJ18</v>
          </cell>
          <cell r="C1755">
            <v>10.83</v>
          </cell>
          <cell r="D1755">
            <v>13.709090520000004</v>
          </cell>
        </row>
        <row r="1756">
          <cell r="B1756" t="str">
            <v>SJ2</v>
          </cell>
          <cell r="C1756">
            <v>52.3</v>
          </cell>
          <cell r="D1756">
            <v>66.203641200000007</v>
          </cell>
        </row>
        <row r="1757">
          <cell r="B1757" t="str">
            <v>SJ3</v>
          </cell>
          <cell r="C1757">
            <v>156.66999999999999</v>
          </cell>
          <cell r="D1757">
            <v>198.31977948000002</v>
          </cell>
        </row>
        <row r="1758">
          <cell r="B1758" t="str">
            <v>SJ4</v>
          </cell>
          <cell r="C1758">
            <v>156.66999999999999</v>
          </cell>
          <cell r="D1758">
            <v>198.31977948000002</v>
          </cell>
        </row>
        <row r="1759">
          <cell r="B1759" t="str">
            <v>SJ5</v>
          </cell>
          <cell r="C1759">
            <v>616.66999999999996</v>
          </cell>
          <cell r="D1759">
            <v>780.60801948000005</v>
          </cell>
        </row>
        <row r="1760">
          <cell r="B1760" t="str">
            <v>SJ5A</v>
          </cell>
          <cell r="C1760">
            <v>616.66999999999996</v>
          </cell>
          <cell r="D1760">
            <v>780.60801948000005</v>
          </cell>
        </row>
        <row r="1761">
          <cell r="B1761" t="str">
            <v>SJ5B</v>
          </cell>
          <cell r="C1761">
            <v>616.66999999999996</v>
          </cell>
          <cell r="D1761">
            <v>780.60801948000005</v>
          </cell>
        </row>
        <row r="1762">
          <cell r="B1762" t="str">
            <v>SJ6</v>
          </cell>
          <cell r="C1762">
            <v>595</v>
          </cell>
          <cell r="D1762">
            <v>753.17718000000013</v>
          </cell>
        </row>
        <row r="1763">
          <cell r="B1763" t="str">
            <v>SJ6A</v>
          </cell>
          <cell r="C1763">
            <v>595</v>
          </cell>
          <cell r="D1763">
            <v>753.17718000000013</v>
          </cell>
        </row>
        <row r="1764">
          <cell r="B1764" t="str">
            <v>SJ6B</v>
          </cell>
          <cell r="C1764">
            <v>595</v>
          </cell>
          <cell r="D1764">
            <v>753.17718000000013</v>
          </cell>
        </row>
        <row r="1765">
          <cell r="B1765" t="str">
            <v>SJ7</v>
          </cell>
          <cell r="C1765">
            <v>156.66999999999999</v>
          </cell>
          <cell r="D1765">
            <v>198.31977948000002</v>
          </cell>
        </row>
        <row r="1766">
          <cell r="B1766" t="str">
            <v>SJ8</v>
          </cell>
          <cell r="C1766">
            <v>161.66999999999999</v>
          </cell>
          <cell r="D1766">
            <v>204.64899948000001</v>
          </cell>
        </row>
        <row r="1767">
          <cell r="B1767" t="str">
            <v>SJ9</v>
          </cell>
          <cell r="C1767">
            <v>156.66999999999999</v>
          </cell>
          <cell r="D1767">
            <v>198.31977948000002</v>
          </cell>
        </row>
        <row r="1768">
          <cell r="B1768" t="str">
            <v>SJ9A</v>
          </cell>
          <cell r="C1768">
            <v>156.66999999999999</v>
          </cell>
          <cell r="D1768">
            <v>198.31977948000002</v>
          </cell>
        </row>
        <row r="1769">
          <cell r="B1769" t="str">
            <v>TDA 1028</v>
          </cell>
          <cell r="C1769">
            <v>33.33</v>
          </cell>
          <cell r="D1769">
            <v>42.190580519999997</v>
          </cell>
        </row>
        <row r="1770">
          <cell r="B1770" t="str">
            <v>TDA 1029</v>
          </cell>
          <cell r="C1770">
            <v>33.33</v>
          </cell>
          <cell r="D1770">
            <v>42.190580519999997</v>
          </cell>
        </row>
        <row r="1771">
          <cell r="B1771" t="str">
            <v>TDA 2034</v>
          </cell>
          <cell r="C1771">
            <v>3067.83</v>
          </cell>
          <cell r="D1771">
            <v>3883.3941985200008</v>
          </cell>
        </row>
        <row r="1772">
          <cell r="B1772" t="str">
            <v>TDA 2035A</v>
          </cell>
          <cell r="C1772">
            <v>276.67</v>
          </cell>
          <cell r="D1772">
            <v>350.22105948000012</v>
          </cell>
        </row>
        <row r="1773">
          <cell r="B1773" t="str">
            <v>TDA 3054</v>
          </cell>
          <cell r="C1773">
            <v>28.05</v>
          </cell>
          <cell r="D1773">
            <v>35.506924200000007</v>
          </cell>
        </row>
        <row r="1774">
          <cell r="B1774" t="str">
            <v>TDA1016/AAB3919</v>
          </cell>
          <cell r="C1774">
            <v>658.33</v>
          </cell>
          <cell r="D1774">
            <v>833.34308052000017</v>
          </cell>
        </row>
        <row r="1775">
          <cell r="B1775" t="str">
            <v>TDA1030</v>
          </cell>
          <cell r="C1775">
            <v>19.14</v>
          </cell>
          <cell r="D1775">
            <v>24.228254160000006</v>
          </cell>
        </row>
        <row r="1776">
          <cell r="B1776" t="str">
            <v>TDA1086 P97189</v>
          </cell>
          <cell r="C1776">
            <v>94.9</v>
          </cell>
          <cell r="D1776">
            <v>120.12859560000003</v>
          </cell>
        </row>
        <row r="1777">
          <cell r="B1777" t="str">
            <v>TDA1107</v>
          </cell>
          <cell r="C1777">
            <v>625</v>
          </cell>
          <cell r="D1777">
            <v>791.15250000000003</v>
          </cell>
        </row>
        <row r="1778">
          <cell r="B1778" t="str">
            <v>TDA1107A</v>
          </cell>
          <cell r="C1778">
            <v>833.33</v>
          </cell>
          <cell r="D1778">
            <v>1053.5994487789599</v>
          </cell>
        </row>
        <row r="1779">
          <cell r="B1779" t="str">
            <v>TDA1107B</v>
          </cell>
          <cell r="C1779">
            <v>233.33</v>
          </cell>
          <cell r="D1779">
            <v>295.35938052000006</v>
          </cell>
        </row>
        <row r="1780">
          <cell r="B1780" t="str">
            <v>TDA1108</v>
          </cell>
          <cell r="C1780">
            <v>223.07</v>
          </cell>
          <cell r="D1780">
            <v>282.37182108000002</v>
          </cell>
        </row>
        <row r="1781">
          <cell r="B1781" t="str">
            <v>TDA1112</v>
          </cell>
          <cell r="C1781">
            <v>260.5</v>
          </cell>
          <cell r="D1781">
            <v>329.75236200000006</v>
          </cell>
        </row>
        <row r="1782">
          <cell r="B1782" t="str">
            <v>TDA125/1A/0</v>
          </cell>
          <cell r="C1782">
            <v>42448.57</v>
          </cell>
          <cell r="D1782">
            <v>53733.267643080006</v>
          </cell>
        </row>
        <row r="1783">
          <cell r="B1783" t="str">
            <v>TDA125/1B/0</v>
          </cell>
          <cell r="C1783">
            <v>21346.15</v>
          </cell>
          <cell r="D1783">
            <v>27020.895900600008</v>
          </cell>
        </row>
        <row r="1784">
          <cell r="B1784" t="str">
            <v>TDA2012</v>
          </cell>
          <cell r="C1784">
            <v>2.11</v>
          </cell>
          <cell r="D1784">
            <v>2.67093084</v>
          </cell>
        </row>
        <row r="1785">
          <cell r="B1785" t="str">
            <v>TDA2016A/UK2501241</v>
          </cell>
          <cell r="C1785">
            <v>370.81</v>
          </cell>
          <cell r="D1785">
            <v>469.38761364000004</v>
          </cell>
        </row>
        <row r="1786">
          <cell r="B1786" t="str">
            <v>TDA2018</v>
          </cell>
          <cell r="C1786">
            <v>2118.35</v>
          </cell>
          <cell r="D1786">
            <v>2681.5006374000004</v>
          </cell>
        </row>
        <row r="1787">
          <cell r="B1787" t="str">
            <v>TDA2033</v>
          </cell>
          <cell r="C1787">
            <v>201.33</v>
          </cell>
          <cell r="D1787">
            <v>254.85237252000007</v>
          </cell>
        </row>
        <row r="1788">
          <cell r="B1788" t="str">
            <v>TDA2034A</v>
          </cell>
          <cell r="C1788">
            <v>286.17</v>
          </cell>
          <cell r="D1788">
            <v>362.24657748000004</v>
          </cell>
        </row>
        <row r="1789">
          <cell r="B1789" t="str">
            <v>TDA2052A UK 4168153</v>
          </cell>
          <cell r="C1789">
            <v>1940.33</v>
          </cell>
          <cell r="D1789">
            <v>2456.1550885200004</v>
          </cell>
        </row>
        <row r="1790">
          <cell r="B1790" t="str">
            <v>TDA2052A/UK2509371</v>
          </cell>
          <cell r="C1790">
            <v>286.17</v>
          </cell>
          <cell r="D1790">
            <v>362.24657748000004</v>
          </cell>
        </row>
        <row r="1791">
          <cell r="B1791" t="str">
            <v>TDA2079</v>
          </cell>
          <cell r="C1791">
            <v>293.33</v>
          </cell>
          <cell r="D1791">
            <v>371.31002052000002</v>
          </cell>
        </row>
        <row r="1792">
          <cell r="B1792" t="str">
            <v>TDA2080</v>
          </cell>
          <cell r="C1792">
            <v>273.33</v>
          </cell>
          <cell r="D1792">
            <v>345.99314052</v>
          </cell>
        </row>
        <row r="1793">
          <cell r="B1793" t="str">
            <v>TDA2081</v>
          </cell>
          <cell r="C1793">
            <v>220</v>
          </cell>
          <cell r="D1793">
            <v>278.48568000000006</v>
          </cell>
        </row>
        <row r="1794">
          <cell r="B1794" t="str">
            <v>TDA2082</v>
          </cell>
          <cell r="C1794">
            <v>261.67</v>
          </cell>
          <cell r="D1794">
            <v>331.23339948000006</v>
          </cell>
        </row>
        <row r="1795">
          <cell r="B1795" t="str">
            <v>TDA2083</v>
          </cell>
          <cell r="C1795">
            <v>460</v>
          </cell>
          <cell r="D1795">
            <v>582.28824000000009</v>
          </cell>
        </row>
        <row r="1796">
          <cell r="B1796" t="str">
            <v>TDA2084</v>
          </cell>
          <cell r="C1796">
            <v>390</v>
          </cell>
          <cell r="D1796">
            <v>493.67916000000008</v>
          </cell>
        </row>
        <row r="1797">
          <cell r="B1797" t="str">
            <v>TDA2085</v>
          </cell>
          <cell r="C1797">
            <v>435</v>
          </cell>
          <cell r="D1797">
            <v>550.64214000000004</v>
          </cell>
        </row>
        <row r="1798">
          <cell r="B1798" t="str">
            <v>TDA250/1A/0</v>
          </cell>
          <cell r="C1798">
            <v>45032.21</v>
          </cell>
          <cell r="D1798">
            <v>57003.752835240004</v>
          </cell>
        </row>
        <row r="1799">
          <cell r="B1799" t="str">
            <v>TDA250/1B/0</v>
          </cell>
          <cell r="C1799">
            <v>22757.69</v>
          </cell>
          <cell r="D1799">
            <v>28807.685340360003</v>
          </cell>
        </row>
        <row r="1800">
          <cell r="B1800" t="str">
            <v>TDA3003B</v>
          </cell>
          <cell r="C1800">
            <v>23.19</v>
          </cell>
          <cell r="D1800">
            <v>29.354922360000007</v>
          </cell>
        </row>
        <row r="1801">
          <cell r="B1801" t="str">
            <v>TDA3054A</v>
          </cell>
          <cell r="C1801">
            <v>28.05</v>
          </cell>
          <cell r="D1801">
            <v>35.506924200000007</v>
          </cell>
        </row>
        <row r="1802">
          <cell r="B1802" t="str">
            <v>TDA3055</v>
          </cell>
          <cell r="C1802">
            <v>24</v>
          </cell>
          <cell r="D1802">
            <v>30.380256000000003</v>
          </cell>
        </row>
        <row r="1803">
          <cell r="B1803" t="str">
            <v>TDA3056</v>
          </cell>
          <cell r="C1803">
            <v>20</v>
          </cell>
          <cell r="D1803">
            <v>25.316880000000005</v>
          </cell>
        </row>
        <row r="1804">
          <cell r="B1804" t="str">
            <v>TDA500/1A/0</v>
          </cell>
          <cell r="C1804">
            <v>51231.03</v>
          </cell>
          <cell r="D1804">
            <v>64772.641052618244</v>
          </cell>
        </row>
        <row r="1805">
          <cell r="B1805" t="str">
            <v>TDA500/1B/0</v>
          </cell>
          <cell r="C1805">
            <v>26154.17</v>
          </cell>
          <cell r="D1805">
            <v>33107.099169480003</v>
          </cell>
        </row>
        <row r="1806">
          <cell r="B1806" t="str">
            <v>TDA5001</v>
          </cell>
          <cell r="C1806">
            <v>14450</v>
          </cell>
          <cell r="D1806">
            <v>18291.445800000005</v>
          </cell>
        </row>
        <row r="1807">
          <cell r="B1807" t="str">
            <v>TDA5002</v>
          </cell>
          <cell r="C1807">
            <v>14450</v>
          </cell>
          <cell r="D1807">
            <v>18291.445800000005</v>
          </cell>
        </row>
        <row r="1808">
          <cell r="B1808" t="str">
            <v>U.86997</v>
          </cell>
          <cell r="C1808">
            <v>142.91999999999999</v>
          </cell>
          <cell r="D1808">
            <v>180.91442448000001</v>
          </cell>
        </row>
        <row r="1809">
          <cell r="B1809" t="str">
            <v>U.93180</v>
          </cell>
          <cell r="C1809">
            <v>177.95</v>
          </cell>
          <cell r="D1809">
            <v>225.25693980000003</v>
          </cell>
        </row>
        <row r="1810">
          <cell r="B1810" t="str">
            <v>U.94214</v>
          </cell>
          <cell r="C1810">
            <v>26.83</v>
          </cell>
          <cell r="D1810">
            <v>33.962594520000003</v>
          </cell>
        </row>
        <row r="1811">
          <cell r="B1811" t="str">
            <v>U.94671</v>
          </cell>
          <cell r="C1811">
            <v>148.97999999999999</v>
          </cell>
          <cell r="D1811">
            <v>188.58543912000005</v>
          </cell>
        </row>
        <row r="1812">
          <cell r="B1812" t="str">
            <v>U.95614</v>
          </cell>
          <cell r="C1812">
            <v>281.67</v>
          </cell>
          <cell r="D1812">
            <v>356.55027948000009</v>
          </cell>
        </row>
        <row r="1813">
          <cell r="B1813" t="str">
            <v>U.95624</v>
          </cell>
          <cell r="C1813">
            <v>155.68</v>
          </cell>
          <cell r="D1813">
            <v>197.06659392000006</v>
          </cell>
        </row>
        <row r="1814">
          <cell r="B1814" t="str">
            <v>U.95626</v>
          </cell>
          <cell r="C1814">
            <v>89</v>
          </cell>
          <cell r="D1814">
            <v>112.66011600000002</v>
          </cell>
        </row>
        <row r="1815">
          <cell r="B1815" t="str">
            <v>U.95627</v>
          </cell>
          <cell r="C1815">
            <v>173.3</v>
          </cell>
          <cell r="D1815">
            <v>219.37076520000005</v>
          </cell>
        </row>
        <row r="1816">
          <cell r="B1816" t="str">
            <v>U.95641</v>
          </cell>
          <cell r="C1816">
            <v>12.92</v>
          </cell>
          <cell r="D1816">
            <v>16.354704480000002</v>
          </cell>
        </row>
        <row r="1817">
          <cell r="B1817" t="str">
            <v>U.95827</v>
          </cell>
          <cell r="C1817">
            <v>660</v>
          </cell>
          <cell r="D1817">
            <v>835.45704000000012</v>
          </cell>
        </row>
        <row r="1818">
          <cell r="B1818" t="str">
            <v>U.95832</v>
          </cell>
          <cell r="C1818">
            <v>82.13</v>
          </cell>
          <cell r="D1818">
            <v>103.96376772000001</v>
          </cell>
        </row>
        <row r="1819">
          <cell r="B1819" t="str">
            <v>U86794</v>
          </cell>
          <cell r="C1819">
            <v>96.67</v>
          </cell>
          <cell r="D1819">
            <v>122.22223934511184</v>
          </cell>
        </row>
        <row r="1820">
          <cell r="B1820" t="str">
            <v>U86997</v>
          </cell>
          <cell r="C1820">
            <v>142.91999999999999</v>
          </cell>
          <cell r="D1820">
            <v>180.91442448000001</v>
          </cell>
        </row>
        <row r="1821">
          <cell r="B1821" t="str">
            <v>U-95651</v>
          </cell>
          <cell r="C1821">
            <v>2906.75</v>
          </cell>
          <cell r="D1821">
            <v>3679.4920470000006</v>
          </cell>
        </row>
        <row r="1822">
          <cell r="B1822" t="str">
            <v>U95653</v>
          </cell>
          <cell r="C1822">
            <v>7.54</v>
          </cell>
          <cell r="D1822">
            <v>9.5444637600000011</v>
          </cell>
        </row>
        <row r="1823">
          <cell r="B1823" t="str">
            <v>U95687</v>
          </cell>
          <cell r="C1823">
            <v>127.9</v>
          </cell>
          <cell r="D1823">
            <v>161.90144760000004</v>
          </cell>
        </row>
        <row r="1824">
          <cell r="B1824" t="str">
            <v>U95949</v>
          </cell>
          <cell r="C1824">
            <v>26.71</v>
          </cell>
          <cell r="D1824">
            <v>33.810693240000006</v>
          </cell>
        </row>
        <row r="1825">
          <cell r="B1825" t="str">
            <v>UK2511401</v>
          </cell>
          <cell r="C1825">
            <v>175.5</v>
          </cell>
          <cell r="D1825">
            <v>222.15562200000002</v>
          </cell>
        </row>
        <row r="1826">
          <cell r="B1826" t="str">
            <v>UXA.92119</v>
          </cell>
          <cell r="C1826">
            <v>19.22</v>
          </cell>
          <cell r="D1826">
            <v>24.329521679999999</v>
          </cell>
        </row>
        <row r="1827">
          <cell r="B1827" t="str">
            <v>UXA.95505</v>
          </cell>
          <cell r="C1827">
            <v>25.55</v>
          </cell>
          <cell r="D1827">
            <v>32.342314200000004</v>
          </cell>
        </row>
        <row r="1828">
          <cell r="B1828" t="str">
            <v>UXA.95625</v>
          </cell>
          <cell r="C1828">
            <v>3.27</v>
          </cell>
          <cell r="D1828">
            <v>4.1393098800000008</v>
          </cell>
        </row>
        <row r="1829">
          <cell r="B1829" t="str">
            <v>UXA.95664</v>
          </cell>
          <cell r="C1829">
            <v>28.77</v>
          </cell>
          <cell r="D1829">
            <v>36.418331880000004</v>
          </cell>
        </row>
        <row r="1830">
          <cell r="B1830" t="str">
            <v>UXB.95656</v>
          </cell>
          <cell r="C1830">
            <v>1.1000000000000001</v>
          </cell>
          <cell r="D1830">
            <v>1.3924284000000005</v>
          </cell>
        </row>
        <row r="1831">
          <cell r="B1831" t="str">
            <v>UXB.95818</v>
          </cell>
          <cell r="C1831">
            <v>310</v>
          </cell>
          <cell r="D1831">
            <v>392.41164000000003</v>
          </cell>
        </row>
        <row r="1832">
          <cell r="B1832" t="str">
            <v>S270</v>
          </cell>
          <cell r="C1832">
            <v>9.9499999999999993</v>
          </cell>
          <cell r="D1832">
            <v>13.049027000000002</v>
          </cell>
        </row>
        <row r="1833">
          <cell r="B1833" t="str">
            <v>SFT7</v>
          </cell>
          <cell r="C1833">
            <v>55</v>
          </cell>
          <cell r="D1833">
            <v>72.13030000000002</v>
          </cell>
        </row>
        <row r="1834">
          <cell r="B1834" t="str">
            <v>50R010098 - Vertical</v>
          </cell>
          <cell r="C1834">
            <v>120</v>
          </cell>
          <cell r="D1834">
            <v>157.37520000000004</v>
          </cell>
        </row>
        <row r="1835">
          <cell r="B1835" t="str">
            <v>50R020108 - Vertical with Locking Bar</v>
          </cell>
          <cell r="C1835">
            <v>122</v>
          </cell>
          <cell r="D1835">
            <v>159.99812000000003</v>
          </cell>
        </row>
        <row r="1836">
          <cell r="B1836" t="str">
            <v>50R020109 - Vertical</v>
          </cell>
          <cell r="C1836">
            <v>120</v>
          </cell>
          <cell r="D1836">
            <v>157.37520000000004</v>
          </cell>
        </row>
        <row r="1837">
          <cell r="B1837" t="str">
            <v>50R030074 - Horizontal</v>
          </cell>
          <cell r="C1837">
            <v>124</v>
          </cell>
          <cell r="D1837">
            <v>162.62104000000005</v>
          </cell>
        </row>
        <row r="1838">
          <cell r="B1838" t="str">
            <v>50R040081 - Horizontal with Locking Bar</v>
          </cell>
          <cell r="C1838">
            <v>126</v>
          </cell>
          <cell r="D1838">
            <v>165.24396000000002</v>
          </cell>
        </row>
        <row r="1839">
          <cell r="B1839" t="str">
            <v xml:space="preserve">65R050098 - Vertical Framework </v>
          </cell>
          <cell r="C1839">
            <v>118</v>
          </cell>
          <cell r="D1839">
            <v>154.75228000000004</v>
          </cell>
        </row>
        <row r="1840">
          <cell r="B1840" t="str">
            <v xml:space="preserve">65R060074 - Horizontal Framework </v>
          </cell>
          <cell r="C1840">
            <v>134</v>
          </cell>
          <cell r="D1840">
            <v>175.73564000000005</v>
          </cell>
        </row>
        <row r="1841">
          <cell r="B1841" t="str">
            <v>AT-100-5</v>
          </cell>
          <cell r="C1841">
            <v>145</v>
          </cell>
          <cell r="D1841">
            <v>186.85454000000004</v>
          </cell>
        </row>
        <row r="1842">
          <cell r="B1842" t="str">
            <v>AT-100-M-B/H</v>
          </cell>
          <cell r="C1842">
            <v>2.1</v>
          </cell>
          <cell r="D1842">
            <v>2.7061692000000006</v>
          </cell>
        </row>
        <row r="1843">
          <cell r="B1843" t="str">
            <v>AT-100-MK/1</v>
          </cell>
          <cell r="C1843">
            <v>995</v>
          </cell>
          <cell r="D1843">
            <v>1282.2087400000003</v>
          </cell>
        </row>
        <row r="1844">
          <cell r="B1844" t="str">
            <v>AT-100-M-PDG</v>
          </cell>
          <cell r="C1844">
            <v>29.5</v>
          </cell>
          <cell r="D1844">
            <v>38.015234000000007</v>
          </cell>
        </row>
        <row r="1845">
          <cell r="B1845" t="str">
            <v>AT-100-M-SJ/B</v>
          </cell>
          <cell r="C1845">
            <v>98</v>
          </cell>
          <cell r="D1845">
            <v>126.28789600000002</v>
          </cell>
        </row>
        <row r="1846">
          <cell r="B1846" t="str">
            <v>AT-100-M-SJ/BT</v>
          </cell>
          <cell r="C1846">
            <v>2.2000000000000002</v>
          </cell>
          <cell r="D1846">
            <v>2.835034400000001</v>
          </cell>
        </row>
        <row r="1847">
          <cell r="B1847" t="str">
            <v>AT-100-M-SJ/N</v>
          </cell>
          <cell r="C1847">
            <v>0.9</v>
          </cell>
          <cell r="D1847">
            <v>1.1597868000000002</v>
          </cell>
        </row>
        <row r="1848">
          <cell r="B1848" t="str">
            <v>AT-100-M-SJ/T</v>
          </cell>
          <cell r="C1848">
            <v>98</v>
          </cell>
          <cell r="D1848">
            <v>126.28789600000002</v>
          </cell>
        </row>
        <row r="1849">
          <cell r="B1849" t="str">
            <v>AT-100-M-SJ/TB</v>
          </cell>
          <cell r="C1849">
            <v>98</v>
          </cell>
          <cell r="D1849">
            <v>126.28789600000002</v>
          </cell>
        </row>
        <row r="1850">
          <cell r="B1850" t="str">
            <v>AT-100-T/SS</v>
          </cell>
          <cell r="C1850">
            <v>25</v>
          </cell>
          <cell r="D1850">
            <v>32.216300000000004</v>
          </cell>
        </row>
        <row r="1851">
          <cell r="B1851" t="str">
            <v>RT-100-FES</v>
          </cell>
          <cell r="C1851">
            <v>75</v>
          </cell>
          <cell r="D1851">
            <v>96.648900000000026</v>
          </cell>
        </row>
        <row r="1852">
          <cell r="B1852" t="str">
            <v>RT-100-JS</v>
          </cell>
          <cell r="C1852">
            <v>2.4</v>
          </cell>
          <cell r="D1852">
            <v>3.0927648000000003</v>
          </cell>
        </row>
        <row r="1853">
          <cell r="B1853" t="str">
            <v>RT-100-RKF</v>
          </cell>
          <cell r="C1853">
            <v>180</v>
          </cell>
          <cell r="D1853">
            <v>231.95736000000005</v>
          </cell>
        </row>
        <row r="1854">
          <cell r="B1854" t="str">
            <v>RTD-100-M-ABS-NATO</v>
          </cell>
          <cell r="C1854">
            <v>14.75</v>
          </cell>
          <cell r="D1854">
            <v>19.007617000000003</v>
          </cell>
        </row>
        <row r="1855">
          <cell r="B1855" t="str">
            <v>STL-100-M-BLK</v>
          </cell>
          <cell r="C1855">
            <v>0.06</v>
          </cell>
          <cell r="D1855">
            <v>7.7319120000000005E-2</v>
          </cell>
        </row>
        <row r="1856">
          <cell r="B1856" t="str">
            <v>STP-100-M-PP</v>
          </cell>
          <cell r="C1856">
            <v>41.63</v>
          </cell>
          <cell r="D1856">
            <v>53.646582760000008</v>
          </cell>
        </row>
        <row r="1857">
          <cell r="B1857" t="str">
            <v>STR-100-M-BLK</v>
          </cell>
          <cell r="C1857">
            <v>3.76</v>
          </cell>
          <cell r="D1857">
            <v>4.8453315200000002</v>
          </cell>
        </row>
        <row r="1858">
          <cell r="B1858" t="str">
            <v>STR-100-M-YLW</v>
          </cell>
          <cell r="C1858">
            <v>3.76</v>
          </cell>
          <cell r="D1858">
            <v>4.8453315200000002</v>
          </cell>
        </row>
        <row r="1859">
          <cell r="B1859" t="str">
            <v>UN1113</v>
          </cell>
          <cell r="C1859">
            <v>22</v>
          </cell>
          <cell r="D1859">
            <v>28.350344000000007</v>
          </cell>
        </row>
        <row r="1860">
          <cell r="B1860" t="str">
            <v>UN1294</v>
          </cell>
          <cell r="C1860">
            <v>14</v>
          </cell>
          <cell r="D1860">
            <v>18.041128000000004</v>
          </cell>
        </row>
        <row r="1861">
          <cell r="B1861" t="str">
            <v>SEL/AS/500/01</v>
          </cell>
          <cell r="C1861">
            <v>2.88</v>
          </cell>
          <cell r="D1861">
            <v>3.6412542599971247</v>
          </cell>
        </row>
        <row r="1862">
          <cell r="B1862" t="str">
            <v>SEL/AS/500/02</v>
          </cell>
          <cell r="C1862">
            <v>31.5</v>
          </cell>
          <cell r="D1862">
            <v>39.874086000000005</v>
          </cell>
        </row>
        <row r="1863">
          <cell r="B1863" t="str">
            <v>SEL/AS/500/03</v>
          </cell>
          <cell r="C1863">
            <v>19.95</v>
          </cell>
          <cell r="D1863">
            <v>25.253587800000002</v>
          </cell>
        </row>
        <row r="1864">
          <cell r="B1864" t="str">
            <v>SEL/AS/500/04</v>
          </cell>
          <cell r="C1864">
            <v>4.2</v>
          </cell>
          <cell r="D1864">
            <v>5.3165448000000017</v>
          </cell>
        </row>
        <row r="1865">
          <cell r="B1865" t="str">
            <v>SEL/AS/500/05</v>
          </cell>
          <cell r="C1865">
            <v>2.56</v>
          </cell>
          <cell r="D1865">
            <v>3.236670453330778</v>
          </cell>
        </row>
        <row r="1866">
          <cell r="B1866" t="str">
            <v>SEL/AS/500/06</v>
          </cell>
          <cell r="C1866">
            <v>24.42</v>
          </cell>
          <cell r="D1866">
            <v>30.874801746225632</v>
          </cell>
        </row>
        <row r="1867">
          <cell r="B1867" t="str">
            <v>SEL/AS/500/07</v>
          </cell>
          <cell r="C1867">
            <v>31.5</v>
          </cell>
          <cell r="D1867">
            <v>39.874086000000005</v>
          </cell>
        </row>
        <row r="1868">
          <cell r="B1868" t="str">
            <v>SEL/AS/500/08</v>
          </cell>
          <cell r="C1868">
            <v>6.3</v>
          </cell>
          <cell r="D1868">
            <v>7.9748172000000013</v>
          </cell>
        </row>
        <row r="1869">
          <cell r="B1869" t="str">
            <v>SEL/AS/500/09</v>
          </cell>
          <cell r="C1869">
            <v>11.97</v>
          </cell>
          <cell r="D1869">
            <v>15.133963018113054</v>
          </cell>
        </row>
        <row r="1870">
          <cell r="B1870" t="str">
            <v>SEL/AS/500/10</v>
          </cell>
          <cell r="C1870">
            <v>6.52</v>
          </cell>
          <cell r="D1870">
            <v>8.2433950608268258</v>
          </cell>
        </row>
        <row r="1871">
          <cell r="B1871" t="str">
            <v>SEL/AS/500/14</v>
          </cell>
          <cell r="C1871">
            <v>11.55</v>
          </cell>
          <cell r="D1871">
            <v>14.620498200000004</v>
          </cell>
        </row>
        <row r="1872">
          <cell r="B1872" t="str">
            <v>SEL/AS/500/15</v>
          </cell>
          <cell r="C1872">
            <v>30.69</v>
          </cell>
          <cell r="D1872">
            <v>39.047374363985156</v>
          </cell>
        </row>
        <row r="1873">
          <cell r="B1873" t="str">
            <v>SEL/AS/500/16</v>
          </cell>
          <cell r="C1873">
            <v>2.08</v>
          </cell>
          <cell r="D1873">
            <v>2.64641703085986</v>
          </cell>
        </row>
        <row r="1874">
          <cell r="B1874" t="str">
            <v>SEL/AS/500/17</v>
          </cell>
          <cell r="C1874">
            <v>7.35</v>
          </cell>
          <cell r="D1874">
            <v>9.303953400000001</v>
          </cell>
        </row>
        <row r="1875">
          <cell r="B1875" t="str">
            <v>SEL/AS/500/18</v>
          </cell>
          <cell r="C1875">
            <v>1.05</v>
          </cell>
          <cell r="D1875">
            <v>1.3291362000000004</v>
          </cell>
        </row>
        <row r="1876">
          <cell r="B1876" t="str">
            <v>SEL/AS/500/19</v>
          </cell>
          <cell r="C1876">
            <v>17.850000000000001</v>
          </cell>
          <cell r="D1876">
            <v>22.595315400000008</v>
          </cell>
        </row>
        <row r="1877">
          <cell r="B1877" t="str">
            <v>SEL/AS/500/20</v>
          </cell>
          <cell r="C1877">
            <v>17.850000000000001</v>
          </cell>
          <cell r="D1877">
            <v>22.595315400000008</v>
          </cell>
        </row>
        <row r="1878">
          <cell r="B1878" t="str">
            <v>SEL/AS/500/21</v>
          </cell>
          <cell r="C1878">
            <v>3.11</v>
          </cell>
          <cell r="D1878">
            <v>3.9569023874875793</v>
          </cell>
        </row>
        <row r="1879">
          <cell r="B1879" t="str">
            <v>SEL/AS/500/22</v>
          </cell>
          <cell r="C1879">
            <v>22.05</v>
          </cell>
          <cell r="D1879">
            <v>27.911860200000007</v>
          </cell>
        </row>
        <row r="1880">
          <cell r="B1880" t="str">
            <v>SEL/AS/500/23</v>
          </cell>
          <cell r="C1880">
            <v>23.1</v>
          </cell>
          <cell r="D1880">
            <v>29.240996400000007</v>
          </cell>
        </row>
        <row r="1881">
          <cell r="B1881" t="str">
            <v>SEL/AS/500/24</v>
          </cell>
          <cell r="C1881">
            <v>22.05</v>
          </cell>
          <cell r="D1881">
            <v>27.911860200000007</v>
          </cell>
        </row>
        <row r="1882">
          <cell r="B1882" t="str">
            <v>SEL/AS/500/31</v>
          </cell>
          <cell r="C1882">
            <v>866.8</v>
          </cell>
          <cell r="D1882">
            <v>1395.7425674670585</v>
          </cell>
        </row>
        <row r="1883">
          <cell r="B1883" t="str">
            <v>SEL/AS/500/32</v>
          </cell>
          <cell r="C1883">
            <v>94.6</v>
          </cell>
          <cell r="D1883">
            <v>129.76023681377333</v>
          </cell>
        </row>
        <row r="1884">
          <cell r="B1884" t="str">
            <v>SEL/AS/500/33</v>
          </cell>
          <cell r="C1884">
            <v>102.9</v>
          </cell>
          <cell r="D1884">
            <v>130.25534760000002</v>
          </cell>
        </row>
        <row r="1885">
          <cell r="B1885" t="str">
            <v>SEL/AS/500/34</v>
          </cell>
          <cell r="C1885">
            <v>75.599999999999994</v>
          </cell>
          <cell r="D1885">
            <v>95.697806400000005</v>
          </cell>
        </row>
        <row r="1886">
          <cell r="B1886" t="str">
            <v>SEL/AS/500/35</v>
          </cell>
          <cell r="C1886">
            <v>68.25</v>
          </cell>
          <cell r="D1886">
            <v>86.393853000000021</v>
          </cell>
        </row>
        <row r="1887">
          <cell r="B1887" t="str">
            <v>SEL/AS/500/36</v>
          </cell>
          <cell r="C1887">
            <v>218.4</v>
          </cell>
          <cell r="D1887">
            <v>276.46032960000008</v>
          </cell>
        </row>
        <row r="1888">
          <cell r="B1888" t="str">
            <v>SEL/AS/500/37</v>
          </cell>
          <cell r="C1888">
            <v>567</v>
          </cell>
          <cell r="D1888">
            <v>757.82316960000003</v>
          </cell>
        </row>
        <row r="1889">
          <cell r="B1889" t="str">
            <v>SEL/AS/500/38</v>
          </cell>
          <cell r="C1889">
            <v>120.45</v>
          </cell>
          <cell r="D1889">
            <v>165.21797594311838</v>
          </cell>
        </row>
        <row r="1890">
          <cell r="B1890" t="str">
            <v>SEL/AS/500/39</v>
          </cell>
          <cell r="C1890">
            <v>40.950000000000003</v>
          </cell>
          <cell r="D1890">
            <v>51.836311800000018</v>
          </cell>
        </row>
        <row r="1891">
          <cell r="B1891" t="str">
            <v>SEL/AS/500/40</v>
          </cell>
          <cell r="C1891">
            <v>112.13</v>
          </cell>
          <cell r="D1891">
            <v>141.93908772000003</v>
          </cell>
        </row>
        <row r="1892">
          <cell r="B1892" t="str">
            <v>SEL/AS/500/41</v>
          </cell>
          <cell r="C1892">
            <v>57.75</v>
          </cell>
          <cell r="D1892">
            <v>79.214098054919759</v>
          </cell>
        </row>
        <row r="1893">
          <cell r="B1893" t="str">
            <v>SEL/AS/500/42</v>
          </cell>
          <cell r="C1893">
            <v>102.9</v>
          </cell>
          <cell r="D1893">
            <v>130.25534760000002</v>
          </cell>
        </row>
        <row r="1894">
          <cell r="B1894" t="str">
            <v>SEL/AS/500/43</v>
          </cell>
          <cell r="C1894">
            <v>40.950000000000003</v>
          </cell>
          <cell r="D1894">
            <v>51.836311800000018</v>
          </cell>
        </row>
        <row r="1895">
          <cell r="B1895" t="str">
            <v>SEL/AS/500/44</v>
          </cell>
          <cell r="C1895">
            <v>54.6</v>
          </cell>
          <cell r="D1895">
            <v>69.11508240000002</v>
          </cell>
        </row>
        <row r="1896">
          <cell r="B1896" t="str">
            <v>SEL/AS/500/45</v>
          </cell>
          <cell r="C1896">
            <v>31.5</v>
          </cell>
          <cell r="D1896">
            <v>39.874086000000005</v>
          </cell>
        </row>
        <row r="1897">
          <cell r="B1897" t="str">
            <v>SEL/AS/500/46</v>
          </cell>
          <cell r="C1897">
            <v>231</v>
          </cell>
          <cell r="D1897">
            <v>292.40996400000006</v>
          </cell>
        </row>
        <row r="1898">
          <cell r="B1898" t="str">
            <v>SEL/AS/500/47</v>
          </cell>
          <cell r="C1898">
            <v>60.9</v>
          </cell>
          <cell r="D1898">
            <v>77.08989960000001</v>
          </cell>
        </row>
        <row r="1899">
          <cell r="B1899" t="str">
            <v>SEL/AS/500/48</v>
          </cell>
          <cell r="C1899">
            <v>156.44999999999999</v>
          </cell>
          <cell r="D1899">
            <v>198.04129380000003</v>
          </cell>
        </row>
        <row r="1900">
          <cell r="B1900" t="str">
            <v>SEL/AS/500/49</v>
          </cell>
          <cell r="C1900">
            <v>59.85</v>
          </cell>
          <cell r="D1900">
            <v>75.760763400000016</v>
          </cell>
        </row>
        <row r="1901">
          <cell r="B1901" t="str">
            <v>SEL/AS/500/50</v>
          </cell>
          <cell r="C1901">
            <v>93.45</v>
          </cell>
          <cell r="D1901">
            <v>118.29312180000002</v>
          </cell>
        </row>
        <row r="1902">
          <cell r="B1902" t="str">
            <v>SEL/AS/500/51</v>
          </cell>
          <cell r="C1902">
            <v>2.1</v>
          </cell>
          <cell r="D1902">
            <v>2.6582724000000009</v>
          </cell>
        </row>
        <row r="1903">
          <cell r="B1903" t="str">
            <v>SEL/AS/500/52</v>
          </cell>
          <cell r="C1903">
            <v>5.25</v>
          </cell>
          <cell r="D1903">
            <v>6.6456810000000015</v>
          </cell>
        </row>
        <row r="1904">
          <cell r="B1904" t="str">
            <v>SEL/AS/500/53</v>
          </cell>
          <cell r="C1904">
            <v>4.2</v>
          </cell>
          <cell r="D1904">
            <v>5.3165448000000017</v>
          </cell>
        </row>
        <row r="1905">
          <cell r="B1905" t="str">
            <v>SEL/AS/500/54</v>
          </cell>
          <cell r="C1905">
            <v>4.2</v>
          </cell>
          <cell r="D1905">
            <v>5.3165448000000017</v>
          </cell>
        </row>
        <row r="1906">
          <cell r="B1906" t="str">
            <v>SEL/AS/500/55</v>
          </cell>
          <cell r="C1906">
            <v>3.15</v>
          </cell>
          <cell r="D1906">
            <v>3.9874086000000006</v>
          </cell>
        </row>
        <row r="1907">
          <cell r="B1907" t="str">
            <v>SEL/AS/500/56</v>
          </cell>
          <cell r="C1907">
            <v>6.3</v>
          </cell>
          <cell r="D1907">
            <v>7.9748172000000013</v>
          </cell>
        </row>
        <row r="1908">
          <cell r="B1908" t="str">
            <v>SEL/AS/500/57</v>
          </cell>
          <cell r="C1908">
            <v>7.35</v>
          </cell>
          <cell r="D1908">
            <v>9.303953400000001</v>
          </cell>
        </row>
        <row r="1909">
          <cell r="B1909" t="str">
            <v>SEL/AS/500/61</v>
          </cell>
          <cell r="C1909">
            <v>59.4</v>
          </cell>
          <cell r="D1909">
            <v>81.477357999346026</v>
          </cell>
        </row>
        <row r="1910">
          <cell r="B1910" t="str">
            <v>SEL/AS/500/62</v>
          </cell>
          <cell r="C1910">
            <v>70.349999999999994</v>
          </cell>
          <cell r="D1910">
            <v>89.052125400000008</v>
          </cell>
        </row>
        <row r="1911">
          <cell r="B1911" t="str">
            <v>SEL/AS/500/63</v>
          </cell>
          <cell r="C1911">
            <v>63</v>
          </cell>
          <cell r="D1911">
            <v>79.748172000000011</v>
          </cell>
        </row>
        <row r="1912">
          <cell r="B1912" t="str">
            <v>SEL/AS/500/64</v>
          </cell>
          <cell r="C1912">
            <v>9.9499999999999993</v>
          </cell>
          <cell r="D1912">
            <v>12.595147799999999</v>
          </cell>
        </row>
        <row r="1913">
          <cell r="B1913" t="str">
            <v>SEL/AS/500/65</v>
          </cell>
          <cell r="C1913">
            <v>22.05</v>
          </cell>
          <cell r="D1913">
            <v>27.911860200000007</v>
          </cell>
        </row>
        <row r="1914">
          <cell r="B1914" t="str">
            <v>SEL/AS/500/66</v>
          </cell>
          <cell r="C1914">
            <v>5.25</v>
          </cell>
          <cell r="D1914">
            <v>6.6456810000000015</v>
          </cell>
        </row>
        <row r="1915">
          <cell r="B1915" t="str">
            <v>SEL/AS/500/67</v>
          </cell>
          <cell r="C1915">
            <v>5.25</v>
          </cell>
          <cell r="D1915">
            <v>6.6456810000000015</v>
          </cell>
        </row>
        <row r="1916">
          <cell r="B1916" t="str">
            <v>SEL/AS/500/68</v>
          </cell>
          <cell r="C1916">
            <v>1.05</v>
          </cell>
          <cell r="D1916">
            <v>1.3291362000000004</v>
          </cell>
        </row>
        <row r="1917">
          <cell r="B1917" t="str">
            <v>SEL/AS/500/69</v>
          </cell>
          <cell r="C1917">
            <v>63</v>
          </cell>
          <cell r="D1917">
            <v>79.748172000000011</v>
          </cell>
        </row>
        <row r="1918">
          <cell r="B1918" t="str">
            <v>SEL/AS/500/70</v>
          </cell>
          <cell r="C1918">
            <v>321.3</v>
          </cell>
          <cell r="D1918">
            <v>421.37209800000011</v>
          </cell>
        </row>
        <row r="1919">
          <cell r="B1919" t="str">
            <v>SEL/AS/500/71</v>
          </cell>
          <cell r="C1919">
            <v>47.25</v>
          </cell>
          <cell r="D1919">
            <v>59.811129000000008</v>
          </cell>
        </row>
        <row r="1920">
          <cell r="B1920" t="str">
            <v>SEL/AS/500/81</v>
          </cell>
          <cell r="C1920">
            <v>217.8</v>
          </cell>
          <cell r="D1920">
            <v>337.71774475091269</v>
          </cell>
        </row>
        <row r="1921">
          <cell r="B1921" t="str">
            <v>SEL/AS/500/82</v>
          </cell>
          <cell r="C1921">
            <v>74.55</v>
          </cell>
          <cell r="D1921">
            <v>94.368670200000011</v>
          </cell>
        </row>
        <row r="1922">
          <cell r="B1922" t="str">
            <v>SEL/AS/500/83</v>
          </cell>
          <cell r="C1922">
            <v>90.3</v>
          </cell>
          <cell r="D1922">
            <v>114.30571320000001</v>
          </cell>
        </row>
        <row r="1923">
          <cell r="B1923" t="str">
            <v>SEL/AS/500/85</v>
          </cell>
          <cell r="C1923">
            <v>438.9</v>
          </cell>
          <cell r="D1923">
            <v>555.57893160000003</v>
          </cell>
        </row>
        <row r="1924">
          <cell r="B1924" t="str">
            <v>SEL/AS/500/86</v>
          </cell>
          <cell r="C1924">
            <v>74.8</v>
          </cell>
          <cell r="D1924">
            <v>102.60111748065799</v>
          </cell>
        </row>
        <row r="1925">
          <cell r="B1925" t="str">
            <v>SEL/AS/500/87</v>
          </cell>
          <cell r="C1925">
            <v>19.940000000000001</v>
          </cell>
          <cell r="D1925">
            <v>27.351153510218186</v>
          </cell>
        </row>
        <row r="1926">
          <cell r="B1926" t="str">
            <v>SEL/AS/500/88</v>
          </cell>
          <cell r="C1926">
            <v>13.31</v>
          </cell>
          <cell r="D1926">
            <v>18.256963551705319</v>
          </cell>
        </row>
        <row r="1927">
          <cell r="B1927" t="str">
            <v>SEL/AS/500/89</v>
          </cell>
          <cell r="C1927">
            <v>1.05</v>
          </cell>
          <cell r="D1927">
            <v>1.3291362000000004</v>
          </cell>
        </row>
        <row r="1928">
          <cell r="B1928" t="str">
            <v>SEL/AS/500/90</v>
          </cell>
          <cell r="C1928">
            <v>5.25</v>
          </cell>
          <cell r="D1928">
            <v>6.6456810000000015</v>
          </cell>
        </row>
        <row r="1929">
          <cell r="B1929" t="str">
            <v>SEL/LS/500/01</v>
          </cell>
          <cell r="C1929">
            <v>195.36</v>
          </cell>
          <cell r="D1929">
            <v>267.96997742007147</v>
          </cell>
        </row>
        <row r="1930">
          <cell r="B1930" t="str">
            <v>SEL/LS/500/02</v>
          </cell>
          <cell r="C1930">
            <v>87.36</v>
          </cell>
          <cell r="D1930">
            <v>110.58413184000003</v>
          </cell>
        </row>
        <row r="1931">
          <cell r="B1931" t="str">
            <v>SEL/LS/500/03</v>
          </cell>
          <cell r="C1931">
            <v>155.61000000000001</v>
          </cell>
          <cell r="D1931">
            <v>196.97798484000006</v>
          </cell>
        </row>
        <row r="1932">
          <cell r="B1932" t="str">
            <v>SEL/LS/500/04</v>
          </cell>
          <cell r="C1932">
            <v>196.67</v>
          </cell>
          <cell r="D1932">
            <v>248.95353948000002</v>
          </cell>
        </row>
        <row r="1933">
          <cell r="B1933" t="str">
            <v>SEL/LS/500/05</v>
          </cell>
          <cell r="C1933">
            <v>11.72</v>
          </cell>
          <cell r="D1933">
            <v>16.07600396889454</v>
          </cell>
        </row>
        <row r="1934">
          <cell r="B1934" t="str">
            <v>SEL/LS/500/06</v>
          </cell>
          <cell r="C1934">
            <v>14.07</v>
          </cell>
          <cell r="D1934">
            <v>17.810425080000002</v>
          </cell>
        </row>
        <row r="1935">
          <cell r="B1935" t="str">
            <v>SEL/LS/500/07</v>
          </cell>
          <cell r="C1935">
            <v>0.99</v>
          </cell>
          <cell r="D1935">
            <v>1.3579559666557675</v>
          </cell>
        </row>
        <row r="1936">
          <cell r="B1936" t="str">
            <v>SEL/LS/500/08</v>
          </cell>
          <cell r="C1936">
            <v>99.02</v>
          </cell>
          <cell r="D1936">
            <v>125.34387288000001</v>
          </cell>
        </row>
        <row r="1937">
          <cell r="B1937" t="str">
            <v>SEL/LS/500/09</v>
          </cell>
          <cell r="C1937">
            <v>56.28</v>
          </cell>
          <cell r="D1937">
            <v>71.241700320000007</v>
          </cell>
        </row>
        <row r="1938">
          <cell r="B1938" t="str">
            <v>SEL/LS/500/10</v>
          </cell>
          <cell r="C1938">
            <v>135.58000000000001</v>
          </cell>
          <cell r="D1938">
            <v>171.62312952000005</v>
          </cell>
        </row>
        <row r="1939">
          <cell r="B1939" t="str">
            <v>SEL/LS/500/11</v>
          </cell>
          <cell r="C1939">
            <v>30.03</v>
          </cell>
          <cell r="D1939">
            <v>41.191330988558285</v>
          </cell>
        </row>
        <row r="1940">
          <cell r="B1940" t="str">
            <v>SEL/LS/500/12</v>
          </cell>
          <cell r="C1940">
            <v>90.2</v>
          </cell>
          <cell r="D1940">
            <v>123.72487696196991</v>
          </cell>
        </row>
        <row r="1941">
          <cell r="B1941" t="str">
            <v>SEL/LS/500/13</v>
          </cell>
          <cell r="C1941">
            <v>3.56</v>
          </cell>
          <cell r="D1941">
            <v>4.5009948491631127</v>
          </cell>
        </row>
        <row r="1942">
          <cell r="B1942" t="str">
            <v>SEL/LS/500/14</v>
          </cell>
          <cell r="C1942">
            <v>5.35</v>
          </cell>
          <cell r="D1942">
            <v>6.7641355177029929</v>
          </cell>
        </row>
        <row r="1943">
          <cell r="B1943" t="str">
            <v>SEL/LS/500/15</v>
          </cell>
          <cell r="C1943">
            <v>36.86</v>
          </cell>
          <cell r="D1943">
            <v>46.659009840000003</v>
          </cell>
        </row>
        <row r="1944">
          <cell r="B1944" t="str">
            <v>SEL/LS/500/16</v>
          </cell>
          <cell r="C1944">
            <v>110.55</v>
          </cell>
          <cell r="D1944">
            <v>151.63841627656069</v>
          </cell>
        </row>
        <row r="1945">
          <cell r="B1945" t="str">
            <v>SEL/LS/500/31</v>
          </cell>
          <cell r="C1945">
            <v>20.55</v>
          </cell>
          <cell r="D1945">
            <v>28.187873853309117</v>
          </cell>
        </row>
        <row r="1946">
          <cell r="B1946" t="str">
            <v>SEL/LS/500/32</v>
          </cell>
          <cell r="C1946">
            <v>11.45</v>
          </cell>
          <cell r="D1946">
            <v>14.493913800000001</v>
          </cell>
        </row>
        <row r="1947">
          <cell r="B1947" t="str">
            <v>SEL/LS/500/33</v>
          </cell>
          <cell r="C1947">
            <v>12.29</v>
          </cell>
          <cell r="D1947">
            <v>15.55722276</v>
          </cell>
        </row>
        <row r="1948">
          <cell r="B1948" t="str">
            <v>SEL/LS/500/34</v>
          </cell>
          <cell r="C1948">
            <v>8.84</v>
          </cell>
          <cell r="D1948">
            <v>11.19006096</v>
          </cell>
        </row>
        <row r="1949">
          <cell r="B1949" t="str">
            <v>SEL/LS/500/35</v>
          </cell>
          <cell r="C1949">
            <v>96.8</v>
          </cell>
          <cell r="D1949">
            <v>132.77791673967502</v>
          </cell>
        </row>
        <row r="1950">
          <cell r="B1950" t="str">
            <v>SEL/LS/500/36</v>
          </cell>
          <cell r="C1950">
            <v>155.13</v>
          </cell>
          <cell r="D1950">
            <v>212.78758495687796</v>
          </cell>
        </row>
        <row r="1951">
          <cell r="B1951" t="str">
            <v>SEL/LS/500/37</v>
          </cell>
          <cell r="C1951">
            <v>108.26</v>
          </cell>
          <cell r="D1951">
            <v>137.04027144000003</v>
          </cell>
        </row>
        <row r="1952">
          <cell r="B1952" t="str">
            <v>SEL/LS/500/38</v>
          </cell>
          <cell r="C1952">
            <v>5.15</v>
          </cell>
          <cell r="D1952">
            <v>6.519096600000001</v>
          </cell>
        </row>
        <row r="1953">
          <cell r="B1953" t="str">
            <v>SEL/LS/500/39</v>
          </cell>
          <cell r="C1953">
            <v>4.97</v>
          </cell>
          <cell r="D1953">
            <v>6.291244680000001</v>
          </cell>
        </row>
        <row r="1954">
          <cell r="B1954" t="str">
            <v>SEL/LS/500/40</v>
          </cell>
          <cell r="C1954">
            <v>52.08</v>
          </cell>
          <cell r="D1954">
            <v>65.925155520000004</v>
          </cell>
        </row>
        <row r="1955">
          <cell r="B1955" t="str">
            <v>SEL/LS/500/41</v>
          </cell>
          <cell r="C1955">
            <v>7.38</v>
          </cell>
          <cell r="D1955">
            <v>9.3419287200000021</v>
          </cell>
        </row>
        <row r="1956">
          <cell r="B1956" t="str">
            <v>SEL/LS/500/42</v>
          </cell>
          <cell r="C1956">
            <v>54.82</v>
          </cell>
          <cell r="D1956">
            <v>69.393568080000009</v>
          </cell>
        </row>
        <row r="1957">
          <cell r="B1957" t="str">
            <v>SEL/LS/500/43</v>
          </cell>
          <cell r="C1957">
            <v>88.63</v>
          </cell>
          <cell r="D1957">
            <v>112.19175372000001</v>
          </cell>
        </row>
        <row r="1958">
          <cell r="B1958" t="str">
            <v>SEL/LS/500/44</v>
          </cell>
          <cell r="C1958">
            <v>29.89</v>
          </cell>
          <cell r="D1958">
            <v>37.836077160000002</v>
          </cell>
        </row>
        <row r="1959">
          <cell r="B1959" t="str">
            <v>SEL/LS/500/45</v>
          </cell>
          <cell r="C1959">
            <v>4.05</v>
          </cell>
          <cell r="D1959">
            <v>5.1266682000000001</v>
          </cell>
        </row>
        <row r="1960">
          <cell r="B1960" t="str">
            <v>SEL/LS/500/46</v>
          </cell>
          <cell r="C1960">
            <v>9.77</v>
          </cell>
          <cell r="D1960">
            <v>12.367295880000002</v>
          </cell>
        </row>
        <row r="1961">
          <cell r="B1961" t="str">
            <v>SEL/LS/500/47</v>
          </cell>
          <cell r="C1961">
            <v>30.6</v>
          </cell>
          <cell r="D1961">
            <v>38.734826400000003</v>
          </cell>
        </row>
        <row r="1962">
          <cell r="B1962" t="str">
            <v>SEL/LS/500/48</v>
          </cell>
          <cell r="C1962">
            <v>5.99</v>
          </cell>
          <cell r="D1962">
            <v>7.5824055600000015</v>
          </cell>
        </row>
        <row r="1963">
          <cell r="B1963" t="str">
            <v>SEL/LS/500/49</v>
          </cell>
          <cell r="C1963">
            <v>8.19</v>
          </cell>
          <cell r="D1963">
            <v>10.36726236</v>
          </cell>
        </row>
        <row r="1964">
          <cell r="B1964" t="str">
            <v>SEL/LS/500/50</v>
          </cell>
          <cell r="C1964">
            <v>125.4</v>
          </cell>
          <cell r="D1964">
            <v>174.03849672000004</v>
          </cell>
        </row>
        <row r="1965">
          <cell r="B1965" t="str">
            <v>SEL/LS/500/62</v>
          </cell>
          <cell r="C1965">
            <v>63</v>
          </cell>
          <cell r="D1965">
            <v>79.748172000000011</v>
          </cell>
        </row>
        <row r="1966">
          <cell r="B1966" t="str">
            <v>SEL/LS/500/63</v>
          </cell>
          <cell r="C1966">
            <v>29.21</v>
          </cell>
          <cell r="D1966">
            <v>40.0665593798131</v>
          </cell>
        </row>
        <row r="1967">
          <cell r="B1967" t="str">
            <v>SEL/LS/500/65</v>
          </cell>
          <cell r="C1967">
            <v>325.88</v>
          </cell>
          <cell r="D1967">
            <v>524.73994910725094</v>
          </cell>
        </row>
        <row r="1968">
          <cell r="B1968" t="str">
            <v>SEL/LS/500/81</v>
          </cell>
          <cell r="C1968">
            <v>507.16</v>
          </cell>
          <cell r="D1968">
            <v>816.64144037447329</v>
          </cell>
        </row>
        <row r="1969">
          <cell r="B1969" t="str">
            <v>SEL/LS/500/82</v>
          </cell>
          <cell r="C1969">
            <v>215.95</v>
          </cell>
          <cell r="D1969">
            <v>309.0915320150861</v>
          </cell>
        </row>
        <row r="1970">
          <cell r="B1970" t="str">
            <v>SEL/LS/500/83</v>
          </cell>
          <cell r="C1970">
            <v>249.78</v>
          </cell>
          <cell r="D1970">
            <v>402.20186721495378</v>
          </cell>
        </row>
        <row r="1971">
          <cell r="B1971" t="str">
            <v>SEL/LS/500/84</v>
          </cell>
          <cell r="C1971">
            <v>352.8</v>
          </cell>
          <cell r="D1971">
            <v>458.65975680000008</v>
          </cell>
        </row>
        <row r="1972">
          <cell r="B1972" t="str">
            <v>SEL/LS/500/85</v>
          </cell>
          <cell r="C1972">
            <v>55.65</v>
          </cell>
          <cell r="D1972">
            <v>70.444218600000013</v>
          </cell>
        </row>
        <row r="1973">
          <cell r="B1973" t="str">
            <v>SEL/LS/500/86</v>
          </cell>
          <cell r="C1973">
            <v>11.55</v>
          </cell>
          <cell r="D1973">
            <v>14.620498200000004</v>
          </cell>
        </row>
        <row r="1974">
          <cell r="B1974" t="str">
            <v>SEL/LS/500/87</v>
          </cell>
          <cell r="C1974">
            <v>8.4</v>
          </cell>
          <cell r="D1974">
            <v>10.633089600000003</v>
          </cell>
        </row>
        <row r="1975">
          <cell r="B1975" t="str">
            <v>SEL/LS/500/88</v>
          </cell>
          <cell r="C1975">
            <v>217.35</v>
          </cell>
          <cell r="D1975">
            <v>275.13119340000003</v>
          </cell>
        </row>
        <row r="1976">
          <cell r="B1976" t="str">
            <v>SEL/LS/500/89</v>
          </cell>
          <cell r="C1976">
            <v>267.75</v>
          </cell>
          <cell r="D1976">
            <v>338.62438890000004</v>
          </cell>
        </row>
        <row r="1977">
          <cell r="B1977" t="str">
            <v>SEL/LS/500/90</v>
          </cell>
          <cell r="C1977">
            <v>1.67</v>
          </cell>
          <cell r="D1977">
            <v>2.11142174104</v>
          </cell>
        </row>
        <row r="1978">
          <cell r="B1978" t="str">
            <v>SEL/LS/500/91</v>
          </cell>
          <cell r="C1978">
            <v>1.69</v>
          </cell>
          <cell r="D1978">
            <v>2.1367082289566466</v>
          </cell>
        </row>
        <row r="1979">
          <cell r="B1979" t="str">
            <v>SEL/LS/500/92</v>
          </cell>
          <cell r="C1979">
            <v>77.3</v>
          </cell>
          <cell r="D1979">
            <v>97.849741200000025</v>
          </cell>
        </row>
        <row r="1980">
          <cell r="B1980" t="str">
            <v>SEL/LS/500/93</v>
          </cell>
          <cell r="C1980">
            <v>207.9</v>
          </cell>
          <cell r="D1980">
            <v>263.16896760000003</v>
          </cell>
        </row>
        <row r="1981">
          <cell r="B1981" t="str">
            <v>SEL/VAC/500/01</v>
          </cell>
          <cell r="C1981">
            <v>18.88</v>
          </cell>
          <cell r="D1981">
            <v>23.899134720000003</v>
          </cell>
        </row>
        <row r="1982">
          <cell r="B1982" t="str">
            <v>SEL/VAC/500/02</v>
          </cell>
          <cell r="C1982">
            <v>3.13</v>
          </cell>
          <cell r="D1982">
            <v>3.9620917200000005</v>
          </cell>
        </row>
        <row r="1983">
          <cell r="B1983" t="str">
            <v>SEL/VAC/500/03</v>
          </cell>
          <cell r="C1983">
            <v>3.13</v>
          </cell>
          <cell r="D1983">
            <v>3.9620917200000005</v>
          </cell>
        </row>
        <row r="1984">
          <cell r="B1984" t="str">
            <v>SEL/VAC/500/04</v>
          </cell>
          <cell r="C1984">
            <v>4.18</v>
          </cell>
          <cell r="D1984">
            <v>5.2912279200000008</v>
          </cell>
        </row>
        <row r="1985">
          <cell r="B1985" t="str">
            <v>SEL/VAC/500/05</v>
          </cell>
          <cell r="C1985">
            <v>4.18</v>
          </cell>
          <cell r="D1985">
            <v>5.2912279200000008</v>
          </cell>
        </row>
        <row r="1986">
          <cell r="B1986" t="str">
            <v>SEL/VAC/500/06</v>
          </cell>
          <cell r="C1986">
            <v>16.78</v>
          </cell>
          <cell r="D1986">
            <v>21.240862320000005</v>
          </cell>
        </row>
        <row r="1987">
          <cell r="B1987" t="str">
            <v>SEL/VAC/500/07</v>
          </cell>
          <cell r="C1987">
            <v>6.28</v>
          </cell>
          <cell r="D1987">
            <v>7.9495003200000012</v>
          </cell>
        </row>
        <row r="1988">
          <cell r="B1988" t="str">
            <v>SEL/VAC/500/08</v>
          </cell>
          <cell r="C1988">
            <v>5.23</v>
          </cell>
          <cell r="D1988">
            <v>6.6203641200000014</v>
          </cell>
        </row>
        <row r="1989">
          <cell r="B1989" t="str">
            <v>SEL/VAC/500/09</v>
          </cell>
          <cell r="C1989">
            <v>5.23</v>
          </cell>
          <cell r="D1989">
            <v>6.6203641200000014</v>
          </cell>
        </row>
        <row r="1990">
          <cell r="B1990" t="str">
            <v>SEL/VAC/500/10</v>
          </cell>
          <cell r="C1990">
            <v>18.88</v>
          </cell>
          <cell r="D1990">
            <v>23.899134720000003</v>
          </cell>
        </row>
        <row r="1991">
          <cell r="B1991" t="str">
            <v>SEL/VAC/500/11</v>
          </cell>
          <cell r="C1991">
            <v>9.43</v>
          </cell>
          <cell r="D1991">
            <v>11.93690892</v>
          </cell>
        </row>
        <row r="1992">
          <cell r="B1992" t="str">
            <v>SEL/VAC/500/12</v>
          </cell>
          <cell r="C1992">
            <v>3.13</v>
          </cell>
          <cell r="D1992">
            <v>3.9620917200000005</v>
          </cell>
        </row>
        <row r="1993">
          <cell r="B1993" t="str">
            <v>SEL/VAC/500/13</v>
          </cell>
          <cell r="C1993">
            <v>4.18</v>
          </cell>
          <cell r="D1993">
            <v>5.2912279200000008</v>
          </cell>
        </row>
        <row r="1994">
          <cell r="B1994" t="str">
            <v>SEL/VAC/500/14</v>
          </cell>
          <cell r="C1994">
            <v>5.48</v>
          </cell>
          <cell r="D1994">
            <v>6.9368251200000008</v>
          </cell>
        </row>
        <row r="1995">
          <cell r="B1995" t="str">
            <v>SEL/VAC/500/15</v>
          </cell>
          <cell r="C1995">
            <v>4.18</v>
          </cell>
          <cell r="D1995">
            <v>5.2912279200000008</v>
          </cell>
        </row>
        <row r="1996">
          <cell r="B1996" t="str">
            <v>SEL/VAC/500/16</v>
          </cell>
          <cell r="C1996">
            <v>5.23</v>
          </cell>
          <cell r="D1996">
            <v>6.6203641200000014</v>
          </cell>
        </row>
        <row r="1997">
          <cell r="B1997" t="str">
            <v>SEL/VAC/500/17</v>
          </cell>
          <cell r="C1997">
            <v>3.13</v>
          </cell>
          <cell r="D1997">
            <v>3.9620917200000005</v>
          </cell>
        </row>
        <row r="1998">
          <cell r="B1998" t="str">
            <v>SEL/VAC/500/18</v>
          </cell>
          <cell r="C1998">
            <v>8.3800000000000008</v>
          </cell>
          <cell r="D1998">
            <v>10.607772720000003</v>
          </cell>
        </row>
        <row r="1999">
          <cell r="B1999" t="str">
            <v>SEL/VAC/500/19</v>
          </cell>
          <cell r="C1999">
            <v>2.92</v>
          </cell>
          <cell r="D1999">
            <v>3.6962644800000004</v>
          </cell>
        </row>
        <row r="2000">
          <cell r="B2000" t="str">
            <v>SEL/VAC/500/20</v>
          </cell>
          <cell r="C2000">
            <v>7.33</v>
          </cell>
          <cell r="D2000">
            <v>9.2786365200000009</v>
          </cell>
        </row>
        <row r="2001">
          <cell r="B2001" t="str">
            <v>SEL/VAC/500/21</v>
          </cell>
          <cell r="C2001">
            <v>137.29</v>
          </cell>
          <cell r="D2001">
            <v>169.18313093443999</v>
          </cell>
        </row>
        <row r="2002">
          <cell r="B2002" t="str">
            <v>SEL/VAC/500/22</v>
          </cell>
          <cell r="C2002">
            <v>7.25</v>
          </cell>
          <cell r="D2002">
            <v>9.1773690000000023</v>
          </cell>
        </row>
        <row r="2003">
          <cell r="B2003" t="str">
            <v>SEL/VAC/500/23</v>
          </cell>
          <cell r="C2003">
            <v>4.0999999999999996</v>
          </cell>
          <cell r="D2003">
            <v>5.1899604000000004</v>
          </cell>
        </row>
        <row r="2004">
          <cell r="B2004" t="str">
            <v>SEL/VAC/500/24</v>
          </cell>
          <cell r="C2004">
            <v>2.92</v>
          </cell>
          <cell r="D2004">
            <v>3.6962644800000004</v>
          </cell>
        </row>
        <row r="2005">
          <cell r="B2005" t="str">
            <v>SEL/VAC/500/25</v>
          </cell>
          <cell r="C2005">
            <v>18.88</v>
          </cell>
          <cell r="D2005">
            <v>23.899134720000003</v>
          </cell>
        </row>
        <row r="2006">
          <cell r="B2006" t="str">
            <v>SEL/VAC/500/26</v>
          </cell>
          <cell r="C2006">
            <v>5.86</v>
          </cell>
          <cell r="D2006">
            <v>7.4178458400000018</v>
          </cell>
        </row>
        <row r="2007">
          <cell r="B2007" t="str">
            <v>SEL/VAC/500/27</v>
          </cell>
          <cell r="C2007">
            <v>12.35</v>
          </cell>
          <cell r="D2007">
            <v>15.633173400000002</v>
          </cell>
        </row>
        <row r="2008">
          <cell r="B2008" t="str">
            <v>SEL/VAC/500/28</v>
          </cell>
          <cell r="C2008">
            <v>13.63</v>
          </cell>
          <cell r="D2008">
            <v>17.253453720000003</v>
          </cell>
        </row>
        <row r="2009">
          <cell r="B2009" t="str">
            <v>SEL/VAC/500/29</v>
          </cell>
          <cell r="C2009">
            <v>2.92</v>
          </cell>
          <cell r="D2009">
            <v>3.6962644800000004</v>
          </cell>
        </row>
        <row r="2010">
          <cell r="B2010" t="str">
            <v>SEL/VAC/500/30</v>
          </cell>
          <cell r="C2010">
            <v>16.78</v>
          </cell>
          <cell r="D2010">
            <v>21.240862320000005</v>
          </cell>
        </row>
        <row r="2011">
          <cell r="B2011" t="str">
            <v>SEL/VAC/500/31</v>
          </cell>
          <cell r="C2011">
            <v>42.95</v>
          </cell>
          <cell r="D2011">
            <v>54.367999800000014</v>
          </cell>
        </row>
        <row r="2012">
          <cell r="B2012" t="str">
            <v>SEL/VAC/500/32</v>
          </cell>
          <cell r="C2012">
            <v>2.92</v>
          </cell>
          <cell r="D2012">
            <v>3.6962644800000004</v>
          </cell>
        </row>
        <row r="2013">
          <cell r="B2013" t="str">
            <v>SEL/VAC/500/33</v>
          </cell>
          <cell r="C2013">
            <v>12.79</v>
          </cell>
          <cell r="D2013">
            <v>16.190144760000003</v>
          </cell>
        </row>
        <row r="2014">
          <cell r="B2014" t="str">
            <v>SEL/VAC/500/34</v>
          </cell>
          <cell r="C2014">
            <v>75.180000000000007</v>
          </cell>
          <cell r="D2014">
            <v>94.823210832000015</v>
          </cell>
        </row>
        <row r="2015">
          <cell r="B2015" t="str">
            <v>SEL/VAC/500/35</v>
          </cell>
          <cell r="C2015">
            <v>5.23</v>
          </cell>
          <cell r="D2015">
            <v>6.6203641200000014</v>
          </cell>
        </row>
        <row r="2016">
          <cell r="B2016" t="str">
            <v>SEL/VAC/500/36</v>
          </cell>
          <cell r="C2016">
            <v>2.92</v>
          </cell>
          <cell r="D2016">
            <v>3.6962644800000004</v>
          </cell>
        </row>
        <row r="2017">
          <cell r="B2017" t="str">
            <v>SEL/VAC/500/37</v>
          </cell>
          <cell r="C2017">
            <v>3.13</v>
          </cell>
          <cell r="D2017">
            <v>3.9620917200000005</v>
          </cell>
        </row>
        <row r="2018">
          <cell r="B2018" t="str">
            <v>SEL/VAC/500/38</v>
          </cell>
          <cell r="C2018">
            <v>6.28</v>
          </cell>
          <cell r="D2018">
            <v>7.9495003200000012</v>
          </cell>
        </row>
        <row r="2019">
          <cell r="B2019" t="str">
            <v>SEL/VAC/500/39</v>
          </cell>
          <cell r="C2019">
            <v>107.89</v>
          </cell>
          <cell r="D2019">
            <v>133.9758125084</v>
          </cell>
        </row>
        <row r="2020">
          <cell r="B2020" t="str">
            <v>SEL/VAC/500/40</v>
          </cell>
          <cell r="C2020">
            <v>38.83</v>
          </cell>
          <cell r="D2020">
            <v>49.152722520000005</v>
          </cell>
        </row>
        <row r="2021">
          <cell r="B2021" t="str">
            <v>SEL/VAC/500/41</v>
          </cell>
          <cell r="C2021">
            <v>10.65</v>
          </cell>
          <cell r="D2021">
            <v>13.481238600000003</v>
          </cell>
        </row>
        <row r="2022">
          <cell r="B2022" t="str">
            <v>SEL/VAC/500/42</v>
          </cell>
          <cell r="C2022">
            <v>4.18</v>
          </cell>
          <cell r="D2022">
            <v>5.2912279200000008</v>
          </cell>
        </row>
        <row r="2023">
          <cell r="B2023" t="str">
            <v>SEL/VAC/500/43</v>
          </cell>
          <cell r="C2023">
            <v>2.92</v>
          </cell>
          <cell r="D2023">
            <v>3.6962644800000004</v>
          </cell>
        </row>
        <row r="2024">
          <cell r="B2024" t="str">
            <v>SEL/VAC/500/44</v>
          </cell>
          <cell r="C2024">
            <v>17.829999999999998</v>
          </cell>
          <cell r="D2024">
            <v>22.569998520000002</v>
          </cell>
        </row>
        <row r="2025">
          <cell r="B2025" t="str">
            <v>SEL/VAC/500/45</v>
          </cell>
          <cell r="C2025">
            <v>8.42</v>
          </cell>
          <cell r="D2025">
            <v>10.658406480000002</v>
          </cell>
        </row>
        <row r="2026">
          <cell r="B2026" t="str">
            <v>SEL/VAC/500/46</v>
          </cell>
          <cell r="C2026">
            <v>46.18</v>
          </cell>
          <cell r="D2026">
            <v>58.456675920000009</v>
          </cell>
        </row>
        <row r="2027">
          <cell r="B2027" t="str">
            <v>SEL/VAC/500/47</v>
          </cell>
          <cell r="C2027">
            <v>1.97</v>
          </cell>
          <cell r="D2027">
            <v>2.4907190597896998</v>
          </cell>
        </row>
        <row r="2028">
          <cell r="B2028" t="str">
            <v>SEL/VAC/500/48</v>
          </cell>
          <cell r="C2028">
            <v>7.46</v>
          </cell>
          <cell r="D2028">
            <v>9.4431962400000025</v>
          </cell>
        </row>
        <row r="2029">
          <cell r="B2029" t="str">
            <v>SEL/VAC/500/49</v>
          </cell>
          <cell r="C2029">
            <v>3.28</v>
          </cell>
          <cell r="D2029">
            <v>4.146984018330059</v>
          </cell>
        </row>
        <row r="2030">
          <cell r="B2030" t="str">
            <v>SEL/VAC/500/50</v>
          </cell>
          <cell r="C2030">
            <v>33.58</v>
          </cell>
          <cell r="D2030">
            <v>42.507041520000001</v>
          </cell>
        </row>
        <row r="2031">
          <cell r="B2031" t="str">
            <v>SEL/VAC/500/51</v>
          </cell>
          <cell r="C2031">
            <v>10.48</v>
          </cell>
          <cell r="D2031">
            <v>13.266045120000003</v>
          </cell>
        </row>
        <row r="2032">
          <cell r="B2032" t="str">
            <v>SEL/VAC/500/52</v>
          </cell>
          <cell r="C2032">
            <v>6.28</v>
          </cell>
          <cell r="D2032">
            <v>7.9495003200000012</v>
          </cell>
        </row>
        <row r="2033">
          <cell r="B2033" t="str">
            <v>SEL/VAC/500/53</v>
          </cell>
          <cell r="C2033">
            <v>13.88</v>
          </cell>
          <cell r="D2033">
            <v>17.816843251200005</v>
          </cell>
        </row>
        <row r="2034">
          <cell r="B2034" t="str">
            <v>SEL/VAC/500/54</v>
          </cell>
          <cell r="C2034">
            <v>14.95</v>
          </cell>
          <cell r="D2034">
            <v>18.924367800000002</v>
          </cell>
        </row>
        <row r="2035">
          <cell r="B2035" t="str">
            <v>SEL/VAC/500/55</v>
          </cell>
          <cell r="C2035">
            <v>7.91</v>
          </cell>
          <cell r="D2035">
            <v>10.000805971033772</v>
          </cell>
        </row>
        <row r="2036">
          <cell r="B2036" t="str">
            <v>SEL/VAC/500/56</v>
          </cell>
          <cell r="C2036">
            <v>3.21</v>
          </cell>
          <cell r="D2036">
            <v>4.0584813106217963</v>
          </cell>
        </row>
        <row r="2037">
          <cell r="B2037" t="str">
            <v>SEL/VAC/500/57</v>
          </cell>
          <cell r="C2037">
            <v>4.38</v>
          </cell>
          <cell r="D2037">
            <v>5.5377408537456283</v>
          </cell>
        </row>
        <row r="2038">
          <cell r="B2038" t="str">
            <v>SEL/VAC/500/58</v>
          </cell>
          <cell r="C2038">
            <v>137.29</v>
          </cell>
          <cell r="D2038">
            <v>169.33343382980001</v>
          </cell>
        </row>
        <row r="2039">
          <cell r="B2039" t="str">
            <v>SEL/VAC/500/59</v>
          </cell>
          <cell r="C2039">
            <v>2.19</v>
          </cell>
          <cell r="D2039">
            <v>2.7688704268728141</v>
          </cell>
        </row>
        <row r="2040">
          <cell r="B2040" t="str">
            <v>SEL/VAC/500/60</v>
          </cell>
          <cell r="C2040">
            <v>4.18</v>
          </cell>
          <cell r="D2040">
            <v>5.2912279200000008</v>
          </cell>
        </row>
        <row r="2041">
          <cell r="B2041" t="str">
            <v>SEL/VAC/500/61</v>
          </cell>
          <cell r="C2041">
            <v>4.18</v>
          </cell>
          <cell r="D2041">
            <v>5.2912279200000008</v>
          </cell>
        </row>
        <row r="2042">
          <cell r="B2042" t="str">
            <v>SEL/VAC/500/62</v>
          </cell>
          <cell r="C2042">
            <v>4.18</v>
          </cell>
          <cell r="D2042">
            <v>5.2912279200000008</v>
          </cell>
        </row>
        <row r="2043">
          <cell r="B2043" t="str">
            <v>SEL/VAC/500/63</v>
          </cell>
          <cell r="C2043">
            <v>4.18</v>
          </cell>
          <cell r="D2043">
            <v>5.2912279200000008</v>
          </cell>
        </row>
        <row r="2044">
          <cell r="B2044" t="str">
            <v>SEL/VAC/500/64</v>
          </cell>
          <cell r="C2044">
            <v>17.78</v>
          </cell>
          <cell r="D2044">
            <v>22.506706320000006</v>
          </cell>
        </row>
        <row r="2045">
          <cell r="B2045" t="str">
            <v>SEL/VAC/500/65</v>
          </cell>
          <cell r="C2045">
            <v>6.7</v>
          </cell>
          <cell r="D2045">
            <v>8.4811548000000023</v>
          </cell>
        </row>
        <row r="2046">
          <cell r="B2046" t="str">
            <v>SEL/LS/500/64</v>
          </cell>
          <cell r="C2046">
            <v>47.25</v>
          </cell>
          <cell r="D2046">
            <v>59.811129000000008</v>
          </cell>
        </row>
        <row r="2047">
          <cell r="B2047" t="str">
            <v>SEL/LS/500/83</v>
          </cell>
          <cell r="C2047">
            <v>249.78</v>
          </cell>
          <cell r="D2047">
            <v>402.20186721495378</v>
          </cell>
        </row>
        <row r="2048">
          <cell r="B2048" t="str">
            <v>104P.4.92</v>
          </cell>
          <cell r="C2048">
            <v>10.42</v>
          </cell>
          <cell r="D2048">
            <v>13.190094480000001</v>
          </cell>
        </row>
        <row r="2049">
          <cell r="B2049" t="str">
            <v>124.4.2</v>
          </cell>
          <cell r="C2049">
            <v>12.6</v>
          </cell>
          <cell r="D2049">
            <v>15.949634400000003</v>
          </cell>
        </row>
        <row r="2050">
          <cell r="B2050" t="str">
            <v>SEL/AS/500/92</v>
          </cell>
          <cell r="C2050">
            <v>4.2</v>
          </cell>
          <cell r="D2050">
            <v>5.3165448000000017</v>
          </cell>
        </row>
        <row r="2051">
          <cell r="B2051" t="str">
            <v>SEL/AS/500/93</v>
          </cell>
          <cell r="C2051">
            <v>60.9</v>
          </cell>
          <cell r="D2051">
            <v>77.08989960000001</v>
          </cell>
        </row>
        <row r="2052">
          <cell r="B2052" t="str">
            <v>SEL/AS/500/91</v>
          </cell>
          <cell r="C2052">
            <v>25.2</v>
          </cell>
          <cell r="D2052">
            <v>31.899268800000005</v>
          </cell>
        </row>
        <row r="2053">
          <cell r="B2053" t="str">
            <v>SEL/AS/500/94</v>
          </cell>
          <cell r="C2053">
            <v>304.5</v>
          </cell>
          <cell r="D2053">
            <v>376.76820300000003</v>
          </cell>
        </row>
        <row r="2054">
          <cell r="B2054" t="str">
            <v>SEL/AS/500/25</v>
          </cell>
          <cell r="C2054">
            <v>200</v>
          </cell>
          <cell r="D2054">
            <v>253.16880000000006</v>
          </cell>
        </row>
        <row r="2055">
          <cell r="B2055" t="str">
            <v>SEL/LS/500/94</v>
          </cell>
          <cell r="C2055">
            <v>198.14</v>
          </cell>
          <cell r="D2055">
            <v>261.20843753600002</v>
          </cell>
        </row>
        <row r="2056">
          <cell r="B2056" t="str">
            <v>SEL/LS/500/95</v>
          </cell>
          <cell r="C2056">
            <v>198.14</v>
          </cell>
          <cell r="D2056">
            <v>261.20843753600002</v>
          </cell>
        </row>
        <row r="2057">
          <cell r="B2057" t="str">
            <v>SEL/AS/500/96</v>
          </cell>
          <cell r="C2057">
            <v>309.75</v>
          </cell>
          <cell r="D2057">
            <v>430.951458</v>
          </cell>
        </row>
        <row r="2058">
          <cell r="B2058" t="str">
            <v>SEL/AS/500/97</v>
          </cell>
          <cell r="C2058">
            <v>393.75</v>
          </cell>
          <cell r="D2058">
            <v>544.22739000000001</v>
          </cell>
        </row>
        <row r="2059">
          <cell r="B2059" t="str">
            <v>SEL/AS/500/98</v>
          </cell>
          <cell r="C2059">
            <v>235.2</v>
          </cell>
          <cell r="D2059">
            <v>337.15515456000003</v>
          </cell>
        </row>
        <row r="2060">
          <cell r="B2060" t="str">
            <v>SEL/AS/500/95/6.4</v>
          </cell>
          <cell r="C2060">
            <v>578.54999999999995</v>
          </cell>
          <cell r="D2060">
            <v>728.11826874359997</v>
          </cell>
        </row>
        <row r="2061">
          <cell r="B2061" t="str">
            <v>SEL/AS/500/95/2.5</v>
          </cell>
          <cell r="C2061">
            <v>144.9</v>
          </cell>
          <cell r="D2061">
            <v>191.51774964000003</v>
          </cell>
        </row>
        <row r="2062">
          <cell r="B2062" t="str">
            <v>SEL/AS/500/19A</v>
          </cell>
          <cell r="C2062">
            <v>21</v>
          </cell>
          <cell r="D2062">
            <v>26.582724000000006</v>
          </cell>
        </row>
        <row r="2063">
          <cell r="B2063" t="str">
            <v>SEL/AS/500/20A</v>
          </cell>
          <cell r="C2063">
            <v>21</v>
          </cell>
          <cell r="D2063">
            <v>26.582724000000006</v>
          </cell>
        </row>
        <row r="2064">
          <cell r="B2064" t="str">
            <v>SEL/AS/500/99</v>
          </cell>
          <cell r="C2064">
            <v>73.5</v>
          </cell>
          <cell r="D2064">
            <v>93.039534000000017</v>
          </cell>
        </row>
        <row r="2065">
          <cell r="B2065" t="str">
            <v>SEL/AS/500/100</v>
          </cell>
          <cell r="C2065">
            <v>10.5</v>
          </cell>
          <cell r="D2065">
            <v>13.291362000000003</v>
          </cell>
        </row>
        <row r="2066">
          <cell r="B2066" t="str">
            <v>SEL/AS/500/102</v>
          </cell>
          <cell r="C2066">
            <v>62.69</v>
          </cell>
          <cell r="D2066">
            <v>87.041115529999999</v>
          </cell>
        </row>
        <row r="2067">
          <cell r="B2067" t="str">
            <v>SEL/AS/500/103</v>
          </cell>
          <cell r="C2067">
            <v>132.62</v>
          </cell>
          <cell r="D2067">
            <v>167.87623128000001</v>
          </cell>
        </row>
        <row r="2068">
          <cell r="B2068" t="str">
            <v>SEL/AS/500/101</v>
          </cell>
          <cell r="C2068">
            <v>5.25</v>
          </cell>
          <cell r="D2068">
            <v>6.6456810000000015</v>
          </cell>
        </row>
        <row r="2069">
          <cell r="B2069" t="str">
            <v>SEL/LS/500/96</v>
          </cell>
          <cell r="C2069">
            <v>92.4</v>
          </cell>
          <cell r="D2069">
            <v>116.62679212800001</v>
          </cell>
        </row>
        <row r="2070">
          <cell r="B2070" t="str">
            <v>SEL/LS/500/98</v>
          </cell>
          <cell r="C2070">
            <v>504</v>
          </cell>
          <cell r="D2070">
            <v>621.46098000000006</v>
          </cell>
        </row>
        <row r="2071">
          <cell r="B2071" t="str">
            <v>SEL/LS/500/97</v>
          </cell>
          <cell r="C2071">
            <v>252</v>
          </cell>
          <cell r="D2071">
            <v>310.73049000000003</v>
          </cell>
        </row>
        <row r="2072">
          <cell r="B2072" t="str">
            <v>SEL/AS/500/106</v>
          </cell>
          <cell r="C2072">
            <v>19.43</v>
          </cell>
          <cell r="D2072">
            <v>35.231175480000005</v>
          </cell>
        </row>
        <row r="2073">
          <cell r="B2073" t="str">
            <v>SEL/AS/500/107</v>
          </cell>
          <cell r="C2073">
            <v>1433.25</v>
          </cell>
          <cell r="D2073">
            <v>1835.9440952580005</v>
          </cell>
        </row>
        <row r="2074">
          <cell r="B2074" t="str">
            <v>SEL/AS/500/108</v>
          </cell>
          <cell r="C2074">
            <v>1433.25</v>
          </cell>
          <cell r="D2074">
            <v>1835.9440952580005</v>
          </cell>
        </row>
        <row r="2075">
          <cell r="B2075" t="str">
            <v>SEL/AS/500/104</v>
          </cell>
          <cell r="C2075">
            <v>19.43</v>
          </cell>
          <cell r="D2075">
            <v>24.595348920000006</v>
          </cell>
        </row>
        <row r="2076">
          <cell r="B2076" t="str">
            <v>SEL/AS/500/105</v>
          </cell>
          <cell r="C2076">
            <v>1.58</v>
          </cell>
          <cell r="D2076">
            <v>2.0000335200000006</v>
          </cell>
        </row>
        <row r="2077">
          <cell r="B2077">
            <v>1887044</v>
          </cell>
          <cell r="C2077">
            <v>1.05</v>
          </cell>
          <cell r="D2077">
            <v>1.3291362000000004</v>
          </cell>
        </row>
        <row r="2078">
          <cell r="B2078">
            <v>1887268</v>
          </cell>
          <cell r="C2078">
            <v>1.05</v>
          </cell>
          <cell r="D2078">
            <v>1.3291362000000004</v>
          </cell>
        </row>
        <row r="2079">
          <cell r="B2079" t="str">
            <v>ZCDX7012</v>
          </cell>
          <cell r="C2079">
            <v>448.35</v>
          </cell>
          <cell r="D2079">
            <v>567.54115740000009</v>
          </cell>
        </row>
        <row r="2080">
          <cell r="B2080" t="str">
            <v>JET81</v>
          </cell>
          <cell r="C2080">
            <v>195.3</v>
          </cell>
          <cell r="D2080">
            <v>247.21933320000008</v>
          </cell>
        </row>
        <row r="2081">
          <cell r="B2081" t="str">
            <v>SEL/AS/500/102</v>
          </cell>
          <cell r="C2081">
            <v>62.69</v>
          </cell>
          <cell r="D2081">
            <v>79.355760360000019</v>
          </cell>
        </row>
        <row r="2082">
          <cell r="B2082" t="str">
            <v>SEL/AS/500/08-1</v>
          </cell>
          <cell r="C2082">
            <v>19.95</v>
          </cell>
          <cell r="D2082">
            <v>25.253587800000002</v>
          </cell>
        </row>
        <row r="2083">
          <cell r="B2083" t="str">
            <v>SEL/AS/500/132</v>
          </cell>
          <cell r="C2083">
            <v>71.400000000000006</v>
          </cell>
          <cell r="D2083">
            <v>90.38126160000003</v>
          </cell>
        </row>
        <row r="2084">
          <cell r="B2084" t="str">
            <v>SEL/AS/500/01A</v>
          </cell>
          <cell r="C2084">
            <v>15.56</v>
          </cell>
          <cell r="D2084">
            <v>19.696532640000004</v>
          </cell>
        </row>
        <row r="2085">
          <cell r="B2085" t="str">
            <v>SEL/LS/500/17</v>
          </cell>
          <cell r="C2085">
            <v>745.5</v>
          </cell>
          <cell r="D2085">
            <v>916.48131960000012</v>
          </cell>
        </row>
        <row r="2086">
          <cell r="B2086" t="str">
            <v>SEL/AS/500/110</v>
          </cell>
          <cell r="C2086">
            <v>8.61</v>
          </cell>
          <cell r="D2086">
            <v>10.898916840000002</v>
          </cell>
        </row>
        <row r="2087">
          <cell r="B2087">
            <v>101344</v>
          </cell>
          <cell r="C2087">
            <v>47.32</v>
          </cell>
          <cell r="D2087">
            <v>59.899738080000013</v>
          </cell>
        </row>
        <row r="2088">
          <cell r="B2088">
            <v>101345</v>
          </cell>
          <cell r="C2088">
            <v>91.98</v>
          </cell>
          <cell r="D2088">
            <v>116.43233112000001</v>
          </cell>
        </row>
        <row r="2089">
          <cell r="B2089" t="str">
            <v>SEL/AS/500/145</v>
          </cell>
          <cell r="C2089">
            <v>2.1</v>
          </cell>
          <cell r="D2089">
            <v>2.6582724000000009</v>
          </cell>
        </row>
        <row r="2090">
          <cell r="B2090" t="str">
            <v>SEL/AS/500/146</v>
          </cell>
          <cell r="C2090">
            <v>0.95</v>
          </cell>
          <cell r="D2090">
            <v>1.2025518000000002</v>
          </cell>
        </row>
        <row r="2091">
          <cell r="B2091" t="str">
            <v>SEL/AS/500/147</v>
          </cell>
          <cell r="C2091">
            <v>0.84</v>
          </cell>
          <cell r="D2091">
            <v>1.0633089600000001</v>
          </cell>
        </row>
        <row r="2092">
          <cell r="B2092" t="str">
            <v>SEL/AS/500/38-1</v>
          </cell>
          <cell r="C2092">
            <v>28</v>
          </cell>
          <cell r="D2092">
            <v>35.443632000000008</v>
          </cell>
        </row>
        <row r="2093">
          <cell r="B2093" t="str">
            <v>SEL/AS/500/38-ASS</v>
          </cell>
          <cell r="C2093">
            <v>189</v>
          </cell>
          <cell r="D2093">
            <v>239.24451600000003</v>
          </cell>
        </row>
        <row r="2094">
          <cell r="B2094" t="str">
            <v>SEL/AS/500/91-1</v>
          </cell>
          <cell r="C2094">
            <v>32.299999999999997</v>
          </cell>
          <cell r="D2094">
            <v>40.886761200000002</v>
          </cell>
        </row>
        <row r="2095">
          <cell r="B2095" t="str">
            <v>SEL/AS/500/93-1</v>
          </cell>
          <cell r="C2095">
            <v>141.5</v>
          </cell>
          <cell r="D2095">
            <v>179.11692600000003</v>
          </cell>
        </row>
        <row r="2096">
          <cell r="B2096" t="str">
            <v>SEL/LS/500/18</v>
          </cell>
          <cell r="C2096">
            <v>47.32</v>
          </cell>
          <cell r="D2096">
            <v>59.899738080000013</v>
          </cell>
        </row>
        <row r="2097">
          <cell r="B2097" t="str">
            <v>SEL/LS/500/61</v>
          </cell>
          <cell r="C2097">
            <v>51.8</v>
          </cell>
          <cell r="D2097">
            <v>65.570719200000013</v>
          </cell>
        </row>
        <row r="2098">
          <cell r="B2098" t="str">
            <v>SEL/LS/500/19</v>
          </cell>
          <cell r="C2098">
            <v>91.98</v>
          </cell>
          <cell r="D2098">
            <v>116.43233112000001</v>
          </cell>
        </row>
        <row r="2099">
          <cell r="B2099">
            <v>313515004035</v>
          </cell>
          <cell r="C2099">
            <v>10</v>
          </cell>
          <cell r="D2099">
            <v>12.658440000000002</v>
          </cell>
        </row>
        <row r="2100">
          <cell r="B2100" t="str">
            <v>SEL/500/191</v>
          </cell>
          <cell r="C2100">
            <v>32.51</v>
          </cell>
          <cell r="D2100">
            <v>41.152588440000002</v>
          </cell>
        </row>
        <row r="2101">
          <cell r="B2101" t="str">
            <v>SEL/521/01</v>
          </cell>
          <cell r="C2101">
            <v>55.16</v>
          </cell>
          <cell r="D2101">
            <v>69.823955040000001</v>
          </cell>
        </row>
        <row r="2102">
          <cell r="B2102" t="str">
            <v>SEL/521/01-M</v>
          </cell>
          <cell r="C2102">
            <v>55.16</v>
          </cell>
          <cell r="D2102">
            <v>69.823955040000001</v>
          </cell>
        </row>
        <row r="2103">
          <cell r="B2103" t="str">
            <v>SEL/521/02</v>
          </cell>
          <cell r="C2103">
            <v>47.25</v>
          </cell>
          <cell r="D2103">
            <v>59.811129000000008</v>
          </cell>
        </row>
        <row r="2104">
          <cell r="B2104" t="str">
            <v>SEL/521/03</v>
          </cell>
          <cell r="C2104">
            <v>51.45</v>
          </cell>
          <cell r="D2104">
            <v>65.127673800000011</v>
          </cell>
        </row>
        <row r="2105">
          <cell r="B2105" t="str">
            <v>SEL/521/04</v>
          </cell>
          <cell r="C2105">
            <v>22.05</v>
          </cell>
          <cell r="D2105">
            <v>27.911860200000007</v>
          </cell>
        </row>
        <row r="2106">
          <cell r="B2106" t="str">
            <v>SEL/521/05</v>
          </cell>
          <cell r="C2106">
            <v>14.7</v>
          </cell>
          <cell r="D2106">
            <v>18.607906800000002</v>
          </cell>
        </row>
        <row r="2107">
          <cell r="B2107" t="str">
            <v>SEL/521/05-01</v>
          </cell>
          <cell r="C2107">
            <v>2.1</v>
          </cell>
          <cell r="D2107">
            <v>2.6582724000000009</v>
          </cell>
        </row>
        <row r="2108">
          <cell r="B2108" t="str">
            <v>SEL/521/09</v>
          </cell>
          <cell r="C2108">
            <v>27.3</v>
          </cell>
          <cell r="D2108">
            <v>34.55754120000001</v>
          </cell>
        </row>
        <row r="2109">
          <cell r="B2109" t="str">
            <v>SEL/521/09-1</v>
          </cell>
          <cell r="C2109">
            <v>27.3</v>
          </cell>
          <cell r="D2109">
            <v>34.55754120000001</v>
          </cell>
        </row>
        <row r="2110">
          <cell r="B2110" t="str">
            <v>SEL/521/110</v>
          </cell>
          <cell r="C2110">
            <v>14.7</v>
          </cell>
          <cell r="D2110">
            <v>18.607906800000002</v>
          </cell>
        </row>
        <row r="2111">
          <cell r="B2111" t="str">
            <v>SEL/521/186</v>
          </cell>
          <cell r="C2111">
            <v>40.25</v>
          </cell>
          <cell r="D2111">
            <v>50.950221000000006</v>
          </cell>
        </row>
        <row r="2112">
          <cell r="B2112" t="str">
            <v>SEL/521/188</v>
          </cell>
          <cell r="C2112">
            <v>15.25</v>
          </cell>
          <cell r="D2112">
            <v>19.304121000000002</v>
          </cell>
        </row>
        <row r="2113">
          <cell r="B2113" t="str">
            <v>SEL/521/188-1</v>
          </cell>
          <cell r="C2113">
            <v>12.62</v>
          </cell>
          <cell r="D2113">
            <v>15.974951280000001</v>
          </cell>
        </row>
        <row r="2114">
          <cell r="B2114" t="str">
            <v>SEL/521/189</v>
          </cell>
          <cell r="C2114">
            <v>156.44999999999999</v>
          </cell>
          <cell r="D2114">
            <v>198.04129380000003</v>
          </cell>
        </row>
        <row r="2115">
          <cell r="B2115" t="str">
            <v>SEL/521/190</v>
          </cell>
          <cell r="C2115">
            <v>28.6</v>
          </cell>
          <cell r="D2115">
            <v>36.203138400000007</v>
          </cell>
        </row>
        <row r="2116">
          <cell r="B2116" t="str">
            <v>SEL/521/82</v>
          </cell>
          <cell r="C2116">
            <v>74.55</v>
          </cell>
          <cell r="D2116">
            <v>94.368670200000011</v>
          </cell>
        </row>
        <row r="2117">
          <cell r="B2117" t="str">
            <v>SEL/521/83</v>
          </cell>
          <cell r="C2117">
            <v>218.4</v>
          </cell>
          <cell r="D2117">
            <v>276.46032960000008</v>
          </cell>
        </row>
        <row r="2118">
          <cell r="B2118" t="str">
            <v>SEL/521/WCB</v>
          </cell>
          <cell r="C2118">
            <v>3095</v>
          </cell>
          <cell r="D2118">
            <v>4023.6733200000003</v>
          </cell>
        </row>
        <row r="2119">
          <cell r="B2119" t="str">
            <v>SEL/521/WCW</v>
          </cell>
          <cell r="C2119">
            <v>2574</v>
          </cell>
          <cell r="D2119">
            <v>3325.0625694000009</v>
          </cell>
        </row>
        <row r="2120">
          <cell r="B2120" t="str">
            <v>SEL/AS/500/05-1</v>
          </cell>
          <cell r="C2120">
            <v>10.5</v>
          </cell>
          <cell r="D2120">
            <v>13.291362000000003</v>
          </cell>
        </row>
        <row r="2121">
          <cell r="B2121" t="str">
            <v>SEL/AS/500/07-2</v>
          </cell>
          <cell r="C2121">
            <v>8.4</v>
          </cell>
          <cell r="D2121">
            <v>10.633089600000003</v>
          </cell>
        </row>
        <row r="2122">
          <cell r="B2122" t="str">
            <v>SEL/AS/500/100-2</v>
          </cell>
          <cell r="C2122">
            <v>24</v>
          </cell>
          <cell r="D2122">
            <v>30.380256000000003</v>
          </cell>
        </row>
        <row r="2123">
          <cell r="B2123" t="str">
            <v>SEL/AS/500/102-1</v>
          </cell>
          <cell r="C2123">
            <v>135.44999999999999</v>
          </cell>
          <cell r="D2123">
            <v>171.45856980000002</v>
          </cell>
        </row>
        <row r="2124">
          <cell r="B2124" t="str">
            <v>SEL/AS/500/103</v>
          </cell>
          <cell r="C2124">
            <v>132.62</v>
          </cell>
          <cell r="D2124">
            <v>159.9966351992</v>
          </cell>
        </row>
        <row r="2125">
          <cell r="B2125" t="str">
            <v>SEL/AS/500/109</v>
          </cell>
          <cell r="C2125">
            <v>17.850000000000001</v>
          </cell>
          <cell r="D2125">
            <v>22.595315400000008</v>
          </cell>
        </row>
        <row r="2126">
          <cell r="B2126" t="str">
            <v>SEL/AS/500/11-3</v>
          </cell>
          <cell r="C2126">
            <v>19.95</v>
          </cell>
          <cell r="D2126">
            <v>25.253587800000002</v>
          </cell>
        </row>
        <row r="2127">
          <cell r="B2127" t="str">
            <v>SEL/AS/500/116</v>
          </cell>
          <cell r="C2127">
            <v>19.95</v>
          </cell>
          <cell r="D2127">
            <v>25.253587800000002</v>
          </cell>
        </row>
        <row r="2128">
          <cell r="B2128" t="str">
            <v>SEL/AS/500/118-8</v>
          </cell>
          <cell r="C2128">
            <v>8.4</v>
          </cell>
          <cell r="D2128">
            <v>10.633089600000003</v>
          </cell>
        </row>
        <row r="2129">
          <cell r="B2129" t="str">
            <v>SEL/AS/500/118-9</v>
          </cell>
          <cell r="C2129">
            <v>8.4</v>
          </cell>
          <cell r="D2129">
            <v>10.633089600000003</v>
          </cell>
        </row>
        <row r="2130">
          <cell r="B2130" t="str">
            <v>SEL/AS/500/123-1</v>
          </cell>
          <cell r="C2130">
            <v>89.35</v>
          </cell>
          <cell r="D2130">
            <v>113.1031614</v>
          </cell>
        </row>
        <row r="2131">
          <cell r="B2131" t="str">
            <v>SEL/AS/500/123-2</v>
          </cell>
          <cell r="C2131">
            <v>89.35</v>
          </cell>
          <cell r="D2131">
            <v>111.77852978</v>
          </cell>
        </row>
        <row r="2132">
          <cell r="B2132" t="str">
            <v>SEL/AS/500/123-3</v>
          </cell>
          <cell r="C2132">
            <v>89.35</v>
          </cell>
          <cell r="D2132">
            <v>111.77852978</v>
          </cell>
        </row>
        <row r="2133">
          <cell r="B2133" t="str">
            <v>SEL/AS/500/123-4</v>
          </cell>
          <cell r="C2133">
            <v>89.35</v>
          </cell>
          <cell r="D2133">
            <v>111.77852978</v>
          </cell>
        </row>
        <row r="2134">
          <cell r="B2134" t="str">
            <v>SEL/AS/500/123-6</v>
          </cell>
          <cell r="C2134">
            <v>162.4</v>
          </cell>
          <cell r="D2134">
            <v>218.40749212800003</v>
          </cell>
        </row>
        <row r="2135">
          <cell r="B2135" t="str">
            <v>SEL/AS/500/123-7</v>
          </cell>
          <cell r="C2135">
            <v>121.59</v>
          </cell>
          <cell r="D2135">
            <v>169.54109325720003</v>
          </cell>
        </row>
        <row r="2136">
          <cell r="B2136" t="str">
            <v>SEL/AS/500/124-1</v>
          </cell>
          <cell r="C2136">
            <v>18.649999999999999</v>
          </cell>
          <cell r="D2136">
            <v>31.90269</v>
          </cell>
        </row>
        <row r="2137">
          <cell r="B2137" t="str">
            <v>SEL/AS/500/124-2</v>
          </cell>
          <cell r="C2137">
            <v>18.649999999999999</v>
          </cell>
          <cell r="D2137">
            <v>31.90269</v>
          </cell>
        </row>
        <row r="2138">
          <cell r="B2138" t="str">
            <v>SEL/AS/500/124-4</v>
          </cell>
          <cell r="C2138">
            <v>95.27</v>
          </cell>
          <cell r="D2138">
            <v>126.05098246160001</v>
          </cell>
        </row>
        <row r="2139">
          <cell r="B2139" t="str">
            <v>SEL/AS/500/125</v>
          </cell>
          <cell r="C2139">
            <v>597</v>
          </cell>
          <cell r="D2139">
            <v>766.17305295599999</v>
          </cell>
        </row>
        <row r="2140">
          <cell r="B2140" t="str">
            <v>SEL/AS/500/125-1</v>
          </cell>
          <cell r="C2140">
            <v>245</v>
          </cell>
          <cell r="D2140">
            <v>344.68493066000002</v>
          </cell>
        </row>
        <row r="2141">
          <cell r="B2141" t="str">
            <v>SEL/AS/500/13</v>
          </cell>
          <cell r="C2141">
            <v>8.5</v>
          </cell>
          <cell r="D2141">
            <v>10.759674000000002</v>
          </cell>
        </row>
        <row r="2142">
          <cell r="B2142" t="str">
            <v>SEL/AS/500/13-1</v>
          </cell>
          <cell r="C2142">
            <v>3.4</v>
          </cell>
          <cell r="D2142">
            <v>4.3038696000000005</v>
          </cell>
        </row>
        <row r="2143">
          <cell r="B2143" t="str">
            <v>SEL/AS/500/150</v>
          </cell>
          <cell r="C2143">
            <v>4.7300000000000004</v>
          </cell>
          <cell r="D2143">
            <v>5.9874421200000016</v>
          </cell>
        </row>
        <row r="2144">
          <cell r="B2144" t="str">
            <v>SEL/AS/500/151</v>
          </cell>
          <cell r="C2144">
            <v>4.2</v>
          </cell>
          <cell r="D2144">
            <v>5.3165448000000017</v>
          </cell>
        </row>
        <row r="2145">
          <cell r="B2145" t="str">
            <v>SEL/AS/500/152-1</v>
          </cell>
          <cell r="C2145">
            <v>2.63</v>
          </cell>
          <cell r="D2145">
            <v>3.3291697200000003</v>
          </cell>
        </row>
        <row r="2146">
          <cell r="B2146" t="str">
            <v>SEL/AS/500/153</v>
          </cell>
          <cell r="C2146">
            <v>2.1</v>
          </cell>
          <cell r="D2146">
            <v>2.6582724000000009</v>
          </cell>
        </row>
        <row r="2147">
          <cell r="B2147" t="str">
            <v>SEL/AS/500/154</v>
          </cell>
          <cell r="C2147">
            <v>3.15</v>
          </cell>
          <cell r="D2147">
            <v>3.9874086000000006</v>
          </cell>
        </row>
        <row r="2148">
          <cell r="B2148" t="str">
            <v>SEL/AS/500/155</v>
          </cell>
          <cell r="C2148">
            <v>3.15</v>
          </cell>
          <cell r="D2148">
            <v>3.9874086000000006</v>
          </cell>
        </row>
        <row r="2149">
          <cell r="B2149" t="str">
            <v>SEL/AS/500/157</v>
          </cell>
          <cell r="C2149">
            <v>0.53</v>
          </cell>
          <cell r="D2149">
            <v>0.67089732000000013</v>
          </cell>
        </row>
        <row r="2150">
          <cell r="B2150" t="str">
            <v>SEL/AS/500/158</v>
          </cell>
          <cell r="C2150">
            <v>0.63</v>
          </cell>
          <cell r="D2150">
            <v>0.79748172000000006</v>
          </cell>
        </row>
        <row r="2151">
          <cell r="B2151" t="str">
            <v>SEL/AS/500/159</v>
          </cell>
          <cell r="C2151">
            <v>0.74</v>
          </cell>
          <cell r="D2151">
            <v>0.93672456000000004</v>
          </cell>
        </row>
        <row r="2152">
          <cell r="B2152" t="str">
            <v>SEL/AS/500/160</v>
          </cell>
          <cell r="C2152">
            <v>50.4</v>
          </cell>
          <cell r="D2152">
            <v>63.79853760000001</v>
          </cell>
        </row>
        <row r="2153">
          <cell r="B2153" t="str">
            <v>SEL/AS/500/161</v>
          </cell>
          <cell r="C2153">
            <v>40.950000000000003</v>
          </cell>
          <cell r="D2153">
            <v>51.836311800000018</v>
          </cell>
        </row>
        <row r="2154">
          <cell r="B2154" t="str">
            <v>SEL/AS/500/179-1</v>
          </cell>
          <cell r="C2154">
            <v>26.25</v>
          </cell>
          <cell r="D2154">
            <v>33.228405000000002</v>
          </cell>
        </row>
        <row r="2155">
          <cell r="B2155" t="str">
            <v>SEL/AS/500/179-2</v>
          </cell>
          <cell r="C2155">
            <v>17.850000000000001</v>
          </cell>
          <cell r="D2155">
            <v>22.595315400000008</v>
          </cell>
        </row>
        <row r="2156">
          <cell r="B2156" t="str">
            <v>SEL/AS/500/179-3</v>
          </cell>
          <cell r="C2156">
            <v>11.55</v>
          </cell>
          <cell r="D2156">
            <v>14.620498200000004</v>
          </cell>
        </row>
        <row r="2157">
          <cell r="B2157" t="str">
            <v>SEL/AS/500/179-5</v>
          </cell>
          <cell r="C2157">
            <v>14.8</v>
          </cell>
          <cell r="D2157">
            <v>36.726353920000001</v>
          </cell>
        </row>
        <row r="2158">
          <cell r="B2158" t="str">
            <v>SEL/AS/500/179-6</v>
          </cell>
          <cell r="C2158">
            <v>9.35</v>
          </cell>
          <cell r="D2158">
            <v>11.835641400000002</v>
          </cell>
        </row>
        <row r="2159">
          <cell r="B2159" t="str">
            <v>SEL/AS/500/182</v>
          </cell>
          <cell r="C2159">
            <v>82.25</v>
          </cell>
          <cell r="D2159">
            <v>115.58715217000001</v>
          </cell>
        </row>
        <row r="2160">
          <cell r="B2160" t="str">
            <v>SEL/AS/500/183</v>
          </cell>
          <cell r="C2160">
            <v>218.5</v>
          </cell>
          <cell r="D2160">
            <v>288.79660660000002</v>
          </cell>
        </row>
        <row r="2161">
          <cell r="B2161" t="str">
            <v>SEL/AS/500/184</v>
          </cell>
          <cell r="C2161">
            <v>795</v>
          </cell>
          <cell r="D2161">
            <v>1006.3459800000002</v>
          </cell>
        </row>
        <row r="2162">
          <cell r="B2162" t="str">
            <v>SEL/AS/500/192</v>
          </cell>
          <cell r="C2162">
            <v>47.25</v>
          </cell>
          <cell r="D2162">
            <v>59.811129000000008</v>
          </cell>
        </row>
        <row r="2163">
          <cell r="B2163" t="str">
            <v>SEL/AS/500/95/3.15</v>
          </cell>
          <cell r="C2163">
            <v>257.25</v>
          </cell>
          <cell r="D2163">
            <v>325.93173690000003</v>
          </cell>
        </row>
        <row r="2164">
          <cell r="B2164" t="str">
            <v>SEL/AS/500/95/3.5</v>
          </cell>
          <cell r="C2164">
            <v>288</v>
          </cell>
          <cell r="D2164">
            <v>364.56307200000003</v>
          </cell>
        </row>
        <row r="2165">
          <cell r="B2165" t="str">
            <v>SEL/AS/500/95/4.0</v>
          </cell>
          <cell r="C2165">
            <v>334.1</v>
          </cell>
          <cell r="D2165">
            <v>418.00348184400002</v>
          </cell>
        </row>
        <row r="2166">
          <cell r="B2166" t="str">
            <v>SEL/AS/500/96-1</v>
          </cell>
          <cell r="C2166">
            <v>26.25</v>
          </cell>
          <cell r="D2166">
            <v>33.228405000000002</v>
          </cell>
        </row>
        <row r="2167">
          <cell r="B2167" t="str">
            <v>SEL/AS/500/96-2</v>
          </cell>
          <cell r="C2167">
            <v>30.45</v>
          </cell>
          <cell r="D2167">
            <v>38.544949800000005</v>
          </cell>
        </row>
        <row r="2168">
          <cell r="B2168" t="str">
            <v>SEL/AS/500/96-3</v>
          </cell>
          <cell r="C2168">
            <v>26.25</v>
          </cell>
          <cell r="D2168">
            <v>43.975249500000004</v>
          </cell>
        </row>
        <row r="2169">
          <cell r="B2169" t="str">
            <v>SEL/AS/500/97-1</v>
          </cell>
          <cell r="C2169">
            <v>399.5</v>
          </cell>
          <cell r="D2169">
            <v>505.70467800000011</v>
          </cell>
        </row>
        <row r="2170">
          <cell r="B2170" t="str">
            <v>SEL/AS/500/98-1</v>
          </cell>
          <cell r="C2170">
            <v>235.2</v>
          </cell>
          <cell r="D2170">
            <v>336.41888495040007</v>
          </cell>
        </row>
        <row r="2171">
          <cell r="B2171" t="str">
            <v>SEL/LS/500/53</v>
          </cell>
          <cell r="C2171">
            <v>5.21</v>
          </cell>
          <cell r="D2171">
            <v>7.4357672260000003</v>
          </cell>
        </row>
        <row r="2172">
          <cell r="B2172" t="str">
            <v>SEL/LS/500/54</v>
          </cell>
          <cell r="C2172">
            <v>2.12</v>
          </cell>
          <cell r="D2172">
            <v>2.6835892800000005</v>
          </cell>
        </row>
        <row r="2173">
          <cell r="B2173" t="str">
            <v>SEL/LS/500/55</v>
          </cell>
          <cell r="C2173">
            <v>215</v>
          </cell>
          <cell r="D2173">
            <v>296.18468799999999</v>
          </cell>
        </row>
        <row r="2174">
          <cell r="B2174" t="str">
            <v>SEL/LS/500/60K</v>
          </cell>
          <cell r="C2174">
            <v>4912.8999999999996</v>
          </cell>
          <cell r="D2174">
            <v>5938.8314296000008</v>
          </cell>
        </row>
        <row r="2175">
          <cell r="B2175" t="str">
            <v>SEL/AS/500/01-1</v>
          </cell>
          <cell r="C2175">
            <v>15.58</v>
          </cell>
          <cell r="D2175">
            <v>19.721849520000003</v>
          </cell>
        </row>
        <row r="2176">
          <cell r="B2176" t="str">
            <v>SEL/AS/500/59-13</v>
          </cell>
          <cell r="C2176">
            <v>6.3</v>
          </cell>
          <cell r="D2176">
            <v>36.281826000000002</v>
          </cell>
        </row>
        <row r="2177">
          <cell r="B2177" t="str">
            <v>SEL/AS/500/101-1</v>
          </cell>
          <cell r="C2177">
            <v>3.7</v>
          </cell>
          <cell r="D2177">
            <v>4.6836228000000002</v>
          </cell>
        </row>
        <row r="2178">
          <cell r="B2178" t="str">
            <v>SEL/AS/500/101-2</v>
          </cell>
          <cell r="C2178">
            <v>2.1800000000000002</v>
          </cell>
          <cell r="D2178">
            <v>2.7595399200000008</v>
          </cell>
        </row>
        <row r="2179">
          <cell r="B2179" t="str">
            <v>SEL/AS/500/10-1</v>
          </cell>
          <cell r="C2179">
            <v>1</v>
          </cell>
          <cell r="D2179">
            <v>1.2658440000000002</v>
          </cell>
        </row>
        <row r="2180">
          <cell r="B2180" t="str">
            <v>SEL/AS/500/101-3</v>
          </cell>
          <cell r="C2180">
            <v>2.72</v>
          </cell>
          <cell r="D2180">
            <v>3.4430956800000008</v>
          </cell>
        </row>
        <row r="2181">
          <cell r="B2181" t="str">
            <v>SEL/AS/500/59</v>
          </cell>
          <cell r="C2181">
            <v>7.35</v>
          </cell>
          <cell r="D2181">
            <v>9.303953400000001</v>
          </cell>
        </row>
        <row r="2182">
          <cell r="B2182" t="str">
            <v>SEL/LS/500/21</v>
          </cell>
          <cell r="C2182">
            <v>463.5</v>
          </cell>
          <cell r="D2182">
            <v>586.71869400000003</v>
          </cell>
        </row>
        <row r="2183">
          <cell r="B2183" t="str">
            <v>SEL/LS/500/22</v>
          </cell>
          <cell r="C2183">
            <v>74.5</v>
          </cell>
          <cell r="D2183">
            <v>94.305378000000019</v>
          </cell>
        </row>
        <row r="2184">
          <cell r="B2184" t="str">
            <v>SEL/AS/500/216</v>
          </cell>
          <cell r="C2184">
            <v>2984</v>
          </cell>
          <cell r="D2184">
            <v>3752.7772300800002</v>
          </cell>
        </row>
        <row r="2185">
          <cell r="B2185" t="str">
            <v>SEL/AS/500/217</v>
          </cell>
          <cell r="C2185">
            <v>3038</v>
          </cell>
          <cell r="D2185">
            <v>3817.2248833600006</v>
          </cell>
        </row>
        <row r="2186">
          <cell r="B2186" t="str">
            <v>SEL/AS/500/11-2</v>
          </cell>
          <cell r="C2186">
            <v>17.850000000000001</v>
          </cell>
          <cell r="D2186">
            <v>22.595315400000008</v>
          </cell>
        </row>
        <row r="2187">
          <cell r="B2187" t="str">
            <v>SEL/AS/500/11-4</v>
          </cell>
          <cell r="C2187">
            <v>4.2</v>
          </cell>
          <cell r="D2187">
            <v>5.3165448000000017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Food meals "/>
      <sheetName val="Sheet 2 Priced items"/>
      <sheetName val="Sheet 3 Misc prices and %"/>
      <sheetName val="Sheet 4 Options"/>
      <sheetName val="Sheet 5 Cost Breakdown"/>
      <sheetName val="To do"/>
      <sheetName val="QA form"/>
      <sheetName val="C-10"/>
      <sheetName val="Estimate sign-off"/>
      <sheetName val="Summary"/>
      <sheetName val="Unit prices"/>
      <sheetName val="Cost analysis"/>
      <sheetName val="Cash Flow"/>
      <sheetName val="Forex"/>
      <sheetName val="Capex"/>
      <sheetName val="Services"/>
      <sheetName val="O&amp;M"/>
      <sheetName val="Other Direct Costs"/>
      <sheetName val="Site Mpwr"/>
      <sheetName val="HO Mpwr"/>
      <sheetName val="Deployed Mgmt"/>
      <sheetName val="Site Rates"/>
      <sheetName val="Home Office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4">
          <cell r="E14">
            <v>1.9141176470588235</v>
          </cell>
        </row>
        <row r="26">
          <cell r="E26">
            <v>3.4666666666666668</v>
          </cell>
        </row>
        <row r="96">
          <cell r="B96" t="str">
            <v>K</v>
          </cell>
          <cell r="D96">
            <v>575</v>
          </cell>
        </row>
        <row r="97">
          <cell r="B97" t="str">
            <v>L</v>
          </cell>
          <cell r="D97">
            <v>625</v>
          </cell>
        </row>
        <row r="98">
          <cell r="B98" t="str">
            <v>M</v>
          </cell>
          <cell r="D98">
            <v>675</v>
          </cell>
        </row>
        <row r="99">
          <cell r="B99" t="str">
            <v>Z</v>
          </cell>
          <cell r="D99">
            <v>750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ge 1"/>
      <sheetName val="Commentary"/>
      <sheetName val="Month Commentary"/>
      <sheetName val="YTD Commentary"/>
      <sheetName val="Trading Summary"/>
      <sheetName val="WIH"/>
      <sheetName val="Cash Commentary"/>
      <sheetName val="Debtors"/>
      <sheetName val="EBIT"/>
      <sheetName val="5 Year Profit"/>
      <sheetName val="Revenue"/>
      <sheetName val="Costs"/>
      <sheetName val="Cash Rec"/>
      <sheetName val="Cash Graphs"/>
      <sheetName val="WSM P&amp;L"/>
      <sheetName val="Armada P&amp;L"/>
      <sheetName val="SERP P&amp;L"/>
      <sheetName val="Flagship P&amp;L"/>
      <sheetName val="Porton P&amp;L"/>
      <sheetName val="SA P&amp;L"/>
      <sheetName val="DSFC P&amp;L"/>
      <sheetName val="Carlisle P&amp;L"/>
      <sheetName val="Dudley P&amp;L"/>
      <sheetName val="UCLH P&amp;L"/>
      <sheetName val="St Helier P&amp;L"/>
      <sheetName val="Newc P&amp;L"/>
      <sheetName val="OGC P&amp;L"/>
      <sheetName val="MPS P&amp;L"/>
      <sheetName val="Slough P&amp;L"/>
      <sheetName val="Eli Lilly P&amp;L"/>
      <sheetName val="Newc IR P&amp;L"/>
      <sheetName val="Rail P&amp;L"/>
      <sheetName val="IFS P&amp;L"/>
      <sheetName val="Climate Services P&amp;L"/>
      <sheetName val="IES P&amp;L"/>
      <sheetName val="LMSS P&amp;L"/>
      <sheetName val="Contract Profit - Defence"/>
      <sheetName val="Contract Profit - Healthcare"/>
      <sheetName val="Contract Profit - Govt"/>
      <sheetName val="Divisional P&amp;L"/>
      <sheetName val="Overheads"/>
      <sheetName val="Corp Oheads"/>
      <sheetName val="Finance Oheads"/>
      <sheetName val="Bsys Oheads"/>
      <sheetName val="Admin Oheads"/>
      <sheetName val="Bdev Oheads"/>
      <sheetName val="Comm Oheads"/>
      <sheetName val="DPS Oheads"/>
      <sheetName val="Accomm Oheads"/>
      <sheetName val="M Profit Comp"/>
      <sheetName val="Y Profit Comp"/>
      <sheetName val="M TO Comp"/>
      <sheetName val="Y TO Comp"/>
      <sheetName val="Balance Sheet"/>
      <sheetName val="Balance Sheet - fed by links"/>
      <sheetName val="Cash Forecast"/>
      <sheetName val="WIH Summary"/>
      <sheetName val="Total WIH"/>
      <sheetName val="Defence WIH"/>
      <sheetName val="HCare WIH"/>
      <sheetName val="Govt WIH"/>
      <sheetName val="FS WIH"/>
      <sheetName val="Other WIH"/>
      <sheetName val="Sales Ledger"/>
      <sheetName val="Exceptions"/>
      <sheetName val="Def Inc"/>
      <sheetName val="Accr Inc"/>
      <sheetName val="Cost Accrls"/>
      <sheetName val="Headcount"/>
      <sheetName val="Aged Debt"/>
      <sheetName val="Debt Trend"/>
      <sheetName val="W Offs"/>
      <sheetName val="Over 90k Debt"/>
      <sheetName val="90 day+ Debt Commentary"/>
      <sheetName val="Checks"/>
      <sheetName val="Budget"/>
      <sheetName val="Forecast"/>
      <sheetName val="Graph Data"/>
      <sheetName val="PriorYear"/>
      <sheetName val="Flash"/>
      <sheetName val="FOB Output"/>
      <sheetName val="Exposure Output"/>
      <sheetName val="Ex-Efin"/>
      <sheetName val="All Commercial"/>
      <sheetName val="All Cash"/>
    </sheetNames>
    <sheetDataSet>
      <sheetData sheetId="0" refreshError="1"/>
      <sheetData sheetId="1" refreshError="1">
        <row r="5">
          <cell r="D5" t="str">
            <v>Forecast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umm"/>
    </sheetNames>
    <sheetDataSet>
      <sheetData sheetId="0">
        <row r="1">
          <cell r="B1" t="str">
            <v>Data</v>
          </cell>
        </row>
        <row r="2">
          <cell r="A2" t="str">
            <v>CATEGORY</v>
          </cell>
          <cell r="B2" t="str">
            <v>Sum of BUDGET</v>
          </cell>
          <cell r="C2" t="str">
            <v>Sum of JAN</v>
          </cell>
          <cell r="D2" t="str">
            <v>Sum of FEB</v>
          </cell>
          <cell r="E2" t="str">
            <v>Sum of MAR</v>
          </cell>
          <cell r="F2" t="str">
            <v>Sum of APR</v>
          </cell>
          <cell r="G2" t="str">
            <v>Sum of MAY</v>
          </cell>
          <cell r="H2" t="str">
            <v>Sum of JUN</v>
          </cell>
          <cell r="I2" t="str">
            <v>Sum of JUL</v>
          </cell>
          <cell r="J2" t="str">
            <v>Sum of AUG</v>
          </cell>
          <cell r="K2" t="str">
            <v>Sum of SEP</v>
          </cell>
          <cell r="L2" t="str">
            <v>Sum of OCT</v>
          </cell>
          <cell r="M2" t="str">
            <v>Sum of NOV</v>
          </cell>
          <cell r="N2" t="str">
            <v>Sum of DEC</v>
          </cell>
          <cell r="O2" t="str">
            <v>Sum of TOTAL</v>
          </cell>
        </row>
        <row r="3">
          <cell r="A3" t="str">
            <v>ASSOCIATES PROFIT</v>
          </cell>
          <cell r="B3">
            <v>0</v>
          </cell>
          <cell r="C3">
            <v>0</v>
          </cell>
          <cell r="D3">
            <v>0</v>
          </cell>
          <cell r="E3">
            <v>0</v>
          </cell>
          <cell r="F3">
            <v>0</v>
          </cell>
          <cell r="G3">
            <v>0</v>
          </cell>
          <cell r="H3">
            <v>0</v>
          </cell>
          <cell r="I3">
            <v>0</v>
          </cell>
          <cell r="J3">
            <v>0</v>
          </cell>
          <cell r="K3">
            <v>0</v>
          </cell>
          <cell r="L3">
            <v>0</v>
          </cell>
          <cell r="M3">
            <v>0</v>
          </cell>
          <cell r="N3">
            <v>0</v>
          </cell>
          <cell r="O3">
            <v>0</v>
          </cell>
        </row>
        <row r="4">
          <cell r="A4" t="str">
            <v>AUDIT AND ACCOUNTANCY</v>
          </cell>
          <cell r="B4">
            <v>150000</v>
          </cell>
          <cell r="C4">
            <v>6729.16</v>
          </cell>
          <cell r="D4">
            <v>6729.16</v>
          </cell>
          <cell r="E4">
            <v>23160.16</v>
          </cell>
          <cell r="F4">
            <v>6729.16</v>
          </cell>
          <cell r="G4">
            <v>11729.16</v>
          </cell>
          <cell r="H4">
            <v>11729.16</v>
          </cell>
          <cell r="I4">
            <v>11729.16</v>
          </cell>
          <cell r="J4">
            <v>11250</v>
          </cell>
          <cell r="K4">
            <v>11250</v>
          </cell>
          <cell r="L4">
            <v>11250</v>
          </cell>
          <cell r="M4">
            <v>11250</v>
          </cell>
          <cell r="N4">
            <v>11250</v>
          </cell>
          <cell r="O4">
            <v>134785.12</v>
          </cell>
        </row>
        <row r="5">
          <cell r="A5" t="str">
            <v>BAD DEBTS</v>
          </cell>
          <cell r="B5">
            <v>100000</v>
          </cell>
          <cell r="C5">
            <v>0</v>
          </cell>
          <cell r="D5">
            <v>0</v>
          </cell>
          <cell r="E5">
            <v>95953</v>
          </cell>
          <cell r="F5">
            <v>0</v>
          </cell>
          <cell r="G5">
            <v>0</v>
          </cell>
          <cell r="H5">
            <v>0</v>
          </cell>
          <cell r="I5">
            <v>0</v>
          </cell>
          <cell r="J5">
            <v>0</v>
          </cell>
          <cell r="K5">
            <v>0</v>
          </cell>
          <cell r="L5">
            <v>0</v>
          </cell>
          <cell r="M5">
            <v>0</v>
          </cell>
          <cell r="N5">
            <v>0</v>
          </cell>
          <cell r="O5">
            <v>95953</v>
          </cell>
        </row>
        <row r="6">
          <cell r="A6" t="str">
            <v>BANK CHARGES</v>
          </cell>
          <cell r="B6">
            <v>190236</v>
          </cell>
          <cell r="C6">
            <v>8178.31</v>
          </cell>
          <cell r="D6">
            <v>7229.63</v>
          </cell>
          <cell r="E6">
            <v>28243.95</v>
          </cell>
          <cell r="F6">
            <v>19880.53</v>
          </cell>
          <cell r="G6">
            <v>10000</v>
          </cell>
          <cell r="H6">
            <v>10000</v>
          </cell>
          <cell r="I6">
            <v>10000</v>
          </cell>
          <cell r="J6">
            <v>10000</v>
          </cell>
          <cell r="K6">
            <v>10000</v>
          </cell>
          <cell r="L6">
            <v>10000</v>
          </cell>
          <cell r="M6">
            <v>10000</v>
          </cell>
          <cell r="N6">
            <v>10000</v>
          </cell>
          <cell r="O6">
            <v>143532.42000000001</v>
          </cell>
        </row>
        <row r="7">
          <cell r="A7" t="str">
            <v>BROKERAGE PAYABLE</v>
          </cell>
          <cell r="B7">
            <v>488125</v>
          </cell>
          <cell r="C7">
            <v>41810.160000000003</v>
          </cell>
          <cell r="D7">
            <v>41810.160000000003</v>
          </cell>
          <cell r="E7">
            <v>41810.160000000003</v>
          </cell>
          <cell r="F7">
            <v>41810.160000000003</v>
          </cell>
          <cell r="G7">
            <v>41810.160000000003</v>
          </cell>
          <cell r="H7">
            <v>41810.160000000003</v>
          </cell>
          <cell r="I7">
            <v>41810.160000000003</v>
          </cell>
          <cell r="J7">
            <v>41810.160000000003</v>
          </cell>
          <cell r="K7">
            <v>41810.160000000003</v>
          </cell>
          <cell r="L7">
            <v>41810.160000000003</v>
          </cell>
          <cell r="M7">
            <v>41810.160000000003</v>
          </cell>
          <cell r="N7">
            <v>41810.160000000003</v>
          </cell>
          <cell r="O7">
            <v>501721.92</v>
          </cell>
        </row>
        <row r="8">
          <cell r="A8" t="str">
            <v>BROKERAGE RECEIVABLE</v>
          </cell>
          <cell r="B8">
            <v>-65111199</v>
          </cell>
          <cell r="C8">
            <v>-2632375.73</v>
          </cell>
          <cell r="D8">
            <v>-1298084.6399999999</v>
          </cell>
          <cell r="E8">
            <v>-9164917.1399999987</v>
          </cell>
          <cell r="F8">
            <v>-6268865.2199999997</v>
          </cell>
          <cell r="G8">
            <v>-5134933.18</v>
          </cell>
          <cell r="H8">
            <v>-8656477.6300000008</v>
          </cell>
          <cell r="I8">
            <v>-6720608.916666667</v>
          </cell>
          <cell r="J8">
            <v>-5454918.916666666</v>
          </cell>
          <cell r="K8">
            <v>-5607481.5366666671</v>
          </cell>
          <cell r="L8">
            <v>-5302295.5466666669</v>
          </cell>
          <cell r="M8">
            <v>-3908461.5466666664</v>
          </cell>
          <cell r="N8">
            <v>-4961779.166666666</v>
          </cell>
          <cell r="O8">
            <v>-65111199.170000009</v>
          </cell>
        </row>
        <row r="9">
          <cell r="A9" t="str">
            <v>CLAIMS RUN OFF</v>
          </cell>
          <cell r="B9">
            <v>50000</v>
          </cell>
          <cell r="C9">
            <v>0</v>
          </cell>
          <cell r="D9">
            <v>0</v>
          </cell>
          <cell r="E9">
            <v>-1292</v>
          </cell>
          <cell r="F9">
            <v>0</v>
          </cell>
          <cell r="G9">
            <v>0</v>
          </cell>
          <cell r="H9">
            <v>26292</v>
          </cell>
          <cell r="I9">
            <v>0</v>
          </cell>
          <cell r="J9">
            <v>0</v>
          </cell>
          <cell r="K9">
            <v>0</v>
          </cell>
          <cell r="L9">
            <v>0</v>
          </cell>
          <cell r="M9">
            <v>0</v>
          </cell>
          <cell r="N9">
            <v>25000</v>
          </cell>
          <cell r="O9">
            <v>50000</v>
          </cell>
        </row>
        <row r="10">
          <cell r="A10" t="str">
            <v>COMMUNICATION COSTS</v>
          </cell>
          <cell r="B10">
            <v>624800</v>
          </cell>
          <cell r="C10">
            <v>26455.31</v>
          </cell>
          <cell r="D10">
            <v>59036.73</v>
          </cell>
          <cell r="E10">
            <v>158757.65</v>
          </cell>
          <cell r="F10">
            <v>37905.33</v>
          </cell>
          <cell r="G10">
            <v>47431.73</v>
          </cell>
          <cell r="H10">
            <v>46694.98</v>
          </cell>
          <cell r="I10">
            <v>46375.16</v>
          </cell>
          <cell r="J10">
            <v>44950</v>
          </cell>
          <cell r="K10">
            <v>44950</v>
          </cell>
          <cell r="L10">
            <v>44950</v>
          </cell>
          <cell r="M10">
            <v>44950</v>
          </cell>
          <cell r="N10">
            <v>44950</v>
          </cell>
          <cell r="O10">
            <v>647406.89</v>
          </cell>
        </row>
        <row r="11">
          <cell r="A11" t="str">
            <v>COMPUTER COSTS</v>
          </cell>
          <cell r="B11">
            <v>795900</v>
          </cell>
          <cell r="C11">
            <v>74383.11</v>
          </cell>
          <cell r="D11">
            <v>66419.42</v>
          </cell>
          <cell r="E11">
            <v>76632.52</v>
          </cell>
          <cell r="F11">
            <v>135393.57999999999</v>
          </cell>
          <cell r="G11">
            <v>-93007</v>
          </cell>
          <cell r="H11">
            <v>10500</v>
          </cell>
          <cell r="I11">
            <v>10500</v>
          </cell>
          <cell r="J11">
            <v>10500</v>
          </cell>
          <cell r="K11">
            <v>10500</v>
          </cell>
          <cell r="L11">
            <v>10500</v>
          </cell>
          <cell r="M11">
            <v>10500</v>
          </cell>
          <cell r="N11">
            <v>10500</v>
          </cell>
          <cell r="O11">
            <v>333321.63</v>
          </cell>
        </row>
        <row r="12">
          <cell r="A12" t="str">
            <v>DEFERRED TAXATION CHARGE</v>
          </cell>
          <cell r="B12">
            <v>0</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DIVIDEND INCOME</v>
          </cell>
          <cell r="B13">
            <v>0</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DIVIDENDS DECLARED</v>
          </cell>
          <cell r="B14">
            <v>0</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DO NOT USE</v>
          </cell>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ENTERTAINMENT</v>
          </cell>
          <cell r="B16">
            <v>1017500</v>
          </cell>
          <cell r="C16">
            <v>79821.933333333334</v>
          </cell>
          <cell r="D16">
            <v>106729.00333333334</v>
          </cell>
          <cell r="E16">
            <v>112996.86333333336</v>
          </cell>
          <cell r="F16">
            <v>164625.01</v>
          </cell>
          <cell r="G16">
            <v>-36741.56</v>
          </cell>
          <cell r="H16">
            <v>88900</v>
          </cell>
          <cell r="I16">
            <v>88500</v>
          </cell>
          <cell r="J16">
            <v>86500</v>
          </cell>
          <cell r="K16">
            <v>86500</v>
          </cell>
          <cell r="L16">
            <v>86500</v>
          </cell>
          <cell r="M16">
            <v>86500</v>
          </cell>
          <cell r="N16">
            <v>86500</v>
          </cell>
          <cell r="O16">
            <v>1037331.25</v>
          </cell>
        </row>
        <row r="17">
          <cell r="A17" t="str">
            <v>EQUITY MINORITY INTERESTS - PL</v>
          </cell>
          <cell r="B17">
            <v>0</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ESOP DIVIDEND</v>
          </cell>
          <cell r="B18">
            <v>0</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EXCEPTIONAL ITEMS</v>
          </cell>
          <cell r="B19">
            <v>0</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EXCHANGE DIFFERENCES</v>
          </cell>
          <cell r="B20">
            <v>-102925</v>
          </cell>
          <cell r="C20">
            <v>-258801.04</v>
          </cell>
          <cell r="D20">
            <v>155672.65</v>
          </cell>
          <cell r="E20">
            <v>-55000.62</v>
          </cell>
          <cell r="F20">
            <v>7394.02</v>
          </cell>
          <cell r="G20">
            <v>9921.5300000000007</v>
          </cell>
          <cell r="H20">
            <v>7500</v>
          </cell>
          <cell r="I20">
            <v>5000</v>
          </cell>
          <cell r="J20">
            <v>5000</v>
          </cell>
          <cell r="K20">
            <v>5000</v>
          </cell>
          <cell r="L20">
            <v>5000</v>
          </cell>
          <cell r="M20">
            <v>5000</v>
          </cell>
          <cell r="N20">
            <v>5000</v>
          </cell>
          <cell r="O20">
            <v>-103313.46</v>
          </cell>
        </row>
        <row r="21">
          <cell r="A21" t="str">
            <v>INSURANCE COSTS</v>
          </cell>
          <cell r="B21">
            <v>1845778</v>
          </cell>
          <cell r="C21">
            <v>-87075.39</v>
          </cell>
          <cell r="D21">
            <v>232875.22</v>
          </cell>
          <cell r="E21">
            <v>253354.72</v>
          </cell>
          <cell r="F21">
            <v>229571.12</v>
          </cell>
          <cell r="G21">
            <v>168343.75</v>
          </cell>
          <cell r="H21">
            <v>158343.75</v>
          </cell>
          <cell r="I21">
            <v>148343.75</v>
          </cell>
          <cell r="J21">
            <v>147625</v>
          </cell>
          <cell r="K21">
            <v>147625</v>
          </cell>
          <cell r="L21">
            <v>147625</v>
          </cell>
          <cell r="M21">
            <v>147625</v>
          </cell>
          <cell r="N21">
            <v>147625</v>
          </cell>
          <cell r="O21">
            <v>1841881.92</v>
          </cell>
        </row>
        <row r="22">
          <cell r="A22" t="str">
            <v>INTEREST PAYABLE</v>
          </cell>
          <cell r="B22">
            <v>0</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INTEREST RECEIVABLE</v>
          </cell>
          <cell r="B23">
            <v>-7297214</v>
          </cell>
          <cell r="C23">
            <v>-545473.14</v>
          </cell>
          <cell r="D23">
            <v>-466083.36</v>
          </cell>
          <cell r="E23">
            <v>-816181.24</v>
          </cell>
          <cell r="F23">
            <v>-788954.07</v>
          </cell>
          <cell r="G23">
            <v>-557790.54</v>
          </cell>
          <cell r="H23">
            <v>-558000</v>
          </cell>
          <cell r="I23">
            <v>-550000</v>
          </cell>
          <cell r="J23">
            <v>-550000</v>
          </cell>
          <cell r="K23">
            <v>-550000</v>
          </cell>
          <cell r="L23">
            <v>-550000</v>
          </cell>
          <cell r="M23">
            <v>-550000</v>
          </cell>
          <cell r="N23">
            <v>-550000</v>
          </cell>
          <cell r="O23">
            <v>-7032482.3499999996</v>
          </cell>
        </row>
        <row r="24">
          <cell r="A24" t="str">
            <v>INVESTMENTS WRITTEN OFF</v>
          </cell>
          <cell r="B24">
            <v>0</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LEGAL AND PROFESSIONAL</v>
          </cell>
          <cell r="B25">
            <v>393701</v>
          </cell>
          <cell r="C25">
            <v>45358.38</v>
          </cell>
          <cell r="D25">
            <v>12132.56</v>
          </cell>
          <cell r="E25">
            <v>145829.82</v>
          </cell>
          <cell r="F25">
            <v>53566.44</v>
          </cell>
          <cell r="G25">
            <v>16000</v>
          </cell>
          <cell r="H25">
            <v>16000</v>
          </cell>
          <cell r="I25">
            <v>16000</v>
          </cell>
          <cell r="J25">
            <v>16000</v>
          </cell>
          <cell r="K25">
            <v>16000</v>
          </cell>
          <cell r="L25">
            <v>16000</v>
          </cell>
          <cell r="M25">
            <v>16000</v>
          </cell>
          <cell r="N25">
            <v>16000</v>
          </cell>
          <cell r="O25">
            <v>384887.2</v>
          </cell>
        </row>
        <row r="26">
          <cell r="A26" t="str">
            <v>MOTOR EXPENSES</v>
          </cell>
          <cell r="B26">
            <v>1599585</v>
          </cell>
          <cell r="C26">
            <v>102962.39666666668</v>
          </cell>
          <cell r="D26">
            <v>143330.08666666664</v>
          </cell>
          <cell r="E26">
            <v>165136.65666666668</v>
          </cell>
          <cell r="F26">
            <v>126238.94</v>
          </cell>
          <cell r="G26">
            <v>114281.60000000001</v>
          </cell>
          <cell r="H26">
            <v>114278.44</v>
          </cell>
          <cell r="I26">
            <v>113529.44</v>
          </cell>
          <cell r="J26">
            <v>113530.44</v>
          </cell>
          <cell r="K26">
            <v>113531.44</v>
          </cell>
          <cell r="L26">
            <v>113532.44</v>
          </cell>
          <cell r="M26">
            <v>113533.44</v>
          </cell>
          <cell r="N26">
            <v>113534.44</v>
          </cell>
          <cell r="O26">
            <v>1447419.76</v>
          </cell>
        </row>
        <row r="27">
          <cell r="A27" t="str">
            <v>PREMISE COSTS</v>
          </cell>
          <cell r="B27">
            <v>4320718.5</v>
          </cell>
          <cell r="C27">
            <v>294294.28000000003</v>
          </cell>
          <cell r="D27">
            <v>297899.99</v>
          </cell>
          <cell r="E27">
            <v>781006.65</v>
          </cell>
          <cell r="F27">
            <v>361765.46</v>
          </cell>
          <cell r="G27">
            <v>388126.16</v>
          </cell>
          <cell r="H27">
            <v>388128.16</v>
          </cell>
          <cell r="I27">
            <v>376414.16</v>
          </cell>
          <cell r="J27">
            <v>376416.16</v>
          </cell>
          <cell r="K27">
            <v>376418.16</v>
          </cell>
          <cell r="L27">
            <v>376420.16</v>
          </cell>
          <cell r="M27">
            <v>376422.16</v>
          </cell>
          <cell r="N27">
            <v>376424.16</v>
          </cell>
          <cell r="O27">
            <v>4769735.66</v>
          </cell>
        </row>
        <row r="28">
          <cell r="A28" t="str">
            <v>PROFIT COMMISSION</v>
          </cell>
          <cell r="B28">
            <v>-100000</v>
          </cell>
          <cell r="C28">
            <v>0</v>
          </cell>
          <cell r="D28">
            <v>0</v>
          </cell>
          <cell r="E28">
            <v>0</v>
          </cell>
          <cell r="F28">
            <v>0</v>
          </cell>
          <cell r="G28">
            <v>0</v>
          </cell>
          <cell r="H28">
            <v>-40999.999999999942</v>
          </cell>
          <cell r="I28">
            <v>0</v>
          </cell>
          <cell r="J28">
            <v>0</v>
          </cell>
          <cell r="K28">
            <v>0</v>
          </cell>
          <cell r="L28">
            <v>0</v>
          </cell>
          <cell r="M28">
            <v>0</v>
          </cell>
          <cell r="N28">
            <v>-59000</v>
          </cell>
          <cell r="O28">
            <v>-99999.999999999942</v>
          </cell>
        </row>
        <row r="29">
          <cell r="A29" t="str">
            <v>RENTAL AND MAINTENANCE</v>
          </cell>
          <cell r="B29">
            <v>117000</v>
          </cell>
          <cell r="C29">
            <v>2106.3200000000002</v>
          </cell>
          <cell r="D29">
            <v>974.7</v>
          </cell>
          <cell r="E29">
            <v>35352</v>
          </cell>
          <cell r="F29">
            <v>235</v>
          </cell>
          <cell r="G29">
            <v>0</v>
          </cell>
          <cell r="H29">
            <v>0</v>
          </cell>
          <cell r="I29">
            <v>0</v>
          </cell>
          <cell r="J29">
            <v>0</v>
          </cell>
          <cell r="K29">
            <v>0</v>
          </cell>
          <cell r="L29">
            <v>0</v>
          </cell>
          <cell r="M29">
            <v>0</v>
          </cell>
          <cell r="N29">
            <v>0</v>
          </cell>
          <cell r="O29">
            <v>38668.019999999997</v>
          </cell>
        </row>
        <row r="30">
          <cell r="A30" t="str">
            <v>STAFF COSTS</v>
          </cell>
          <cell r="B30">
            <v>24852552.196250003</v>
          </cell>
          <cell r="C30">
            <v>2454964.2033333336</v>
          </cell>
          <cell r="D30">
            <v>2356226.1533333338</v>
          </cell>
          <cell r="E30">
            <v>2345376.3833333338</v>
          </cell>
          <cell r="F30">
            <v>2083475.6</v>
          </cell>
          <cell r="G30">
            <v>2002954.83</v>
          </cell>
          <cell r="H30">
            <v>1952866.81</v>
          </cell>
          <cell r="I30">
            <v>2038301.1633358111</v>
          </cell>
          <cell r="J30">
            <v>2038307.1633358111</v>
          </cell>
          <cell r="K30">
            <v>2038313.1633358111</v>
          </cell>
          <cell r="L30">
            <v>2038319.1633358111</v>
          </cell>
          <cell r="M30">
            <v>2038325.1633358111</v>
          </cell>
          <cell r="N30">
            <v>2037812.1633358111</v>
          </cell>
          <cell r="O30">
            <v>25425241.960014857</v>
          </cell>
        </row>
        <row r="31">
          <cell r="A31" t="str">
            <v>STAFF WELFARE</v>
          </cell>
          <cell r="B31">
            <v>242000</v>
          </cell>
          <cell r="C31">
            <v>14943.736666666664</v>
          </cell>
          <cell r="D31">
            <v>39820.606666666667</v>
          </cell>
          <cell r="E31">
            <v>24514.296666666665</v>
          </cell>
          <cell r="F31">
            <v>22195.16</v>
          </cell>
          <cell r="G31">
            <v>9865.77</v>
          </cell>
          <cell r="H31">
            <v>9821.92</v>
          </cell>
          <cell r="I31">
            <v>9821.92</v>
          </cell>
          <cell r="J31">
            <v>9700</v>
          </cell>
          <cell r="K31">
            <v>9700</v>
          </cell>
          <cell r="L31">
            <v>9700</v>
          </cell>
          <cell r="M31">
            <v>9700</v>
          </cell>
          <cell r="N31">
            <v>9700</v>
          </cell>
          <cell r="O31">
            <v>179483.41</v>
          </cell>
        </row>
        <row r="32">
          <cell r="A32" t="str">
            <v>STATIONERY AND OFFICE SUPPLIES</v>
          </cell>
          <cell r="B32">
            <v>291600</v>
          </cell>
          <cell r="C32">
            <v>16519.38</v>
          </cell>
          <cell r="D32">
            <v>18202.36</v>
          </cell>
          <cell r="E32">
            <v>55326.83</v>
          </cell>
          <cell r="F32">
            <v>10018.709999999999</v>
          </cell>
          <cell r="G32">
            <v>23176</v>
          </cell>
          <cell r="H32">
            <v>23169.33</v>
          </cell>
          <cell r="I32">
            <v>23169.33</v>
          </cell>
          <cell r="J32">
            <v>23000</v>
          </cell>
          <cell r="K32">
            <v>23000</v>
          </cell>
          <cell r="L32">
            <v>23000</v>
          </cell>
          <cell r="M32">
            <v>23000</v>
          </cell>
          <cell r="N32">
            <v>23000</v>
          </cell>
          <cell r="O32">
            <v>284581.94</v>
          </cell>
        </row>
        <row r="33">
          <cell r="A33" t="str">
            <v>SUBSCRIPTIONS AND DONATIONS</v>
          </cell>
          <cell r="B33">
            <v>115000</v>
          </cell>
          <cell r="C33">
            <v>3810.75</v>
          </cell>
          <cell r="D33">
            <v>2933.25</v>
          </cell>
          <cell r="E33">
            <v>20870.75</v>
          </cell>
          <cell r="F33">
            <v>3985.7</v>
          </cell>
          <cell r="G33">
            <v>9500</v>
          </cell>
          <cell r="H33">
            <v>9500</v>
          </cell>
          <cell r="I33">
            <v>9500</v>
          </cell>
          <cell r="J33">
            <v>9500</v>
          </cell>
          <cell r="K33">
            <v>9500</v>
          </cell>
          <cell r="L33">
            <v>9500</v>
          </cell>
          <cell r="M33">
            <v>9500</v>
          </cell>
          <cell r="N33">
            <v>9500</v>
          </cell>
          <cell r="O33">
            <v>107600.45</v>
          </cell>
        </row>
        <row r="34">
          <cell r="A34" t="str">
            <v>SUNDRY ADMIN</v>
          </cell>
          <cell r="B34">
            <v>810602</v>
          </cell>
          <cell r="C34">
            <v>72003.393333333326</v>
          </cell>
          <cell r="D34">
            <v>76492.383333333331</v>
          </cell>
          <cell r="E34">
            <v>110904.03333333333</v>
          </cell>
          <cell r="F34">
            <v>60438.17</v>
          </cell>
          <cell r="G34">
            <v>39416.910000000003</v>
          </cell>
          <cell r="H34">
            <v>40232.82</v>
          </cell>
          <cell r="I34">
            <v>45816.15</v>
          </cell>
          <cell r="J34">
            <v>40232.82</v>
          </cell>
          <cell r="K34">
            <v>40232.82</v>
          </cell>
          <cell r="L34">
            <v>40232.82</v>
          </cell>
          <cell r="M34">
            <v>40232.82</v>
          </cell>
          <cell r="N34">
            <v>40232.82</v>
          </cell>
          <cell r="O34">
            <v>646467.96</v>
          </cell>
        </row>
        <row r="35">
          <cell r="A35" t="str">
            <v>TAXATION CHARGE</v>
          </cell>
          <cell r="B35">
            <v>0</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TRAVEL</v>
          </cell>
          <cell r="B36">
            <v>2178000</v>
          </cell>
          <cell r="C36">
            <v>96702.573333333334</v>
          </cell>
          <cell r="D36">
            <v>129267.30333333334</v>
          </cell>
          <cell r="E36">
            <v>314857.83333333337</v>
          </cell>
          <cell r="F36">
            <v>91546.43</v>
          </cell>
          <cell r="G36">
            <v>195742.05</v>
          </cell>
          <cell r="H36">
            <v>196750</v>
          </cell>
          <cell r="I36">
            <v>196750</v>
          </cell>
          <cell r="J36">
            <v>189250</v>
          </cell>
          <cell r="K36">
            <v>189250</v>
          </cell>
          <cell r="L36">
            <v>189250</v>
          </cell>
          <cell r="M36">
            <v>189250</v>
          </cell>
          <cell r="N36">
            <v>189250</v>
          </cell>
          <cell r="O36">
            <v>2167866.19</v>
          </cell>
        </row>
        <row r="37">
          <cell r="A37" t="str">
            <v>VAT WRITTEN OFF</v>
          </cell>
          <cell r="B37">
            <v>184500</v>
          </cell>
          <cell r="C37">
            <v>-64227.47</v>
          </cell>
          <cell r="D37">
            <v>33275.06</v>
          </cell>
          <cell r="E37">
            <v>45210.720000000001</v>
          </cell>
          <cell r="F37">
            <v>27335.55</v>
          </cell>
          <cell r="G37">
            <v>10010.34</v>
          </cell>
          <cell r="H37">
            <v>10000</v>
          </cell>
          <cell r="I37">
            <v>10000</v>
          </cell>
          <cell r="J37">
            <v>10000</v>
          </cell>
          <cell r="K37">
            <v>10000</v>
          </cell>
          <cell r="L37">
            <v>10000</v>
          </cell>
          <cell r="M37">
            <v>10000</v>
          </cell>
          <cell r="N37">
            <v>10000</v>
          </cell>
          <cell r="O37">
            <v>121604.2</v>
          </cell>
        </row>
        <row r="38">
          <cell r="A38" t="str">
            <v>REC EXPS</v>
          </cell>
          <cell r="B38">
            <v>5854338</v>
          </cell>
          <cell r="C38">
            <v>0</v>
          </cell>
          <cell r="D38">
            <v>0</v>
          </cell>
          <cell r="E38">
            <v>437774</v>
          </cell>
          <cell r="F38">
            <v>601777.77777777775</v>
          </cell>
          <cell r="G38">
            <v>601777.77777777775</v>
          </cell>
          <cell r="H38">
            <v>601777.77777777775</v>
          </cell>
          <cell r="I38">
            <v>601777.77777777775</v>
          </cell>
          <cell r="J38">
            <v>601777.77777777775</v>
          </cell>
          <cell r="K38">
            <v>601777.77777777775</v>
          </cell>
          <cell r="L38">
            <v>601777.77777777775</v>
          </cell>
          <cell r="M38">
            <v>601777.77777777775</v>
          </cell>
          <cell r="N38">
            <v>601777.77777777775</v>
          </cell>
          <cell r="O38">
            <v>5853774.0000000009</v>
          </cell>
        </row>
        <row r="39">
          <cell r="A39" t="str">
            <v>PROFIT SHARE</v>
          </cell>
          <cell r="B39">
            <v>384000</v>
          </cell>
          <cell r="C39">
            <v>20902.990000000002</v>
          </cell>
          <cell r="D39">
            <v>15498.37</v>
          </cell>
          <cell r="E39">
            <v>47885.19</v>
          </cell>
          <cell r="F39">
            <v>33435.1</v>
          </cell>
          <cell r="G39">
            <v>19716.796000000002</v>
          </cell>
          <cell r="H39">
            <v>247001.26800000007</v>
          </cell>
          <cell r="I39">
            <v>0</v>
          </cell>
          <cell r="J39">
            <v>0</v>
          </cell>
          <cell r="K39">
            <v>0</v>
          </cell>
          <cell r="L39">
            <v>0</v>
          </cell>
          <cell r="M39">
            <v>0</v>
          </cell>
          <cell r="N39">
            <v>0</v>
          </cell>
          <cell r="O39">
            <v>384439.71400000004</v>
          </cell>
        </row>
        <row r="40">
          <cell r="A40" t="str">
            <v>PERF BONUS</v>
          </cell>
          <cell r="B40">
            <v>5940880</v>
          </cell>
          <cell r="C40">
            <v>487301.60333333333</v>
          </cell>
          <cell r="D40">
            <v>115888.50333333333</v>
          </cell>
          <cell r="E40">
            <v>85209.993333333259</v>
          </cell>
          <cell r="F40">
            <v>427877.37333333329</v>
          </cell>
          <cell r="G40">
            <v>43548.333333333336</v>
          </cell>
          <cell r="H40">
            <v>2177446.0883333334</v>
          </cell>
          <cell r="I40">
            <v>503407.9991666667</v>
          </cell>
          <cell r="J40">
            <v>416566.29916666669</v>
          </cell>
          <cell r="K40">
            <v>416566.29916666669</v>
          </cell>
          <cell r="L40">
            <v>416566.29916666669</v>
          </cell>
          <cell r="M40">
            <v>416566.29916666669</v>
          </cell>
          <cell r="N40">
            <v>416566.29916666669</v>
          </cell>
          <cell r="O40">
            <v>5923511.3899999997</v>
          </cell>
        </row>
        <row r="41">
          <cell r="A41" t="str">
            <v>Grand Total</v>
          </cell>
          <cell r="B41">
            <v>-20064522.303750008</v>
          </cell>
          <cell r="C41">
            <v>261295.22000000143</v>
          </cell>
          <cell r="D41">
            <v>2154275.2999999998</v>
          </cell>
          <cell r="E41">
            <v>-4631226.82</v>
          </cell>
          <cell r="F41">
            <v>-2510618.9688888891</v>
          </cell>
          <cell r="G41">
            <v>-2059119.3828888878</v>
          </cell>
          <cell r="H41">
            <v>-3066734.965888889</v>
          </cell>
          <cell r="I41">
            <v>-2963862.7463864102</v>
          </cell>
          <cell r="J41">
            <v>-1803003.096386411</v>
          </cell>
          <cell r="K41">
            <v>-1955556.716386412</v>
          </cell>
          <cell r="L41">
            <v>-1650361.7263864116</v>
          </cell>
          <cell r="M41">
            <v>-256518.7263864112</v>
          </cell>
          <cell r="N41">
            <v>-1344346.3463864108</v>
          </cell>
          <cell r="O41">
            <v>-19825778.975985102</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amp; Requirements"/>
      <sheetName val="Navigation"/>
      <sheetName val="ADMIN MENU"/>
      <sheetName val="ADMIN NOTES"/>
      <sheetName val="Input - Profile"/>
      <sheetName val="Equip Standard List"/>
      <sheetName val="Equip Custom List"/>
      <sheetName val="Summary - T10"/>
      <sheetName val="SUMMARY - Material"/>
      <sheetName val="SUMMARY - Fabrication"/>
      <sheetName val="SUMMARY - Trans&amp;Inst"/>
      <sheetName val="SUMMARY - Onshore HUC"/>
      <sheetName val="SUMMARY - Offshore HUC"/>
      <sheetName val="HOS Factors"/>
      <sheetName val="HOS_Rates"/>
      <sheetName val="Fab&amp;Int_Rates"/>
      <sheetName val="T&amp;I_Rates"/>
      <sheetName val="Exchange_Rates"/>
      <sheetName val="Jackets models"/>
      <sheetName val="All Bridges by Volume"/>
      <sheetName val="Tp JKt weight 2"/>
      <sheetName val="Jacket and Pile Data"/>
      <sheetName val="Hull Data"/>
      <sheetName val="Materials Lookup"/>
      <sheetName val="ON_HUC_Rates"/>
      <sheetName val="OFF_HUC_Rates"/>
      <sheetName val="All Platforms by Mech. Wt."/>
      <sheetName val="Hull Model"/>
      <sheetName val="Piles"/>
      <sheetName val="Jackets BMK Model"/>
      <sheetName val="Weight Complexity 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sheetName val="Estimate sign-off"/>
      <sheetName val="Client Summary"/>
      <sheetName val="Procurement-125"/>
      <sheetName val="Procurement-250"/>
      <sheetName val="Procurement-500"/>
      <sheetName val="Subcontract"/>
      <sheetName val="T&amp;S"/>
      <sheetName val="Site MPP"/>
      <sheetName val="HO MPP"/>
      <sheetName val="Site rates"/>
      <sheetName val="HO ra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T4" t="str">
            <v>Associate</v>
          </cell>
          <cell r="U4">
            <v>77.5</v>
          </cell>
        </row>
        <row r="5">
          <cell r="T5" t="str">
            <v>Engineer</v>
          </cell>
          <cell r="U5">
            <v>58</v>
          </cell>
        </row>
        <row r="6">
          <cell r="T6" t="str">
            <v>Graduate</v>
          </cell>
          <cell r="U6">
            <v>42.25</v>
          </cell>
        </row>
        <row r="7">
          <cell r="T7" t="str">
            <v>Principal</v>
          </cell>
          <cell r="U7">
            <v>95.5</v>
          </cell>
        </row>
        <row r="8">
          <cell r="T8" t="str">
            <v>Technician</v>
          </cell>
          <cell r="U8">
            <v>52.75</v>
          </cell>
        </row>
        <row r="71">
          <cell r="C71" t="str">
            <v>Buyer</v>
          </cell>
          <cell r="D71">
            <v>4</v>
          </cell>
          <cell r="F71">
            <v>36.240931282051285</v>
          </cell>
          <cell r="G71" t="str">
            <v>Graduate</v>
          </cell>
          <cell r="H71">
            <v>42.25</v>
          </cell>
          <cell r="I71">
            <v>0.16580889357345985</v>
          </cell>
        </row>
        <row r="72">
          <cell r="C72" t="str">
            <v>CAD Operator / Draughtsman</v>
          </cell>
          <cell r="D72">
            <v>6</v>
          </cell>
          <cell r="F72">
            <v>44.854047179487182</v>
          </cell>
          <cell r="G72" t="str">
            <v>Technician</v>
          </cell>
          <cell r="H72">
            <v>52.75</v>
          </cell>
          <cell r="I72">
            <v>0.17603657455739752</v>
          </cell>
        </row>
        <row r="73">
          <cell r="C73" t="str">
            <v>CAD Supervisor</v>
          </cell>
          <cell r="D73">
            <v>7</v>
          </cell>
          <cell r="F73">
            <v>53.192512820512825</v>
          </cell>
          <cell r="G73" t="str">
            <v>Engineer</v>
          </cell>
          <cell r="H73">
            <v>58</v>
          </cell>
          <cell r="I73">
            <v>9.0379019989317966E-2</v>
          </cell>
        </row>
        <row r="74">
          <cell r="C74" t="str">
            <v>Purchasing Supervisor</v>
          </cell>
          <cell r="D74">
            <v>6</v>
          </cell>
          <cell r="F74">
            <v>44.854047179487182</v>
          </cell>
          <cell r="G74" t="str">
            <v>Technician</v>
          </cell>
          <cell r="H74">
            <v>52.75</v>
          </cell>
          <cell r="I74">
            <v>0.17603657455739752</v>
          </cell>
        </row>
        <row r="75">
          <cell r="C75" t="str">
            <v>Project Accountant</v>
          </cell>
          <cell r="D75">
            <v>5</v>
          </cell>
          <cell r="F75">
            <v>38.978046153846158</v>
          </cell>
          <cell r="G75" t="str">
            <v>Graduate</v>
          </cell>
          <cell r="H75">
            <v>42.25</v>
          </cell>
          <cell r="I75">
            <v>8.3943505870957669E-2</v>
          </cell>
        </row>
        <row r="76">
          <cell r="C76" t="str">
            <v>Project Manager</v>
          </cell>
          <cell r="D76">
            <v>8</v>
          </cell>
          <cell r="F76">
            <v>58.316446153846151</v>
          </cell>
          <cell r="G76" t="str">
            <v>Associate</v>
          </cell>
          <cell r="H76">
            <v>77.5</v>
          </cell>
          <cell r="I76">
            <v>0.32895615407607681</v>
          </cell>
        </row>
        <row r="77">
          <cell r="C77" t="str">
            <v>Secretary</v>
          </cell>
          <cell r="D77">
            <v>3</v>
          </cell>
          <cell r="F77">
            <v>31.106248205128203</v>
          </cell>
          <cell r="G77" t="str">
            <v>Graduate</v>
          </cell>
          <cell r="H77">
            <v>42.25</v>
          </cell>
          <cell r="I77">
            <v>0.35824801889912994</v>
          </cell>
        </row>
        <row r="78">
          <cell r="C78" t="str">
            <v>Senior Commercial Manager</v>
          </cell>
          <cell r="D78">
            <v>10</v>
          </cell>
          <cell r="F78">
            <v>72.021825641025643</v>
          </cell>
          <cell r="G78" t="str">
            <v>Associate</v>
          </cell>
          <cell r="H78">
            <v>77.5</v>
          </cell>
          <cell r="I78">
            <v>7.6062697803287005E-2</v>
          </cell>
        </row>
        <row r="79">
          <cell r="C79" t="str">
            <v>Senior Procurement Manager</v>
          </cell>
          <cell r="D79">
            <v>10</v>
          </cell>
          <cell r="F79">
            <v>72.021825641025643</v>
          </cell>
          <cell r="G79" t="str">
            <v>Associate</v>
          </cell>
          <cell r="H79">
            <v>77.5</v>
          </cell>
          <cell r="I79">
            <v>7.6062697803287005E-2</v>
          </cell>
        </row>
        <row r="80">
          <cell r="C80" t="str">
            <v>Senior QA Manager</v>
          </cell>
          <cell r="D80">
            <v>10</v>
          </cell>
          <cell r="F80">
            <v>72.021825641025643</v>
          </cell>
          <cell r="G80" t="str">
            <v>Associate</v>
          </cell>
          <cell r="H80">
            <v>77.5</v>
          </cell>
          <cell r="I80">
            <v>7.6062697803287005E-2</v>
          </cell>
        </row>
        <row r="81">
          <cell r="C81" t="str">
            <v>Subcontracts Mgr</v>
          </cell>
          <cell r="D81">
            <v>8</v>
          </cell>
          <cell r="F81">
            <v>58.316446153846151</v>
          </cell>
          <cell r="G81" t="str">
            <v>Associate</v>
          </cell>
          <cell r="H81">
            <v>77.5</v>
          </cell>
          <cell r="I81">
            <v>0.32895615407607681</v>
          </cell>
        </row>
        <row r="82">
          <cell r="C82" t="str">
            <v>Technical Graduate</v>
          </cell>
          <cell r="D82">
            <v>4</v>
          </cell>
          <cell r="F82">
            <v>36.240931282051285</v>
          </cell>
          <cell r="G82" t="str">
            <v>Graduate</v>
          </cell>
          <cell r="H82">
            <v>42.25</v>
          </cell>
          <cell r="I82">
            <v>0.16580889357345985</v>
          </cell>
        </row>
        <row r="83">
          <cell r="C83" t="str">
            <v>Technical Manager</v>
          </cell>
          <cell r="D83">
            <v>7</v>
          </cell>
          <cell r="F83">
            <v>53.192512820512825</v>
          </cell>
          <cell r="G83" t="str">
            <v>Engineer</v>
          </cell>
          <cell r="H83">
            <v>58</v>
          </cell>
          <cell r="I83">
            <v>9.0379019989317966E-2</v>
          </cell>
        </row>
        <row r="84">
          <cell r="C84" t="str">
            <v>Technical Supervisor</v>
          </cell>
          <cell r="D84">
            <v>6</v>
          </cell>
          <cell r="F84">
            <v>44.854047179487182</v>
          </cell>
          <cell r="G84" t="str">
            <v>Technician</v>
          </cell>
          <cell r="H84">
            <v>52.75</v>
          </cell>
          <cell r="I84">
            <v>0.17603657455739752</v>
          </cell>
        </row>
      </sheetData>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ship"/>
      <sheetName val="Description"/>
      <sheetName val="Data Input"/>
      <sheetName val="CRBS Collation"/>
      <sheetName val="Platform A"/>
      <sheetName val="Platform B"/>
      <sheetName val="Platform C"/>
      <sheetName val="Platform D"/>
      <sheetName val="Platform E"/>
      <sheetName val="Platform F"/>
      <sheetName val="Platform G"/>
      <sheetName val="Platform H"/>
      <sheetName val="Platform I"/>
      <sheetName val="DPA @Risk ip"/>
      <sheetName val="DLO @Risk ip"/>
      <sheetName val="Other TLB @Risk ip"/>
      <sheetName val="SET @Risk Outputs"/>
      <sheetName val="DPA @Risk Stats"/>
      <sheetName val="Other @Risk Stats"/>
      <sheetName val="Cost Risks"/>
      <sheetName val="Calculations"/>
      <sheetName val="Results"/>
      <sheetName val="Sensitivity &amp; Graphs"/>
    </sheetNames>
    <sheetDataSet>
      <sheetData sheetId="0" refreshError="1"/>
      <sheetData sheetId="1" refreshError="1"/>
      <sheetData sheetId="2" refreshError="1">
        <row r="1">
          <cell r="A1" t="str">
            <v>Project Title</v>
          </cell>
        </row>
        <row r="56">
          <cell r="C56">
            <v>1000000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uster 2 SEC (B)"/>
      <sheetName val="Cluster 1 SEC (B)"/>
      <sheetName val="RMA Sandhurst (B)"/>
      <sheetName val="Denison Barracks Hermitage (B)"/>
      <sheetName val="Deepcut (B)"/>
      <sheetName val="Arborfield (B)"/>
      <sheetName val="Worthy Down (B)"/>
      <sheetName val="Bordon (B)"/>
      <sheetName val="Notes"/>
      <sheetName val="PMT - BIS "/>
      <sheetName val="GMT - BIS "/>
      <sheetName val="SSG-HST-ASB-SKE"/>
      <sheetName val="MNW-PBF-EIP"/>
      <sheetName val="PBF-VBA PIVOT"/>
      <sheetName val="PACE Finance Forecast AP03"/>
      <sheetName val="RESPONSE - RUN RATES "/>
      <sheetName val="Overhead Summary "/>
      <sheetName val="Sheet1"/>
      <sheetName val="Staff - UPDATE 31-05-11"/>
      <sheetName val="Vehicles "/>
      <sheetName val="Phones"/>
      <sheetName val="Recruitment"/>
      <sheetName val="Training"/>
      <sheetName val="BIS"/>
      <sheetName val="Control"/>
      <sheetName val="Commentary"/>
      <sheetName val="SEC Cluster 1 RB ROLL UP "/>
      <sheetName val="SEC Cluster 2 RB ROLL UP"/>
      <sheetName val="SEC Cluster 1 OHDS"/>
      <sheetName val="SEC Cluster2OHDS"/>
      <sheetName val="SEC Cluster 3 OHDS"/>
      <sheetName val="SEC CLuster 5 OHDS"/>
      <sheetName val="SEC South Area Office"/>
      <sheetName val="SEC Pride"/>
      <sheetName val="SEC CoreWorks"/>
      <sheetName val="SouthAreaSEC"/>
      <sheetName val="SEC South MNW"/>
      <sheetName val="Bordon"/>
      <sheetName val="WorthyDown"/>
      <sheetName val="ArborField"/>
      <sheetName val="Hermitage"/>
      <sheetName val="RMAS"/>
      <sheetName val="Deepcut"/>
      <sheetName val="Bud-SEC Cluster 1"/>
      <sheetName val="Bud-SEC Cluster 2"/>
      <sheetName val="Bud-SEC Cluster 3"/>
      <sheetName val="Bud-SEC AREA"/>
      <sheetName val="Bud-BORDON"/>
      <sheetName val="Bud-WORTHY DOWN"/>
      <sheetName val="Bud-ARBORFIELD"/>
      <sheetName val="Bud-DEEPCUT"/>
      <sheetName val="Bud-HERMITAGE"/>
      <sheetName val="Bud-RMAS"/>
      <sheetName val="Bud-MNW"/>
      <sheetName val="Bud-AREA OFF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B1" t="str">
            <v>pride-tm1:pridereporting</v>
          </cell>
        </row>
        <row r="2">
          <cell r="B2" t="str">
            <v>2011/12</v>
          </cell>
        </row>
        <row r="3">
          <cell r="B3" t="str">
            <v>May</v>
          </cell>
        </row>
        <row r="4">
          <cell r="B4" t="str">
            <v>Forecast AP03</v>
          </cell>
        </row>
        <row r="5">
          <cell r="B5" t="str">
            <v>Forecast AP02</v>
          </cell>
        </row>
        <row r="7">
          <cell r="B7" t="str">
            <v>Milestoneactual</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shore Facility Summary"/>
      <sheetName val="Overall"/>
      <sheetName val="Oil Separation"/>
      <sheetName val="Gas Treatment"/>
      <sheetName val="Sulphur Plant"/>
      <sheetName val="Sulphur Storage"/>
      <sheetName val="Power Generation"/>
      <sheetName val="Utility Systems"/>
      <sheetName val="Onshore Factors"/>
      <sheetName val="Summary"/>
      <sheetName val="Norms&amp;Factors"/>
      <sheetName val="Mats &amp; Equpt"/>
      <sheetName val="Installation"/>
      <sheetName val="Hook Up &amp; Commg"/>
      <sheetName val="Bulk factors"/>
      <sheetName val="New Onshore Templa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Page"/>
      <sheetName val="PLC Summary"/>
      <sheetName val="Front Sheet"/>
      <sheetName val="Hyperion Rec"/>
      <sheetName val="Cfacs Format BS"/>
      <sheetName val="New BS"/>
      <sheetName val="Balance Sheet"/>
      <sheetName val="Profit and Loss"/>
      <sheetName val="Contract Profit"/>
      <sheetName val="Month Contract Profit"/>
      <sheetName val="Divisional Analysis"/>
      <sheetName val="Contract Summary"/>
      <sheetName val="OH Analysis"/>
      <sheetName val="Debtors"/>
      <sheetName val="Performance Charts"/>
      <sheetName val="Month Performance Charts"/>
      <sheetName val="Forecast Performance"/>
      <sheetName val="Budget"/>
      <sheetName val="Forecast"/>
      <sheetName val="CFacs Pivots"/>
      <sheetName val="CFacs Month Pivots"/>
      <sheetName val="2002FSDJobsLev4"/>
      <sheetName val="2002FMJobsLev5"/>
      <sheetName val="2002CorpOverheads"/>
      <sheetName val="2002WSMLev7Jobs"/>
      <sheetName val="2002IFS"/>
      <sheetName val="2002IFSOther"/>
      <sheetName val="2002IFSExceptionals"/>
      <sheetName val="2002Lev3JobsSummary"/>
      <sheetName val="2002 Interest"/>
      <sheetName val="2002BalanceSheet"/>
      <sheetName val="CFacs - Opening BS"/>
      <sheetName val="2002Works"/>
      <sheetName val="2002TurnoverIntCo"/>
      <sheetName val="Mentor"/>
      <sheetName val="Contract Services"/>
      <sheetName val="Slough"/>
      <sheetName val="Other"/>
      <sheetName val="Cfacs Balance Sheet"/>
      <sheetName val="Ex-Cfacs Balance Sheet"/>
      <sheetName val="Cfacs New BS"/>
      <sheetName val="Ex-Cfacs New BS"/>
      <sheetName val="Adj New BS"/>
      <sheetName val="Cons Adj New BS"/>
      <sheetName val="Cfacs C BS"/>
      <sheetName val="ICS C BS"/>
      <sheetName val="Ex-Cfacs C BS"/>
      <sheetName val="Late Adj C BS"/>
      <sheetName val="Adj C BS"/>
      <sheetName val="Ingleby BS"/>
      <sheetName val="Cons Adj C BS"/>
      <sheetName val="Cfacs Profit and Loss"/>
      <sheetName val="Adj Profit and Loss"/>
      <sheetName val="ICS Profit and Loss"/>
      <sheetName val="Ex-Cfacs Profit and Loss"/>
      <sheetName val="Cfacs Divisional Analysis"/>
      <sheetName val="Divisional Analysis Adj"/>
      <sheetName val="ICS Divisional Analysis Adj"/>
      <sheetName val="Ex-Cfacs Divisional Analysis"/>
      <sheetName val="Cfacs Contract Summary"/>
      <sheetName val="Ex-Cfacs Contract Summary"/>
      <sheetName val="Cfacs OH Analysis"/>
      <sheetName val="Ex-Cfacs OH Analysis"/>
      <sheetName val="Debtor Schedule"/>
      <sheetName val="Chart Info"/>
      <sheetName val="Checks"/>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23">
          <cell r="B23" t="str">
            <v>5 Months to 31 May 2002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61"/>
      <sheetName val="D-202"/>
      <sheetName val="D-203"/>
      <sheetName val="PU-9401A&amp;B&amp;C&amp;D&amp;E&amp;F"/>
      <sheetName val="PILCAP"/>
      <sheetName val="SUMMARY"/>
      <sheetName val="TOTAL"/>
      <sheetName val="BASIS"/>
      <sheetName val="TANKS"/>
      <sheetName val="SUMPS"/>
      <sheetName val="Combined List"/>
      <sheetName val="Combined List OLD"/>
    </sheetNames>
    <sheetDataSet>
      <sheetData sheetId="0" refreshError="1">
        <row r="24">
          <cell r="F24">
            <v>6.2</v>
          </cell>
        </row>
        <row r="26">
          <cell r="F26">
            <v>37.6</v>
          </cell>
        </row>
        <row r="36">
          <cell r="F36">
            <v>800.5</v>
          </cell>
        </row>
      </sheetData>
      <sheetData sheetId="1" refreshError="1"/>
      <sheetData sheetId="2" refreshError="1"/>
      <sheetData sheetId="3" refreshError="1">
        <row r="6">
          <cell r="B6">
            <v>20</v>
          </cell>
        </row>
      </sheetData>
      <sheetData sheetId="4" refreshError="1"/>
      <sheetData sheetId="5" refreshError="1"/>
      <sheetData sheetId="6" refreshError="1"/>
      <sheetData sheetId="7" refreshError="1"/>
      <sheetData sheetId="8" refreshError="1"/>
      <sheetData sheetId="9" refreshError="1"/>
      <sheetData sheetId="10" refreshError="1">
        <row r="4">
          <cell r="D4" t="str">
            <v>L-3401</v>
          </cell>
          <cell r="F4" t="str">
            <v>Gas Export Pig Launcher</v>
          </cell>
          <cell r="G4">
            <v>1</v>
          </cell>
          <cell r="H4">
            <v>0</v>
          </cell>
          <cell r="I4">
            <v>1</v>
          </cell>
          <cell r="J4" t="str">
            <v>Pig Launcher</v>
          </cell>
          <cell r="K4">
            <v>36</v>
          </cell>
          <cell r="L4" t="str">
            <v>inch</v>
          </cell>
          <cell r="M4" t="str">
            <v>LTCS</v>
          </cell>
          <cell r="N4">
            <v>46.6</v>
          </cell>
          <cell r="O4" t="str">
            <v>-36 / 100</v>
          </cell>
          <cell r="P4" t="str">
            <v>28 / 33</v>
          </cell>
          <cell r="Q4" t="str">
            <v>50 / 80</v>
          </cell>
          <cell r="R4">
            <v>0</v>
          </cell>
          <cell r="S4">
            <v>0</v>
          </cell>
          <cell r="T4">
            <v>8.1</v>
          </cell>
          <cell r="U4">
            <v>1</v>
          </cell>
          <cell r="V4">
            <v>1</v>
          </cell>
          <cell r="W4">
            <v>4.96</v>
          </cell>
          <cell r="X4">
            <v>8.52</v>
          </cell>
        </row>
        <row r="5">
          <cell r="D5" t="str">
            <v>L-3901</v>
          </cell>
          <cell r="F5" t="str">
            <v>Oil Export Pig Launcher</v>
          </cell>
          <cell r="G5">
            <v>1</v>
          </cell>
          <cell r="H5">
            <v>0</v>
          </cell>
          <cell r="I5">
            <v>1</v>
          </cell>
          <cell r="J5" t="str">
            <v>Pig Launcher</v>
          </cell>
          <cell r="K5">
            <v>36</v>
          </cell>
          <cell r="L5" t="str">
            <v>inch</v>
          </cell>
          <cell r="M5" t="str">
            <v>LTCS</v>
          </cell>
          <cell r="N5">
            <v>46.6</v>
          </cell>
          <cell r="O5" t="str">
            <v>-36 / 100</v>
          </cell>
          <cell r="P5" t="str">
            <v>28 / 33</v>
          </cell>
          <cell r="Q5" t="str">
            <v>50 / 80</v>
          </cell>
          <cell r="R5">
            <v>0</v>
          </cell>
          <cell r="S5">
            <v>0</v>
          </cell>
          <cell r="T5">
            <v>8.1</v>
          </cell>
          <cell r="U5">
            <v>1</v>
          </cell>
          <cell r="V5">
            <v>1</v>
          </cell>
          <cell r="W5">
            <v>4.96</v>
          </cell>
          <cell r="X5">
            <v>8.52</v>
          </cell>
        </row>
        <row r="6">
          <cell r="D6" t="str">
            <v>L-5100</v>
          </cell>
          <cell r="F6" t="str">
            <v>DP10 Pig Launcher A</v>
          </cell>
          <cell r="G6">
            <v>1</v>
          </cell>
          <cell r="H6">
            <v>0</v>
          </cell>
          <cell r="I6">
            <v>1</v>
          </cell>
          <cell r="J6" t="str">
            <v>Pig Launcher</v>
          </cell>
          <cell r="K6">
            <v>36</v>
          </cell>
          <cell r="L6" t="str">
            <v>inch</v>
          </cell>
          <cell r="M6" t="str">
            <v>LTCS</v>
          </cell>
          <cell r="N6">
            <v>46.6</v>
          </cell>
          <cell r="O6" t="str">
            <v>-36 / 100</v>
          </cell>
          <cell r="P6" t="str">
            <v>28 / 33</v>
          </cell>
          <cell r="Q6" t="str">
            <v>50 / 80</v>
          </cell>
          <cell r="R6">
            <v>0</v>
          </cell>
          <cell r="S6">
            <v>0</v>
          </cell>
          <cell r="T6">
            <v>8.1</v>
          </cell>
          <cell r="U6">
            <v>1</v>
          </cell>
          <cell r="V6">
            <v>1</v>
          </cell>
          <cell r="W6">
            <v>4.96</v>
          </cell>
          <cell r="X6">
            <v>8.52</v>
          </cell>
        </row>
        <row r="7">
          <cell r="D7" t="str">
            <v>L-5101</v>
          </cell>
          <cell r="F7" t="str">
            <v>DP4 Pig Launcher B</v>
          </cell>
          <cell r="G7">
            <v>1</v>
          </cell>
          <cell r="H7">
            <v>0</v>
          </cell>
          <cell r="I7">
            <v>1</v>
          </cell>
          <cell r="J7" t="str">
            <v>Pig Launcher</v>
          </cell>
          <cell r="K7">
            <v>36</v>
          </cell>
          <cell r="L7" t="str">
            <v>inch</v>
          </cell>
          <cell r="M7" t="str">
            <v>LTCS</v>
          </cell>
          <cell r="N7">
            <v>46.6</v>
          </cell>
          <cell r="O7" t="str">
            <v>-36 / 100</v>
          </cell>
          <cell r="P7" t="str">
            <v>28 / 33</v>
          </cell>
          <cell r="Q7" t="str">
            <v>50 / 80</v>
          </cell>
          <cell r="R7">
            <v>0</v>
          </cell>
          <cell r="S7">
            <v>0</v>
          </cell>
          <cell r="T7">
            <v>8.1</v>
          </cell>
          <cell r="U7">
            <v>1</v>
          </cell>
          <cell r="V7">
            <v>1</v>
          </cell>
          <cell r="W7">
            <v>4.96</v>
          </cell>
          <cell r="X7">
            <v>8.52</v>
          </cell>
        </row>
        <row r="8">
          <cell r="D8" t="str">
            <v>L-5102</v>
          </cell>
          <cell r="F8" t="str">
            <v>DP6 Pig Launcher</v>
          </cell>
          <cell r="G8">
            <v>1</v>
          </cell>
          <cell r="H8">
            <v>0</v>
          </cell>
          <cell r="I8">
            <v>1</v>
          </cell>
          <cell r="J8" t="str">
            <v>Pig Launcher</v>
          </cell>
          <cell r="K8">
            <v>36</v>
          </cell>
          <cell r="L8" t="str">
            <v>inch</v>
          </cell>
          <cell r="M8" t="str">
            <v>LTCS</v>
          </cell>
          <cell r="N8">
            <v>46.6</v>
          </cell>
          <cell r="O8" t="str">
            <v>-36 / 100</v>
          </cell>
          <cell r="P8" t="str">
            <v>28 / 33</v>
          </cell>
          <cell r="Q8" t="str">
            <v>50 / 80</v>
          </cell>
          <cell r="R8">
            <v>0</v>
          </cell>
          <cell r="S8">
            <v>0</v>
          </cell>
          <cell r="T8">
            <v>8.1</v>
          </cell>
          <cell r="U8">
            <v>1</v>
          </cell>
          <cell r="V8">
            <v>1</v>
          </cell>
          <cell r="W8">
            <v>4.96</v>
          </cell>
          <cell r="X8">
            <v>8.52</v>
          </cell>
        </row>
        <row r="9">
          <cell r="D9" t="str">
            <v>L-5103</v>
          </cell>
          <cell r="F9" t="str">
            <v>DP7 Pig Launcher</v>
          </cell>
          <cell r="G9">
            <v>1</v>
          </cell>
          <cell r="H9">
            <v>0</v>
          </cell>
          <cell r="I9">
            <v>1</v>
          </cell>
          <cell r="J9" t="str">
            <v>Pig Launcher</v>
          </cell>
          <cell r="K9">
            <v>36</v>
          </cell>
          <cell r="L9" t="str">
            <v>inch</v>
          </cell>
          <cell r="M9" t="str">
            <v>LTCS</v>
          </cell>
          <cell r="N9">
            <v>46.6</v>
          </cell>
          <cell r="O9" t="str">
            <v>-36 / 100</v>
          </cell>
          <cell r="P9" t="str">
            <v>28 / 33</v>
          </cell>
          <cell r="Q9" t="str">
            <v>50 / 80</v>
          </cell>
          <cell r="R9">
            <v>0</v>
          </cell>
          <cell r="S9">
            <v>0</v>
          </cell>
          <cell r="T9">
            <v>8.1</v>
          </cell>
          <cell r="U9">
            <v>1</v>
          </cell>
          <cell r="V9">
            <v>1</v>
          </cell>
          <cell r="W9">
            <v>4.96</v>
          </cell>
          <cell r="X9">
            <v>8.52</v>
          </cell>
        </row>
        <row r="10">
          <cell r="D10" t="str">
            <v>L-5104</v>
          </cell>
          <cell r="F10" t="str">
            <v>DP2 Pig Launcher A</v>
          </cell>
          <cell r="G10">
            <v>1</v>
          </cell>
          <cell r="H10">
            <v>0</v>
          </cell>
          <cell r="I10">
            <v>1</v>
          </cell>
          <cell r="J10" t="str">
            <v>Pig Launcher</v>
          </cell>
          <cell r="K10">
            <v>36</v>
          </cell>
          <cell r="L10" t="str">
            <v>inch</v>
          </cell>
          <cell r="M10" t="str">
            <v>LTCS</v>
          </cell>
          <cell r="N10">
            <v>46.6</v>
          </cell>
          <cell r="O10" t="str">
            <v>-36 / 100</v>
          </cell>
          <cell r="P10" t="str">
            <v>28 / 33</v>
          </cell>
          <cell r="Q10" t="str">
            <v>50 / 80</v>
          </cell>
          <cell r="R10">
            <v>0</v>
          </cell>
          <cell r="S10">
            <v>0</v>
          </cell>
          <cell r="T10">
            <v>8.1</v>
          </cell>
          <cell r="U10">
            <v>1</v>
          </cell>
          <cell r="V10">
            <v>1</v>
          </cell>
          <cell r="W10">
            <v>4.96</v>
          </cell>
          <cell r="X10">
            <v>8.52</v>
          </cell>
        </row>
        <row r="11">
          <cell r="D11" t="str">
            <v>L-5105</v>
          </cell>
          <cell r="F11" t="str">
            <v>DP3 Pig Launcher B</v>
          </cell>
          <cell r="G11">
            <v>1</v>
          </cell>
          <cell r="H11">
            <v>0</v>
          </cell>
          <cell r="I11">
            <v>1</v>
          </cell>
          <cell r="J11" t="str">
            <v>Pig Launcher</v>
          </cell>
          <cell r="K11">
            <v>36</v>
          </cell>
          <cell r="L11" t="str">
            <v>inch</v>
          </cell>
          <cell r="M11" t="str">
            <v>LTCS</v>
          </cell>
          <cell r="N11">
            <v>46.6</v>
          </cell>
          <cell r="O11" t="str">
            <v>-36 / 100</v>
          </cell>
          <cell r="P11" t="str">
            <v>28 / 33</v>
          </cell>
          <cell r="Q11" t="str">
            <v>50 / 80</v>
          </cell>
          <cell r="R11">
            <v>0</v>
          </cell>
          <cell r="S11">
            <v>0</v>
          </cell>
          <cell r="T11">
            <v>8.1</v>
          </cell>
          <cell r="U11">
            <v>1</v>
          </cell>
          <cell r="V11">
            <v>1</v>
          </cell>
          <cell r="W11">
            <v>4.96</v>
          </cell>
          <cell r="X11">
            <v>8.52</v>
          </cell>
        </row>
        <row r="12">
          <cell r="D12" t="str">
            <v>L-5106</v>
          </cell>
          <cell r="F12" t="str">
            <v>DP1 Pig Launcher</v>
          </cell>
          <cell r="G12">
            <v>1</v>
          </cell>
          <cell r="H12">
            <v>0</v>
          </cell>
          <cell r="I12">
            <v>1</v>
          </cell>
          <cell r="J12" t="str">
            <v>Pig Launcher</v>
          </cell>
          <cell r="K12">
            <v>36</v>
          </cell>
          <cell r="L12" t="str">
            <v>inch</v>
          </cell>
          <cell r="M12" t="str">
            <v>LTCS</v>
          </cell>
          <cell r="N12">
            <v>46.6</v>
          </cell>
          <cell r="O12" t="str">
            <v>-36 / 100</v>
          </cell>
          <cell r="P12" t="str">
            <v>28 / 33</v>
          </cell>
          <cell r="Q12" t="str">
            <v>50 / 80</v>
          </cell>
          <cell r="R12">
            <v>0</v>
          </cell>
          <cell r="S12">
            <v>0</v>
          </cell>
          <cell r="T12">
            <v>8.1</v>
          </cell>
          <cell r="U12">
            <v>1</v>
          </cell>
          <cell r="V12">
            <v>1</v>
          </cell>
          <cell r="W12">
            <v>4.96</v>
          </cell>
          <cell r="X12">
            <v>8.52</v>
          </cell>
        </row>
        <row r="13">
          <cell r="D13" t="str">
            <v>L-5107</v>
          </cell>
          <cell r="F13" t="str">
            <v>DP9 Pig Launcher</v>
          </cell>
          <cell r="G13">
            <v>1</v>
          </cell>
          <cell r="H13">
            <v>0</v>
          </cell>
          <cell r="I13">
            <v>1</v>
          </cell>
          <cell r="J13" t="str">
            <v>Pig Launcher</v>
          </cell>
          <cell r="K13">
            <v>36</v>
          </cell>
          <cell r="L13" t="str">
            <v>inch</v>
          </cell>
          <cell r="M13" t="str">
            <v>LTCS</v>
          </cell>
          <cell r="N13">
            <v>46.6</v>
          </cell>
          <cell r="O13" t="str">
            <v>-36 / 100</v>
          </cell>
          <cell r="P13" t="str">
            <v>28 / 33</v>
          </cell>
          <cell r="Q13" t="str">
            <v>50 / 80</v>
          </cell>
          <cell r="R13">
            <v>0</v>
          </cell>
          <cell r="S13">
            <v>0</v>
          </cell>
          <cell r="T13">
            <v>8.1</v>
          </cell>
          <cell r="U13">
            <v>1</v>
          </cell>
          <cell r="V13">
            <v>1</v>
          </cell>
          <cell r="W13">
            <v>4.96</v>
          </cell>
          <cell r="X13">
            <v>8.52</v>
          </cell>
        </row>
        <row r="14">
          <cell r="D14" t="str">
            <v>L-5108</v>
          </cell>
          <cell r="F14" t="str">
            <v>MS26 Pig Launcher</v>
          </cell>
          <cell r="G14">
            <v>1</v>
          </cell>
          <cell r="H14">
            <v>0</v>
          </cell>
          <cell r="I14">
            <v>1</v>
          </cell>
          <cell r="J14" t="str">
            <v>Pig Launcher</v>
          </cell>
          <cell r="K14">
            <v>18</v>
          </cell>
          <cell r="L14" t="str">
            <v>inch</v>
          </cell>
          <cell r="M14" t="str">
            <v>LTCS</v>
          </cell>
          <cell r="N14">
            <v>46.6</v>
          </cell>
          <cell r="O14" t="str">
            <v>-36 / 100</v>
          </cell>
          <cell r="P14" t="str">
            <v>28 / 33</v>
          </cell>
          <cell r="Q14" t="str">
            <v>50 / 80</v>
          </cell>
          <cell r="R14">
            <v>0</v>
          </cell>
          <cell r="S14">
            <v>0</v>
          </cell>
          <cell r="T14">
            <v>6.6</v>
          </cell>
          <cell r="U14">
            <v>0.5</v>
          </cell>
          <cell r="V14">
            <v>0.5</v>
          </cell>
          <cell r="W14">
            <v>1.46</v>
          </cell>
          <cell r="X14">
            <v>2.27</v>
          </cell>
        </row>
        <row r="15">
          <cell r="D15" t="str">
            <v>L-5109</v>
          </cell>
          <cell r="F15" t="str">
            <v>MS35 Pig Launcher</v>
          </cell>
          <cell r="G15">
            <v>1</v>
          </cell>
          <cell r="H15">
            <v>0</v>
          </cell>
          <cell r="I15">
            <v>1</v>
          </cell>
          <cell r="J15" t="str">
            <v>Pig Launcher</v>
          </cell>
          <cell r="K15">
            <v>18</v>
          </cell>
          <cell r="L15" t="str">
            <v>inch</v>
          </cell>
          <cell r="M15" t="str">
            <v>LTCS</v>
          </cell>
          <cell r="N15">
            <v>46.6</v>
          </cell>
          <cell r="O15" t="str">
            <v>-36 / 100</v>
          </cell>
          <cell r="P15" t="str">
            <v>28 / 33</v>
          </cell>
          <cell r="Q15" t="str">
            <v>50 / 80</v>
          </cell>
          <cell r="R15">
            <v>0</v>
          </cell>
          <cell r="S15">
            <v>0</v>
          </cell>
          <cell r="T15">
            <v>6.6</v>
          </cell>
          <cell r="U15">
            <v>0.5</v>
          </cell>
          <cell r="V15">
            <v>0.5</v>
          </cell>
          <cell r="W15">
            <v>1.46</v>
          </cell>
          <cell r="X15">
            <v>2.27</v>
          </cell>
        </row>
        <row r="16">
          <cell r="D16" t="str">
            <v>L-5110</v>
          </cell>
          <cell r="F16" t="str">
            <v>DP1 Pig Receiver</v>
          </cell>
          <cell r="G16">
            <v>1</v>
          </cell>
          <cell r="H16">
            <v>0</v>
          </cell>
          <cell r="I16">
            <v>1</v>
          </cell>
          <cell r="J16" t="str">
            <v>Pig Launcher</v>
          </cell>
          <cell r="K16">
            <v>36</v>
          </cell>
          <cell r="L16" t="str">
            <v>inch</v>
          </cell>
          <cell r="M16" t="str">
            <v>LTCS</v>
          </cell>
          <cell r="N16">
            <v>46.6</v>
          </cell>
          <cell r="O16" t="str">
            <v>-36 / 100</v>
          </cell>
          <cell r="P16" t="str">
            <v>28 / 33</v>
          </cell>
          <cell r="Q16" t="str">
            <v>50 / 80</v>
          </cell>
          <cell r="R16">
            <v>0</v>
          </cell>
          <cell r="S16">
            <v>0</v>
          </cell>
          <cell r="T16">
            <v>8.1</v>
          </cell>
          <cell r="U16">
            <v>1</v>
          </cell>
          <cell r="V16">
            <v>1</v>
          </cell>
          <cell r="W16">
            <v>4.96</v>
          </cell>
          <cell r="X16">
            <v>8.52</v>
          </cell>
        </row>
        <row r="17">
          <cell r="D17" t="str">
            <v>L-5111</v>
          </cell>
          <cell r="F17" t="str">
            <v>MS17 Pig Launcher</v>
          </cell>
          <cell r="G17">
            <v>1</v>
          </cell>
          <cell r="H17">
            <v>0</v>
          </cell>
          <cell r="I17">
            <v>1</v>
          </cell>
          <cell r="J17" t="str">
            <v>Pig Launcher</v>
          </cell>
          <cell r="K17">
            <v>18</v>
          </cell>
          <cell r="L17" t="str">
            <v>inch</v>
          </cell>
          <cell r="M17" t="str">
            <v>LTCS</v>
          </cell>
          <cell r="N17">
            <v>46.6</v>
          </cell>
          <cell r="O17" t="str">
            <v>-36 / 100</v>
          </cell>
          <cell r="P17" t="str">
            <v>28 / 33</v>
          </cell>
          <cell r="Q17" t="str">
            <v>50 / 80</v>
          </cell>
          <cell r="R17">
            <v>0</v>
          </cell>
          <cell r="S17">
            <v>0</v>
          </cell>
          <cell r="T17">
            <v>6.6</v>
          </cell>
          <cell r="U17">
            <v>0.5</v>
          </cell>
          <cell r="V17">
            <v>0.5</v>
          </cell>
          <cell r="W17">
            <v>1.46</v>
          </cell>
          <cell r="X17">
            <v>2.27</v>
          </cell>
        </row>
        <row r="18">
          <cell r="D18" t="str">
            <v>L-5112</v>
          </cell>
          <cell r="F18" t="str">
            <v>DELETED</v>
          </cell>
          <cell r="I18">
            <v>0</v>
          </cell>
          <cell r="S18">
            <v>0</v>
          </cell>
        </row>
        <row r="19">
          <cell r="D19" t="str">
            <v>L-5113</v>
          </cell>
          <cell r="F19" t="str">
            <v>MS9 Pig Launcher</v>
          </cell>
          <cell r="G19">
            <v>1</v>
          </cell>
          <cell r="H19">
            <v>0</v>
          </cell>
          <cell r="I19">
            <v>1</v>
          </cell>
          <cell r="J19" t="str">
            <v>Pig Launcher</v>
          </cell>
          <cell r="K19">
            <v>18</v>
          </cell>
          <cell r="L19" t="str">
            <v>inch</v>
          </cell>
          <cell r="M19" t="str">
            <v>LTCS</v>
          </cell>
          <cell r="N19">
            <v>46.6</v>
          </cell>
          <cell r="O19" t="str">
            <v>-36 / 100</v>
          </cell>
          <cell r="P19" t="str">
            <v>28 / 33</v>
          </cell>
          <cell r="Q19" t="str">
            <v>50 / 80</v>
          </cell>
          <cell r="R19">
            <v>0</v>
          </cell>
          <cell r="S19">
            <v>0</v>
          </cell>
          <cell r="T19">
            <v>6.6</v>
          </cell>
          <cell r="U19">
            <v>0.5</v>
          </cell>
          <cell r="V19">
            <v>0.5</v>
          </cell>
          <cell r="W19">
            <v>1.46</v>
          </cell>
          <cell r="X19">
            <v>2.27</v>
          </cell>
        </row>
        <row r="20">
          <cell r="D20" t="str">
            <v>L-5114</v>
          </cell>
          <cell r="F20" t="str">
            <v>DELETED</v>
          </cell>
          <cell r="I20">
            <v>0</v>
          </cell>
          <cell r="S20">
            <v>0</v>
          </cell>
        </row>
        <row r="21">
          <cell r="D21" t="str">
            <v>L-5115</v>
          </cell>
          <cell r="F21" t="str">
            <v>NGS Pig Launcher A</v>
          </cell>
          <cell r="G21">
            <v>1</v>
          </cell>
          <cell r="H21">
            <v>0</v>
          </cell>
          <cell r="I21">
            <v>1</v>
          </cell>
          <cell r="J21" t="str">
            <v>Pig Launcher</v>
          </cell>
          <cell r="K21">
            <v>36</v>
          </cell>
          <cell r="L21" t="str">
            <v>inch</v>
          </cell>
          <cell r="M21" t="str">
            <v>LTCS</v>
          </cell>
          <cell r="N21">
            <v>46.6</v>
          </cell>
          <cell r="O21" t="str">
            <v>-36 / 100</v>
          </cell>
          <cell r="P21" t="str">
            <v>28 / 33</v>
          </cell>
          <cell r="Q21" t="str">
            <v>50 / 80</v>
          </cell>
          <cell r="R21">
            <v>0</v>
          </cell>
          <cell r="S21">
            <v>0</v>
          </cell>
          <cell r="T21">
            <v>8.1</v>
          </cell>
          <cell r="U21">
            <v>1</v>
          </cell>
          <cell r="V21">
            <v>1</v>
          </cell>
          <cell r="W21">
            <v>4.96</v>
          </cell>
          <cell r="X21">
            <v>8.52</v>
          </cell>
        </row>
        <row r="22">
          <cell r="D22" t="str">
            <v>L-5116</v>
          </cell>
          <cell r="F22" t="str">
            <v>NGS Pig Launcher B</v>
          </cell>
          <cell r="G22">
            <v>1</v>
          </cell>
          <cell r="H22">
            <v>0</v>
          </cell>
          <cell r="I22">
            <v>1</v>
          </cell>
          <cell r="J22" t="str">
            <v>Pig Launcher</v>
          </cell>
          <cell r="K22">
            <v>36</v>
          </cell>
          <cell r="L22" t="str">
            <v>inch</v>
          </cell>
          <cell r="M22" t="str">
            <v>LTCS</v>
          </cell>
          <cell r="N22">
            <v>46.6</v>
          </cell>
          <cell r="O22" t="str">
            <v>-36 / 100</v>
          </cell>
          <cell r="P22" t="str">
            <v>28 / 33</v>
          </cell>
          <cell r="Q22" t="str">
            <v>50 / 80</v>
          </cell>
          <cell r="R22">
            <v>0</v>
          </cell>
          <cell r="S22">
            <v>0</v>
          </cell>
          <cell r="T22">
            <v>8.1</v>
          </cell>
          <cell r="U22">
            <v>1</v>
          </cell>
          <cell r="V22">
            <v>1</v>
          </cell>
          <cell r="W22">
            <v>4.96</v>
          </cell>
          <cell r="X22">
            <v>8.52</v>
          </cell>
        </row>
        <row r="23">
          <cell r="D23" t="str">
            <v>L-5117</v>
          </cell>
          <cell r="F23" t="str">
            <v>NGGS Pig Launcher A</v>
          </cell>
          <cell r="G23">
            <v>1</v>
          </cell>
          <cell r="H23">
            <v>0</v>
          </cell>
          <cell r="I23">
            <v>1</v>
          </cell>
          <cell r="J23" t="str">
            <v>Pig Launcher</v>
          </cell>
          <cell r="K23">
            <v>36</v>
          </cell>
          <cell r="L23" t="str">
            <v>inch</v>
          </cell>
          <cell r="M23" t="str">
            <v>LTCS</v>
          </cell>
          <cell r="N23">
            <v>46.6</v>
          </cell>
          <cell r="O23" t="str">
            <v>-36 / 100</v>
          </cell>
          <cell r="P23" t="str">
            <v>28 / 33</v>
          </cell>
          <cell r="Q23" t="str">
            <v>50 / 80</v>
          </cell>
          <cell r="R23">
            <v>0</v>
          </cell>
          <cell r="S23">
            <v>0</v>
          </cell>
          <cell r="T23">
            <v>8.1</v>
          </cell>
          <cell r="U23">
            <v>1</v>
          </cell>
          <cell r="V23">
            <v>1</v>
          </cell>
          <cell r="W23">
            <v>4.96</v>
          </cell>
          <cell r="X23">
            <v>8.52</v>
          </cell>
        </row>
        <row r="24">
          <cell r="D24" t="str">
            <v>L-5118</v>
          </cell>
          <cell r="F24" t="str">
            <v>NGGS Pig Launcher B</v>
          </cell>
          <cell r="G24">
            <v>1</v>
          </cell>
          <cell r="H24">
            <v>0</v>
          </cell>
          <cell r="I24">
            <v>1</v>
          </cell>
          <cell r="J24" t="str">
            <v>Pig Launcher</v>
          </cell>
          <cell r="K24">
            <v>36</v>
          </cell>
          <cell r="L24" t="str">
            <v>inch</v>
          </cell>
          <cell r="M24" t="str">
            <v>LTCS</v>
          </cell>
          <cell r="N24">
            <v>46.6</v>
          </cell>
          <cell r="O24" t="str">
            <v>-36 / 100</v>
          </cell>
          <cell r="P24" t="str">
            <v>28 / 33</v>
          </cell>
          <cell r="Q24" t="str">
            <v>50 / 80</v>
          </cell>
          <cell r="R24">
            <v>0</v>
          </cell>
          <cell r="S24">
            <v>0</v>
          </cell>
          <cell r="T24">
            <v>8.1</v>
          </cell>
          <cell r="U24">
            <v>1</v>
          </cell>
          <cell r="V24">
            <v>1</v>
          </cell>
          <cell r="W24">
            <v>4.96</v>
          </cell>
          <cell r="X24">
            <v>8.52</v>
          </cell>
        </row>
        <row r="25">
          <cell r="D25" t="str">
            <v>L-5119</v>
          </cell>
          <cell r="F25" t="str">
            <v>DP4 Pig Receiver</v>
          </cell>
          <cell r="G25">
            <v>1</v>
          </cell>
          <cell r="H25">
            <v>0</v>
          </cell>
          <cell r="I25">
            <v>1</v>
          </cell>
          <cell r="J25" t="str">
            <v>Pig Receiver</v>
          </cell>
          <cell r="K25">
            <v>36</v>
          </cell>
          <cell r="L25" t="str">
            <v>inch</v>
          </cell>
          <cell r="M25" t="str">
            <v>LTCS</v>
          </cell>
          <cell r="N25">
            <v>46.6</v>
          </cell>
          <cell r="O25" t="str">
            <v>-36 / 100</v>
          </cell>
          <cell r="P25" t="str">
            <v>28 / 33</v>
          </cell>
          <cell r="Q25" t="str">
            <v>50 / 80</v>
          </cell>
          <cell r="R25">
            <v>0</v>
          </cell>
          <cell r="S25">
            <v>0</v>
          </cell>
          <cell r="T25">
            <v>11.9</v>
          </cell>
          <cell r="U25">
            <v>1</v>
          </cell>
          <cell r="V25">
            <v>1</v>
          </cell>
          <cell r="W25">
            <v>9.4</v>
          </cell>
          <cell r="X25">
            <v>12.96</v>
          </cell>
        </row>
        <row r="26">
          <cell r="D26" t="str">
            <v>L-5120</v>
          </cell>
          <cell r="F26" t="str">
            <v>DP10 Pig Receiver</v>
          </cell>
          <cell r="G26">
            <v>1</v>
          </cell>
          <cell r="H26">
            <v>0</v>
          </cell>
          <cell r="I26">
            <v>1</v>
          </cell>
          <cell r="J26" t="str">
            <v>Pig Receiver</v>
          </cell>
          <cell r="K26">
            <v>36</v>
          </cell>
          <cell r="L26" t="str">
            <v>inch</v>
          </cell>
          <cell r="M26" t="str">
            <v>LTCS</v>
          </cell>
          <cell r="N26">
            <v>46.6</v>
          </cell>
          <cell r="O26" t="str">
            <v>-36 / 100</v>
          </cell>
          <cell r="P26" t="str">
            <v>28 / 33</v>
          </cell>
          <cell r="Q26" t="str">
            <v>50 / 80</v>
          </cell>
          <cell r="R26">
            <v>0</v>
          </cell>
          <cell r="S26">
            <v>0</v>
          </cell>
          <cell r="T26">
            <v>11.9</v>
          </cell>
          <cell r="U26">
            <v>1</v>
          </cell>
          <cell r="V26">
            <v>1</v>
          </cell>
          <cell r="W26">
            <v>9.4</v>
          </cell>
          <cell r="X26">
            <v>12.96</v>
          </cell>
        </row>
        <row r="27">
          <cell r="D27" t="str">
            <v>L-5121</v>
          </cell>
          <cell r="F27" t="str">
            <v>DP6 Pig Receiver</v>
          </cell>
          <cell r="G27">
            <v>1</v>
          </cell>
          <cell r="H27">
            <v>0</v>
          </cell>
          <cell r="I27">
            <v>1</v>
          </cell>
          <cell r="J27" t="str">
            <v>Pig Receiver</v>
          </cell>
          <cell r="K27">
            <v>36</v>
          </cell>
          <cell r="L27" t="str">
            <v>inch</v>
          </cell>
          <cell r="M27" t="str">
            <v>LTCS</v>
          </cell>
          <cell r="N27">
            <v>46.6</v>
          </cell>
          <cell r="O27" t="str">
            <v>-36 / 100</v>
          </cell>
          <cell r="P27" t="str">
            <v>28 / 33</v>
          </cell>
          <cell r="Q27" t="str">
            <v>50 / 80</v>
          </cell>
          <cell r="R27">
            <v>0</v>
          </cell>
          <cell r="S27">
            <v>0</v>
          </cell>
          <cell r="T27">
            <v>11.9</v>
          </cell>
          <cell r="U27">
            <v>1</v>
          </cell>
          <cell r="V27">
            <v>1</v>
          </cell>
          <cell r="W27">
            <v>9.4</v>
          </cell>
          <cell r="X27">
            <v>12.96</v>
          </cell>
        </row>
        <row r="28">
          <cell r="D28" t="str">
            <v>L-5122</v>
          </cell>
          <cell r="F28" t="str">
            <v>DP7 Pig Receiver</v>
          </cell>
          <cell r="G28">
            <v>1</v>
          </cell>
          <cell r="H28">
            <v>0</v>
          </cell>
          <cell r="I28">
            <v>1</v>
          </cell>
          <cell r="J28" t="str">
            <v>Pig Receiver</v>
          </cell>
          <cell r="K28">
            <v>36</v>
          </cell>
          <cell r="L28" t="str">
            <v>inch</v>
          </cell>
          <cell r="M28" t="str">
            <v>LTCS</v>
          </cell>
          <cell r="N28">
            <v>46.6</v>
          </cell>
          <cell r="O28" t="str">
            <v>-36 / 100</v>
          </cell>
          <cell r="P28" t="str">
            <v>28 / 33</v>
          </cell>
          <cell r="Q28" t="str">
            <v>50 / 80</v>
          </cell>
          <cell r="R28">
            <v>0</v>
          </cell>
          <cell r="S28">
            <v>0</v>
          </cell>
          <cell r="T28">
            <v>11.9</v>
          </cell>
          <cell r="U28">
            <v>1</v>
          </cell>
          <cell r="V28">
            <v>1</v>
          </cell>
          <cell r="W28">
            <v>9.4</v>
          </cell>
          <cell r="X28">
            <v>12.96</v>
          </cell>
        </row>
        <row r="29">
          <cell r="D29" t="str">
            <v>L-5123</v>
          </cell>
          <cell r="F29" t="str">
            <v>DP3 Pig Receiver A</v>
          </cell>
          <cell r="G29">
            <v>1</v>
          </cell>
          <cell r="H29">
            <v>0</v>
          </cell>
          <cell r="I29">
            <v>1</v>
          </cell>
          <cell r="J29" t="str">
            <v>Pig Receiver</v>
          </cell>
          <cell r="K29">
            <v>36</v>
          </cell>
          <cell r="L29" t="str">
            <v>inch</v>
          </cell>
          <cell r="M29" t="str">
            <v>LTCS</v>
          </cell>
          <cell r="N29">
            <v>46.6</v>
          </cell>
          <cell r="O29" t="str">
            <v>-36 / 100</v>
          </cell>
          <cell r="P29" t="str">
            <v>28 / 33</v>
          </cell>
          <cell r="Q29" t="str">
            <v>50 / 80</v>
          </cell>
          <cell r="R29">
            <v>0</v>
          </cell>
          <cell r="S29">
            <v>0</v>
          </cell>
          <cell r="T29">
            <v>11.9</v>
          </cell>
          <cell r="U29">
            <v>1</v>
          </cell>
          <cell r="V29">
            <v>1</v>
          </cell>
          <cell r="W29">
            <v>9.4</v>
          </cell>
          <cell r="X29">
            <v>12.96</v>
          </cell>
        </row>
        <row r="30">
          <cell r="D30" t="str">
            <v>L-5124</v>
          </cell>
          <cell r="F30" t="str">
            <v>DP3 Pig Receiver B</v>
          </cell>
          <cell r="G30">
            <v>1</v>
          </cell>
          <cell r="H30">
            <v>0</v>
          </cell>
          <cell r="I30">
            <v>1</v>
          </cell>
          <cell r="J30" t="str">
            <v>Pig Receiver</v>
          </cell>
          <cell r="K30">
            <v>36</v>
          </cell>
          <cell r="L30" t="str">
            <v>inch</v>
          </cell>
          <cell r="M30" t="str">
            <v>LTCS</v>
          </cell>
          <cell r="N30">
            <v>46.6</v>
          </cell>
          <cell r="O30" t="str">
            <v>-36 / 100</v>
          </cell>
          <cell r="P30" t="str">
            <v>28 / 33</v>
          </cell>
          <cell r="Q30" t="str">
            <v>50 / 80</v>
          </cell>
          <cell r="R30">
            <v>0</v>
          </cell>
          <cell r="S30">
            <v>0</v>
          </cell>
          <cell r="T30">
            <v>11.9</v>
          </cell>
          <cell r="U30">
            <v>1</v>
          </cell>
          <cell r="V30">
            <v>1</v>
          </cell>
          <cell r="W30">
            <v>9.4</v>
          </cell>
          <cell r="X30">
            <v>12.96</v>
          </cell>
        </row>
        <row r="31">
          <cell r="D31" t="str">
            <v>L-5125</v>
          </cell>
          <cell r="F31" t="str">
            <v>DP2 Pig Receiver</v>
          </cell>
          <cell r="G31">
            <v>1</v>
          </cell>
          <cell r="H31">
            <v>0</v>
          </cell>
          <cell r="I31">
            <v>1</v>
          </cell>
          <cell r="J31" t="str">
            <v>Pig Receiver</v>
          </cell>
          <cell r="K31">
            <v>36</v>
          </cell>
          <cell r="L31" t="str">
            <v>inch</v>
          </cell>
          <cell r="M31" t="str">
            <v>LTCS</v>
          </cell>
          <cell r="N31">
            <v>46.6</v>
          </cell>
          <cell r="O31" t="str">
            <v>-36 / 100</v>
          </cell>
          <cell r="P31" t="str">
            <v>28 / 33</v>
          </cell>
          <cell r="Q31" t="str">
            <v>50 / 80</v>
          </cell>
          <cell r="R31">
            <v>0</v>
          </cell>
          <cell r="S31">
            <v>0</v>
          </cell>
          <cell r="T31">
            <v>11.9</v>
          </cell>
          <cell r="U31">
            <v>1</v>
          </cell>
          <cell r="V31">
            <v>1</v>
          </cell>
          <cell r="W31">
            <v>9.4</v>
          </cell>
          <cell r="X31">
            <v>12.96</v>
          </cell>
        </row>
        <row r="32">
          <cell r="D32" t="str">
            <v>L-5126</v>
          </cell>
          <cell r="F32" t="str">
            <v>DP9 Pig Receiver</v>
          </cell>
          <cell r="G32">
            <v>1</v>
          </cell>
          <cell r="H32">
            <v>0</v>
          </cell>
          <cell r="I32">
            <v>1</v>
          </cell>
          <cell r="J32" t="str">
            <v>Pig Receiver</v>
          </cell>
          <cell r="K32">
            <v>36</v>
          </cell>
          <cell r="L32" t="str">
            <v>inch</v>
          </cell>
          <cell r="M32" t="str">
            <v>LTCS</v>
          </cell>
          <cell r="N32">
            <v>46.6</v>
          </cell>
          <cell r="O32" t="str">
            <v>-36 / 100</v>
          </cell>
          <cell r="P32" t="str">
            <v>28 / 33</v>
          </cell>
          <cell r="Q32" t="str">
            <v>50 / 80</v>
          </cell>
          <cell r="R32">
            <v>0</v>
          </cell>
          <cell r="S32">
            <v>0</v>
          </cell>
          <cell r="T32">
            <v>11.9</v>
          </cell>
          <cell r="U32">
            <v>1</v>
          </cell>
          <cell r="V32">
            <v>1</v>
          </cell>
          <cell r="W32">
            <v>9.4</v>
          </cell>
          <cell r="X32">
            <v>12.96</v>
          </cell>
        </row>
        <row r="33">
          <cell r="D33" t="str">
            <v>L-5127</v>
          </cell>
          <cell r="F33" t="str">
            <v>MS26 Pig Receiver</v>
          </cell>
          <cell r="G33">
            <v>1</v>
          </cell>
          <cell r="H33">
            <v>0</v>
          </cell>
          <cell r="I33">
            <v>1</v>
          </cell>
          <cell r="J33" t="str">
            <v>Pig Receiver</v>
          </cell>
          <cell r="K33">
            <v>18</v>
          </cell>
          <cell r="L33" t="str">
            <v>inch</v>
          </cell>
          <cell r="M33" t="str">
            <v>LTCS</v>
          </cell>
          <cell r="N33">
            <v>46.6</v>
          </cell>
          <cell r="O33" t="str">
            <v>-36 / 100</v>
          </cell>
          <cell r="P33" t="str">
            <v>28 / 33</v>
          </cell>
          <cell r="Q33" t="str">
            <v>50 / 80</v>
          </cell>
          <cell r="R33">
            <v>0</v>
          </cell>
          <cell r="S33">
            <v>0</v>
          </cell>
          <cell r="T33">
            <v>10.199999999999999</v>
          </cell>
          <cell r="U33">
            <v>0.5</v>
          </cell>
          <cell r="V33">
            <v>0.5</v>
          </cell>
          <cell r="W33">
            <v>2.29</v>
          </cell>
          <cell r="X33">
            <v>3.1</v>
          </cell>
        </row>
        <row r="34">
          <cell r="D34" t="str">
            <v>L-5128</v>
          </cell>
          <cell r="F34" t="str">
            <v>MS35 Pig Receiver</v>
          </cell>
          <cell r="G34">
            <v>1</v>
          </cell>
          <cell r="H34">
            <v>0</v>
          </cell>
          <cell r="I34">
            <v>1</v>
          </cell>
          <cell r="J34" t="str">
            <v>Pig Receiver</v>
          </cell>
          <cell r="K34">
            <v>18</v>
          </cell>
          <cell r="L34" t="str">
            <v>inch</v>
          </cell>
          <cell r="M34" t="str">
            <v>LTCS</v>
          </cell>
          <cell r="N34">
            <v>46.6</v>
          </cell>
          <cell r="O34" t="str">
            <v>-36 / 100</v>
          </cell>
          <cell r="P34" t="str">
            <v>28 / 33</v>
          </cell>
          <cell r="Q34" t="str">
            <v>50 / 80</v>
          </cell>
          <cell r="R34">
            <v>0</v>
          </cell>
          <cell r="S34">
            <v>0</v>
          </cell>
          <cell r="T34">
            <v>10.199999999999999</v>
          </cell>
          <cell r="U34">
            <v>0.5</v>
          </cell>
          <cell r="V34">
            <v>0.5</v>
          </cell>
          <cell r="W34">
            <v>2.29</v>
          </cell>
          <cell r="X34">
            <v>3.1</v>
          </cell>
        </row>
        <row r="35">
          <cell r="D35" t="str">
            <v>L-5129</v>
          </cell>
          <cell r="F35" t="str">
            <v>DELETED</v>
          </cell>
          <cell r="I35">
            <v>0</v>
          </cell>
          <cell r="S35">
            <v>0</v>
          </cell>
        </row>
        <row r="36">
          <cell r="D36" t="str">
            <v>L-5130</v>
          </cell>
          <cell r="F36" t="str">
            <v>MS17 Pig Receiver</v>
          </cell>
          <cell r="G36">
            <v>1</v>
          </cell>
          <cell r="H36">
            <v>0</v>
          </cell>
          <cell r="I36">
            <v>1</v>
          </cell>
          <cell r="J36" t="str">
            <v>Pig Receiver</v>
          </cell>
          <cell r="K36">
            <v>18</v>
          </cell>
          <cell r="L36" t="str">
            <v>inch</v>
          </cell>
          <cell r="M36" t="str">
            <v>LTCS</v>
          </cell>
          <cell r="N36">
            <v>46.6</v>
          </cell>
          <cell r="O36" t="str">
            <v>-36 / 100</v>
          </cell>
          <cell r="P36" t="str">
            <v>28 / 33</v>
          </cell>
          <cell r="Q36" t="str">
            <v>50 / 80</v>
          </cell>
          <cell r="R36">
            <v>0</v>
          </cell>
          <cell r="S36">
            <v>0</v>
          </cell>
          <cell r="T36">
            <v>10.199999999999999</v>
          </cell>
          <cell r="U36">
            <v>0.5</v>
          </cell>
          <cell r="V36">
            <v>0.5</v>
          </cell>
          <cell r="W36">
            <v>2.29</v>
          </cell>
          <cell r="X36">
            <v>3.1</v>
          </cell>
        </row>
        <row r="37">
          <cell r="D37" t="str">
            <v>L-5131</v>
          </cell>
          <cell r="F37" t="str">
            <v>DELETED</v>
          </cell>
          <cell r="I37">
            <v>0</v>
          </cell>
          <cell r="S37">
            <v>0</v>
          </cell>
        </row>
        <row r="38">
          <cell r="D38" t="str">
            <v>L-5132</v>
          </cell>
          <cell r="F38" t="str">
            <v>MS9 Pig Receiver</v>
          </cell>
          <cell r="G38">
            <v>1</v>
          </cell>
          <cell r="H38">
            <v>0</v>
          </cell>
          <cell r="I38">
            <v>1</v>
          </cell>
          <cell r="J38" t="str">
            <v>Pig Receiver</v>
          </cell>
          <cell r="K38">
            <v>18</v>
          </cell>
          <cell r="L38" t="str">
            <v>inch</v>
          </cell>
          <cell r="M38" t="str">
            <v>LTCS</v>
          </cell>
          <cell r="N38">
            <v>46.6</v>
          </cell>
          <cell r="O38" t="str">
            <v>-36 / 100</v>
          </cell>
          <cell r="P38" t="str">
            <v>28 / 33</v>
          </cell>
          <cell r="Q38" t="str">
            <v>50 / 80</v>
          </cell>
          <cell r="R38">
            <v>0</v>
          </cell>
          <cell r="S38">
            <v>0</v>
          </cell>
          <cell r="T38">
            <v>10.199999999999999</v>
          </cell>
          <cell r="U38">
            <v>0.5</v>
          </cell>
          <cell r="V38">
            <v>0.5</v>
          </cell>
          <cell r="W38">
            <v>2.29</v>
          </cell>
          <cell r="X38">
            <v>3.1</v>
          </cell>
        </row>
        <row r="39">
          <cell r="D39" t="str">
            <v>L-5133</v>
          </cell>
          <cell r="F39" t="str">
            <v>DELETED</v>
          </cell>
          <cell r="I39">
            <v>0</v>
          </cell>
          <cell r="S39">
            <v>0</v>
          </cell>
        </row>
        <row r="40">
          <cell r="D40" t="str">
            <v>L-5134</v>
          </cell>
          <cell r="F40" t="str">
            <v>NGS Pig Receiver A</v>
          </cell>
          <cell r="G40">
            <v>1</v>
          </cell>
          <cell r="H40">
            <v>0</v>
          </cell>
          <cell r="I40">
            <v>1</v>
          </cell>
          <cell r="J40" t="str">
            <v>Pig Receiver</v>
          </cell>
          <cell r="K40">
            <v>36</v>
          </cell>
          <cell r="L40" t="str">
            <v>inch</v>
          </cell>
          <cell r="M40" t="str">
            <v>LTCS</v>
          </cell>
          <cell r="N40">
            <v>46.6</v>
          </cell>
          <cell r="O40" t="str">
            <v>-36 / 100</v>
          </cell>
          <cell r="P40" t="str">
            <v>28 / 33</v>
          </cell>
          <cell r="Q40" t="str">
            <v>50 / 80</v>
          </cell>
          <cell r="R40">
            <v>0</v>
          </cell>
          <cell r="S40">
            <v>0</v>
          </cell>
          <cell r="T40">
            <v>11.9</v>
          </cell>
          <cell r="U40">
            <v>1</v>
          </cell>
          <cell r="V40">
            <v>1</v>
          </cell>
          <cell r="W40">
            <v>9.4</v>
          </cell>
          <cell r="X40">
            <v>12.96</v>
          </cell>
        </row>
        <row r="41">
          <cell r="D41" t="str">
            <v>L-5135</v>
          </cell>
          <cell r="F41" t="str">
            <v>NGS Pig Receiver B</v>
          </cell>
          <cell r="G41">
            <v>1</v>
          </cell>
          <cell r="H41">
            <v>0</v>
          </cell>
          <cell r="I41">
            <v>1</v>
          </cell>
          <cell r="J41" t="str">
            <v>Pig Receiver</v>
          </cell>
          <cell r="K41">
            <v>36</v>
          </cell>
          <cell r="L41" t="str">
            <v>inch</v>
          </cell>
          <cell r="M41" t="str">
            <v>LTCS</v>
          </cell>
          <cell r="N41">
            <v>46.6</v>
          </cell>
          <cell r="O41" t="str">
            <v>-36 / 100</v>
          </cell>
          <cell r="P41" t="str">
            <v>28 / 33</v>
          </cell>
          <cell r="Q41" t="str">
            <v>50 / 80</v>
          </cell>
          <cell r="R41">
            <v>0</v>
          </cell>
          <cell r="S41">
            <v>0</v>
          </cell>
          <cell r="T41">
            <v>11.9</v>
          </cell>
          <cell r="U41">
            <v>1</v>
          </cell>
          <cell r="V41">
            <v>1</v>
          </cell>
          <cell r="W41">
            <v>9.4</v>
          </cell>
          <cell r="X41">
            <v>12.96</v>
          </cell>
        </row>
        <row r="42">
          <cell r="D42" t="str">
            <v>L-5136</v>
          </cell>
          <cell r="F42" t="str">
            <v>NGGS Pig Receiver A</v>
          </cell>
          <cell r="G42">
            <v>1</v>
          </cell>
          <cell r="H42">
            <v>0</v>
          </cell>
          <cell r="I42">
            <v>1</v>
          </cell>
          <cell r="J42" t="str">
            <v>Pig Receiver</v>
          </cell>
          <cell r="K42">
            <v>36</v>
          </cell>
          <cell r="L42" t="str">
            <v>inch</v>
          </cell>
          <cell r="M42" t="str">
            <v>LTCS</v>
          </cell>
          <cell r="N42">
            <v>46.6</v>
          </cell>
          <cell r="O42" t="str">
            <v>-36 / 100</v>
          </cell>
          <cell r="P42" t="str">
            <v>28 / 33</v>
          </cell>
          <cell r="Q42" t="str">
            <v>50 / 80</v>
          </cell>
          <cell r="R42">
            <v>0</v>
          </cell>
          <cell r="S42">
            <v>0</v>
          </cell>
          <cell r="T42">
            <v>11.9</v>
          </cell>
          <cell r="U42">
            <v>1</v>
          </cell>
          <cell r="V42">
            <v>1</v>
          </cell>
          <cell r="W42">
            <v>9.4</v>
          </cell>
          <cell r="X42">
            <v>12.96</v>
          </cell>
        </row>
        <row r="43">
          <cell r="D43" t="str">
            <v>L-5137</v>
          </cell>
          <cell r="F43" t="str">
            <v>NGGS Pig Receiver B</v>
          </cell>
          <cell r="G43">
            <v>1</v>
          </cell>
          <cell r="H43">
            <v>0</v>
          </cell>
          <cell r="I43">
            <v>1</v>
          </cell>
          <cell r="J43" t="str">
            <v>Pig Receiver</v>
          </cell>
          <cell r="K43">
            <v>36</v>
          </cell>
          <cell r="L43" t="str">
            <v>inch</v>
          </cell>
          <cell r="M43" t="str">
            <v>LTCS</v>
          </cell>
          <cell r="N43">
            <v>46.6</v>
          </cell>
          <cell r="O43" t="str">
            <v>-36 / 100</v>
          </cell>
          <cell r="P43" t="str">
            <v>28 / 33</v>
          </cell>
          <cell r="Q43" t="str">
            <v>50 / 80</v>
          </cell>
          <cell r="R43">
            <v>0</v>
          </cell>
          <cell r="S43">
            <v>0</v>
          </cell>
          <cell r="T43">
            <v>11.9</v>
          </cell>
          <cell r="U43">
            <v>1</v>
          </cell>
          <cell r="V43">
            <v>1</v>
          </cell>
          <cell r="W43">
            <v>9.4</v>
          </cell>
          <cell r="X43">
            <v>12.96</v>
          </cell>
        </row>
        <row r="44">
          <cell r="D44" t="str">
            <v>L-5150</v>
          </cell>
          <cell r="F44" t="str">
            <v>SGP Gas Line Pig Launcher A</v>
          </cell>
          <cell r="G44">
            <v>1</v>
          </cell>
          <cell r="H44">
            <v>0</v>
          </cell>
          <cell r="I44">
            <v>1</v>
          </cell>
          <cell r="J44" t="str">
            <v>Pig Launcher</v>
          </cell>
          <cell r="K44">
            <v>24</v>
          </cell>
          <cell r="L44" t="str">
            <v>inch</v>
          </cell>
          <cell r="M44" t="str">
            <v>LTCS</v>
          </cell>
          <cell r="N44">
            <v>96</v>
          </cell>
          <cell r="O44" t="str">
            <v>-36 / 100</v>
          </cell>
          <cell r="P44" t="str">
            <v>72 / 80</v>
          </cell>
          <cell r="Q44" t="str">
            <v>50 / 80</v>
          </cell>
          <cell r="R44">
            <v>0</v>
          </cell>
          <cell r="S44">
            <v>0</v>
          </cell>
          <cell r="T44">
            <v>7.2</v>
          </cell>
          <cell r="U44">
            <v>0.7</v>
          </cell>
          <cell r="V44">
            <v>0.7</v>
          </cell>
          <cell r="W44">
            <v>3.29</v>
          </cell>
          <cell r="X44">
            <v>4.8899999999999997</v>
          </cell>
        </row>
        <row r="45">
          <cell r="D45" t="str">
            <v>L-5151</v>
          </cell>
          <cell r="F45" t="str">
            <v>SGP Gas Line Pig Launcher B</v>
          </cell>
          <cell r="G45">
            <v>1</v>
          </cell>
          <cell r="H45">
            <v>0</v>
          </cell>
          <cell r="I45">
            <v>1</v>
          </cell>
          <cell r="J45" t="str">
            <v>Pig Launcher</v>
          </cell>
          <cell r="K45">
            <v>24</v>
          </cell>
          <cell r="L45" t="str">
            <v>inch</v>
          </cell>
          <cell r="M45" t="str">
            <v>LTCS</v>
          </cell>
          <cell r="N45">
            <v>96</v>
          </cell>
          <cell r="O45" t="str">
            <v>-36 / 100</v>
          </cell>
          <cell r="P45" t="str">
            <v>72 / 80</v>
          </cell>
          <cell r="Q45" t="str">
            <v>50 / 80</v>
          </cell>
          <cell r="R45">
            <v>0</v>
          </cell>
          <cell r="S45">
            <v>0</v>
          </cell>
          <cell r="T45">
            <v>7.2</v>
          </cell>
          <cell r="U45">
            <v>0.7</v>
          </cell>
          <cell r="V45">
            <v>0.7</v>
          </cell>
          <cell r="W45">
            <v>3.29</v>
          </cell>
          <cell r="X45">
            <v>4.8899999999999997</v>
          </cell>
        </row>
        <row r="46">
          <cell r="D46" t="str">
            <v>L-5152</v>
          </cell>
          <cell r="F46" t="str">
            <v>KTL Train 5 Gas Line Pig Launcher A</v>
          </cell>
          <cell r="G46">
            <v>1</v>
          </cell>
          <cell r="H46">
            <v>0</v>
          </cell>
          <cell r="I46">
            <v>1</v>
          </cell>
          <cell r="J46" t="str">
            <v>Pig Launcher</v>
          </cell>
          <cell r="K46">
            <v>18</v>
          </cell>
          <cell r="L46" t="str">
            <v>inch</v>
          </cell>
          <cell r="M46" t="str">
            <v>LTCS</v>
          </cell>
          <cell r="N46">
            <v>96</v>
          </cell>
          <cell r="O46" t="str">
            <v>-36 / 100</v>
          </cell>
          <cell r="P46" t="str">
            <v>72 / 80</v>
          </cell>
          <cell r="Q46" t="str">
            <v>50 / 80</v>
          </cell>
          <cell r="R46">
            <v>0</v>
          </cell>
          <cell r="S46">
            <v>0</v>
          </cell>
          <cell r="T46">
            <v>6.6</v>
          </cell>
          <cell r="U46">
            <v>0.5</v>
          </cell>
          <cell r="V46">
            <v>0.5</v>
          </cell>
          <cell r="W46">
            <v>1.68</v>
          </cell>
          <cell r="X46">
            <v>2.4900000000000002</v>
          </cell>
        </row>
        <row r="47">
          <cell r="D47" t="str">
            <v>L-5153</v>
          </cell>
          <cell r="F47" t="str">
            <v>KTL Train 5 Gas Line Pig Launcher B</v>
          </cell>
          <cell r="G47">
            <v>1</v>
          </cell>
          <cell r="H47">
            <v>0</v>
          </cell>
          <cell r="I47">
            <v>1</v>
          </cell>
          <cell r="J47" t="str">
            <v>Pig Launcher</v>
          </cell>
          <cell r="K47">
            <v>18</v>
          </cell>
          <cell r="L47" t="str">
            <v>inch</v>
          </cell>
          <cell r="M47" t="str">
            <v>LTCS</v>
          </cell>
          <cell r="N47">
            <v>96</v>
          </cell>
          <cell r="O47" t="str">
            <v>-36 / 100</v>
          </cell>
          <cell r="P47" t="str">
            <v>72 / 80</v>
          </cell>
          <cell r="Q47" t="str">
            <v>50 / 80</v>
          </cell>
          <cell r="R47">
            <v>0</v>
          </cell>
          <cell r="S47">
            <v>0</v>
          </cell>
          <cell r="T47">
            <v>6.6</v>
          </cell>
          <cell r="U47">
            <v>0.5</v>
          </cell>
          <cell r="V47">
            <v>0.5</v>
          </cell>
          <cell r="W47">
            <v>1.68</v>
          </cell>
          <cell r="X47">
            <v>2.4900000000000002</v>
          </cell>
        </row>
        <row r="48">
          <cell r="D48" t="str">
            <v>L-5154</v>
          </cell>
          <cell r="F48" t="str">
            <v>KTL 1 Gas Line Pig Launcher A</v>
          </cell>
          <cell r="G48">
            <v>1</v>
          </cell>
          <cell r="H48">
            <v>0</v>
          </cell>
          <cell r="I48">
            <v>1</v>
          </cell>
          <cell r="J48" t="str">
            <v>Pig Launcher</v>
          </cell>
          <cell r="K48">
            <v>18</v>
          </cell>
          <cell r="L48" t="str">
            <v>inch</v>
          </cell>
          <cell r="M48" t="str">
            <v>LTCS</v>
          </cell>
          <cell r="N48">
            <v>96</v>
          </cell>
          <cell r="O48" t="str">
            <v>-36 / 100</v>
          </cell>
          <cell r="P48" t="str">
            <v>72 / 80</v>
          </cell>
          <cell r="Q48" t="str">
            <v>50 / 80</v>
          </cell>
          <cell r="R48">
            <v>0</v>
          </cell>
          <cell r="S48">
            <v>0</v>
          </cell>
          <cell r="T48">
            <v>6.6</v>
          </cell>
          <cell r="U48">
            <v>0.5</v>
          </cell>
          <cell r="V48">
            <v>0.5</v>
          </cell>
          <cell r="W48">
            <v>1.68</v>
          </cell>
          <cell r="X48">
            <v>2.4900000000000002</v>
          </cell>
        </row>
        <row r="49">
          <cell r="D49" t="str">
            <v>L-5155</v>
          </cell>
          <cell r="F49" t="str">
            <v>KTL 1 Gas Line Pig Launcher B</v>
          </cell>
          <cell r="G49">
            <v>1</v>
          </cell>
          <cell r="H49">
            <v>0</v>
          </cell>
          <cell r="I49">
            <v>1</v>
          </cell>
          <cell r="J49" t="str">
            <v>Pig Launcher</v>
          </cell>
          <cell r="K49">
            <v>18</v>
          </cell>
          <cell r="L49" t="str">
            <v>inch</v>
          </cell>
          <cell r="M49" t="str">
            <v>LTCS</v>
          </cell>
          <cell r="N49">
            <v>96</v>
          </cell>
          <cell r="O49" t="str">
            <v>-36 / 100</v>
          </cell>
          <cell r="P49" t="str">
            <v>72 / 80</v>
          </cell>
          <cell r="Q49" t="str">
            <v>50 / 80</v>
          </cell>
          <cell r="R49">
            <v>0</v>
          </cell>
          <cell r="S49">
            <v>0</v>
          </cell>
          <cell r="T49">
            <v>6.6</v>
          </cell>
          <cell r="U49">
            <v>0.5</v>
          </cell>
          <cell r="V49">
            <v>0.5</v>
          </cell>
          <cell r="W49">
            <v>1.68</v>
          </cell>
          <cell r="X49">
            <v>2.4900000000000002</v>
          </cell>
        </row>
        <row r="50">
          <cell r="D50" t="str">
            <v>L-5156</v>
          </cell>
          <cell r="F50" t="str">
            <v>KTL 2 Gas Line Pig Launcher A</v>
          </cell>
          <cell r="G50">
            <v>1</v>
          </cell>
          <cell r="H50">
            <v>0</v>
          </cell>
          <cell r="I50">
            <v>1</v>
          </cell>
          <cell r="J50" t="str">
            <v>Pig Launcher</v>
          </cell>
          <cell r="K50">
            <v>18</v>
          </cell>
          <cell r="L50" t="str">
            <v>inch</v>
          </cell>
          <cell r="M50" t="str">
            <v>LTCS</v>
          </cell>
          <cell r="N50">
            <v>96</v>
          </cell>
          <cell r="O50" t="str">
            <v>-36 / 100</v>
          </cell>
          <cell r="P50" t="str">
            <v>72 / 80</v>
          </cell>
          <cell r="Q50" t="str">
            <v>50 / 80</v>
          </cell>
          <cell r="R50">
            <v>0</v>
          </cell>
          <cell r="S50">
            <v>0</v>
          </cell>
          <cell r="T50">
            <v>6.6</v>
          </cell>
          <cell r="U50">
            <v>0.5</v>
          </cell>
          <cell r="V50">
            <v>0.5</v>
          </cell>
          <cell r="W50">
            <v>1.68</v>
          </cell>
          <cell r="X50">
            <v>2.4900000000000002</v>
          </cell>
        </row>
        <row r="51">
          <cell r="D51" t="str">
            <v>L-5157</v>
          </cell>
          <cell r="F51" t="str">
            <v>KTL 2 Gas Line Pig Launcher B</v>
          </cell>
          <cell r="G51">
            <v>1</v>
          </cell>
          <cell r="H51">
            <v>0</v>
          </cell>
          <cell r="I51">
            <v>1</v>
          </cell>
          <cell r="J51" t="str">
            <v>Pig Launcher</v>
          </cell>
          <cell r="K51">
            <v>18</v>
          </cell>
          <cell r="L51" t="str">
            <v>inch</v>
          </cell>
          <cell r="M51" t="str">
            <v>LTCS</v>
          </cell>
          <cell r="N51">
            <v>96</v>
          </cell>
          <cell r="O51" t="str">
            <v>-36 / 100</v>
          </cell>
          <cell r="P51" t="str">
            <v>72 / 80</v>
          </cell>
          <cell r="Q51" t="str">
            <v>50 / 80</v>
          </cell>
          <cell r="R51">
            <v>0</v>
          </cell>
          <cell r="S51">
            <v>0</v>
          </cell>
          <cell r="T51">
            <v>6.6</v>
          </cell>
          <cell r="U51">
            <v>0.5</v>
          </cell>
          <cell r="V51">
            <v>0.5</v>
          </cell>
          <cell r="W51">
            <v>1.68</v>
          </cell>
          <cell r="X51">
            <v>2.4900000000000002</v>
          </cell>
        </row>
        <row r="52">
          <cell r="D52" t="str">
            <v>L-5158</v>
          </cell>
          <cell r="F52" t="str">
            <v>DELETED</v>
          </cell>
          <cell r="I52">
            <v>0</v>
          </cell>
          <cell r="S52">
            <v>0</v>
          </cell>
        </row>
        <row r="53">
          <cell r="D53" t="str">
            <v>L-5159</v>
          </cell>
          <cell r="F53" t="str">
            <v>DELETED</v>
          </cell>
          <cell r="I53">
            <v>0</v>
          </cell>
          <cell r="S53">
            <v>0</v>
          </cell>
        </row>
        <row r="54">
          <cell r="D54" t="str">
            <v>L-5160</v>
          </cell>
          <cell r="F54" t="str">
            <v>DELETED</v>
          </cell>
          <cell r="I54">
            <v>0</v>
          </cell>
          <cell r="S54">
            <v>0</v>
          </cell>
        </row>
        <row r="55">
          <cell r="D55" t="str">
            <v>L-5161</v>
          </cell>
          <cell r="F55" t="str">
            <v>DELETED</v>
          </cell>
          <cell r="I55">
            <v>0</v>
          </cell>
          <cell r="S55">
            <v>0</v>
          </cell>
        </row>
        <row r="56">
          <cell r="D56" t="str">
            <v>L-5162</v>
          </cell>
          <cell r="F56" t="str">
            <v>DELETED</v>
          </cell>
          <cell r="I56">
            <v>0</v>
          </cell>
          <cell r="S56">
            <v>0</v>
          </cell>
        </row>
        <row r="57">
          <cell r="D57" t="str">
            <v>L-5163</v>
          </cell>
          <cell r="F57" t="str">
            <v>DELETED</v>
          </cell>
          <cell r="I57">
            <v>0</v>
          </cell>
          <cell r="S57">
            <v>0</v>
          </cell>
        </row>
        <row r="58">
          <cell r="D58" t="str">
            <v>L-5164</v>
          </cell>
          <cell r="F58" t="str">
            <v>DELETED</v>
          </cell>
          <cell r="I58">
            <v>0</v>
          </cell>
          <cell r="S58">
            <v>0</v>
          </cell>
        </row>
        <row r="59">
          <cell r="D59" t="str">
            <v>L-5165</v>
          </cell>
          <cell r="F59" t="str">
            <v>DELETED</v>
          </cell>
          <cell r="I59">
            <v>0</v>
          </cell>
          <cell r="S59">
            <v>0</v>
          </cell>
        </row>
        <row r="60">
          <cell r="D60" t="str">
            <v>UNIT 0160 - WELLHEAD PRESSURE DROP FACILITY</v>
          </cell>
          <cell r="S60">
            <v>0</v>
          </cell>
        </row>
        <row r="61">
          <cell r="D61" t="str">
            <v>F-161</v>
          </cell>
          <cell r="F61" t="str">
            <v>WHPD Separator Train 1</v>
          </cell>
          <cell r="G61">
            <v>1</v>
          </cell>
          <cell r="H61">
            <v>0</v>
          </cell>
          <cell r="I61">
            <v>1</v>
          </cell>
          <cell r="J61" t="str">
            <v>Separator 2-Phase</v>
          </cell>
          <cell r="K61" t="str">
            <v>1,200
570,000</v>
          </cell>
          <cell r="L61" t="str">
            <v>mmscfd
bopd</v>
          </cell>
          <cell r="M61" t="str">
            <v>LTCS - Epoxy lined</v>
          </cell>
          <cell r="N61">
            <v>46.6</v>
          </cell>
          <cell r="O61" t="str">
            <v>-36 / 100</v>
          </cell>
          <cell r="P61">
            <v>25</v>
          </cell>
          <cell r="Q61">
            <v>75</v>
          </cell>
          <cell r="R61">
            <v>0</v>
          </cell>
          <cell r="S61">
            <v>0</v>
          </cell>
          <cell r="T61">
            <v>37.6</v>
          </cell>
          <cell r="U61">
            <v>6.2</v>
          </cell>
          <cell r="V61">
            <v>6.2</v>
          </cell>
          <cell r="W61">
            <v>800.5</v>
          </cell>
          <cell r="X61">
            <v>1182</v>
          </cell>
        </row>
        <row r="62">
          <cell r="D62" t="str">
            <v>G-161 A</v>
          </cell>
          <cell r="F62" t="str">
            <v>WHPD Separator Train 1 Booster Pump A</v>
          </cell>
          <cell r="G62">
            <v>1</v>
          </cell>
          <cell r="H62">
            <v>0</v>
          </cell>
          <cell r="I62">
            <v>1</v>
          </cell>
          <cell r="J62" t="str">
            <v>Centrifugal Pump</v>
          </cell>
          <cell r="K62">
            <v>1600</v>
          </cell>
          <cell r="L62" t="str">
            <v>m3/hr</v>
          </cell>
          <cell r="M62" t="str">
            <v>LTCS</v>
          </cell>
          <cell r="N62">
            <v>32</v>
          </cell>
          <cell r="O62" t="str">
            <v>-36 / 100</v>
          </cell>
          <cell r="P62">
            <v>30</v>
          </cell>
          <cell r="Q62">
            <v>75</v>
          </cell>
          <cell r="R62">
            <v>276.9484504679827</v>
          </cell>
          <cell r="S62">
            <v>276.9484504679827</v>
          </cell>
          <cell r="T62">
            <v>3.2530358633648162</v>
          </cell>
          <cell r="U62">
            <v>1.2843452877882719</v>
          </cell>
          <cell r="V62">
            <v>1.5012143453459263</v>
          </cell>
          <cell r="W62">
            <v>2.9509937866416469</v>
          </cell>
          <cell r="X62">
            <v>3.5411925439699763</v>
          </cell>
        </row>
        <row r="63">
          <cell r="D63" t="str">
            <v>G-161 B</v>
          </cell>
          <cell r="F63" t="str">
            <v>WHPD Separator Train 1 Booster Pump B</v>
          </cell>
          <cell r="G63">
            <v>0</v>
          </cell>
          <cell r="H63">
            <v>1</v>
          </cell>
          <cell r="I63">
            <v>1</v>
          </cell>
          <cell r="J63" t="str">
            <v>Centrifugal Pump</v>
          </cell>
          <cell r="K63">
            <v>1600</v>
          </cell>
          <cell r="L63" t="str">
            <v>m3/hr</v>
          </cell>
          <cell r="M63" t="str">
            <v>LTCS</v>
          </cell>
          <cell r="N63">
            <v>32</v>
          </cell>
          <cell r="O63" t="str">
            <v>-36 / 100</v>
          </cell>
          <cell r="P63">
            <v>30</v>
          </cell>
          <cell r="Q63">
            <v>75</v>
          </cell>
          <cell r="R63">
            <v>276.9484504679827</v>
          </cell>
          <cell r="S63">
            <v>276.9484504679827</v>
          </cell>
          <cell r="T63">
            <v>3.2530358633648162</v>
          </cell>
          <cell r="U63">
            <v>1.2843452877882719</v>
          </cell>
          <cell r="V63">
            <v>1.5012143453459263</v>
          </cell>
          <cell r="W63">
            <v>2.9509937866416469</v>
          </cell>
          <cell r="X63">
            <v>3.5411925439699763</v>
          </cell>
        </row>
        <row r="64">
          <cell r="D64" t="str">
            <v>G-162 A</v>
          </cell>
          <cell r="F64" t="str">
            <v>WHPD Separator Train 1 Pump A</v>
          </cell>
          <cell r="G64">
            <v>1</v>
          </cell>
          <cell r="H64">
            <v>0</v>
          </cell>
          <cell r="I64">
            <v>1</v>
          </cell>
          <cell r="J64" t="str">
            <v>Centrifugal Pump</v>
          </cell>
          <cell r="K64">
            <v>1600</v>
          </cell>
          <cell r="L64" t="str">
            <v>m3/hr</v>
          </cell>
          <cell r="M64" t="str">
            <v>LTCS</v>
          </cell>
          <cell r="N64">
            <v>96</v>
          </cell>
          <cell r="O64" t="str">
            <v>-36 / 100</v>
          </cell>
          <cell r="P64">
            <v>78</v>
          </cell>
          <cell r="Q64">
            <v>75</v>
          </cell>
          <cell r="R64">
            <v>2825</v>
          </cell>
          <cell r="S64">
            <v>2825</v>
          </cell>
          <cell r="T64">
            <v>7.0496479811069905</v>
          </cell>
          <cell r="U64">
            <v>2.549882660368997</v>
          </cell>
          <cell r="V64">
            <v>3.0198591924427962</v>
          </cell>
          <cell r="W64">
            <v>25.502681874398814</v>
          </cell>
          <cell r="X64">
            <v>30.603218249278576</v>
          </cell>
        </row>
        <row r="65">
          <cell r="D65" t="str">
            <v>G-162 B</v>
          </cell>
          <cell r="F65" t="str">
            <v>WHPD Separator Train 1 Pump B</v>
          </cell>
          <cell r="G65">
            <v>0</v>
          </cell>
          <cell r="H65">
            <v>1</v>
          </cell>
          <cell r="I65">
            <v>1</v>
          </cell>
          <cell r="J65" t="str">
            <v>Centrifugal Pump</v>
          </cell>
          <cell r="K65">
            <v>1600</v>
          </cell>
          <cell r="L65" t="str">
            <v>m3/hr</v>
          </cell>
          <cell r="M65" t="str">
            <v>LTCS</v>
          </cell>
          <cell r="N65">
            <v>96</v>
          </cell>
          <cell r="O65" t="str">
            <v>-36 / 100</v>
          </cell>
          <cell r="P65">
            <v>78</v>
          </cell>
          <cell r="Q65">
            <v>75</v>
          </cell>
          <cell r="R65">
            <v>2825</v>
          </cell>
          <cell r="S65">
            <v>2825</v>
          </cell>
          <cell r="T65">
            <v>7.0496479811069905</v>
          </cell>
          <cell r="U65">
            <v>2.549882660368997</v>
          </cell>
          <cell r="V65">
            <v>3.0198591924427962</v>
          </cell>
          <cell r="W65">
            <v>25.502681874398814</v>
          </cell>
          <cell r="X65">
            <v>30.603218249278576</v>
          </cell>
        </row>
        <row r="66">
          <cell r="D66" t="str">
            <v>F-171</v>
          </cell>
          <cell r="F66" t="str">
            <v>WHPD Separator Train 2</v>
          </cell>
          <cell r="G66">
            <v>1</v>
          </cell>
          <cell r="H66">
            <v>0</v>
          </cell>
          <cell r="I66">
            <v>1</v>
          </cell>
          <cell r="J66" t="str">
            <v>Separator 2-Phase</v>
          </cell>
          <cell r="K66" t="str">
            <v>1,200
570,000</v>
          </cell>
          <cell r="L66" t="str">
            <v>mmscfd
bopd</v>
          </cell>
          <cell r="M66" t="str">
            <v>LTCS - Epoxy lined</v>
          </cell>
          <cell r="N66">
            <v>46.6</v>
          </cell>
          <cell r="O66" t="str">
            <v>-36 / 100</v>
          </cell>
          <cell r="P66">
            <v>25</v>
          </cell>
          <cell r="Q66">
            <v>75</v>
          </cell>
          <cell r="R66">
            <v>0</v>
          </cell>
          <cell r="S66">
            <v>0</v>
          </cell>
          <cell r="T66">
            <v>37.6</v>
          </cell>
          <cell r="U66">
            <v>6.2</v>
          </cell>
          <cell r="V66">
            <v>6.2</v>
          </cell>
          <cell r="W66">
            <v>800.5</v>
          </cell>
          <cell r="X66">
            <v>1182</v>
          </cell>
        </row>
        <row r="67">
          <cell r="D67" t="str">
            <v>G-171 A</v>
          </cell>
          <cell r="F67" t="str">
            <v>WHPD Separator Train 2 Booster Pump A</v>
          </cell>
          <cell r="G67">
            <v>1</v>
          </cell>
          <cell r="H67">
            <v>0</v>
          </cell>
          <cell r="I67">
            <v>1</v>
          </cell>
          <cell r="J67" t="str">
            <v>Centrifugal Pump</v>
          </cell>
          <cell r="K67">
            <v>1600</v>
          </cell>
          <cell r="L67" t="str">
            <v>m3/hr</v>
          </cell>
          <cell r="M67" t="str">
            <v>LTCS</v>
          </cell>
          <cell r="N67">
            <v>32</v>
          </cell>
          <cell r="O67" t="str">
            <v>-36 / 100</v>
          </cell>
          <cell r="P67">
            <v>30</v>
          </cell>
          <cell r="Q67">
            <v>75</v>
          </cell>
          <cell r="R67">
            <v>276.9484504679827</v>
          </cell>
          <cell r="S67">
            <v>276.9484504679827</v>
          </cell>
          <cell r="T67">
            <v>3.2530358633648162</v>
          </cell>
          <cell r="U67">
            <v>1.2843452877882719</v>
          </cell>
          <cell r="V67">
            <v>1.5012143453459263</v>
          </cell>
          <cell r="W67">
            <v>2.9509937866416469</v>
          </cell>
          <cell r="X67">
            <v>3.5411925439699763</v>
          </cell>
        </row>
        <row r="68">
          <cell r="D68" t="str">
            <v>G-171 B</v>
          </cell>
          <cell r="F68" t="str">
            <v>WHPD Separator Train 2 Booster Pump B</v>
          </cell>
          <cell r="G68">
            <v>0</v>
          </cell>
          <cell r="H68">
            <v>1</v>
          </cell>
          <cell r="I68">
            <v>1</v>
          </cell>
          <cell r="J68" t="str">
            <v>Centrifugal Pump</v>
          </cell>
          <cell r="K68">
            <v>1600</v>
          </cell>
          <cell r="L68" t="str">
            <v>m3/hr</v>
          </cell>
          <cell r="M68" t="str">
            <v>LTCS</v>
          </cell>
          <cell r="N68">
            <v>32</v>
          </cell>
          <cell r="O68" t="str">
            <v>-36 / 100</v>
          </cell>
          <cell r="P68">
            <v>30</v>
          </cell>
          <cell r="Q68">
            <v>75</v>
          </cell>
          <cell r="R68">
            <v>276.9484504679827</v>
          </cell>
          <cell r="S68">
            <v>276.9484504679827</v>
          </cell>
          <cell r="T68">
            <v>3.2530358633648162</v>
          </cell>
          <cell r="U68">
            <v>1.2843452877882719</v>
          </cell>
          <cell r="V68">
            <v>1.5012143453459263</v>
          </cell>
          <cell r="W68">
            <v>2.9509937866416469</v>
          </cell>
          <cell r="X68">
            <v>3.5411925439699763</v>
          </cell>
        </row>
        <row r="69">
          <cell r="D69" t="str">
            <v>G-172 A</v>
          </cell>
          <cell r="F69" t="str">
            <v>WHPD Separator Train 2 Pump A</v>
          </cell>
          <cell r="G69">
            <v>1</v>
          </cell>
          <cell r="H69">
            <v>0</v>
          </cell>
          <cell r="I69">
            <v>1</v>
          </cell>
          <cell r="J69" t="str">
            <v>Centrifugal Pump</v>
          </cell>
          <cell r="K69">
            <v>1600</v>
          </cell>
          <cell r="L69" t="str">
            <v>m3/hr</v>
          </cell>
          <cell r="M69" t="str">
            <v>LTCS</v>
          </cell>
          <cell r="N69">
            <v>96</v>
          </cell>
          <cell r="O69" t="str">
            <v>-36 / 100</v>
          </cell>
          <cell r="P69">
            <v>78</v>
          </cell>
          <cell r="Q69">
            <v>75</v>
          </cell>
          <cell r="R69">
            <v>2825</v>
          </cell>
          <cell r="S69">
            <v>2825</v>
          </cell>
          <cell r="T69">
            <v>7.0496479811069905</v>
          </cell>
          <cell r="U69">
            <v>2.549882660368997</v>
          </cell>
          <cell r="V69">
            <v>3.0198591924427962</v>
          </cell>
          <cell r="W69">
            <v>25.502681874398814</v>
          </cell>
          <cell r="X69">
            <v>30.603218249278576</v>
          </cell>
        </row>
        <row r="70">
          <cell r="D70" t="str">
            <v>G-172 B</v>
          </cell>
          <cell r="F70" t="str">
            <v>WHPD Separator Train 2 Pump B</v>
          </cell>
          <cell r="G70">
            <v>0</v>
          </cell>
          <cell r="H70">
            <v>1</v>
          </cell>
          <cell r="I70">
            <v>1</v>
          </cell>
          <cell r="J70" t="str">
            <v>Centrifugal Pump</v>
          </cell>
          <cell r="K70">
            <v>1600</v>
          </cell>
          <cell r="L70" t="str">
            <v>m3/hr</v>
          </cell>
          <cell r="M70" t="str">
            <v>LTCS</v>
          </cell>
          <cell r="N70">
            <v>96</v>
          </cell>
          <cell r="O70" t="str">
            <v>-36 / 100</v>
          </cell>
          <cell r="P70">
            <v>78</v>
          </cell>
          <cell r="Q70">
            <v>75</v>
          </cell>
          <cell r="R70">
            <v>2825</v>
          </cell>
          <cell r="S70">
            <v>2825</v>
          </cell>
          <cell r="T70">
            <v>7.0496479811069905</v>
          </cell>
          <cell r="U70">
            <v>2.549882660368997</v>
          </cell>
          <cell r="V70">
            <v>3.0198591924427962</v>
          </cell>
          <cell r="W70">
            <v>25.502681874398814</v>
          </cell>
          <cell r="X70">
            <v>30.603218249278576</v>
          </cell>
        </row>
        <row r="71">
          <cell r="D71" t="str">
            <v>F-181</v>
          </cell>
          <cell r="F71" t="str">
            <v>WHPD Separator Train 3</v>
          </cell>
          <cell r="G71">
            <v>1</v>
          </cell>
          <cell r="H71">
            <v>0</v>
          </cell>
          <cell r="I71">
            <v>1</v>
          </cell>
          <cell r="J71" t="str">
            <v>Separator 2-Phase</v>
          </cell>
          <cell r="K71" t="str">
            <v>1,200
570,000</v>
          </cell>
          <cell r="L71" t="str">
            <v>mmscfd
bopd</v>
          </cell>
          <cell r="M71" t="str">
            <v>LTCS - Epoxy lined</v>
          </cell>
          <cell r="N71">
            <v>46.6</v>
          </cell>
          <cell r="O71" t="str">
            <v>-36 / 100</v>
          </cell>
          <cell r="P71">
            <v>25</v>
          </cell>
          <cell r="Q71">
            <v>75</v>
          </cell>
          <cell r="R71">
            <v>0</v>
          </cell>
          <cell r="S71">
            <v>0</v>
          </cell>
          <cell r="T71">
            <v>37.6</v>
          </cell>
          <cell r="U71">
            <v>6.2</v>
          </cell>
          <cell r="V71">
            <v>6.2</v>
          </cell>
          <cell r="W71">
            <v>800.5</v>
          </cell>
          <cell r="X71">
            <v>1182</v>
          </cell>
        </row>
        <row r="72">
          <cell r="D72" t="str">
            <v>G-181 A</v>
          </cell>
          <cell r="F72" t="str">
            <v>WHPD Separator Train 3 Booster Pump A</v>
          </cell>
          <cell r="G72">
            <v>1</v>
          </cell>
          <cell r="H72">
            <v>0</v>
          </cell>
          <cell r="I72">
            <v>1</v>
          </cell>
          <cell r="J72" t="str">
            <v>Centrifugal Pump</v>
          </cell>
          <cell r="K72">
            <v>1600</v>
          </cell>
          <cell r="L72" t="str">
            <v>m3/hr</v>
          </cell>
          <cell r="M72" t="str">
            <v>LTCS</v>
          </cell>
          <cell r="N72">
            <v>32</v>
          </cell>
          <cell r="O72" t="str">
            <v>-36 / 100</v>
          </cell>
          <cell r="P72">
            <v>30</v>
          </cell>
          <cell r="Q72">
            <v>75</v>
          </cell>
          <cell r="R72">
            <v>276.9484504679827</v>
          </cell>
          <cell r="S72">
            <v>276.9484504679827</v>
          </cell>
          <cell r="T72">
            <v>3.2530358633648162</v>
          </cell>
          <cell r="U72">
            <v>1.2843452877882719</v>
          </cell>
          <cell r="V72">
            <v>1.5012143453459263</v>
          </cell>
          <cell r="W72">
            <v>2.9509937866416469</v>
          </cell>
          <cell r="X72">
            <v>3.5411925439699763</v>
          </cell>
        </row>
        <row r="73">
          <cell r="D73" t="str">
            <v>G-181 B</v>
          </cell>
          <cell r="F73" t="str">
            <v>WHPD Separator Train 3 Booster Pump B</v>
          </cell>
          <cell r="G73">
            <v>0</v>
          </cell>
          <cell r="H73">
            <v>1</v>
          </cell>
          <cell r="I73">
            <v>1</v>
          </cell>
          <cell r="J73" t="str">
            <v>Centrifugal Pump</v>
          </cell>
          <cell r="K73">
            <v>1600</v>
          </cell>
          <cell r="L73" t="str">
            <v>m3/hr</v>
          </cell>
          <cell r="M73" t="str">
            <v>LTCS</v>
          </cell>
          <cell r="N73">
            <v>32</v>
          </cell>
          <cell r="O73" t="str">
            <v>-36 / 100</v>
          </cell>
          <cell r="P73">
            <v>30</v>
          </cell>
          <cell r="Q73">
            <v>75</v>
          </cell>
          <cell r="R73">
            <v>276.9484504679827</v>
          </cell>
          <cell r="S73">
            <v>276.9484504679827</v>
          </cell>
          <cell r="T73">
            <v>3.2530358633648162</v>
          </cell>
          <cell r="U73">
            <v>1.2843452877882719</v>
          </cell>
          <cell r="V73">
            <v>1.5012143453459263</v>
          </cell>
          <cell r="W73">
            <v>2.9509937866416469</v>
          </cell>
          <cell r="X73">
            <v>3.5411925439699763</v>
          </cell>
        </row>
        <row r="74">
          <cell r="D74" t="str">
            <v>G-182 A</v>
          </cell>
          <cell r="F74" t="str">
            <v>WHPD Separator Train 3 Pump A</v>
          </cell>
          <cell r="G74">
            <v>1</v>
          </cell>
          <cell r="H74">
            <v>0</v>
          </cell>
          <cell r="I74">
            <v>1</v>
          </cell>
          <cell r="J74" t="str">
            <v>Centrifugal Pump</v>
          </cell>
          <cell r="K74">
            <v>1600</v>
          </cell>
          <cell r="L74" t="str">
            <v>m3/hr</v>
          </cell>
          <cell r="M74" t="str">
            <v>LTCS</v>
          </cell>
          <cell r="N74">
            <v>96</v>
          </cell>
          <cell r="O74" t="str">
            <v>-36 / 100</v>
          </cell>
          <cell r="P74">
            <v>78</v>
          </cell>
          <cell r="Q74">
            <v>75</v>
          </cell>
          <cell r="R74">
            <v>2825</v>
          </cell>
          <cell r="S74">
            <v>2825</v>
          </cell>
          <cell r="T74">
            <v>7.0496479811069905</v>
          </cell>
          <cell r="U74">
            <v>2.549882660368997</v>
          </cell>
          <cell r="V74">
            <v>3.0198591924427962</v>
          </cell>
          <cell r="W74">
            <v>25.502681874398814</v>
          </cell>
          <cell r="X74">
            <v>30.603218249278576</v>
          </cell>
        </row>
        <row r="75">
          <cell r="D75" t="str">
            <v>G-182 B</v>
          </cell>
          <cell r="F75" t="str">
            <v>WHPD Separator Train 3 Pump B</v>
          </cell>
          <cell r="G75">
            <v>0</v>
          </cell>
          <cell r="H75">
            <v>1</v>
          </cell>
          <cell r="I75">
            <v>1</v>
          </cell>
          <cell r="J75" t="str">
            <v>Centrifugal Pump</v>
          </cell>
          <cell r="K75">
            <v>1600</v>
          </cell>
          <cell r="L75" t="str">
            <v>m3/hr</v>
          </cell>
          <cell r="M75" t="str">
            <v>LTCS</v>
          </cell>
          <cell r="N75">
            <v>96</v>
          </cell>
          <cell r="O75" t="str">
            <v>-36 / 100</v>
          </cell>
          <cell r="P75">
            <v>78</v>
          </cell>
          <cell r="Q75">
            <v>75</v>
          </cell>
          <cell r="R75">
            <v>2825</v>
          </cell>
          <cell r="S75">
            <v>2825</v>
          </cell>
          <cell r="T75">
            <v>7.0496479811069905</v>
          </cell>
          <cell r="U75">
            <v>2.549882660368997</v>
          </cell>
          <cell r="V75">
            <v>3.0198591924427962</v>
          </cell>
          <cell r="W75">
            <v>25.502681874398814</v>
          </cell>
          <cell r="X75">
            <v>30.603218249278576</v>
          </cell>
        </row>
        <row r="76">
          <cell r="D76" t="str">
            <v>EA-161 A</v>
          </cell>
          <cell r="F76" t="str">
            <v>WHPD Compressor Suction Cooler A</v>
          </cell>
          <cell r="G76">
            <v>1</v>
          </cell>
          <cell r="H76">
            <v>0</v>
          </cell>
          <cell r="I76">
            <v>1</v>
          </cell>
          <cell r="J76" t="str">
            <v>ACHE</v>
          </cell>
          <cell r="K76">
            <v>39.299999999999997</v>
          </cell>
          <cell r="L76" t="str">
            <v>MW</v>
          </cell>
          <cell r="M76" t="str">
            <v>LTCS / SS tubes</v>
          </cell>
          <cell r="N76">
            <v>46.6</v>
          </cell>
          <cell r="O76" t="str">
            <v>-36 / 100</v>
          </cell>
          <cell r="P76">
            <v>25</v>
          </cell>
          <cell r="Q76" t="str">
            <v>75 / 50</v>
          </cell>
          <cell r="R76">
            <v>1352</v>
          </cell>
          <cell r="S76">
            <v>1352</v>
          </cell>
          <cell r="T76">
            <v>9.75</v>
          </cell>
          <cell r="U76">
            <v>121.8</v>
          </cell>
          <cell r="V76">
            <v>3.66</v>
          </cell>
          <cell r="W76">
            <v>204</v>
          </cell>
          <cell r="X76" t="str">
            <v>-</v>
          </cell>
        </row>
        <row r="77">
          <cell r="D77" t="str">
            <v>EA-161 B</v>
          </cell>
          <cell r="F77" t="str">
            <v>WHPD Compressor Suction Cooler B</v>
          </cell>
          <cell r="G77">
            <v>1</v>
          </cell>
          <cell r="H77">
            <v>0</v>
          </cell>
          <cell r="I77">
            <v>1</v>
          </cell>
          <cell r="J77" t="str">
            <v>ACHE</v>
          </cell>
          <cell r="K77">
            <v>39.299999999999997</v>
          </cell>
          <cell r="L77" t="str">
            <v>MW</v>
          </cell>
          <cell r="M77" t="str">
            <v>LTCS / SS tubes</v>
          </cell>
          <cell r="N77">
            <v>46.6</v>
          </cell>
          <cell r="O77" t="str">
            <v>-36 / 100</v>
          </cell>
          <cell r="P77">
            <v>25</v>
          </cell>
          <cell r="Q77" t="str">
            <v>75 / 50</v>
          </cell>
          <cell r="R77">
            <v>1352</v>
          </cell>
          <cell r="S77">
            <v>1352</v>
          </cell>
          <cell r="T77">
            <v>9.75</v>
          </cell>
          <cell r="U77">
            <v>121.8</v>
          </cell>
          <cell r="V77">
            <v>3.66</v>
          </cell>
          <cell r="W77">
            <v>204</v>
          </cell>
          <cell r="X77" t="str">
            <v>-</v>
          </cell>
        </row>
        <row r="78">
          <cell r="D78" t="str">
            <v>EA-161 C</v>
          </cell>
          <cell r="F78" t="str">
            <v>WHPD Compressor Suction Cooler C</v>
          </cell>
          <cell r="G78">
            <v>1</v>
          </cell>
          <cell r="H78">
            <v>0</v>
          </cell>
          <cell r="I78">
            <v>1</v>
          </cell>
          <cell r="J78" t="str">
            <v>ACHE</v>
          </cell>
          <cell r="K78">
            <v>39.299999999999997</v>
          </cell>
          <cell r="L78" t="str">
            <v>MW</v>
          </cell>
          <cell r="M78" t="str">
            <v>LTCS / SS tubes</v>
          </cell>
          <cell r="N78">
            <v>46.6</v>
          </cell>
          <cell r="O78" t="str">
            <v>-36 / 100</v>
          </cell>
          <cell r="P78">
            <v>25</v>
          </cell>
          <cell r="Q78" t="str">
            <v>75 / 50</v>
          </cell>
          <cell r="R78">
            <v>1352</v>
          </cell>
          <cell r="S78">
            <v>1352</v>
          </cell>
          <cell r="T78">
            <v>9.75</v>
          </cell>
          <cell r="U78">
            <v>121.8</v>
          </cell>
          <cell r="V78">
            <v>3.66</v>
          </cell>
          <cell r="W78">
            <v>204</v>
          </cell>
          <cell r="X78" t="str">
            <v>-</v>
          </cell>
        </row>
        <row r="79">
          <cell r="D79" t="str">
            <v>EA-161 D</v>
          </cell>
          <cell r="F79" t="str">
            <v>WHPD Compressor Suction Cooler D</v>
          </cell>
          <cell r="G79">
            <v>1</v>
          </cell>
          <cell r="H79">
            <v>0</v>
          </cell>
          <cell r="I79">
            <v>1</v>
          </cell>
          <cell r="J79" t="str">
            <v>ACHE</v>
          </cell>
          <cell r="K79">
            <v>39.299999999999997</v>
          </cell>
          <cell r="L79" t="str">
            <v>MW</v>
          </cell>
          <cell r="M79" t="str">
            <v>LTCS / SS tubes</v>
          </cell>
          <cell r="N79">
            <v>46.6</v>
          </cell>
          <cell r="O79" t="str">
            <v>-36 / 100</v>
          </cell>
          <cell r="P79">
            <v>25</v>
          </cell>
          <cell r="Q79" t="str">
            <v>75 / 50</v>
          </cell>
          <cell r="R79">
            <v>1352</v>
          </cell>
          <cell r="S79">
            <v>1352</v>
          </cell>
          <cell r="T79">
            <v>9.75</v>
          </cell>
          <cell r="U79">
            <v>121.8</v>
          </cell>
          <cell r="V79">
            <v>3.66</v>
          </cell>
          <cell r="W79">
            <v>204</v>
          </cell>
          <cell r="X79" t="str">
            <v>-</v>
          </cell>
        </row>
        <row r="80">
          <cell r="D80" t="str">
            <v>F-162</v>
          </cell>
          <cell r="F80" t="str">
            <v>WHPD Compressor Train 1 Suction Scrubber</v>
          </cell>
          <cell r="G80">
            <v>1</v>
          </cell>
          <cell r="H80">
            <v>0</v>
          </cell>
          <cell r="I80">
            <v>1</v>
          </cell>
          <cell r="J80" t="str">
            <v>Drum</v>
          </cell>
          <cell r="K80" t="str">
            <v>367
25,300</v>
          </cell>
          <cell r="L80" t="str">
            <v>mmscf
bpd</v>
          </cell>
          <cell r="M80" t="str">
            <v>LTCS - Epoxy lined</v>
          </cell>
          <cell r="N80">
            <v>46.6</v>
          </cell>
          <cell r="O80" t="str">
            <v>-36 / 100</v>
          </cell>
          <cell r="P80">
            <v>24</v>
          </cell>
          <cell r="Q80">
            <v>50</v>
          </cell>
          <cell r="R80">
            <v>0</v>
          </cell>
          <cell r="S80">
            <v>0</v>
          </cell>
          <cell r="T80">
            <v>3.5</v>
          </cell>
          <cell r="U80">
            <v>3.5</v>
          </cell>
          <cell r="V80">
            <v>4.9000000000000004</v>
          </cell>
          <cell r="W80">
            <v>40.9</v>
          </cell>
          <cell r="X80">
            <v>46.4</v>
          </cell>
        </row>
        <row r="81">
          <cell r="D81" t="str">
            <v>GC-161</v>
          </cell>
          <cell r="F81" t="str">
            <v>WHPD Compressor Train 1</v>
          </cell>
          <cell r="G81">
            <v>1</v>
          </cell>
          <cell r="H81">
            <v>0</v>
          </cell>
          <cell r="I81">
            <v>1</v>
          </cell>
          <cell r="J81" t="str">
            <v>Compressor</v>
          </cell>
          <cell r="K81">
            <v>367</v>
          </cell>
          <cell r="L81" t="str">
            <v>mmscfbopd</v>
          </cell>
          <cell r="M81" t="str">
            <v>VTA</v>
          </cell>
          <cell r="N81">
            <v>96</v>
          </cell>
          <cell r="O81" t="str">
            <v>-36 / 180</v>
          </cell>
          <cell r="P81" t="str">
            <v>24 / 79</v>
          </cell>
          <cell r="Q81" t="str">
            <v>50 / 154</v>
          </cell>
          <cell r="R81">
            <v>28402</v>
          </cell>
          <cell r="S81">
            <v>28402</v>
          </cell>
          <cell r="T81">
            <v>17.600000000000001</v>
          </cell>
          <cell r="U81">
            <v>4.5999999999999996</v>
          </cell>
          <cell r="V81">
            <v>7</v>
          </cell>
          <cell r="W81">
            <v>121</v>
          </cell>
        </row>
        <row r="82">
          <cell r="D82" t="str">
            <v>EA-162</v>
          </cell>
          <cell r="F82" t="str">
            <v>WHPD Compressor Train 1 Discharge Cooler</v>
          </cell>
          <cell r="G82">
            <v>1</v>
          </cell>
          <cell r="H82">
            <v>0</v>
          </cell>
          <cell r="I82">
            <v>1</v>
          </cell>
          <cell r="J82" t="str">
            <v>ACHE</v>
          </cell>
          <cell r="K82">
            <v>26.4</v>
          </cell>
          <cell r="L82" t="str">
            <v>MW</v>
          </cell>
          <cell r="M82" t="str">
            <v>LTCS / SS tubes</v>
          </cell>
          <cell r="N82">
            <v>96</v>
          </cell>
          <cell r="O82" t="str">
            <v>-36 / 180</v>
          </cell>
          <cell r="P82">
            <v>79</v>
          </cell>
          <cell r="Q82" t="str">
            <v>154 / 75</v>
          </cell>
          <cell r="R82">
            <v>201</v>
          </cell>
          <cell r="S82">
            <v>201</v>
          </cell>
          <cell r="T82">
            <v>9.75</v>
          </cell>
          <cell r="U82">
            <v>18.100000000000001</v>
          </cell>
          <cell r="V82">
            <v>3.66</v>
          </cell>
          <cell r="W82">
            <v>163.19999999999999</v>
          </cell>
        </row>
        <row r="83">
          <cell r="D83" t="str">
            <v>G-163 A</v>
          </cell>
          <cell r="F83" t="str">
            <v>WHPD Compressor Train 1 Suction Scrubber Pump A</v>
          </cell>
          <cell r="G83">
            <v>1</v>
          </cell>
          <cell r="H83">
            <v>0</v>
          </cell>
          <cell r="I83">
            <v>1</v>
          </cell>
          <cell r="J83" t="str">
            <v>Centrifugal Pump</v>
          </cell>
          <cell r="K83">
            <v>58</v>
          </cell>
          <cell r="L83" t="str">
            <v>m3/hr</v>
          </cell>
          <cell r="M83" t="str">
            <v>LTCS</v>
          </cell>
          <cell r="N83">
            <v>46.6</v>
          </cell>
          <cell r="O83" t="str">
            <v>-36 / 180</v>
          </cell>
          <cell r="P83">
            <v>26</v>
          </cell>
          <cell r="Q83">
            <v>50</v>
          </cell>
          <cell r="R83">
            <v>8.6879008334945702</v>
          </cell>
          <cell r="S83">
            <v>8.6879008334945702</v>
          </cell>
          <cell r="T83">
            <v>0.95187082398276757</v>
          </cell>
          <cell r="U83">
            <v>0.51729027466092248</v>
          </cell>
          <cell r="V83">
            <v>0.58074832959310707</v>
          </cell>
          <cell r="W83">
            <v>0.56117964709121937</v>
          </cell>
          <cell r="X83">
            <v>0.67341557650946327</v>
          </cell>
        </row>
        <row r="84">
          <cell r="D84" t="str">
            <v>G-163 B</v>
          </cell>
          <cell r="F84" t="str">
            <v>WHPD Compressor Train 1 Suction Scrubber Pump B</v>
          </cell>
          <cell r="G84">
            <v>0</v>
          </cell>
          <cell r="H84">
            <v>1</v>
          </cell>
          <cell r="I84">
            <v>1</v>
          </cell>
          <cell r="J84" t="str">
            <v>Centrifugal Pump</v>
          </cell>
          <cell r="K84">
            <v>58</v>
          </cell>
          <cell r="L84" t="str">
            <v>m3/hr</v>
          </cell>
          <cell r="M84" t="str">
            <v>LTCS</v>
          </cell>
          <cell r="N84">
            <v>46.6</v>
          </cell>
          <cell r="O84" t="str">
            <v>-36 / 180</v>
          </cell>
          <cell r="P84">
            <v>26</v>
          </cell>
          <cell r="Q84">
            <v>50</v>
          </cell>
          <cell r="R84">
            <v>8.6879008334945702</v>
          </cell>
          <cell r="S84">
            <v>8.6879008334945702</v>
          </cell>
          <cell r="T84">
            <v>0.95187082398276757</v>
          </cell>
          <cell r="U84">
            <v>0.51729027466092248</v>
          </cell>
          <cell r="V84">
            <v>0.58074832959310707</v>
          </cell>
          <cell r="W84">
            <v>0.56117964709121937</v>
          </cell>
          <cell r="X84">
            <v>0.67341557650946327</v>
          </cell>
        </row>
        <row r="85">
          <cell r="D85" t="str">
            <v>F-172</v>
          </cell>
          <cell r="F85" t="str">
            <v>WHPD Compressor Train 2 Suction Scrubber</v>
          </cell>
          <cell r="G85">
            <v>1</v>
          </cell>
          <cell r="H85">
            <v>0</v>
          </cell>
          <cell r="I85">
            <v>1</v>
          </cell>
          <cell r="J85" t="str">
            <v>Drum</v>
          </cell>
          <cell r="K85" t="str">
            <v>367
25,300</v>
          </cell>
          <cell r="L85" t="str">
            <v>mmscf
bpd</v>
          </cell>
          <cell r="M85" t="str">
            <v>LTCS - Epoxy lined</v>
          </cell>
          <cell r="N85">
            <v>46.6</v>
          </cell>
          <cell r="O85" t="str">
            <v>-36 / 100</v>
          </cell>
          <cell r="P85">
            <v>24</v>
          </cell>
          <cell r="Q85">
            <v>50</v>
          </cell>
          <cell r="R85">
            <v>0</v>
          </cell>
          <cell r="S85">
            <v>0</v>
          </cell>
          <cell r="T85">
            <v>3.5</v>
          </cell>
          <cell r="U85">
            <v>3.5</v>
          </cell>
          <cell r="V85">
            <v>4.9000000000000004</v>
          </cell>
          <cell r="W85">
            <v>40.9</v>
          </cell>
          <cell r="X85">
            <v>46.4</v>
          </cell>
        </row>
        <row r="86">
          <cell r="D86" t="str">
            <v>GC-171</v>
          </cell>
          <cell r="F86" t="str">
            <v>WHPD Compressor Train 2</v>
          </cell>
          <cell r="G86">
            <v>1</v>
          </cell>
          <cell r="H86">
            <v>0</v>
          </cell>
          <cell r="I86">
            <v>1</v>
          </cell>
          <cell r="J86" t="str">
            <v>Compressor</v>
          </cell>
          <cell r="K86">
            <v>367</v>
          </cell>
          <cell r="L86" t="str">
            <v>mmscfbopd</v>
          </cell>
          <cell r="M86" t="str">
            <v>VTA</v>
          </cell>
          <cell r="N86">
            <v>96</v>
          </cell>
          <cell r="O86" t="str">
            <v>-36 / 180</v>
          </cell>
          <cell r="P86" t="str">
            <v>24 / 79</v>
          </cell>
          <cell r="Q86" t="str">
            <v>50 / 154</v>
          </cell>
          <cell r="R86">
            <v>28402</v>
          </cell>
          <cell r="S86">
            <v>28402</v>
          </cell>
          <cell r="T86">
            <v>17.600000000000001</v>
          </cell>
          <cell r="U86">
            <v>4.5999999999999996</v>
          </cell>
          <cell r="V86">
            <v>7</v>
          </cell>
          <cell r="W86">
            <v>121</v>
          </cell>
        </row>
        <row r="87">
          <cell r="D87" t="str">
            <v>EA-172</v>
          </cell>
          <cell r="F87" t="str">
            <v>WHPD Compressor Train 2 Discharge Cooler</v>
          </cell>
          <cell r="G87">
            <v>1</v>
          </cell>
          <cell r="H87">
            <v>0</v>
          </cell>
          <cell r="I87">
            <v>1</v>
          </cell>
          <cell r="J87" t="str">
            <v>ACHE</v>
          </cell>
          <cell r="K87">
            <v>26.4</v>
          </cell>
          <cell r="L87" t="str">
            <v>MW</v>
          </cell>
          <cell r="M87" t="str">
            <v>LTCS / SS tubes</v>
          </cell>
          <cell r="N87">
            <v>96</v>
          </cell>
          <cell r="O87" t="str">
            <v>-36 / 180</v>
          </cell>
          <cell r="P87">
            <v>79</v>
          </cell>
          <cell r="Q87" t="str">
            <v>154 / 75</v>
          </cell>
          <cell r="R87">
            <v>201</v>
          </cell>
          <cell r="S87">
            <v>201</v>
          </cell>
          <cell r="T87">
            <v>9.75</v>
          </cell>
          <cell r="U87">
            <v>18.100000000000001</v>
          </cell>
          <cell r="V87">
            <v>3.66</v>
          </cell>
          <cell r="W87">
            <v>163.19999999999999</v>
          </cell>
        </row>
        <row r="88">
          <cell r="D88" t="str">
            <v>G-173 A</v>
          </cell>
          <cell r="F88" t="str">
            <v>WHPD Compressor Train 2 Suction Scrubber Pump A</v>
          </cell>
          <cell r="G88">
            <v>1</v>
          </cell>
          <cell r="H88">
            <v>0</v>
          </cell>
          <cell r="I88">
            <v>1</v>
          </cell>
          <cell r="J88" t="str">
            <v>Centrifugal Pump</v>
          </cell>
          <cell r="K88">
            <v>58</v>
          </cell>
          <cell r="L88" t="str">
            <v>m3/hr</v>
          </cell>
          <cell r="M88" t="str">
            <v>LTCS</v>
          </cell>
          <cell r="N88">
            <v>46.6</v>
          </cell>
          <cell r="O88" t="str">
            <v>-36 / 180</v>
          </cell>
          <cell r="P88">
            <v>26</v>
          </cell>
          <cell r="Q88">
            <v>50</v>
          </cell>
          <cell r="R88">
            <v>8.6879008334945702</v>
          </cell>
          <cell r="S88">
            <v>8.6879008334945702</v>
          </cell>
          <cell r="T88">
            <v>0.95187082398276757</v>
          </cell>
          <cell r="U88">
            <v>0.51729027466092248</v>
          </cell>
          <cell r="V88">
            <v>0.58074832959310707</v>
          </cell>
          <cell r="W88">
            <v>0.56117964709121937</v>
          </cell>
          <cell r="X88">
            <v>0.67341557650946327</v>
          </cell>
        </row>
        <row r="89">
          <cell r="D89" t="str">
            <v>G-173 B</v>
          </cell>
          <cell r="F89" t="str">
            <v>WHPD Compressor Train 2 Suction Scrubber Pump B</v>
          </cell>
          <cell r="G89">
            <v>0</v>
          </cell>
          <cell r="H89">
            <v>1</v>
          </cell>
          <cell r="I89">
            <v>1</v>
          </cell>
          <cell r="J89" t="str">
            <v>Centrifugal Pump</v>
          </cell>
          <cell r="K89">
            <v>58</v>
          </cell>
          <cell r="L89" t="str">
            <v>m3/hr</v>
          </cell>
          <cell r="M89" t="str">
            <v>LTCS</v>
          </cell>
          <cell r="N89">
            <v>46.6</v>
          </cell>
          <cell r="O89" t="str">
            <v>-36 / 180</v>
          </cell>
          <cell r="P89">
            <v>26</v>
          </cell>
          <cell r="Q89">
            <v>50</v>
          </cell>
          <cell r="R89">
            <v>8.6879008334945702</v>
          </cell>
          <cell r="S89">
            <v>8.6879008334945702</v>
          </cell>
          <cell r="T89">
            <v>0.95187082398276757</v>
          </cell>
          <cell r="U89">
            <v>0.51729027466092248</v>
          </cell>
          <cell r="V89">
            <v>0.58074832959310707</v>
          </cell>
          <cell r="W89">
            <v>0.56117964709121937</v>
          </cell>
          <cell r="X89">
            <v>0.67341557650946327</v>
          </cell>
        </row>
        <row r="90">
          <cell r="D90" t="str">
            <v>F-182</v>
          </cell>
          <cell r="F90" t="str">
            <v>WHPD Compressor Train 3 Suction Scrubber</v>
          </cell>
          <cell r="G90">
            <v>1</v>
          </cell>
          <cell r="H90">
            <v>0</v>
          </cell>
          <cell r="I90">
            <v>1</v>
          </cell>
          <cell r="J90" t="str">
            <v>Drum</v>
          </cell>
          <cell r="K90" t="str">
            <v>367
25,300</v>
          </cell>
          <cell r="L90" t="str">
            <v>mmscf
bpd</v>
          </cell>
          <cell r="M90" t="str">
            <v>LTCS - Epoxy lined</v>
          </cell>
          <cell r="N90">
            <v>46.6</v>
          </cell>
          <cell r="O90" t="str">
            <v>-36 / 100</v>
          </cell>
          <cell r="P90">
            <v>24</v>
          </cell>
          <cell r="Q90">
            <v>50</v>
          </cell>
          <cell r="R90">
            <v>0</v>
          </cell>
          <cell r="S90">
            <v>0</v>
          </cell>
          <cell r="T90">
            <v>3.5</v>
          </cell>
          <cell r="U90">
            <v>3.5</v>
          </cell>
          <cell r="V90">
            <v>4.9000000000000004</v>
          </cell>
          <cell r="W90">
            <v>40.9</v>
          </cell>
          <cell r="X90">
            <v>46.4</v>
          </cell>
        </row>
        <row r="91">
          <cell r="D91" t="str">
            <v>GC-181</v>
          </cell>
          <cell r="F91" t="str">
            <v>WHPD Compressor Train 3</v>
          </cell>
          <cell r="G91">
            <v>1</v>
          </cell>
          <cell r="H91">
            <v>0</v>
          </cell>
          <cell r="I91">
            <v>1</v>
          </cell>
          <cell r="J91" t="str">
            <v>Compressor</v>
          </cell>
          <cell r="K91">
            <v>367</v>
          </cell>
          <cell r="L91" t="str">
            <v>mmscfbopd</v>
          </cell>
          <cell r="M91" t="str">
            <v>VTA</v>
          </cell>
          <cell r="N91">
            <v>96</v>
          </cell>
          <cell r="O91" t="str">
            <v>-36 / 180</v>
          </cell>
          <cell r="P91" t="str">
            <v>24 / 79</v>
          </cell>
          <cell r="Q91" t="str">
            <v>50 / 154</v>
          </cell>
          <cell r="R91">
            <v>28402</v>
          </cell>
          <cell r="S91">
            <v>28402</v>
          </cell>
          <cell r="T91">
            <v>17.600000000000001</v>
          </cell>
          <cell r="U91">
            <v>4.5999999999999996</v>
          </cell>
          <cell r="V91">
            <v>7</v>
          </cell>
          <cell r="W91">
            <v>121</v>
          </cell>
        </row>
        <row r="92">
          <cell r="D92" t="str">
            <v>EA-182</v>
          </cell>
          <cell r="F92" t="str">
            <v>WHPD Compressor Train 3 Discharge Cooler</v>
          </cell>
          <cell r="G92">
            <v>1</v>
          </cell>
          <cell r="H92">
            <v>0</v>
          </cell>
          <cell r="I92">
            <v>1</v>
          </cell>
          <cell r="J92" t="str">
            <v>ACHE</v>
          </cell>
          <cell r="K92">
            <v>26.4</v>
          </cell>
          <cell r="L92" t="str">
            <v>MW</v>
          </cell>
          <cell r="M92" t="str">
            <v>LTCS / SS tubes</v>
          </cell>
          <cell r="N92">
            <v>96</v>
          </cell>
          <cell r="O92" t="str">
            <v>-36 / 180</v>
          </cell>
          <cell r="P92">
            <v>79</v>
          </cell>
          <cell r="Q92" t="str">
            <v>154 / 75</v>
          </cell>
          <cell r="R92">
            <v>201</v>
          </cell>
          <cell r="S92">
            <v>201</v>
          </cell>
          <cell r="T92">
            <v>9.75</v>
          </cell>
          <cell r="U92">
            <v>18.100000000000001</v>
          </cell>
          <cell r="V92">
            <v>3.66</v>
          </cell>
          <cell r="W92">
            <v>163.19999999999999</v>
          </cell>
        </row>
        <row r="93">
          <cell r="D93" t="str">
            <v>G-183 A</v>
          </cell>
          <cell r="F93" t="str">
            <v>WHPD Compressor Train 3 Suction Scrubber Pump A</v>
          </cell>
          <cell r="G93">
            <v>1</v>
          </cell>
          <cell r="H93">
            <v>0</v>
          </cell>
          <cell r="I93">
            <v>1</v>
          </cell>
          <cell r="J93" t="str">
            <v>Centrifugal Pump</v>
          </cell>
          <cell r="K93">
            <v>58</v>
          </cell>
          <cell r="L93" t="str">
            <v>m3/hr</v>
          </cell>
          <cell r="M93" t="str">
            <v>LTCS</v>
          </cell>
          <cell r="N93">
            <v>46.6</v>
          </cell>
          <cell r="O93" t="str">
            <v>-36 / 180</v>
          </cell>
          <cell r="P93">
            <v>26</v>
          </cell>
          <cell r="Q93">
            <v>50</v>
          </cell>
          <cell r="R93">
            <v>8.6879008334945702</v>
          </cell>
          <cell r="S93">
            <v>8.6879008334945702</v>
          </cell>
          <cell r="T93">
            <v>0.95187082398276757</v>
          </cell>
          <cell r="U93">
            <v>0.51729027466092248</v>
          </cell>
          <cell r="V93">
            <v>0.58074832959310707</v>
          </cell>
          <cell r="W93">
            <v>0.56117964709121937</v>
          </cell>
          <cell r="X93">
            <v>0.67341557650946327</v>
          </cell>
        </row>
        <row r="94">
          <cell r="D94" t="str">
            <v>G-183 B</v>
          </cell>
          <cell r="F94" t="str">
            <v>WHPD Compressor Train 3 Suction Scrubber Pump B</v>
          </cell>
          <cell r="G94">
            <v>0</v>
          </cell>
          <cell r="H94">
            <v>1</v>
          </cell>
          <cell r="I94">
            <v>1</v>
          </cell>
          <cell r="J94" t="str">
            <v>Centrifugal Pump</v>
          </cell>
          <cell r="K94">
            <v>58</v>
          </cell>
          <cell r="L94" t="str">
            <v>m3/hr</v>
          </cell>
          <cell r="M94" t="str">
            <v>LTCS</v>
          </cell>
          <cell r="N94">
            <v>46.6</v>
          </cell>
          <cell r="O94" t="str">
            <v>-36 / 180</v>
          </cell>
          <cell r="P94">
            <v>26</v>
          </cell>
          <cell r="Q94">
            <v>50</v>
          </cell>
          <cell r="R94">
            <v>8.6879008334945702</v>
          </cell>
          <cell r="S94">
            <v>8.6879008334945702</v>
          </cell>
          <cell r="T94">
            <v>0.95187082398276757</v>
          </cell>
          <cell r="U94">
            <v>0.51729027466092248</v>
          </cell>
          <cell r="V94">
            <v>0.58074832959310707</v>
          </cell>
          <cell r="W94">
            <v>0.56117964709121937</v>
          </cell>
          <cell r="X94">
            <v>0.67341557650946327</v>
          </cell>
        </row>
        <row r="95">
          <cell r="D95" t="str">
            <v>F-192</v>
          </cell>
          <cell r="F95" t="str">
            <v>WHPD Compressor Train 4 Suction Scrubber</v>
          </cell>
          <cell r="G95">
            <v>1</v>
          </cell>
          <cell r="H95">
            <v>0</v>
          </cell>
          <cell r="I95">
            <v>1</v>
          </cell>
          <cell r="J95" t="str">
            <v>Drum</v>
          </cell>
          <cell r="K95" t="str">
            <v>367
25,300</v>
          </cell>
          <cell r="L95" t="str">
            <v>mmscf
bpd</v>
          </cell>
          <cell r="M95" t="str">
            <v>LTCS - Epoxy lined</v>
          </cell>
          <cell r="N95">
            <v>46.6</v>
          </cell>
          <cell r="O95" t="str">
            <v>-36 / 100</v>
          </cell>
          <cell r="P95">
            <v>24</v>
          </cell>
          <cell r="Q95">
            <v>50</v>
          </cell>
          <cell r="R95">
            <v>0</v>
          </cell>
          <cell r="S95">
            <v>0</v>
          </cell>
          <cell r="T95">
            <v>3.5</v>
          </cell>
          <cell r="U95">
            <v>3.5</v>
          </cell>
          <cell r="V95">
            <v>4.9000000000000004</v>
          </cell>
          <cell r="W95">
            <v>40.9</v>
          </cell>
          <cell r="X95">
            <v>46.4</v>
          </cell>
        </row>
        <row r="96">
          <cell r="D96" t="str">
            <v>GC-191</v>
          </cell>
          <cell r="F96" t="str">
            <v>WHPD Compressor Train 4</v>
          </cell>
          <cell r="G96">
            <v>1</v>
          </cell>
          <cell r="H96">
            <v>0</v>
          </cell>
          <cell r="I96">
            <v>1</v>
          </cell>
          <cell r="J96" t="str">
            <v>Compressor</v>
          </cell>
          <cell r="K96">
            <v>367</v>
          </cell>
          <cell r="L96" t="str">
            <v>mmscfbopd</v>
          </cell>
          <cell r="M96" t="str">
            <v>VTA</v>
          </cell>
          <cell r="N96">
            <v>96</v>
          </cell>
          <cell r="O96" t="str">
            <v>-36 / 180</v>
          </cell>
          <cell r="P96" t="str">
            <v>24 / 79</v>
          </cell>
          <cell r="Q96" t="str">
            <v>50 / 154</v>
          </cell>
          <cell r="R96">
            <v>28402</v>
          </cell>
          <cell r="S96">
            <v>28402</v>
          </cell>
          <cell r="T96">
            <v>17.600000000000001</v>
          </cell>
          <cell r="U96">
            <v>4.5999999999999996</v>
          </cell>
          <cell r="V96">
            <v>7</v>
          </cell>
          <cell r="W96">
            <v>121</v>
          </cell>
        </row>
        <row r="97">
          <cell r="D97" t="str">
            <v>EA-192</v>
          </cell>
          <cell r="F97" t="str">
            <v>WHPD Compressor Train 4 Discharge Cooler</v>
          </cell>
          <cell r="G97">
            <v>1</v>
          </cell>
          <cell r="H97">
            <v>0</v>
          </cell>
          <cell r="I97">
            <v>1</v>
          </cell>
          <cell r="J97" t="str">
            <v>ACHE</v>
          </cell>
          <cell r="K97">
            <v>26.4</v>
          </cell>
          <cell r="L97" t="str">
            <v>MW</v>
          </cell>
          <cell r="M97" t="str">
            <v>LTCS / SS tubes</v>
          </cell>
          <cell r="N97">
            <v>96</v>
          </cell>
          <cell r="O97" t="str">
            <v>-36 / 180</v>
          </cell>
          <cell r="P97">
            <v>79</v>
          </cell>
          <cell r="Q97" t="str">
            <v>154 / 75</v>
          </cell>
          <cell r="R97">
            <v>201</v>
          </cell>
          <cell r="S97">
            <v>201</v>
          </cell>
          <cell r="T97">
            <v>9.75</v>
          </cell>
          <cell r="U97">
            <v>18.100000000000001</v>
          </cell>
          <cell r="V97">
            <v>3.66</v>
          </cell>
          <cell r="W97">
            <v>163.19999999999999</v>
          </cell>
        </row>
        <row r="98">
          <cell r="D98" t="str">
            <v>G-193 A</v>
          </cell>
          <cell r="F98" t="str">
            <v>WHPD Compressor Train 4 Suction Scrubber Pump A</v>
          </cell>
          <cell r="G98">
            <v>1</v>
          </cell>
          <cell r="H98">
            <v>1</v>
          </cell>
          <cell r="I98">
            <v>2</v>
          </cell>
          <cell r="J98" t="str">
            <v>Centrifugal Pump</v>
          </cell>
          <cell r="K98">
            <v>58</v>
          </cell>
          <cell r="L98" t="str">
            <v>m3/hr</v>
          </cell>
          <cell r="M98" t="str">
            <v>LTCS</v>
          </cell>
          <cell r="N98">
            <v>46.6</v>
          </cell>
          <cell r="O98" t="str">
            <v>-36 / 180</v>
          </cell>
          <cell r="P98">
            <v>26</v>
          </cell>
          <cell r="Q98">
            <v>50</v>
          </cell>
          <cell r="R98">
            <v>8.6879008334945702</v>
          </cell>
          <cell r="S98">
            <v>8.6879008334945702</v>
          </cell>
          <cell r="T98">
            <v>0.95187082398276757</v>
          </cell>
          <cell r="U98">
            <v>0.51729027466092248</v>
          </cell>
          <cell r="V98">
            <v>0.58074832959310707</v>
          </cell>
          <cell r="W98">
            <v>0.56117964709121937</v>
          </cell>
          <cell r="X98">
            <v>0.67341557650946327</v>
          </cell>
        </row>
        <row r="99">
          <cell r="D99" t="str">
            <v>G-193 B</v>
          </cell>
          <cell r="F99" t="str">
            <v>WHPD Compressor Train 4 Suction Scrubber Pump B</v>
          </cell>
          <cell r="G99">
            <v>1</v>
          </cell>
          <cell r="H99">
            <v>1</v>
          </cell>
          <cell r="I99">
            <v>2</v>
          </cell>
          <cell r="J99" t="str">
            <v>Centrifugal Pump</v>
          </cell>
          <cell r="K99">
            <v>58</v>
          </cell>
          <cell r="L99" t="str">
            <v>m3/hr</v>
          </cell>
          <cell r="M99" t="str">
            <v>LTCS</v>
          </cell>
          <cell r="N99">
            <v>46.6</v>
          </cell>
          <cell r="O99" t="str">
            <v>-36 / 180</v>
          </cell>
          <cell r="P99">
            <v>26</v>
          </cell>
          <cell r="Q99">
            <v>50</v>
          </cell>
          <cell r="R99">
            <v>8.6879008334945702</v>
          </cell>
          <cell r="S99">
            <v>8.6879008334945702</v>
          </cell>
          <cell r="T99">
            <v>0.95187082398276757</v>
          </cell>
          <cell r="U99">
            <v>0.51729027466092248</v>
          </cell>
          <cell r="V99">
            <v>0.58074832959310707</v>
          </cell>
          <cell r="W99">
            <v>0.56117964709121937</v>
          </cell>
          <cell r="X99">
            <v>0.67341557650946327</v>
          </cell>
        </row>
        <row r="100">
          <cell r="D100" t="str">
            <v>UNIT 0200 - OIL/GAS SEPARATION &amp; COMPRESSION</v>
          </cell>
          <cell r="S100">
            <v>0</v>
          </cell>
        </row>
        <row r="101">
          <cell r="D101" t="str">
            <v>F-202</v>
          </cell>
          <cell r="F101" t="str">
            <v>MP Separator</v>
          </cell>
          <cell r="G101">
            <v>1</v>
          </cell>
          <cell r="H101">
            <v>0</v>
          </cell>
          <cell r="I101">
            <v>1</v>
          </cell>
          <cell r="J101" t="str">
            <v>Separator 3-Phase</v>
          </cell>
          <cell r="K101" t="str">
            <v>62
482,651</v>
          </cell>
          <cell r="L101" t="str">
            <v>mmscf
bopd</v>
          </cell>
          <cell r="M101" t="str">
            <v>LTCS</v>
          </cell>
          <cell r="N101">
            <v>30</v>
          </cell>
          <cell r="O101" t="str">
            <v>-36 / 200</v>
          </cell>
          <cell r="P101">
            <v>21.39</v>
          </cell>
          <cell r="Q101">
            <v>76.510000000000005</v>
          </cell>
          <cell r="R101">
            <v>0</v>
          </cell>
          <cell r="S101">
            <v>0</v>
          </cell>
          <cell r="T101">
            <v>29.5</v>
          </cell>
          <cell r="U101">
            <v>5.3</v>
          </cell>
          <cell r="V101">
            <v>5.3</v>
          </cell>
          <cell r="W101">
            <v>323.5</v>
          </cell>
          <cell r="X101">
            <v>723.1</v>
          </cell>
        </row>
        <row r="102">
          <cell r="D102" t="str">
            <v>E-201 A</v>
          </cell>
          <cell r="F102" t="str">
            <v>LP Separator Inlet Heater A</v>
          </cell>
          <cell r="G102">
            <v>1</v>
          </cell>
          <cell r="H102">
            <v>0</v>
          </cell>
          <cell r="I102">
            <v>1</v>
          </cell>
          <cell r="J102" t="str">
            <v>S &amp; T Exchanger</v>
          </cell>
          <cell r="K102">
            <v>29.2</v>
          </cell>
          <cell r="L102" t="str">
            <v>MW</v>
          </cell>
          <cell r="M102" t="str">
            <v>Shell - CS
Tube - SS</v>
          </cell>
          <cell r="N102" t="str">
            <v>15
15</v>
          </cell>
          <cell r="O102" t="str">
            <v>-36 / 170
-36 / 110</v>
          </cell>
          <cell r="P102" t="str">
            <v>12
9</v>
          </cell>
          <cell r="Q102" t="str">
            <v>136
80</v>
          </cell>
          <cell r="R102">
            <v>0</v>
          </cell>
          <cell r="S102">
            <v>0</v>
          </cell>
          <cell r="T102">
            <v>9.75</v>
          </cell>
          <cell r="U102">
            <v>1.64</v>
          </cell>
          <cell r="V102">
            <v>1.64</v>
          </cell>
          <cell r="W102">
            <v>32.5</v>
          </cell>
          <cell r="X102" t="str">
            <v>-</v>
          </cell>
        </row>
        <row r="103">
          <cell r="D103" t="str">
            <v>E-201 B</v>
          </cell>
          <cell r="F103" t="str">
            <v>LP Separator Inlet Heater B</v>
          </cell>
          <cell r="G103">
            <v>1</v>
          </cell>
          <cell r="H103">
            <v>0</v>
          </cell>
          <cell r="I103">
            <v>1</v>
          </cell>
          <cell r="J103" t="str">
            <v>S &amp; T Exchanger</v>
          </cell>
          <cell r="K103">
            <v>29.2</v>
          </cell>
          <cell r="L103" t="str">
            <v>MW</v>
          </cell>
          <cell r="M103" t="str">
            <v>Shell - CS
Tube - SS</v>
          </cell>
          <cell r="N103" t="str">
            <v>15
15</v>
          </cell>
          <cell r="O103" t="str">
            <v>-36 / 170
-36 / 110</v>
          </cell>
          <cell r="P103" t="str">
            <v>12
9</v>
          </cell>
          <cell r="Q103" t="str">
            <v>136
80</v>
          </cell>
          <cell r="R103">
            <v>0</v>
          </cell>
          <cell r="S103">
            <v>0</v>
          </cell>
          <cell r="T103">
            <v>9.75</v>
          </cell>
          <cell r="U103">
            <v>1.64</v>
          </cell>
          <cell r="V103">
            <v>1.64</v>
          </cell>
          <cell r="W103">
            <v>32.5</v>
          </cell>
          <cell r="X103" t="str">
            <v>-</v>
          </cell>
        </row>
        <row r="104">
          <cell r="D104" t="str">
            <v>F-203</v>
          </cell>
          <cell r="F104" t="str">
            <v>LP Separator</v>
          </cell>
          <cell r="G104">
            <v>1</v>
          </cell>
          <cell r="H104">
            <v>0</v>
          </cell>
          <cell r="I104">
            <v>1</v>
          </cell>
          <cell r="J104" t="str">
            <v>Separator 3-Phase</v>
          </cell>
          <cell r="K104" t="str">
            <v>97
448,449</v>
          </cell>
          <cell r="L104" t="str">
            <v>mmscf
bopd</v>
          </cell>
          <cell r="M104" t="str">
            <v>LTCS</v>
          </cell>
          <cell r="N104">
            <v>15</v>
          </cell>
          <cell r="O104" t="str">
            <v>-36 / 110</v>
          </cell>
          <cell r="P104">
            <v>7.6870000000000003</v>
          </cell>
          <cell r="Q104">
            <v>79.900000000000006</v>
          </cell>
          <cell r="R104">
            <v>0</v>
          </cell>
          <cell r="S104">
            <v>0</v>
          </cell>
          <cell r="T104">
            <v>35.6</v>
          </cell>
          <cell r="U104">
            <v>5.8</v>
          </cell>
          <cell r="V104">
            <v>5.8</v>
          </cell>
          <cell r="W104">
            <v>259.7</v>
          </cell>
          <cell r="X104">
            <v>584.5</v>
          </cell>
        </row>
        <row r="105">
          <cell r="D105" t="str">
            <v>G-211 A</v>
          </cell>
          <cell r="F105" t="str">
            <v>Desalter Feed Pump A</v>
          </cell>
          <cell r="G105">
            <v>1</v>
          </cell>
          <cell r="H105">
            <v>0</v>
          </cell>
          <cell r="I105">
            <v>1</v>
          </cell>
          <cell r="J105" t="str">
            <v>Centrifugal Pump</v>
          </cell>
          <cell r="K105">
            <v>3305</v>
          </cell>
          <cell r="L105" t="str">
            <v>m3/hr</v>
          </cell>
          <cell r="M105" t="str">
            <v>LTCS</v>
          </cell>
          <cell r="N105">
            <v>15</v>
          </cell>
          <cell r="O105" t="str">
            <v>-36 / 110</v>
          </cell>
          <cell r="P105">
            <v>10.637</v>
          </cell>
          <cell r="Q105">
            <v>79.900000000000006</v>
          </cell>
          <cell r="R105">
            <v>436</v>
          </cell>
          <cell r="S105">
            <v>436</v>
          </cell>
          <cell r="T105">
            <v>3.8</v>
          </cell>
          <cell r="U105">
            <v>1.5</v>
          </cell>
          <cell r="V105">
            <v>1.7</v>
          </cell>
          <cell r="W105">
            <v>4.4000000000000004</v>
          </cell>
          <cell r="X105">
            <v>5.2</v>
          </cell>
        </row>
        <row r="106">
          <cell r="D106" t="str">
            <v>G-211 B</v>
          </cell>
          <cell r="F106" t="str">
            <v>Desalter Feed Pump B</v>
          </cell>
          <cell r="G106">
            <v>0</v>
          </cell>
          <cell r="H106">
            <v>1</v>
          </cell>
          <cell r="I106">
            <v>1</v>
          </cell>
          <cell r="J106" t="str">
            <v>Centrifugal Pump</v>
          </cell>
          <cell r="K106">
            <v>3305</v>
          </cell>
          <cell r="L106" t="str">
            <v>m3/hr</v>
          </cell>
          <cell r="M106" t="str">
            <v>LTCS</v>
          </cell>
          <cell r="N106">
            <v>15</v>
          </cell>
          <cell r="O106" t="str">
            <v>-36 / 110</v>
          </cell>
          <cell r="P106">
            <v>10.637</v>
          </cell>
          <cell r="Q106">
            <v>79.900000000000006</v>
          </cell>
          <cell r="R106">
            <v>436</v>
          </cell>
          <cell r="S106">
            <v>436</v>
          </cell>
          <cell r="T106">
            <v>3.8</v>
          </cell>
          <cell r="U106">
            <v>1.5</v>
          </cell>
          <cell r="V106">
            <v>1.7</v>
          </cell>
          <cell r="W106">
            <v>4.4000000000000004</v>
          </cell>
          <cell r="X106">
            <v>5.2</v>
          </cell>
        </row>
        <row r="107">
          <cell r="D107" t="str">
            <v>F-209</v>
          </cell>
          <cell r="F107" t="str">
            <v>Desalter Train 1</v>
          </cell>
          <cell r="G107">
            <v>1</v>
          </cell>
          <cell r="H107">
            <v>0</v>
          </cell>
          <cell r="I107">
            <v>1</v>
          </cell>
          <cell r="J107" t="str">
            <v>Electrostatic Coalescer</v>
          </cell>
          <cell r="K107">
            <v>467200</v>
          </cell>
          <cell r="L107" t="str">
            <v>bopd</v>
          </cell>
          <cell r="M107" t="str">
            <v>LTCS</v>
          </cell>
          <cell r="N107">
            <v>15</v>
          </cell>
          <cell r="O107" t="str">
            <v>-36 / 110</v>
          </cell>
          <cell r="P107">
            <v>9.6869999999999994</v>
          </cell>
          <cell r="Q107">
            <v>79.900000000000006</v>
          </cell>
          <cell r="R107">
            <v>30</v>
          </cell>
          <cell r="S107">
            <v>30</v>
          </cell>
          <cell r="T107">
            <v>19.100000000000001</v>
          </cell>
          <cell r="U107">
            <v>4.424972713143184</v>
          </cell>
          <cell r="V107">
            <v>4.424972713143184</v>
          </cell>
          <cell r="W107">
            <v>77</v>
          </cell>
          <cell r="X107">
            <v>289.10000000000002</v>
          </cell>
        </row>
        <row r="108">
          <cell r="D108" t="str">
            <v>F-229</v>
          </cell>
          <cell r="F108" t="str">
            <v>Desalter Train 2</v>
          </cell>
          <cell r="G108">
            <v>1</v>
          </cell>
          <cell r="H108">
            <v>0</v>
          </cell>
          <cell r="I108">
            <v>1</v>
          </cell>
          <cell r="J108" t="str">
            <v>Electrostatic Coalescer</v>
          </cell>
          <cell r="K108">
            <v>467200</v>
          </cell>
          <cell r="L108" t="str">
            <v>bopd</v>
          </cell>
          <cell r="M108" t="str">
            <v>LTCS</v>
          </cell>
          <cell r="N108">
            <v>15</v>
          </cell>
          <cell r="O108" t="str">
            <v>-36 / 110</v>
          </cell>
          <cell r="P108">
            <v>9.6869999999999994</v>
          </cell>
          <cell r="Q108">
            <v>79.900000000000006</v>
          </cell>
          <cell r="R108">
            <v>30</v>
          </cell>
          <cell r="S108">
            <v>30</v>
          </cell>
          <cell r="T108">
            <v>19.100000000000001</v>
          </cell>
          <cell r="U108">
            <v>4.424972713143184</v>
          </cell>
          <cell r="V108">
            <v>4.424972713143184</v>
          </cell>
          <cell r="W108">
            <v>77</v>
          </cell>
          <cell r="X108">
            <v>289.10000000000002</v>
          </cell>
        </row>
        <row r="109">
          <cell r="D109" t="str">
            <v>G-207 A</v>
          </cell>
          <cell r="F109" t="str">
            <v>Desalter Train 1 Water Circulation Pump A</v>
          </cell>
          <cell r="G109">
            <v>1</v>
          </cell>
          <cell r="H109">
            <v>0</v>
          </cell>
          <cell r="I109">
            <v>1</v>
          </cell>
          <cell r="J109" t="str">
            <v>Centrifugal Pump</v>
          </cell>
          <cell r="K109">
            <v>77.825000000000003</v>
          </cell>
          <cell r="L109" t="str">
            <v>m3/hr</v>
          </cell>
          <cell r="M109" t="str">
            <v>LTCS</v>
          </cell>
          <cell r="N109">
            <v>15</v>
          </cell>
          <cell r="O109" t="str">
            <v>-36 / 110</v>
          </cell>
          <cell r="P109">
            <v>10</v>
          </cell>
          <cell r="Q109">
            <v>79.900000000000006</v>
          </cell>
          <cell r="R109">
            <v>18.29443386033876</v>
          </cell>
          <cell r="S109">
            <v>18.29443386033876</v>
          </cell>
          <cell r="T109">
            <v>1.3162010193058171</v>
          </cell>
          <cell r="U109">
            <v>0.63873367310193907</v>
          </cell>
          <cell r="V109">
            <v>0.7264804077223268</v>
          </cell>
          <cell r="W109">
            <v>0.66190573966399802</v>
          </cell>
          <cell r="X109">
            <v>0.79428688759679755</v>
          </cell>
        </row>
        <row r="110">
          <cell r="D110" t="str">
            <v>G-207 B</v>
          </cell>
          <cell r="F110" t="str">
            <v>Desalter Train 1 Water Circulation Pump B</v>
          </cell>
          <cell r="G110">
            <v>0</v>
          </cell>
          <cell r="H110">
            <v>1</v>
          </cell>
          <cell r="I110">
            <v>1</v>
          </cell>
          <cell r="J110" t="str">
            <v>Centrifugal Pump</v>
          </cell>
          <cell r="K110">
            <v>77.825000000000003</v>
          </cell>
          <cell r="L110" t="str">
            <v>m3/hr</v>
          </cell>
          <cell r="M110" t="str">
            <v>LTCS</v>
          </cell>
          <cell r="N110">
            <v>15</v>
          </cell>
          <cell r="O110" t="str">
            <v>-36 / 110</v>
          </cell>
          <cell r="P110">
            <v>10</v>
          </cell>
          <cell r="Q110">
            <v>79.900000000000006</v>
          </cell>
          <cell r="R110">
            <v>18.29443386033876</v>
          </cell>
          <cell r="S110">
            <v>18.29443386033876</v>
          </cell>
          <cell r="T110">
            <v>1.3162010193058171</v>
          </cell>
          <cell r="U110">
            <v>0.63873367310193907</v>
          </cell>
          <cell r="V110">
            <v>0.7264804077223268</v>
          </cell>
          <cell r="W110">
            <v>0.66190573966399802</v>
          </cell>
          <cell r="X110">
            <v>0.79428688759679755</v>
          </cell>
        </row>
        <row r="111">
          <cell r="D111" t="str">
            <v>G-227 A</v>
          </cell>
          <cell r="F111" t="str">
            <v>Desalter Train 2 Water Circulation Pump A</v>
          </cell>
          <cell r="G111">
            <v>1</v>
          </cell>
          <cell r="H111">
            <v>0</v>
          </cell>
          <cell r="I111">
            <v>1</v>
          </cell>
          <cell r="J111" t="str">
            <v>Centrifugal Pump</v>
          </cell>
          <cell r="K111">
            <v>77.825000000000003</v>
          </cell>
          <cell r="L111" t="str">
            <v>m3/hr</v>
          </cell>
          <cell r="M111" t="str">
            <v>LTCS</v>
          </cell>
          <cell r="N111">
            <v>15</v>
          </cell>
          <cell r="O111" t="str">
            <v>-36 / 110</v>
          </cell>
          <cell r="P111">
            <v>10</v>
          </cell>
          <cell r="Q111">
            <v>79.900000000000006</v>
          </cell>
          <cell r="R111">
            <v>18.29443386033876</v>
          </cell>
          <cell r="S111">
            <v>18.29443386033876</v>
          </cell>
          <cell r="T111">
            <v>1.3162010193058171</v>
          </cell>
          <cell r="U111">
            <v>0.63873367310193907</v>
          </cell>
          <cell r="V111">
            <v>0.7264804077223268</v>
          </cell>
          <cell r="W111">
            <v>0.66190573966399802</v>
          </cell>
          <cell r="X111">
            <v>0.79428688759679755</v>
          </cell>
        </row>
        <row r="112">
          <cell r="D112" t="str">
            <v>G-227 B</v>
          </cell>
          <cell r="F112" t="str">
            <v>Desalter Train 2 Water Circulation Pump B</v>
          </cell>
          <cell r="G112">
            <v>0</v>
          </cell>
          <cell r="H112">
            <v>1</v>
          </cell>
          <cell r="I112">
            <v>1</v>
          </cell>
          <cell r="J112" t="str">
            <v>Centrifugal Pump</v>
          </cell>
          <cell r="K112">
            <v>77.825000000000003</v>
          </cell>
          <cell r="L112" t="str">
            <v>m3/hr</v>
          </cell>
          <cell r="M112" t="str">
            <v>LTCS</v>
          </cell>
          <cell r="N112">
            <v>15</v>
          </cell>
          <cell r="O112" t="str">
            <v>-36 / 110</v>
          </cell>
          <cell r="P112">
            <v>10</v>
          </cell>
          <cell r="Q112">
            <v>79.900000000000006</v>
          </cell>
          <cell r="R112">
            <v>18.29443386033876</v>
          </cell>
          <cell r="S112">
            <v>18.29443386033876</v>
          </cell>
          <cell r="T112">
            <v>1.3162010193058171</v>
          </cell>
          <cell r="U112">
            <v>0.63873367310193907</v>
          </cell>
          <cell r="V112">
            <v>0.7264804077223268</v>
          </cell>
          <cell r="W112">
            <v>0.66190573966399802</v>
          </cell>
          <cell r="X112">
            <v>0.79428688759679755</v>
          </cell>
        </row>
        <row r="113">
          <cell r="D113" t="str">
            <v>G-204 A</v>
          </cell>
          <cell r="F113" t="str">
            <v>LP Separator Water Circulation Pumps A</v>
          </cell>
          <cell r="G113">
            <v>1</v>
          </cell>
          <cell r="H113">
            <v>0</v>
          </cell>
          <cell r="I113">
            <v>1</v>
          </cell>
          <cell r="J113" t="str">
            <v>Centrifugal Pump</v>
          </cell>
          <cell r="K113">
            <v>90.329874400260891</v>
          </cell>
          <cell r="L113" t="str">
            <v>m3/hr</v>
          </cell>
          <cell r="M113" t="str">
            <v>LTCS</v>
          </cell>
          <cell r="N113">
            <v>30</v>
          </cell>
          <cell r="O113" t="str">
            <v>-36 / 110</v>
          </cell>
          <cell r="P113">
            <v>21.487000000000002</v>
          </cell>
          <cell r="Q113">
            <v>79.900000000000006</v>
          </cell>
          <cell r="R113">
            <v>58</v>
          </cell>
          <cell r="S113">
            <v>58</v>
          </cell>
          <cell r="T113">
            <v>1.9</v>
          </cell>
          <cell r="U113">
            <v>0.8</v>
          </cell>
          <cell r="V113">
            <v>1</v>
          </cell>
          <cell r="W113">
            <v>1</v>
          </cell>
          <cell r="X113">
            <v>1.2</v>
          </cell>
        </row>
        <row r="114">
          <cell r="D114" t="str">
            <v>G-204 B</v>
          </cell>
          <cell r="F114" t="str">
            <v>LP Separator Water Circulation Pumps B</v>
          </cell>
          <cell r="G114">
            <v>0</v>
          </cell>
          <cell r="H114">
            <v>1</v>
          </cell>
          <cell r="I114">
            <v>1</v>
          </cell>
          <cell r="J114" t="str">
            <v>Centrifugal Pump</v>
          </cell>
          <cell r="K114">
            <v>90.329874400260891</v>
          </cell>
          <cell r="L114" t="str">
            <v>m3/hr</v>
          </cell>
          <cell r="M114" t="str">
            <v>LTCS</v>
          </cell>
          <cell r="N114">
            <v>30</v>
          </cell>
          <cell r="O114" t="str">
            <v>-36 / 110</v>
          </cell>
          <cell r="P114">
            <v>21.487000000000002</v>
          </cell>
          <cell r="Q114">
            <v>79.900000000000006</v>
          </cell>
          <cell r="R114">
            <v>58</v>
          </cell>
          <cell r="S114">
            <v>58</v>
          </cell>
          <cell r="T114">
            <v>1.9</v>
          </cell>
          <cell r="U114">
            <v>0.8</v>
          </cell>
          <cell r="V114">
            <v>1</v>
          </cell>
          <cell r="W114">
            <v>1</v>
          </cell>
          <cell r="X114">
            <v>1.2</v>
          </cell>
        </row>
        <row r="115">
          <cell r="D115" t="str">
            <v>EA-206 A</v>
          </cell>
          <cell r="F115" t="str">
            <v>MP Separator Gas Cooler A</v>
          </cell>
          <cell r="G115">
            <v>1</v>
          </cell>
          <cell r="H115">
            <v>0</v>
          </cell>
          <cell r="I115">
            <v>1</v>
          </cell>
          <cell r="J115" t="str">
            <v>ACHE</v>
          </cell>
          <cell r="K115">
            <v>18.899999999999999</v>
          </cell>
          <cell r="L115" t="str">
            <v>MW</v>
          </cell>
          <cell r="M115" t="str">
            <v>LTCS</v>
          </cell>
          <cell r="N115">
            <v>30</v>
          </cell>
          <cell r="O115" t="str">
            <v>-36 / 200</v>
          </cell>
          <cell r="P115">
            <v>21.286750000000001</v>
          </cell>
          <cell r="Q115">
            <v>76.459999999999994</v>
          </cell>
          <cell r="R115">
            <v>525</v>
          </cell>
          <cell r="S115">
            <v>525</v>
          </cell>
          <cell r="T115">
            <v>9.75</v>
          </cell>
          <cell r="U115">
            <v>47.3</v>
          </cell>
          <cell r="V115">
            <v>3.66</v>
          </cell>
          <cell r="W115">
            <v>244.8</v>
          </cell>
          <cell r="X115" t="str">
            <v>-</v>
          </cell>
        </row>
        <row r="116">
          <cell r="D116" t="str">
            <v>EA-206 B</v>
          </cell>
          <cell r="F116" t="str">
            <v>MP Separator Gas Cooler B</v>
          </cell>
          <cell r="G116">
            <v>1</v>
          </cell>
          <cell r="H116">
            <v>0</v>
          </cell>
          <cell r="I116">
            <v>1</v>
          </cell>
          <cell r="J116" t="str">
            <v>ACHE</v>
          </cell>
          <cell r="K116">
            <v>18.899999999999999</v>
          </cell>
          <cell r="L116" t="str">
            <v>MW</v>
          </cell>
          <cell r="M116" t="str">
            <v>LTCS</v>
          </cell>
          <cell r="N116">
            <v>30</v>
          </cell>
          <cell r="O116" t="str">
            <v>-36 / 200</v>
          </cell>
          <cell r="P116">
            <v>21.286750000000001</v>
          </cell>
          <cell r="Q116">
            <v>76.459999999999994</v>
          </cell>
          <cell r="R116">
            <v>525</v>
          </cell>
          <cell r="S116">
            <v>525</v>
          </cell>
          <cell r="T116">
            <v>9.75</v>
          </cell>
          <cell r="U116">
            <v>47.3</v>
          </cell>
          <cell r="V116">
            <v>3.66</v>
          </cell>
          <cell r="W116">
            <v>244.8</v>
          </cell>
          <cell r="X116" t="str">
            <v>-</v>
          </cell>
        </row>
        <row r="117">
          <cell r="D117" t="str">
            <v>F-212</v>
          </cell>
          <cell r="F117" t="str">
            <v>Wash Drum</v>
          </cell>
          <cell r="G117">
            <v>1</v>
          </cell>
          <cell r="H117">
            <v>0</v>
          </cell>
          <cell r="I117">
            <v>1</v>
          </cell>
          <cell r="J117" t="str">
            <v>Drum</v>
          </cell>
          <cell r="K117">
            <v>18.100000000000001</v>
          </cell>
          <cell r="L117" t="str">
            <v>m3</v>
          </cell>
          <cell r="M117" t="str">
            <v>LTCS</v>
          </cell>
          <cell r="N117">
            <v>15</v>
          </cell>
          <cell r="O117" t="str">
            <v>-36 / 110</v>
          </cell>
          <cell r="P117">
            <v>12</v>
          </cell>
          <cell r="Q117">
            <v>50</v>
          </cell>
          <cell r="R117">
            <v>0</v>
          </cell>
          <cell r="S117">
            <v>0</v>
          </cell>
          <cell r="T117">
            <v>4.8</v>
          </cell>
          <cell r="U117">
            <v>2</v>
          </cell>
          <cell r="V117">
            <v>2</v>
          </cell>
          <cell r="W117">
            <v>6.3</v>
          </cell>
          <cell r="X117">
            <v>13.8</v>
          </cell>
        </row>
        <row r="118">
          <cell r="D118" t="str">
            <v>G-212 A</v>
          </cell>
          <cell r="F118" t="str">
            <v>Wash Water Pump A</v>
          </cell>
          <cell r="G118">
            <v>1</v>
          </cell>
          <cell r="H118">
            <v>0</v>
          </cell>
          <cell r="I118">
            <v>1</v>
          </cell>
          <cell r="J118" t="str">
            <v>Centrifugal Pump</v>
          </cell>
          <cell r="K118">
            <v>23</v>
          </cell>
          <cell r="L118" t="str">
            <v>m3/hr</v>
          </cell>
          <cell r="M118" t="str">
            <v>LTCS</v>
          </cell>
          <cell r="N118">
            <v>15</v>
          </cell>
          <cell r="O118" t="str">
            <v>-36 / 110</v>
          </cell>
          <cell r="P118">
            <v>11</v>
          </cell>
          <cell r="Q118">
            <v>79.900000000000006</v>
          </cell>
          <cell r="R118">
            <v>7</v>
          </cell>
          <cell r="S118">
            <v>7</v>
          </cell>
          <cell r="T118">
            <v>1</v>
          </cell>
          <cell r="U118">
            <v>0.5</v>
          </cell>
          <cell r="V118">
            <v>0.6</v>
          </cell>
          <cell r="W118">
            <v>0.6</v>
          </cell>
          <cell r="X118">
            <v>0.7</v>
          </cell>
        </row>
        <row r="119">
          <cell r="D119" t="str">
            <v>G-212 B</v>
          </cell>
          <cell r="F119" t="str">
            <v>Wash Water Pump B</v>
          </cell>
          <cell r="G119">
            <v>0</v>
          </cell>
          <cell r="H119">
            <v>1</v>
          </cell>
          <cell r="I119">
            <v>1</v>
          </cell>
          <cell r="J119" t="str">
            <v>Centrifugal Pump</v>
          </cell>
          <cell r="K119">
            <v>23</v>
          </cell>
          <cell r="L119" t="str">
            <v>m3/hr</v>
          </cell>
          <cell r="M119" t="str">
            <v>LTCS</v>
          </cell>
          <cell r="N119">
            <v>15</v>
          </cell>
          <cell r="O119" t="str">
            <v>-36 / 110</v>
          </cell>
          <cell r="P119">
            <v>11</v>
          </cell>
          <cell r="Q119">
            <v>79.900000000000006</v>
          </cell>
          <cell r="R119">
            <v>7</v>
          </cell>
          <cell r="S119">
            <v>7</v>
          </cell>
          <cell r="T119">
            <v>1</v>
          </cell>
          <cell r="U119">
            <v>0.5</v>
          </cell>
          <cell r="V119">
            <v>0.6</v>
          </cell>
          <cell r="W119">
            <v>0.6</v>
          </cell>
          <cell r="X119">
            <v>0.7</v>
          </cell>
        </row>
        <row r="120">
          <cell r="D120" t="str">
            <v>E-206</v>
          </cell>
          <cell r="F120" t="str">
            <v>Upper Stabiliser Side Reboiler</v>
          </cell>
          <cell r="G120">
            <v>1</v>
          </cell>
          <cell r="H120">
            <v>0</v>
          </cell>
          <cell r="I120">
            <v>1</v>
          </cell>
          <cell r="J120" t="str">
            <v>Thermosyphon</v>
          </cell>
          <cell r="K120">
            <v>38.700000000000003</v>
          </cell>
          <cell r="L120" t="str">
            <v>MW</v>
          </cell>
          <cell r="M120" t="str">
            <v>Shell - CS
Tube - SS</v>
          </cell>
          <cell r="N120" t="str">
            <v>15
15</v>
          </cell>
          <cell r="O120" t="str">
            <v>-36 / 183
-36  140</v>
          </cell>
          <cell r="P120" t="str">
            <v>6.6
5.9</v>
          </cell>
          <cell r="Q120">
            <v>152.6</v>
          </cell>
          <cell r="R120">
            <v>0</v>
          </cell>
          <cell r="S120">
            <v>0</v>
          </cell>
          <cell r="T120">
            <v>10.972800000000001</v>
          </cell>
          <cell r="U120">
            <v>1.85</v>
          </cell>
          <cell r="V120">
            <v>1.85</v>
          </cell>
          <cell r="W120">
            <v>44.11</v>
          </cell>
          <cell r="X120" t="str">
            <v>-</v>
          </cell>
        </row>
        <row r="121">
          <cell r="D121" t="str">
            <v>D-202</v>
          </cell>
          <cell r="F121" t="str">
            <v>Crude Stabiliser</v>
          </cell>
          <cell r="G121">
            <v>1</v>
          </cell>
          <cell r="H121">
            <v>0</v>
          </cell>
          <cell r="I121">
            <v>1</v>
          </cell>
          <cell r="J121" t="str">
            <v>Column -Trayed</v>
          </cell>
          <cell r="K121">
            <v>493305.33311288554</v>
          </cell>
          <cell r="L121" t="str">
            <v>bopd</v>
          </cell>
          <cell r="M121" t="str">
            <v>CS</v>
          </cell>
          <cell r="N121">
            <v>15</v>
          </cell>
          <cell r="O121" t="str">
            <v>-36 / 225</v>
          </cell>
          <cell r="P121">
            <v>6.6</v>
          </cell>
          <cell r="Q121">
            <v>154.80000000000001</v>
          </cell>
          <cell r="R121">
            <v>0</v>
          </cell>
          <cell r="S121">
            <v>0</v>
          </cell>
          <cell r="T121">
            <v>5.0999999999999996</v>
          </cell>
          <cell r="U121">
            <v>5.0999999999999996</v>
          </cell>
          <cell r="V121">
            <v>44.05</v>
          </cell>
          <cell r="W121">
            <v>320</v>
          </cell>
          <cell r="X121">
            <v>44.1</v>
          </cell>
        </row>
        <row r="122">
          <cell r="D122" t="str">
            <v>E-208 A</v>
          </cell>
          <cell r="F122" t="str">
            <v>Stabiliser Reboiler A</v>
          </cell>
          <cell r="G122">
            <v>1</v>
          </cell>
          <cell r="H122">
            <v>0</v>
          </cell>
          <cell r="I122">
            <v>1</v>
          </cell>
          <cell r="J122" t="str">
            <v>Thermosyphon</v>
          </cell>
          <cell r="K122">
            <v>36.6</v>
          </cell>
          <cell r="L122" t="str">
            <v>MW</v>
          </cell>
          <cell r="M122" t="str">
            <v>Shell - CS
Tube - SS</v>
          </cell>
          <cell r="N122" t="str">
            <v>15
15</v>
          </cell>
          <cell r="O122" t="str">
            <v>-36 / 280
-36 / 245</v>
          </cell>
          <cell r="P122" t="str">
            <v>6.9
24</v>
          </cell>
          <cell r="Q122" t="str">
            <v>188
224</v>
          </cell>
          <cell r="R122">
            <v>0</v>
          </cell>
          <cell r="S122">
            <v>0</v>
          </cell>
          <cell r="T122">
            <v>1.71</v>
          </cell>
          <cell r="U122">
            <v>1.71</v>
          </cell>
          <cell r="V122">
            <v>8.5299999999999994</v>
          </cell>
          <cell r="W122">
            <v>51.2</v>
          </cell>
          <cell r="X122" t="str">
            <v>-</v>
          </cell>
        </row>
        <row r="123">
          <cell r="D123" t="str">
            <v>E-208 B</v>
          </cell>
          <cell r="F123" t="str">
            <v>Stabiliser Reboiler B</v>
          </cell>
          <cell r="G123">
            <v>1</v>
          </cell>
          <cell r="H123">
            <v>0</v>
          </cell>
          <cell r="I123">
            <v>1</v>
          </cell>
          <cell r="J123" t="str">
            <v>Thermosyphon</v>
          </cell>
          <cell r="K123">
            <v>36.6</v>
          </cell>
          <cell r="L123" t="str">
            <v>MW</v>
          </cell>
          <cell r="M123" t="str">
            <v>Shell - CS
Tube - SS</v>
          </cell>
          <cell r="N123" t="str">
            <v>15
15</v>
          </cell>
          <cell r="O123" t="str">
            <v>-36 / 280
-36 / 245</v>
          </cell>
          <cell r="P123" t="str">
            <v>6.9
24</v>
          </cell>
          <cell r="Q123" t="str">
            <v>188
224</v>
          </cell>
          <cell r="R123">
            <v>0</v>
          </cell>
          <cell r="S123">
            <v>0</v>
          </cell>
          <cell r="T123">
            <v>1.71</v>
          </cell>
          <cell r="U123">
            <v>1.71</v>
          </cell>
          <cell r="V123">
            <v>8.5299999999999994</v>
          </cell>
          <cell r="W123">
            <v>51.2</v>
          </cell>
          <cell r="X123" t="str">
            <v>-</v>
          </cell>
        </row>
        <row r="124">
          <cell r="D124" t="str">
            <v>E-210 A</v>
          </cell>
          <cell r="F124" t="str">
            <v>Lower Stabiliser Side Reboiler A</v>
          </cell>
          <cell r="G124">
            <v>1</v>
          </cell>
          <cell r="H124">
            <v>0</v>
          </cell>
          <cell r="I124">
            <v>1</v>
          </cell>
          <cell r="J124" t="str">
            <v>Thermosyphon</v>
          </cell>
          <cell r="K124">
            <v>26.4</v>
          </cell>
          <cell r="L124" t="str">
            <v>MW</v>
          </cell>
          <cell r="M124" t="str">
            <v>Shell - CS
Tube - SS</v>
          </cell>
          <cell r="N124" t="str">
            <v>15
15</v>
          </cell>
          <cell r="O124" t="str">
            <v>-36 / 280
-36 / 245</v>
          </cell>
          <cell r="P124" t="str">
            <v>6.7
6.9</v>
          </cell>
          <cell r="Q124" t="str">
            <v>145
187</v>
          </cell>
          <cell r="R124">
            <v>0</v>
          </cell>
          <cell r="S124">
            <v>0</v>
          </cell>
          <cell r="T124">
            <v>8.5299999999999994</v>
          </cell>
          <cell r="U124">
            <v>2.02</v>
          </cell>
          <cell r="V124">
            <v>2.02</v>
          </cell>
          <cell r="W124">
            <v>34.5</v>
          </cell>
          <cell r="X124" t="str">
            <v>-</v>
          </cell>
        </row>
        <row r="125">
          <cell r="D125" t="str">
            <v>E-210 B</v>
          </cell>
          <cell r="F125" t="str">
            <v>Lower Stabiliser Side Reboiler B</v>
          </cell>
          <cell r="G125">
            <v>1</v>
          </cell>
          <cell r="H125">
            <v>0</v>
          </cell>
          <cell r="I125">
            <v>1</v>
          </cell>
          <cell r="J125" t="str">
            <v>Thermosyphon</v>
          </cell>
          <cell r="K125">
            <v>26.4</v>
          </cell>
          <cell r="L125" t="str">
            <v>MW</v>
          </cell>
          <cell r="M125" t="str">
            <v>Shell - CS
Tube - SS</v>
          </cell>
          <cell r="N125" t="str">
            <v>15
15</v>
          </cell>
          <cell r="O125" t="str">
            <v>-36 / 280
-36 / 245</v>
          </cell>
          <cell r="P125" t="str">
            <v>6.7
6.9</v>
          </cell>
          <cell r="Q125" t="str">
            <v>145
187</v>
          </cell>
          <cell r="R125">
            <v>0</v>
          </cell>
          <cell r="S125">
            <v>0</v>
          </cell>
          <cell r="T125">
            <v>8.5299999999999994</v>
          </cell>
          <cell r="U125">
            <v>2.02</v>
          </cell>
          <cell r="V125">
            <v>2.02</v>
          </cell>
          <cell r="W125">
            <v>34.5</v>
          </cell>
          <cell r="X125" t="str">
            <v>-</v>
          </cell>
        </row>
        <row r="126">
          <cell r="D126" t="str">
            <v>E-207 A</v>
          </cell>
          <cell r="F126" t="str">
            <v>Gasoline Splitter Feed Bottoms Exchanger A</v>
          </cell>
          <cell r="G126">
            <v>1</v>
          </cell>
          <cell r="H126">
            <v>0</v>
          </cell>
          <cell r="I126">
            <v>1</v>
          </cell>
          <cell r="J126" t="str">
            <v>S &amp; T Exchanger</v>
          </cell>
          <cell r="K126">
            <v>25.8</v>
          </cell>
          <cell r="L126" t="str">
            <v>MW</v>
          </cell>
          <cell r="M126" t="str">
            <v>Shell - CS
Tube - SS</v>
          </cell>
          <cell r="N126" t="str">
            <v>15
15</v>
          </cell>
          <cell r="O126" t="str">
            <v>-36 / 225
-36 / 192</v>
          </cell>
          <cell r="P126" t="str">
            <v>13.8
4.5</v>
          </cell>
          <cell r="Q126" t="str">
            <v>195
171</v>
          </cell>
          <cell r="R126">
            <v>0</v>
          </cell>
          <cell r="S126">
            <v>0</v>
          </cell>
          <cell r="T126">
            <v>12.1</v>
          </cell>
          <cell r="U126">
            <v>2.1</v>
          </cell>
          <cell r="V126">
            <v>2.1</v>
          </cell>
          <cell r="W126">
            <v>82.3</v>
          </cell>
          <cell r="X126" t="str">
            <v>-</v>
          </cell>
        </row>
        <row r="127">
          <cell r="D127" t="str">
            <v>E-207 B</v>
          </cell>
          <cell r="F127" t="str">
            <v>Gasoline Splitter Feed Bottoms Exchanger B</v>
          </cell>
          <cell r="G127">
            <v>1</v>
          </cell>
          <cell r="H127">
            <v>0</v>
          </cell>
          <cell r="I127">
            <v>1</v>
          </cell>
          <cell r="J127" t="str">
            <v>S &amp; T Exchanger</v>
          </cell>
          <cell r="K127">
            <v>25.8</v>
          </cell>
          <cell r="L127" t="str">
            <v>MW</v>
          </cell>
          <cell r="M127" t="str">
            <v>Shell - CS
Tube - SS</v>
          </cell>
          <cell r="N127" t="str">
            <v>15
15</v>
          </cell>
          <cell r="O127" t="str">
            <v>-36 / 225
-36 / 192</v>
          </cell>
          <cell r="P127" t="str">
            <v>13.8
4.5</v>
          </cell>
          <cell r="Q127" t="str">
            <v>195
171</v>
          </cell>
          <cell r="R127">
            <v>0</v>
          </cell>
          <cell r="S127">
            <v>0</v>
          </cell>
          <cell r="T127">
            <v>12.1</v>
          </cell>
          <cell r="U127">
            <v>2.1</v>
          </cell>
          <cell r="V127">
            <v>2.1</v>
          </cell>
          <cell r="W127">
            <v>82.3</v>
          </cell>
          <cell r="X127" t="str">
            <v>-</v>
          </cell>
        </row>
        <row r="128">
          <cell r="D128" t="str">
            <v>E-207 C</v>
          </cell>
          <cell r="F128" t="str">
            <v>Gasoline Splitter Feed Bottoms Exchanger C</v>
          </cell>
          <cell r="G128">
            <v>1</v>
          </cell>
          <cell r="H128">
            <v>0</v>
          </cell>
          <cell r="I128">
            <v>1</v>
          </cell>
          <cell r="J128" t="str">
            <v>S &amp; T Exchanger</v>
          </cell>
          <cell r="K128">
            <v>25.8</v>
          </cell>
          <cell r="L128" t="str">
            <v>MW</v>
          </cell>
          <cell r="M128" t="str">
            <v>Shell - CS
Tube - SS</v>
          </cell>
          <cell r="N128" t="str">
            <v>15
15</v>
          </cell>
          <cell r="O128" t="str">
            <v>-36 / 225
-36 / 192</v>
          </cell>
          <cell r="P128" t="str">
            <v>13.8
4.5</v>
          </cell>
          <cell r="Q128" t="str">
            <v>195
171</v>
          </cell>
          <cell r="R128">
            <v>0</v>
          </cell>
          <cell r="S128">
            <v>0</v>
          </cell>
          <cell r="T128">
            <v>12.1</v>
          </cell>
          <cell r="U128">
            <v>2.1</v>
          </cell>
          <cell r="V128">
            <v>2.1</v>
          </cell>
          <cell r="W128">
            <v>82.3</v>
          </cell>
          <cell r="X128" t="str">
            <v>-</v>
          </cell>
        </row>
        <row r="129">
          <cell r="D129" t="str">
            <v>D-203</v>
          </cell>
          <cell r="F129" t="str">
            <v>Gasoline Splitter</v>
          </cell>
          <cell r="G129">
            <v>1</v>
          </cell>
          <cell r="H129">
            <v>0</v>
          </cell>
          <cell r="I129">
            <v>1</v>
          </cell>
          <cell r="J129" t="str">
            <v>Column -Trayed</v>
          </cell>
          <cell r="K129">
            <v>417224.81841052091</v>
          </cell>
          <cell r="L129" t="str">
            <v>bpd</v>
          </cell>
          <cell r="N129">
            <v>15</v>
          </cell>
          <cell r="O129" t="str">
            <v>-36 / 204</v>
          </cell>
          <cell r="P129">
            <v>1.5</v>
          </cell>
          <cell r="Q129">
            <v>193.5</v>
          </cell>
          <cell r="R129">
            <v>0</v>
          </cell>
          <cell r="S129">
            <v>0</v>
          </cell>
          <cell r="T129">
            <v>8</v>
          </cell>
          <cell r="U129">
            <v>8</v>
          </cell>
          <cell r="V129">
            <v>30.992000000000001</v>
          </cell>
          <cell r="W129">
            <v>505</v>
          </cell>
          <cell r="X129">
            <v>352</v>
          </cell>
        </row>
        <row r="130">
          <cell r="D130" t="str">
            <v>E-209 A</v>
          </cell>
          <cell r="F130" t="str">
            <v>Gasoline Splitter Reboiler A</v>
          </cell>
          <cell r="G130">
            <v>1</v>
          </cell>
          <cell r="H130">
            <v>0</v>
          </cell>
          <cell r="I130">
            <v>1</v>
          </cell>
          <cell r="J130" t="str">
            <v>Thermosyphon</v>
          </cell>
          <cell r="K130">
            <v>21.029</v>
          </cell>
          <cell r="L130" t="str">
            <v>MW</v>
          </cell>
          <cell r="M130" t="str">
            <v>Shell - CS
Tube - SS</v>
          </cell>
          <cell r="N130" t="str">
            <v>15
15</v>
          </cell>
          <cell r="O130" t="str">
            <v>-36 / 280</v>
          </cell>
          <cell r="P130" t="str">
            <v>2.0
8.0</v>
          </cell>
          <cell r="Q130" t="str">
            <v>194
235</v>
          </cell>
          <cell r="R130">
            <v>0</v>
          </cell>
          <cell r="S130">
            <v>0</v>
          </cell>
          <cell r="T130">
            <v>1.9</v>
          </cell>
          <cell r="U130">
            <v>1.9</v>
          </cell>
          <cell r="V130">
            <v>8.5</v>
          </cell>
          <cell r="W130">
            <v>58.9</v>
          </cell>
          <cell r="X130" t="str">
            <v>-</v>
          </cell>
        </row>
        <row r="131">
          <cell r="D131" t="str">
            <v>E-209 B</v>
          </cell>
          <cell r="F131" t="str">
            <v>Gasoline Splitter Reboiler B</v>
          </cell>
          <cell r="G131">
            <v>0</v>
          </cell>
          <cell r="H131">
            <v>1</v>
          </cell>
          <cell r="I131">
            <v>1</v>
          </cell>
          <cell r="J131" t="str">
            <v>Thermosyphon</v>
          </cell>
          <cell r="K131">
            <v>21.029</v>
          </cell>
          <cell r="L131" t="str">
            <v>MW</v>
          </cell>
          <cell r="M131" t="str">
            <v>Shell - CS
Tube - SS</v>
          </cell>
          <cell r="N131" t="str">
            <v>15
15</v>
          </cell>
          <cell r="O131" t="str">
            <v>-36 / 280</v>
          </cell>
          <cell r="P131" t="str">
            <v>2.0
8.0</v>
          </cell>
          <cell r="Q131" t="str">
            <v>194
235</v>
          </cell>
          <cell r="R131">
            <v>0</v>
          </cell>
          <cell r="S131">
            <v>0</v>
          </cell>
          <cell r="T131">
            <v>1.9</v>
          </cell>
          <cell r="U131">
            <v>1.9</v>
          </cell>
          <cell r="V131">
            <v>8.5</v>
          </cell>
          <cell r="W131">
            <v>58.9</v>
          </cell>
          <cell r="X131" t="str">
            <v>-</v>
          </cell>
        </row>
        <row r="132">
          <cell r="D132" t="str">
            <v>EA-209 A</v>
          </cell>
          <cell r="F132" t="str">
            <v>Gasoline Splitter Condenser A</v>
          </cell>
          <cell r="G132">
            <v>1</v>
          </cell>
          <cell r="H132">
            <v>0</v>
          </cell>
          <cell r="I132">
            <v>1</v>
          </cell>
          <cell r="J132" t="str">
            <v>ACHE</v>
          </cell>
          <cell r="K132">
            <v>66.900000000000006</v>
          </cell>
          <cell r="L132" t="str">
            <v>MW</v>
          </cell>
          <cell r="M132" t="str">
            <v>CS</v>
          </cell>
          <cell r="N132">
            <v>15</v>
          </cell>
          <cell r="O132" t="str">
            <v>-36 / 123</v>
          </cell>
          <cell r="P132">
            <v>1.5</v>
          </cell>
          <cell r="Q132">
            <v>92.6</v>
          </cell>
          <cell r="R132">
            <v>2391</v>
          </cell>
          <cell r="S132">
            <v>2391</v>
          </cell>
          <cell r="T132">
            <v>9.75</v>
          </cell>
          <cell r="U132">
            <v>215.39100000000005</v>
          </cell>
          <cell r="V132">
            <v>3.66</v>
          </cell>
          <cell r="W132">
            <v>233.6</v>
          </cell>
          <cell r="X132" t="str">
            <v>-</v>
          </cell>
        </row>
        <row r="133">
          <cell r="D133" t="str">
            <v>EA-209 B</v>
          </cell>
          <cell r="F133" t="str">
            <v>Gasoline Splitter Condenser B</v>
          </cell>
          <cell r="G133">
            <v>1</v>
          </cell>
          <cell r="H133">
            <v>0</v>
          </cell>
          <cell r="I133">
            <v>1</v>
          </cell>
          <cell r="J133" t="str">
            <v>ACHE</v>
          </cell>
          <cell r="K133">
            <v>66.900000000000006</v>
          </cell>
          <cell r="L133" t="str">
            <v>MW</v>
          </cell>
          <cell r="M133" t="str">
            <v>CS</v>
          </cell>
          <cell r="N133">
            <v>15</v>
          </cell>
          <cell r="O133" t="str">
            <v>-36 / 123</v>
          </cell>
          <cell r="P133">
            <v>1.5</v>
          </cell>
          <cell r="Q133">
            <v>92.6</v>
          </cell>
          <cell r="R133">
            <v>2391</v>
          </cell>
          <cell r="S133">
            <v>2391</v>
          </cell>
          <cell r="T133">
            <v>9.75</v>
          </cell>
          <cell r="U133">
            <v>215.39100000000005</v>
          </cell>
          <cell r="V133">
            <v>3.66</v>
          </cell>
          <cell r="W133">
            <v>233.6</v>
          </cell>
          <cell r="X133" t="str">
            <v>-</v>
          </cell>
        </row>
        <row r="134">
          <cell r="D134" t="str">
            <v>EA-209 C</v>
          </cell>
          <cell r="F134" t="str">
            <v>Gasoline Splitter Condenser C</v>
          </cell>
          <cell r="G134">
            <v>1</v>
          </cell>
          <cell r="H134">
            <v>0</v>
          </cell>
          <cell r="I134">
            <v>1</v>
          </cell>
          <cell r="J134" t="str">
            <v>ACHE</v>
          </cell>
          <cell r="K134">
            <v>66.900000000000006</v>
          </cell>
          <cell r="L134" t="str">
            <v>MW</v>
          </cell>
          <cell r="M134" t="str">
            <v>CS</v>
          </cell>
          <cell r="N134">
            <v>15</v>
          </cell>
          <cell r="O134" t="str">
            <v>-36 / 123</v>
          </cell>
          <cell r="P134">
            <v>1.5</v>
          </cell>
          <cell r="Q134">
            <v>92.6</v>
          </cell>
          <cell r="R134">
            <v>2391</v>
          </cell>
          <cell r="S134">
            <v>2391</v>
          </cell>
          <cell r="T134">
            <v>9.75</v>
          </cell>
          <cell r="U134">
            <v>215.39100000000005</v>
          </cell>
          <cell r="V134">
            <v>3.66</v>
          </cell>
          <cell r="W134">
            <v>233.6</v>
          </cell>
          <cell r="X134" t="str">
            <v>-</v>
          </cell>
        </row>
        <row r="135">
          <cell r="D135" t="str">
            <v>EA-209 D</v>
          </cell>
          <cell r="F135" t="str">
            <v>Gasoline Splitter Condenser D</v>
          </cell>
          <cell r="G135">
            <v>1</v>
          </cell>
          <cell r="H135">
            <v>0</v>
          </cell>
          <cell r="I135">
            <v>1</v>
          </cell>
          <cell r="J135" t="str">
            <v>ACHE</v>
          </cell>
          <cell r="K135">
            <v>66.900000000000006</v>
          </cell>
          <cell r="L135" t="str">
            <v>MW</v>
          </cell>
          <cell r="M135" t="str">
            <v>CS</v>
          </cell>
          <cell r="N135">
            <v>15</v>
          </cell>
          <cell r="O135" t="str">
            <v>-36 / 123</v>
          </cell>
          <cell r="P135">
            <v>1.5</v>
          </cell>
          <cell r="Q135">
            <v>92.6</v>
          </cell>
          <cell r="R135">
            <v>2391</v>
          </cell>
          <cell r="S135">
            <v>2391</v>
          </cell>
          <cell r="T135">
            <v>9.75</v>
          </cell>
          <cell r="U135">
            <v>215.39100000000005</v>
          </cell>
          <cell r="V135">
            <v>3.66</v>
          </cell>
          <cell r="W135">
            <v>233.6</v>
          </cell>
          <cell r="X135" t="str">
            <v>-</v>
          </cell>
        </row>
        <row r="136">
          <cell r="D136" t="str">
            <v>F-210</v>
          </cell>
          <cell r="F136" t="str">
            <v>Gasoline Splitter Reflux Drum</v>
          </cell>
          <cell r="G136">
            <v>1</v>
          </cell>
          <cell r="H136">
            <v>0</v>
          </cell>
          <cell r="I136">
            <v>1</v>
          </cell>
          <cell r="J136" t="str">
            <v>Separator 2-Phase</v>
          </cell>
          <cell r="K136" t="str">
            <v>1
129,533</v>
          </cell>
          <cell r="L136" t="str">
            <v>mmscf
bopd</v>
          </cell>
          <cell r="M136" t="str">
            <v>CS</v>
          </cell>
          <cell r="N136">
            <v>15</v>
          </cell>
          <cell r="O136" t="str">
            <v>-36 / 123</v>
          </cell>
          <cell r="P136">
            <v>1.5</v>
          </cell>
          <cell r="Q136">
            <v>50</v>
          </cell>
          <cell r="R136">
            <v>0</v>
          </cell>
          <cell r="S136">
            <v>0</v>
          </cell>
          <cell r="T136">
            <v>8</v>
          </cell>
          <cell r="U136">
            <v>2.8</v>
          </cell>
          <cell r="V136">
            <v>2.8</v>
          </cell>
          <cell r="W136">
            <v>8.5</v>
          </cell>
          <cell r="X136">
            <v>34.299999999999997</v>
          </cell>
        </row>
        <row r="137">
          <cell r="D137" t="str">
            <v>G-210 A</v>
          </cell>
          <cell r="F137" t="str">
            <v>Gasoline Splitter Reflux Pump A</v>
          </cell>
          <cell r="G137">
            <v>1</v>
          </cell>
          <cell r="H137">
            <v>0</v>
          </cell>
          <cell r="I137">
            <v>1</v>
          </cell>
          <cell r="J137" t="str">
            <v>Centrifugal Pump</v>
          </cell>
          <cell r="K137">
            <v>480</v>
          </cell>
          <cell r="L137" t="str">
            <v>m3/hr</v>
          </cell>
          <cell r="M137" t="str">
            <v>CS</v>
          </cell>
          <cell r="N137">
            <v>15</v>
          </cell>
          <cell r="O137" t="str">
            <v>-36 /  80</v>
          </cell>
          <cell r="P137">
            <v>6.5</v>
          </cell>
          <cell r="Q137">
            <v>50</v>
          </cell>
          <cell r="R137">
            <v>85.117438848746517</v>
          </cell>
          <cell r="S137">
            <v>85.117438848746517</v>
          </cell>
          <cell r="T137">
            <v>2.1961711423170076</v>
          </cell>
          <cell r="U137">
            <v>0.93205704743900264</v>
          </cell>
          <cell r="V137">
            <v>1.078468456926803</v>
          </cell>
          <cell r="W137">
            <v>1.2532893338114066</v>
          </cell>
          <cell r="X137">
            <v>1.5039472005736878</v>
          </cell>
        </row>
        <row r="138">
          <cell r="D138" t="str">
            <v>G-210 B</v>
          </cell>
          <cell r="F138" t="str">
            <v>Gasoline Splitter Reflux Pump B</v>
          </cell>
          <cell r="G138">
            <v>0</v>
          </cell>
          <cell r="H138">
            <v>1</v>
          </cell>
          <cell r="I138">
            <v>1</v>
          </cell>
          <cell r="J138" t="str">
            <v>Centrifugal Pump</v>
          </cell>
          <cell r="K138">
            <v>480</v>
          </cell>
          <cell r="L138" t="str">
            <v>m3/hr</v>
          </cell>
          <cell r="M138" t="str">
            <v>CS</v>
          </cell>
          <cell r="N138">
            <v>15</v>
          </cell>
          <cell r="O138" t="str">
            <v>-36 /  80</v>
          </cell>
          <cell r="P138">
            <v>6.5</v>
          </cell>
          <cell r="Q138">
            <v>50</v>
          </cell>
          <cell r="R138">
            <v>85.117438848746517</v>
          </cell>
          <cell r="S138">
            <v>85.117438848746517</v>
          </cell>
          <cell r="T138">
            <v>2.1961711423170076</v>
          </cell>
          <cell r="U138">
            <v>0.93205704743900264</v>
          </cell>
          <cell r="V138">
            <v>1.078468456926803</v>
          </cell>
          <cell r="W138">
            <v>1.2532893338114066</v>
          </cell>
          <cell r="X138">
            <v>1.5039472005736878</v>
          </cell>
        </row>
        <row r="139">
          <cell r="D139" t="str">
            <v>G-214 A</v>
          </cell>
          <cell r="F139" t="str">
            <v>Gasoline Splitter Top Product Pump A</v>
          </cell>
          <cell r="G139">
            <v>1</v>
          </cell>
          <cell r="H139">
            <v>0</v>
          </cell>
          <cell r="I139">
            <v>1</v>
          </cell>
          <cell r="J139" t="str">
            <v>Centrifugal Pump</v>
          </cell>
          <cell r="K139">
            <v>463</v>
          </cell>
          <cell r="L139" t="str">
            <v>m3/hr</v>
          </cell>
          <cell r="M139" t="str">
            <v>CS</v>
          </cell>
          <cell r="N139">
            <v>15</v>
          </cell>
          <cell r="O139" t="str">
            <v>-36 / 80</v>
          </cell>
          <cell r="P139">
            <v>11</v>
          </cell>
          <cell r="Q139">
            <v>50</v>
          </cell>
          <cell r="R139">
            <v>159</v>
          </cell>
          <cell r="S139">
            <v>159</v>
          </cell>
          <cell r="T139">
            <v>2.7</v>
          </cell>
          <cell r="U139">
            <v>1.0993568402217868</v>
          </cell>
          <cell r="V139">
            <v>1.2792282082661439</v>
          </cell>
          <cell r="W139">
            <v>1.9</v>
          </cell>
          <cell r="X139">
            <v>2.2999999999999998</v>
          </cell>
        </row>
        <row r="140">
          <cell r="D140" t="str">
            <v>G-214 B</v>
          </cell>
          <cell r="F140" t="str">
            <v>Gasoline Splitter Top Product Pump B</v>
          </cell>
          <cell r="G140">
            <v>0</v>
          </cell>
          <cell r="H140">
            <v>1</v>
          </cell>
          <cell r="I140">
            <v>1</v>
          </cell>
          <cell r="J140" t="str">
            <v>Centrifugal Pump</v>
          </cell>
          <cell r="K140">
            <v>463</v>
          </cell>
          <cell r="L140" t="str">
            <v>m3/hr</v>
          </cell>
          <cell r="M140" t="str">
            <v>CS</v>
          </cell>
          <cell r="N140">
            <v>15</v>
          </cell>
          <cell r="O140" t="str">
            <v>-36 / 80</v>
          </cell>
          <cell r="P140">
            <v>11</v>
          </cell>
          <cell r="Q140">
            <v>50</v>
          </cell>
          <cell r="R140">
            <v>159</v>
          </cell>
          <cell r="S140">
            <v>159</v>
          </cell>
          <cell r="T140">
            <v>2.7</v>
          </cell>
          <cell r="U140">
            <v>1.0993568402217868</v>
          </cell>
          <cell r="V140">
            <v>1.2792282082661439</v>
          </cell>
          <cell r="W140">
            <v>1.9</v>
          </cell>
          <cell r="X140">
            <v>2.2999999999999998</v>
          </cell>
        </row>
        <row r="141">
          <cell r="D141" t="str">
            <v>G-213 A</v>
          </cell>
          <cell r="F141" t="str">
            <v>Gasoline Splitter Bottoms Pump A</v>
          </cell>
          <cell r="G141">
            <v>1</v>
          </cell>
          <cell r="H141">
            <v>0</v>
          </cell>
          <cell r="I141">
            <v>1</v>
          </cell>
          <cell r="J141" t="str">
            <v>Centrifugal Pump</v>
          </cell>
          <cell r="K141">
            <v>3040</v>
          </cell>
          <cell r="L141" t="str">
            <v>m3/hr</v>
          </cell>
          <cell r="M141" t="str">
            <v>CS</v>
          </cell>
          <cell r="N141">
            <v>15</v>
          </cell>
          <cell r="O141" t="str">
            <v>-36 /  204</v>
          </cell>
          <cell r="P141">
            <v>13.8</v>
          </cell>
          <cell r="Q141">
            <v>193.5</v>
          </cell>
          <cell r="R141">
            <v>1587.4966710937599</v>
          </cell>
          <cell r="S141">
            <v>1587.4966710937599</v>
          </cell>
          <cell r="T141">
            <v>5.8184509091428387</v>
          </cell>
          <cell r="U141">
            <v>2.1394836363809464</v>
          </cell>
          <cell r="V141">
            <v>2.5273803636571355</v>
          </cell>
          <cell r="W141">
            <v>14.549345539179775</v>
          </cell>
          <cell r="X141">
            <v>17.459214647015731</v>
          </cell>
        </row>
        <row r="142">
          <cell r="D142" t="str">
            <v>G-213 B</v>
          </cell>
          <cell r="F142" t="str">
            <v>Gasoline Splitter Bottoms Pump B</v>
          </cell>
          <cell r="G142">
            <v>0</v>
          </cell>
          <cell r="H142">
            <v>1</v>
          </cell>
          <cell r="I142">
            <v>1</v>
          </cell>
          <cell r="J142" t="str">
            <v>Centrifugal Pump</v>
          </cell>
          <cell r="K142">
            <v>3040</v>
          </cell>
          <cell r="L142" t="str">
            <v>m3/hr</v>
          </cell>
          <cell r="M142" t="str">
            <v>CS</v>
          </cell>
          <cell r="N142">
            <v>15</v>
          </cell>
          <cell r="O142" t="str">
            <v>-36 /  204</v>
          </cell>
          <cell r="P142">
            <v>13.8</v>
          </cell>
          <cell r="Q142">
            <v>193.5</v>
          </cell>
          <cell r="R142">
            <v>1587.4966710937599</v>
          </cell>
          <cell r="S142">
            <v>1587.4966710937599</v>
          </cell>
          <cell r="T142">
            <v>5.8184509091428387</v>
          </cell>
          <cell r="U142">
            <v>2.1394836363809464</v>
          </cell>
          <cell r="V142">
            <v>2.5273803636571355</v>
          </cell>
          <cell r="W142">
            <v>14.549345539179775</v>
          </cell>
          <cell r="X142">
            <v>17.459214647015731</v>
          </cell>
        </row>
        <row r="143">
          <cell r="D143" t="str">
            <v>G-209 A</v>
          </cell>
          <cell r="F143" t="str">
            <v>DELETED</v>
          </cell>
          <cell r="I143">
            <v>0</v>
          </cell>
          <cell r="S143">
            <v>0</v>
          </cell>
        </row>
        <row r="144">
          <cell r="D144" t="str">
            <v>G-209 B</v>
          </cell>
          <cell r="F144" t="str">
            <v>DELETED</v>
          </cell>
          <cell r="I144">
            <v>0</v>
          </cell>
          <cell r="S144">
            <v>0</v>
          </cell>
        </row>
        <row r="145">
          <cell r="D145" t="str">
            <v>EA-204  A</v>
          </cell>
          <cell r="F145" t="str">
            <v>Crude Product Cooler A</v>
          </cell>
          <cell r="G145">
            <v>1</v>
          </cell>
          <cell r="H145">
            <v>0</v>
          </cell>
          <cell r="I145">
            <v>1</v>
          </cell>
          <cell r="J145" t="str">
            <v>ACHE</v>
          </cell>
          <cell r="K145">
            <v>95.1</v>
          </cell>
          <cell r="L145" t="str">
            <v>MW</v>
          </cell>
          <cell r="M145" t="str">
            <v>CS</v>
          </cell>
          <cell r="N145">
            <v>12.646262499999999</v>
          </cell>
          <cell r="O145" t="str">
            <v>-36 / 154</v>
          </cell>
          <cell r="P145">
            <v>10.99675</v>
          </cell>
          <cell r="Q145">
            <v>124.4</v>
          </cell>
          <cell r="R145">
            <v>2045</v>
          </cell>
          <cell r="S145">
            <v>2045</v>
          </cell>
          <cell r="T145">
            <v>9.75</v>
          </cell>
          <cell r="U145">
            <v>184.2</v>
          </cell>
          <cell r="V145">
            <v>3.66</v>
          </cell>
          <cell r="W145">
            <v>399.5</v>
          </cell>
          <cell r="X145" t="str">
            <v>-</v>
          </cell>
        </row>
        <row r="146">
          <cell r="D146" t="str">
            <v>EA-204 B</v>
          </cell>
          <cell r="F146" t="str">
            <v>Crude Product Cooler B</v>
          </cell>
          <cell r="G146">
            <v>1</v>
          </cell>
          <cell r="H146">
            <v>0</v>
          </cell>
          <cell r="I146">
            <v>1</v>
          </cell>
          <cell r="J146" t="str">
            <v>ACHE</v>
          </cell>
          <cell r="K146">
            <v>95.1</v>
          </cell>
          <cell r="L146" t="str">
            <v>MW</v>
          </cell>
          <cell r="M146" t="str">
            <v>CS</v>
          </cell>
          <cell r="N146">
            <v>12.646262499999999</v>
          </cell>
          <cell r="O146" t="str">
            <v>-36 / 154</v>
          </cell>
          <cell r="P146">
            <v>10.99675</v>
          </cell>
          <cell r="Q146">
            <v>124.4</v>
          </cell>
          <cell r="R146">
            <v>2045</v>
          </cell>
          <cell r="S146">
            <v>2045</v>
          </cell>
          <cell r="T146">
            <v>9.75</v>
          </cell>
          <cell r="U146">
            <v>184.2</v>
          </cell>
          <cell r="V146">
            <v>3.66</v>
          </cell>
          <cell r="W146">
            <v>399.5</v>
          </cell>
          <cell r="X146" t="str">
            <v>-</v>
          </cell>
        </row>
        <row r="147">
          <cell r="D147" t="str">
            <v>PU-200</v>
          </cell>
          <cell r="F147" t="str">
            <v>Demercaptanisation Package - Merox</v>
          </cell>
          <cell r="G147">
            <v>1</v>
          </cell>
          <cell r="H147">
            <v>0</v>
          </cell>
          <cell r="I147">
            <v>1</v>
          </cell>
          <cell r="J147" t="str">
            <v>Merox Package</v>
          </cell>
          <cell r="K147">
            <v>414</v>
          </cell>
          <cell r="L147" t="str">
            <v>m3/hr</v>
          </cell>
          <cell r="P147">
            <v>0.9</v>
          </cell>
          <cell r="Q147">
            <v>50</v>
          </cell>
          <cell r="S147">
            <v>0</v>
          </cell>
          <cell r="T147">
            <v>36.5</v>
          </cell>
          <cell r="U147">
            <v>16</v>
          </cell>
          <cell r="V147">
            <v>12</v>
          </cell>
        </row>
        <row r="148">
          <cell r="D148" t="str">
            <v>PU-200</v>
          </cell>
          <cell r="E148" t="str">
            <v>E-761</v>
          </cell>
          <cell r="F148" t="str">
            <v>Demercaptanisation Package Caustic Heater</v>
          </cell>
          <cell r="G148">
            <v>1</v>
          </cell>
          <cell r="H148">
            <v>0</v>
          </cell>
          <cell r="I148">
            <v>1</v>
          </cell>
          <cell r="J148" t="str">
            <v>S &amp; T Exchanger</v>
          </cell>
          <cell r="S148">
            <v>0</v>
          </cell>
          <cell r="T148">
            <v>2.7</v>
          </cell>
          <cell r="U148">
            <v>1.1000000000000001</v>
          </cell>
          <cell r="V148">
            <v>1.1000000000000001</v>
          </cell>
          <cell r="W148">
            <v>0.91</v>
          </cell>
          <cell r="X148">
            <v>1.2</v>
          </cell>
        </row>
        <row r="149">
          <cell r="D149" t="str">
            <v>PU-202</v>
          </cell>
          <cell r="E149" t="str">
            <v>E-762</v>
          </cell>
          <cell r="F149" t="str">
            <v>Demercaptanisation Package Lean Caustic Heater</v>
          </cell>
          <cell r="G149">
            <v>1</v>
          </cell>
          <cell r="H149">
            <v>0</v>
          </cell>
          <cell r="I149">
            <v>1</v>
          </cell>
          <cell r="J149" t="str">
            <v>S &amp; T Exchanger</v>
          </cell>
          <cell r="S149">
            <v>0</v>
          </cell>
          <cell r="T149">
            <v>3.43</v>
          </cell>
          <cell r="U149">
            <v>0.73</v>
          </cell>
          <cell r="V149">
            <v>0.73</v>
          </cell>
          <cell r="W149">
            <v>0.43</v>
          </cell>
          <cell r="X149">
            <v>0.49</v>
          </cell>
        </row>
        <row r="150">
          <cell r="D150" t="str">
            <v>PU-204</v>
          </cell>
          <cell r="E150" t="str">
            <v>E-763</v>
          </cell>
          <cell r="F150" t="str">
            <v>Demercaptanisation Package Caustic Cooler</v>
          </cell>
          <cell r="G150">
            <v>1</v>
          </cell>
          <cell r="H150">
            <v>0</v>
          </cell>
          <cell r="I150">
            <v>1</v>
          </cell>
          <cell r="J150" t="str">
            <v>S &amp; T Exchanger</v>
          </cell>
          <cell r="S150">
            <v>0</v>
          </cell>
          <cell r="T150">
            <v>4.5599999999999996</v>
          </cell>
          <cell r="U150">
            <v>1.45</v>
          </cell>
          <cell r="V150">
            <v>1.45</v>
          </cell>
          <cell r="W150">
            <v>6.3</v>
          </cell>
          <cell r="X150">
            <v>11.2</v>
          </cell>
        </row>
        <row r="151">
          <cell r="D151" t="str">
            <v>PU-206</v>
          </cell>
          <cell r="E151" t="str">
            <v>D-760</v>
          </cell>
          <cell r="F151" t="str">
            <v>Demercaptanisation Package Extractor</v>
          </cell>
          <cell r="G151">
            <v>1</v>
          </cell>
          <cell r="H151">
            <v>0</v>
          </cell>
          <cell r="I151">
            <v>1</v>
          </cell>
          <cell r="J151" t="str">
            <v>Vertical Vessel</v>
          </cell>
          <cell r="S151">
            <v>0</v>
          </cell>
          <cell r="T151">
            <v>4.42</v>
          </cell>
          <cell r="U151">
            <v>4.42</v>
          </cell>
          <cell r="V151">
            <v>20.100000000000001</v>
          </cell>
          <cell r="W151">
            <v>222</v>
          </cell>
          <cell r="X151">
            <v>525</v>
          </cell>
        </row>
        <row r="152">
          <cell r="D152" t="str">
            <v>PU-208</v>
          </cell>
          <cell r="E152" t="str">
            <v>D-761</v>
          </cell>
          <cell r="F152" t="str">
            <v>Demercaptanisation Package Oxidiser</v>
          </cell>
          <cell r="G152">
            <v>1</v>
          </cell>
          <cell r="H152">
            <v>0</v>
          </cell>
          <cell r="I152">
            <v>1</v>
          </cell>
          <cell r="J152" t="str">
            <v>Vertical Vessel</v>
          </cell>
          <cell r="S152">
            <v>0</v>
          </cell>
          <cell r="T152">
            <v>1.68</v>
          </cell>
          <cell r="U152">
            <v>1.68</v>
          </cell>
          <cell r="V152">
            <v>11.9</v>
          </cell>
          <cell r="W152">
            <v>14.2</v>
          </cell>
          <cell r="X152">
            <v>73.5</v>
          </cell>
        </row>
        <row r="153">
          <cell r="D153" t="str">
            <v>PU-210</v>
          </cell>
          <cell r="E153" t="str">
            <v>F-760</v>
          </cell>
          <cell r="F153" t="str">
            <v>Demercaptanisation Package Disulfide Oil Sand Filter</v>
          </cell>
          <cell r="G153">
            <v>1</v>
          </cell>
          <cell r="H153">
            <v>0</v>
          </cell>
          <cell r="I153">
            <v>1</v>
          </cell>
          <cell r="J153" t="str">
            <v>Vertical Vessel</v>
          </cell>
          <cell r="S153">
            <v>0</v>
          </cell>
          <cell r="T153">
            <v>6.1</v>
          </cell>
          <cell r="U153">
            <v>6.1</v>
          </cell>
          <cell r="V153">
            <v>8.5399999999999991</v>
          </cell>
          <cell r="W153">
            <v>229</v>
          </cell>
          <cell r="X153">
            <v>811</v>
          </cell>
        </row>
        <row r="154">
          <cell r="D154" t="str">
            <v>PU-212</v>
          </cell>
          <cell r="E154" t="str">
            <v>F-761</v>
          </cell>
          <cell r="F154" t="str">
            <v>Demercaptanisation Package Disulfide Separator</v>
          </cell>
          <cell r="G154">
            <v>1</v>
          </cell>
          <cell r="H154">
            <v>0</v>
          </cell>
          <cell r="I154">
            <v>1</v>
          </cell>
          <cell r="J154" t="str">
            <v>Separator</v>
          </cell>
          <cell r="S154">
            <v>0</v>
          </cell>
          <cell r="T154">
            <v>12.5</v>
          </cell>
          <cell r="U154">
            <v>2.6</v>
          </cell>
          <cell r="V154">
            <v>2.6</v>
          </cell>
          <cell r="W154">
            <v>46.5</v>
          </cell>
          <cell r="X154">
            <v>314</v>
          </cell>
        </row>
        <row r="155">
          <cell r="D155" t="str">
            <v>PU-214</v>
          </cell>
          <cell r="E155" t="str">
            <v>F-765</v>
          </cell>
          <cell r="F155" t="str">
            <v>Demercaptanisation Package Water Balance Column</v>
          </cell>
          <cell r="G155">
            <v>1</v>
          </cell>
          <cell r="H155">
            <v>0</v>
          </cell>
          <cell r="I155">
            <v>1</v>
          </cell>
          <cell r="J155" t="str">
            <v>Vertical Vessel</v>
          </cell>
          <cell r="K155" t="str">
            <v>144
10</v>
          </cell>
          <cell r="L155" t="str">
            <v>mmscf
bopd</v>
          </cell>
          <cell r="M155" t="str">
            <v>LTCS</v>
          </cell>
          <cell r="N155">
            <v>15</v>
          </cell>
          <cell r="O155" t="str">
            <v>-36 / 110</v>
          </cell>
          <cell r="P155">
            <v>6.4870000000000001</v>
          </cell>
          <cell r="Q155">
            <v>79.790000000000006</v>
          </cell>
          <cell r="R155">
            <v>0</v>
          </cell>
          <cell r="S155">
            <v>0</v>
          </cell>
          <cell r="T155">
            <v>0.87</v>
          </cell>
          <cell r="U155">
            <v>0.87</v>
          </cell>
          <cell r="V155">
            <v>6.1</v>
          </cell>
          <cell r="W155">
            <v>2.4</v>
          </cell>
          <cell r="X155">
            <v>6.2</v>
          </cell>
        </row>
        <row r="156">
          <cell r="D156" t="str">
            <v>PU-216</v>
          </cell>
          <cell r="E156" t="str">
            <v>F-766</v>
          </cell>
          <cell r="F156" t="str">
            <v>Demercaptanisation Package Sponge Oil Absorber</v>
          </cell>
          <cell r="G156">
            <v>1</v>
          </cell>
          <cell r="H156">
            <v>0</v>
          </cell>
          <cell r="I156">
            <v>1</v>
          </cell>
          <cell r="J156" t="str">
            <v>Vertical Vessel</v>
          </cell>
          <cell r="S156">
            <v>0</v>
          </cell>
          <cell r="T156">
            <v>0.61</v>
          </cell>
          <cell r="U156">
            <v>0.61</v>
          </cell>
          <cell r="V156">
            <v>9.1</v>
          </cell>
          <cell r="W156">
            <v>2.7</v>
          </cell>
          <cell r="X156">
            <v>5.3</v>
          </cell>
        </row>
        <row r="157">
          <cell r="D157" t="str">
            <v>PU-218</v>
          </cell>
          <cell r="E157" t="str">
            <v>F-768</v>
          </cell>
          <cell r="F157" t="str">
            <v>Demercaptanisation Package Catalyst Injection Pot</v>
          </cell>
          <cell r="G157">
            <v>1</v>
          </cell>
          <cell r="H157">
            <v>0</v>
          </cell>
          <cell r="I157">
            <v>1</v>
          </cell>
          <cell r="J157" t="str">
            <v>Vertical Vessel</v>
          </cell>
          <cell r="S157">
            <v>0</v>
          </cell>
          <cell r="T157">
            <v>0.31</v>
          </cell>
          <cell r="U157">
            <v>0.31</v>
          </cell>
          <cell r="V157">
            <v>0.46</v>
          </cell>
          <cell r="W157">
            <v>0.22</v>
          </cell>
          <cell r="X157">
            <v>0.31</v>
          </cell>
        </row>
        <row r="158">
          <cell r="D158" t="str">
            <v>PU-220</v>
          </cell>
          <cell r="E158" t="str">
            <v>F-769</v>
          </cell>
          <cell r="F158" t="str">
            <v>Demercaptanisation Disulphide Oil Filter</v>
          </cell>
          <cell r="G158">
            <v>1</v>
          </cell>
          <cell r="H158">
            <v>0</v>
          </cell>
          <cell r="I158">
            <v>1</v>
          </cell>
          <cell r="J158" t="str">
            <v>Vertical Vessel</v>
          </cell>
          <cell r="S158">
            <v>0</v>
          </cell>
          <cell r="T158">
            <v>0.61</v>
          </cell>
          <cell r="U158">
            <v>0.61</v>
          </cell>
          <cell r="V158">
            <v>2.14</v>
          </cell>
          <cell r="W158">
            <v>0.95</v>
          </cell>
          <cell r="X158">
            <v>2.0499999999999998</v>
          </cell>
        </row>
        <row r="159">
          <cell r="D159" t="str">
            <v>PU-222</v>
          </cell>
          <cell r="E159" t="str">
            <v>T-761</v>
          </cell>
          <cell r="F159" t="str">
            <v>Demercaptanisation Package Caustic Storage Tank</v>
          </cell>
          <cell r="G159">
            <v>1</v>
          </cell>
          <cell r="H159">
            <v>0</v>
          </cell>
          <cell r="I159">
            <v>1</v>
          </cell>
          <cell r="J159" t="str">
            <v>Atmospheric Tank</v>
          </cell>
          <cell r="S159">
            <v>0</v>
          </cell>
          <cell r="T159">
            <v>1.9</v>
          </cell>
          <cell r="U159">
            <v>1.9</v>
          </cell>
          <cell r="V159">
            <v>3</v>
          </cell>
          <cell r="W159">
            <v>3</v>
          </cell>
          <cell r="X159">
            <v>17</v>
          </cell>
        </row>
        <row r="160">
          <cell r="D160" t="str">
            <v>PU-224</v>
          </cell>
          <cell r="E160" t="str">
            <v>G-760 A</v>
          </cell>
          <cell r="F160" t="str">
            <v>Demercaptanisation Package Lean Caustic Pump A</v>
          </cell>
          <cell r="G160">
            <v>1</v>
          </cell>
          <cell r="H160">
            <v>0</v>
          </cell>
          <cell r="I160">
            <v>1</v>
          </cell>
          <cell r="J160" t="str">
            <v>Centrifugal Pump</v>
          </cell>
          <cell r="S160">
            <v>0</v>
          </cell>
          <cell r="T160">
            <v>1.8</v>
          </cell>
          <cell r="U160">
            <v>0.9</v>
          </cell>
          <cell r="V160">
            <v>1.1000000000000001</v>
          </cell>
          <cell r="W160">
            <v>0.67</v>
          </cell>
          <cell r="X160">
            <v>0.67</v>
          </cell>
        </row>
        <row r="161">
          <cell r="D161" t="str">
            <v>PU-226</v>
          </cell>
          <cell r="E161" t="str">
            <v>G-760 B</v>
          </cell>
          <cell r="F161" t="str">
            <v>Demercaptanisation Package Lean Caustic Pump B</v>
          </cell>
          <cell r="G161">
            <v>0</v>
          </cell>
          <cell r="H161">
            <v>1</v>
          </cell>
          <cell r="I161">
            <v>1</v>
          </cell>
          <cell r="J161" t="str">
            <v>Centrifugal Pump</v>
          </cell>
          <cell r="S161">
            <v>0</v>
          </cell>
          <cell r="T161">
            <v>1.8</v>
          </cell>
          <cell r="U161">
            <v>0.9</v>
          </cell>
          <cell r="V161">
            <v>1.1000000000000001</v>
          </cell>
          <cell r="W161">
            <v>0.67</v>
          </cell>
          <cell r="X161">
            <v>0.67</v>
          </cell>
        </row>
        <row r="162">
          <cell r="D162" t="str">
            <v>PU-228</v>
          </cell>
          <cell r="E162" t="str">
            <v>G-761 A</v>
          </cell>
          <cell r="F162" t="str">
            <v>Demercaptanisation Package Disulfide Oil Pump A</v>
          </cell>
          <cell r="G162">
            <v>1</v>
          </cell>
          <cell r="H162">
            <v>0</v>
          </cell>
          <cell r="I162">
            <v>1</v>
          </cell>
          <cell r="J162" t="str">
            <v>Centrifugal Pump</v>
          </cell>
          <cell r="S162">
            <v>0</v>
          </cell>
          <cell r="T162">
            <v>0.8</v>
          </cell>
          <cell r="U162">
            <v>1</v>
          </cell>
          <cell r="V162">
            <v>1</v>
          </cell>
          <cell r="W162">
            <v>0.7</v>
          </cell>
          <cell r="X162">
            <v>0.7</v>
          </cell>
        </row>
        <row r="163">
          <cell r="D163" t="str">
            <v>PU-230</v>
          </cell>
          <cell r="E163" t="str">
            <v>G-761 B</v>
          </cell>
          <cell r="F163" t="str">
            <v>Demercaptanisation Package Disulfide Oil Pump B</v>
          </cell>
          <cell r="G163">
            <v>0</v>
          </cell>
          <cell r="H163">
            <v>1</v>
          </cell>
          <cell r="I163">
            <v>1</v>
          </cell>
          <cell r="J163" t="str">
            <v>Centrifugal Pump</v>
          </cell>
          <cell r="S163">
            <v>0</v>
          </cell>
          <cell r="T163">
            <v>0.8</v>
          </cell>
          <cell r="U163">
            <v>1</v>
          </cell>
          <cell r="V163">
            <v>1</v>
          </cell>
          <cell r="W163">
            <v>0.7</v>
          </cell>
          <cell r="X163">
            <v>0.7</v>
          </cell>
        </row>
        <row r="164">
          <cell r="D164" t="str">
            <v>PU-232</v>
          </cell>
          <cell r="E164" t="str">
            <v>G-762 A</v>
          </cell>
          <cell r="F164" t="str">
            <v>Demercaptanisation Package Caustic Booster Pump A</v>
          </cell>
          <cell r="G164">
            <v>1</v>
          </cell>
          <cell r="H164">
            <v>0</v>
          </cell>
          <cell r="I164">
            <v>1</v>
          </cell>
          <cell r="J164" t="str">
            <v>Centrifugal Pump</v>
          </cell>
          <cell r="S164">
            <v>0</v>
          </cell>
          <cell r="T164">
            <v>2.9</v>
          </cell>
          <cell r="U164">
            <v>1</v>
          </cell>
          <cell r="V164">
            <v>1.4</v>
          </cell>
          <cell r="W164">
            <v>2.48</v>
          </cell>
          <cell r="X164">
            <v>2.48</v>
          </cell>
        </row>
        <row r="165">
          <cell r="D165" t="str">
            <v>PU-234</v>
          </cell>
          <cell r="E165" t="str">
            <v>G-762 B</v>
          </cell>
          <cell r="F165" t="str">
            <v>Demercaptanisation Package Caustic Booster Pump B</v>
          </cell>
          <cell r="G165">
            <v>0</v>
          </cell>
          <cell r="H165">
            <v>1</v>
          </cell>
          <cell r="I165">
            <v>1</v>
          </cell>
          <cell r="J165" t="str">
            <v>Centrifugal Pump</v>
          </cell>
          <cell r="S165">
            <v>0</v>
          </cell>
          <cell r="T165">
            <v>2.9</v>
          </cell>
          <cell r="U165">
            <v>1</v>
          </cell>
          <cell r="V165">
            <v>1.4</v>
          </cell>
          <cell r="W165">
            <v>2.48</v>
          </cell>
          <cell r="X165">
            <v>2.48</v>
          </cell>
        </row>
        <row r="166">
          <cell r="D166" t="str">
            <v>PU-236</v>
          </cell>
          <cell r="E166" t="str">
            <v>G-763 A</v>
          </cell>
          <cell r="F166" t="str">
            <v>Demercaptanisation Caustic Addition Pump A</v>
          </cell>
          <cell r="G166">
            <v>1</v>
          </cell>
          <cell r="H166">
            <v>0</v>
          </cell>
          <cell r="I166">
            <v>1</v>
          </cell>
          <cell r="J166" t="str">
            <v>Centrifugal Pump</v>
          </cell>
          <cell r="S166">
            <v>0</v>
          </cell>
          <cell r="T166">
            <v>2.7</v>
          </cell>
          <cell r="U166">
            <v>0.8</v>
          </cell>
          <cell r="V166">
            <v>1</v>
          </cell>
          <cell r="W166">
            <v>1.93</v>
          </cell>
          <cell r="X166">
            <v>1.93</v>
          </cell>
        </row>
        <row r="167">
          <cell r="D167" t="str">
            <v>PU-238</v>
          </cell>
          <cell r="E167" t="str">
            <v>G-763 B</v>
          </cell>
          <cell r="F167" t="str">
            <v>Demercaptanisation Caustic Addition Pump B</v>
          </cell>
          <cell r="G167">
            <v>0</v>
          </cell>
          <cell r="H167">
            <v>1</v>
          </cell>
          <cell r="I167">
            <v>1</v>
          </cell>
          <cell r="J167" t="str">
            <v>Centrifugal Pump</v>
          </cell>
          <cell r="S167">
            <v>0</v>
          </cell>
          <cell r="T167">
            <v>2.7</v>
          </cell>
          <cell r="U167">
            <v>0.8</v>
          </cell>
          <cell r="V167">
            <v>1</v>
          </cell>
          <cell r="W167">
            <v>1.93</v>
          </cell>
          <cell r="X167">
            <v>1.93</v>
          </cell>
        </row>
        <row r="168">
          <cell r="D168" t="str">
            <v>PU-240</v>
          </cell>
          <cell r="E168" t="str">
            <v>G-764 A</v>
          </cell>
          <cell r="F168" t="str">
            <v>Demercaptanisation Package Sponge Oil Pump A</v>
          </cell>
          <cell r="G168">
            <v>1</v>
          </cell>
          <cell r="H168">
            <v>0</v>
          </cell>
          <cell r="I168">
            <v>1</v>
          </cell>
          <cell r="J168" t="str">
            <v>Centrifugal Pump</v>
          </cell>
          <cell r="S168">
            <v>0</v>
          </cell>
          <cell r="T168">
            <v>1</v>
          </cell>
          <cell r="U168">
            <v>1.3</v>
          </cell>
          <cell r="V168">
            <v>1</v>
          </cell>
          <cell r="W168">
            <v>1.39</v>
          </cell>
          <cell r="X168">
            <v>1.39</v>
          </cell>
        </row>
        <row r="169">
          <cell r="D169" t="str">
            <v>PU-242</v>
          </cell>
          <cell r="E169" t="str">
            <v>G-764 B</v>
          </cell>
          <cell r="F169" t="str">
            <v>Demercaptanisation Package Sponge Oil Pump B</v>
          </cell>
          <cell r="G169">
            <v>0</v>
          </cell>
          <cell r="H169">
            <v>1</v>
          </cell>
          <cell r="I169">
            <v>1</v>
          </cell>
          <cell r="J169" t="str">
            <v>Centrifugal Pump</v>
          </cell>
          <cell r="S169">
            <v>0</v>
          </cell>
          <cell r="T169">
            <v>1</v>
          </cell>
          <cell r="U169">
            <v>1.3</v>
          </cell>
          <cell r="V169">
            <v>1</v>
          </cell>
          <cell r="W169">
            <v>1.39</v>
          </cell>
          <cell r="X169">
            <v>1.39</v>
          </cell>
        </row>
        <row r="170">
          <cell r="D170" t="str">
            <v>F-205</v>
          </cell>
          <cell r="F170" t="str">
            <v>2nd Stage Compressor Suction Drum</v>
          </cell>
          <cell r="G170">
            <v>1</v>
          </cell>
          <cell r="H170">
            <v>0</v>
          </cell>
          <cell r="I170">
            <v>1</v>
          </cell>
          <cell r="J170" t="str">
            <v>Drum</v>
          </cell>
          <cell r="S170">
            <v>0</v>
          </cell>
          <cell r="T170">
            <v>3.3</v>
          </cell>
          <cell r="U170">
            <v>3.3</v>
          </cell>
          <cell r="V170">
            <v>5.8</v>
          </cell>
          <cell r="W170">
            <v>15.1</v>
          </cell>
          <cell r="X170">
            <v>23.4</v>
          </cell>
        </row>
        <row r="171">
          <cell r="D171" t="str">
            <v>GC-201</v>
          </cell>
          <cell r="F171" t="str">
            <v>2nd Stage Compressor</v>
          </cell>
          <cell r="G171">
            <v>1</v>
          </cell>
          <cell r="H171">
            <v>0</v>
          </cell>
          <cell r="I171">
            <v>1</v>
          </cell>
          <cell r="J171" t="str">
            <v>Compressor</v>
          </cell>
          <cell r="K171">
            <v>158.4</v>
          </cell>
          <cell r="L171" t="str">
            <v>mmscf</v>
          </cell>
          <cell r="M171" t="str">
            <v>VTA</v>
          </cell>
          <cell r="N171">
            <v>30</v>
          </cell>
          <cell r="O171" t="str">
            <v>-36 / 190</v>
          </cell>
          <cell r="P171">
            <v>21.286750000000001</v>
          </cell>
          <cell r="Q171">
            <v>152.80000000000001</v>
          </cell>
          <cell r="R171">
            <v>9806</v>
          </cell>
          <cell r="S171">
            <v>9806</v>
          </cell>
          <cell r="T171">
            <v>14</v>
          </cell>
          <cell r="U171">
            <v>3.8</v>
          </cell>
          <cell r="V171">
            <v>5.4</v>
          </cell>
          <cell r="W171">
            <v>56.4</v>
          </cell>
          <cell r="X171" t="str">
            <v>-</v>
          </cell>
        </row>
        <row r="172">
          <cell r="D172" t="str">
            <v>EA-201 A</v>
          </cell>
          <cell r="F172" t="str">
            <v>2nd Stage Compressor Discharge Cooler A</v>
          </cell>
          <cell r="G172">
            <v>1</v>
          </cell>
          <cell r="H172">
            <v>0</v>
          </cell>
          <cell r="I172">
            <v>1</v>
          </cell>
          <cell r="J172" t="str">
            <v>ACHE</v>
          </cell>
          <cell r="K172">
            <v>26.3</v>
          </cell>
          <cell r="L172" t="str">
            <v>MW</v>
          </cell>
          <cell r="M172" t="str">
            <v>LTCS</v>
          </cell>
          <cell r="N172">
            <v>30</v>
          </cell>
          <cell r="O172" t="str">
            <v>-36 / 185</v>
          </cell>
          <cell r="P172">
            <v>21.286750000000001</v>
          </cell>
          <cell r="Q172">
            <v>152.80000000000001</v>
          </cell>
          <cell r="R172">
            <v>402</v>
          </cell>
          <cell r="S172">
            <v>402</v>
          </cell>
          <cell r="T172">
            <v>9.75</v>
          </cell>
          <cell r="U172">
            <v>36.234000000000009</v>
          </cell>
          <cell r="V172">
            <v>3.66</v>
          </cell>
          <cell r="W172">
            <v>122.4</v>
          </cell>
          <cell r="X172" t="str">
            <v>-</v>
          </cell>
        </row>
        <row r="173">
          <cell r="D173" t="str">
            <v>EA-201 B</v>
          </cell>
          <cell r="F173" t="str">
            <v>2nd Stage Compressor Discharge Cooler B</v>
          </cell>
          <cell r="G173">
            <v>1</v>
          </cell>
          <cell r="H173">
            <v>0</v>
          </cell>
          <cell r="I173">
            <v>1</v>
          </cell>
          <cell r="J173" t="str">
            <v>ACHE</v>
          </cell>
          <cell r="K173">
            <v>26.3</v>
          </cell>
          <cell r="L173" t="str">
            <v>MW</v>
          </cell>
          <cell r="M173" t="str">
            <v>LTCS</v>
          </cell>
          <cell r="N173">
            <v>30</v>
          </cell>
          <cell r="O173" t="str">
            <v>-36 / 185</v>
          </cell>
          <cell r="P173">
            <v>21.286750000000001</v>
          </cell>
          <cell r="Q173">
            <v>152.80000000000001</v>
          </cell>
          <cell r="R173">
            <v>402</v>
          </cell>
          <cell r="S173">
            <v>402</v>
          </cell>
          <cell r="T173">
            <v>9.75</v>
          </cell>
          <cell r="U173">
            <v>36.234000000000009</v>
          </cell>
          <cell r="V173">
            <v>3.66</v>
          </cell>
          <cell r="W173">
            <v>122.4</v>
          </cell>
          <cell r="X173" t="str">
            <v>-</v>
          </cell>
        </row>
        <row r="174">
          <cell r="D174" t="str">
            <v>G-205 A</v>
          </cell>
          <cell r="F174" t="str">
            <v>2nd Stage Suction HC Draw Off Pump A</v>
          </cell>
          <cell r="G174">
            <v>1</v>
          </cell>
          <cell r="H174">
            <v>0</v>
          </cell>
          <cell r="I174">
            <v>1</v>
          </cell>
          <cell r="J174" t="str">
            <v>Centrifugal Pump</v>
          </cell>
          <cell r="K174">
            <v>110</v>
          </cell>
          <cell r="L174" t="str">
            <v>m3/hr</v>
          </cell>
          <cell r="M174" t="str">
            <v>LTCS</v>
          </cell>
          <cell r="N174">
            <v>30</v>
          </cell>
          <cell r="O174" t="str">
            <v>-36 / 110</v>
          </cell>
          <cell r="P174">
            <v>21.487000000000002</v>
          </cell>
          <cell r="Q174">
            <v>79.790000000000006</v>
          </cell>
          <cell r="R174">
            <v>73.2688407063401</v>
          </cell>
          <cell r="S174">
            <v>73.2688407063401</v>
          </cell>
          <cell r="T174">
            <v>2.0892390656102102</v>
          </cell>
          <cell r="U174">
            <v>0.8964130218700701</v>
          </cell>
          <cell r="V174">
            <v>1.0356956262440842</v>
          </cell>
          <cell r="W174">
            <v>1.1484292402511098</v>
          </cell>
          <cell r="X174">
            <v>1.3781150883013318</v>
          </cell>
        </row>
        <row r="175">
          <cell r="D175" t="str">
            <v>G-205 B</v>
          </cell>
          <cell r="F175" t="str">
            <v>2nd Stage Suction HC Draw Off Pump B</v>
          </cell>
          <cell r="G175">
            <v>0</v>
          </cell>
          <cell r="H175">
            <v>1</v>
          </cell>
          <cell r="I175">
            <v>1</v>
          </cell>
          <cell r="J175" t="str">
            <v>Centrifugal Pump</v>
          </cell>
          <cell r="K175">
            <v>110</v>
          </cell>
          <cell r="L175" t="str">
            <v>m3/hr</v>
          </cell>
          <cell r="M175" t="str">
            <v>LTCS</v>
          </cell>
          <cell r="N175">
            <v>30</v>
          </cell>
          <cell r="O175" t="str">
            <v>-36 / 110</v>
          </cell>
          <cell r="P175">
            <v>21.487000000000002</v>
          </cell>
          <cell r="Q175">
            <v>79.790000000000006</v>
          </cell>
          <cell r="R175">
            <v>73.2688407063401</v>
          </cell>
          <cell r="S175">
            <v>73.2688407063401</v>
          </cell>
          <cell r="T175">
            <v>2.0892390656102102</v>
          </cell>
          <cell r="U175">
            <v>0.8964130218700701</v>
          </cell>
          <cell r="V175">
            <v>1.0356956262440842</v>
          </cell>
          <cell r="W175">
            <v>1.1484292402511098</v>
          </cell>
          <cell r="X175">
            <v>1.3781150883013318</v>
          </cell>
        </row>
        <row r="176">
          <cell r="D176" t="str">
            <v>G-208 A</v>
          </cell>
          <cell r="F176" t="str">
            <v>2nd Stage Suction Water Pump A</v>
          </cell>
          <cell r="G176">
            <v>1</v>
          </cell>
          <cell r="H176">
            <v>0</v>
          </cell>
          <cell r="I176">
            <v>1</v>
          </cell>
          <cell r="J176" t="str">
            <v>Centrifugal Pump</v>
          </cell>
          <cell r="K176">
            <v>5</v>
          </cell>
          <cell r="L176" t="str">
            <v>m3/hr</v>
          </cell>
          <cell r="M176" t="str">
            <v>LTCS</v>
          </cell>
          <cell r="N176">
            <v>15</v>
          </cell>
          <cell r="O176" t="str">
            <v>-36 / 110</v>
          </cell>
          <cell r="P176">
            <v>12</v>
          </cell>
          <cell r="Q176">
            <v>50</v>
          </cell>
          <cell r="R176">
            <v>3</v>
          </cell>
          <cell r="S176">
            <v>3</v>
          </cell>
          <cell r="T176">
            <v>0.7</v>
          </cell>
          <cell r="U176">
            <v>0.4</v>
          </cell>
          <cell r="V176">
            <v>0.5</v>
          </cell>
          <cell r="W176">
            <v>0.4</v>
          </cell>
          <cell r="X176">
            <v>0.5</v>
          </cell>
        </row>
        <row r="177">
          <cell r="D177" t="str">
            <v>G-208 B</v>
          </cell>
          <cell r="F177" t="str">
            <v>2nd Stage Suction Water Pump B</v>
          </cell>
          <cell r="G177">
            <v>0</v>
          </cell>
          <cell r="H177">
            <v>1</v>
          </cell>
          <cell r="I177">
            <v>1</v>
          </cell>
          <cell r="J177" t="str">
            <v>Centrifugal Pump</v>
          </cell>
          <cell r="K177">
            <v>5</v>
          </cell>
          <cell r="L177" t="str">
            <v>m3/hr</v>
          </cell>
          <cell r="M177" t="str">
            <v>LTCS</v>
          </cell>
          <cell r="N177">
            <v>15</v>
          </cell>
          <cell r="O177" t="str">
            <v>-36 / 110</v>
          </cell>
          <cell r="P177">
            <v>12</v>
          </cell>
          <cell r="Q177">
            <v>50</v>
          </cell>
          <cell r="R177">
            <v>3</v>
          </cell>
          <cell r="S177">
            <v>3</v>
          </cell>
          <cell r="T177">
            <v>0.7</v>
          </cell>
          <cell r="U177">
            <v>0.4</v>
          </cell>
          <cell r="V177">
            <v>0.5</v>
          </cell>
          <cell r="W177">
            <v>0.4</v>
          </cell>
          <cell r="X177">
            <v>0.5</v>
          </cell>
        </row>
        <row r="178">
          <cell r="D178" t="str">
            <v>F-206</v>
          </cell>
          <cell r="F178" t="str">
            <v>3rd Stage Compressor Train 1 Suction Drum</v>
          </cell>
          <cell r="G178">
            <v>1</v>
          </cell>
          <cell r="H178">
            <v>0</v>
          </cell>
          <cell r="I178">
            <v>1</v>
          </cell>
          <cell r="J178" t="str">
            <v>Drum</v>
          </cell>
          <cell r="K178" t="str">
            <v>537
2,606</v>
          </cell>
          <cell r="L178" t="str">
            <v>mmscf
bopd</v>
          </cell>
          <cell r="M178" t="str">
            <v>LTCS</v>
          </cell>
          <cell r="N178">
            <v>38</v>
          </cell>
          <cell r="O178" t="str">
            <v>-36 / 155</v>
          </cell>
          <cell r="P178">
            <v>20.190000000000001</v>
          </cell>
          <cell r="Q178">
            <v>56.04</v>
          </cell>
          <cell r="R178">
            <v>0</v>
          </cell>
          <cell r="S178">
            <v>0</v>
          </cell>
          <cell r="T178">
            <v>4.4000000000000004</v>
          </cell>
          <cell r="U178">
            <v>4.4000000000000004</v>
          </cell>
          <cell r="V178">
            <v>6.9</v>
          </cell>
          <cell r="W178">
            <v>73.8</v>
          </cell>
          <cell r="X178">
            <v>89.5</v>
          </cell>
        </row>
        <row r="179">
          <cell r="D179" t="str">
            <v>GC-202</v>
          </cell>
          <cell r="F179" t="str">
            <v>3rd Stage Compressor Train 1</v>
          </cell>
          <cell r="G179">
            <v>1</v>
          </cell>
          <cell r="H179">
            <v>0</v>
          </cell>
          <cell r="I179">
            <v>1</v>
          </cell>
          <cell r="J179" t="str">
            <v>Compressor</v>
          </cell>
          <cell r="K179">
            <v>537</v>
          </cell>
          <cell r="L179" t="str">
            <v>mmscfbopd</v>
          </cell>
          <cell r="M179" t="str">
            <v>VTA</v>
          </cell>
          <cell r="N179">
            <v>78.403262499999997</v>
          </cell>
          <cell r="O179" t="str">
            <v>-36 / 220</v>
          </cell>
          <cell r="P179">
            <v>68.176749999999998</v>
          </cell>
          <cell r="Q179">
            <v>155</v>
          </cell>
          <cell r="R179">
            <v>37861</v>
          </cell>
          <cell r="S179">
            <v>37861</v>
          </cell>
          <cell r="T179">
            <v>18.8</v>
          </cell>
          <cell r="U179">
            <v>4.9000000000000004</v>
          </cell>
          <cell r="V179">
            <v>7.6</v>
          </cell>
          <cell r="W179">
            <v>126</v>
          </cell>
          <cell r="X179" t="str">
            <v>-</v>
          </cell>
        </row>
        <row r="180">
          <cell r="D180" t="str">
            <v>EA-202 A</v>
          </cell>
          <cell r="F180" t="str">
            <v>3rd Stage Compressor Train 1 Discharge Cooler A</v>
          </cell>
          <cell r="G180">
            <v>1</v>
          </cell>
          <cell r="H180">
            <v>0</v>
          </cell>
          <cell r="I180">
            <v>1</v>
          </cell>
          <cell r="J180" t="str">
            <v>ACHE</v>
          </cell>
          <cell r="K180">
            <v>57.7</v>
          </cell>
          <cell r="L180" t="str">
            <v>MW</v>
          </cell>
          <cell r="M180" t="str">
            <v>LTCS</v>
          </cell>
          <cell r="N180">
            <v>78.403262499999997</v>
          </cell>
          <cell r="O180" t="str">
            <v>-36 / 185</v>
          </cell>
          <cell r="P180">
            <v>68.176749999999998</v>
          </cell>
          <cell r="Q180">
            <v>154.80000000000001</v>
          </cell>
          <cell r="R180">
            <v>603</v>
          </cell>
          <cell r="S180">
            <v>603</v>
          </cell>
          <cell r="T180">
            <v>9.75</v>
          </cell>
          <cell r="U180">
            <v>54.351000000000006</v>
          </cell>
          <cell r="V180">
            <v>3.66</v>
          </cell>
          <cell r="W180">
            <v>244.8</v>
          </cell>
          <cell r="X180" t="str">
            <v>-</v>
          </cell>
        </row>
        <row r="181">
          <cell r="D181" t="str">
            <v>EA-202 B</v>
          </cell>
          <cell r="F181" t="str">
            <v>3rd Stage Compressor Train 1 Discharge Cooler B</v>
          </cell>
          <cell r="G181">
            <v>1</v>
          </cell>
          <cell r="H181">
            <v>0</v>
          </cell>
          <cell r="I181">
            <v>1</v>
          </cell>
          <cell r="J181" t="str">
            <v>ACHE</v>
          </cell>
          <cell r="K181">
            <v>57.7</v>
          </cell>
          <cell r="L181" t="str">
            <v>MW</v>
          </cell>
          <cell r="M181" t="str">
            <v>LTCS</v>
          </cell>
          <cell r="N181">
            <v>78.403262499999997</v>
          </cell>
          <cell r="O181" t="str">
            <v>-36 / 185</v>
          </cell>
          <cell r="P181">
            <v>68.176749999999998</v>
          </cell>
          <cell r="Q181">
            <v>154.80000000000001</v>
          </cell>
          <cell r="R181">
            <v>603</v>
          </cell>
          <cell r="S181">
            <v>603</v>
          </cell>
          <cell r="T181">
            <v>9.75</v>
          </cell>
          <cell r="U181">
            <v>54.351000000000006</v>
          </cell>
          <cell r="V181">
            <v>3.66</v>
          </cell>
          <cell r="W181">
            <v>244.8</v>
          </cell>
          <cell r="X181" t="str">
            <v>-</v>
          </cell>
        </row>
        <row r="182">
          <cell r="D182" t="str">
            <v>G-206 A</v>
          </cell>
          <cell r="F182" t="str">
            <v>3rd Stage Suction Train 1 HC Draw Off Pump A</v>
          </cell>
          <cell r="G182">
            <v>1</v>
          </cell>
          <cell r="H182">
            <v>0</v>
          </cell>
          <cell r="I182">
            <v>1</v>
          </cell>
          <cell r="J182" t="str">
            <v>Centrifugal Pump</v>
          </cell>
          <cell r="K182">
            <v>20</v>
          </cell>
          <cell r="L182" t="str">
            <v>m3/hr</v>
          </cell>
          <cell r="M182" t="str">
            <v>LTCS</v>
          </cell>
          <cell r="N182">
            <v>38</v>
          </cell>
          <cell r="O182" t="str">
            <v>-36 / 90</v>
          </cell>
          <cell r="P182">
            <v>21.49</v>
          </cell>
          <cell r="Q182">
            <v>56.04</v>
          </cell>
          <cell r="R182">
            <v>1.7</v>
          </cell>
          <cell r="S182">
            <v>1.7</v>
          </cell>
          <cell r="T182">
            <v>0.59978237438879334</v>
          </cell>
          <cell r="U182">
            <v>0.39992745812959779</v>
          </cell>
          <cell r="V182">
            <v>0.43991294975551731</v>
          </cell>
          <cell r="W182">
            <v>0.36322789360601904</v>
          </cell>
          <cell r="X182">
            <v>0.43587347232722284</v>
          </cell>
        </row>
        <row r="183">
          <cell r="D183" t="str">
            <v>G-206 B</v>
          </cell>
          <cell r="F183" t="str">
            <v>3rd Stage Suction Train 1 HC Draw Off Pump B</v>
          </cell>
          <cell r="G183">
            <v>0</v>
          </cell>
          <cell r="H183">
            <v>1</v>
          </cell>
          <cell r="I183">
            <v>1</v>
          </cell>
          <cell r="J183" t="str">
            <v>Centrifugal Pump</v>
          </cell>
          <cell r="K183">
            <v>20</v>
          </cell>
          <cell r="L183" t="str">
            <v>m3/hr</v>
          </cell>
          <cell r="M183" t="str">
            <v>LTCS</v>
          </cell>
          <cell r="N183">
            <v>38</v>
          </cell>
          <cell r="O183" t="str">
            <v>-36 / 90</v>
          </cell>
          <cell r="P183">
            <v>21.49</v>
          </cell>
          <cell r="Q183">
            <v>56.04</v>
          </cell>
          <cell r="R183">
            <v>1.7</v>
          </cell>
          <cell r="S183">
            <v>1.7</v>
          </cell>
          <cell r="T183">
            <v>0.59978237438879334</v>
          </cell>
          <cell r="U183">
            <v>0.39992745812959779</v>
          </cell>
          <cell r="V183">
            <v>0.43991294975551731</v>
          </cell>
          <cell r="W183">
            <v>0.36322789360601904</v>
          </cell>
          <cell r="X183">
            <v>0.43587347232722284</v>
          </cell>
        </row>
        <row r="184">
          <cell r="D184" t="str">
            <v>F-226</v>
          </cell>
          <cell r="F184" t="str">
            <v>3rd Stage Compressor Train 2 Suction Drum</v>
          </cell>
          <cell r="G184">
            <v>1</v>
          </cell>
          <cell r="H184">
            <v>0</v>
          </cell>
          <cell r="I184">
            <v>1</v>
          </cell>
          <cell r="J184" t="str">
            <v>Drum</v>
          </cell>
          <cell r="K184" t="str">
            <v>537
2,606</v>
          </cell>
          <cell r="L184" t="str">
            <v>mmscf
bopd</v>
          </cell>
          <cell r="M184" t="str">
            <v>LTCS</v>
          </cell>
          <cell r="N184">
            <v>38</v>
          </cell>
          <cell r="O184" t="str">
            <v>-36 / 155</v>
          </cell>
          <cell r="P184">
            <v>20.190000000000001</v>
          </cell>
          <cell r="Q184">
            <v>56.04</v>
          </cell>
          <cell r="R184">
            <v>0</v>
          </cell>
          <cell r="S184">
            <v>0</v>
          </cell>
          <cell r="T184">
            <v>4.4000000000000004</v>
          </cell>
          <cell r="U184">
            <v>4.4000000000000004</v>
          </cell>
          <cell r="V184">
            <v>6.9</v>
          </cell>
          <cell r="W184">
            <v>73.8</v>
          </cell>
          <cell r="X184">
            <v>89.5</v>
          </cell>
        </row>
        <row r="185">
          <cell r="D185" t="str">
            <v>GC-222</v>
          </cell>
          <cell r="F185" t="str">
            <v>3rd Stage Compressor Train 2</v>
          </cell>
          <cell r="G185">
            <v>1</v>
          </cell>
          <cell r="H185">
            <v>0</v>
          </cell>
          <cell r="I185">
            <v>1</v>
          </cell>
          <cell r="J185" t="str">
            <v>Compressor</v>
          </cell>
          <cell r="K185">
            <v>537</v>
          </cell>
          <cell r="L185" t="str">
            <v>mmscfbopd</v>
          </cell>
          <cell r="M185" t="str">
            <v>VTA</v>
          </cell>
          <cell r="N185">
            <v>78.403262499999997</v>
          </cell>
          <cell r="O185" t="str">
            <v>-36 / 220</v>
          </cell>
          <cell r="P185">
            <v>68.176749999999998</v>
          </cell>
          <cell r="Q185">
            <v>186.90219926471582</v>
          </cell>
          <cell r="R185">
            <v>37861</v>
          </cell>
          <cell r="S185">
            <v>37861</v>
          </cell>
          <cell r="T185">
            <v>18.8</v>
          </cell>
          <cell r="U185">
            <v>4.9000000000000004</v>
          </cell>
          <cell r="V185">
            <v>7.6</v>
          </cell>
          <cell r="W185">
            <v>126</v>
          </cell>
          <cell r="X185" t="str">
            <v>-</v>
          </cell>
        </row>
        <row r="186">
          <cell r="D186" t="str">
            <v>EA-222 A</v>
          </cell>
          <cell r="F186" t="str">
            <v>3rd Stage Compressor Train 2 Discharge Cooler A</v>
          </cell>
          <cell r="G186">
            <v>1</v>
          </cell>
          <cell r="H186">
            <v>0</v>
          </cell>
          <cell r="I186">
            <v>1</v>
          </cell>
          <cell r="J186" t="str">
            <v>ACHE</v>
          </cell>
          <cell r="K186">
            <v>60.9</v>
          </cell>
          <cell r="L186" t="str">
            <v>MW</v>
          </cell>
          <cell r="M186" t="str">
            <v>LTCS</v>
          </cell>
          <cell r="N186">
            <v>78.403262499999997</v>
          </cell>
          <cell r="O186" t="str">
            <v>-36 / 185</v>
          </cell>
          <cell r="P186">
            <v>68.176749999999998</v>
          </cell>
          <cell r="Q186">
            <v>154.80000000000001</v>
          </cell>
          <cell r="R186">
            <v>603</v>
          </cell>
          <cell r="S186">
            <v>603</v>
          </cell>
          <cell r="T186">
            <v>9.75</v>
          </cell>
          <cell r="U186">
            <v>54.351000000000006</v>
          </cell>
          <cell r="V186">
            <v>3.66</v>
          </cell>
          <cell r="W186">
            <v>244.8</v>
          </cell>
          <cell r="X186" t="str">
            <v>-</v>
          </cell>
        </row>
        <row r="187">
          <cell r="D187" t="str">
            <v>EA-222 B</v>
          </cell>
          <cell r="F187" t="str">
            <v>3rd Stage Compressor Train 2 Discharge Cooler B</v>
          </cell>
          <cell r="G187">
            <v>1</v>
          </cell>
          <cell r="H187">
            <v>0</v>
          </cell>
          <cell r="I187">
            <v>1</v>
          </cell>
          <cell r="J187" t="str">
            <v>ACHE</v>
          </cell>
          <cell r="K187">
            <v>60.9</v>
          </cell>
          <cell r="L187" t="str">
            <v>MW</v>
          </cell>
          <cell r="M187" t="str">
            <v>LTCS</v>
          </cell>
          <cell r="N187">
            <v>78.403262499999997</v>
          </cell>
          <cell r="O187" t="str">
            <v>-36 / 185</v>
          </cell>
          <cell r="P187">
            <v>68.176749999999998</v>
          </cell>
          <cell r="Q187">
            <v>154.80000000000001</v>
          </cell>
          <cell r="R187">
            <v>603</v>
          </cell>
          <cell r="S187">
            <v>603</v>
          </cell>
          <cell r="T187">
            <v>9.75</v>
          </cell>
          <cell r="U187">
            <v>54.351000000000006</v>
          </cell>
          <cell r="V187">
            <v>3.66</v>
          </cell>
          <cell r="W187">
            <v>244.8</v>
          </cell>
          <cell r="X187" t="str">
            <v>-</v>
          </cell>
        </row>
        <row r="188">
          <cell r="D188" t="str">
            <v>G-226 A</v>
          </cell>
          <cell r="F188" t="str">
            <v>3rd Stage Suction Train 2 HC Draw Off Pumps A</v>
          </cell>
          <cell r="G188">
            <v>1</v>
          </cell>
          <cell r="H188">
            <v>0</v>
          </cell>
          <cell r="I188">
            <v>1</v>
          </cell>
          <cell r="J188" t="str">
            <v>Centrifugal Pump</v>
          </cell>
          <cell r="K188">
            <v>19.448</v>
          </cell>
          <cell r="L188" t="str">
            <v>m3/hr</v>
          </cell>
          <cell r="M188" t="str">
            <v>LTCS</v>
          </cell>
          <cell r="N188">
            <v>38</v>
          </cell>
          <cell r="O188" t="str">
            <v>-36 / 90</v>
          </cell>
          <cell r="P188">
            <v>21.49</v>
          </cell>
          <cell r="Q188">
            <v>56.04</v>
          </cell>
          <cell r="R188">
            <v>1.7</v>
          </cell>
          <cell r="S188">
            <v>1.7</v>
          </cell>
          <cell r="T188">
            <v>0.59978237438879334</v>
          </cell>
          <cell r="U188">
            <v>0.39992745812959779</v>
          </cell>
          <cell r="V188">
            <v>0.43991294975551731</v>
          </cell>
          <cell r="W188">
            <v>0.36322789360601904</v>
          </cell>
          <cell r="X188">
            <v>0.43587347232722284</v>
          </cell>
        </row>
        <row r="189">
          <cell r="D189" t="str">
            <v>G-226 B</v>
          </cell>
          <cell r="F189" t="str">
            <v>3rd Stage Suction Train 2 HC Draw Off Pumps B</v>
          </cell>
          <cell r="G189">
            <v>0</v>
          </cell>
          <cell r="H189">
            <v>1</v>
          </cell>
          <cell r="I189">
            <v>1</v>
          </cell>
          <cell r="J189" t="str">
            <v>Centrifugal Pump</v>
          </cell>
          <cell r="K189">
            <v>19.448</v>
          </cell>
          <cell r="L189" t="str">
            <v>m3/hr</v>
          </cell>
          <cell r="M189" t="str">
            <v>LTCS</v>
          </cell>
          <cell r="N189">
            <v>38</v>
          </cell>
          <cell r="O189" t="str">
            <v>-36 / 90</v>
          </cell>
          <cell r="P189">
            <v>21.49</v>
          </cell>
          <cell r="Q189">
            <v>56.04</v>
          </cell>
          <cell r="R189">
            <v>1.7</v>
          </cell>
          <cell r="S189">
            <v>1.7</v>
          </cell>
          <cell r="T189">
            <v>0.59978237438879334</v>
          </cell>
          <cell r="U189">
            <v>0.39992745812959779</v>
          </cell>
          <cell r="V189">
            <v>0.43991294975551731</v>
          </cell>
          <cell r="W189">
            <v>0.36322789360601904</v>
          </cell>
          <cell r="X189">
            <v>0.43587347232722284</v>
          </cell>
        </row>
        <row r="190">
          <cell r="D190" t="str">
            <v>PU-203</v>
          </cell>
          <cell r="F190" t="str">
            <v>Produced Water Treatment Package</v>
          </cell>
          <cell r="G190">
            <v>1</v>
          </cell>
          <cell r="H190">
            <v>0</v>
          </cell>
          <cell r="I190">
            <v>1</v>
          </cell>
          <cell r="J190" t="str">
            <v>Package</v>
          </cell>
          <cell r="K190">
            <v>55</v>
          </cell>
          <cell r="L190" t="str">
            <v>m3/h</v>
          </cell>
        </row>
        <row r="191">
          <cell r="D191" t="str">
            <v>PU-203</v>
          </cell>
          <cell r="E191" t="str">
            <v>F-225</v>
          </cell>
          <cell r="F191" t="str">
            <v>Oil Cyclones</v>
          </cell>
          <cell r="G191">
            <v>1</v>
          </cell>
          <cell r="H191">
            <v>0</v>
          </cell>
          <cell r="I191">
            <v>1</v>
          </cell>
          <cell r="J191" t="str">
            <v>Hydrocyclone</v>
          </cell>
          <cell r="K191">
            <v>55</v>
          </cell>
          <cell r="L191" t="str">
            <v>m3/h</v>
          </cell>
          <cell r="M191" t="str">
            <v>Duplex</v>
          </cell>
          <cell r="N191">
            <v>30</v>
          </cell>
          <cell r="O191" t="str">
            <v>-36 / 100</v>
          </cell>
          <cell r="P191">
            <v>20</v>
          </cell>
          <cell r="Q191">
            <v>63</v>
          </cell>
          <cell r="R191">
            <v>0</v>
          </cell>
          <cell r="S191">
            <v>0</v>
          </cell>
          <cell r="T191">
            <v>0.28000000000000003</v>
          </cell>
          <cell r="U191">
            <v>0.28000000000000003</v>
          </cell>
          <cell r="V191">
            <v>1.3</v>
          </cell>
          <cell r="W191">
            <v>0.38</v>
          </cell>
          <cell r="X191" t="str">
            <v>-</v>
          </cell>
        </row>
        <row r="192">
          <cell r="D192" t="str">
            <v>PU-203</v>
          </cell>
          <cell r="E192" t="str">
            <v>F-226</v>
          </cell>
          <cell r="F192" t="str">
            <v>Produced Water Degasser</v>
          </cell>
          <cell r="G192">
            <v>1</v>
          </cell>
          <cell r="H192">
            <v>0</v>
          </cell>
          <cell r="I192">
            <v>1</v>
          </cell>
          <cell r="J192" t="str">
            <v>Separator 2-Phase</v>
          </cell>
          <cell r="K192">
            <v>55</v>
          </cell>
          <cell r="L192" t="str">
            <v>m3/h</v>
          </cell>
          <cell r="M192" t="str">
            <v>VTA</v>
          </cell>
          <cell r="N192">
            <v>8</v>
          </cell>
          <cell r="O192" t="str">
            <v>-36 / 100</v>
          </cell>
          <cell r="P192">
            <v>2</v>
          </cell>
          <cell r="Q192">
            <v>63</v>
          </cell>
          <cell r="R192">
            <v>0</v>
          </cell>
          <cell r="S192">
            <v>0</v>
          </cell>
          <cell r="T192">
            <v>3</v>
          </cell>
          <cell r="U192">
            <v>0.9</v>
          </cell>
          <cell r="V192">
            <v>0.9</v>
          </cell>
          <cell r="W192">
            <v>1.4</v>
          </cell>
          <cell r="X192">
            <v>2.2999999999999998</v>
          </cell>
        </row>
        <row r="193">
          <cell r="D193" t="str">
            <v>UNIT 0340 - SOUR GAS DEHYDRATION</v>
          </cell>
          <cell r="S193">
            <v>0</v>
          </cell>
        </row>
        <row r="194">
          <cell r="D194" t="str">
            <v>E-341</v>
          </cell>
          <cell r="F194" t="str">
            <v>HP Gas Chiller</v>
          </cell>
          <cell r="G194">
            <v>1</v>
          </cell>
          <cell r="H194">
            <v>0</v>
          </cell>
          <cell r="I194">
            <v>1</v>
          </cell>
          <cell r="J194" t="str">
            <v>Kettle Type</v>
          </cell>
          <cell r="K194">
            <v>21.6</v>
          </cell>
          <cell r="L194" t="str">
            <v>MW</v>
          </cell>
          <cell r="M194" t="str">
            <v>Shell - CS 
Tube - SS</v>
          </cell>
          <cell r="N194" t="str">
            <v>15
78</v>
          </cell>
          <cell r="O194" t="str">
            <v>-36 / 55
-36 / 75</v>
          </cell>
          <cell r="P194" t="str">
            <v>10.0
67.2</v>
          </cell>
          <cell r="Q194" t="str">
            <v>30
35 / 50</v>
          </cell>
          <cell r="R194">
            <v>0</v>
          </cell>
          <cell r="S194">
            <v>0</v>
          </cell>
          <cell r="T194">
            <v>11</v>
          </cell>
          <cell r="U194">
            <v>3</v>
          </cell>
          <cell r="V194">
            <v>3</v>
          </cell>
          <cell r="W194">
            <v>90.8</v>
          </cell>
          <cell r="X194" t="str">
            <v>-</v>
          </cell>
        </row>
        <row r="195">
          <cell r="D195" t="str">
            <v>F-341</v>
          </cell>
          <cell r="F195" t="str">
            <v>HP Gas Separator</v>
          </cell>
          <cell r="G195">
            <v>1</v>
          </cell>
          <cell r="H195">
            <v>0</v>
          </cell>
          <cell r="I195">
            <v>1</v>
          </cell>
          <cell r="J195" t="str">
            <v>Separator 3-Phase</v>
          </cell>
          <cell r="K195" t="str">
            <v>961
66,876</v>
          </cell>
          <cell r="L195" t="str">
            <v>mmscf
bopd</v>
          </cell>
          <cell r="M195" t="str">
            <v>LTCS</v>
          </cell>
          <cell r="N195">
            <v>78</v>
          </cell>
          <cell r="O195" t="str">
            <v>-36 / 65</v>
          </cell>
          <cell r="P195">
            <v>66.08</v>
          </cell>
          <cell r="Q195">
            <v>34.950000000000003</v>
          </cell>
          <cell r="R195">
            <v>0</v>
          </cell>
          <cell r="S195">
            <v>0</v>
          </cell>
          <cell r="T195">
            <v>4.5</v>
          </cell>
          <cell r="U195">
            <v>4.5</v>
          </cell>
          <cell r="V195">
            <v>6.9</v>
          </cell>
          <cell r="W195">
            <v>143.30000000000001</v>
          </cell>
          <cell r="X195">
            <v>161.4</v>
          </cell>
        </row>
        <row r="196">
          <cell r="D196" t="str">
            <v>E-342</v>
          </cell>
          <cell r="F196" t="str">
            <v>Condensate Heater</v>
          </cell>
          <cell r="G196">
            <v>1</v>
          </cell>
          <cell r="H196">
            <v>0</v>
          </cell>
          <cell r="I196">
            <v>1</v>
          </cell>
          <cell r="J196" t="str">
            <v>S &amp; T Exchanger</v>
          </cell>
          <cell r="K196">
            <v>9.56</v>
          </cell>
          <cell r="L196" t="str">
            <v>MW</v>
          </cell>
          <cell r="M196" t="str">
            <v>Shell - CS 
Tube - SS</v>
          </cell>
          <cell r="N196" t="str">
            <v>15
78</v>
          </cell>
          <cell r="O196" t="str">
            <v>-36 / 273
-36 / 160</v>
          </cell>
          <cell r="P196" t="str">
            <v>6.5
66.1</v>
          </cell>
          <cell r="Q196" t="str">
            <v>243
78</v>
          </cell>
          <cell r="R196">
            <v>0</v>
          </cell>
          <cell r="S196">
            <v>0</v>
          </cell>
          <cell r="T196">
            <v>6.1</v>
          </cell>
          <cell r="U196">
            <v>1.1200000000000001</v>
          </cell>
          <cell r="V196">
            <v>1.1200000000000001</v>
          </cell>
          <cell r="W196">
            <v>10.74</v>
          </cell>
          <cell r="X196" t="str">
            <v>-</v>
          </cell>
        </row>
        <row r="197">
          <cell r="D197" t="str">
            <v>PU-340</v>
          </cell>
          <cell r="F197" t="str">
            <v>Sour Gas Dehydration Package</v>
          </cell>
          <cell r="G197">
            <v>1</v>
          </cell>
          <cell r="H197">
            <v>0</v>
          </cell>
          <cell r="I197">
            <v>1</v>
          </cell>
          <cell r="J197" t="str">
            <v>Package</v>
          </cell>
          <cell r="R197" t="str">
            <v>-</v>
          </cell>
          <cell r="S197" t="str">
            <v>-</v>
          </cell>
        </row>
        <row r="198">
          <cell r="D198" t="str">
            <v>PU-340</v>
          </cell>
          <cell r="E198" t="str">
            <v>E-343</v>
          </cell>
          <cell r="F198" t="str">
            <v>Inlet Heater</v>
          </cell>
          <cell r="G198">
            <v>1</v>
          </cell>
          <cell r="H198">
            <v>0</v>
          </cell>
          <cell r="I198">
            <v>1</v>
          </cell>
          <cell r="J198" t="str">
            <v>S &amp; T Exchanger</v>
          </cell>
          <cell r="K198">
            <v>12.13</v>
          </cell>
          <cell r="L198" t="str">
            <v>MW</v>
          </cell>
          <cell r="M198" t="str">
            <v>Shell - CS 
Tube - SS</v>
          </cell>
          <cell r="N198" t="str">
            <v>78
15</v>
          </cell>
          <cell r="O198" t="str">
            <v>-36 / 80
-36 / 330</v>
          </cell>
          <cell r="P198" t="str">
            <v>66
13</v>
          </cell>
          <cell r="Q198" t="str">
            <v>49
300</v>
          </cell>
          <cell r="R198">
            <v>0</v>
          </cell>
          <cell r="S198">
            <v>0</v>
          </cell>
          <cell r="T198">
            <v>1</v>
          </cell>
          <cell r="U198">
            <v>1</v>
          </cell>
          <cell r="V198">
            <v>8.1</v>
          </cell>
          <cell r="W198">
            <v>25.9</v>
          </cell>
          <cell r="X198" t="str">
            <v>-</v>
          </cell>
        </row>
        <row r="199">
          <cell r="D199" t="str">
            <v>PU-340</v>
          </cell>
          <cell r="E199" t="str">
            <v>F-342</v>
          </cell>
          <cell r="F199" t="str">
            <v>Inlet Scrubber</v>
          </cell>
          <cell r="G199">
            <v>1</v>
          </cell>
          <cell r="H199">
            <v>0</v>
          </cell>
          <cell r="I199">
            <v>1</v>
          </cell>
          <cell r="J199" t="str">
            <v>Drum</v>
          </cell>
          <cell r="K199">
            <v>961.36369188266201</v>
          </cell>
          <cell r="L199" t="str">
            <v>mmscfbopd</v>
          </cell>
          <cell r="M199" t="str">
            <v>LTCS</v>
          </cell>
          <cell r="N199">
            <v>78</v>
          </cell>
          <cell r="O199" t="str">
            <v>-36 / 80</v>
          </cell>
          <cell r="P199">
            <v>64.88</v>
          </cell>
          <cell r="Q199">
            <v>48.58</v>
          </cell>
          <cell r="R199">
            <v>0</v>
          </cell>
          <cell r="S199">
            <v>0</v>
          </cell>
          <cell r="T199">
            <v>5.2</v>
          </cell>
          <cell r="U199">
            <v>5.2</v>
          </cell>
          <cell r="V199">
            <v>6.4</v>
          </cell>
          <cell r="W199">
            <v>187.96144440534528</v>
          </cell>
          <cell r="X199">
            <v>204.76</v>
          </cell>
        </row>
        <row r="200">
          <cell r="D200" t="str">
            <v>PU-340</v>
          </cell>
          <cell r="E200" t="str">
            <v>F-343 A</v>
          </cell>
          <cell r="F200" t="str">
            <v>Mole Sieve Vessel A</v>
          </cell>
          <cell r="G200">
            <v>1</v>
          </cell>
          <cell r="H200">
            <v>0</v>
          </cell>
          <cell r="I200">
            <v>1</v>
          </cell>
          <cell r="J200" t="str">
            <v>Vertical Vessel (Packed Bed)</v>
          </cell>
          <cell r="K200">
            <v>352.33333333333331</v>
          </cell>
          <cell r="L200" t="str">
            <v>mmscfbopd</v>
          </cell>
          <cell r="M200" t="str">
            <v>LTCS</v>
          </cell>
          <cell r="N200">
            <v>78</v>
          </cell>
          <cell r="O200" t="str">
            <v>-36 / 80</v>
          </cell>
          <cell r="P200">
            <v>66.98</v>
          </cell>
          <cell r="Q200">
            <v>50</v>
          </cell>
          <cell r="R200">
            <v>0</v>
          </cell>
          <cell r="S200">
            <v>0</v>
          </cell>
          <cell r="T200">
            <v>4.5</v>
          </cell>
          <cell r="U200">
            <v>4.5</v>
          </cell>
          <cell r="V200">
            <v>12</v>
          </cell>
          <cell r="W200">
            <v>301</v>
          </cell>
          <cell r="X200">
            <v>341.3</v>
          </cell>
        </row>
        <row r="201">
          <cell r="D201" t="str">
            <v>PU-340</v>
          </cell>
          <cell r="E201" t="str">
            <v>F-343 B</v>
          </cell>
          <cell r="F201" t="str">
            <v>Mole Sieve Vessel B</v>
          </cell>
          <cell r="G201">
            <v>1</v>
          </cell>
          <cell r="H201">
            <v>0</v>
          </cell>
          <cell r="I201">
            <v>1</v>
          </cell>
          <cell r="J201" t="str">
            <v>Vertical Vessel (Packed Bed)</v>
          </cell>
          <cell r="K201">
            <v>352.33333333333331</v>
          </cell>
          <cell r="L201" t="str">
            <v>mmscfbopd</v>
          </cell>
          <cell r="M201" t="str">
            <v>LTCS</v>
          </cell>
          <cell r="N201">
            <v>78</v>
          </cell>
          <cell r="O201" t="str">
            <v>-36 / 80</v>
          </cell>
          <cell r="P201">
            <v>66.98</v>
          </cell>
          <cell r="Q201">
            <v>50</v>
          </cell>
          <cell r="R201">
            <v>0</v>
          </cell>
          <cell r="S201">
            <v>0</v>
          </cell>
          <cell r="T201">
            <v>4.5</v>
          </cell>
          <cell r="U201">
            <v>4.5</v>
          </cell>
          <cell r="V201">
            <v>12</v>
          </cell>
          <cell r="W201">
            <v>301</v>
          </cell>
          <cell r="X201">
            <v>341.3</v>
          </cell>
        </row>
        <row r="202">
          <cell r="D202" t="str">
            <v>PU-340</v>
          </cell>
          <cell r="E202" t="str">
            <v>F-343 C</v>
          </cell>
          <cell r="F202" t="str">
            <v>Mole Sieve Vessel C</v>
          </cell>
          <cell r="G202">
            <v>1</v>
          </cell>
          <cell r="H202">
            <v>0</v>
          </cell>
          <cell r="I202">
            <v>1</v>
          </cell>
          <cell r="J202" t="str">
            <v>Vertical Vessel (Packed Bed)</v>
          </cell>
          <cell r="K202">
            <v>352.33333333333331</v>
          </cell>
          <cell r="L202" t="str">
            <v>mmscfbopd</v>
          </cell>
          <cell r="M202" t="str">
            <v>LTCS</v>
          </cell>
          <cell r="N202">
            <v>78</v>
          </cell>
          <cell r="O202" t="str">
            <v>-36 / 80</v>
          </cell>
          <cell r="P202">
            <v>66.98</v>
          </cell>
          <cell r="Q202">
            <v>50</v>
          </cell>
          <cell r="R202">
            <v>0</v>
          </cell>
          <cell r="S202">
            <v>0</v>
          </cell>
          <cell r="T202">
            <v>4.5</v>
          </cell>
          <cell r="U202">
            <v>4.5</v>
          </cell>
          <cell r="V202">
            <v>12</v>
          </cell>
          <cell r="W202">
            <v>301</v>
          </cell>
          <cell r="X202">
            <v>341.3</v>
          </cell>
        </row>
        <row r="203">
          <cell r="D203" t="str">
            <v>PU-340</v>
          </cell>
          <cell r="E203" t="str">
            <v>F-343 D</v>
          </cell>
          <cell r="F203" t="str">
            <v>Mole Sieve Vessel D</v>
          </cell>
          <cell r="G203">
            <v>1</v>
          </cell>
          <cell r="H203">
            <v>0</v>
          </cell>
          <cell r="I203">
            <v>1</v>
          </cell>
          <cell r="J203" t="str">
            <v>Vertical Vessel (Packed Bed)</v>
          </cell>
          <cell r="K203">
            <v>352.33333333333331</v>
          </cell>
          <cell r="L203" t="str">
            <v>mmscfbopd</v>
          </cell>
          <cell r="M203" t="str">
            <v>LTCS</v>
          </cell>
          <cell r="N203">
            <v>78</v>
          </cell>
          <cell r="O203" t="str">
            <v>-36 / 80</v>
          </cell>
          <cell r="P203">
            <v>66.98</v>
          </cell>
          <cell r="Q203">
            <v>50</v>
          </cell>
          <cell r="R203">
            <v>0</v>
          </cell>
          <cell r="S203">
            <v>0</v>
          </cell>
          <cell r="T203">
            <v>4.5</v>
          </cell>
          <cell r="U203">
            <v>4.5</v>
          </cell>
          <cell r="V203">
            <v>12</v>
          </cell>
          <cell r="W203">
            <v>301</v>
          </cell>
          <cell r="X203">
            <v>341.3</v>
          </cell>
        </row>
        <row r="204">
          <cell r="D204" t="str">
            <v>PU-340</v>
          </cell>
          <cell r="E204" t="str">
            <v>E-344</v>
          </cell>
          <cell r="F204" t="str">
            <v>Inlet Scrubber Bottoms Heater</v>
          </cell>
          <cell r="G204">
            <v>1</v>
          </cell>
          <cell r="H204">
            <v>0</v>
          </cell>
          <cell r="I204">
            <v>1</v>
          </cell>
          <cell r="J204" t="str">
            <v>S &amp; T Exchanger</v>
          </cell>
          <cell r="K204">
            <v>0.1</v>
          </cell>
          <cell r="L204" t="str">
            <v>MW</v>
          </cell>
          <cell r="M204" t="str">
            <v>Shell - CS 
Tube - SS</v>
          </cell>
          <cell r="N204">
            <v>78</v>
          </cell>
          <cell r="O204" t="str">
            <v>-36 / 80
-36 / 273</v>
          </cell>
          <cell r="P204" t="str">
            <v>64.8
6.0</v>
          </cell>
          <cell r="Q204" t="str">
            <v>50
243</v>
          </cell>
          <cell r="R204">
            <v>0</v>
          </cell>
          <cell r="S204">
            <v>0</v>
          </cell>
          <cell r="T204">
            <v>0.23455739395676312</v>
          </cell>
          <cell r="U204">
            <v>0.23455739395676312</v>
          </cell>
          <cell r="V204">
            <v>2.4384000000000001</v>
          </cell>
          <cell r="W204">
            <v>0.2</v>
          </cell>
          <cell r="X204" t="str">
            <v>-</v>
          </cell>
        </row>
        <row r="205">
          <cell r="D205" t="str">
            <v>PU-340</v>
          </cell>
          <cell r="E205" t="str">
            <v>EA-341</v>
          </cell>
          <cell r="F205" t="str">
            <v>Regeneration Gas Cooler</v>
          </cell>
          <cell r="G205">
            <v>1</v>
          </cell>
          <cell r="H205">
            <v>0</v>
          </cell>
          <cell r="I205">
            <v>1</v>
          </cell>
          <cell r="J205" t="str">
            <v>ACHE</v>
          </cell>
          <cell r="K205">
            <v>19</v>
          </cell>
          <cell r="L205" t="str">
            <v>MW</v>
          </cell>
          <cell r="M205" t="str">
            <v>LTCS</v>
          </cell>
          <cell r="N205">
            <v>78</v>
          </cell>
          <cell r="O205" t="str">
            <v>-36 / 300</v>
          </cell>
          <cell r="P205">
            <v>66.976749999999996</v>
          </cell>
          <cell r="Q205">
            <v>262</v>
          </cell>
          <cell r="R205">
            <v>112</v>
          </cell>
          <cell r="S205">
            <v>112</v>
          </cell>
          <cell r="T205">
            <v>9.75</v>
          </cell>
          <cell r="U205">
            <v>10.065</v>
          </cell>
          <cell r="V205">
            <v>3.66</v>
          </cell>
          <cell r="W205">
            <v>43.658713598838801</v>
          </cell>
          <cell r="X205" t="str">
            <v>-</v>
          </cell>
        </row>
        <row r="206">
          <cell r="D206" t="str">
            <v>PU-340</v>
          </cell>
          <cell r="E206" t="str">
            <v>E-345</v>
          </cell>
          <cell r="F206" t="str">
            <v>Regeneration Gas Heater</v>
          </cell>
          <cell r="G206">
            <v>1</v>
          </cell>
          <cell r="H206">
            <v>0</v>
          </cell>
          <cell r="I206">
            <v>1</v>
          </cell>
          <cell r="J206" t="str">
            <v>S &amp; T Exchanger</v>
          </cell>
          <cell r="K206">
            <v>16.579999999999998</v>
          </cell>
          <cell r="L206" t="str">
            <v>MW</v>
          </cell>
          <cell r="M206" t="str">
            <v>Shell - CS 
Tube - SS</v>
          </cell>
          <cell r="N206" t="str">
            <v>78
15</v>
          </cell>
          <cell r="O206" t="str">
            <v>-36 / 300
-36 / 330</v>
          </cell>
          <cell r="P206" t="str">
            <v>69.3
15.0</v>
          </cell>
          <cell r="Q206" t="str">
            <v>270
300</v>
          </cell>
          <cell r="R206">
            <v>0</v>
          </cell>
          <cell r="S206">
            <v>0</v>
          </cell>
          <cell r="T206">
            <v>0.94025384579922933</v>
          </cell>
          <cell r="U206">
            <v>0.94025384579922933</v>
          </cell>
          <cell r="V206">
            <v>8.5343999999999998</v>
          </cell>
          <cell r="W206">
            <v>29.502100113042825</v>
          </cell>
          <cell r="X206" t="str">
            <v>-</v>
          </cell>
        </row>
        <row r="207">
          <cell r="D207" t="str">
            <v>PU-340</v>
          </cell>
          <cell r="E207" t="str">
            <v>GC-341</v>
          </cell>
          <cell r="F207" t="str">
            <v>Regeneration Gas Compressor</v>
          </cell>
          <cell r="G207">
            <v>1</v>
          </cell>
          <cell r="H207">
            <v>0</v>
          </cell>
          <cell r="I207">
            <v>1</v>
          </cell>
          <cell r="J207" t="str">
            <v>Compressor</v>
          </cell>
          <cell r="K207">
            <v>96.136369188266201</v>
          </cell>
          <cell r="L207" t="str">
            <v>mmscfd</v>
          </cell>
          <cell r="M207" t="str">
            <v>LTCS</v>
          </cell>
          <cell r="N207">
            <v>78</v>
          </cell>
          <cell r="O207" t="str">
            <v>-36 / 100</v>
          </cell>
          <cell r="P207">
            <v>69.276750000000007</v>
          </cell>
          <cell r="Q207">
            <v>69.28</v>
          </cell>
          <cell r="R207">
            <v>493</v>
          </cell>
          <cell r="S207">
            <v>493</v>
          </cell>
          <cell r="T207">
            <v>8.5293597819946569</v>
          </cell>
          <cell r="U207">
            <v>2.50816202695979</v>
          </cell>
          <cell r="V207">
            <v>2.8163240539195797</v>
          </cell>
          <cell r="W207">
            <v>23.670096871669095</v>
          </cell>
          <cell r="X207" t="str">
            <v>-</v>
          </cell>
        </row>
        <row r="208">
          <cell r="D208" t="str">
            <v>PU-340</v>
          </cell>
          <cell r="E208" t="str">
            <v>F-344</v>
          </cell>
          <cell r="F208" t="str">
            <v>Regen Water Separator</v>
          </cell>
          <cell r="G208">
            <v>1</v>
          </cell>
          <cell r="H208">
            <v>0</v>
          </cell>
          <cell r="I208">
            <v>1</v>
          </cell>
          <cell r="J208" t="str">
            <v>Separator</v>
          </cell>
          <cell r="K208">
            <v>96.44</v>
          </cell>
          <cell r="L208" t="str">
            <v>mmscfd</v>
          </cell>
          <cell r="M208" t="str">
            <v>LTCS</v>
          </cell>
          <cell r="N208">
            <v>78</v>
          </cell>
          <cell r="O208" t="str">
            <v>-36 / 80</v>
          </cell>
          <cell r="P208">
            <v>64.88</v>
          </cell>
          <cell r="Q208">
            <v>49.38</v>
          </cell>
          <cell r="R208">
            <v>0</v>
          </cell>
          <cell r="S208">
            <v>0</v>
          </cell>
          <cell r="T208">
            <v>1.4</v>
          </cell>
          <cell r="U208">
            <v>1.4</v>
          </cell>
          <cell r="V208">
            <v>2.8</v>
          </cell>
          <cell r="W208">
            <v>5.6949319169555013</v>
          </cell>
          <cell r="X208">
            <v>7.01</v>
          </cell>
        </row>
        <row r="209">
          <cell r="D209" t="str">
            <v>PU-340</v>
          </cell>
          <cell r="E209" t="str">
            <v>F-345</v>
          </cell>
          <cell r="F209" t="str">
            <v>Mole Sieve Dust Filter</v>
          </cell>
          <cell r="G209">
            <v>1</v>
          </cell>
          <cell r="H209">
            <v>0</v>
          </cell>
          <cell r="I209">
            <v>1</v>
          </cell>
          <cell r="J209" t="str">
            <v>Gas Filter</v>
          </cell>
          <cell r="K209">
            <v>1056</v>
          </cell>
          <cell r="L209" t="str">
            <v>mmscfd</v>
          </cell>
          <cell r="M209" t="str">
            <v>LTCS</v>
          </cell>
          <cell r="N209">
            <v>78</v>
          </cell>
          <cell r="O209" t="str">
            <v>-36 / 80</v>
          </cell>
          <cell r="P209">
            <v>64.88</v>
          </cell>
          <cell r="Q209">
            <v>49.38</v>
          </cell>
          <cell r="R209">
            <v>0</v>
          </cell>
          <cell r="S209">
            <v>0</v>
          </cell>
          <cell r="T209">
            <v>1.5</v>
          </cell>
          <cell r="U209">
            <v>15</v>
          </cell>
          <cell r="V209">
            <v>2.9</v>
          </cell>
          <cell r="W209">
            <v>8.85</v>
          </cell>
          <cell r="X209">
            <v>12.6</v>
          </cell>
        </row>
        <row r="210">
          <cell r="D210" t="str">
            <v>UNIT 0700 - GAS TREATMENT</v>
          </cell>
          <cell r="S210">
            <v>0</v>
          </cell>
        </row>
        <row r="211">
          <cell r="D211" t="str">
            <v>PU-700</v>
          </cell>
          <cell r="F211" t="str">
            <v>Propane Refrigeration Package</v>
          </cell>
          <cell r="G211">
            <v>0</v>
          </cell>
          <cell r="H211">
            <v>0</v>
          </cell>
          <cell r="I211">
            <v>0</v>
          </cell>
          <cell r="J211" t="str">
            <v>Package</v>
          </cell>
          <cell r="R211" t="str">
            <v>-</v>
          </cell>
          <cell r="S211" t="str">
            <v>-</v>
          </cell>
          <cell r="T211" t="str">
            <v>-</v>
          </cell>
          <cell r="U211" t="str">
            <v>-</v>
          </cell>
          <cell r="V211" t="str">
            <v>-</v>
          </cell>
          <cell r="W211" t="str">
            <v>-</v>
          </cell>
          <cell r="X211" t="str">
            <v>-</v>
          </cell>
        </row>
        <row r="212">
          <cell r="D212" t="str">
            <v>GC-700</v>
          </cell>
          <cell r="F212" t="str">
            <v>Propane Compressor</v>
          </cell>
          <cell r="G212">
            <v>1</v>
          </cell>
          <cell r="H212">
            <v>0</v>
          </cell>
          <cell r="I212">
            <v>1</v>
          </cell>
          <cell r="J212" t="str">
            <v>Compressor</v>
          </cell>
          <cell r="K212">
            <v>142.9</v>
          </cell>
          <cell r="L212" t="str">
            <v>mmscfd</v>
          </cell>
          <cell r="M212" t="str">
            <v>CS</v>
          </cell>
          <cell r="N212">
            <v>22</v>
          </cell>
          <cell r="O212" t="str">
            <v>-36 / 85</v>
          </cell>
          <cell r="P212">
            <v>17.5</v>
          </cell>
          <cell r="Q212">
            <v>60</v>
          </cell>
          <cell r="R212">
            <v>3448</v>
          </cell>
          <cell r="S212">
            <v>3448</v>
          </cell>
          <cell r="T212">
            <v>11.3</v>
          </cell>
          <cell r="U212">
            <v>3.2</v>
          </cell>
          <cell r="V212">
            <v>4.0999999999999996</v>
          </cell>
          <cell r="W212">
            <v>44.7</v>
          </cell>
          <cell r="X212" t="str">
            <v>-</v>
          </cell>
        </row>
        <row r="213">
          <cell r="D213" t="str">
            <v>EA-700 A</v>
          </cell>
          <cell r="F213" t="str">
            <v>Propane Condenser A</v>
          </cell>
          <cell r="G213">
            <v>1</v>
          </cell>
          <cell r="H213">
            <v>0</v>
          </cell>
          <cell r="I213">
            <v>1</v>
          </cell>
          <cell r="J213" t="str">
            <v>ACHE</v>
          </cell>
          <cell r="K213">
            <v>26.1</v>
          </cell>
          <cell r="L213" t="str">
            <v>MW</v>
          </cell>
          <cell r="M213" t="str">
            <v>CS</v>
          </cell>
          <cell r="N213">
            <v>22</v>
          </cell>
          <cell r="O213" t="str">
            <v>-36 / 75</v>
          </cell>
          <cell r="P213">
            <v>17.5</v>
          </cell>
          <cell r="Q213">
            <v>50</v>
          </cell>
          <cell r="R213">
            <v>1062</v>
          </cell>
          <cell r="S213">
            <v>1062</v>
          </cell>
          <cell r="T213">
            <v>9.75</v>
          </cell>
          <cell r="U213">
            <v>95.6</v>
          </cell>
          <cell r="V213">
            <v>3.66</v>
          </cell>
          <cell r="W213">
            <v>414.8</v>
          </cell>
          <cell r="X213" t="str">
            <v>-</v>
          </cell>
        </row>
        <row r="214">
          <cell r="D214" t="str">
            <v>EA-700 B</v>
          </cell>
          <cell r="F214" t="str">
            <v>Propane Condenser B</v>
          </cell>
          <cell r="G214">
            <v>1</v>
          </cell>
          <cell r="H214">
            <v>0</v>
          </cell>
          <cell r="I214">
            <v>1</v>
          </cell>
          <cell r="J214" t="str">
            <v>ACHE</v>
          </cell>
          <cell r="K214">
            <v>26.1</v>
          </cell>
          <cell r="L214" t="str">
            <v>MW</v>
          </cell>
          <cell r="M214" t="str">
            <v>CS</v>
          </cell>
          <cell r="N214">
            <v>22</v>
          </cell>
          <cell r="O214" t="str">
            <v>-36 / 75</v>
          </cell>
          <cell r="P214">
            <v>17.5</v>
          </cell>
          <cell r="Q214">
            <v>50</v>
          </cell>
          <cell r="R214">
            <v>1062</v>
          </cell>
          <cell r="S214">
            <v>1062</v>
          </cell>
          <cell r="T214">
            <v>9.75</v>
          </cell>
          <cell r="U214">
            <v>95.6</v>
          </cell>
          <cell r="V214">
            <v>3.66</v>
          </cell>
          <cell r="W214">
            <v>414.8</v>
          </cell>
          <cell r="X214" t="str">
            <v>-</v>
          </cell>
        </row>
        <row r="215">
          <cell r="D215" t="str">
            <v>F-700</v>
          </cell>
          <cell r="F215" t="str">
            <v>Propane Receiver</v>
          </cell>
          <cell r="G215">
            <v>1</v>
          </cell>
          <cell r="H215">
            <v>0</v>
          </cell>
          <cell r="I215">
            <v>1</v>
          </cell>
          <cell r="J215" t="str">
            <v>Drum</v>
          </cell>
          <cell r="K215">
            <v>137.1</v>
          </cell>
          <cell r="L215" t="str">
            <v>mmscfd</v>
          </cell>
          <cell r="M215" t="str">
            <v>CS</v>
          </cell>
          <cell r="N215">
            <v>22</v>
          </cell>
          <cell r="O215" t="str">
            <v>-36 / 75</v>
          </cell>
          <cell r="P215">
            <v>17</v>
          </cell>
          <cell r="Q215">
            <v>50</v>
          </cell>
          <cell r="R215">
            <v>0</v>
          </cell>
          <cell r="S215">
            <v>0</v>
          </cell>
          <cell r="T215">
            <v>2.2000000000000002</v>
          </cell>
          <cell r="U215">
            <v>2.2000000000000002</v>
          </cell>
          <cell r="V215">
            <v>4.9000000000000004</v>
          </cell>
          <cell r="W215">
            <v>8.3000000000000007</v>
          </cell>
          <cell r="X215">
            <v>10</v>
          </cell>
        </row>
        <row r="216">
          <cell r="D216" t="str">
            <v>G-700 A</v>
          </cell>
          <cell r="F216" t="str">
            <v>Propane Make-up Pump A</v>
          </cell>
          <cell r="G216">
            <v>1</v>
          </cell>
          <cell r="H216">
            <v>0</v>
          </cell>
          <cell r="I216">
            <v>1</v>
          </cell>
          <cell r="J216" t="str">
            <v>Centrifugal Pump</v>
          </cell>
          <cell r="K216">
            <v>5</v>
          </cell>
          <cell r="L216" t="str">
            <v>m3/hr</v>
          </cell>
          <cell r="M216" t="str">
            <v>CS</v>
          </cell>
          <cell r="N216">
            <v>22</v>
          </cell>
          <cell r="O216" t="str">
            <v>-36 / 75</v>
          </cell>
          <cell r="P216">
            <v>17</v>
          </cell>
          <cell r="Q216">
            <v>50</v>
          </cell>
          <cell r="R216">
            <v>4.3783157150116665</v>
          </cell>
          <cell r="S216">
            <v>4.3783157150116665</v>
          </cell>
          <cell r="T216">
            <v>0.7</v>
          </cell>
          <cell r="U216">
            <v>0.4</v>
          </cell>
          <cell r="V216">
            <v>0.5</v>
          </cell>
          <cell r="W216">
            <v>0.4</v>
          </cell>
          <cell r="X216">
            <v>0.5</v>
          </cell>
        </row>
        <row r="217">
          <cell r="D217" t="str">
            <v>G-700 B</v>
          </cell>
          <cell r="F217" t="str">
            <v>Propane Make-up Pump B</v>
          </cell>
          <cell r="G217">
            <v>1</v>
          </cell>
          <cell r="H217">
            <v>0</v>
          </cell>
          <cell r="I217">
            <v>1</v>
          </cell>
          <cell r="J217" t="str">
            <v>Centrifugal Pump</v>
          </cell>
          <cell r="K217">
            <v>5</v>
          </cell>
          <cell r="L217" t="str">
            <v>m3/hr</v>
          </cell>
          <cell r="M217" t="str">
            <v>CS</v>
          </cell>
          <cell r="N217">
            <v>22</v>
          </cell>
          <cell r="O217" t="str">
            <v>-36 / 75</v>
          </cell>
          <cell r="P217">
            <v>17</v>
          </cell>
          <cell r="Q217">
            <v>50</v>
          </cell>
          <cell r="R217">
            <v>4.3783157150116665</v>
          </cell>
          <cell r="S217">
            <v>4.3783157150116665</v>
          </cell>
          <cell r="T217">
            <v>0.7</v>
          </cell>
          <cell r="U217">
            <v>0.4</v>
          </cell>
          <cell r="V217">
            <v>0.5</v>
          </cell>
          <cell r="W217">
            <v>0.4</v>
          </cell>
          <cell r="X217">
            <v>0.5</v>
          </cell>
        </row>
        <row r="218">
          <cell r="D218" t="str">
            <v>F-701</v>
          </cell>
          <cell r="F218" t="str">
            <v>Propane Refrigerant Drum</v>
          </cell>
          <cell r="G218">
            <v>1</v>
          </cell>
          <cell r="H218">
            <v>0</v>
          </cell>
          <cell r="I218">
            <v>1</v>
          </cell>
          <cell r="J218" t="str">
            <v>Drum</v>
          </cell>
          <cell r="K218">
            <v>101278</v>
          </cell>
          <cell r="L218" t="str">
            <v>bpd</v>
          </cell>
          <cell r="M218" t="str">
            <v>CS</v>
          </cell>
          <cell r="N218">
            <v>22</v>
          </cell>
          <cell r="O218" t="str">
            <v>-36 / 55</v>
          </cell>
          <cell r="P218">
            <v>10</v>
          </cell>
          <cell r="Q218">
            <v>30</v>
          </cell>
          <cell r="R218">
            <v>0</v>
          </cell>
          <cell r="S218">
            <v>0</v>
          </cell>
          <cell r="T218">
            <v>2.98</v>
          </cell>
          <cell r="U218">
            <v>2.98</v>
          </cell>
          <cell r="V218">
            <v>9.5</v>
          </cell>
          <cell r="W218">
            <v>27.3</v>
          </cell>
          <cell r="X218">
            <v>35</v>
          </cell>
        </row>
        <row r="219">
          <cell r="D219" t="str">
            <v>UNIT 0800 - SOUR WATER TREATMENT &amp; DISPOSAL</v>
          </cell>
          <cell r="S219">
            <v>0</v>
          </cell>
        </row>
        <row r="220">
          <cell r="D220" t="str">
            <v>F-801</v>
          </cell>
          <cell r="F220" t="str">
            <v>Sour Water Feed Drum (Inlet Drum)</v>
          </cell>
          <cell r="G220">
            <v>1</v>
          </cell>
          <cell r="H220">
            <v>0</v>
          </cell>
          <cell r="I220">
            <v>1</v>
          </cell>
          <cell r="J220" t="str">
            <v>Separator 2-Phase</v>
          </cell>
          <cell r="K220">
            <v>50</v>
          </cell>
          <cell r="L220" t="str">
            <v>m3/h</v>
          </cell>
          <cell r="M220" t="str">
            <v>LTCS</v>
          </cell>
          <cell r="N220">
            <v>8</v>
          </cell>
          <cell r="O220" t="str">
            <v>-36 / 100</v>
          </cell>
          <cell r="P220">
            <v>3</v>
          </cell>
          <cell r="Q220">
            <v>63</v>
          </cell>
          <cell r="R220">
            <v>0</v>
          </cell>
          <cell r="S220">
            <v>0</v>
          </cell>
          <cell r="T220">
            <v>6.9</v>
          </cell>
          <cell r="U220">
            <v>2.2999999999999998</v>
          </cell>
          <cell r="V220">
            <v>2.2999999999999998</v>
          </cell>
          <cell r="W220">
            <v>4.5</v>
          </cell>
          <cell r="X220">
            <v>10</v>
          </cell>
        </row>
        <row r="221">
          <cell r="D221" t="str">
            <v>T-801</v>
          </cell>
          <cell r="F221" t="str">
            <v>Sour Water Feed Tank</v>
          </cell>
          <cell r="G221">
            <v>1</v>
          </cell>
          <cell r="H221">
            <v>0</v>
          </cell>
          <cell r="I221">
            <v>1</v>
          </cell>
          <cell r="J221" t="str">
            <v>Atmospheric Tank</v>
          </cell>
          <cell r="K221">
            <v>3000</v>
          </cell>
          <cell r="L221" t="str">
            <v>m3</v>
          </cell>
          <cell r="M221" t="str">
            <v>LTCS</v>
          </cell>
          <cell r="N221" t="str">
            <v>0.2+STATIC</v>
          </cell>
          <cell r="O221" t="str">
            <v>-36 / 150</v>
          </cell>
          <cell r="P221" t="str">
            <v>ATM</v>
          </cell>
          <cell r="Q221" t="str">
            <v>AMB</v>
          </cell>
          <cell r="R221">
            <v>0</v>
          </cell>
          <cell r="S221">
            <v>0</v>
          </cell>
          <cell r="T221">
            <v>18</v>
          </cell>
          <cell r="U221">
            <v>18</v>
          </cell>
          <cell r="V221">
            <v>15</v>
          </cell>
          <cell r="W221">
            <v>112</v>
          </cell>
          <cell r="X221">
            <v>3212</v>
          </cell>
        </row>
        <row r="222">
          <cell r="D222" t="str">
            <v>E-801</v>
          </cell>
          <cell r="F222" t="str">
            <v>Sour Water Feed Tank Heater</v>
          </cell>
          <cell r="G222">
            <v>1</v>
          </cell>
          <cell r="H222">
            <v>0</v>
          </cell>
          <cell r="I222">
            <v>1</v>
          </cell>
          <cell r="J222" t="str">
            <v>Electric Heater</v>
          </cell>
          <cell r="K222">
            <v>50</v>
          </cell>
          <cell r="L222" t="str">
            <v>kW</v>
          </cell>
          <cell r="M222" t="str">
            <v>LTCS</v>
          </cell>
          <cell r="N222" t="str">
            <v>ATM</v>
          </cell>
          <cell r="O222" t="str">
            <v>-36 / 75</v>
          </cell>
          <cell r="P222" t="str">
            <v>Atm</v>
          </cell>
          <cell r="Q222" t="str">
            <v>Amb</v>
          </cell>
          <cell r="R222">
            <v>50</v>
          </cell>
          <cell r="S222">
            <v>50</v>
          </cell>
          <cell r="T222" t="str">
            <v>-</v>
          </cell>
          <cell r="U222" t="str">
            <v>-</v>
          </cell>
          <cell r="V222" t="str">
            <v>-</v>
          </cell>
          <cell r="W222" t="str">
            <v>-</v>
          </cell>
          <cell r="X222" t="str">
            <v>-</v>
          </cell>
        </row>
        <row r="223">
          <cell r="D223" t="str">
            <v>G-803 A</v>
          </cell>
          <cell r="F223" t="str">
            <v>Sour Water Stripper Feed Pump A</v>
          </cell>
          <cell r="G223">
            <v>1</v>
          </cell>
          <cell r="H223">
            <v>0</v>
          </cell>
          <cell r="I223">
            <v>1</v>
          </cell>
          <cell r="J223" t="str">
            <v>Centrifugal Pump</v>
          </cell>
          <cell r="K223">
            <v>50</v>
          </cell>
          <cell r="L223" t="str">
            <v>m3/h</v>
          </cell>
          <cell r="N223">
            <v>8</v>
          </cell>
          <cell r="O223" t="str">
            <v>-36 / 100</v>
          </cell>
          <cell r="P223">
            <v>4.5</v>
          </cell>
          <cell r="Q223">
            <v>63</v>
          </cell>
          <cell r="R223">
            <v>3.8</v>
          </cell>
          <cell r="S223">
            <v>3.8</v>
          </cell>
          <cell r="T223">
            <v>0.8</v>
          </cell>
          <cell r="U223">
            <v>0.5</v>
          </cell>
          <cell r="V223">
            <v>0.5</v>
          </cell>
          <cell r="W223">
            <v>0.5</v>
          </cell>
          <cell r="X223" t="str">
            <v>-</v>
          </cell>
        </row>
        <row r="224">
          <cell r="D224" t="str">
            <v>G-803 B</v>
          </cell>
          <cell r="F224" t="str">
            <v>Sour Water Stripper Feed Pump B</v>
          </cell>
          <cell r="G224">
            <v>0</v>
          </cell>
          <cell r="H224">
            <v>1</v>
          </cell>
          <cell r="I224">
            <v>1</v>
          </cell>
          <cell r="J224" t="str">
            <v>Centrifugal Pump</v>
          </cell>
          <cell r="K224">
            <v>50</v>
          </cell>
          <cell r="L224" t="str">
            <v>m3/h</v>
          </cell>
          <cell r="N224">
            <v>8</v>
          </cell>
          <cell r="O224" t="str">
            <v>-36 / 100</v>
          </cell>
          <cell r="P224">
            <v>4.5</v>
          </cell>
          <cell r="Q224">
            <v>63</v>
          </cell>
          <cell r="R224">
            <v>3.8</v>
          </cell>
          <cell r="S224">
            <v>3.8</v>
          </cell>
          <cell r="T224">
            <v>0.8</v>
          </cell>
          <cell r="U224">
            <v>0.5</v>
          </cell>
          <cell r="V224">
            <v>0.5</v>
          </cell>
          <cell r="W224">
            <v>0.5</v>
          </cell>
          <cell r="X224" t="str">
            <v>-</v>
          </cell>
        </row>
        <row r="225">
          <cell r="D225" t="str">
            <v xml:space="preserve">E-801      </v>
          </cell>
          <cell r="F225" t="str">
            <v>Sour Water Stripper Pre-Heater</v>
          </cell>
          <cell r="G225">
            <v>1</v>
          </cell>
          <cell r="H225">
            <v>0</v>
          </cell>
          <cell r="I225">
            <v>1</v>
          </cell>
          <cell r="J225" t="str">
            <v>S &amp; T Exchanger</v>
          </cell>
          <cell r="K225">
            <v>1.6</v>
          </cell>
          <cell r="L225" t="str">
            <v>MW</v>
          </cell>
          <cell r="M225" t="str">
            <v>Shell - 
Tube -</v>
          </cell>
          <cell r="N225" t="str">
            <v>8
8</v>
          </cell>
          <cell r="O225" t="str">
            <v>-36 / 170
-36 / 170</v>
          </cell>
          <cell r="P225" t="str">
            <v>4.5
3.1</v>
          </cell>
          <cell r="Q225">
            <v>63</v>
          </cell>
          <cell r="R225">
            <v>0</v>
          </cell>
          <cell r="S225">
            <v>0</v>
          </cell>
          <cell r="T225">
            <v>3.7</v>
          </cell>
          <cell r="U225">
            <v>0.5</v>
          </cell>
          <cell r="V225">
            <v>0.5</v>
          </cell>
          <cell r="W225">
            <v>1.4</v>
          </cell>
          <cell r="X225" t="str">
            <v>-</v>
          </cell>
        </row>
        <row r="226">
          <cell r="D226" t="str">
            <v>D-801</v>
          </cell>
          <cell r="F226" t="str">
            <v>Sour Water Stripper</v>
          </cell>
          <cell r="G226">
            <v>1</v>
          </cell>
          <cell r="H226">
            <v>0</v>
          </cell>
          <cell r="I226">
            <v>1</v>
          </cell>
          <cell r="J226" t="str">
            <v>Column -Trayed</v>
          </cell>
          <cell r="K226">
            <v>50</v>
          </cell>
          <cell r="L226" t="str">
            <v>m3/h</v>
          </cell>
          <cell r="M226" t="str">
            <v>LTCS</v>
          </cell>
          <cell r="N226">
            <v>8</v>
          </cell>
          <cell r="O226" t="str">
            <v>-36 / 170</v>
          </cell>
          <cell r="P226">
            <v>3</v>
          </cell>
          <cell r="Q226" t="str">
            <v>110 / 144</v>
          </cell>
          <cell r="R226">
            <v>0</v>
          </cell>
          <cell r="S226">
            <v>0</v>
          </cell>
          <cell r="T226">
            <v>1.1000000000000001</v>
          </cell>
          <cell r="U226">
            <v>1.1000000000000001</v>
          </cell>
          <cell r="V226">
            <v>18.5</v>
          </cell>
          <cell r="W226">
            <v>68.3</v>
          </cell>
          <cell r="X226">
            <v>68.3</v>
          </cell>
        </row>
        <row r="227">
          <cell r="D227" t="str">
            <v>EA-802</v>
          </cell>
          <cell r="F227" t="str">
            <v>Sour Water Stripper Condenser</v>
          </cell>
          <cell r="G227">
            <v>1</v>
          </cell>
          <cell r="H227">
            <v>0</v>
          </cell>
          <cell r="I227">
            <v>1</v>
          </cell>
          <cell r="J227" t="str">
            <v>ACHE</v>
          </cell>
          <cell r="K227">
            <v>3.7240118764246301E-2</v>
          </cell>
          <cell r="L227" t="str">
            <v>MW</v>
          </cell>
          <cell r="M227" t="str">
            <v>Alloy Tubes</v>
          </cell>
          <cell r="N227">
            <v>8</v>
          </cell>
          <cell r="O227" t="str">
            <v>-36 / 135</v>
          </cell>
          <cell r="P227">
            <v>3</v>
          </cell>
          <cell r="Q227" t="str">
            <v>110 / 50</v>
          </cell>
          <cell r="R227">
            <v>11.175000000000001</v>
          </cell>
          <cell r="S227">
            <v>11.175000000000001</v>
          </cell>
          <cell r="T227">
            <v>2.4375</v>
          </cell>
          <cell r="U227">
            <v>1.0065000000000002</v>
          </cell>
          <cell r="V227">
            <v>3.66</v>
          </cell>
          <cell r="W227">
            <v>4.3658713598838794</v>
          </cell>
          <cell r="X227" t="str">
            <v>-</v>
          </cell>
        </row>
        <row r="228">
          <cell r="D228" t="str">
            <v>F-805</v>
          </cell>
          <cell r="F228" t="str">
            <v>Sour Water Stripper Reflux Drum</v>
          </cell>
          <cell r="G228">
            <v>1</v>
          </cell>
          <cell r="H228">
            <v>0</v>
          </cell>
          <cell r="I228">
            <v>1</v>
          </cell>
          <cell r="J228" t="str">
            <v>Separator 2-Phase</v>
          </cell>
          <cell r="M228" t="str">
            <v>Clad</v>
          </cell>
          <cell r="N228">
            <v>8</v>
          </cell>
          <cell r="O228" t="str">
            <v>-36 / 110</v>
          </cell>
          <cell r="P228">
            <v>2</v>
          </cell>
          <cell r="Q228">
            <v>50</v>
          </cell>
          <cell r="R228">
            <v>0</v>
          </cell>
          <cell r="S228">
            <v>0</v>
          </cell>
          <cell r="T228">
            <v>1.8</v>
          </cell>
          <cell r="U228">
            <v>1.1000000000000001</v>
          </cell>
          <cell r="V228">
            <v>1.1000000000000001</v>
          </cell>
          <cell r="W228">
            <v>1</v>
          </cell>
          <cell r="X228">
            <v>2.2000000000000002</v>
          </cell>
        </row>
        <row r="229">
          <cell r="D229" t="str">
            <v>G-804 A</v>
          </cell>
          <cell r="F229" t="str">
            <v>Sour Water Stripper Reflux Pump A</v>
          </cell>
          <cell r="G229">
            <v>1</v>
          </cell>
          <cell r="H229">
            <v>0</v>
          </cell>
          <cell r="I229">
            <v>1</v>
          </cell>
          <cell r="J229" t="str">
            <v>Centrifugal Pump</v>
          </cell>
          <cell r="K229">
            <v>1</v>
          </cell>
          <cell r="L229" t="str">
            <v>m3/h</v>
          </cell>
          <cell r="N229">
            <v>8</v>
          </cell>
          <cell r="O229" t="str">
            <v>-36 / 110</v>
          </cell>
          <cell r="P229">
            <v>4.5</v>
          </cell>
          <cell r="Q229">
            <v>50</v>
          </cell>
          <cell r="R229">
            <v>3.8</v>
          </cell>
          <cell r="S229">
            <v>3.8</v>
          </cell>
          <cell r="T229">
            <v>0.8</v>
          </cell>
          <cell r="U229">
            <v>0.5</v>
          </cell>
          <cell r="V229">
            <v>0.5</v>
          </cell>
          <cell r="W229">
            <v>0.5</v>
          </cell>
          <cell r="X229" t="str">
            <v>-</v>
          </cell>
        </row>
        <row r="230">
          <cell r="D230" t="str">
            <v>G-804 B</v>
          </cell>
          <cell r="F230" t="str">
            <v>Sour Water Stripper Reflux Pump B</v>
          </cell>
          <cell r="G230">
            <v>0</v>
          </cell>
          <cell r="H230">
            <v>1</v>
          </cell>
          <cell r="I230">
            <v>1</v>
          </cell>
          <cell r="J230" t="str">
            <v>Centrifugal Pump</v>
          </cell>
          <cell r="K230">
            <v>1</v>
          </cell>
          <cell r="L230" t="str">
            <v>m3/h</v>
          </cell>
          <cell r="N230">
            <v>8</v>
          </cell>
          <cell r="O230" t="str">
            <v>-36 / 110</v>
          </cell>
          <cell r="P230">
            <v>4.5</v>
          </cell>
          <cell r="Q230">
            <v>50</v>
          </cell>
          <cell r="R230">
            <v>3.8</v>
          </cell>
          <cell r="S230">
            <v>3.8</v>
          </cell>
          <cell r="T230">
            <v>0.8</v>
          </cell>
          <cell r="U230">
            <v>0.5</v>
          </cell>
          <cell r="V230">
            <v>0.5</v>
          </cell>
          <cell r="W230">
            <v>0.5</v>
          </cell>
          <cell r="X230" t="str">
            <v>-</v>
          </cell>
        </row>
        <row r="231">
          <cell r="D231" t="str">
            <v>E-802 A</v>
          </cell>
          <cell r="F231" t="str">
            <v>Sour Water Stripper Reboiler A</v>
          </cell>
          <cell r="G231">
            <v>1</v>
          </cell>
          <cell r="H231">
            <v>0</v>
          </cell>
          <cell r="I231">
            <v>1</v>
          </cell>
          <cell r="J231" t="str">
            <v>Kettle Reboiler</v>
          </cell>
          <cell r="K231">
            <v>3.3</v>
          </cell>
          <cell r="L231" t="str">
            <v>MW</v>
          </cell>
          <cell r="M231" t="str">
            <v>Alloy Tubes</v>
          </cell>
          <cell r="N231">
            <v>8</v>
          </cell>
          <cell r="O231" t="str">
            <v>-36 / 170</v>
          </cell>
          <cell r="P231">
            <v>3.1</v>
          </cell>
          <cell r="Q231">
            <v>144</v>
          </cell>
          <cell r="R231">
            <v>0</v>
          </cell>
          <cell r="S231">
            <v>0</v>
          </cell>
          <cell r="T231">
            <v>4.9000000000000004</v>
          </cell>
          <cell r="U231">
            <v>1.1000000000000001</v>
          </cell>
          <cell r="V231">
            <v>1.1000000000000001</v>
          </cell>
          <cell r="W231">
            <v>5.2</v>
          </cell>
          <cell r="X231" t="str">
            <v>-</v>
          </cell>
        </row>
        <row r="232">
          <cell r="D232" t="str">
            <v>E-802 B</v>
          </cell>
          <cell r="F232" t="str">
            <v>Sour Water Stripper Reboiler B</v>
          </cell>
          <cell r="G232">
            <v>0</v>
          </cell>
          <cell r="H232">
            <v>1</v>
          </cell>
          <cell r="I232">
            <v>1</v>
          </cell>
          <cell r="J232" t="str">
            <v>Kettle Reboiler</v>
          </cell>
          <cell r="K232">
            <v>3.3</v>
          </cell>
          <cell r="L232" t="str">
            <v>MW</v>
          </cell>
          <cell r="M232" t="str">
            <v>Alloy Tubes</v>
          </cell>
          <cell r="N232">
            <v>8</v>
          </cell>
          <cell r="O232" t="str">
            <v>-36 / 170</v>
          </cell>
          <cell r="P232">
            <v>3.1</v>
          </cell>
          <cell r="Q232">
            <v>144</v>
          </cell>
          <cell r="R232">
            <v>0</v>
          </cell>
          <cell r="S232">
            <v>0</v>
          </cell>
          <cell r="T232">
            <v>4.9000000000000004</v>
          </cell>
          <cell r="U232">
            <v>1.1000000000000001</v>
          </cell>
          <cell r="V232">
            <v>1.1000000000000001</v>
          </cell>
          <cell r="W232">
            <v>5.2</v>
          </cell>
          <cell r="X232" t="str">
            <v>-</v>
          </cell>
        </row>
        <row r="233">
          <cell r="D233" t="str">
            <v>GC-801-1/2</v>
          </cell>
          <cell r="F233" t="str">
            <v>Acid Gas Compressor</v>
          </cell>
          <cell r="G233">
            <v>1</v>
          </cell>
          <cell r="H233">
            <v>0</v>
          </cell>
          <cell r="I233">
            <v>1</v>
          </cell>
          <cell r="J233" t="str">
            <v>VTA</v>
          </cell>
          <cell r="K233">
            <v>198</v>
          </cell>
          <cell r="L233" t="str">
            <v>Std m3/h</v>
          </cell>
          <cell r="N233" t="str">
            <v>8 / 12</v>
          </cell>
          <cell r="O233" t="str">
            <v>-36 / 160</v>
          </cell>
          <cell r="P233" t="str">
            <v>4.7 / 8.8</v>
          </cell>
          <cell r="Q233" t="str">
            <v>50 / 133</v>
          </cell>
          <cell r="R233">
            <v>24.8</v>
          </cell>
          <cell r="S233">
            <v>24.8</v>
          </cell>
          <cell r="T233">
            <v>9.8000000000000007</v>
          </cell>
          <cell r="U233">
            <v>2.2999999999999998</v>
          </cell>
          <cell r="V233">
            <v>2.2999999999999998</v>
          </cell>
          <cell r="W233">
            <v>20</v>
          </cell>
          <cell r="X233" t="str">
            <v>-</v>
          </cell>
        </row>
        <row r="234">
          <cell r="D234" t="str">
            <v>F-806</v>
          </cell>
          <cell r="F234" t="str">
            <v>Acid Gas 1st Stage Compressor KO Drum</v>
          </cell>
          <cell r="G234">
            <v>1</v>
          </cell>
          <cell r="H234">
            <v>0</v>
          </cell>
          <cell r="I234">
            <v>1</v>
          </cell>
          <cell r="J234" t="str">
            <v>Drum</v>
          </cell>
          <cell r="K234">
            <v>198</v>
          </cell>
          <cell r="L234" t="str">
            <v>Std m3/h</v>
          </cell>
          <cell r="M234" t="str">
            <v>Clad</v>
          </cell>
          <cell r="N234">
            <v>8</v>
          </cell>
          <cell r="O234" t="str">
            <v>-36 / 110</v>
          </cell>
          <cell r="P234">
            <v>1.8</v>
          </cell>
          <cell r="Q234">
            <v>56</v>
          </cell>
          <cell r="R234">
            <v>0</v>
          </cell>
          <cell r="S234">
            <v>0</v>
          </cell>
          <cell r="T234">
            <v>1.5</v>
          </cell>
          <cell r="U234">
            <v>1.5</v>
          </cell>
          <cell r="V234">
            <v>2.5</v>
          </cell>
          <cell r="W234">
            <v>1.1000000000000001</v>
          </cell>
          <cell r="X234" t="str">
            <v>-</v>
          </cell>
        </row>
        <row r="235">
          <cell r="D235" t="str">
            <v>EA-803</v>
          </cell>
          <cell r="F235" t="str">
            <v>Acid Gas 1st Stage Compressor Discharge Cooler</v>
          </cell>
          <cell r="G235">
            <v>1</v>
          </cell>
          <cell r="H235">
            <v>0</v>
          </cell>
          <cell r="I235">
            <v>1</v>
          </cell>
          <cell r="J235" t="str">
            <v>ACHE</v>
          </cell>
          <cell r="K235">
            <v>11</v>
          </cell>
          <cell r="L235" t="str">
            <v>kW</v>
          </cell>
          <cell r="M235" t="str">
            <v>Alloy Tubes</v>
          </cell>
          <cell r="N235">
            <v>8</v>
          </cell>
          <cell r="O235" t="str">
            <v>-36 / 160</v>
          </cell>
          <cell r="P235">
            <v>4.7</v>
          </cell>
          <cell r="Q235">
            <v>133</v>
          </cell>
          <cell r="R235">
            <v>11.2</v>
          </cell>
          <cell r="S235">
            <v>11.2</v>
          </cell>
          <cell r="T235">
            <v>1</v>
          </cell>
          <cell r="U235">
            <v>2.4375</v>
          </cell>
          <cell r="V235">
            <v>3.66</v>
          </cell>
          <cell r="W235">
            <v>4</v>
          </cell>
          <cell r="X235" t="str">
            <v>-</v>
          </cell>
        </row>
        <row r="236">
          <cell r="D236" t="str">
            <v>F-807</v>
          </cell>
          <cell r="F236" t="str">
            <v>Acid Gas 2nd Stage Compressor KO Drum</v>
          </cell>
          <cell r="G236">
            <v>1</v>
          </cell>
          <cell r="H236">
            <v>0</v>
          </cell>
          <cell r="I236">
            <v>1</v>
          </cell>
          <cell r="J236" t="str">
            <v>Drum</v>
          </cell>
          <cell r="K236">
            <v>198</v>
          </cell>
          <cell r="L236" t="str">
            <v>Std m3/h</v>
          </cell>
          <cell r="M236" t="str">
            <v>Clad</v>
          </cell>
          <cell r="N236">
            <v>8</v>
          </cell>
          <cell r="O236" t="str">
            <v>-36 / 160</v>
          </cell>
          <cell r="P236">
            <v>3.7</v>
          </cell>
          <cell r="Q236">
            <v>50</v>
          </cell>
          <cell r="R236">
            <v>0</v>
          </cell>
          <cell r="S236">
            <v>0</v>
          </cell>
          <cell r="T236">
            <v>1.5</v>
          </cell>
          <cell r="U236">
            <v>1.5</v>
          </cell>
          <cell r="V236">
            <v>2.5</v>
          </cell>
          <cell r="W236">
            <v>1.5</v>
          </cell>
          <cell r="X236" t="str">
            <v>-</v>
          </cell>
        </row>
        <row r="237">
          <cell r="D237" t="str">
            <v>EA-804</v>
          </cell>
          <cell r="F237" t="str">
            <v>Acid Gas 2nd Stage Compressor Discharge Cooler</v>
          </cell>
          <cell r="G237">
            <v>1</v>
          </cell>
          <cell r="H237">
            <v>0</v>
          </cell>
          <cell r="I237">
            <v>1</v>
          </cell>
          <cell r="J237" t="str">
            <v>ACHE</v>
          </cell>
          <cell r="K237">
            <v>10</v>
          </cell>
          <cell r="L237" t="str">
            <v>kW</v>
          </cell>
          <cell r="M237" t="str">
            <v>Alloy Tubes</v>
          </cell>
          <cell r="N237">
            <v>12</v>
          </cell>
          <cell r="O237" t="str">
            <v>-36 / 160</v>
          </cell>
          <cell r="P237">
            <v>8.8000000000000007</v>
          </cell>
          <cell r="Q237">
            <v>128.4</v>
          </cell>
          <cell r="R237">
            <v>11.2</v>
          </cell>
          <cell r="S237">
            <v>11.2</v>
          </cell>
          <cell r="T237">
            <v>1</v>
          </cell>
          <cell r="U237">
            <v>2.4375</v>
          </cell>
          <cell r="V237">
            <v>3.66</v>
          </cell>
          <cell r="W237">
            <v>4</v>
          </cell>
          <cell r="X237" t="str">
            <v>-</v>
          </cell>
        </row>
        <row r="238">
          <cell r="D238" t="str">
            <v>EA-801</v>
          </cell>
          <cell r="F238" t="str">
            <v>Stripped Water Cooler</v>
          </cell>
          <cell r="G238">
            <v>1</v>
          </cell>
          <cell r="H238">
            <v>0</v>
          </cell>
          <cell r="I238">
            <v>1</v>
          </cell>
          <cell r="J238" t="str">
            <v>ACHE</v>
          </cell>
          <cell r="K238">
            <v>3.20392817606582</v>
          </cell>
          <cell r="L238" t="str">
            <v>MW</v>
          </cell>
          <cell r="M238" t="str">
            <v>Alloy Tubes</v>
          </cell>
          <cell r="N238">
            <v>8</v>
          </cell>
          <cell r="O238" t="str">
            <v>-36 / 145</v>
          </cell>
          <cell r="P238">
            <v>2.2999999999999998</v>
          </cell>
          <cell r="Q238" t="str">
            <v>118 / 90</v>
          </cell>
          <cell r="R238">
            <v>22.35</v>
          </cell>
          <cell r="S238">
            <v>22.35</v>
          </cell>
          <cell r="T238">
            <v>4.875</v>
          </cell>
          <cell r="U238">
            <v>2.0130000000000003</v>
          </cell>
          <cell r="V238">
            <v>3.66</v>
          </cell>
          <cell r="W238">
            <v>8.7317427197677588</v>
          </cell>
          <cell r="X238" t="str">
            <v>-</v>
          </cell>
        </row>
        <row r="239">
          <cell r="D239" t="str">
            <v>G-802 A</v>
          </cell>
          <cell r="F239" t="str">
            <v>Stripped Water Pump A</v>
          </cell>
          <cell r="G239">
            <v>1</v>
          </cell>
          <cell r="H239">
            <v>0</v>
          </cell>
          <cell r="I239">
            <v>1</v>
          </cell>
          <cell r="J239" t="str">
            <v>Centrifugal Pump</v>
          </cell>
          <cell r="K239">
            <v>48.96</v>
          </cell>
          <cell r="L239" t="str">
            <v>m3/h</v>
          </cell>
          <cell r="N239">
            <v>8</v>
          </cell>
          <cell r="O239" t="str">
            <v>-36 / 120</v>
          </cell>
          <cell r="P239">
            <v>3</v>
          </cell>
          <cell r="Q239">
            <v>90</v>
          </cell>
          <cell r="R239">
            <v>5.0621818125125824</v>
          </cell>
          <cell r="S239">
            <v>5.0621818125125824</v>
          </cell>
          <cell r="T239">
            <v>0.85805370614077003</v>
          </cell>
          <cell r="U239">
            <v>0.48601790204692336</v>
          </cell>
          <cell r="V239">
            <v>0.54322148245630797</v>
          </cell>
          <cell r="W239">
            <v>0.5448003090407364</v>
          </cell>
          <cell r="X239" t="str">
            <v>-</v>
          </cell>
        </row>
        <row r="240">
          <cell r="D240" t="str">
            <v>G-802 B</v>
          </cell>
          <cell r="F240" t="str">
            <v>Stripped Water Pump B</v>
          </cell>
          <cell r="G240">
            <v>0</v>
          </cell>
          <cell r="H240">
            <v>1</v>
          </cell>
          <cell r="I240">
            <v>1</v>
          </cell>
          <cell r="J240" t="str">
            <v>Centrifugal Pump</v>
          </cell>
          <cell r="K240">
            <v>48.96</v>
          </cell>
          <cell r="L240" t="str">
            <v>m3/h</v>
          </cell>
          <cell r="N240">
            <v>8</v>
          </cell>
          <cell r="O240" t="str">
            <v>-36 / 120</v>
          </cell>
          <cell r="P240">
            <v>3</v>
          </cell>
          <cell r="Q240">
            <v>90</v>
          </cell>
          <cell r="R240">
            <v>5.0621818125125824</v>
          </cell>
          <cell r="S240">
            <v>5.0621818125125824</v>
          </cell>
          <cell r="T240">
            <v>0.85805370614077003</v>
          </cell>
          <cell r="U240">
            <v>0.48601790204692336</v>
          </cell>
          <cell r="V240">
            <v>0.54322148245630797</v>
          </cell>
          <cell r="W240">
            <v>0.5448003090407364</v>
          </cell>
          <cell r="X240" t="str">
            <v>-</v>
          </cell>
        </row>
        <row r="241">
          <cell r="D241" t="str">
            <v>PU-801</v>
          </cell>
          <cell r="F241" t="str">
            <v>DELETED</v>
          </cell>
          <cell r="G241">
            <v>0</v>
          </cell>
          <cell r="H241">
            <v>0</v>
          </cell>
          <cell r="I241">
            <v>0</v>
          </cell>
          <cell r="S241">
            <v>0</v>
          </cell>
        </row>
        <row r="242">
          <cell r="D242" t="str">
            <v>G-806 A</v>
          </cell>
          <cell r="F242" t="str">
            <v>DELETED</v>
          </cell>
          <cell r="G242">
            <v>0</v>
          </cell>
          <cell r="H242">
            <v>0</v>
          </cell>
          <cell r="I242">
            <v>0</v>
          </cell>
          <cell r="S242">
            <v>0</v>
          </cell>
        </row>
        <row r="243">
          <cell r="D243" t="str">
            <v>G-806 B</v>
          </cell>
          <cell r="F243" t="str">
            <v>DELETED</v>
          </cell>
          <cell r="G243">
            <v>0</v>
          </cell>
          <cell r="H243">
            <v>0</v>
          </cell>
          <cell r="I243">
            <v>0</v>
          </cell>
          <cell r="S243">
            <v>0</v>
          </cell>
        </row>
        <row r="244">
          <cell r="D244" t="str">
            <v>F-803</v>
          </cell>
          <cell r="F244" t="str">
            <v>DELETED</v>
          </cell>
          <cell r="G244">
            <v>0</v>
          </cell>
          <cell r="H244">
            <v>0</v>
          </cell>
          <cell r="I244">
            <v>0</v>
          </cell>
          <cell r="S244">
            <v>0</v>
          </cell>
        </row>
        <row r="245">
          <cell r="D245" t="str">
            <v>T-802</v>
          </cell>
          <cell r="F245" t="str">
            <v>DELETED</v>
          </cell>
          <cell r="G245">
            <v>0</v>
          </cell>
          <cell r="H245">
            <v>0</v>
          </cell>
          <cell r="I245">
            <v>0</v>
          </cell>
          <cell r="S245">
            <v>0</v>
          </cell>
        </row>
        <row r="246">
          <cell r="D246" t="str">
            <v>G-807 A</v>
          </cell>
          <cell r="F246" t="str">
            <v>DELETED</v>
          </cell>
          <cell r="G246">
            <v>0</v>
          </cell>
          <cell r="H246">
            <v>0</v>
          </cell>
          <cell r="I246">
            <v>0</v>
          </cell>
          <cell r="S246">
            <v>0</v>
          </cell>
        </row>
        <row r="247">
          <cell r="D247" t="str">
            <v>G-807 B</v>
          </cell>
          <cell r="F247" t="str">
            <v>DELETED</v>
          </cell>
          <cell r="G247">
            <v>0</v>
          </cell>
          <cell r="H247">
            <v>0</v>
          </cell>
          <cell r="I247">
            <v>0</v>
          </cell>
          <cell r="S247">
            <v>0</v>
          </cell>
        </row>
        <row r="248">
          <cell r="D248" t="str">
            <v xml:space="preserve">UNIT 3200 - CRUDE STORAGE, HANDLING &amp; METERING </v>
          </cell>
          <cell r="S248">
            <v>0</v>
          </cell>
        </row>
        <row r="249">
          <cell r="D249" t="str">
            <v>T-3201</v>
          </cell>
          <cell r="F249" t="str">
            <v>Off-Spec Storage Tanks</v>
          </cell>
          <cell r="G249">
            <v>1</v>
          </cell>
          <cell r="H249">
            <v>0</v>
          </cell>
          <cell r="I249">
            <v>1</v>
          </cell>
          <cell r="J249" t="str">
            <v>Atmospheric Tank</v>
          </cell>
          <cell r="K249">
            <v>18000.000000748998</v>
          </cell>
          <cell r="L249" t="str">
            <v>m3</v>
          </cell>
          <cell r="M249" t="str">
            <v>LTCS</v>
          </cell>
          <cell r="N249" t="str">
            <v>0.2+STATIC</v>
          </cell>
          <cell r="O249" t="str">
            <v xml:space="preserve">-36 / </v>
          </cell>
          <cell r="P249" t="str">
            <v>ATM</v>
          </cell>
          <cell r="Q249" t="str">
            <v>AMB</v>
          </cell>
          <cell r="R249">
            <v>0</v>
          </cell>
          <cell r="S249">
            <v>0</v>
          </cell>
          <cell r="T249">
            <v>43.8</v>
          </cell>
          <cell r="U249">
            <v>43.8</v>
          </cell>
          <cell r="V249">
            <v>12</v>
          </cell>
          <cell r="W249">
            <v>458.00213793560448</v>
          </cell>
          <cell r="X249">
            <v>14144.367651976074</v>
          </cell>
        </row>
        <row r="250">
          <cell r="D250" t="str">
            <v>G-3201 A</v>
          </cell>
          <cell r="F250" t="str">
            <v>Off-Spec Tank Re-run Pump A</v>
          </cell>
          <cell r="G250">
            <v>1</v>
          </cell>
          <cell r="H250">
            <v>0</v>
          </cell>
          <cell r="I250">
            <v>1</v>
          </cell>
          <cell r="J250" t="str">
            <v>Centrifugal Pump</v>
          </cell>
          <cell r="K250">
            <v>2986.5</v>
          </cell>
          <cell r="L250" t="str">
            <v>m3/hr</v>
          </cell>
          <cell r="M250" t="str">
            <v>LTCS</v>
          </cell>
          <cell r="N250">
            <v>11.5</v>
          </cell>
          <cell r="O250" t="str">
            <v xml:space="preserve">-36 / </v>
          </cell>
          <cell r="P250">
            <v>10</v>
          </cell>
          <cell r="Q250" t="str">
            <v>AMB</v>
          </cell>
          <cell r="R250">
            <v>1307.9711592195686</v>
          </cell>
          <cell r="S250">
            <v>1307.9711592195686</v>
          </cell>
          <cell r="T250">
            <v>5.4550306394219117</v>
          </cell>
          <cell r="U250">
            <v>2.0183435464739707</v>
          </cell>
          <cell r="V250">
            <v>2.3820122557687649</v>
          </cell>
          <cell r="W250">
            <v>12.075544759093182</v>
          </cell>
          <cell r="X250">
            <v>14.490653710911818</v>
          </cell>
        </row>
        <row r="251">
          <cell r="D251" t="str">
            <v>G-3201 B</v>
          </cell>
          <cell r="F251" t="str">
            <v>Off-Spec Tank Re-run Pump B</v>
          </cell>
          <cell r="G251">
            <v>0</v>
          </cell>
          <cell r="H251">
            <v>1</v>
          </cell>
          <cell r="I251">
            <v>1</v>
          </cell>
          <cell r="J251" t="str">
            <v>Centrifugal Pump</v>
          </cell>
          <cell r="K251">
            <v>2986.5</v>
          </cell>
          <cell r="L251" t="str">
            <v>m3/hr</v>
          </cell>
          <cell r="M251" t="str">
            <v>LTCS</v>
          </cell>
          <cell r="N251">
            <v>11.5</v>
          </cell>
          <cell r="O251" t="str">
            <v xml:space="preserve">-36 / </v>
          </cell>
          <cell r="P251">
            <v>10</v>
          </cell>
          <cell r="Q251" t="str">
            <v>AMB</v>
          </cell>
          <cell r="R251">
            <v>1307.9711592195686</v>
          </cell>
          <cell r="S251">
            <v>1307.9711592195686</v>
          </cell>
          <cell r="T251">
            <v>5.4550306394219117</v>
          </cell>
          <cell r="U251">
            <v>2.0183435464739707</v>
          </cell>
          <cell r="V251">
            <v>2.3820122557687649</v>
          </cell>
          <cell r="W251">
            <v>12.075544759093182</v>
          </cell>
          <cell r="X251">
            <v>14.490653710911818</v>
          </cell>
        </row>
        <row r="252">
          <cell r="D252" t="str">
            <v>T-3202 A</v>
          </cell>
          <cell r="F252" t="str">
            <v>Crude Storage Tank A</v>
          </cell>
          <cell r="G252">
            <v>1</v>
          </cell>
          <cell r="H252">
            <v>0</v>
          </cell>
          <cell r="I252">
            <v>1</v>
          </cell>
          <cell r="J252" t="str">
            <v>Atmospheric Tank</v>
          </cell>
          <cell r="K252">
            <v>72000.000002995992</v>
          </cell>
          <cell r="L252" t="str">
            <v>m3</v>
          </cell>
          <cell r="M252" t="str">
            <v>LTCS</v>
          </cell>
          <cell r="N252" t="str">
            <v>0.2+STATIC</v>
          </cell>
          <cell r="O252" t="str">
            <v xml:space="preserve">-36 / </v>
          </cell>
          <cell r="P252" t="str">
            <v>ATM</v>
          </cell>
          <cell r="Q252" t="str">
            <v>AMB</v>
          </cell>
          <cell r="R252">
            <v>0</v>
          </cell>
          <cell r="S252">
            <v>0</v>
          </cell>
          <cell r="T252">
            <v>87.5</v>
          </cell>
          <cell r="U252">
            <v>87.5</v>
          </cell>
          <cell r="V252">
            <v>12</v>
          </cell>
          <cell r="W252">
            <v>1834.8662700189511</v>
          </cell>
          <cell r="X252">
            <v>56580.328326180832</v>
          </cell>
        </row>
        <row r="253">
          <cell r="D253" t="str">
            <v>T-3202 B</v>
          </cell>
          <cell r="F253" t="str">
            <v>Crude Storage Tank B</v>
          </cell>
          <cell r="G253">
            <v>1</v>
          </cell>
          <cell r="H253">
            <v>0</v>
          </cell>
          <cell r="I253">
            <v>1</v>
          </cell>
          <cell r="J253" t="str">
            <v>Atmospheric Tank</v>
          </cell>
          <cell r="K253">
            <v>72000.000002995992</v>
          </cell>
          <cell r="L253" t="str">
            <v>m3</v>
          </cell>
          <cell r="M253" t="str">
            <v>LTCS</v>
          </cell>
          <cell r="N253" t="str">
            <v>0.2+STATIC</v>
          </cell>
          <cell r="O253" t="str">
            <v xml:space="preserve">-36 / </v>
          </cell>
          <cell r="P253" t="str">
            <v>ATM</v>
          </cell>
          <cell r="Q253" t="str">
            <v>AMB</v>
          </cell>
          <cell r="R253">
            <v>0</v>
          </cell>
          <cell r="S253">
            <v>0</v>
          </cell>
          <cell r="T253">
            <v>87.5</v>
          </cell>
          <cell r="U253">
            <v>87.5</v>
          </cell>
          <cell r="V253">
            <v>12</v>
          </cell>
          <cell r="W253">
            <v>1834.8662700189511</v>
          </cell>
          <cell r="X253">
            <v>56580.328326180832</v>
          </cell>
        </row>
        <row r="254">
          <cell r="D254" t="str">
            <v>PU-3201</v>
          </cell>
          <cell r="F254" t="str">
            <v>KCTS Crude Metering Package</v>
          </cell>
          <cell r="G254">
            <v>1</v>
          </cell>
          <cell r="H254">
            <v>0</v>
          </cell>
          <cell r="I254">
            <v>1</v>
          </cell>
          <cell r="J254" t="str">
            <v>Package</v>
          </cell>
          <cell r="K254">
            <v>2990.9</v>
          </cell>
          <cell r="L254" t="str">
            <v>m3/hr</v>
          </cell>
          <cell r="M254" t="str">
            <v>LTCS</v>
          </cell>
          <cell r="N254">
            <v>11.5</v>
          </cell>
          <cell r="O254" t="str">
            <v xml:space="preserve">-36 / </v>
          </cell>
          <cell r="P254">
            <v>10</v>
          </cell>
          <cell r="Q254" t="str">
            <v>AMB</v>
          </cell>
          <cell r="R254">
            <v>0</v>
          </cell>
          <cell r="S254">
            <v>0</v>
          </cell>
          <cell r="T254">
            <v>2.4</v>
          </cell>
          <cell r="U254">
            <v>2.5</v>
          </cell>
          <cell r="V254">
            <v>12</v>
          </cell>
          <cell r="W254">
            <v>20</v>
          </cell>
          <cell r="X254">
            <v>0</v>
          </cell>
        </row>
        <row r="255">
          <cell r="D255" t="str">
            <v>PU-3202</v>
          </cell>
          <cell r="F255" t="str">
            <v>CPC Crude Metering Package</v>
          </cell>
          <cell r="G255">
            <v>1</v>
          </cell>
          <cell r="H255">
            <v>0</v>
          </cell>
          <cell r="I255">
            <v>1</v>
          </cell>
          <cell r="J255" t="str">
            <v>Package</v>
          </cell>
          <cell r="K255">
            <v>2990.9</v>
          </cell>
          <cell r="L255" t="str">
            <v>m3/hr</v>
          </cell>
          <cell r="M255" t="str">
            <v>LTCS</v>
          </cell>
          <cell r="N255">
            <v>11.5</v>
          </cell>
          <cell r="O255" t="str">
            <v xml:space="preserve">-36 / </v>
          </cell>
          <cell r="P255">
            <v>10</v>
          </cell>
          <cell r="Q255" t="str">
            <v>AMB</v>
          </cell>
          <cell r="R255">
            <v>0</v>
          </cell>
          <cell r="S255">
            <v>0</v>
          </cell>
          <cell r="T255">
            <v>2.4</v>
          </cell>
          <cell r="U255">
            <v>2.5</v>
          </cell>
          <cell r="V255">
            <v>12</v>
          </cell>
          <cell r="W255">
            <v>20</v>
          </cell>
          <cell r="X255">
            <v>0</v>
          </cell>
        </row>
        <row r="256">
          <cell r="D256" t="str">
            <v>G-3202 A</v>
          </cell>
          <cell r="F256" t="str">
            <v>Crude Export Pump A</v>
          </cell>
          <cell r="G256">
            <v>1</v>
          </cell>
          <cell r="H256">
            <v>0</v>
          </cell>
          <cell r="I256">
            <v>1</v>
          </cell>
          <cell r="J256" t="str">
            <v>Centrifugal Pump</v>
          </cell>
          <cell r="K256">
            <v>2990.9</v>
          </cell>
          <cell r="L256" t="str">
            <v>m3/hr</v>
          </cell>
          <cell r="M256" t="str">
            <v>LTCS</v>
          </cell>
          <cell r="N256">
            <v>11.5</v>
          </cell>
          <cell r="O256" t="str">
            <v xml:space="preserve">-36 / </v>
          </cell>
          <cell r="P256">
            <v>10</v>
          </cell>
          <cell r="Q256" t="str">
            <v>AMB</v>
          </cell>
          <cell r="R256">
            <v>1310.881367102113</v>
          </cell>
          <cell r="S256">
            <v>1310.881367102113</v>
          </cell>
          <cell r="T256">
            <v>5.4590693738018734</v>
          </cell>
          <cell r="U256">
            <v>2.0196897912672913</v>
          </cell>
          <cell r="V256">
            <v>2.3836277495207496</v>
          </cell>
          <cell r="W256">
            <v>12.101300098853701</v>
          </cell>
          <cell r="X256">
            <v>14.521560118624439</v>
          </cell>
        </row>
        <row r="257">
          <cell r="D257" t="str">
            <v>G-3202 B</v>
          </cell>
          <cell r="F257" t="str">
            <v>Crude Export Pump B</v>
          </cell>
          <cell r="G257">
            <v>0</v>
          </cell>
          <cell r="H257">
            <v>1</v>
          </cell>
          <cell r="I257">
            <v>1</v>
          </cell>
          <cell r="J257" t="str">
            <v>Centrifugal Pump</v>
          </cell>
          <cell r="K257">
            <v>2990.9</v>
          </cell>
          <cell r="L257" t="str">
            <v>m3/hr</v>
          </cell>
          <cell r="M257" t="str">
            <v>LTCS</v>
          </cell>
          <cell r="N257">
            <v>11.5</v>
          </cell>
          <cell r="O257" t="str">
            <v xml:space="preserve">-36 / </v>
          </cell>
          <cell r="P257">
            <v>10</v>
          </cell>
          <cell r="Q257" t="str">
            <v>AMB</v>
          </cell>
          <cell r="R257">
            <v>1310.881367102113</v>
          </cell>
          <cell r="S257">
            <v>1310.881367102113</v>
          </cell>
          <cell r="T257">
            <v>5.4590693738018734</v>
          </cell>
          <cell r="U257">
            <v>2.0196897912672913</v>
          </cell>
          <cell r="V257">
            <v>2.3836277495207496</v>
          </cell>
          <cell r="W257">
            <v>12.101300098853701</v>
          </cell>
          <cell r="X257">
            <v>14.521560118624439</v>
          </cell>
        </row>
        <row r="258">
          <cell r="D258" t="str">
            <v>UNIT 1000 - FLARES &amp; HYDROCARBON CLOSED DRAIN</v>
          </cell>
          <cell r="S258">
            <v>0</v>
          </cell>
        </row>
        <row r="259">
          <cell r="D259" t="str">
            <v>X-1011-1</v>
          </cell>
          <cell r="F259" t="str">
            <v>HP Flare Stack 1st Stage</v>
          </cell>
          <cell r="G259">
            <v>1</v>
          </cell>
          <cell r="H259">
            <v>0</v>
          </cell>
          <cell r="I259">
            <v>1</v>
          </cell>
          <cell r="J259" t="str">
            <v>Flare Stack</v>
          </cell>
          <cell r="K259">
            <v>370</v>
          </cell>
          <cell r="L259" t="str">
            <v>MMSCFD</v>
          </cell>
          <cell r="M259" t="str">
            <v>LTCS</v>
          </cell>
          <cell r="N259">
            <v>7</v>
          </cell>
          <cell r="O259" t="str">
            <v>-36 / 200</v>
          </cell>
          <cell r="P259" t="str">
            <v>0 / 5</v>
          </cell>
          <cell r="Q259" t="str">
            <v>0 / 150</v>
          </cell>
          <cell r="R259">
            <v>0</v>
          </cell>
          <cell r="S259">
            <v>0</v>
          </cell>
          <cell r="T259">
            <v>0.5</v>
          </cell>
          <cell r="U259">
            <v>0.5</v>
          </cell>
          <cell r="V259">
            <v>185</v>
          </cell>
          <cell r="W259">
            <v>22.6</v>
          </cell>
          <cell r="X259">
            <v>22.6</v>
          </cell>
        </row>
        <row r="260">
          <cell r="D260" t="str">
            <v>X-1011-2</v>
          </cell>
          <cell r="F260" t="str">
            <v>HP Flare Stack 2nd Stage</v>
          </cell>
          <cell r="G260">
            <v>1</v>
          </cell>
          <cell r="H260">
            <v>0</v>
          </cell>
          <cell r="I260">
            <v>1</v>
          </cell>
          <cell r="J260" t="str">
            <v>Flare Stack</v>
          </cell>
          <cell r="K260">
            <v>960</v>
          </cell>
          <cell r="L260" t="str">
            <v>MMSCFD</v>
          </cell>
          <cell r="M260" t="str">
            <v>LTCS</v>
          </cell>
          <cell r="N260">
            <v>7</v>
          </cell>
          <cell r="O260" t="str">
            <v>-36 / 200</v>
          </cell>
          <cell r="P260" t="str">
            <v>0 / 5</v>
          </cell>
          <cell r="Q260" t="str">
            <v>0 / 150</v>
          </cell>
          <cell r="R260">
            <v>0</v>
          </cell>
          <cell r="S260">
            <v>0</v>
          </cell>
          <cell r="T260">
            <v>0.5</v>
          </cell>
          <cell r="U260">
            <v>0.5</v>
          </cell>
          <cell r="V260">
            <v>185</v>
          </cell>
          <cell r="W260">
            <v>43.8</v>
          </cell>
          <cell r="X260">
            <v>43.8</v>
          </cell>
        </row>
        <row r="261">
          <cell r="D261" t="str">
            <v>F-1012</v>
          </cell>
          <cell r="F261" t="str">
            <v>HP Flare KO Drum</v>
          </cell>
          <cell r="G261">
            <v>1</v>
          </cell>
          <cell r="H261">
            <v>0</v>
          </cell>
          <cell r="I261">
            <v>1</v>
          </cell>
          <cell r="J261" t="str">
            <v>Drum</v>
          </cell>
          <cell r="K261">
            <v>960</v>
          </cell>
          <cell r="L261" t="str">
            <v>MMSCFD</v>
          </cell>
          <cell r="M261" t="str">
            <v>LTCS</v>
          </cell>
          <cell r="N261">
            <v>7</v>
          </cell>
          <cell r="O261" t="str">
            <v>-36 / 200</v>
          </cell>
          <cell r="P261" t="str">
            <v>0 / 5</v>
          </cell>
          <cell r="Q261" t="str">
            <v>0 / 150</v>
          </cell>
          <cell r="R261">
            <v>0</v>
          </cell>
          <cell r="S261">
            <v>0</v>
          </cell>
          <cell r="T261">
            <v>20.6</v>
          </cell>
          <cell r="U261">
            <v>5.2</v>
          </cell>
          <cell r="V261">
            <v>5.7</v>
          </cell>
          <cell r="W261">
            <v>80</v>
          </cell>
          <cell r="X261">
            <v>201.1</v>
          </cell>
        </row>
        <row r="262">
          <cell r="D262" t="str">
            <v>G-1001 A</v>
          </cell>
          <cell r="F262" t="str">
            <v>HP Flare KO Drum Pump A</v>
          </cell>
          <cell r="G262">
            <v>1</v>
          </cell>
          <cell r="H262">
            <v>0</v>
          </cell>
          <cell r="I262">
            <v>1</v>
          </cell>
          <cell r="J262" t="str">
            <v>Centrifugal Pump</v>
          </cell>
          <cell r="K262">
            <v>10</v>
          </cell>
          <cell r="L262" t="str">
            <v>m3/hr</v>
          </cell>
          <cell r="M262" t="str">
            <v>LTCS</v>
          </cell>
          <cell r="N262">
            <v>7</v>
          </cell>
          <cell r="O262" t="str">
            <v>-36 / 100</v>
          </cell>
          <cell r="P262">
            <v>5</v>
          </cell>
          <cell r="Q262" t="str">
            <v>amb</v>
          </cell>
          <cell r="R262">
            <v>5</v>
          </cell>
          <cell r="S262">
            <v>5</v>
          </cell>
          <cell r="T262">
            <v>0.8</v>
          </cell>
          <cell r="U262">
            <v>0.5</v>
          </cell>
          <cell r="V262">
            <v>0.5</v>
          </cell>
          <cell r="W262">
            <v>0.5</v>
          </cell>
          <cell r="X262">
            <v>0.6</v>
          </cell>
        </row>
        <row r="263">
          <cell r="D263" t="str">
            <v>G-1001 B</v>
          </cell>
          <cell r="F263" t="str">
            <v>HP Flare KO Drum Pump B</v>
          </cell>
          <cell r="G263">
            <v>0</v>
          </cell>
          <cell r="H263">
            <v>1</v>
          </cell>
          <cell r="I263">
            <v>1</v>
          </cell>
          <cell r="J263" t="str">
            <v>Centrifugal Pump</v>
          </cell>
          <cell r="K263">
            <v>10</v>
          </cell>
          <cell r="L263" t="str">
            <v>m3/hr</v>
          </cell>
          <cell r="M263" t="str">
            <v>LTCS</v>
          </cell>
          <cell r="N263">
            <v>7</v>
          </cell>
          <cell r="O263" t="str">
            <v>-36 / 100</v>
          </cell>
          <cell r="P263">
            <v>5</v>
          </cell>
          <cell r="Q263" t="str">
            <v>amb</v>
          </cell>
          <cell r="R263">
            <v>5</v>
          </cell>
          <cell r="S263">
            <v>5</v>
          </cell>
          <cell r="T263">
            <v>0.8</v>
          </cell>
          <cell r="U263">
            <v>0.5</v>
          </cell>
          <cell r="V263">
            <v>0.5</v>
          </cell>
          <cell r="W263">
            <v>0.5</v>
          </cell>
          <cell r="X263">
            <v>0.6</v>
          </cell>
        </row>
        <row r="264">
          <cell r="D264" t="str">
            <v>F-1009</v>
          </cell>
          <cell r="F264" t="str">
            <v>DELETED</v>
          </cell>
          <cell r="G264">
            <v>0</v>
          </cell>
          <cell r="H264">
            <v>0</v>
          </cell>
          <cell r="I264">
            <v>0</v>
          </cell>
        </row>
        <row r="265">
          <cell r="D265" t="str">
            <v>G-1002 A</v>
          </cell>
          <cell r="F265" t="str">
            <v>DELETED</v>
          </cell>
          <cell r="G265">
            <v>0</v>
          </cell>
          <cell r="H265">
            <v>0</v>
          </cell>
          <cell r="I265">
            <v>0</v>
          </cell>
        </row>
        <row r="266">
          <cell r="D266" t="str">
            <v>G-1002 B</v>
          </cell>
          <cell r="F266" t="str">
            <v>DELETED</v>
          </cell>
          <cell r="G266">
            <v>0</v>
          </cell>
          <cell r="H266">
            <v>0</v>
          </cell>
          <cell r="I266">
            <v>0</v>
          </cell>
        </row>
        <row r="267">
          <cell r="D267" t="str">
            <v>F-750</v>
          </cell>
          <cell r="F267" t="str">
            <v>Blowdown Drum</v>
          </cell>
          <cell r="G267">
            <v>1</v>
          </cell>
          <cell r="H267">
            <v>0</v>
          </cell>
          <cell r="I267">
            <v>1</v>
          </cell>
          <cell r="J267" t="str">
            <v>Drum</v>
          </cell>
          <cell r="K267">
            <v>100</v>
          </cell>
          <cell r="L267" t="str">
            <v xml:space="preserve">m3 </v>
          </cell>
          <cell r="M267" t="str">
            <v>LTCS</v>
          </cell>
          <cell r="N267">
            <v>7</v>
          </cell>
          <cell r="O267" t="str">
            <v>-100 / 286</v>
          </cell>
          <cell r="P267" t="str">
            <v>0 / 5</v>
          </cell>
          <cell r="Q267" t="str">
            <v>0 / 150</v>
          </cell>
          <cell r="R267">
            <v>0</v>
          </cell>
          <cell r="S267">
            <v>0</v>
          </cell>
          <cell r="T267">
            <v>12</v>
          </cell>
          <cell r="U267">
            <v>3.7</v>
          </cell>
          <cell r="V267">
            <v>4.4000000000000004</v>
          </cell>
          <cell r="W267">
            <v>41</v>
          </cell>
          <cell r="X267" t="str">
            <v>-</v>
          </cell>
        </row>
        <row r="268">
          <cell r="D268" t="str">
            <v>F-752</v>
          </cell>
          <cell r="F268" t="str">
            <v>Blowdown Vaporiser Vessel</v>
          </cell>
          <cell r="G268">
            <v>1</v>
          </cell>
          <cell r="H268">
            <v>0</v>
          </cell>
          <cell r="I268">
            <v>1</v>
          </cell>
          <cell r="J268" t="str">
            <v>Drum</v>
          </cell>
          <cell r="K268">
            <v>5</v>
          </cell>
          <cell r="L268" t="str">
            <v xml:space="preserve">m3 </v>
          </cell>
          <cell r="M268" t="str">
            <v>LTCS</v>
          </cell>
          <cell r="N268">
            <v>7</v>
          </cell>
          <cell r="O268" t="str">
            <v>-100 / 156</v>
          </cell>
          <cell r="P268" t="str">
            <v>0 / 5</v>
          </cell>
          <cell r="Q268" t="str">
            <v>0 / 150</v>
          </cell>
          <cell r="R268">
            <v>0</v>
          </cell>
          <cell r="S268">
            <v>0</v>
          </cell>
          <cell r="T268">
            <v>3.9</v>
          </cell>
          <cell r="U268">
            <v>1.4</v>
          </cell>
          <cell r="V268">
            <v>1.4</v>
          </cell>
          <cell r="W268">
            <v>4</v>
          </cell>
          <cell r="X268" t="str">
            <v>-</v>
          </cell>
        </row>
        <row r="269">
          <cell r="D269" t="str">
            <v>E-751</v>
          </cell>
          <cell r="F269" t="str">
            <v>Blowdown Vaporiser</v>
          </cell>
          <cell r="G269">
            <v>1</v>
          </cell>
          <cell r="H269">
            <v>0</v>
          </cell>
          <cell r="I269">
            <v>1</v>
          </cell>
          <cell r="J269" t="str">
            <v>Electric Heater</v>
          </cell>
          <cell r="K269">
            <v>0.5</v>
          </cell>
          <cell r="L269" t="str">
            <v>MW</v>
          </cell>
          <cell r="M269" t="str">
            <v>LTCS</v>
          </cell>
          <cell r="N269">
            <v>7</v>
          </cell>
          <cell r="O269" t="str">
            <v>-100 / 156</v>
          </cell>
          <cell r="P269" t="str">
            <v>0 / 5</v>
          </cell>
          <cell r="Q269" t="str">
            <v>0 / 150</v>
          </cell>
          <cell r="R269">
            <v>500</v>
          </cell>
          <cell r="S269">
            <v>500</v>
          </cell>
          <cell r="T269" t="str">
            <v>-</v>
          </cell>
          <cell r="U269" t="str">
            <v>-</v>
          </cell>
          <cell r="V269" t="str">
            <v>-</v>
          </cell>
          <cell r="W269" t="str">
            <v>-</v>
          </cell>
          <cell r="X269" t="str">
            <v>-</v>
          </cell>
        </row>
        <row r="270">
          <cell r="D270" t="str">
            <v>G-1005</v>
          </cell>
          <cell r="F270" t="str">
            <v>Blowdown Vaporiser Pump</v>
          </cell>
          <cell r="G270">
            <v>1</v>
          </cell>
          <cell r="H270">
            <v>0</v>
          </cell>
          <cell r="I270">
            <v>1</v>
          </cell>
          <cell r="J270" t="str">
            <v>Centrifugal Pump</v>
          </cell>
          <cell r="K270">
            <v>10</v>
          </cell>
          <cell r="L270" t="str">
            <v>m3/hr</v>
          </cell>
          <cell r="M270" t="str">
            <v>LTCS</v>
          </cell>
          <cell r="N270">
            <v>7</v>
          </cell>
          <cell r="O270" t="str">
            <v>-100 / 156</v>
          </cell>
          <cell r="P270" t="str">
            <v>0 / 5</v>
          </cell>
          <cell r="Q270" t="str">
            <v>0 / 150</v>
          </cell>
          <cell r="R270">
            <v>5</v>
          </cell>
          <cell r="S270">
            <v>5</v>
          </cell>
          <cell r="T270">
            <v>0.8</v>
          </cell>
          <cell r="U270">
            <v>0.5</v>
          </cell>
          <cell r="V270">
            <v>0.5</v>
          </cell>
          <cell r="W270">
            <v>0.5</v>
          </cell>
          <cell r="X270">
            <v>0.6</v>
          </cell>
        </row>
        <row r="271">
          <cell r="D271" t="str">
            <v>X-1010 A</v>
          </cell>
          <cell r="F271" t="str">
            <v>LP Flare Stack A</v>
          </cell>
          <cell r="G271">
            <v>1</v>
          </cell>
          <cell r="H271">
            <v>0</v>
          </cell>
          <cell r="I271">
            <v>1</v>
          </cell>
          <cell r="J271" t="str">
            <v>Flare Stack</v>
          </cell>
          <cell r="K271">
            <v>50</v>
          </cell>
          <cell r="L271" t="str">
            <v>MMSCFD</v>
          </cell>
          <cell r="M271" t="str">
            <v>LTCS</v>
          </cell>
          <cell r="N271">
            <v>7</v>
          </cell>
          <cell r="O271" t="str">
            <v>-36 / 200</v>
          </cell>
          <cell r="P271" t="str">
            <v>0 / 1</v>
          </cell>
          <cell r="Q271" t="str">
            <v>0 / 150</v>
          </cell>
          <cell r="R271">
            <v>0</v>
          </cell>
          <cell r="S271">
            <v>0</v>
          </cell>
          <cell r="T271">
            <v>0.5</v>
          </cell>
          <cell r="U271">
            <v>0.5</v>
          </cell>
          <cell r="V271">
            <v>185</v>
          </cell>
          <cell r="W271">
            <v>54.4</v>
          </cell>
          <cell r="X271">
            <v>54.4</v>
          </cell>
        </row>
        <row r="272">
          <cell r="D272" t="str">
            <v>X-1010 B</v>
          </cell>
          <cell r="F272" t="str">
            <v>LP Flare Stack B</v>
          </cell>
          <cell r="G272">
            <v>1</v>
          </cell>
          <cell r="H272">
            <v>0</v>
          </cell>
          <cell r="I272">
            <v>1</v>
          </cell>
          <cell r="J272" t="str">
            <v>Flare Stack</v>
          </cell>
          <cell r="K272">
            <v>50</v>
          </cell>
          <cell r="L272" t="str">
            <v>MMSCFD</v>
          </cell>
          <cell r="M272" t="str">
            <v>LTCS</v>
          </cell>
          <cell r="N272">
            <v>7</v>
          </cell>
          <cell r="O272" t="str">
            <v>-36 / 200</v>
          </cell>
          <cell r="P272" t="str">
            <v>0 / 1</v>
          </cell>
          <cell r="Q272" t="str">
            <v>0 / 150</v>
          </cell>
          <cell r="R272">
            <v>0</v>
          </cell>
          <cell r="S272">
            <v>0</v>
          </cell>
          <cell r="T272">
            <v>0.5</v>
          </cell>
          <cell r="U272">
            <v>0.5</v>
          </cell>
          <cell r="V272">
            <v>185</v>
          </cell>
          <cell r="W272">
            <v>54.4</v>
          </cell>
          <cell r="X272">
            <v>54.4</v>
          </cell>
        </row>
        <row r="273">
          <cell r="D273" t="str">
            <v>X-1008</v>
          </cell>
          <cell r="F273" t="str">
            <v>Offspec Tank Flare Stack</v>
          </cell>
          <cell r="G273">
            <v>1</v>
          </cell>
          <cell r="H273">
            <v>0</v>
          </cell>
          <cell r="I273">
            <v>1</v>
          </cell>
          <cell r="J273" t="str">
            <v>Flare Stack</v>
          </cell>
          <cell r="K273">
            <v>10</v>
          </cell>
          <cell r="L273" t="str">
            <v>MMSCFD</v>
          </cell>
          <cell r="M273" t="str">
            <v>LTCS</v>
          </cell>
          <cell r="N273">
            <v>7</v>
          </cell>
          <cell r="O273" t="str">
            <v>-36 / 100</v>
          </cell>
          <cell r="P273" t="str">
            <v>0 / 1</v>
          </cell>
          <cell r="Q273" t="str">
            <v>0 / 50</v>
          </cell>
          <cell r="R273">
            <v>0</v>
          </cell>
          <cell r="S273">
            <v>0</v>
          </cell>
          <cell r="T273">
            <v>0.5</v>
          </cell>
          <cell r="U273">
            <v>0.5</v>
          </cell>
          <cell r="V273">
            <v>23</v>
          </cell>
          <cell r="W273">
            <v>10</v>
          </cell>
          <cell r="X273">
            <v>10</v>
          </cell>
        </row>
        <row r="274">
          <cell r="D274" t="str">
            <v>X-1012</v>
          </cell>
          <cell r="F274" t="str">
            <v>DELETED</v>
          </cell>
          <cell r="I274">
            <v>0</v>
          </cell>
          <cell r="S274">
            <v>0</v>
          </cell>
        </row>
        <row r="275">
          <cell r="D275" t="str">
            <v>F-1003</v>
          </cell>
          <cell r="F275" t="str">
            <v>LP Flare KO Drum</v>
          </cell>
          <cell r="G275">
            <v>1</v>
          </cell>
          <cell r="H275">
            <v>0</v>
          </cell>
          <cell r="I275">
            <v>1</v>
          </cell>
          <cell r="J275" t="str">
            <v>Drum</v>
          </cell>
          <cell r="K275">
            <v>50</v>
          </cell>
          <cell r="L275" t="str">
            <v>MMSCFD</v>
          </cell>
          <cell r="M275" t="str">
            <v>LTCS</v>
          </cell>
          <cell r="N275">
            <v>7</v>
          </cell>
          <cell r="O275" t="str">
            <v>-36 / 200</v>
          </cell>
          <cell r="P275" t="str">
            <v>0 / 1</v>
          </cell>
          <cell r="Q275" t="str">
            <v>0 / 150</v>
          </cell>
          <cell r="R275">
            <v>0</v>
          </cell>
          <cell r="S275">
            <v>0</v>
          </cell>
          <cell r="T275">
            <v>13.2</v>
          </cell>
          <cell r="U275">
            <v>3.5</v>
          </cell>
          <cell r="V275">
            <v>3.5</v>
          </cell>
          <cell r="W275">
            <v>45.5</v>
          </cell>
          <cell r="X275" t="str">
            <v>-</v>
          </cell>
        </row>
        <row r="276">
          <cell r="D276" t="str">
            <v>G-1003 A</v>
          </cell>
          <cell r="F276" t="str">
            <v>LP Flare KO Drum Pump A</v>
          </cell>
          <cell r="G276">
            <v>1</v>
          </cell>
          <cell r="H276">
            <v>0</v>
          </cell>
          <cell r="I276">
            <v>1</v>
          </cell>
          <cell r="J276" t="str">
            <v>Centrifugal Pump</v>
          </cell>
          <cell r="K276">
            <v>10</v>
          </cell>
          <cell r="L276" t="str">
            <v>m3/hr</v>
          </cell>
          <cell r="M276" t="str">
            <v>LTCS</v>
          </cell>
          <cell r="N276">
            <v>7</v>
          </cell>
          <cell r="O276" t="str">
            <v>-36 / 100</v>
          </cell>
          <cell r="P276">
            <v>5</v>
          </cell>
          <cell r="Q276" t="str">
            <v>amb</v>
          </cell>
          <cell r="R276">
            <v>5</v>
          </cell>
          <cell r="S276">
            <v>5</v>
          </cell>
          <cell r="T276">
            <v>0.8</v>
          </cell>
          <cell r="U276">
            <v>0.5</v>
          </cell>
          <cell r="V276">
            <v>0.5</v>
          </cell>
          <cell r="W276">
            <v>0.5</v>
          </cell>
          <cell r="X276">
            <v>0.6</v>
          </cell>
        </row>
        <row r="277">
          <cell r="D277" t="str">
            <v>G-1003 B</v>
          </cell>
          <cell r="F277" t="str">
            <v>LP Flare KO Drum Pump B</v>
          </cell>
          <cell r="G277">
            <v>0</v>
          </cell>
          <cell r="H277">
            <v>1</v>
          </cell>
          <cell r="I277">
            <v>1</v>
          </cell>
          <cell r="J277" t="str">
            <v>Centrifugal Pump</v>
          </cell>
          <cell r="K277">
            <v>10</v>
          </cell>
          <cell r="L277" t="str">
            <v>m3/hr</v>
          </cell>
          <cell r="M277" t="str">
            <v>LTCS</v>
          </cell>
          <cell r="N277">
            <v>7</v>
          </cell>
          <cell r="O277" t="str">
            <v>-36 / 100</v>
          </cell>
          <cell r="P277">
            <v>5</v>
          </cell>
          <cell r="Q277" t="str">
            <v>amb</v>
          </cell>
          <cell r="R277">
            <v>5</v>
          </cell>
          <cell r="S277">
            <v>5</v>
          </cell>
          <cell r="T277">
            <v>0.8</v>
          </cell>
          <cell r="U277">
            <v>0.5</v>
          </cell>
          <cell r="V277">
            <v>0.5</v>
          </cell>
          <cell r="W277">
            <v>0.5</v>
          </cell>
          <cell r="X277">
            <v>0.6</v>
          </cell>
        </row>
        <row r="278">
          <cell r="D278" t="str">
            <v>F-1008</v>
          </cell>
          <cell r="F278" t="str">
            <v>DELETED</v>
          </cell>
          <cell r="G278">
            <v>0</v>
          </cell>
          <cell r="H278">
            <v>0</v>
          </cell>
          <cell r="I278">
            <v>0</v>
          </cell>
        </row>
        <row r="279">
          <cell r="D279" t="str">
            <v>G-1004 A</v>
          </cell>
          <cell r="F279" t="str">
            <v>DELETED</v>
          </cell>
          <cell r="G279">
            <v>0</v>
          </cell>
          <cell r="H279">
            <v>0</v>
          </cell>
          <cell r="I279">
            <v>0</v>
          </cell>
        </row>
        <row r="280">
          <cell r="D280" t="str">
            <v>G-1004 B</v>
          </cell>
          <cell r="F280" t="str">
            <v>DELETED</v>
          </cell>
          <cell r="G280">
            <v>0</v>
          </cell>
          <cell r="H280">
            <v>0</v>
          </cell>
          <cell r="I280">
            <v>0</v>
          </cell>
        </row>
        <row r="281">
          <cell r="D281" t="str">
            <v>F-1011</v>
          </cell>
          <cell r="F281" t="str">
            <v>DELETED</v>
          </cell>
          <cell r="G281">
            <v>0</v>
          </cell>
          <cell r="H281">
            <v>0</v>
          </cell>
          <cell r="I281">
            <v>0</v>
          </cell>
          <cell r="S281">
            <v>0</v>
          </cell>
        </row>
        <row r="282">
          <cell r="D282" t="str">
            <v>F-1010</v>
          </cell>
          <cell r="F282" t="str">
            <v>Hydrocarbon Drain Drum</v>
          </cell>
          <cell r="G282">
            <v>1</v>
          </cell>
          <cell r="H282">
            <v>0</v>
          </cell>
          <cell r="I282">
            <v>1</v>
          </cell>
          <cell r="J282" t="str">
            <v>Drum</v>
          </cell>
          <cell r="K282">
            <v>60</v>
          </cell>
          <cell r="L282" t="str">
            <v xml:space="preserve">m3 </v>
          </cell>
          <cell r="M282" t="str">
            <v>LTCS</v>
          </cell>
          <cell r="N282">
            <v>7</v>
          </cell>
          <cell r="O282" t="str">
            <v>-36 / 100</v>
          </cell>
          <cell r="P282" t="str">
            <v>ATM</v>
          </cell>
          <cell r="Q282" t="str">
            <v>Min 5 / AMB</v>
          </cell>
          <cell r="R282">
            <v>0</v>
          </cell>
          <cell r="S282">
            <v>0</v>
          </cell>
          <cell r="T282">
            <v>10.5</v>
          </cell>
          <cell r="U282">
            <v>3</v>
          </cell>
          <cell r="V282">
            <v>3</v>
          </cell>
          <cell r="W282">
            <v>23</v>
          </cell>
          <cell r="X282" t="str">
            <v>-</v>
          </cell>
        </row>
        <row r="283">
          <cell r="D283" t="str">
            <v>G-1011</v>
          </cell>
          <cell r="F283" t="str">
            <v>DELETED</v>
          </cell>
          <cell r="I283">
            <v>0</v>
          </cell>
          <cell r="S283">
            <v>0</v>
          </cell>
        </row>
        <row r="284">
          <cell r="D284" t="str">
            <v>G-1010</v>
          </cell>
          <cell r="F284" t="str">
            <v>Hydrocarbon Drain Drum Pump</v>
          </cell>
          <cell r="G284">
            <v>1</v>
          </cell>
          <cell r="H284">
            <v>0</v>
          </cell>
          <cell r="I284">
            <v>1</v>
          </cell>
          <cell r="J284" t="str">
            <v>Pump</v>
          </cell>
          <cell r="K284">
            <v>66</v>
          </cell>
          <cell r="L284" t="str">
            <v>m3/h</v>
          </cell>
          <cell r="M284" t="str">
            <v>LTCS</v>
          </cell>
          <cell r="N284">
            <v>7</v>
          </cell>
          <cell r="O284" t="str">
            <v>-36 / 100</v>
          </cell>
          <cell r="P284">
            <v>3.5</v>
          </cell>
          <cell r="Q284" t="str">
            <v>Min 5 / AMB</v>
          </cell>
          <cell r="R284">
            <v>6</v>
          </cell>
          <cell r="S284">
            <v>6</v>
          </cell>
          <cell r="T284">
            <v>1.1000000000000001</v>
          </cell>
          <cell r="U284">
            <v>0.6</v>
          </cell>
          <cell r="V284">
            <v>0.6</v>
          </cell>
          <cell r="W284">
            <v>0.6</v>
          </cell>
          <cell r="X284">
            <v>0.7</v>
          </cell>
        </row>
        <row r="285">
          <cell r="D285" t="str">
            <v>UNIT 2000 - FIELD WELLS, INJECTION - DELETED</v>
          </cell>
          <cell r="S285">
            <v>0</v>
          </cell>
        </row>
        <row r="286">
          <cell r="D286" t="str">
            <v>W-2001 A</v>
          </cell>
          <cell r="F286" t="str">
            <v>DELETED</v>
          </cell>
          <cell r="I286">
            <v>0</v>
          </cell>
          <cell r="S286">
            <v>0</v>
          </cell>
        </row>
        <row r="287">
          <cell r="D287" t="str">
            <v>W-2001 B</v>
          </cell>
          <cell r="F287" t="str">
            <v>DELETED</v>
          </cell>
          <cell r="I287">
            <v>0</v>
          </cell>
          <cell r="S287">
            <v>0</v>
          </cell>
        </row>
        <row r="288">
          <cell r="D288" t="str">
            <v>W-2001 C</v>
          </cell>
          <cell r="F288" t="str">
            <v>DELETED</v>
          </cell>
          <cell r="I288">
            <v>0</v>
          </cell>
          <cell r="S288">
            <v>0</v>
          </cell>
        </row>
        <row r="289">
          <cell r="D289" t="str">
            <v>W-2002 A</v>
          </cell>
          <cell r="F289" t="str">
            <v>DELETED</v>
          </cell>
          <cell r="I289">
            <v>0</v>
          </cell>
          <cell r="S289">
            <v>0</v>
          </cell>
        </row>
        <row r="290">
          <cell r="D290" t="str">
            <v>W-2002 B</v>
          </cell>
          <cell r="F290" t="str">
            <v>DELETED</v>
          </cell>
          <cell r="I290">
            <v>0</v>
          </cell>
          <cell r="S290">
            <v>0</v>
          </cell>
        </row>
        <row r="291">
          <cell r="D291" t="str">
            <v>W-2002 C</v>
          </cell>
          <cell r="F291" t="str">
            <v>DELETED</v>
          </cell>
          <cell r="I291">
            <v>0</v>
          </cell>
          <cell r="S291">
            <v>0</v>
          </cell>
        </row>
        <row r="292">
          <cell r="D292" t="str">
            <v>W-2002 D</v>
          </cell>
          <cell r="F292" t="str">
            <v>DELETED</v>
          </cell>
          <cell r="I292">
            <v>0</v>
          </cell>
          <cell r="S292">
            <v>0</v>
          </cell>
        </row>
        <row r="293">
          <cell r="D293" t="str">
            <v>W-2002 E</v>
          </cell>
          <cell r="F293" t="str">
            <v>DELETED</v>
          </cell>
          <cell r="I293">
            <v>0</v>
          </cell>
          <cell r="S293">
            <v>0</v>
          </cell>
        </row>
        <row r="294">
          <cell r="D294" t="str">
            <v>W-2002 F</v>
          </cell>
          <cell r="F294" t="str">
            <v>DELETED</v>
          </cell>
          <cell r="I294">
            <v>0</v>
          </cell>
          <cell r="S294">
            <v>0</v>
          </cell>
        </row>
        <row r="295">
          <cell r="D295" t="str">
            <v>UNIT 9100 - HOT OIL HEATING MEDIUM, POTABLE/TECHNICAL/UTILITY WATER</v>
          </cell>
          <cell r="S295">
            <v>0</v>
          </cell>
        </row>
        <row r="296">
          <cell r="D296" t="str">
            <v>T-9101</v>
          </cell>
          <cell r="F296" t="str">
            <v>Heating Medium Storage Tank</v>
          </cell>
          <cell r="G296">
            <v>1</v>
          </cell>
          <cell r="H296">
            <v>0</v>
          </cell>
          <cell r="I296">
            <v>1</v>
          </cell>
          <cell r="J296" t="str">
            <v>Storage Tank</v>
          </cell>
          <cell r="K296">
            <v>1300</v>
          </cell>
          <cell r="L296" t="str">
            <v>m3</v>
          </cell>
          <cell r="M296" t="str">
            <v>LTCS</v>
          </cell>
          <cell r="N296" t="str">
            <v>ATM</v>
          </cell>
          <cell r="O296" t="str">
            <v>-36 / 160</v>
          </cell>
          <cell r="P296" t="str">
            <v>ATM</v>
          </cell>
          <cell r="Q296">
            <v>5</v>
          </cell>
          <cell r="R296">
            <v>0</v>
          </cell>
          <cell r="S296">
            <v>0</v>
          </cell>
          <cell r="T296">
            <v>16.100000515200001</v>
          </cell>
          <cell r="U296">
            <v>16.100000515200001</v>
          </cell>
          <cell r="V296">
            <v>8.5031252721000001</v>
          </cell>
          <cell r="W296">
            <v>68.275724630237761</v>
          </cell>
          <cell r="X296">
            <v>68.3</v>
          </cell>
        </row>
        <row r="297">
          <cell r="D297" t="str">
            <v>G-9108</v>
          </cell>
          <cell r="F297" t="str">
            <v>Heating Medium Make-Up Pump</v>
          </cell>
          <cell r="G297">
            <v>1</v>
          </cell>
          <cell r="H297">
            <v>0</v>
          </cell>
          <cell r="I297">
            <v>1</v>
          </cell>
          <cell r="J297" t="str">
            <v>Centrifugal Pump</v>
          </cell>
          <cell r="K297">
            <v>120</v>
          </cell>
          <cell r="L297" t="str">
            <v>m3/h</v>
          </cell>
          <cell r="M297" t="str">
            <v>LTCS</v>
          </cell>
          <cell r="N297">
            <v>26</v>
          </cell>
          <cell r="O297" t="str">
            <v>-36 / 160</v>
          </cell>
          <cell r="P297">
            <v>4</v>
          </cell>
          <cell r="Q297">
            <v>5</v>
          </cell>
          <cell r="R297">
            <v>20.624897147646621</v>
          </cell>
          <cell r="S297">
            <v>20.624897147646621</v>
          </cell>
          <cell r="T297">
            <v>1.3698167452029419</v>
          </cell>
          <cell r="U297">
            <v>0.65660558173431394</v>
          </cell>
          <cell r="V297">
            <v>0.74792669808117673</v>
          </cell>
          <cell r="W297">
            <v>0.68253033975667265</v>
          </cell>
          <cell r="X297">
            <v>0.81903640770800712</v>
          </cell>
        </row>
        <row r="298">
          <cell r="D298" t="str">
            <v>F-9113</v>
          </cell>
          <cell r="F298" t="str">
            <v>Heating Medium Buffer Vessel</v>
          </cell>
          <cell r="G298">
            <v>1</v>
          </cell>
          <cell r="H298">
            <v>0</v>
          </cell>
          <cell r="I298">
            <v>1</v>
          </cell>
          <cell r="J298" t="str">
            <v>Drum</v>
          </cell>
          <cell r="K298">
            <v>559</v>
          </cell>
          <cell r="L298" t="str">
            <v>m3</v>
          </cell>
          <cell r="M298" t="str">
            <v>LTCS</v>
          </cell>
          <cell r="N298">
            <v>26</v>
          </cell>
          <cell r="O298" t="str">
            <v>-36 / 350</v>
          </cell>
          <cell r="P298">
            <v>1</v>
          </cell>
          <cell r="Q298">
            <v>191</v>
          </cell>
          <cell r="R298">
            <v>0</v>
          </cell>
          <cell r="S298">
            <v>0</v>
          </cell>
          <cell r="T298">
            <v>26.5</v>
          </cell>
          <cell r="U298">
            <v>5.2</v>
          </cell>
          <cell r="V298">
            <v>5.2</v>
          </cell>
          <cell r="W298">
            <v>263.2</v>
          </cell>
          <cell r="X298">
            <v>680.8</v>
          </cell>
        </row>
        <row r="299">
          <cell r="D299" t="str">
            <v>G-9109 A</v>
          </cell>
          <cell r="F299" t="str">
            <v>Heating Medium Circulation Pump A</v>
          </cell>
          <cell r="G299">
            <v>1</v>
          </cell>
          <cell r="H299">
            <v>0</v>
          </cell>
          <cell r="I299">
            <v>1</v>
          </cell>
          <cell r="J299" t="str">
            <v>Centrifugal Pump</v>
          </cell>
          <cell r="K299">
            <v>1473.5</v>
          </cell>
          <cell r="L299" t="str">
            <v>m3/h</v>
          </cell>
          <cell r="M299" t="str">
            <v>LTCS</v>
          </cell>
          <cell r="N299">
            <v>26</v>
          </cell>
          <cell r="O299" t="str">
            <v>-36 / 350</v>
          </cell>
          <cell r="P299">
            <v>16.5</v>
          </cell>
          <cell r="Q299">
            <v>191</v>
          </cell>
          <cell r="R299">
            <v>823</v>
          </cell>
          <cell r="S299">
            <v>823</v>
          </cell>
          <cell r="T299">
            <v>4.6759512648678241</v>
          </cell>
          <cell r="U299">
            <v>1.758650421622608</v>
          </cell>
          <cell r="V299">
            <v>2.0703805059471296</v>
          </cell>
          <cell r="W299">
            <v>7.7871683269839931</v>
          </cell>
          <cell r="X299">
            <v>9.3446019923807917</v>
          </cell>
        </row>
        <row r="300">
          <cell r="D300" t="str">
            <v>G-9109 B</v>
          </cell>
          <cell r="F300" t="str">
            <v>Heating Medium Circulation Pump B</v>
          </cell>
          <cell r="G300">
            <v>1</v>
          </cell>
          <cell r="H300">
            <v>0</v>
          </cell>
          <cell r="I300">
            <v>1</v>
          </cell>
          <cell r="J300" t="str">
            <v>Centrifugal Pump</v>
          </cell>
          <cell r="K300">
            <v>1473.5</v>
          </cell>
          <cell r="L300" t="str">
            <v>m3/h</v>
          </cell>
          <cell r="M300" t="str">
            <v>LTCS</v>
          </cell>
          <cell r="N300">
            <v>26</v>
          </cell>
          <cell r="O300" t="str">
            <v>-36 / 350</v>
          </cell>
          <cell r="P300">
            <v>16.5</v>
          </cell>
          <cell r="Q300">
            <v>191</v>
          </cell>
          <cell r="R300">
            <v>823</v>
          </cell>
          <cell r="S300">
            <v>823</v>
          </cell>
          <cell r="T300">
            <v>4.6759512648678241</v>
          </cell>
          <cell r="U300">
            <v>1.758650421622608</v>
          </cell>
          <cell r="V300">
            <v>2.0703805059471296</v>
          </cell>
          <cell r="W300">
            <v>7.7871683269839931</v>
          </cell>
          <cell r="X300">
            <v>9.3446019923807917</v>
          </cell>
        </row>
        <row r="301">
          <cell r="D301" t="str">
            <v>G-9109 C</v>
          </cell>
          <cell r="F301" t="str">
            <v>Heating Medium Circulation Pump C</v>
          </cell>
          <cell r="G301">
            <v>0</v>
          </cell>
          <cell r="H301">
            <v>1</v>
          </cell>
          <cell r="I301">
            <v>1</v>
          </cell>
          <cell r="J301" t="str">
            <v>Centrifugal Pump</v>
          </cell>
          <cell r="K301">
            <v>1473.5</v>
          </cell>
          <cell r="L301" t="str">
            <v>m3/h</v>
          </cell>
          <cell r="M301" t="str">
            <v>LTCS</v>
          </cell>
          <cell r="N301">
            <v>26</v>
          </cell>
          <cell r="O301" t="str">
            <v>-36 / 350</v>
          </cell>
          <cell r="P301">
            <v>16.5</v>
          </cell>
          <cell r="Q301">
            <v>191</v>
          </cell>
          <cell r="R301">
            <v>823</v>
          </cell>
          <cell r="S301">
            <v>823</v>
          </cell>
          <cell r="T301">
            <v>4.6759512648678241</v>
          </cell>
          <cell r="U301">
            <v>1.758650421622608</v>
          </cell>
          <cell r="V301">
            <v>2.0703805059471296</v>
          </cell>
          <cell r="W301">
            <v>7.7871683269839931</v>
          </cell>
          <cell r="X301">
            <v>9.3446019923807917</v>
          </cell>
        </row>
        <row r="302">
          <cell r="D302" t="str">
            <v>EA-9101</v>
          </cell>
          <cell r="F302" t="str">
            <v>Heating Medium Dump Cooler</v>
          </cell>
          <cell r="G302">
            <v>1</v>
          </cell>
          <cell r="H302">
            <v>0</v>
          </cell>
          <cell r="I302">
            <v>1</v>
          </cell>
          <cell r="J302" t="str">
            <v>ACHE</v>
          </cell>
          <cell r="K302">
            <v>50</v>
          </cell>
          <cell r="L302" t="str">
            <v>MW</v>
          </cell>
          <cell r="M302" t="str">
            <v>LTCS</v>
          </cell>
          <cell r="N302">
            <v>26</v>
          </cell>
          <cell r="O302" t="str">
            <v>-36 / 350</v>
          </cell>
          <cell r="P302">
            <v>13</v>
          </cell>
          <cell r="Q302">
            <v>300</v>
          </cell>
          <cell r="R302">
            <v>122.925</v>
          </cell>
          <cell r="S302">
            <v>122.925</v>
          </cell>
          <cell r="T302">
            <v>9.75</v>
          </cell>
          <cell r="U302">
            <v>11.071500000000002</v>
          </cell>
          <cell r="V302">
            <v>3.66</v>
          </cell>
          <cell r="W302">
            <v>48.024584958722677</v>
          </cell>
          <cell r="X302">
            <v>52.82704345459495</v>
          </cell>
        </row>
        <row r="303">
          <cell r="D303" t="str">
            <v>T-9107</v>
          </cell>
          <cell r="F303" t="str">
            <v>Evaporator Feed Tank</v>
          </cell>
          <cell r="G303">
            <v>1</v>
          </cell>
          <cell r="H303">
            <v>0</v>
          </cell>
          <cell r="I303">
            <v>1</v>
          </cell>
          <cell r="J303" t="str">
            <v>Storage Tank</v>
          </cell>
          <cell r="K303">
            <v>660</v>
          </cell>
          <cell r="L303" t="str">
            <v>m3</v>
          </cell>
          <cell r="N303" t="str">
            <v>ATM</v>
          </cell>
          <cell r="O303" t="str">
            <v>-36 / 75</v>
          </cell>
          <cell r="P303" t="str">
            <v>ATM</v>
          </cell>
          <cell r="Q303">
            <v>50</v>
          </cell>
          <cell r="R303">
            <v>0</v>
          </cell>
          <cell r="S303">
            <v>0</v>
          </cell>
          <cell r="T303">
            <v>12</v>
          </cell>
          <cell r="U303">
            <v>12</v>
          </cell>
          <cell r="V303">
            <v>12</v>
          </cell>
          <cell r="W303">
            <v>48.667203556163784</v>
          </cell>
          <cell r="X303">
            <v>708.66720355616383</v>
          </cell>
        </row>
        <row r="304">
          <cell r="D304" t="str">
            <v>T-9107</v>
          </cell>
          <cell r="E304" t="str">
            <v>E-9107</v>
          </cell>
          <cell r="F304" t="str">
            <v>Evaporator Feed Tank Heater</v>
          </cell>
          <cell r="G304">
            <v>1</v>
          </cell>
          <cell r="H304">
            <v>0</v>
          </cell>
          <cell r="I304">
            <v>1</v>
          </cell>
          <cell r="J304" t="str">
            <v>Electric Heater</v>
          </cell>
          <cell r="K304">
            <v>0.05</v>
          </cell>
          <cell r="L304" t="str">
            <v>MW</v>
          </cell>
          <cell r="N304" t="str">
            <v>ATM</v>
          </cell>
          <cell r="O304" t="str">
            <v>-36 / 75</v>
          </cell>
          <cell r="P304" t="str">
            <v>ATM</v>
          </cell>
          <cell r="Q304">
            <v>50</v>
          </cell>
          <cell r="R304">
            <v>50</v>
          </cell>
          <cell r="S304">
            <v>50</v>
          </cell>
          <cell r="T304" t="str">
            <v>-</v>
          </cell>
          <cell r="U304" t="str">
            <v>-</v>
          </cell>
          <cell r="V304" t="str">
            <v>-</v>
          </cell>
          <cell r="W304" t="str">
            <v>-</v>
          </cell>
          <cell r="X304" t="str">
            <v>-</v>
          </cell>
        </row>
        <row r="305">
          <cell r="D305" t="str">
            <v>PU-9102</v>
          </cell>
          <cell r="F305" t="str">
            <v>Evaporator Package</v>
          </cell>
          <cell r="K305">
            <v>55</v>
          </cell>
          <cell r="L305" t="str">
            <v>m3/h</v>
          </cell>
          <cell r="N305" t="str">
            <v>VTA</v>
          </cell>
          <cell r="O305" t="str">
            <v>-36 / 105</v>
          </cell>
          <cell r="P305" t="str">
            <v>VTA</v>
          </cell>
          <cell r="Q305">
            <v>80</v>
          </cell>
          <cell r="R305" t="str">
            <v>VTA</v>
          </cell>
          <cell r="S305" t="str">
            <v>VTA</v>
          </cell>
          <cell r="T305" t="str">
            <v>VTA</v>
          </cell>
          <cell r="U305" t="str">
            <v>VTA</v>
          </cell>
          <cell r="V305" t="str">
            <v>VTA</v>
          </cell>
          <cell r="W305" t="str">
            <v>VTA</v>
          </cell>
          <cell r="X305" t="str">
            <v>-</v>
          </cell>
        </row>
        <row r="306">
          <cell r="D306" t="str">
            <v>PU-9102</v>
          </cell>
          <cell r="E306" t="str">
            <v>Skid-1</v>
          </cell>
          <cell r="F306" t="str">
            <v>Skid 1 – Feed/Distillate Skid</v>
          </cell>
          <cell r="G306">
            <v>1</v>
          </cell>
          <cell r="H306">
            <v>0</v>
          </cell>
          <cell r="I306">
            <v>1</v>
          </cell>
          <cell r="S306">
            <v>0</v>
          </cell>
          <cell r="T306">
            <v>12</v>
          </cell>
          <cell r="U306">
            <v>4</v>
          </cell>
          <cell r="V306">
            <v>4</v>
          </cell>
          <cell r="W306">
            <v>53.2</v>
          </cell>
          <cell r="X306">
            <v>70.599999999999994</v>
          </cell>
        </row>
        <row r="307">
          <cell r="D307" t="str">
            <v>PU-9102</v>
          </cell>
          <cell r="E307" t="str">
            <v>Skid-2</v>
          </cell>
          <cell r="F307" t="str">
            <v>Skid 2 – Evaporator Equipment Skid</v>
          </cell>
          <cell r="G307">
            <v>1</v>
          </cell>
          <cell r="H307">
            <v>0</v>
          </cell>
          <cell r="I307">
            <v>1</v>
          </cell>
          <cell r="S307">
            <v>0</v>
          </cell>
          <cell r="T307">
            <v>8.5</v>
          </cell>
          <cell r="U307">
            <v>4</v>
          </cell>
          <cell r="V307">
            <v>4</v>
          </cell>
          <cell r="W307">
            <v>54.3</v>
          </cell>
          <cell r="X307">
            <v>61.2</v>
          </cell>
        </row>
        <row r="308">
          <cell r="D308" t="str">
            <v>PU-9102</v>
          </cell>
          <cell r="E308" t="str">
            <v>Skid-3</v>
          </cell>
          <cell r="F308" t="str">
            <v>Skid 3 – Chemical Skid</v>
          </cell>
          <cell r="G308">
            <v>1</v>
          </cell>
          <cell r="H308">
            <v>0</v>
          </cell>
          <cell r="I308">
            <v>1</v>
          </cell>
          <cell r="S308">
            <v>0</v>
          </cell>
          <cell r="T308">
            <v>6</v>
          </cell>
          <cell r="U308">
            <v>3</v>
          </cell>
          <cell r="V308">
            <v>2.5</v>
          </cell>
          <cell r="W308">
            <v>0.7</v>
          </cell>
          <cell r="X308">
            <v>0.7</v>
          </cell>
        </row>
        <row r="309">
          <cell r="D309" t="str">
            <v>PU-9102</v>
          </cell>
          <cell r="E309" t="str">
            <v>Skid-4</v>
          </cell>
          <cell r="F309" t="str">
            <v>Skid 4 – Chemical Skid</v>
          </cell>
          <cell r="G309">
            <v>1</v>
          </cell>
          <cell r="H309">
            <v>0</v>
          </cell>
          <cell r="I309">
            <v>1</v>
          </cell>
          <cell r="S309">
            <v>0</v>
          </cell>
          <cell r="T309">
            <v>0.7</v>
          </cell>
          <cell r="U309">
            <v>1.5</v>
          </cell>
          <cell r="V309">
            <v>1</v>
          </cell>
          <cell r="W309">
            <v>0.05</v>
          </cell>
          <cell r="X309">
            <v>0.05</v>
          </cell>
        </row>
        <row r="310">
          <cell r="D310" t="str">
            <v>PU-9102</v>
          </cell>
          <cell r="E310" t="str">
            <v>Skid-5</v>
          </cell>
          <cell r="F310" t="str">
            <v>Skid 5 – Chemical Skid</v>
          </cell>
          <cell r="G310">
            <v>1</v>
          </cell>
          <cell r="H310">
            <v>0</v>
          </cell>
          <cell r="I310">
            <v>1</v>
          </cell>
          <cell r="S310">
            <v>0</v>
          </cell>
          <cell r="T310">
            <v>0.7</v>
          </cell>
          <cell r="U310">
            <v>1.5</v>
          </cell>
          <cell r="V310">
            <v>1</v>
          </cell>
          <cell r="W310">
            <v>0.05</v>
          </cell>
          <cell r="X310">
            <v>0.05</v>
          </cell>
        </row>
        <row r="311">
          <cell r="D311" t="str">
            <v>PU-9102</v>
          </cell>
          <cell r="E311" t="str">
            <v>Skid-6</v>
          </cell>
          <cell r="F311" t="str">
            <v>Skid 6 – Chemical Skid</v>
          </cell>
          <cell r="G311">
            <v>1</v>
          </cell>
          <cell r="H311">
            <v>0</v>
          </cell>
          <cell r="I311">
            <v>1</v>
          </cell>
          <cell r="S311">
            <v>0</v>
          </cell>
          <cell r="T311">
            <v>0.7</v>
          </cell>
          <cell r="U311">
            <v>1.5</v>
          </cell>
          <cell r="V311">
            <v>1</v>
          </cell>
          <cell r="W311">
            <v>0.05</v>
          </cell>
          <cell r="X311">
            <v>0.05</v>
          </cell>
        </row>
        <row r="312">
          <cell r="D312" t="str">
            <v>PU-9102</v>
          </cell>
          <cell r="E312" t="str">
            <v>Skid-7</v>
          </cell>
          <cell r="F312" t="str">
            <v>Calcium Chloride Tank</v>
          </cell>
          <cell r="G312">
            <v>1</v>
          </cell>
          <cell r="H312">
            <v>0</v>
          </cell>
          <cell r="I312">
            <v>1</v>
          </cell>
          <cell r="S312">
            <v>0</v>
          </cell>
          <cell r="T312">
            <v>2.1</v>
          </cell>
          <cell r="U312">
            <v>2.1</v>
          </cell>
          <cell r="V312">
            <v>3.1</v>
          </cell>
          <cell r="W312">
            <v>0.6</v>
          </cell>
          <cell r="X312">
            <v>12.5</v>
          </cell>
        </row>
        <row r="313">
          <cell r="D313" t="str">
            <v>PU-9102</v>
          </cell>
          <cell r="E313" t="str">
            <v>Skid-8</v>
          </cell>
          <cell r="F313" t="str">
            <v>Evaporator Deaerator</v>
          </cell>
          <cell r="G313">
            <v>1</v>
          </cell>
          <cell r="H313">
            <v>0</v>
          </cell>
          <cell r="I313">
            <v>1</v>
          </cell>
          <cell r="S313">
            <v>0</v>
          </cell>
          <cell r="T313">
            <v>1</v>
          </cell>
          <cell r="U313">
            <v>1</v>
          </cell>
          <cell r="V313">
            <v>3.8</v>
          </cell>
          <cell r="W313">
            <v>1.2</v>
          </cell>
          <cell r="X313">
            <v>4.5</v>
          </cell>
        </row>
        <row r="314">
          <cell r="D314" t="str">
            <v>PU-9102</v>
          </cell>
          <cell r="E314" t="str">
            <v>Skid-9</v>
          </cell>
          <cell r="F314" t="str">
            <v>Evaporator Column</v>
          </cell>
          <cell r="G314">
            <v>1</v>
          </cell>
          <cell r="H314">
            <v>0</v>
          </cell>
          <cell r="I314">
            <v>1</v>
          </cell>
          <cell r="S314">
            <v>0</v>
          </cell>
          <cell r="T314">
            <v>4.5999999999999996</v>
          </cell>
          <cell r="U314">
            <v>4.5999999999999996</v>
          </cell>
          <cell r="V314">
            <v>23.1</v>
          </cell>
          <cell r="W314">
            <v>35</v>
          </cell>
          <cell r="X314">
            <v>111.8</v>
          </cell>
        </row>
        <row r="315">
          <cell r="D315" t="str">
            <v>PU-9102</v>
          </cell>
          <cell r="E315" t="str">
            <v>Skid-10</v>
          </cell>
          <cell r="F315" t="str">
            <v>Vapour Compressor</v>
          </cell>
          <cell r="G315">
            <v>1</v>
          </cell>
          <cell r="H315">
            <v>0</v>
          </cell>
          <cell r="I315">
            <v>1</v>
          </cell>
          <cell r="S315">
            <v>0</v>
          </cell>
          <cell r="T315">
            <v>6</v>
          </cell>
          <cell r="U315">
            <v>4</v>
          </cell>
          <cell r="V315">
            <v>4</v>
          </cell>
          <cell r="W315">
            <v>10.7</v>
          </cell>
          <cell r="X315">
            <v>12.8</v>
          </cell>
        </row>
        <row r="316">
          <cell r="D316" t="str">
            <v>PU-9102</v>
          </cell>
          <cell r="E316" t="str">
            <v>Skid-11</v>
          </cell>
          <cell r="F316" t="str">
            <v>Waste Brine Tank</v>
          </cell>
          <cell r="G316">
            <v>1</v>
          </cell>
          <cell r="H316">
            <v>0</v>
          </cell>
          <cell r="I316">
            <v>1</v>
          </cell>
          <cell r="S316">
            <v>0</v>
          </cell>
          <cell r="T316">
            <v>3.7</v>
          </cell>
          <cell r="U316">
            <v>3.7</v>
          </cell>
          <cell r="V316">
            <v>4</v>
          </cell>
          <cell r="W316">
            <v>1.2</v>
          </cell>
          <cell r="X316">
            <v>47.4</v>
          </cell>
        </row>
        <row r="317">
          <cell r="D317" t="str">
            <v>PU-9102</v>
          </cell>
          <cell r="E317" t="str">
            <v>Skid-12</v>
          </cell>
          <cell r="F317" t="str">
            <v>Brine Pump</v>
          </cell>
          <cell r="T317">
            <v>2</v>
          </cell>
          <cell r="U317">
            <v>1</v>
          </cell>
          <cell r="V317">
            <v>2</v>
          </cell>
          <cell r="W317">
            <v>0.6</v>
          </cell>
          <cell r="X317">
            <v>0.6</v>
          </cell>
        </row>
        <row r="318">
          <cell r="D318" t="str">
            <v>PU-9102</v>
          </cell>
          <cell r="E318" t="str">
            <v>Skid-13</v>
          </cell>
          <cell r="F318" t="str">
            <v>Sodium Sulphate Tank</v>
          </cell>
          <cell r="G318">
            <v>1</v>
          </cell>
          <cell r="H318">
            <v>0</v>
          </cell>
          <cell r="I318">
            <v>1</v>
          </cell>
          <cell r="S318">
            <v>0</v>
          </cell>
          <cell r="T318">
            <v>2.1</v>
          </cell>
          <cell r="U318">
            <v>2.1</v>
          </cell>
          <cell r="V318">
            <v>3.1</v>
          </cell>
          <cell r="W318">
            <v>0.6</v>
          </cell>
          <cell r="X318">
            <v>12.5</v>
          </cell>
        </row>
        <row r="319">
          <cell r="D319" t="str">
            <v>EA-9107</v>
          </cell>
          <cell r="F319" t="str">
            <v>Evaporator Discharge Air Cooler</v>
          </cell>
          <cell r="G319">
            <v>1</v>
          </cell>
          <cell r="H319">
            <v>0</v>
          </cell>
          <cell r="I319">
            <v>1</v>
          </cell>
          <cell r="J319" t="str">
            <v>ACHE</v>
          </cell>
          <cell r="K319">
            <v>1.85120589683528</v>
          </cell>
          <cell r="L319" t="str">
            <v>MW</v>
          </cell>
          <cell r="N319">
            <v>9</v>
          </cell>
          <cell r="O319" t="str">
            <v>-36 / 105</v>
          </cell>
          <cell r="P319">
            <v>6</v>
          </cell>
          <cell r="Q319" t="str">
            <v>80 / 50</v>
          </cell>
          <cell r="R319">
            <v>7.3125</v>
          </cell>
          <cell r="S319">
            <v>7.3125</v>
          </cell>
          <cell r="T319">
            <v>3.0195000000000007</v>
          </cell>
          <cell r="U319">
            <v>3.66</v>
          </cell>
          <cell r="V319">
            <v>13.09761407965164</v>
          </cell>
          <cell r="W319">
            <v>14.407375487616806</v>
          </cell>
          <cell r="X319" t="str">
            <v>-</v>
          </cell>
        </row>
        <row r="320">
          <cell r="D320" t="str">
            <v>E-9101</v>
          </cell>
          <cell r="F320" t="str">
            <v>Evaporator Discharge Propane Chiller</v>
          </cell>
          <cell r="G320">
            <v>1</v>
          </cell>
          <cell r="H320">
            <v>0</v>
          </cell>
          <cell r="I320">
            <v>1</v>
          </cell>
          <cell r="J320" t="str">
            <v>S &amp; T Exchanger</v>
          </cell>
          <cell r="K320">
            <v>0.89825129233681633</v>
          </cell>
          <cell r="L320" t="str">
            <v>MW</v>
          </cell>
          <cell r="N320">
            <v>9</v>
          </cell>
          <cell r="O320" t="str">
            <v>-36 / 80</v>
          </cell>
          <cell r="P320">
            <v>5</v>
          </cell>
          <cell r="Q320" t="str">
            <v>50 / 35</v>
          </cell>
          <cell r="R320">
            <v>0</v>
          </cell>
          <cell r="S320">
            <v>0</v>
          </cell>
          <cell r="T320">
            <v>1.0576642185149494</v>
          </cell>
          <cell r="U320">
            <v>1.0576642185149494</v>
          </cell>
          <cell r="V320">
            <v>6.9985914755849494</v>
          </cell>
          <cell r="W320">
            <v>7.348521049364197</v>
          </cell>
          <cell r="X320" t="str">
            <v>-</v>
          </cell>
        </row>
        <row r="321">
          <cell r="D321" t="str">
            <v>PU-9106</v>
          </cell>
        </row>
        <row r="322">
          <cell r="D322" t="str">
            <v>PU-9106</v>
          </cell>
          <cell r="E322" t="str">
            <v>Skid-1</v>
          </cell>
          <cell r="F322" t="str">
            <v>Skid 1 - Pump &amp; Equipment</v>
          </cell>
          <cell r="G322">
            <v>1</v>
          </cell>
          <cell r="H322">
            <v>0</v>
          </cell>
          <cell r="I322">
            <v>1</v>
          </cell>
          <cell r="S322">
            <v>0</v>
          </cell>
          <cell r="T322">
            <v>1.7</v>
          </cell>
          <cell r="U322">
            <v>5.6</v>
          </cell>
          <cell r="V322">
            <v>2.4</v>
          </cell>
          <cell r="W322">
            <v>6.8</v>
          </cell>
          <cell r="X322">
            <v>7</v>
          </cell>
        </row>
        <row r="323">
          <cell r="D323" t="str">
            <v>PU-9106</v>
          </cell>
          <cell r="E323" t="str">
            <v>Skid-2</v>
          </cell>
          <cell r="F323" t="str">
            <v>Skid 2 - Nutrient Skid</v>
          </cell>
          <cell r="G323">
            <v>1</v>
          </cell>
          <cell r="H323">
            <v>0</v>
          </cell>
          <cell r="I323">
            <v>1</v>
          </cell>
          <cell r="S323">
            <v>0</v>
          </cell>
          <cell r="T323">
            <v>1</v>
          </cell>
          <cell r="U323">
            <v>1.2</v>
          </cell>
          <cell r="V323">
            <v>1.3</v>
          </cell>
          <cell r="W323">
            <v>0.4</v>
          </cell>
          <cell r="X323">
            <v>1.3</v>
          </cell>
        </row>
        <row r="324">
          <cell r="D324" t="str">
            <v>PU-9106</v>
          </cell>
          <cell r="E324" t="str">
            <v>Skid-3</v>
          </cell>
          <cell r="F324" t="str">
            <v>Skid 3 - Acetic Acid Skid</v>
          </cell>
          <cell r="G324">
            <v>1</v>
          </cell>
          <cell r="H324">
            <v>0</v>
          </cell>
          <cell r="I324">
            <v>1</v>
          </cell>
          <cell r="S324">
            <v>0</v>
          </cell>
          <cell r="T324">
            <v>1</v>
          </cell>
          <cell r="U324">
            <v>1.2</v>
          </cell>
          <cell r="V324">
            <v>1.3</v>
          </cell>
          <cell r="W324">
            <v>0.4</v>
          </cell>
          <cell r="X324">
            <v>1.3</v>
          </cell>
        </row>
        <row r="325">
          <cell r="D325" t="str">
            <v>PU-9106</v>
          </cell>
          <cell r="E325" t="str">
            <v>Skid-4</v>
          </cell>
          <cell r="F325" t="str">
            <v>Pressurized Bubble Contactor</v>
          </cell>
          <cell r="G325">
            <v>1</v>
          </cell>
          <cell r="H325">
            <v>0</v>
          </cell>
          <cell r="I325">
            <v>1</v>
          </cell>
          <cell r="S325">
            <v>0</v>
          </cell>
          <cell r="T325">
            <v>1.1000000000000001</v>
          </cell>
          <cell r="U325">
            <v>1.5</v>
          </cell>
          <cell r="V325">
            <v>6.9</v>
          </cell>
          <cell r="W325">
            <v>1.4</v>
          </cell>
          <cell r="X325">
            <v>4.0999999999999996</v>
          </cell>
        </row>
        <row r="326">
          <cell r="D326" t="str">
            <v>PU-9106</v>
          </cell>
          <cell r="E326" t="str">
            <v>Skid-5</v>
          </cell>
          <cell r="F326" t="str">
            <v>Bioreactor</v>
          </cell>
          <cell r="G326">
            <v>1</v>
          </cell>
          <cell r="H326">
            <v>0</v>
          </cell>
          <cell r="I326">
            <v>1</v>
          </cell>
          <cell r="S326">
            <v>0</v>
          </cell>
          <cell r="T326">
            <v>1.8</v>
          </cell>
          <cell r="U326">
            <v>2.4</v>
          </cell>
          <cell r="V326">
            <v>5.5</v>
          </cell>
          <cell r="W326">
            <v>3.4</v>
          </cell>
          <cell r="X326">
            <v>27.5</v>
          </cell>
        </row>
        <row r="327">
          <cell r="D327" t="str">
            <v>PU-9106</v>
          </cell>
          <cell r="E327" t="str">
            <v>Skid-6</v>
          </cell>
          <cell r="F327" t="str">
            <v>Polished Distillate Tank</v>
          </cell>
          <cell r="G327">
            <v>1</v>
          </cell>
          <cell r="H327">
            <v>0</v>
          </cell>
          <cell r="I327">
            <v>1</v>
          </cell>
          <cell r="S327">
            <v>0</v>
          </cell>
          <cell r="T327">
            <v>1.8</v>
          </cell>
          <cell r="U327">
            <v>2.4</v>
          </cell>
          <cell r="V327">
            <v>5.5</v>
          </cell>
          <cell r="W327">
            <v>2.4</v>
          </cell>
          <cell r="X327">
            <v>20</v>
          </cell>
        </row>
        <row r="328">
          <cell r="D328" t="str">
            <v>PU-9106</v>
          </cell>
          <cell r="E328" t="str">
            <v>Skid-7</v>
          </cell>
          <cell r="F328" t="str">
            <v>Sludge Holding Tank</v>
          </cell>
          <cell r="G328">
            <v>1</v>
          </cell>
          <cell r="H328">
            <v>0</v>
          </cell>
          <cell r="I328">
            <v>1</v>
          </cell>
          <cell r="S328">
            <v>0</v>
          </cell>
          <cell r="T328">
            <v>1.8</v>
          </cell>
          <cell r="U328">
            <v>2.4</v>
          </cell>
          <cell r="V328">
            <v>5.5</v>
          </cell>
          <cell r="W328">
            <v>2.6</v>
          </cell>
          <cell r="X328">
            <v>20.399999999999999</v>
          </cell>
        </row>
        <row r="329">
          <cell r="D329" t="str">
            <v>T-9102</v>
          </cell>
          <cell r="F329" t="str">
            <v>Raw / Fire Water Tank</v>
          </cell>
          <cell r="G329">
            <v>1</v>
          </cell>
          <cell r="H329">
            <v>0</v>
          </cell>
          <cell r="I329">
            <v>1</v>
          </cell>
          <cell r="J329" t="str">
            <v>Storage Tank</v>
          </cell>
          <cell r="K329">
            <v>8322</v>
          </cell>
          <cell r="L329" t="str">
            <v>m3</v>
          </cell>
          <cell r="M329" t="str">
            <v>LTCS</v>
          </cell>
          <cell r="N329" t="str">
            <v>ATM</v>
          </cell>
          <cell r="O329" t="str">
            <v>-36 / 75</v>
          </cell>
          <cell r="P329" t="str">
            <v>ATM</v>
          </cell>
          <cell r="Q329" t="str">
            <v>5 min</v>
          </cell>
          <cell r="R329">
            <v>0</v>
          </cell>
          <cell r="S329">
            <v>0</v>
          </cell>
          <cell r="T329">
            <v>29.8</v>
          </cell>
          <cell r="U329">
            <v>29.8</v>
          </cell>
          <cell r="V329">
            <v>12</v>
          </cell>
          <cell r="W329">
            <v>237.00978000771363</v>
          </cell>
          <cell r="X329">
            <v>8559.0097800077128</v>
          </cell>
        </row>
        <row r="330">
          <cell r="D330" t="str">
            <v>T-9102</v>
          </cell>
          <cell r="E330" t="str">
            <v>E-9102 A</v>
          </cell>
          <cell r="F330" t="str">
            <v>Raw / Fire Water Tank Heater A</v>
          </cell>
          <cell r="G330">
            <v>1</v>
          </cell>
          <cell r="H330">
            <v>0</v>
          </cell>
          <cell r="I330">
            <v>1</v>
          </cell>
          <cell r="J330" t="str">
            <v>Electric Heater</v>
          </cell>
          <cell r="K330">
            <v>0.05</v>
          </cell>
          <cell r="L330" t="str">
            <v>MW</v>
          </cell>
          <cell r="M330" t="str">
            <v>LTCS</v>
          </cell>
          <cell r="N330" t="str">
            <v>ATM</v>
          </cell>
          <cell r="O330" t="str">
            <v>-36 / 75</v>
          </cell>
          <cell r="P330" t="str">
            <v>ATM</v>
          </cell>
          <cell r="Q330" t="str">
            <v>5 min</v>
          </cell>
          <cell r="R330">
            <v>50</v>
          </cell>
          <cell r="S330">
            <v>50</v>
          </cell>
          <cell r="T330" t="str">
            <v>-</v>
          </cell>
          <cell r="U330" t="str">
            <v>-</v>
          </cell>
          <cell r="V330" t="str">
            <v>-</v>
          </cell>
          <cell r="W330" t="str">
            <v>-</v>
          </cell>
          <cell r="X330" t="str">
            <v>-</v>
          </cell>
        </row>
        <row r="331">
          <cell r="D331" t="str">
            <v>T-9102</v>
          </cell>
          <cell r="E331" t="str">
            <v>E-9102 B</v>
          </cell>
          <cell r="F331" t="str">
            <v>Raw / Fire Water Tank Heater B</v>
          </cell>
          <cell r="G331">
            <v>1</v>
          </cell>
          <cell r="H331">
            <v>0</v>
          </cell>
          <cell r="I331">
            <v>1</v>
          </cell>
          <cell r="J331" t="str">
            <v>Electric Heater</v>
          </cell>
          <cell r="K331">
            <v>0.05</v>
          </cell>
          <cell r="L331" t="str">
            <v>MW</v>
          </cell>
          <cell r="M331" t="str">
            <v>LTCS</v>
          </cell>
          <cell r="N331" t="str">
            <v>ATM</v>
          </cell>
          <cell r="O331" t="str">
            <v>-36 / 75</v>
          </cell>
          <cell r="P331" t="str">
            <v>ATM</v>
          </cell>
          <cell r="Q331" t="str">
            <v>5 min</v>
          </cell>
          <cell r="R331">
            <v>50</v>
          </cell>
          <cell r="S331">
            <v>50</v>
          </cell>
          <cell r="T331" t="str">
            <v>-</v>
          </cell>
          <cell r="U331" t="str">
            <v>-</v>
          </cell>
          <cell r="V331" t="str">
            <v>-</v>
          </cell>
          <cell r="W331" t="str">
            <v>-</v>
          </cell>
          <cell r="X331" t="str">
            <v>-</v>
          </cell>
        </row>
        <row r="332">
          <cell r="D332" t="str">
            <v>T-9102</v>
          </cell>
          <cell r="E332" t="str">
            <v>E-9102 C</v>
          </cell>
          <cell r="F332" t="str">
            <v>Raw / Fire Water Tank Heater C</v>
          </cell>
          <cell r="G332">
            <v>1</v>
          </cell>
          <cell r="H332">
            <v>0</v>
          </cell>
          <cell r="I332">
            <v>1</v>
          </cell>
          <cell r="J332" t="str">
            <v>Electric Heater</v>
          </cell>
          <cell r="K332">
            <v>0.05</v>
          </cell>
          <cell r="L332" t="str">
            <v>MW</v>
          </cell>
          <cell r="M332" t="str">
            <v>LTCS</v>
          </cell>
          <cell r="N332" t="str">
            <v>ATM</v>
          </cell>
          <cell r="O332" t="str">
            <v>-36 / 75</v>
          </cell>
          <cell r="P332" t="str">
            <v>ATM</v>
          </cell>
          <cell r="Q332" t="str">
            <v>5 min</v>
          </cell>
          <cell r="R332">
            <v>50</v>
          </cell>
          <cell r="S332">
            <v>50</v>
          </cell>
          <cell r="T332" t="str">
            <v>-</v>
          </cell>
          <cell r="U332" t="str">
            <v>-</v>
          </cell>
          <cell r="V332" t="str">
            <v>-</v>
          </cell>
          <cell r="W332" t="str">
            <v>-</v>
          </cell>
          <cell r="X332" t="str">
            <v>-</v>
          </cell>
        </row>
        <row r="333">
          <cell r="D333" t="str">
            <v>T-9102</v>
          </cell>
          <cell r="E333" t="str">
            <v>E-9102 D</v>
          </cell>
          <cell r="F333" t="str">
            <v>Raw / Fire Water Tank Heater D</v>
          </cell>
          <cell r="G333">
            <v>1</v>
          </cell>
          <cell r="H333">
            <v>0</v>
          </cell>
          <cell r="I333">
            <v>1</v>
          </cell>
          <cell r="J333" t="str">
            <v>Electric Heater</v>
          </cell>
          <cell r="K333">
            <v>0.05</v>
          </cell>
          <cell r="L333" t="str">
            <v>MW</v>
          </cell>
          <cell r="M333" t="str">
            <v>LTCS</v>
          </cell>
          <cell r="N333" t="str">
            <v>ATM</v>
          </cell>
          <cell r="O333" t="str">
            <v>-36 / 75</v>
          </cell>
          <cell r="P333" t="str">
            <v>ATM</v>
          </cell>
          <cell r="Q333" t="str">
            <v>5 min</v>
          </cell>
          <cell r="R333">
            <v>50</v>
          </cell>
          <cell r="S333">
            <v>50</v>
          </cell>
          <cell r="T333" t="str">
            <v>-</v>
          </cell>
          <cell r="U333" t="str">
            <v>-</v>
          </cell>
          <cell r="V333" t="str">
            <v>-</v>
          </cell>
          <cell r="W333" t="str">
            <v>-</v>
          </cell>
          <cell r="X333" t="str">
            <v>-</v>
          </cell>
        </row>
        <row r="334">
          <cell r="D334" t="str">
            <v>T-9103</v>
          </cell>
          <cell r="F334" t="str">
            <v>Raw / Fire Water Tank</v>
          </cell>
          <cell r="G334">
            <v>1</v>
          </cell>
          <cell r="H334">
            <v>0</v>
          </cell>
          <cell r="I334">
            <v>1</v>
          </cell>
          <cell r="J334" t="str">
            <v>Storage Tank</v>
          </cell>
          <cell r="K334">
            <v>8322</v>
          </cell>
          <cell r="L334" t="str">
            <v>m3</v>
          </cell>
          <cell r="M334" t="str">
            <v>LTCS</v>
          </cell>
          <cell r="N334" t="str">
            <v>ATM</v>
          </cell>
          <cell r="O334" t="str">
            <v>-36 / 75</v>
          </cell>
          <cell r="P334" t="str">
            <v>ATM</v>
          </cell>
          <cell r="Q334" t="str">
            <v>5 min</v>
          </cell>
          <cell r="R334">
            <v>0</v>
          </cell>
          <cell r="S334">
            <v>0</v>
          </cell>
          <cell r="T334">
            <v>29.8</v>
          </cell>
          <cell r="U334">
            <v>29.8</v>
          </cell>
          <cell r="V334">
            <v>12</v>
          </cell>
          <cell r="W334">
            <v>237.00978000771363</v>
          </cell>
          <cell r="X334">
            <v>8559.0097800077128</v>
          </cell>
        </row>
        <row r="335">
          <cell r="D335" t="str">
            <v>T-9103</v>
          </cell>
          <cell r="E335" t="str">
            <v>E-9103 A</v>
          </cell>
          <cell r="F335" t="str">
            <v>Raw / Fire Water Tank Heater A</v>
          </cell>
          <cell r="G335">
            <v>1</v>
          </cell>
          <cell r="H335">
            <v>0</v>
          </cell>
          <cell r="I335">
            <v>1</v>
          </cell>
          <cell r="J335" t="str">
            <v>Electric Heater</v>
          </cell>
          <cell r="K335">
            <v>0.05</v>
          </cell>
          <cell r="L335" t="str">
            <v>MW</v>
          </cell>
          <cell r="M335" t="str">
            <v>LTCS</v>
          </cell>
          <cell r="N335" t="str">
            <v>ATM</v>
          </cell>
          <cell r="O335" t="str">
            <v>-36 / 75</v>
          </cell>
          <cell r="P335" t="str">
            <v>ATM</v>
          </cell>
          <cell r="Q335" t="str">
            <v>5 min</v>
          </cell>
          <cell r="R335">
            <v>50</v>
          </cell>
          <cell r="S335">
            <v>50</v>
          </cell>
          <cell r="T335" t="str">
            <v>-</v>
          </cell>
          <cell r="U335" t="str">
            <v>-</v>
          </cell>
          <cell r="V335" t="str">
            <v>-</v>
          </cell>
          <cell r="W335" t="str">
            <v>-</v>
          </cell>
          <cell r="X335" t="str">
            <v>-</v>
          </cell>
        </row>
        <row r="336">
          <cell r="D336" t="str">
            <v>T-9103</v>
          </cell>
          <cell r="E336" t="str">
            <v>E-9103 B</v>
          </cell>
          <cell r="F336" t="str">
            <v>Raw / Fire Water Tank Heater B</v>
          </cell>
          <cell r="G336">
            <v>1</v>
          </cell>
          <cell r="H336">
            <v>0</v>
          </cell>
          <cell r="I336">
            <v>1</v>
          </cell>
          <cell r="J336" t="str">
            <v>Electric Heater</v>
          </cell>
          <cell r="K336">
            <v>0.05</v>
          </cell>
          <cell r="L336" t="str">
            <v>MW</v>
          </cell>
          <cell r="M336" t="str">
            <v>LTCS</v>
          </cell>
          <cell r="N336" t="str">
            <v>ATM</v>
          </cell>
          <cell r="O336" t="str">
            <v>-36 / 75</v>
          </cell>
          <cell r="P336" t="str">
            <v>ATM</v>
          </cell>
          <cell r="Q336" t="str">
            <v>5 min</v>
          </cell>
          <cell r="R336">
            <v>50</v>
          </cell>
          <cell r="S336">
            <v>50</v>
          </cell>
          <cell r="T336" t="str">
            <v>-</v>
          </cell>
          <cell r="U336" t="str">
            <v>-</v>
          </cell>
          <cell r="V336" t="str">
            <v>-</v>
          </cell>
          <cell r="W336" t="str">
            <v>-</v>
          </cell>
          <cell r="X336" t="str">
            <v>-</v>
          </cell>
        </row>
        <row r="337">
          <cell r="D337" t="str">
            <v>T-9103</v>
          </cell>
          <cell r="E337" t="str">
            <v>E-9103 C</v>
          </cell>
          <cell r="F337" t="str">
            <v>Raw / Fire Water Tank Heater C</v>
          </cell>
          <cell r="G337">
            <v>1</v>
          </cell>
          <cell r="H337">
            <v>0</v>
          </cell>
          <cell r="I337">
            <v>1</v>
          </cell>
          <cell r="J337" t="str">
            <v>Electric Heater</v>
          </cell>
          <cell r="K337">
            <v>0.05</v>
          </cell>
          <cell r="L337" t="str">
            <v>MW</v>
          </cell>
          <cell r="M337" t="str">
            <v>LTCS</v>
          </cell>
          <cell r="N337" t="str">
            <v>ATM</v>
          </cell>
          <cell r="O337" t="str">
            <v>-36 / 75</v>
          </cell>
          <cell r="P337" t="str">
            <v>ATM</v>
          </cell>
          <cell r="Q337" t="str">
            <v>5 min</v>
          </cell>
          <cell r="R337">
            <v>50</v>
          </cell>
          <cell r="S337">
            <v>50</v>
          </cell>
          <cell r="T337" t="str">
            <v>-</v>
          </cell>
          <cell r="U337" t="str">
            <v>-</v>
          </cell>
          <cell r="V337" t="str">
            <v>-</v>
          </cell>
          <cell r="W337" t="str">
            <v>-</v>
          </cell>
          <cell r="X337" t="str">
            <v>-</v>
          </cell>
        </row>
        <row r="338">
          <cell r="D338" t="str">
            <v>T-9103</v>
          </cell>
          <cell r="E338" t="str">
            <v>E-9103 D</v>
          </cell>
          <cell r="F338" t="str">
            <v>Raw / Fire Water Tank Heater D</v>
          </cell>
          <cell r="G338">
            <v>1</v>
          </cell>
          <cell r="H338">
            <v>0</v>
          </cell>
          <cell r="I338">
            <v>1</v>
          </cell>
          <cell r="J338" t="str">
            <v>Electric Heater</v>
          </cell>
          <cell r="K338">
            <v>0.05</v>
          </cell>
          <cell r="L338" t="str">
            <v>MW</v>
          </cell>
          <cell r="M338" t="str">
            <v>LTCS</v>
          </cell>
          <cell r="N338" t="str">
            <v>ATM</v>
          </cell>
          <cell r="O338" t="str">
            <v>-36 / 75</v>
          </cell>
          <cell r="P338" t="str">
            <v>ATM</v>
          </cell>
          <cell r="Q338" t="str">
            <v>5 min</v>
          </cell>
          <cell r="R338">
            <v>50</v>
          </cell>
          <cell r="S338">
            <v>50</v>
          </cell>
          <cell r="T338" t="str">
            <v>-</v>
          </cell>
          <cell r="U338" t="str">
            <v>-</v>
          </cell>
          <cell r="V338" t="str">
            <v>-</v>
          </cell>
          <cell r="W338" t="str">
            <v>-</v>
          </cell>
          <cell r="X338" t="str">
            <v>-</v>
          </cell>
        </row>
        <row r="339">
          <cell r="D339" t="str">
            <v>G-9110 A</v>
          </cell>
          <cell r="F339" t="str">
            <v>Raw Water Storage Pump A</v>
          </cell>
          <cell r="G339">
            <v>1</v>
          </cell>
          <cell r="H339">
            <v>0</v>
          </cell>
          <cell r="I339">
            <v>1</v>
          </cell>
          <cell r="J339" t="str">
            <v>Centrifugal Pump</v>
          </cell>
          <cell r="K339">
            <v>61</v>
          </cell>
          <cell r="L339" t="str">
            <v>m3/h</v>
          </cell>
          <cell r="M339" t="str">
            <v>LTCS</v>
          </cell>
          <cell r="N339">
            <v>13</v>
          </cell>
          <cell r="O339" t="str">
            <v>-36 / 75</v>
          </cell>
          <cell r="P339">
            <v>9.6</v>
          </cell>
          <cell r="Q339" t="str">
            <v>5 min</v>
          </cell>
          <cell r="R339">
            <v>16</v>
          </cell>
          <cell r="S339">
            <v>16</v>
          </cell>
          <cell r="T339">
            <v>1.5</v>
          </cell>
          <cell r="U339">
            <v>0.7</v>
          </cell>
          <cell r="V339">
            <v>0.8</v>
          </cell>
          <cell r="W339">
            <v>0.8</v>
          </cell>
          <cell r="X339">
            <v>0.9</v>
          </cell>
        </row>
        <row r="340">
          <cell r="D340" t="str">
            <v>G-9110 B</v>
          </cell>
          <cell r="F340" t="str">
            <v>Raw Water Storage Pump B</v>
          </cell>
          <cell r="G340">
            <v>1</v>
          </cell>
          <cell r="H340">
            <v>0</v>
          </cell>
          <cell r="I340">
            <v>1</v>
          </cell>
          <cell r="J340" t="str">
            <v>Centrifugal Pump</v>
          </cell>
          <cell r="K340">
            <v>61</v>
          </cell>
          <cell r="L340" t="str">
            <v>m3/h</v>
          </cell>
          <cell r="M340" t="str">
            <v>LTCS</v>
          </cell>
          <cell r="N340">
            <v>13</v>
          </cell>
          <cell r="O340" t="str">
            <v>-36 / 75</v>
          </cell>
          <cell r="P340">
            <v>9.6</v>
          </cell>
          <cell r="Q340" t="str">
            <v>5 min</v>
          </cell>
          <cell r="R340">
            <v>16</v>
          </cell>
          <cell r="S340">
            <v>16</v>
          </cell>
          <cell r="T340">
            <v>1.5</v>
          </cell>
          <cell r="U340">
            <v>0.7</v>
          </cell>
          <cell r="V340">
            <v>0.8</v>
          </cell>
          <cell r="W340">
            <v>0.8</v>
          </cell>
          <cell r="X340">
            <v>0.9</v>
          </cell>
        </row>
        <row r="341">
          <cell r="D341" t="str">
            <v>G-9110 C</v>
          </cell>
          <cell r="F341" t="str">
            <v>Raw Water Storage Pump C</v>
          </cell>
          <cell r="G341">
            <v>0</v>
          </cell>
          <cell r="H341">
            <v>1</v>
          </cell>
          <cell r="I341">
            <v>1</v>
          </cell>
          <cell r="J341" t="str">
            <v>Centrifugal Pump</v>
          </cell>
          <cell r="K341">
            <v>61</v>
          </cell>
          <cell r="L341" t="str">
            <v>m3/h</v>
          </cell>
          <cell r="M341" t="str">
            <v>LTCS</v>
          </cell>
          <cell r="N341">
            <v>13</v>
          </cell>
          <cell r="O341" t="str">
            <v>-36 / 75</v>
          </cell>
          <cell r="P341">
            <v>9.6</v>
          </cell>
          <cell r="Q341" t="str">
            <v>5 min</v>
          </cell>
          <cell r="R341">
            <v>16</v>
          </cell>
          <cell r="S341">
            <v>16</v>
          </cell>
          <cell r="T341">
            <v>1.5</v>
          </cell>
          <cell r="U341">
            <v>0.7</v>
          </cell>
          <cell r="V341">
            <v>0.8</v>
          </cell>
          <cell r="W341">
            <v>0.8</v>
          </cell>
          <cell r="X341">
            <v>0.9</v>
          </cell>
        </row>
        <row r="342">
          <cell r="D342" t="str">
            <v>PC-9101</v>
          </cell>
          <cell r="F342" t="str">
            <v>Potable Water Treatment &amp; Chlorination Package</v>
          </cell>
          <cell r="G342">
            <v>1</v>
          </cell>
          <cell r="H342">
            <v>0</v>
          </cell>
          <cell r="I342">
            <v>1</v>
          </cell>
          <cell r="J342" t="str">
            <v>Package</v>
          </cell>
          <cell r="K342">
            <v>0.4</v>
          </cell>
          <cell r="L342" t="str">
            <v>m3/h</v>
          </cell>
          <cell r="M342" t="str">
            <v>LTCS</v>
          </cell>
          <cell r="N342">
            <v>5</v>
          </cell>
          <cell r="O342" t="str">
            <v>-36 / 75</v>
          </cell>
          <cell r="P342">
            <v>2</v>
          </cell>
          <cell r="Q342" t="str">
            <v>5 min</v>
          </cell>
          <cell r="R342">
            <v>0</v>
          </cell>
          <cell r="S342">
            <v>0</v>
          </cell>
          <cell r="T342">
            <v>4.7</v>
          </cell>
          <cell r="U342">
            <v>2</v>
          </cell>
          <cell r="V342">
            <v>2.9</v>
          </cell>
          <cell r="W342">
            <v>4.5</v>
          </cell>
          <cell r="X342" t="str">
            <v>-</v>
          </cell>
        </row>
        <row r="343">
          <cell r="D343" t="str">
            <v>T-9105</v>
          </cell>
          <cell r="F343" t="str">
            <v>Potable Water Storage Tank</v>
          </cell>
          <cell r="G343">
            <v>1</v>
          </cell>
          <cell r="H343">
            <v>0</v>
          </cell>
          <cell r="I343">
            <v>1</v>
          </cell>
          <cell r="J343" t="str">
            <v>Storage Tank</v>
          </cell>
          <cell r="K343">
            <v>20</v>
          </cell>
          <cell r="L343" t="str">
            <v>m3</v>
          </cell>
          <cell r="M343" t="str">
            <v>LTCS</v>
          </cell>
          <cell r="N343" t="str">
            <v>ATM</v>
          </cell>
          <cell r="O343" t="str">
            <v>-36 / 75</v>
          </cell>
          <cell r="P343">
            <v>0</v>
          </cell>
          <cell r="Q343" t="str">
            <v>5 min</v>
          </cell>
          <cell r="R343">
            <v>0</v>
          </cell>
          <cell r="S343">
            <v>0</v>
          </cell>
          <cell r="T343">
            <v>3.0000000960000004</v>
          </cell>
          <cell r="U343">
            <v>3.0000000960000004</v>
          </cell>
          <cell r="V343">
            <v>4.0937501310000002</v>
          </cell>
          <cell r="W343">
            <v>3.6872089196239237</v>
          </cell>
          <cell r="X343">
            <v>23.687208919623924</v>
          </cell>
        </row>
        <row r="344">
          <cell r="D344" t="str">
            <v>G-9111 A</v>
          </cell>
          <cell r="F344" t="str">
            <v>Potable Water Transfer Pump A</v>
          </cell>
          <cell r="G344">
            <v>1</v>
          </cell>
          <cell r="H344">
            <v>0</v>
          </cell>
          <cell r="I344">
            <v>1</v>
          </cell>
          <cell r="J344" t="str">
            <v>Centrifugal Pump</v>
          </cell>
          <cell r="K344">
            <v>2</v>
          </cell>
          <cell r="L344" t="str">
            <v>m3/h</v>
          </cell>
          <cell r="M344" t="str">
            <v>LTCS</v>
          </cell>
          <cell r="N344">
            <v>9</v>
          </cell>
          <cell r="O344" t="str">
            <v>-36 / 75</v>
          </cell>
          <cell r="P344">
            <v>6</v>
          </cell>
          <cell r="Q344" t="str">
            <v>5 min</v>
          </cell>
          <cell r="R344">
            <v>2</v>
          </cell>
          <cell r="S344">
            <v>2</v>
          </cell>
          <cell r="T344">
            <v>0.6</v>
          </cell>
          <cell r="U344">
            <v>0.4</v>
          </cell>
          <cell r="V344">
            <v>0.4</v>
          </cell>
          <cell r="W344">
            <v>0.4</v>
          </cell>
          <cell r="X344">
            <v>0.4</v>
          </cell>
        </row>
        <row r="345">
          <cell r="D345" t="str">
            <v>G-9111 B</v>
          </cell>
          <cell r="F345" t="str">
            <v>Potable Water Transfer Pump B</v>
          </cell>
          <cell r="G345">
            <v>0</v>
          </cell>
          <cell r="H345">
            <v>1</v>
          </cell>
          <cell r="I345">
            <v>1</v>
          </cell>
          <cell r="J345" t="str">
            <v>Centrifugal Pump</v>
          </cell>
          <cell r="K345">
            <v>2</v>
          </cell>
          <cell r="L345" t="str">
            <v>m3/h</v>
          </cell>
          <cell r="M345" t="str">
            <v>LTCS</v>
          </cell>
          <cell r="N345">
            <v>9</v>
          </cell>
          <cell r="O345" t="str">
            <v>-36 / 75</v>
          </cell>
          <cell r="P345">
            <v>6</v>
          </cell>
          <cell r="Q345" t="str">
            <v>5 min</v>
          </cell>
          <cell r="R345">
            <v>2</v>
          </cell>
          <cell r="S345">
            <v>2</v>
          </cell>
          <cell r="T345">
            <v>0.6</v>
          </cell>
          <cell r="U345">
            <v>0.4</v>
          </cell>
          <cell r="V345">
            <v>0.4</v>
          </cell>
          <cell r="W345">
            <v>0.4</v>
          </cell>
          <cell r="X345">
            <v>0.4</v>
          </cell>
        </row>
        <row r="346">
          <cell r="D346" t="str">
            <v>T-9104</v>
          </cell>
          <cell r="F346" t="str">
            <v>DELETED</v>
          </cell>
          <cell r="I346">
            <v>0</v>
          </cell>
          <cell r="S346">
            <v>0</v>
          </cell>
        </row>
        <row r="347">
          <cell r="D347" t="str">
            <v>E-9104 A</v>
          </cell>
          <cell r="F347" t="str">
            <v>DELETED</v>
          </cell>
          <cell r="I347">
            <v>0</v>
          </cell>
          <cell r="S347">
            <v>0</v>
          </cell>
        </row>
        <row r="348">
          <cell r="D348" t="str">
            <v>E-9104 B</v>
          </cell>
          <cell r="F348" t="str">
            <v>DELETED</v>
          </cell>
          <cell r="I348">
            <v>0</v>
          </cell>
          <cell r="S348">
            <v>0</v>
          </cell>
        </row>
        <row r="349">
          <cell r="D349" t="str">
            <v>G-9104 A</v>
          </cell>
          <cell r="F349" t="str">
            <v>DELETED</v>
          </cell>
          <cell r="I349">
            <v>0</v>
          </cell>
          <cell r="S349">
            <v>0</v>
          </cell>
        </row>
        <row r="350">
          <cell r="D350" t="str">
            <v>G-9104 B</v>
          </cell>
          <cell r="F350" t="str">
            <v>DELETED</v>
          </cell>
          <cell r="I350">
            <v>0</v>
          </cell>
          <cell r="S350">
            <v>0</v>
          </cell>
        </row>
        <row r="351">
          <cell r="D351" t="str">
            <v>UNIT 9200 - FIREWATER, UTILTY/INSTRUMENT AIR, NITROGEN, FUEL GAS</v>
          </cell>
          <cell r="S351">
            <v>0</v>
          </cell>
        </row>
        <row r="352">
          <cell r="D352" t="str">
            <v>G-9201</v>
          </cell>
          <cell r="F352" t="str">
            <v>Diesel Back-up Firewater Pump</v>
          </cell>
          <cell r="G352">
            <v>1</v>
          </cell>
          <cell r="H352">
            <v>0</v>
          </cell>
          <cell r="I352">
            <v>1</v>
          </cell>
          <cell r="J352" t="str">
            <v>Diesel Driven Centrifugal Pump</v>
          </cell>
          <cell r="K352">
            <v>1237</v>
          </cell>
          <cell r="L352" t="str">
            <v>m3/h</v>
          </cell>
          <cell r="M352" t="str">
            <v>LTCS</v>
          </cell>
          <cell r="N352">
            <v>14</v>
          </cell>
          <cell r="O352">
            <v>75</v>
          </cell>
          <cell r="P352">
            <v>9.9</v>
          </cell>
          <cell r="Q352" t="str">
            <v>5 min</v>
          </cell>
          <cell r="R352">
            <v>0</v>
          </cell>
          <cell r="S352">
            <v>0</v>
          </cell>
          <cell r="T352">
            <v>3.8</v>
          </cell>
          <cell r="U352">
            <v>1.5</v>
          </cell>
          <cell r="V352">
            <v>1.7</v>
          </cell>
          <cell r="W352">
            <v>4.3</v>
          </cell>
        </row>
        <row r="353">
          <cell r="D353" t="str">
            <v>G-9202</v>
          </cell>
          <cell r="F353" t="str">
            <v>Main Firewater Pump - Electric</v>
          </cell>
          <cell r="G353">
            <v>1</v>
          </cell>
          <cell r="H353">
            <v>0</v>
          </cell>
          <cell r="I353">
            <v>1</v>
          </cell>
          <cell r="J353" t="str">
            <v>Firewater Pump</v>
          </cell>
          <cell r="K353">
            <v>1212</v>
          </cell>
          <cell r="L353" t="str">
            <v>m3/h</v>
          </cell>
          <cell r="M353" t="str">
            <v>LTCS</v>
          </cell>
          <cell r="N353">
            <v>14</v>
          </cell>
          <cell r="O353">
            <v>75</v>
          </cell>
          <cell r="P353">
            <v>9.9</v>
          </cell>
          <cell r="Q353" t="str">
            <v>5 min</v>
          </cell>
          <cell r="R353">
            <v>333</v>
          </cell>
          <cell r="S353">
            <v>333</v>
          </cell>
          <cell r="T353">
            <v>3.8</v>
          </cell>
          <cell r="U353">
            <v>1.5</v>
          </cell>
          <cell r="V353">
            <v>1.7</v>
          </cell>
          <cell r="W353">
            <v>4.3</v>
          </cell>
        </row>
        <row r="354">
          <cell r="D354" t="str">
            <v>G-9203</v>
          </cell>
          <cell r="F354" t="str">
            <v>Firewater Jockey Pump</v>
          </cell>
          <cell r="G354">
            <v>1</v>
          </cell>
          <cell r="H354">
            <v>0</v>
          </cell>
          <cell r="I354">
            <v>1</v>
          </cell>
          <cell r="J354" t="str">
            <v>Centrifugal Pump</v>
          </cell>
          <cell r="K354">
            <v>11</v>
          </cell>
          <cell r="L354" t="str">
            <v>m3/h</v>
          </cell>
          <cell r="M354" t="str">
            <v>LTCS</v>
          </cell>
          <cell r="N354">
            <v>14</v>
          </cell>
          <cell r="O354">
            <v>75</v>
          </cell>
          <cell r="P354">
            <v>10.9</v>
          </cell>
          <cell r="Q354" t="str">
            <v>5 min</v>
          </cell>
          <cell r="R354">
            <v>3.3</v>
          </cell>
          <cell r="S354">
            <v>3.3</v>
          </cell>
          <cell r="T354">
            <v>1.1000000000000001</v>
          </cell>
          <cell r="U354">
            <v>0.6</v>
          </cell>
          <cell r="V354">
            <v>0.6</v>
          </cell>
          <cell r="W354">
            <v>0.6</v>
          </cell>
        </row>
        <row r="355">
          <cell r="D355" t="str">
            <v>PU-9240 A</v>
          </cell>
          <cell r="F355" t="str">
            <v>Air Compressor Package A</v>
          </cell>
          <cell r="G355">
            <v>1</v>
          </cell>
          <cell r="H355">
            <v>0</v>
          </cell>
          <cell r="I355">
            <v>1</v>
          </cell>
          <cell r="J355" t="str">
            <v>Package</v>
          </cell>
          <cell r="K355">
            <v>8830</v>
          </cell>
          <cell r="L355" t="str">
            <v>kg/h</v>
          </cell>
          <cell r="M355" t="str">
            <v>LTCS</v>
          </cell>
          <cell r="N355">
            <v>15</v>
          </cell>
          <cell r="O355" t="str">
            <v>-36 / 200</v>
          </cell>
          <cell r="P355">
            <v>12</v>
          </cell>
          <cell r="Q355" t="str">
            <v>amb / 55</v>
          </cell>
          <cell r="R355">
            <v>0</v>
          </cell>
          <cell r="S355">
            <v>0</v>
          </cell>
          <cell r="T355">
            <v>9.9</v>
          </cell>
          <cell r="U355">
            <v>3.6</v>
          </cell>
          <cell r="V355">
            <v>3.2</v>
          </cell>
          <cell r="W355">
            <v>25</v>
          </cell>
          <cell r="X355" t="str">
            <v>-</v>
          </cell>
        </row>
        <row r="356">
          <cell r="D356" t="str">
            <v>PU-9240 A</v>
          </cell>
          <cell r="E356" t="str">
            <v>GC-9204 A</v>
          </cell>
          <cell r="F356" t="str">
            <v>Air Compressor A</v>
          </cell>
          <cell r="G356">
            <v>1</v>
          </cell>
          <cell r="H356">
            <v>0</v>
          </cell>
          <cell r="I356">
            <v>1</v>
          </cell>
          <cell r="J356" t="str">
            <v>Compressor</v>
          </cell>
          <cell r="K356">
            <v>8830</v>
          </cell>
          <cell r="L356" t="str">
            <v>kg/h</v>
          </cell>
          <cell r="M356" t="str">
            <v>LTCS</v>
          </cell>
          <cell r="N356">
            <v>15</v>
          </cell>
          <cell r="O356" t="str">
            <v>-36 / 200</v>
          </cell>
          <cell r="P356">
            <v>12</v>
          </cell>
          <cell r="Q356" t="str">
            <v>amb / 55</v>
          </cell>
          <cell r="R356">
            <v>1027</v>
          </cell>
          <cell r="S356">
            <v>1027</v>
          </cell>
          <cell r="X356" t="str">
            <v>n/a</v>
          </cell>
        </row>
        <row r="357">
          <cell r="D357" t="str">
            <v>PU-9240 A</v>
          </cell>
          <cell r="E357" t="str">
            <v>EA-9201 A</v>
          </cell>
          <cell r="F357" t="str">
            <v>Air Compressor Aftercooler A</v>
          </cell>
          <cell r="G357">
            <v>1</v>
          </cell>
          <cell r="H357">
            <v>0</v>
          </cell>
          <cell r="I357">
            <v>1</v>
          </cell>
          <cell r="J357" t="str">
            <v>ACHE</v>
          </cell>
          <cell r="K357">
            <v>8830</v>
          </cell>
          <cell r="L357" t="str">
            <v>kg/h</v>
          </cell>
          <cell r="M357" t="str">
            <v>LTCS</v>
          </cell>
          <cell r="N357">
            <v>15</v>
          </cell>
          <cell r="O357" t="str">
            <v>-36 / 200</v>
          </cell>
          <cell r="P357">
            <v>12</v>
          </cell>
          <cell r="Q357" t="str">
            <v>amb / 55</v>
          </cell>
          <cell r="R357">
            <v>44</v>
          </cell>
          <cell r="S357">
            <v>44</v>
          </cell>
          <cell r="X357">
            <v>4.2</v>
          </cell>
        </row>
        <row r="358">
          <cell r="D358" t="str">
            <v>PU-9240 B</v>
          </cell>
          <cell r="F358" t="str">
            <v>Air Compressor Package B</v>
          </cell>
          <cell r="G358">
            <v>1</v>
          </cell>
          <cell r="H358">
            <v>0</v>
          </cell>
          <cell r="I358">
            <v>1</v>
          </cell>
          <cell r="J358" t="str">
            <v>Package</v>
          </cell>
          <cell r="K358">
            <v>8830</v>
          </cell>
          <cell r="L358" t="str">
            <v>kg/h</v>
          </cell>
          <cell r="M358" t="str">
            <v>LTCS</v>
          </cell>
          <cell r="N358">
            <v>15</v>
          </cell>
          <cell r="O358" t="str">
            <v>-36 / 200</v>
          </cell>
          <cell r="P358">
            <v>12</v>
          </cell>
          <cell r="Q358" t="str">
            <v>amb / 55</v>
          </cell>
          <cell r="R358">
            <v>0</v>
          </cell>
          <cell r="S358">
            <v>0</v>
          </cell>
          <cell r="T358">
            <v>9.9</v>
          </cell>
          <cell r="U358">
            <v>3.6</v>
          </cell>
          <cell r="V358">
            <v>3.2</v>
          </cell>
          <cell r="W358">
            <v>25</v>
          </cell>
          <cell r="X358" t="str">
            <v>-</v>
          </cell>
        </row>
        <row r="359">
          <cell r="D359" t="str">
            <v>PU-9240 B</v>
          </cell>
          <cell r="E359" t="str">
            <v>GC-9204 B</v>
          </cell>
          <cell r="F359" t="str">
            <v>Air Compressor B</v>
          </cell>
          <cell r="G359">
            <v>1</v>
          </cell>
          <cell r="H359">
            <v>0</v>
          </cell>
          <cell r="I359">
            <v>1</v>
          </cell>
          <cell r="J359" t="str">
            <v>Compressor</v>
          </cell>
          <cell r="K359">
            <v>8830</v>
          </cell>
          <cell r="L359" t="str">
            <v>kg/h</v>
          </cell>
          <cell r="M359" t="str">
            <v>LTCS</v>
          </cell>
          <cell r="N359">
            <v>15</v>
          </cell>
          <cell r="O359" t="str">
            <v>-36 / 200</v>
          </cell>
          <cell r="P359">
            <v>12</v>
          </cell>
          <cell r="Q359" t="str">
            <v>amb / 55</v>
          </cell>
          <cell r="R359">
            <v>1027</v>
          </cell>
          <cell r="S359">
            <v>1027</v>
          </cell>
          <cell r="X359" t="str">
            <v>n/a</v>
          </cell>
        </row>
        <row r="360">
          <cell r="D360" t="str">
            <v>PU-9240 B</v>
          </cell>
          <cell r="E360" t="str">
            <v>EA-9201 B</v>
          </cell>
          <cell r="F360" t="str">
            <v>Air Compressor Aftercooler B</v>
          </cell>
          <cell r="G360">
            <v>1</v>
          </cell>
          <cell r="H360">
            <v>0</v>
          </cell>
          <cell r="I360">
            <v>1</v>
          </cell>
          <cell r="J360" t="str">
            <v>ACHE</v>
          </cell>
          <cell r="K360">
            <v>8830</v>
          </cell>
          <cell r="L360" t="str">
            <v>kg/h</v>
          </cell>
          <cell r="M360" t="str">
            <v>LTCS</v>
          </cell>
          <cell r="N360">
            <v>15</v>
          </cell>
          <cell r="O360" t="str">
            <v>-36 / 200</v>
          </cell>
          <cell r="P360">
            <v>12</v>
          </cell>
          <cell r="Q360" t="str">
            <v>amb / 55</v>
          </cell>
          <cell r="R360">
            <v>44</v>
          </cell>
          <cell r="S360">
            <v>44</v>
          </cell>
          <cell r="X360">
            <v>4.2</v>
          </cell>
        </row>
        <row r="361">
          <cell r="D361" t="str">
            <v>PU-9240 C</v>
          </cell>
          <cell r="F361" t="str">
            <v>Air Compressor Package C</v>
          </cell>
          <cell r="G361">
            <v>0</v>
          </cell>
          <cell r="H361">
            <v>1</v>
          </cell>
          <cell r="I361">
            <v>1</v>
          </cell>
          <cell r="J361" t="str">
            <v>Package</v>
          </cell>
          <cell r="K361">
            <v>8830</v>
          </cell>
          <cell r="L361" t="str">
            <v>kg/h</v>
          </cell>
          <cell r="M361" t="str">
            <v>LTCS</v>
          </cell>
          <cell r="N361">
            <v>15</v>
          </cell>
          <cell r="O361" t="str">
            <v>-36 / 200</v>
          </cell>
          <cell r="P361">
            <v>12</v>
          </cell>
          <cell r="Q361" t="str">
            <v>amb / 55</v>
          </cell>
          <cell r="R361">
            <v>0</v>
          </cell>
          <cell r="S361">
            <v>0</v>
          </cell>
          <cell r="T361">
            <v>9.9</v>
          </cell>
          <cell r="U361">
            <v>3.6</v>
          </cell>
          <cell r="V361">
            <v>3.2</v>
          </cell>
          <cell r="W361">
            <v>25</v>
          </cell>
          <cell r="X361" t="str">
            <v>-</v>
          </cell>
        </row>
        <row r="362">
          <cell r="D362" t="str">
            <v>PU-9240 C</v>
          </cell>
          <cell r="E362" t="str">
            <v>GC-9204 C</v>
          </cell>
          <cell r="F362" t="str">
            <v>Air Compressor C</v>
          </cell>
          <cell r="G362">
            <v>0</v>
          </cell>
          <cell r="H362">
            <v>1</v>
          </cell>
          <cell r="I362">
            <v>1</v>
          </cell>
          <cell r="J362" t="str">
            <v>Compressor</v>
          </cell>
          <cell r="K362">
            <v>8830</v>
          </cell>
          <cell r="L362" t="str">
            <v>kg/h</v>
          </cell>
          <cell r="M362" t="str">
            <v>LTCS</v>
          </cell>
          <cell r="N362">
            <v>15</v>
          </cell>
          <cell r="O362" t="str">
            <v>-36 / 200</v>
          </cell>
          <cell r="P362">
            <v>12</v>
          </cell>
          <cell r="Q362" t="str">
            <v>amb / 55</v>
          </cell>
          <cell r="R362">
            <v>1027</v>
          </cell>
          <cell r="S362">
            <v>1027</v>
          </cell>
          <cell r="X362" t="str">
            <v>n/a</v>
          </cell>
        </row>
        <row r="363">
          <cell r="D363" t="str">
            <v>PU-9240 C</v>
          </cell>
          <cell r="E363" t="str">
            <v>EA-9201 C</v>
          </cell>
          <cell r="F363" t="str">
            <v>Air Compressor Aftercooler C</v>
          </cell>
          <cell r="G363">
            <v>0</v>
          </cell>
          <cell r="H363">
            <v>1</v>
          </cell>
          <cell r="I363">
            <v>1</v>
          </cell>
          <cell r="J363" t="str">
            <v>ACHE</v>
          </cell>
          <cell r="K363">
            <v>8830</v>
          </cell>
          <cell r="L363" t="str">
            <v>kg/h</v>
          </cell>
          <cell r="M363" t="str">
            <v>LTCS</v>
          </cell>
          <cell r="N363">
            <v>15</v>
          </cell>
          <cell r="O363" t="str">
            <v>-36 / 200</v>
          </cell>
          <cell r="P363">
            <v>12</v>
          </cell>
          <cell r="Q363" t="str">
            <v>amb / 55</v>
          </cell>
          <cell r="R363">
            <v>44</v>
          </cell>
          <cell r="S363">
            <v>44</v>
          </cell>
          <cell r="X363">
            <v>4.2</v>
          </cell>
        </row>
        <row r="364">
          <cell r="D364" t="str">
            <v>F-9208</v>
          </cell>
          <cell r="F364" t="str">
            <v>Wet Air Receiver</v>
          </cell>
          <cell r="G364">
            <v>1</v>
          </cell>
          <cell r="H364">
            <v>0</v>
          </cell>
          <cell r="I364">
            <v>1</v>
          </cell>
          <cell r="J364" t="str">
            <v>Drum</v>
          </cell>
          <cell r="K364">
            <v>17660</v>
          </cell>
          <cell r="L364" t="str">
            <v>kg/h</v>
          </cell>
          <cell r="M364" t="str">
            <v>LTCS</v>
          </cell>
          <cell r="N364">
            <v>15</v>
          </cell>
          <cell r="O364" t="str">
            <v>-36 / 75</v>
          </cell>
          <cell r="P364">
            <v>11</v>
          </cell>
          <cell r="Q364" t="str">
            <v>amb / 55</v>
          </cell>
          <cell r="R364">
            <v>0</v>
          </cell>
          <cell r="S364">
            <v>0</v>
          </cell>
          <cell r="T364">
            <v>2.6</v>
          </cell>
          <cell r="U364">
            <v>2.6</v>
          </cell>
          <cell r="V364">
            <v>3.9</v>
          </cell>
          <cell r="W364">
            <v>9</v>
          </cell>
        </row>
        <row r="365">
          <cell r="D365" t="str">
            <v>PU-9201</v>
          </cell>
          <cell r="F365" t="str">
            <v>Utility / Instrument Air Dryer Package</v>
          </cell>
          <cell r="G365">
            <v>1</v>
          </cell>
          <cell r="H365">
            <v>0</v>
          </cell>
          <cell r="I365">
            <v>1</v>
          </cell>
          <cell r="J365" t="str">
            <v>Package</v>
          </cell>
          <cell r="K365">
            <v>17660</v>
          </cell>
          <cell r="L365" t="str">
            <v>kg/h</v>
          </cell>
          <cell r="M365" t="str">
            <v>LTCS</v>
          </cell>
          <cell r="N365">
            <v>15</v>
          </cell>
          <cell r="O365" t="str">
            <v>-36 / 75</v>
          </cell>
          <cell r="P365">
            <v>11</v>
          </cell>
          <cell r="Q365" t="str">
            <v>amb / 55</v>
          </cell>
          <cell r="R365">
            <v>0</v>
          </cell>
          <cell r="S365">
            <v>0</v>
          </cell>
          <cell r="T365">
            <v>4.2</v>
          </cell>
          <cell r="U365">
            <v>4.2</v>
          </cell>
          <cell r="V365">
            <v>4</v>
          </cell>
          <cell r="W365">
            <v>13</v>
          </cell>
          <cell r="X365" t="str">
            <v>-</v>
          </cell>
        </row>
        <row r="366">
          <cell r="D366" t="str">
            <v>PU-9201</v>
          </cell>
          <cell r="E366" t="str">
            <v>F-9209 A</v>
          </cell>
          <cell r="F366" t="str">
            <v>Instrument Air Dryer A</v>
          </cell>
          <cell r="G366">
            <v>1</v>
          </cell>
          <cell r="H366">
            <v>0</v>
          </cell>
          <cell r="I366">
            <v>1</v>
          </cell>
          <cell r="J366" t="str">
            <v>Vertical Vessel (Packed Bed)</v>
          </cell>
          <cell r="K366">
            <v>3260</v>
          </cell>
          <cell r="L366" t="str">
            <v>kg/h</v>
          </cell>
          <cell r="M366" t="str">
            <v>LTCS</v>
          </cell>
          <cell r="N366">
            <v>15</v>
          </cell>
          <cell r="O366" t="str">
            <v>-36 / 75</v>
          </cell>
          <cell r="P366">
            <v>11</v>
          </cell>
          <cell r="Q366" t="str">
            <v>amb / 55</v>
          </cell>
          <cell r="R366">
            <v>0</v>
          </cell>
          <cell r="S366">
            <v>0</v>
          </cell>
          <cell r="T366" t="str">
            <v>-</v>
          </cell>
          <cell r="U366" t="str">
            <v>-</v>
          </cell>
          <cell r="V366" t="str">
            <v>-</v>
          </cell>
          <cell r="W366" t="str">
            <v>-</v>
          </cell>
          <cell r="X366" t="str">
            <v>-</v>
          </cell>
        </row>
        <row r="367">
          <cell r="D367" t="str">
            <v>PU-9201</v>
          </cell>
          <cell r="E367" t="str">
            <v>F-9209 B</v>
          </cell>
          <cell r="F367" t="str">
            <v>Instrument Air Dryer B</v>
          </cell>
          <cell r="G367">
            <v>0</v>
          </cell>
          <cell r="H367">
            <v>1</v>
          </cell>
          <cell r="I367">
            <v>1</v>
          </cell>
          <cell r="J367" t="str">
            <v>Vertical Vessel (Packed Bed)</v>
          </cell>
          <cell r="K367">
            <v>3260</v>
          </cell>
          <cell r="L367" t="str">
            <v>kg/h</v>
          </cell>
          <cell r="M367" t="str">
            <v>LTCS</v>
          </cell>
          <cell r="N367">
            <v>15</v>
          </cell>
          <cell r="O367" t="str">
            <v>-36 / 75</v>
          </cell>
          <cell r="P367">
            <v>11</v>
          </cell>
          <cell r="Q367" t="str">
            <v>amb / 55</v>
          </cell>
          <cell r="R367">
            <v>0</v>
          </cell>
          <cell r="S367">
            <v>0</v>
          </cell>
          <cell r="T367" t="str">
            <v>-</v>
          </cell>
          <cell r="U367" t="str">
            <v>-</v>
          </cell>
          <cell r="V367" t="str">
            <v>-</v>
          </cell>
          <cell r="W367" t="str">
            <v>-</v>
          </cell>
          <cell r="X367" t="str">
            <v>-</v>
          </cell>
        </row>
        <row r="368">
          <cell r="D368" t="str">
            <v>PU-9201</v>
          </cell>
          <cell r="E368" t="str">
            <v>F-9210 A</v>
          </cell>
          <cell r="F368" t="str">
            <v>Utility Air Dryer A</v>
          </cell>
          <cell r="G368">
            <v>1</v>
          </cell>
          <cell r="H368">
            <v>0</v>
          </cell>
          <cell r="I368">
            <v>1</v>
          </cell>
          <cell r="J368" t="str">
            <v>Vertical Vessel (Packed Bed)</v>
          </cell>
          <cell r="K368">
            <v>5850</v>
          </cell>
          <cell r="L368" t="str">
            <v>kg/h</v>
          </cell>
          <cell r="M368" t="str">
            <v>LTCS</v>
          </cell>
          <cell r="N368">
            <v>15</v>
          </cell>
          <cell r="O368" t="str">
            <v>-36 / 75</v>
          </cell>
          <cell r="P368">
            <v>10</v>
          </cell>
          <cell r="Q368" t="str">
            <v>amb / 55</v>
          </cell>
          <cell r="R368">
            <v>0</v>
          </cell>
          <cell r="S368">
            <v>0</v>
          </cell>
          <cell r="T368" t="str">
            <v>-</v>
          </cell>
          <cell r="U368" t="str">
            <v>-</v>
          </cell>
          <cell r="V368" t="str">
            <v>-</v>
          </cell>
          <cell r="W368" t="str">
            <v>-</v>
          </cell>
          <cell r="X368" t="str">
            <v>-</v>
          </cell>
        </row>
        <row r="369">
          <cell r="D369" t="str">
            <v>PU-9201</v>
          </cell>
          <cell r="E369" t="str">
            <v>F-9210 B</v>
          </cell>
          <cell r="F369" t="str">
            <v>Utility Air Dryer B</v>
          </cell>
          <cell r="G369">
            <v>0</v>
          </cell>
          <cell r="H369">
            <v>1</v>
          </cell>
          <cell r="I369">
            <v>1</v>
          </cell>
          <cell r="J369" t="str">
            <v>Vertical Vessel (Packed Bed)</v>
          </cell>
          <cell r="K369">
            <v>5850</v>
          </cell>
          <cell r="L369" t="str">
            <v>kg/h</v>
          </cell>
          <cell r="M369" t="str">
            <v>LTCS</v>
          </cell>
          <cell r="N369">
            <v>15</v>
          </cell>
          <cell r="O369" t="str">
            <v>-36 / 75</v>
          </cell>
          <cell r="P369">
            <v>10</v>
          </cell>
          <cell r="Q369" t="str">
            <v>amb / 55</v>
          </cell>
          <cell r="R369">
            <v>0</v>
          </cell>
          <cell r="S369">
            <v>0</v>
          </cell>
          <cell r="T369" t="str">
            <v>-</v>
          </cell>
          <cell r="U369" t="str">
            <v>-</v>
          </cell>
          <cell r="V369" t="str">
            <v>-</v>
          </cell>
          <cell r="W369" t="str">
            <v>-</v>
          </cell>
          <cell r="X369" t="str">
            <v>-</v>
          </cell>
        </row>
        <row r="370">
          <cell r="D370" t="str">
            <v>PU-9201</v>
          </cell>
          <cell r="E370" t="str">
            <v>F-9206</v>
          </cell>
          <cell r="F370" t="str">
            <v>Instrument Air Receiver</v>
          </cell>
          <cell r="G370">
            <v>1</v>
          </cell>
          <cell r="H370">
            <v>0</v>
          </cell>
          <cell r="I370">
            <v>1</v>
          </cell>
          <cell r="J370" t="str">
            <v>Drum</v>
          </cell>
          <cell r="K370">
            <v>3260</v>
          </cell>
          <cell r="L370" t="str">
            <v>kg/h</v>
          </cell>
          <cell r="M370" t="str">
            <v>LTCS</v>
          </cell>
          <cell r="N370">
            <v>15</v>
          </cell>
          <cell r="O370" t="str">
            <v>-36 / 75</v>
          </cell>
          <cell r="P370">
            <v>11</v>
          </cell>
          <cell r="Q370" t="str">
            <v>amb / 55</v>
          </cell>
          <cell r="R370">
            <v>0</v>
          </cell>
          <cell r="S370">
            <v>0</v>
          </cell>
          <cell r="T370">
            <v>1.5</v>
          </cell>
          <cell r="U370">
            <v>1.5</v>
          </cell>
          <cell r="V370">
            <v>4.5</v>
          </cell>
          <cell r="W370">
            <v>3.4</v>
          </cell>
          <cell r="X370" t="str">
            <v>-</v>
          </cell>
        </row>
        <row r="371">
          <cell r="D371" t="str">
            <v>PU-9201</v>
          </cell>
          <cell r="E371" t="str">
            <v>F-9216</v>
          </cell>
          <cell r="F371" t="str">
            <v>Utility Air Receiver</v>
          </cell>
          <cell r="G371">
            <v>1</v>
          </cell>
          <cell r="H371">
            <v>0</v>
          </cell>
          <cell r="I371">
            <v>1</v>
          </cell>
          <cell r="J371" t="str">
            <v>Drum</v>
          </cell>
          <cell r="K371">
            <v>5850</v>
          </cell>
          <cell r="L371" t="str">
            <v>kg/h</v>
          </cell>
          <cell r="M371" t="str">
            <v>LTCS</v>
          </cell>
          <cell r="N371">
            <v>15</v>
          </cell>
          <cell r="O371" t="str">
            <v>-36 / 75</v>
          </cell>
          <cell r="P371">
            <v>10</v>
          </cell>
          <cell r="Q371" t="str">
            <v>amb / 55</v>
          </cell>
          <cell r="R371">
            <v>0</v>
          </cell>
          <cell r="S371">
            <v>0</v>
          </cell>
          <cell r="T371">
            <v>3.8</v>
          </cell>
          <cell r="U371">
            <v>3.8</v>
          </cell>
          <cell r="V371">
            <v>13.6</v>
          </cell>
          <cell r="W371">
            <v>45.1</v>
          </cell>
          <cell r="X371" t="str">
            <v>-</v>
          </cell>
        </row>
        <row r="372">
          <cell r="D372" t="str">
            <v>PN-9202</v>
          </cell>
          <cell r="F372" t="str">
            <v>Nitrogen PSA Production Package</v>
          </cell>
          <cell r="G372">
            <v>1</v>
          </cell>
          <cell r="H372">
            <v>0</v>
          </cell>
          <cell r="I372">
            <v>1</v>
          </cell>
          <cell r="J372" t="str">
            <v>Package</v>
          </cell>
          <cell r="K372">
            <v>2672</v>
          </cell>
          <cell r="L372" t="str">
            <v>kg/h</v>
          </cell>
          <cell r="M372" t="str">
            <v>LTCS</v>
          </cell>
          <cell r="N372">
            <v>15</v>
          </cell>
          <cell r="O372" t="str">
            <v>-36 / 75</v>
          </cell>
          <cell r="P372">
            <v>9</v>
          </cell>
          <cell r="Q372" t="str">
            <v>amb / 55</v>
          </cell>
          <cell r="R372">
            <v>0</v>
          </cell>
          <cell r="S372">
            <v>0</v>
          </cell>
        </row>
        <row r="373">
          <cell r="D373" t="str">
            <v>PN-9202</v>
          </cell>
          <cell r="E373" t="str">
            <v>Skid-A</v>
          </cell>
          <cell r="F373" t="str">
            <v>PSA Skid A</v>
          </cell>
          <cell r="G373">
            <v>0</v>
          </cell>
          <cell r="H373">
            <v>0</v>
          </cell>
          <cell r="I373">
            <v>0</v>
          </cell>
          <cell r="J373" t="str">
            <v>Package</v>
          </cell>
          <cell r="T373">
            <v>4</v>
          </cell>
          <cell r="U373">
            <v>1.8</v>
          </cell>
          <cell r="V373">
            <v>3.1</v>
          </cell>
          <cell r="W373">
            <v>8.5</v>
          </cell>
          <cell r="X373">
            <v>8.5</v>
          </cell>
        </row>
        <row r="374">
          <cell r="D374" t="str">
            <v>PN-9202</v>
          </cell>
          <cell r="E374" t="str">
            <v>Skid-B</v>
          </cell>
          <cell r="F374" t="str">
            <v>PSA Skid B</v>
          </cell>
          <cell r="G374">
            <v>0</v>
          </cell>
          <cell r="H374">
            <v>0</v>
          </cell>
          <cell r="I374">
            <v>0</v>
          </cell>
          <cell r="J374" t="str">
            <v>Package</v>
          </cell>
          <cell r="T374">
            <v>4</v>
          </cell>
          <cell r="U374">
            <v>1.8</v>
          </cell>
          <cell r="V374">
            <v>3.1</v>
          </cell>
          <cell r="W374">
            <v>8.5</v>
          </cell>
          <cell r="X374">
            <v>8.5</v>
          </cell>
        </row>
        <row r="375">
          <cell r="D375" t="str">
            <v>PN-9202</v>
          </cell>
          <cell r="E375" t="str">
            <v>Skid-C</v>
          </cell>
          <cell r="F375" t="str">
            <v>Air Dryer</v>
          </cell>
          <cell r="G375">
            <v>0</v>
          </cell>
          <cell r="H375">
            <v>0</v>
          </cell>
          <cell r="I375">
            <v>0</v>
          </cell>
          <cell r="S375">
            <v>0</v>
          </cell>
          <cell r="T375">
            <v>4.0999999999999996</v>
          </cell>
          <cell r="U375">
            <v>1.8</v>
          </cell>
          <cell r="V375">
            <v>1.8</v>
          </cell>
          <cell r="W375">
            <v>5.4</v>
          </cell>
          <cell r="X375">
            <v>5.5</v>
          </cell>
        </row>
        <row r="376">
          <cell r="D376" t="str">
            <v>PN-9202</v>
          </cell>
          <cell r="E376" t="str">
            <v>Skid-D</v>
          </cell>
          <cell r="F376" t="str">
            <v>Air Receiver</v>
          </cell>
          <cell r="G376">
            <v>0</v>
          </cell>
          <cell r="H376">
            <v>0</v>
          </cell>
          <cell r="I376">
            <v>0</v>
          </cell>
          <cell r="J376" t="str">
            <v>Drum</v>
          </cell>
          <cell r="S376">
            <v>0</v>
          </cell>
          <cell r="T376">
            <v>1.2</v>
          </cell>
          <cell r="U376">
            <v>1.2</v>
          </cell>
          <cell r="V376">
            <v>1.6</v>
          </cell>
          <cell r="W376">
            <v>3.7</v>
          </cell>
          <cell r="X376">
            <v>3.9</v>
          </cell>
        </row>
        <row r="377">
          <cell r="D377" t="str">
            <v>PN-9202</v>
          </cell>
          <cell r="E377" t="str">
            <v>Skid-E</v>
          </cell>
          <cell r="F377" t="str">
            <v>Nitrogen Receiver</v>
          </cell>
          <cell r="G377">
            <v>0</v>
          </cell>
          <cell r="H377">
            <v>0</v>
          </cell>
          <cell r="I377">
            <v>0</v>
          </cell>
          <cell r="J377" t="str">
            <v>Drum</v>
          </cell>
          <cell r="S377">
            <v>0</v>
          </cell>
          <cell r="T377">
            <v>1.2</v>
          </cell>
          <cell r="U377">
            <v>1.2</v>
          </cell>
          <cell r="V377">
            <v>2.9</v>
          </cell>
          <cell r="W377">
            <v>4.5999999999999996</v>
          </cell>
          <cell r="X377">
            <v>4.8</v>
          </cell>
        </row>
        <row r="378">
          <cell r="D378" t="str">
            <v>PN-9202</v>
          </cell>
          <cell r="E378" t="str">
            <v>F-9212 A</v>
          </cell>
          <cell r="F378" t="str">
            <v>Nitrogen PSA Adsorber Bed A</v>
          </cell>
          <cell r="G378">
            <v>1</v>
          </cell>
          <cell r="H378">
            <v>1</v>
          </cell>
          <cell r="I378">
            <v>2</v>
          </cell>
          <cell r="J378" t="str">
            <v>Vertical Vessel (Packed Bed)</v>
          </cell>
          <cell r="K378">
            <v>2672</v>
          </cell>
          <cell r="L378" t="str">
            <v>kg/h</v>
          </cell>
          <cell r="M378" t="str">
            <v>LTCS</v>
          </cell>
          <cell r="N378">
            <v>15</v>
          </cell>
          <cell r="O378" t="str">
            <v>-36 / 75</v>
          </cell>
          <cell r="P378">
            <v>9</v>
          </cell>
          <cell r="Q378" t="str">
            <v>amb / 55</v>
          </cell>
          <cell r="R378">
            <v>0</v>
          </cell>
          <cell r="S378">
            <v>0</v>
          </cell>
          <cell r="T378">
            <v>4</v>
          </cell>
          <cell r="U378">
            <v>1.8</v>
          </cell>
          <cell r="V378">
            <v>3.1</v>
          </cell>
          <cell r="W378">
            <v>8.5</v>
          </cell>
          <cell r="X378">
            <v>8.5</v>
          </cell>
        </row>
        <row r="379">
          <cell r="D379" t="str">
            <v>PN-9202</v>
          </cell>
          <cell r="E379" t="str">
            <v>F-9212 B</v>
          </cell>
          <cell r="F379" t="str">
            <v>Nitrogen PSA Adsorber Bed B</v>
          </cell>
          <cell r="G379">
            <v>1</v>
          </cell>
          <cell r="H379">
            <v>1</v>
          </cell>
          <cell r="I379">
            <v>2</v>
          </cell>
          <cell r="J379" t="str">
            <v>Vertical Vessel (Packed Bed)</v>
          </cell>
          <cell r="K379">
            <v>2672</v>
          </cell>
          <cell r="L379" t="str">
            <v>kg/h</v>
          </cell>
          <cell r="M379" t="str">
            <v>LTCS</v>
          </cell>
          <cell r="N379">
            <v>15</v>
          </cell>
          <cell r="O379" t="str">
            <v>-36 / 75</v>
          </cell>
          <cell r="P379">
            <v>9</v>
          </cell>
          <cell r="Q379" t="str">
            <v>amb / 55</v>
          </cell>
          <cell r="R379">
            <v>0</v>
          </cell>
          <cell r="S379">
            <v>0</v>
          </cell>
          <cell r="T379">
            <v>4</v>
          </cell>
          <cell r="U379">
            <v>1.8</v>
          </cell>
          <cell r="V379">
            <v>3.1</v>
          </cell>
          <cell r="W379">
            <v>8.5</v>
          </cell>
          <cell r="X379">
            <v>8.5</v>
          </cell>
        </row>
        <row r="380">
          <cell r="D380" t="str">
            <v>F-9201</v>
          </cell>
          <cell r="F380" t="str">
            <v>Nitrogen Surge Drum</v>
          </cell>
          <cell r="G380">
            <v>1</v>
          </cell>
          <cell r="H380">
            <v>0</v>
          </cell>
          <cell r="I380">
            <v>1</v>
          </cell>
          <cell r="J380" t="str">
            <v>Drum</v>
          </cell>
          <cell r="K380">
            <v>2672</v>
          </cell>
          <cell r="L380" t="str">
            <v>kg/h</v>
          </cell>
          <cell r="M380" t="str">
            <v>LTCS</v>
          </cell>
          <cell r="N380">
            <v>11</v>
          </cell>
          <cell r="O380" t="str">
            <v>-36 / 75</v>
          </cell>
          <cell r="P380">
            <v>9</v>
          </cell>
          <cell r="Q380" t="str">
            <v>amb / 55</v>
          </cell>
          <cell r="R380">
            <v>0</v>
          </cell>
          <cell r="S380">
            <v>0</v>
          </cell>
          <cell r="T380">
            <v>2.9</v>
          </cell>
          <cell r="U380">
            <v>2.9</v>
          </cell>
          <cell r="V380">
            <v>6.6</v>
          </cell>
          <cell r="W380">
            <v>12.7</v>
          </cell>
          <cell r="X380" t="str">
            <v>-</v>
          </cell>
        </row>
        <row r="381">
          <cell r="D381" t="str">
            <v>L-9200</v>
          </cell>
          <cell r="F381" t="str">
            <v>Fuel Gas Pipeline Pig Launcher</v>
          </cell>
          <cell r="G381">
            <v>1</v>
          </cell>
          <cell r="H381">
            <v>0</v>
          </cell>
          <cell r="I381">
            <v>1</v>
          </cell>
          <cell r="J381" t="str">
            <v>Pig Launcher</v>
          </cell>
          <cell r="K381">
            <v>6</v>
          </cell>
          <cell r="L381" t="str">
            <v>inch</v>
          </cell>
          <cell r="M381" t="str">
            <v>LTCS</v>
          </cell>
          <cell r="N381">
            <v>65</v>
          </cell>
          <cell r="O381" t="str">
            <v>-36 / 75</v>
          </cell>
          <cell r="P381" t="str">
            <v>44 / 58</v>
          </cell>
          <cell r="Q381" t="str">
            <v>45 / 50</v>
          </cell>
          <cell r="R381">
            <v>0</v>
          </cell>
          <cell r="S381">
            <v>0</v>
          </cell>
          <cell r="T381">
            <v>4.3</v>
          </cell>
          <cell r="U381">
            <v>0.2</v>
          </cell>
          <cell r="V381">
            <v>0.2</v>
          </cell>
          <cell r="W381">
            <v>0.39</v>
          </cell>
          <cell r="X381">
            <v>0.4</v>
          </cell>
        </row>
        <row r="382">
          <cell r="D382" t="str">
            <v>L-9201</v>
          </cell>
          <cell r="F382" t="str">
            <v>Fuel Gas Pipeline Pig Receiver</v>
          </cell>
          <cell r="G382">
            <v>1</v>
          </cell>
          <cell r="H382">
            <v>0</v>
          </cell>
          <cell r="I382">
            <v>1</v>
          </cell>
          <cell r="J382" t="str">
            <v>Pig Receiver</v>
          </cell>
          <cell r="K382">
            <v>6</v>
          </cell>
          <cell r="L382" t="str">
            <v>inch</v>
          </cell>
          <cell r="M382" t="str">
            <v>LTCS</v>
          </cell>
          <cell r="N382">
            <v>65</v>
          </cell>
          <cell r="O382" t="str">
            <v>-36 / 75</v>
          </cell>
          <cell r="P382" t="str">
            <v>44 / 58</v>
          </cell>
          <cell r="Q382" t="str">
            <v>45 / 50</v>
          </cell>
          <cell r="R382">
            <v>0</v>
          </cell>
          <cell r="S382">
            <v>0</v>
          </cell>
          <cell r="T382">
            <v>5.6</v>
          </cell>
          <cell r="U382">
            <v>0.2</v>
          </cell>
          <cell r="V382">
            <v>0.2</v>
          </cell>
          <cell r="W382">
            <v>0.46</v>
          </cell>
          <cell r="X382">
            <v>0.5</v>
          </cell>
        </row>
        <row r="383">
          <cell r="D383" t="str">
            <v>F-9221</v>
          </cell>
          <cell r="F383" t="str">
            <v>Fuel Gas Knockout Drum</v>
          </cell>
          <cell r="G383">
            <v>1</v>
          </cell>
          <cell r="H383">
            <v>0</v>
          </cell>
          <cell r="I383">
            <v>1</v>
          </cell>
          <cell r="J383" t="str">
            <v>Drum</v>
          </cell>
          <cell r="K383">
            <v>125</v>
          </cell>
          <cell r="L383" t="str">
            <v>MMSCFD</v>
          </cell>
          <cell r="M383" t="str">
            <v>LTCS</v>
          </cell>
          <cell r="N383">
            <v>65</v>
          </cell>
          <cell r="O383" t="str">
            <v>-36 / 75</v>
          </cell>
          <cell r="P383" t="str">
            <v>44 / 58</v>
          </cell>
          <cell r="Q383" t="str">
            <v>45 / 50</v>
          </cell>
          <cell r="R383">
            <v>0</v>
          </cell>
          <cell r="S383">
            <v>0</v>
          </cell>
          <cell r="T383">
            <v>1.7</v>
          </cell>
          <cell r="U383">
            <v>1.7</v>
          </cell>
          <cell r="V383">
            <v>3</v>
          </cell>
          <cell r="W383">
            <v>7.1</v>
          </cell>
          <cell r="X383">
            <v>8.6</v>
          </cell>
        </row>
        <row r="384">
          <cell r="D384" t="str">
            <v>E-9201 A</v>
          </cell>
          <cell r="F384" t="str">
            <v>Fuel Gas Heater A</v>
          </cell>
          <cell r="G384">
            <v>1</v>
          </cell>
          <cell r="H384">
            <v>0</v>
          </cell>
          <cell r="I384">
            <v>1</v>
          </cell>
          <cell r="J384" t="str">
            <v>Electric Heater</v>
          </cell>
          <cell r="K384">
            <v>21</v>
          </cell>
          <cell r="L384" t="str">
            <v>MMSCFD</v>
          </cell>
          <cell r="M384" t="str">
            <v>LTCS</v>
          </cell>
          <cell r="N384">
            <v>65</v>
          </cell>
          <cell r="O384" t="str">
            <v>-36 / 105</v>
          </cell>
          <cell r="P384" t="str">
            <v>44 / 58</v>
          </cell>
          <cell r="Q384">
            <v>80</v>
          </cell>
          <cell r="R384">
            <v>500</v>
          </cell>
          <cell r="S384">
            <v>500</v>
          </cell>
          <cell r="T384">
            <v>5.0999999999999996</v>
          </cell>
          <cell r="U384">
            <v>0.9</v>
          </cell>
          <cell r="V384">
            <v>0.9</v>
          </cell>
          <cell r="W384">
            <v>1.6</v>
          </cell>
          <cell r="X384" t="str">
            <v>-</v>
          </cell>
        </row>
        <row r="385">
          <cell r="D385" t="str">
            <v>E-9201 B</v>
          </cell>
          <cell r="F385" t="str">
            <v>Fuel Gas Heater B</v>
          </cell>
          <cell r="G385">
            <v>1</v>
          </cell>
          <cell r="H385">
            <v>0</v>
          </cell>
          <cell r="I385">
            <v>1</v>
          </cell>
          <cell r="J385" t="str">
            <v>Electric Heater</v>
          </cell>
          <cell r="K385">
            <v>21</v>
          </cell>
          <cell r="L385" t="str">
            <v>MMSCFD</v>
          </cell>
          <cell r="M385" t="str">
            <v>LTCS</v>
          </cell>
          <cell r="N385">
            <v>65</v>
          </cell>
          <cell r="O385" t="str">
            <v>-36 / 105</v>
          </cell>
          <cell r="P385" t="str">
            <v>44 / 58</v>
          </cell>
          <cell r="Q385">
            <v>80</v>
          </cell>
          <cell r="R385">
            <v>500</v>
          </cell>
          <cell r="S385">
            <v>500</v>
          </cell>
          <cell r="T385">
            <v>5.0999999999999996</v>
          </cell>
          <cell r="U385">
            <v>0.9</v>
          </cell>
          <cell r="V385">
            <v>0.9</v>
          </cell>
          <cell r="W385">
            <v>1.6</v>
          </cell>
          <cell r="X385" t="str">
            <v>-</v>
          </cell>
        </row>
        <row r="386">
          <cell r="D386" t="str">
            <v>E-9201 C</v>
          </cell>
          <cell r="F386" t="str">
            <v>Fuel Gas Heater C</v>
          </cell>
          <cell r="G386">
            <v>1</v>
          </cell>
          <cell r="H386">
            <v>0</v>
          </cell>
          <cell r="I386">
            <v>1</v>
          </cell>
          <cell r="J386" t="str">
            <v>Electric Heater</v>
          </cell>
          <cell r="K386">
            <v>21</v>
          </cell>
          <cell r="L386" t="str">
            <v>MMSCFD</v>
          </cell>
          <cell r="M386" t="str">
            <v>LTCS</v>
          </cell>
          <cell r="N386">
            <v>65</v>
          </cell>
          <cell r="O386" t="str">
            <v>-36 / 105</v>
          </cell>
          <cell r="P386" t="str">
            <v>44 / 58</v>
          </cell>
          <cell r="Q386">
            <v>80</v>
          </cell>
          <cell r="R386">
            <v>500</v>
          </cell>
          <cell r="S386">
            <v>500</v>
          </cell>
          <cell r="T386">
            <v>5.0999999999999996</v>
          </cell>
          <cell r="U386">
            <v>0.9</v>
          </cell>
          <cell r="V386">
            <v>0.9</v>
          </cell>
          <cell r="W386">
            <v>1.6</v>
          </cell>
          <cell r="X386" t="str">
            <v>-</v>
          </cell>
        </row>
        <row r="387">
          <cell r="D387" t="str">
            <v>E-9201 D</v>
          </cell>
          <cell r="F387" t="str">
            <v>Fuel Gas Heater D</v>
          </cell>
          <cell r="G387">
            <v>1</v>
          </cell>
          <cell r="H387">
            <v>0</v>
          </cell>
          <cell r="I387">
            <v>1</v>
          </cell>
          <cell r="J387" t="str">
            <v>Electric Heater</v>
          </cell>
          <cell r="K387">
            <v>21</v>
          </cell>
          <cell r="L387" t="str">
            <v>MMSCFD</v>
          </cell>
          <cell r="M387" t="str">
            <v>LTCS</v>
          </cell>
          <cell r="N387">
            <v>65</v>
          </cell>
          <cell r="O387" t="str">
            <v>-36 / 105</v>
          </cell>
          <cell r="P387" t="str">
            <v>44 / 58</v>
          </cell>
          <cell r="Q387">
            <v>80</v>
          </cell>
          <cell r="R387">
            <v>500</v>
          </cell>
          <cell r="S387">
            <v>500</v>
          </cell>
          <cell r="T387">
            <v>5.0999999999999996</v>
          </cell>
          <cell r="U387">
            <v>0.9</v>
          </cell>
          <cell r="V387">
            <v>0.9</v>
          </cell>
          <cell r="W387">
            <v>1.6</v>
          </cell>
          <cell r="X387" t="str">
            <v>-</v>
          </cell>
        </row>
        <row r="388">
          <cell r="D388" t="str">
            <v>E-9201 E</v>
          </cell>
          <cell r="F388" t="str">
            <v>Fuel Gas Heater E</v>
          </cell>
          <cell r="G388">
            <v>1</v>
          </cell>
          <cell r="H388">
            <v>0</v>
          </cell>
          <cell r="I388">
            <v>1</v>
          </cell>
          <cell r="J388" t="str">
            <v>Electric Heater</v>
          </cell>
          <cell r="K388">
            <v>21</v>
          </cell>
          <cell r="L388" t="str">
            <v>MMSCFD</v>
          </cell>
          <cell r="M388" t="str">
            <v>LTCS</v>
          </cell>
          <cell r="N388">
            <v>65</v>
          </cell>
          <cell r="O388" t="str">
            <v>-36 / 105</v>
          </cell>
          <cell r="P388" t="str">
            <v>44 / 58</v>
          </cell>
          <cell r="Q388">
            <v>80</v>
          </cell>
          <cell r="R388">
            <v>500</v>
          </cell>
          <cell r="S388">
            <v>500</v>
          </cell>
          <cell r="T388">
            <v>5.0999999999999996</v>
          </cell>
          <cell r="U388">
            <v>0.9</v>
          </cell>
          <cell r="V388">
            <v>0.9</v>
          </cell>
          <cell r="W388">
            <v>1.6</v>
          </cell>
          <cell r="X388" t="str">
            <v>-</v>
          </cell>
        </row>
        <row r="389">
          <cell r="D389" t="str">
            <v>E-9201 F</v>
          </cell>
          <cell r="F389" t="str">
            <v>Fuel Gas Heater F</v>
          </cell>
          <cell r="G389">
            <v>1</v>
          </cell>
          <cell r="H389">
            <v>0</v>
          </cell>
          <cell r="I389">
            <v>1</v>
          </cell>
          <cell r="J389" t="str">
            <v>Electric Heater</v>
          </cell>
          <cell r="K389">
            <v>21</v>
          </cell>
          <cell r="L389" t="str">
            <v>MMSCFD</v>
          </cell>
          <cell r="M389" t="str">
            <v>LTCS</v>
          </cell>
          <cell r="N389">
            <v>65</v>
          </cell>
          <cell r="O389" t="str">
            <v>-36 / 105</v>
          </cell>
          <cell r="P389" t="str">
            <v>44 / 58</v>
          </cell>
          <cell r="Q389">
            <v>80</v>
          </cell>
          <cell r="R389">
            <v>500</v>
          </cell>
          <cell r="S389">
            <v>500</v>
          </cell>
          <cell r="T389">
            <v>5.0999999999999996</v>
          </cell>
          <cell r="U389">
            <v>0.9</v>
          </cell>
          <cell r="V389">
            <v>0.9</v>
          </cell>
          <cell r="W389">
            <v>1.6</v>
          </cell>
          <cell r="X389" t="str">
            <v>-</v>
          </cell>
        </row>
        <row r="390">
          <cell r="D390" t="str">
            <v>F-9222 A</v>
          </cell>
          <cell r="F390" t="str">
            <v>Fuel Gas Filter A</v>
          </cell>
          <cell r="G390">
            <v>1</v>
          </cell>
          <cell r="H390">
            <v>1</v>
          </cell>
          <cell r="I390">
            <v>2</v>
          </cell>
          <cell r="J390" t="str">
            <v>Cartridge Filter</v>
          </cell>
          <cell r="K390">
            <v>125</v>
          </cell>
          <cell r="L390" t="str">
            <v>MMSCFD</v>
          </cell>
          <cell r="M390" t="str">
            <v>LTCS</v>
          </cell>
          <cell r="N390">
            <v>65</v>
          </cell>
          <cell r="O390" t="str">
            <v>-36 / 105</v>
          </cell>
          <cell r="P390" t="str">
            <v>44 / 58</v>
          </cell>
          <cell r="Q390">
            <v>80</v>
          </cell>
          <cell r="R390">
            <v>0</v>
          </cell>
          <cell r="S390">
            <v>0</v>
          </cell>
          <cell r="T390">
            <v>0.8</v>
          </cell>
          <cell r="U390">
            <v>0.8</v>
          </cell>
          <cell r="V390">
            <v>1.8</v>
          </cell>
          <cell r="W390">
            <v>2</v>
          </cell>
          <cell r="X390" t="str">
            <v>-</v>
          </cell>
        </row>
        <row r="391">
          <cell r="D391" t="str">
            <v>F-9222 B</v>
          </cell>
          <cell r="F391" t="str">
            <v>Fuel Gas Filter B</v>
          </cell>
          <cell r="G391">
            <v>1</v>
          </cell>
          <cell r="H391">
            <v>1</v>
          </cell>
          <cell r="I391">
            <v>2</v>
          </cell>
          <cell r="J391" t="str">
            <v>Cartridge Filter</v>
          </cell>
          <cell r="K391">
            <v>125</v>
          </cell>
          <cell r="L391" t="str">
            <v>MMSCFD</v>
          </cell>
          <cell r="M391" t="str">
            <v>LTCS</v>
          </cell>
          <cell r="N391">
            <v>65</v>
          </cell>
          <cell r="O391" t="str">
            <v>-36 / 105</v>
          </cell>
          <cell r="P391" t="str">
            <v>44 / 58</v>
          </cell>
          <cell r="Q391">
            <v>80</v>
          </cell>
          <cell r="R391">
            <v>0</v>
          </cell>
          <cell r="S391">
            <v>0</v>
          </cell>
          <cell r="T391">
            <v>0.8</v>
          </cell>
          <cell r="U391">
            <v>0.8</v>
          </cell>
          <cell r="V391">
            <v>1.8</v>
          </cell>
          <cell r="W391">
            <v>2</v>
          </cell>
          <cell r="X391" t="str">
            <v>-</v>
          </cell>
        </row>
        <row r="392">
          <cell r="D392" t="str">
            <v>UNIT 9300 - WASTE WATER TREATMENT &amp; DISPOSAL</v>
          </cell>
          <cell r="S392">
            <v>0</v>
          </cell>
        </row>
        <row r="393">
          <cell r="D393" t="str">
            <v>F-9301</v>
          </cell>
          <cell r="F393" t="str">
            <v>Contaminated Surface Water Sump (South)</v>
          </cell>
          <cell r="G393">
            <v>1</v>
          </cell>
          <cell r="H393">
            <v>0</v>
          </cell>
          <cell r="I393">
            <v>1</v>
          </cell>
          <cell r="J393" t="str">
            <v>Civil</v>
          </cell>
          <cell r="K393">
            <v>220</v>
          </cell>
          <cell r="L393" t="str">
            <v>m3</v>
          </cell>
          <cell r="M393" t="str">
            <v>LTCS</v>
          </cell>
          <cell r="N393" t="str">
            <v>ATM</v>
          </cell>
          <cell r="O393" t="str">
            <v>-36 / 75</v>
          </cell>
          <cell r="P393" t="str">
            <v>Atm</v>
          </cell>
          <cell r="Q393" t="str">
            <v>Amb</v>
          </cell>
          <cell r="R393">
            <v>0</v>
          </cell>
          <cell r="S393">
            <v>0</v>
          </cell>
        </row>
        <row r="394">
          <cell r="D394" t="str">
            <v>G-9310</v>
          </cell>
          <cell r="F394" t="str">
            <v>Contaminated Surface Water Pump (South)</v>
          </cell>
          <cell r="G394">
            <v>1</v>
          </cell>
          <cell r="H394">
            <v>0</v>
          </cell>
          <cell r="I394">
            <v>1</v>
          </cell>
          <cell r="J394" t="str">
            <v>Pump - Submersible</v>
          </cell>
          <cell r="K394">
            <v>12</v>
          </cell>
          <cell r="L394" t="str">
            <v>m3/h</v>
          </cell>
          <cell r="M394" t="str">
            <v>LTCS</v>
          </cell>
          <cell r="N394">
            <v>10</v>
          </cell>
          <cell r="O394" t="str">
            <v>-36 / 75</v>
          </cell>
          <cell r="P394">
            <v>7</v>
          </cell>
          <cell r="Q394" t="str">
            <v>Amb</v>
          </cell>
          <cell r="R394">
            <v>3</v>
          </cell>
          <cell r="S394">
            <v>3</v>
          </cell>
          <cell r="T394" t="str">
            <v>-</v>
          </cell>
          <cell r="U394" t="str">
            <v>-</v>
          </cell>
          <cell r="V394" t="str">
            <v>-</v>
          </cell>
          <cell r="W394">
            <v>0.5</v>
          </cell>
          <cell r="X394" t="str">
            <v>-</v>
          </cell>
        </row>
        <row r="395">
          <cell r="D395" t="str">
            <v>G-9301 A</v>
          </cell>
          <cell r="F395" t="str">
            <v xml:space="preserve">Storm Water Pump A (South) </v>
          </cell>
          <cell r="G395">
            <v>1</v>
          </cell>
          <cell r="H395">
            <v>0</v>
          </cell>
          <cell r="I395">
            <v>1</v>
          </cell>
          <cell r="J395" t="str">
            <v>Pump - Submersible</v>
          </cell>
          <cell r="K395">
            <v>600</v>
          </cell>
          <cell r="L395" t="str">
            <v>m3/h</v>
          </cell>
          <cell r="M395" t="str">
            <v>LTCS</v>
          </cell>
          <cell r="N395">
            <v>10</v>
          </cell>
          <cell r="O395" t="str">
            <v>-36 / 75</v>
          </cell>
          <cell r="P395">
            <v>7</v>
          </cell>
          <cell r="Q395" t="str">
            <v>Amb</v>
          </cell>
          <cell r="R395">
            <v>140</v>
          </cell>
          <cell r="S395">
            <v>140</v>
          </cell>
          <cell r="T395" t="str">
            <v>-</v>
          </cell>
          <cell r="U395" t="str">
            <v>-</v>
          </cell>
          <cell r="V395" t="str">
            <v>-</v>
          </cell>
          <cell r="W395">
            <v>15</v>
          </cell>
          <cell r="X395" t="str">
            <v>-</v>
          </cell>
        </row>
        <row r="396">
          <cell r="D396" t="str">
            <v>G-9301 B</v>
          </cell>
          <cell r="F396" t="str">
            <v xml:space="preserve">Storm Water Pump B (South) </v>
          </cell>
          <cell r="G396">
            <v>0</v>
          </cell>
          <cell r="H396">
            <v>1</v>
          </cell>
          <cell r="I396">
            <v>1</v>
          </cell>
          <cell r="J396" t="str">
            <v>Pump - Submersible</v>
          </cell>
          <cell r="K396">
            <v>600</v>
          </cell>
          <cell r="L396" t="str">
            <v>m3/h</v>
          </cell>
          <cell r="M396" t="str">
            <v>LTCS</v>
          </cell>
          <cell r="N396">
            <v>10</v>
          </cell>
          <cell r="O396" t="str">
            <v>-36 / 75</v>
          </cell>
          <cell r="P396">
            <v>7</v>
          </cell>
          <cell r="Q396" t="str">
            <v>Amb</v>
          </cell>
          <cell r="R396">
            <v>140</v>
          </cell>
          <cell r="S396">
            <v>140</v>
          </cell>
          <cell r="T396" t="str">
            <v>-</v>
          </cell>
          <cell r="U396" t="str">
            <v>-</v>
          </cell>
          <cell r="V396" t="str">
            <v>-</v>
          </cell>
          <cell r="W396">
            <v>15</v>
          </cell>
          <cell r="X396" t="str">
            <v>-</v>
          </cell>
        </row>
        <row r="397">
          <cell r="D397" t="str">
            <v>F-9302</v>
          </cell>
          <cell r="F397" t="str">
            <v>Contaminated Surface Water Sump (North)</v>
          </cell>
          <cell r="G397">
            <v>1</v>
          </cell>
          <cell r="H397">
            <v>0</v>
          </cell>
          <cell r="I397">
            <v>1</v>
          </cell>
          <cell r="J397" t="str">
            <v>Civil</v>
          </cell>
          <cell r="K397">
            <v>220</v>
          </cell>
          <cell r="L397" t="str">
            <v>m3</v>
          </cell>
          <cell r="M397" t="str">
            <v>LTCS</v>
          </cell>
          <cell r="N397" t="str">
            <v>ATM</v>
          </cell>
          <cell r="O397" t="str">
            <v>-36 / 75</v>
          </cell>
          <cell r="P397" t="str">
            <v>Atm</v>
          </cell>
          <cell r="Q397" t="str">
            <v>Amb</v>
          </cell>
          <cell r="R397">
            <v>0</v>
          </cell>
          <cell r="S397">
            <v>0</v>
          </cell>
        </row>
        <row r="398">
          <cell r="D398" t="str">
            <v>G-9311</v>
          </cell>
          <cell r="F398" t="str">
            <v>Contaminated Surface Water Pump (North)</v>
          </cell>
          <cell r="G398">
            <v>1</v>
          </cell>
          <cell r="H398">
            <v>0</v>
          </cell>
          <cell r="I398">
            <v>1</v>
          </cell>
          <cell r="J398" t="str">
            <v>Pump - Submersible</v>
          </cell>
          <cell r="K398">
            <v>12</v>
          </cell>
          <cell r="L398" t="str">
            <v>m3/h</v>
          </cell>
          <cell r="M398" t="str">
            <v>LTCS</v>
          </cell>
          <cell r="N398">
            <v>10</v>
          </cell>
          <cell r="O398" t="str">
            <v>-36 / 75</v>
          </cell>
          <cell r="P398">
            <v>7</v>
          </cell>
          <cell r="Q398" t="str">
            <v>Amb</v>
          </cell>
          <cell r="R398">
            <v>3</v>
          </cell>
          <cell r="S398">
            <v>3</v>
          </cell>
          <cell r="T398" t="str">
            <v>-</v>
          </cell>
          <cell r="U398" t="str">
            <v>-</v>
          </cell>
          <cell r="V398" t="str">
            <v>-</v>
          </cell>
          <cell r="W398">
            <v>0.5</v>
          </cell>
          <cell r="X398" t="str">
            <v>-</v>
          </cell>
        </row>
        <row r="399">
          <cell r="D399" t="str">
            <v>G-9312 A</v>
          </cell>
          <cell r="F399" t="str">
            <v>Storm Water Pumps A (North)</v>
          </cell>
          <cell r="G399">
            <v>1</v>
          </cell>
          <cell r="H399">
            <v>0</v>
          </cell>
          <cell r="I399">
            <v>1</v>
          </cell>
          <cell r="J399" t="str">
            <v>Pump - Submersible</v>
          </cell>
          <cell r="K399">
            <v>600</v>
          </cell>
          <cell r="L399" t="str">
            <v>m3/h</v>
          </cell>
          <cell r="M399" t="str">
            <v>LTCS</v>
          </cell>
          <cell r="N399">
            <v>10</v>
          </cell>
          <cell r="O399" t="str">
            <v>-36 / 75</v>
          </cell>
          <cell r="P399">
            <v>7</v>
          </cell>
          <cell r="Q399" t="str">
            <v>Amb</v>
          </cell>
          <cell r="R399">
            <v>140</v>
          </cell>
          <cell r="S399">
            <v>140</v>
          </cell>
          <cell r="T399" t="str">
            <v>-</v>
          </cell>
          <cell r="U399" t="str">
            <v>-</v>
          </cell>
          <cell r="V399" t="str">
            <v>-</v>
          </cell>
          <cell r="W399">
            <v>15</v>
          </cell>
          <cell r="X399" t="str">
            <v>-</v>
          </cell>
        </row>
        <row r="400">
          <cell r="D400" t="str">
            <v>G-9312 B</v>
          </cell>
          <cell r="F400" t="str">
            <v>Storm Water Pumps B (North)</v>
          </cell>
          <cell r="G400">
            <v>0</v>
          </cell>
          <cell r="H400">
            <v>1</v>
          </cell>
          <cell r="I400">
            <v>1</v>
          </cell>
          <cell r="J400" t="str">
            <v>Pump - Submersible</v>
          </cell>
          <cell r="K400">
            <v>600</v>
          </cell>
          <cell r="L400" t="str">
            <v>m3/h</v>
          </cell>
          <cell r="M400" t="str">
            <v>LTCS</v>
          </cell>
          <cell r="N400">
            <v>10</v>
          </cell>
          <cell r="O400" t="str">
            <v>-36 / 75</v>
          </cell>
          <cell r="P400">
            <v>7</v>
          </cell>
          <cell r="Q400" t="str">
            <v>Amb</v>
          </cell>
          <cell r="R400">
            <v>140</v>
          </cell>
          <cell r="S400">
            <v>140</v>
          </cell>
          <cell r="T400" t="str">
            <v>-</v>
          </cell>
          <cell r="U400" t="str">
            <v>-</v>
          </cell>
          <cell r="V400" t="str">
            <v>-</v>
          </cell>
          <cell r="W400">
            <v>15</v>
          </cell>
          <cell r="X400" t="str">
            <v>-</v>
          </cell>
        </row>
        <row r="401">
          <cell r="D401" t="str">
            <v>T-9301</v>
          </cell>
          <cell r="F401" t="str">
            <v>Waste Water Surge Tank</v>
          </cell>
          <cell r="G401">
            <v>1</v>
          </cell>
          <cell r="H401">
            <v>0</v>
          </cell>
          <cell r="I401">
            <v>1</v>
          </cell>
          <cell r="J401" t="str">
            <v>Storage Tank</v>
          </cell>
          <cell r="K401">
            <v>3100</v>
          </cell>
          <cell r="L401" t="str">
            <v>m3</v>
          </cell>
          <cell r="M401" t="str">
            <v>LTCS</v>
          </cell>
          <cell r="N401" t="str">
            <v>ATM</v>
          </cell>
          <cell r="O401" t="str">
            <v>-36 / 75</v>
          </cell>
          <cell r="P401" t="str">
            <v>Atm</v>
          </cell>
          <cell r="Q401" t="str">
            <v>Amb</v>
          </cell>
          <cell r="R401">
            <v>0</v>
          </cell>
          <cell r="S401">
            <v>0</v>
          </cell>
          <cell r="T401">
            <v>17.5</v>
          </cell>
          <cell r="U401">
            <v>17.5</v>
          </cell>
          <cell r="V401">
            <v>15</v>
          </cell>
          <cell r="W401">
            <v>112</v>
          </cell>
          <cell r="X401">
            <v>3212</v>
          </cell>
        </row>
        <row r="402">
          <cell r="D402" t="str">
            <v>T-9301</v>
          </cell>
          <cell r="E402" t="str">
            <v>E-9301 A</v>
          </cell>
          <cell r="F402" t="str">
            <v>Waste Water Surge Tank Heater A</v>
          </cell>
          <cell r="G402">
            <v>1</v>
          </cell>
          <cell r="H402">
            <v>0</v>
          </cell>
          <cell r="I402">
            <v>1</v>
          </cell>
          <cell r="J402" t="str">
            <v>Electric Heater</v>
          </cell>
          <cell r="K402">
            <v>50</v>
          </cell>
          <cell r="L402" t="str">
            <v>kW</v>
          </cell>
          <cell r="M402" t="str">
            <v>LTCS</v>
          </cell>
          <cell r="N402" t="str">
            <v>ATM</v>
          </cell>
          <cell r="O402" t="str">
            <v>-36 / 75</v>
          </cell>
          <cell r="P402" t="str">
            <v>Atm</v>
          </cell>
          <cell r="Q402" t="str">
            <v>Amb</v>
          </cell>
          <cell r="R402">
            <v>50</v>
          </cell>
          <cell r="S402">
            <v>50</v>
          </cell>
          <cell r="T402" t="str">
            <v>-</v>
          </cell>
          <cell r="U402" t="str">
            <v>-</v>
          </cell>
          <cell r="V402" t="str">
            <v>-</v>
          </cell>
          <cell r="W402" t="str">
            <v>-</v>
          </cell>
          <cell r="X402" t="str">
            <v>-</v>
          </cell>
        </row>
        <row r="403">
          <cell r="D403" t="str">
            <v>T-9301</v>
          </cell>
          <cell r="E403" t="str">
            <v>E-9301 B</v>
          </cell>
          <cell r="F403" t="str">
            <v>Waste Water Surge Tank Heater B</v>
          </cell>
          <cell r="G403">
            <v>1</v>
          </cell>
          <cell r="H403">
            <v>0</v>
          </cell>
          <cell r="I403">
            <v>1</v>
          </cell>
          <cell r="J403" t="str">
            <v>Electric Heater</v>
          </cell>
          <cell r="K403">
            <v>50</v>
          </cell>
          <cell r="L403" t="str">
            <v>kW</v>
          </cell>
          <cell r="M403" t="str">
            <v>LTCS</v>
          </cell>
          <cell r="N403" t="str">
            <v>ATM</v>
          </cell>
          <cell r="O403" t="str">
            <v>-36 / 75</v>
          </cell>
          <cell r="P403" t="str">
            <v>Atm</v>
          </cell>
          <cell r="Q403" t="str">
            <v>Amb</v>
          </cell>
          <cell r="R403">
            <v>50</v>
          </cell>
          <cell r="S403">
            <v>50</v>
          </cell>
          <cell r="T403" t="str">
            <v>-</v>
          </cell>
          <cell r="U403" t="str">
            <v>-</v>
          </cell>
          <cell r="V403" t="str">
            <v>-</v>
          </cell>
          <cell r="W403" t="str">
            <v>-</v>
          </cell>
          <cell r="X403" t="str">
            <v>-</v>
          </cell>
        </row>
        <row r="404">
          <cell r="D404" t="str">
            <v>T-9301</v>
          </cell>
          <cell r="E404" t="str">
            <v>E-9301 C</v>
          </cell>
          <cell r="F404" t="str">
            <v>Waste Water Surge Tank Heater C</v>
          </cell>
          <cell r="G404">
            <v>1</v>
          </cell>
          <cell r="H404">
            <v>0</v>
          </cell>
          <cell r="I404">
            <v>1</v>
          </cell>
          <cell r="J404" t="str">
            <v>Electric Heater</v>
          </cell>
          <cell r="K404">
            <v>50</v>
          </cell>
          <cell r="L404" t="str">
            <v>kW</v>
          </cell>
          <cell r="M404" t="str">
            <v>LTCS</v>
          </cell>
          <cell r="N404" t="str">
            <v>ATM</v>
          </cell>
          <cell r="O404" t="str">
            <v>-36 / 75</v>
          </cell>
          <cell r="P404" t="str">
            <v>Atm</v>
          </cell>
          <cell r="Q404" t="str">
            <v>Amb</v>
          </cell>
          <cell r="R404">
            <v>50</v>
          </cell>
          <cell r="S404">
            <v>50</v>
          </cell>
          <cell r="T404" t="str">
            <v>-</v>
          </cell>
          <cell r="U404" t="str">
            <v>-</v>
          </cell>
          <cell r="V404" t="str">
            <v>-</v>
          </cell>
          <cell r="W404" t="str">
            <v>-</v>
          </cell>
          <cell r="X404" t="str">
            <v>-</v>
          </cell>
        </row>
        <row r="405">
          <cell r="D405" t="str">
            <v>T-9301</v>
          </cell>
          <cell r="E405" t="str">
            <v>E-9301 D</v>
          </cell>
          <cell r="F405" t="str">
            <v>Waste Water Surge Tank Heater D</v>
          </cell>
          <cell r="G405">
            <v>1</v>
          </cell>
          <cell r="H405">
            <v>0</v>
          </cell>
          <cell r="I405">
            <v>1</v>
          </cell>
          <cell r="J405" t="str">
            <v>Electric Heater</v>
          </cell>
          <cell r="K405">
            <v>50</v>
          </cell>
          <cell r="L405" t="str">
            <v>kW</v>
          </cell>
          <cell r="M405" t="str">
            <v>LTCS</v>
          </cell>
          <cell r="N405" t="str">
            <v>ATM</v>
          </cell>
          <cell r="O405" t="str">
            <v>-36 / 75</v>
          </cell>
          <cell r="P405" t="str">
            <v>Atm</v>
          </cell>
          <cell r="Q405" t="str">
            <v>Amb</v>
          </cell>
          <cell r="R405">
            <v>50</v>
          </cell>
          <cell r="S405">
            <v>50</v>
          </cell>
          <cell r="T405" t="str">
            <v>-</v>
          </cell>
          <cell r="U405" t="str">
            <v>-</v>
          </cell>
          <cell r="V405" t="str">
            <v>-</v>
          </cell>
          <cell r="W405" t="str">
            <v>-</v>
          </cell>
          <cell r="X405" t="str">
            <v>-</v>
          </cell>
        </row>
        <row r="406">
          <cell r="D406" t="str">
            <v>F-9304</v>
          </cell>
          <cell r="F406" t="str">
            <v>Waste Water Surge Tank Oil Skimmer</v>
          </cell>
          <cell r="G406">
            <v>1</v>
          </cell>
          <cell r="H406">
            <v>0</v>
          </cell>
          <cell r="I406">
            <v>1</v>
          </cell>
          <cell r="K406" t="str">
            <v>-</v>
          </cell>
          <cell r="L406" t="str">
            <v>-</v>
          </cell>
          <cell r="M406" t="str">
            <v>LTCS</v>
          </cell>
          <cell r="N406" t="str">
            <v>ATM</v>
          </cell>
          <cell r="O406" t="str">
            <v>-36 / 75</v>
          </cell>
          <cell r="P406" t="str">
            <v>Atm</v>
          </cell>
          <cell r="Q406" t="str">
            <v>Amb</v>
          </cell>
          <cell r="R406">
            <v>0</v>
          </cell>
          <cell r="S406">
            <v>0</v>
          </cell>
          <cell r="T406" t="str">
            <v>-</v>
          </cell>
          <cell r="U406" t="str">
            <v>-</v>
          </cell>
          <cell r="V406" t="str">
            <v>-</v>
          </cell>
          <cell r="W406" t="str">
            <v>-</v>
          </cell>
          <cell r="X406" t="str">
            <v>-</v>
          </cell>
        </row>
        <row r="407">
          <cell r="D407" t="str">
            <v>G-9304 A</v>
          </cell>
          <cell r="F407" t="str">
            <v>Waste Water Treating Feed Pump A</v>
          </cell>
          <cell r="G407">
            <v>1</v>
          </cell>
          <cell r="H407">
            <v>0</v>
          </cell>
          <cell r="I407">
            <v>1</v>
          </cell>
          <cell r="J407" t="str">
            <v>Centrifugal Pump</v>
          </cell>
          <cell r="K407">
            <v>66.5</v>
          </cell>
          <cell r="L407" t="str">
            <v>m3/h</v>
          </cell>
          <cell r="M407" t="str">
            <v>LTCS</v>
          </cell>
          <cell r="N407">
            <v>8</v>
          </cell>
          <cell r="O407" t="str">
            <v>-36 / 75</v>
          </cell>
          <cell r="P407">
            <v>5</v>
          </cell>
          <cell r="Q407" t="str">
            <v>Amb</v>
          </cell>
          <cell r="R407">
            <v>3</v>
          </cell>
          <cell r="S407">
            <v>3</v>
          </cell>
          <cell r="T407">
            <v>0.9</v>
          </cell>
          <cell r="U407">
            <v>0.5</v>
          </cell>
          <cell r="V407">
            <v>0.6</v>
          </cell>
          <cell r="W407">
            <v>0.5</v>
          </cell>
          <cell r="X407">
            <v>0.7</v>
          </cell>
        </row>
        <row r="408">
          <cell r="D408" t="str">
            <v>G-9304 B</v>
          </cell>
          <cell r="F408" t="str">
            <v>Waste Water Treating Feed Pump B</v>
          </cell>
          <cell r="G408">
            <v>0</v>
          </cell>
          <cell r="H408">
            <v>1</v>
          </cell>
          <cell r="I408">
            <v>1</v>
          </cell>
          <cell r="J408" t="str">
            <v>Centrifugal Pump</v>
          </cell>
          <cell r="K408">
            <v>66.5</v>
          </cell>
          <cell r="L408" t="str">
            <v>m3/h</v>
          </cell>
          <cell r="M408" t="str">
            <v>LTCS</v>
          </cell>
          <cell r="N408">
            <v>8</v>
          </cell>
          <cell r="O408" t="str">
            <v>-36 / 75</v>
          </cell>
          <cell r="P408">
            <v>5</v>
          </cell>
          <cell r="Q408" t="str">
            <v>Amb</v>
          </cell>
          <cell r="R408">
            <v>3</v>
          </cell>
          <cell r="S408">
            <v>3</v>
          </cell>
          <cell r="T408">
            <v>0.9</v>
          </cell>
          <cell r="U408">
            <v>0.5</v>
          </cell>
          <cell r="V408">
            <v>0.6</v>
          </cell>
          <cell r="W408">
            <v>0.5</v>
          </cell>
          <cell r="X408">
            <v>0.7</v>
          </cell>
        </row>
        <row r="409">
          <cell r="D409" t="str">
            <v>F-9303</v>
          </cell>
          <cell r="F409" t="str">
            <v>Open Drain Sump</v>
          </cell>
          <cell r="G409">
            <v>1</v>
          </cell>
          <cell r="H409">
            <v>0</v>
          </cell>
          <cell r="I409">
            <v>1</v>
          </cell>
          <cell r="J409" t="str">
            <v>Civil</v>
          </cell>
          <cell r="K409">
            <v>310</v>
          </cell>
          <cell r="L409" t="str">
            <v>m3</v>
          </cell>
          <cell r="M409" t="str">
            <v>LTCS</v>
          </cell>
          <cell r="N409" t="str">
            <v>ATM</v>
          </cell>
          <cell r="O409" t="str">
            <v>-36 / 75</v>
          </cell>
          <cell r="P409" t="str">
            <v>Atm</v>
          </cell>
          <cell r="Q409" t="str">
            <v>Amb</v>
          </cell>
          <cell r="R409">
            <v>0</v>
          </cell>
          <cell r="S409">
            <v>0</v>
          </cell>
        </row>
        <row r="410">
          <cell r="D410" t="str">
            <v>G-9313</v>
          </cell>
          <cell r="F410" t="str">
            <v>Open Drain Sump Pump</v>
          </cell>
          <cell r="G410">
            <v>1</v>
          </cell>
          <cell r="H410">
            <v>0</v>
          </cell>
          <cell r="I410">
            <v>1</v>
          </cell>
          <cell r="J410" t="str">
            <v>Pump - Submersible</v>
          </cell>
          <cell r="K410">
            <v>10</v>
          </cell>
          <cell r="L410" t="str">
            <v>m3/h</v>
          </cell>
          <cell r="M410" t="str">
            <v>LTCS</v>
          </cell>
          <cell r="N410">
            <v>8</v>
          </cell>
          <cell r="O410" t="str">
            <v>-36 / 75</v>
          </cell>
          <cell r="P410">
            <v>5</v>
          </cell>
          <cell r="Q410" t="str">
            <v>Amb</v>
          </cell>
          <cell r="R410">
            <v>1</v>
          </cell>
          <cell r="S410">
            <v>1</v>
          </cell>
          <cell r="T410">
            <v>0.7</v>
          </cell>
          <cell r="U410">
            <v>0.4</v>
          </cell>
          <cell r="V410">
            <v>0.5</v>
          </cell>
          <cell r="W410">
            <v>0.4</v>
          </cell>
          <cell r="X410">
            <v>0.5</v>
          </cell>
        </row>
        <row r="411">
          <cell r="D411" t="str">
            <v>PU-9300</v>
          </cell>
          <cell r="F411" t="str">
            <v>Waste Water Treatment Plant Package</v>
          </cell>
          <cell r="G411">
            <v>1</v>
          </cell>
          <cell r="H411">
            <v>0</v>
          </cell>
          <cell r="I411">
            <v>1</v>
          </cell>
          <cell r="J411" t="str">
            <v>Package</v>
          </cell>
          <cell r="K411">
            <v>35</v>
          </cell>
          <cell r="L411" t="str">
            <v>m3/h</v>
          </cell>
          <cell r="M411" t="str">
            <v>LTCS</v>
          </cell>
          <cell r="N411">
            <v>5</v>
          </cell>
          <cell r="O411" t="str">
            <v>-36 / 75</v>
          </cell>
          <cell r="P411">
            <v>2</v>
          </cell>
          <cell r="Q411" t="str">
            <v>Amb</v>
          </cell>
          <cell r="R411" t="str">
            <v>VTA</v>
          </cell>
          <cell r="S411" t="str">
            <v>VTA</v>
          </cell>
        </row>
        <row r="412">
          <cell r="D412" t="str">
            <v>PU-9300</v>
          </cell>
          <cell r="E412" t="str">
            <v>Skid-1</v>
          </cell>
          <cell r="F412" t="str">
            <v>Skid 1 - Acid Dosing</v>
          </cell>
          <cell r="G412">
            <v>1</v>
          </cell>
          <cell r="H412">
            <v>0</v>
          </cell>
          <cell r="I412">
            <v>1</v>
          </cell>
          <cell r="S412">
            <v>0</v>
          </cell>
          <cell r="T412">
            <v>1.9</v>
          </cell>
          <cell r="U412">
            <v>1</v>
          </cell>
          <cell r="V412">
            <v>2.2000000000000002</v>
          </cell>
          <cell r="W412">
            <v>0.46</v>
          </cell>
          <cell r="X412">
            <v>0.48</v>
          </cell>
        </row>
        <row r="413">
          <cell r="D413" t="str">
            <v>PU-9300</v>
          </cell>
          <cell r="E413" t="str">
            <v>Skid-2</v>
          </cell>
          <cell r="F413" t="str">
            <v>Skid 2 - Caustic Dosing</v>
          </cell>
          <cell r="G413">
            <v>1</v>
          </cell>
          <cell r="H413">
            <v>0</v>
          </cell>
          <cell r="I413">
            <v>1</v>
          </cell>
          <cell r="S413">
            <v>0</v>
          </cell>
          <cell r="T413">
            <v>1.9</v>
          </cell>
          <cell r="U413">
            <v>1</v>
          </cell>
          <cell r="V413">
            <v>2.2000000000000002</v>
          </cell>
          <cell r="W413">
            <v>0.46</v>
          </cell>
          <cell r="X413">
            <v>0.48</v>
          </cell>
        </row>
        <row r="414">
          <cell r="D414" t="str">
            <v>PU-9300</v>
          </cell>
          <cell r="E414" t="str">
            <v>Skid-3</v>
          </cell>
          <cell r="F414" t="str">
            <v>Skid 3 - Poly Dosing</v>
          </cell>
          <cell r="G414">
            <v>1</v>
          </cell>
          <cell r="H414">
            <v>0</v>
          </cell>
          <cell r="I414">
            <v>1</v>
          </cell>
          <cell r="S414">
            <v>0</v>
          </cell>
          <cell r="T414">
            <v>2.9</v>
          </cell>
          <cell r="U414">
            <v>1.8</v>
          </cell>
          <cell r="V414">
            <v>2.2000000000000002</v>
          </cell>
          <cell r="W414">
            <v>1.2</v>
          </cell>
          <cell r="X414">
            <v>2.1</v>
          </cell>
        </row>
        <row r="415">
          <cell r="D415" t="str">
            <v>PU-9300</v>
          </cell>
          <cell r="E415" t="str">
            <v>Skid-4</v>
          </cell>
          <cell r="F415" t="str">
            <v>Skid 4 - Nutrient dosing</v>
          </cell>
          <cell r="G415">
            <v>1</v>
          </cell>
          <cell r="H415">
            <v>0</v>
          </cell>
          <cell r="I415">
            <v>1</v>
          </cell>
          <cell r="S415">
            <v>0</v>
          </cell>
          <cell r="T415">
            <v>2.8</v>
          </cell>
          <cell r="U415">
            <v>1.1000000000000001</v>
          </cell>
          <cell r="V415">
            <v>2.2000000000000002</v>
          </cell>
          <cell r="W415">
            <v>0.75</v>
          </cell>
          <cell r="X415">
            <v>1.25</v>
          </cell>
        </row>
        <row r="416">
          <cell r="D416" t="str">
            <v>PU-9300</v>
          </cell>
          <cell r="E416" t="str">
            <v>Skid-5</v>
          </cell>
          <cell r="F416" t="str">
            <v>Skid 5 - Hypochlorite Dosing</v>
          </cell>
          <cell r="G416">
            <v>1</v>
          </cell>
          <cell r="H416">
            <v>0</v>
          </cell>
          <cell r="I416">
            <v>1</v>
          </cell>
          <cell r="S416">
            <v>0</v>
          </cell>
          <cell r="T416">
            <v>2.8</v>
          </cell>
          <cell r="U416">
            <v>1.1000000000000001</v>
          </cell>
          <cell r="V416">
            <v>2.1</v>
          </cell>
          <cell r="W416">
            <v>0.74</v>
          </cell>
          <cell r="X416">
            <v>1.1399999999999999</v>
          </cell>
        </row>
        <row r="417">
          <cell r="D417" t="str">
            <v>PU-9300</v>
          </cell>
          <cell r="E417" t="str">
            <v>Skid-7</v>
          </cell>
          <cell r="F417" t="str">
            <v>Skid 7 - Neutralisation Unit</v>
          </cell>
          <cell r="G417">
            <v>1</v>
          </cell>
          <cell r="H417">
            <v>0</v>
          </cell>
          <cell r="I417">
            <v>1</v>
          </cell>
          <cell r="S417">
            <v>0</v>
          </cell>
          <cell r="T417">
            <v>3.5</v>
          </cell>
          <cell r="U417">
            <v>2.2999999999999998</v>
          </cell>
          <cell r="V417">
            <v>2.2000000000000002</v>
          </cell>
          <cell r="W417">
            <v>3.38</v>
          </cell>
          <cell r="X417">
            <v>12.9</v>
          </cell>
        </row>
        <row r="418">
          <cell r="D418" t="str">
            <v>PU-9300</v>
          </cell>
          <cell r="E418" t="str">
            <v>Skid-8</v>
          </cell>
          <cell r="F418" t="str">
            <v>Skid 8 - Oil Separation</v>
          </cell>
          <cell r="G418">
            <v>1</v>
          </cell>
          <cell r="H418">
            <v>0</v>
          </cell>
          <cell r="I418">
            <v>1</v>
          </cell>
          <cell r="S418">
            <v>0</v>
          </cell>
          <cell r="T418">
            <v>4.3</v>
          </cell>
          <cell r="U418">
            <v>2.5</v>
          </cell>
          <cell r="V418">
            <v>3.6</v>
          </cell>
          <cell r="W418">
            <v>3.9</v>
          </cell>
          <cell r="X418">
            <v>15.9</v>
          </cell>
        </row>
        <row r="419">
          <cell r="D419" t="str">
            <v>PU-9300</v>
          </cell>
          <cell r="E419" t="str">
            <v>Skid-9</v>
          </cell>
          <cell r="F419" t="str">
            <v>Skid 9 - Sludge Pumps</v>
          </cell>
          <cell r="G419">
            <v>1</v>
          </cell>
          <cell r="H419">
            <v>1</v>
          </cell>
          <cell r="I419">
            <v>2</v>
          </cell>
          <cell r="S419">
            <v>0</v>
          </cell>
          <cell r="T419">
            <v>2.1</v>
          </cell>
          <cell r="U419">
            <v>1.7</v>
          </cell>
          <cell r="V419">
            <v>2.1</v>
          </cell>
          <cell r="W419">
            <v>0.9</v>
          </cell>
          <cell r="X419">
            <v>1</v>
          </cell>
        </row>
        <row r="420">
          <cell r="D420" t="str">
            <v>PU-9300</v>
          </cell>
          <cell r="E420" t="str">
            <v>Skid-10</v>
          </cell>
          <cell r="F420" t="str">
            <v>Skid 10 - DAF Unit</v>
          </cell>
          <cell r="G420">
            <v>1</v>
          </cell>
          <cell r="H420">
            <v>0</v>
          </cell>
          <cell r="I420">
            <v>1</v>
          </cell>
          <cell r="S420">
            <v>0</v>
          </cell>
          <cell r="T420">
            <v>3.3</v>
          </cell>
          <cell r="U420">
            <v>2.4</v>
          </cell>
          <cell r="V420">
            <v>3.5</v>
          </cell>
          <cell r="W420">
            <v>3.8</v>
          </cell>
          <cell r="X420">
            <v>19.5</v>
          </cell>
        </row>
        <row r="421">
          <cell r="D421" t="str">
            <v>PU-9300</v>
          </cell>
          <cell r="E421" t="str">
            <v>Skid-11</v>
          </cell>
          <cell r="F421" t="str">
            <v>Skid 11 - Saturator Pump</v>
          </cell>
          <cell r="G421">
            <v>1</v>
          </cell>
          <cell r="H421">
            <v>0</v>
          </cell>
          <cell r="I421">
            <v>1</v>
          </cell>
          <cell r="S421">
            <v>0</v>
          </cell>
          <cell r="T421">
            <v>1.7</v>
          </cell>
          <cell r="U421">
            <v>1.4</v>
          </cell>
          <cell r="V421">
            <v>2.2000000000000002</v>
          </cell>
          <cell r="W421">
            <v>0.6</v>
          </cell>
          <cell r="X421">
            <v>0.65</v>
          </cell>
        </row>
        <row r="422">
          <cell r="D422" t="str">
            <v>PU-9300</v>
          </cell>
          <cell r="E422" t="str">
            <v>Skid-12</v>
          </cell>
          <cell r="F422" t="str">
            <v>Skid 12 - Aeration Skid</v>
          </cell>
          <cell r="G422">
            <v>1</v>
          </cell>
          <cell r="H422">
            <v>0</v>
          </cell>
          <cell r="I422">
            <v>1</v>
          </cell>
          <cell r="S422">
            <v>0</v>
          </cell>
          <cell r="T422">
            <v>12.5</v>
          </cell>
          <cell r="U422">
            <v>10.5</v>
          </cell>
          <cell r="V422">
            <v>3.1</v>
          </cell>
          <cell r="W422">
            <v>36</v>
          </cell>
          <cell r="X422">
            <v>350</v>
          </cell>
        </row>
        <row r="423">
          <cell r="D423" t="str">
            <v>PU-9300</v>
          </cell>
          <cell r="E423" t="str">
            <v>Skid-13</v>
          </cell>
          <cell r="F423" t="str">
            <v>Skid 13 - Clarifier Unit</v>
          </cell>
          <cell r="G423">
            <v>1</v>
          </cell>
          <cell r="H423">
            <v>0</v>
          </cell>
          <cell r="I423">
            <v>1</v>
          </cell>
          <cell r="S423">
            <v>0</v>
          </cell>
          <cell r="T423">
            <v>8.5</v>
          </cell>
          <cell r="U423">
            <v>8.5</v>
          </cell>
          <cell r="V423">
            <v>4</v>
          </cell>
          <cell r="W423">
            <v>20</v>
          </cell>
          <cell r="X423">
            <v>180</v>
          </cell>
        </row>
        <row r="424">
          <cell r="D424" t="str">
            <v>PU-9300</v>
          </cell>
          <cell r="E424" t="str">
            <v>Skid-14</v>
          </cell>
          <cell r="F424" t="str">
            <v>Skid 14 - Air Blower</v>
          </cell>
          <cell r="G424">
            <v>1</v>
          </cell>
          <cell r="H424">
            <v>0</v>
          </cell>
          <cell r="I424">
            <v>1</v>
          </cell>
          <cell r="S424">
            <v>0</v>
          </cell>
          <cell r="T424">
            <v>3.9</v>
          </cell>
          <cell r="U424">
            <v>1.9</v>
          </cell>
          <cell r="V424">
            <v>2.2999999999999998</v>
          </cell>
          <cell r="W424">
            <v>1.5</v>
          </cell>
          <cell r="X424">
            <v>1.5</v>
          </cell>
        </row>
        <row r="425">
          <cell r="D425" t="str">
            <v>PU-9300</v>
          </cell>
          <cell r="E425" t="str">
            <v>Skid-15</v>
          </cell>
          <cell r="F425" t="str">
            <v>Skid 15 - Clarifier Recycle Pumps</v>
          </cell>
          <cell r="G425">
            <v>1</v>
          </cell>
          <cell r="H425">
            <v>1</v>
          </cell>
          <cell r="I425">
            <v>2</v>
          </cell>
          <cell r="S425">
            <v>0</v>
          </cell>
          <cell r="T425">
            <v>2.9</v>
          </cell>
          <cell r="U425">
            <v>2.2000000000000002</v>
          </cell>
          <cell r="V425">
            <v>2.5</v>
          </cell>
          <cell r="W425">
            <v>1.3</v>
          </cell>
          <cell r="X425">
            <v>1.6</v>
          </cell>
        </row>
        <row r="426">
          <cell r="D426" t="str">
            <v>PU-9300</v>
          </cell>
          <cell r="E426" t="str">
            <v>Skid-16</v>
          </cell>
          <cell r="F426" t="str">
            <v>Skid 16 - Clarifier Pumps</v>
          </cell>
          <cell r="G426">
            <v>1</v>
          </cell>
          <cell r="H426">
            <v>1</v>
          </cell>
          <cell r="I426">
            <v>2</v>
          </cell>
          <cell r="S426">
            <v>0</v>
          </cell>
          <cell r="T426">
            <v>2.7</v>
          </cell>
          <cell r="U426">
            <v>2.2000000000000002</v>
          </cell>
          <cell r="V426">
            <v>2.4</v>
          </cell>
          <cell r="W426">
            <v>1.1000000000000001</v>
          </cell>
          <cell r="X426">
            <v>1.4</v>
          </cell>
        </row>
        <row r="427">
          <cell r="D427" t="str">
            <v>PU-9300</v>
          </cell>
          <cell r="E427" t="str">
            <v>Skid-17</v>
          </cell>
          <cell r="F427" t="str">
            <v>Skid 17 - Sand Filter</v>
          </cell>
          <cell r="G427">
            <v>1</v>
          </cell>
          <cell r="H427">
            <v>0</v>
          </cell>
          <cell r="I427">
            <v>1</v>
          </cell>
          <cell r="S427">
            <v>0</v>
          </cell>
          <cell r="T427">
            <v>4.5999999999999996</v>
          </cell>
          <cell r="U427">
            <v>3.1</v>
          </cell>
          <cell r="V427">
            <v>4.8</v>
          </cell>
          <cell r="W427">
            <v>7.5</v>
          </cell>
          <cell r="X427">
            <v>17</v>
          </cell>
        </row>
        <row r="428">
          <cell r="D428" t="str">
            <v>PU-9300</v>
          </cell>
          <cell r="E428" t="str">
            <v>Skid-18</v>
          </cell>
          <cell r="F428" t="str">
            <v>Skid 18 - Sand Filter Backwash</v>
          </cell>
          <cell r="G428">
            <v>1</v>
          </cell>
          <cell r="H428">
            <v>0</v>
          </cell>
          <cell r="I428">
            <v>1</v>
          </cell>
          <cell r="S428">
            <v>0</v>
          </cell>
          <cell r="T428">
            <v>2.7</v>
          </cell>
          <cell r="U428">
            <v>2</v>
          </cell>
          <cell r="V428">
            <v>2.4</v>
          </cell>
          <cell r="W428">
            <v>1.4</v>
          </cell>
          <cell r="X428">
            <v>1.7</v>
          </cell>
        </row>
        <row r="429">
          <cell r="D429" t="str">
            <v>PU-9300</v>
          </cell>
          <cell r="E429" t="str">
            <v>Tank-1</v>
          </cell>
          <cell r="F429" t="str">
            <v>Skimmed Oil Tank</v>
          </cell>
          <cell r="G429">
            <v>1</v>
          </cell>
          <cell r="H429">
            <v>0</v>
          </cell>
          <cell r="I429">
            <v>1</v>
          </cell>
          <cell r="S429">
            <v>0</v>
          </cell>
          <cell r="T429">
            <v>1.2</v>
          </cell>
          <cell r="U429">
            <v>1.2</v>
          </cell>
          <cell r="V429">
            <v>2.1</v>
          </cell>
          <cell r="W429">
            <v>1.1000000000000001</v>
          </cell>
          <cell r="X429">
            <v>2.7</v>
          </cell>
        </row>
        <row r="430">
          <cell r="D430" t="str">
            <v>T-9303</v>
          </cell>
          <cell r="F430" t="str">
            <v>Waste Water Off-spec Tank</v>
          </cell>
          <cell r="G430">
            <v>1</v>
          </cell>
          <cell r="H430">
            <v>0</v>
          </cell>
          <cell r="I430">
            <v>1</v>
          </cell>
          <cell r="J430" t="str">
            <v>Storage Tank</v>
          </cell>
          <cell r="K430">
            <v>250</v>
          </cell>
          <cell r="L430" t="str">
            <v>m3</v>
          </cell>
          <cell r="M430" t="str">
            <v>LTCS</v>
          </cell>
          <cell r="N430" t="str">
            <v>ATM</v>
          </cell>
          <cell r="O430" t="str">
            <v>-36 / 75</v>
          </cell>
          <cell r="P430" t="str">
            <v>Atm</v>
          </cell>
          <cell r="Q430" t="str">
            <v>Amb</v>
          </cell>
          <cell r="R430">
            <v>0</v>
          </cell>
          <cell r="S430">
            <v>0</v>
          </cell>
          <cell r="T430">
            <v>8</v>
          </cell>
          <cell r="U430">
            <v>8</v>
          </cell>
          <cell r="V430">
            <v>6</v>
          </cell>
          <cell r="W430">
            <v>17.8</v>
          </cell>
          <cell r="X430">
            <v>267.8</v>
          </cell>
        </row>
        <row r="431">
          <cell r="D431" t="str">
            <v>T-9303</v>
          </cell>
          <cell r="E431" t="str">
            <v>E-9303 A</v>
          </cell>
          <cell r="F431" t="str">
            <v>Waste Water Off-spec Tank Heater A</v>
          </cell>
          <cell r="G431">
            <v>1</v>
          </cell>
          <cell r="H431">
            <v>0</v>
          </cell>
          <cell r="I431">
            <v>1</v>
          </cell>
          <cell r="J431" t="str">
            <v>Electric Heater</v>
          </cell>
          <cell r="K431">
            <v>50</v>
          </cell>
          <cell r="L431" t="str">
            <v>kW</v>
          </cell>
          <cell r="M431" t="str">
            <v>LTCS</v>
          </cell>
          <cell r="N431" t="str">
            <v>ATM</v>
          </cell>
          <cell r="O431" t="str">
            <v>-36 / 75</v>
          </cell>
          <cell r="P431" t="str">
            <v>Atm</v>
          </cell>
          <cell r="Q431" t="str">
            <v>Amb</v>
          </cell>
          <cell r="R431">
            <v>50</v>
          </cell>
          <cell r="S431">
            <v>50</v>
          </cell>
          <cell r="T431" t="str">
            <v>-</v>
          </cell>
          <cell r="U431" t="str">
            <v>-</v>
          </cell>
          <cell r="V431" t="str">
            <v>-</v>
          </cell>
          <cell r="W431" t="str">
            <v>-</v>
          </cell>
          <cell r="X431" t="str">
            <v>-</v>
          </cell>
        </row>
        <row r="432">
          <cell r="D432" t="str">
            <v>T-9303</v>
          </cell>
          <cell r="E432" t="str">
            <v>E-9303 B</v>
          </cell>
          <cell r="F432" t="str">
            <v>Waste Water Off-spec Tank Heater B</v>
          </cell>
          <cell r="G432">
            <v>1</v>
          </cell>
          <cell r="H432">
            <v>0</v>
          </cell>
          <cell r="I432">
            <v>1</v>
          </cell>
          <cell r="J432" t="str">
            <v>Electric Heater</v>
          </cell>
          <cell r="K432">
            <v>50</v>
          </cell>
          <cell r="L432" t="str">
            <v>kW</v>
          </cell>
          <cell r="M432" t="str">
            <v>LTCS</v>
          </cell>
          <cell r="N432" t="str">
            <v>ATM</v>
          </cell>
          <cell r="O432" t="str">
            <v>-36 / 75</v>
          </cell>
          <cell r="P432" t="str">
            <v>Atm</v>
          </cell>
          <cell r="Q432" t="str">
            <v>Amb</v>
          </cell>
          <cell r="R432">
            <v>50</v>
          </cell>
          <cell r="S432">
            <v>50</v>
          </cell>
          <cell r="T432" t="str">
            <v>-</v>
          </cell>
          <cell r="U432" t="str">
            <v>-</v>
          </cell>
          <cell r="V432" t="str">
            <v>-</v>
          </cell>
          <cell r="W432" t="str">
            <v>-</v>
          </cell>
          <cell r="X432" t="str">
            <v>-</v>
          </cell>
        </row>
        <row r="433">
          <cell r="D433" t="str">
            <v>G-9305</v>
          </cell>
          <cell r="F433" t="str">
            <v>Waste Water Off-spec Pump</v>
          </cell>
          <cell r="G433">
            <v>1</v>
          </cell>
          <cell r="H433">
            <v>0</v>
          </cell>
          <cell r="I433">
            <v>1</v>
          </cell>
          <cell r="J433" t="str">
            <v>Centrifugal Pump</v>
          </cell>
          <cell r="K433">
            <v>8.8000000000000007</v>
          </cell>
          <cell r="L433" t="str">
            <v>m3/h</v>
          </cell>
          <cell r="M433" t="str">
            <v>LTCS</v>
          </cell>
          <cell r="N433">
            <v>6</v>
          </cell>
          <cell r="O433" t="str">
            <v>-36 / 75</v>
          </cell>
          <cell r="P433">
            <v>3</v>
          </cell>
          <cell r="Q433" t="str">
            <v>Amb</v>
          </cell>
          <cell r="R433">
            <v>1</v>
          </cell>
          <cell r="S433">
            <v>1</v>
          </cell>
          <cell r="T433">
            <v>0.7</v>
          </cell>
          <cell r="U433">
            <v>0.4</v>
          </cell>
          <cell r="V433">
            <v>0.5</v>
          </cell>
          <cell r="W433">
            <v>0.4</v>
          </cell>
          <cell r="X433">
            <v>0.5</v>
          </cell>
        </row>
        <row r="434">
          <cell r="D434" t="str">
            <v>T-9302</v>
          </cell>
          <cell r="F434" t="str">
            <v>Recycled Water Tank</v>
          </cell>
          <cell r="I434">
            <v>0</v>
          </cell>
          <cell r="J434" t="str">
            <v>Storage Tank</v>
          </cell>
          <cell r="K434">
            <v>450</v>
          </cell>
          <cell r="L434" t="str">
            <v>m3</v>
          </cell>
          <cell r="M434" t="str">
            <v>LTCS</v>
          </cell>
          <cell r="N434" t="str">
            <v>ATM</v>
          </cell>
          <cell r="O434" t="str">
            <v>-36 / 75</v>
          </cell>
          <cell r="P434" t="str">
            <v>Atm</v>
          </cell>
          <cell r="Q434" t="str">
            <v>Amb</v>
          </cell>
          <cell r="R434">
            <v>0</v>
          </cell>
          <cell r="S434">
            <v>0</v>
          </cell>
          <cell r="T434">
            <v>8</v>
          </cell>
          <cell r="U434">
            <v>8</v>
          </cell>
          <cell r="V434">
            <v>11</v>
          </cell>
          <cell r="W434">
            <v>26.1</v>
          </cell>
          <cell r="X434">
            <v>476.1</v>
          </cell>
        </row>
        <row r="435">
          <cell r="D435" t="str">
            <v>T-9302</v>
          </cell>
          <cell r="E435" t="str">
            <v>E-9302 A</v>
          </cell>
          <cell r="F435" t="str">
            <v>Recycled Water Tank Heater A</v>
          </cell>
          <cell r="G435">
            <v>1</v>
          </cell>
          <cell r="H435">
            <v>0</v>
          </cell>
          <cell r="I435">
            <v>1</v>
          </cell>
          <cell r="J435" t="str">
            <v>Electric Heater</v>
          </cell>
          <cell r="K435">
            <v>50</v>
          </cell>
          <cell r="L435" t="str">
            <v>kW</v>
          </cell>
          <cell r="M435" t="str">
            <v>LTCS</v>
          </cell>
          <cell r="N435" t="str">
            <v>ATM</v>
          </cell>
          <cell r="O435" t="str">
            <v>-36 / 75</v>
          </cell>
          <cell r="P435" t="str">
            <v>Atm</v>
          </cell>
          <cell r="Q435" t="str">
            <v>Amb</v>
          </cell>
          <cell r="R435">
            <v>50</v>
          </cell>
          <cell r="S435">
            <v>50</v>
          </cell>
          <cell r="T435" t="str">
            <v>-</v>
          </cell>
          <cell r="U435" t="str">
            <v>-</v>
          </cell>
          <cell r="V435" t="str">
            <v>-</v>
          </cell>
          <cell r="W435" t="str">
            <v>-</v>
          </cell>
          <cell r="X435" t="str">
            <v>-</v>
          </cell>
        </row>
        <row r="436">
          <cell r="D436" t="str">
            <v>T-9302</v>
          </cell>
          <cell r="E436" t="str">
            <v>E-9302 B</v>
          </cell>
          <cell r="F436" t="str">
            <v>Recycled Water Tank Heater B</v>
          </cell>
          <cell r="G436">
            <v>1</v>
          </cell>
          <cell r="H436">
            <v>0</v>
          </cell>
          <cell r="I436">
            <v>1</v>
          </cell>
          <cell r="J436" t="str">
            <v>Electric Heater</v>
          </cell>
          <cell r="K436">
            <v>50</v>
          </cell>
          <cell r="L436" t="str">
            <v>kW</v>
          </cell>
          <cell r="M436" t="str">
            <v>LTCS</v>
          </cell>
          <cell r="N436" t="str">
            <v>ATM</v>
          </cell>
          <cell r="O436" t="str">
            <v>-36 / 75</v>
          </cell>
          <cell r="P436" t="str">
            <v>Atm</v>
          </cell>
          <cell r="Q436" t="str">
            <v>Amb</v>
          </cell>
          <cell r="R436">
            <v>50</v>
          </cell>
          <cell r="S436">
            <v>50</v>
          </cell>
          <cell r="T436" t="str">
            <v>-</v>
          </cell>
          <cell r="U436" t="str">
            <v>-</v>
          </cell>
          <cell r="V436" t="str">
            <v>-</v>
          </cell>
          <cell r="W436" t="str">
            <v>-</v>
          </cell>
          <cell r="X436" t="str">
            <v>-</v>
          </cell>
        </row>
        <row r="437">
          <cell r="D437" t="str">
            <v>G-9308 A</v>
          </cell>
          <cell r="F437" t="str">
            <v>Recycled Water Pump A</v>
          </cell>
          <cell r="G437">
            <v>1</v>
          </cell>
          <cell r="H437">
            <v>0</v>
          </cell>
          <cell r="I437">
            <v>1</v>
          </cell>
          <cell r="J437" t="str">
            <v>Centrifugal Pump</v>
          </cell>
          <cell r="K437">
            <v>73.599999999999994</v>
          </cell>
          <cell r="L437" t="str">
            <v>m3/h</v>
          </cell>
          <cell r="M437" t="str">
            <v>LTCS</v>
          </cell>
          <cell r="N437">
            <v>11</v>
          </cell>
          <cell r="O437" t="str">
            <v>-36 / 75</v>
          </cell>
          <cell r="P437">
            <v>8.4</v>
          </cell>
          <cell r="Q437" t="str">
            <v>Amb</v>
          </cell>
          <cell r="R437">
            <v>17</v>
          </cell>
          <cell r="S437">
            <v>17</v>
          </cell>
          <cell r="T437">
            <v>1.5</v>
          </cell>
          <cell r="U437">
            <v>0.7</v>
          </cell>
          <cell r="V437">
            <v>0.8</v>
          </cell>
          <cell r="W437">
            <v>0.8</v>
          </cell>
          <cell r="X437">
            <v>0.9</v>
          </cell>
        </row>
        <row r="438">
          <cell r="D438" t="str">
            <v>G-9308 B</v>
          </cell>
          <cell r="F438" t="str">
            <v>Recycled Water Pump B</v>
          </cell>
          <cell r="G438">
            <v>0</v>
          </cell>
          <cell r="H438">
            <v>1</v>
          </cell>
          <cell r="I438">
            <v>1</v>
          </cell>
          <cell r="J438" t="str">
            <v>Centrifugal Pump</v>
          </cell>
          <cell r="K438">
            <v>73.599999999999994</v>
          </cell>
          <cell r="L438" t="str">
            <v>m3/h</v>
          </cell>
          <cell r="M438" t="str">
            <v>LTCS</v>
          </cell>
          <cell r="N438">
            <v>11</v>
          </cell>
          <cell r="O438" t="str">
            <v>-36 / 75</v>
          </cell>
          <cell r="P438">
            <v>8.4</v>
          </cell>
          <cell r="Q438" t="str">
            <v>Amb</v>
          </cell>
          <cell r="R438">
            <v>17</v>
          </cell>
          <cell r="S438">
            <v>17</v>
          </cell>
          <cell r="T438">
            <v>1.5</v>
          </cell>
          <cell r="U438">
            <v>0.7</v>
          </cell>
          <cell r="V438">
            <v>0.8</v>
          </cell>
          <cell r="W438">
            <v>0.8</v>
          </cell>
          <cell r="X438">
            <v>0.9</v>
          </cell>
        </row>
        <row r="439">
          <cell r="D439" t="str">
            <v>PU-9300</v>
          </cell>
          <cell r="E439" t="str">
            <v>PU-9303</v>
          </cell>
          <cell r="F439" t="str">
            <v>Sludge Treatment Package</v>
          </cell>
          <cell r="G439">
            <v>1</v>
          </cell>
          <cell r="H439">
            <v>0</v>
          </cell>
          <cell r="I439">
            <v>1</v>
          </cell>
          <cell r="J439" t="str">
            <v>Package</v>
          </cell>
          <cell r="K439">
            <v>0.2</v>
          </cell>
          <cell r="L439" t="str">
            <v>m3/h</v>
          </cell>
          <cell r="M439" t="str">
            <v>LTCS</v>
          </cell>
          <cell r="N439" t="str">
            <v>VTA</v>
          </cell>
          <cell r="O439" t="str">
            <v>-36 / 75</v>
          </cell>
          <cell r="P439" t="str">
            <v>Atm</v>
          </cell>
          <cell r="Q439" t="str">
            <v>Amb</v>
          </cell>
          <cell r="R439" t="str">
            <v>VTA</v>
          </cell>
          <cell r="S439" t="str">
            <v>VTA</v>
          </cell>
        </row>
        <row r="440">
          <cell r="D440" t="str">
            <v>PU-9300</v>
          </cell>
          <cell r="E440" t="str">
            <v>Tank-2</v>
          </cell>
          <cell r="F440" t="str">
            <v>Clarified Water Tank</v>
          </cell>
          <cell r="G440">
            <v>1</v>
          </cell>
          <cell r="H440">
            <v>0</v>
          </cell>
          <cell r="I440">
            <v>1</v>
          </cell>
          <cell r="S440">
            <v>0</v>
          </cell>
          <cell r="T440">
            <v>2.2999999999999998</v>
          </cell>
          <cell r="U440">
            <v>2.2999999999999998</v>
          </cell>
          <cell r="V440">
            <v>1.7</v>
          </cell>
          <cell r="W440">
            <v>1.7</v>
          </cell>
          <cell r="X440">
            <v>5.7</v>
          </cell>
        </row>
        <row r="441">
          <cell r="D441" t="str">
            <v>PU-9300</v>
          </cell>
          <cell r="E441" t="str">
            <v>Skid-19</v>
          </cell>
          <cell r="F441" t="str">
            <v>Skid 19 - Sludge Surge Tank</v>
          </cell>
          <cell r="G441">
            <v>1</v>
          </cell>
          <cell r="H441">
            <v>0</v>
          </cell>
          <cell r="I441">
            <v>1</v>
          </cell>
          <cell r="S441">
            <v>0</v>
          </cell>
          <cell r="T441">
            <v>1.8</v>
          </cell>
          <cell r="U441">
            <v>1.8</v>
          </cell>
          <cell r="V441">
            <v>3.6</v>
          </cell>
          <cell r="W441">
            <v>0.3</v>
          </cell>
          <cell r="X441">
            <v>8</v>
          </cell>
        </row>
        <row r="442">
          <cell r="D442" t="str">
            <v>PU-9300</v>
          </cell>
          <cell r="E442" t="str">
            <v>Skid-6</v>
          </cell>
          <cell r="F442" t="str">
            <v>Skid 6 - Poly Dosing</v>
          </cell>
          <cell r="G442">
            <v>1</v>
          </cell>
          <cell r="H442">
            <v>0</v>
          </cell>
          <cell r="I442">
            <v>1</v>
          </cell>
          <cell r="S442">
            <v>0</v>
          </cell>
          <cell r="T442">
            <v>2.9</v>
          </cell>
          <cell r="U442">
            <v>1.8</v>
          </cell>
          <cell r="V442">
            <v>2.2000000000000002</v>
          </cell>
          <cell r="W442">
            <v>1.2</v>
          </cell>
          <cell r="X442">
            <v>2.1</v>
          </cell>
        </row>
        <row r="443">
          <cell r="D443" t="str">
            <v>PU-9300</v>
          </cell>
          <cell r="E443" t="str">
            <v>Skid-20</v>
          </cell>
          <cell r="F443" t="str">
            <v>Skid 20 - Sludge Feed Pumps</v>
          </cell>
          <cell r="G443">
            <v>1</v>
          </cell>
          <cell r="H443">
            <v>1</v>
          </cell>
          <cell r="I443">
            <v>2</v>
          </cell>
          <cell r="S443">
            <v>0</v>
          </cell>
          <cell r="T443">
            <v>3</v>
          </cell>
          <cell r="U443">
            <v>2</v>
          </cell>
          <cell r="V443">
            <v>1.4</v>
          </cell>
          <cell r="W443">
            <v>0.5</v>
          </cell>
          <cell r="X443">
            <v>0.6</v>
          </cell>
        </row>
        <row r="444">
          <cell r="D444" t="str">
            <v>PU-9300</v>
          </cell>
          <cell r="E444" t="str">
            <v>Skid-21</v>
          </cell>
          <cell r="F444" t="str">
            <v>Skid 21 - Centrifuge</v>
          </cell>
          <cell r="G444">
            <v>1</v>
          </cell>
          <cell r="H444">
            <v>0</v>
          </cell>
          <cell r="I444">
            <v>1</v>
          </cell>
          <cell r="S444">
            <v>0</v>
          </cell>
          <cell r="T444">
            <v>1.7</v>
          </cell>
          <cell r="U444">
            <v>1</v>
          </cell>
          <cell r="V444">
            <v>1.1000000000000001</v>
          </cell>
          <cell r="W444">
            <v>0.9</v>
          </cell>
          <cell r="X444">
            <v>1</v>
          </cell>
        </row>
        <row r="445">
          <cell r="D445" t="str">
            <v>PU-9300</v>
          </cell>
          <cell r="E445" t="str">
            <v>Conveyor-1</v>
          </cell>
          <cell r="F445" t="str">
            <v>Horizontal Conveyor</v>
          </cell>
          <cell r="G445">
            <v>1</v>
          </cell>
          <cell r="H445">
            <v>0</v>
          </cell>
          <cell r="I445">
            <v>1</v>
          </cell>
          <cell r="S445">
            <v>0</v>
          </cell>
          <cell r="T445">
            <v>0.23</v>
          </cell>
          <cell r="U445">
            <v>2</v>
          </cell>
          <cell r="V445" t="str">
            <v>n/a</v>
          </cell>
          <cell r="W445">
            <v>0.08</v>
          </cell>
          <cell r="X445" t="str">
            <v>n/a</v>
          </cell>
        </row>
        <row r="446">
          <cell r="D446" t="str">
            <v>PU-9300</v>
          </cell>
          <cell r="E446" t="str">
            <v>Conveyor-2</v>
          </cell>
          <cell r="F446" t="str">
            <v>Inclined Conveyor</v>
          </cell>
          <cell r="G446">
            <v>1</v>
          </cell>
          <cell r="H446">
            <v>0</v>
          </cell>
          <cell r="I446">
            <v>1</v>
          </cell>
          <cell r="S446">
            <v>0</v>
          </cell>
          <cell r="T446">
            <v>0.24</v>
          </cell>
          <cell r="U446">
            <v>5</v>
          </cell>
          <cell r="V446">
            <v>3</v>
          </cell>
          <cell r="W446">
            <v>0.12</v>
          </cell>
          <cell r="X446" t="str">
            <v>n/a</v>
          </cell>
        </row>
        <row r="447">
          <cell r="D447" t="str">
            <v>PU-9300</v>
          </cell>
          <cell r="E447" t="str">
            <v>T-9320 A</v>
          </cell>
          <cell r="F447" t="str">
            <v>Sludge Container A</v>
          </cell>
          <cell r="G447">
            <v>1</v>
          </cell>
          <cell r="H447">
            <v>0</v>
          </cell>
          <cell r="I447">
            <v>1</v>
          </cell>
          <cell r="K447">
            <v>5</v>
          </cell>
          <cell r="L447" t="str">
            <v>m3</v>
          </cell>
          <cell r="M447" t="str">
            <v>LTCS</v>
          </cell>
          <cell r="N447" t="str">
            <v>ATM</v>
          </cell>
          <cell r="O447" t="str">
            <v>-36 / 75</v>
          </cell>
          <cell r="P447" t="str">
            <v>Atm</v>
          </cell>
          <cell r="Q447" t="str">
            <v>Amb</v>
          </cell>
          <cell r="R447" t="str">
            <v>VTA</v>
          </cell>
          <cell r="S447" t="str">
            <v>VTA</v>
          </cell>
          <cell r="T447">
            <v>2</v>
          </cell>
          <cell r="U447">
            <v>1.3</v>
          </cell>
          <cell r="V447">
            <v>1.8</v>
          </cell>
          <cell r="W447">
            <v>1.5</v>
          </cell>
          <cell r="X447">
            <v>7</v>
          </cell>
        </row>
        <row r="448">
          <cell r="D448" t="str">
            <v>PU-9300</v>
          </cell>
          <cell r="E448" t="str">
            <v>T-9320 B</v>
          </cell>
          <cell r="F448" t="str">
            <v>Sludge Container B</v>
          </cell>
          <cell r="G448">
            <v>0</v>
          </cell>
          <cell r="H448">
            <v>1</v>
          </cell>
          <cell r="I448">
            <v>1</v>
          </cell>
          <cell r="K448">
            <v>5</v>
          </cell>
          <cell r="L448" t="str">
            <v>m3</v>
          </cell>
          <cell r="M448" t="str">
            <v>LTCS</v>
          </cell>
          <cell r="N448" t="str">
            <v>ATM</v>
          </cell>
          <cell r="O448" t="str">
            <v>-36 / 75</v>
          </cell>
          <cell r="P448" t="str">
            <v>Atm</v>
          </cell>
          <cell r="Q448" t="str">
            <v>Amb</v>
          </cell>
          <cell r="R448" t="str">
            <v>VTA</v>
          </cell>
          <cell r="S448" t="str">
            <v>VTA</v>
          </cell>
          <cell r="T448">
            <v>2</v>
          </cell>
          <cell r="U448">
            <v>1.3</v>
          </cell>
          <cell r="V448">
            <v>1.8</v>
          </cell>
          <cell r="W448">
            <v>1.5</v>
          </cell>
          <cell r="X448">
            <v>7</v>
          </cell>
        </row>
        <row r="449">
          <cell r="D449" t="str">
            <v>P-9302</v>
          </cell>
          <cell r="F449" t="str">
            <v>Sediment Pad</v>
          </cell>
          <cell r="S449">
            <v>0</v>
          </cell>
        </row>
        <row r="450">
          <cell r="D450" t="str">
            <v>UNIT 9400 - POWER GENERATION</v>
          </cell>
          <cell r="S450">
            <v>0</v>
          </cell>
        </row>
        <row r="451">
          <cell r="D451" t="str">
            <v>PU-9401 A</v>
          </cell>
          <cell r="F451" t="str">
            <v>GE Frame 9E Gas Turbine Package A</v>
          </cell>
          <cell r="G451">
            <v>1</v>
          </cell>
          <cell r="H451">
            <v>0</v>
          </cell>
          <cell r="I451">
            <v>1</v>
          </cell>
          <cell r="J451" t="str">
            <v>Industrial Gas Turbines</v>
          </cell>
          <cell r="K451">
            <v>101</v>
          </cell>
          <cell r="L451" t="str">
            <v>MW</v>
          </cell>
          <cell r="M451" t="str">
            <v>VTA</v>
          </cell>
          <cell r="N451" t="str">
            <v>VTA</v>
          </cell>
          <cell r="O451" t="str">
            <v>VTA</v>
          </cell>
          <cell r="P451" t="str">
            <v>VTA</v>
          </cell>
          <cell r="Q451" t="str">
            <v>VTA</v>
          </cell>
          <cell r="R451">
            <v>0</v>
          </cell>
          <cell r="S451">
            <v>0</v>
          </cell>
          <cell r="T451">
            <v>12.7</v>
          </cell>
          <cell r="U451">
            <v>5.0999999999999996</v>
          </cell>
          <cell r="V451">
            <v>5.2</v>
          </cell>
          <cell r="W451">
            <v>906</v>
          </cell>
        </row>
        <row r="452">
          <cell r="D452" t="str">
            <v>PU-9401 A</v>
          </cell>
          <cell r="E452" t="str">
            <v>PU-9401-GEN A</v>
          </cell>
          <cell r="F452" t="str">
            <v>GE Electrical Generator Package A</v>
          </cell>
          <cell r="G452">
            <v>1</v>
          </cell>
          <cell r="H452">
            <v>0</v>
          </cell>
          <cell r="I452">
            <v>1</v>
          </cell>
          <cell r="J452" t="str">
            <v>Generator</v>
          </cell>
          <cell r="K452">
            <v>101</v>
          </cell>
          <cell r="L452" t="str">
            <v>MW</v>
          </cell>
          <cell r="M452" t="str">
            <v>VTA</v>
          </cell>
          <cell r="N452" t="str">
            <v>VTA</v>
          </cell>
          <cell r="O452" t="str">
            <v>VTA</v>
          </cell>
          <cell r="P452" t="str">
            <v>VTA</v>
          </cell>
          <cell r="Q452" t="str">
            <v>VTA</v>
          </cell>
          <cell r="R452">
            <v>0</v>
          </cell>
          <cell r="S452">
            <v>0</v>
          </cell>
          <cell r="T452">
            <v>9.9</v>
          </cell>
          <cell r="U452">
            <v>4.5999999999999996</v>
          </cell>
          <cell r="V452">
            <v>5.8</v>
          </cell>
          <cell r="W452">
            <v>0</v>
          </cell>
        </row>
        <row r="453">
          <cell r="D453" t="str">
            <v>PU-9401 B</v>
          </cell>
          <cell r="F453" t="str">
            <v>GE Frame 9E Gas Turbine Package B</v>
          </cell>
          <cell r="G453">
            <v>1</v>
          </cell>
          <cell r="H453">
            <v>0</v>
          </cell>
          <cell r="I453">
            <v>1</v>
          </cell>
          <cell r="J453" t="str">
            <v>Industrial Gas Turbines</v>
          </cell>
          <cell r="K453">
            <v>101</v>
          </cell>
          <cell r="L453" t="str">
            <v>MW</v>
          </cell>
          <cell r="M453" t="str">
            <v>VTA</v>
          </cell>
          <cell r="N453" t="str">
            <v>VTA</v>
          </cell>
          <cell r="O453" t="str">
            <v>VTA</v>
          </cell>
          <cell r="P453" t="str">
            <v>VTA</v>
          </cell>
          <cell r="Q453" t="str">
            <v>VTA</v>
          </cell>
          <cell r="R453">
            <v>0</v>
          </cell>
          <cell r="S453">
            <v>0</v>
          </cell>
          <cell r="T453">
            <v>12.7</v>
          </cell>
          <cell r="U453">
            <v>5.0999999999999996</v>
          </cell>
          <cell r="V453">
            <v>5.2</v>
          </cell>
          <cell r="W453">
            <v>906</v>
          </cell>
        </row>
        <row r="454">
          <cell r="D454" t="str">
            <v>PU-9401 B</v>
          </cell>
          <cell r="E454" t="str">
            <v>PU-9401-GEN B</v>
          </cell>
          <cell r="F454" t="str">
            <v>GE Electrical Generator Package B</v>
          </cell>
          <cell r="G454">
            <v>1</v>
          </cell>
          <cell r="H454">
            <v>0</v>
          </cell>
          <cell r="I454">
            <v>1</v>
          </cell>
          <cell r="J454" t="str">
            <v>Generator</v>
          </cell>
          <cell r="K454">
            <v>101</v>
          </cell>
          <cell r="L454" t="str">
            <v>MW</v>
          </cell>
          <cell r="M454" t="str">
            <v>VTA</v>
          </cell>
          <cell r="N454" t="str">
            <v>VTA</v>
          </cell>
          <cell r="O454" t="str">
            <v>VTA</v>
          </cell>
          <cell r="P454" t="str">
            <v>VTA</v>
          </cell>
          <cell r="Q454" t="str">
            <v>VTA</v>
          </cell>
          <cell r="R454">
            <v>0</v>
          </cell>
          <cell r="S454">
            <v>0</v>
          </cell>
          <cell r="T454">
            <v>9.9</v>
          </cell>
          <cell r="U454">
            <v>4.5999999999999996</v>
          </cell>
          <cell r="V454">
            <v>5.8</v>
          </cell>
        </row>
        <row r="455">
          <cell r="D455" t="str">
            <v>PU-9401 C</v>
          </cell>
          <cell r="F455" t="str">
            <v>GE Frame 9E Gas Turbine Package C</v>
          </cell>
          <cell r="G455">
            <v>1</v>
          </cell>
          <cell r="H455">
            <v>0</v>
          </cell>
          <cell r="I455">
            <v>1</v>
          </cell>
          <cell r="J455" t="str">
            <v>Industrial Gas Turbines</v>
          </cell>
          <cell r="K455">
            <v>101</v>
          </cell>
          <cell r="L455" t="str">
            <v>MW</v>
          </cell>
          <cell r="M455" t="str">
            <v>VTA</v>
          </cell>
          <cell r="N455" t="str">
            <v>VTA</v>
          </cell>
          <cell r="O455" t="str">
            <v>VTA</v>
          </cell>
          <cell r="P455" t="str">
            <v>VTA</v>
          </cell>
          <cell r="Q455" t="str">
            <v>VTA</v>
          </cell>
          <cell r="R455">
            <v>0</v>
          </cell>
          <cell r="S455">
            <v>0</v>
          </cell>
          <cell r="T455">
            <v>12.7</v>
          </cell>
          <cell r="U455">
            <v>5.0999999999999996</v>
          </cell>
          <cell r="V455">
            <v>5.2</v>
          </cell>
          <cell r="W455">
            <v>906</v>
          </cell>
        </row>
        <row r="456">
          <cell r="D456" t="str">
            <v>PU-9401 C</v>
          </cell>
          <cell r="E456" t="str">
            <v>PU-9401-GEN C</v>
          </cell>
          <cell r="F456" t="str">
            <v>GE Electrical Generator Package C</v>
          </cell>
          <cell r="G456">
            <v>1</v>
          </cell>
          <cell r="H456">
            <v>0</v>
          </cell>
          <cell r="I456">
            <v>1</v>
          </cell>
          <cell r="J456" t="str">
            <v>Generator</v>
          </cell>
          <cell r="K456">
            <v>101</v>
          </cell>
          <cell r="L456" t="str">
            <v>MW</v>
          </cell>
          <cell r="M456" t="str">
            <v>VTA</v>
          </cell>
          <cell r="N456" t="str">
            <v>VTA</v>
          </cell>
          <cell r="O456" t="str">
            <v>VTA</v>
          </cell>
          <cell r="P456" t="str">
            <v>VTA</v>
          </cell>
          <cell r="Q456" t="str">
            <v>VTA</v>
          </cell>
          <cell r="R456">
            <v>0</v>
          </cell>
          <cell r="S456">
            <v>0</v>
          </cell>
          <cell r="T456">
            <v>9.9</v>
          </cell>
          <cell r="U456">
            <v>4.5999999999999996</v>
          </cell>
          <cell r="V456">
            <v>5.8</v>
          </cell>
        </row>
        <row r="457">
          <cell r="D457" t="str">
            <v>PU-9401 D</v>
          </cell>
          <cell r="F457" t="str">
            <v>GE Frame 9E Gas Turbine Package D</v>
          </cell>
          <cell r="G457">
            <v>1</v>
          </cell>
          <cell r="H457">
            <v>0</v>
          </cell>
          <cell r="I457">
            <v>1</v>
          </cell>
          <cell r="J457" t="str">
            <v>Industrial Gas Turbines</v>
          </cell>
          <cell r="K457">
            <v>101</v>
          </cell>
          <cell r="L457" t="str">
            <v>MW</v>
          </cell>
          <cell r="M457" t="str">
            <v>VTA</v>
          </cell>
          <cell r="N457" t="str">
            <v>VTA</v>
          </cell>
          <cell r="O457" t="str">
            <v>VTA</v>
          </cell>
          <cell r="P457" t="str">
            <v>VTA</v>
          </cell>
          <cell r="Q457" t="str">
            <v>VTA</v>
          </cell>
          <cell r="R457">
            <v>0</v>
          </cell>
          <cell r="S457">
            <v>0</v>
          </cell>
          <cell r="T457">
            <v>12.7</v>
          </cell>
          <cell r="U457">
            <v>5.0999999999999996</v>
          </cell>
          <cell r="V457">
            <v>5.2</v>
          </cell>
          <cell r="W457">
            <v>906</v>
          </cell>
        </row>
        <row r="458">
          <cell r="D458" t="str">
            <v>PU-9401 D</v>
          </cell>
          <cell r="E458" t="str">
            <v>PU-9401-GEN D</v>
          </cell>
          <cell r="F458" t="str">
            <v>GE Electrical Generator Package D</v>
          </cell>
          <cell r="G458">
            <v>1</v>
          </cell>
          <cell r="H458">
            <v>0</v>
          </cell>
          <cell r="I458">
            <v>1</v>
          </cell>
          <cell r="J458" t="str">
            <v>Generator</v>
          </cell>
          <cell r="K458">
            <v>101</v>
          </cell>
          <cell r="L458" t="str">
            <v>MW</v>
          </cell>
          <cell r="M458" t="str">
            <v>VTA</v>
          </cell>
          <cell r="N458" t="str">
            <v>VTA</v>
          </cell>
          <cell r="O458" t="str">
            <v>VTA</v>
          </cell>
          <cell r="P458" t="str">
            <v>VTA</v>
          </cell>
          <cell r="Q458" t="str">
            <v>VTA</v>
          </cell>
          <cell r="R458">
            <v>0</v>
          </cell>
          <cell r="S458">
            <v>0</v>
          </cell>
          <cell r="T458">
            <v>9.9</v>
          </cell>
          <cell r="U458">
            <v>4.5999999999999996</v>
          </cell>
          <cell r="V458">
            <v>5.8</v>
          </cell>
        </row>
        <row r="459">
          <cell r="D459" t="str">
            <v>PU-9401 E</v>
          </cell>
          <cell r="F459" t="str">
            <v>GE Frame 9E Gas Turbine Package E</v>
          </cell>
          <cell r="G459">
            <v>1</v>
          </cell>
          <cell r="H459">
            <v>0</v>
          </cell>
          <cell r="I459">
            <v>1</v>
          </cell>
          <cell r="J459" t="str">
            <v>Industrial Gas Turbines</v>
          </cell>
          <cell r="K459">
            <v>101</v>
          </cell>
          <cell r="L459" t="str">
            <v>MW</v>
          </cell>
          <cell r="M459" t="str">
            <v>VTA</v>
          </cell>
          <cell r="N459" t="str">
            <v>VTA</v>
          </cell>
          <cell r="O459" t="str">
            <v>VTA</v>
          </cell>
          <cell r="P459" t="str">
            <v>VTA</v>
          </cell>
          <cell r="Q459" t="str">
            <v>VTA</v>
          </cell>
          <cell r="R459">
            <v>0</v>
          </cell>
          <cell r="S459">
            <v>0</v>
          </cell>
          <cell r="T459">
            <v>12.7</v>
          </cell>
          <cell r="U459">
            <v>5.0999999999999996</v>
          </cell>
          <cell r="V459">
            <v>5.2</v>
          </cell>
          <cell r="W459">
            <v>906</v>
          </cell>
        </row>
        <row r="460">
          <cell r="D460" t="str">
            <v>PU-9401 E</v>
          </cell>
          <cell r="E460" t="str">
            <v>PU-9401-GEN E</v>
          </cell>
          <cell r="F460" t="str">
            <v>GE Electrical Generator Package E</v>
          </cell>
          <cell r="G460">
            <v>1</v>
          </cell>
          <cell r="H460">
            <v>0</v>
          </cell>
          <cell r="I460">
            <v>1</v>
          </cell>
          <cell r="J460" t="str">
            <v>Generator</v>
          </cell>
          <cell r="K460">
            <v>101</v>
          </cell>
          <cell r="L460" t="str">
            <v>MW</v>
          </cell>
          <cell r="M460" t="str">
            <v>VTA</v>
          </cell>
          <cell r="N460" t="str">
            <v>VTA</v>
          </cell>
          <cell r="O460" t="str">
            <v>VTA</v>
          </cell>
          <cell r="P460" t="str">
            <v>VTA</v>
          </cell>
          <cell r="Q460" t="str">
            <v>VTA</v>
          </cell>
          <cell r="R460">
            <v>0</v>
          </cell>
          <cell r="S460">
            <v>0</v>
          </cell>
          <cell r="T460">
            <v>9.9</v>
          </cell>
          <cell r="U460">
            <v>4.5999999999999996</v>
          </cell>
          <cell r="V460">
            <v>5.8</v>
          </cell>
        </row>
        <row r="461">
          <cell r="D461" t="str">
            <v>PU-9401 F</v>
          </cell>
          <cell r="F461" t="str">
            <v>GE Frame 9E Gas Turbine Package F</v>
          </cell>
          <cell r="G461">
            <v>0</v>
          </cell>
          <cell r="H461">
            <v>1</v>
          </cell>
          <cell r="I461">
            <v>1</v>
          </cell>
          <cell r="J461" t="str">
            <v>Industrial Gas Turbines</v>
          </cell>
          <cell r="K461">
            <v>101</v>
          </cell>
          <cell r="L461" t="str">
            <v>MW</v>
          </cell>
          <cell r="M461" t="str">
            <v>VTA</v>
          </cell>
          <cell r="N461" t="str">
            <v>VTA</v>
          </cell>
          <cell r="O461" t="str">
            <v>VTA</v>
          </cell>
          <cell r="P461" t="str">
            <v>VTA</v>
          </cell>
          <cell r="Q461" t="str">
            <v>VTA</v>
          </cell>
          <cell r="R461">
            <v>0</v>
          </cell>
          <cell r="S461">
            <v>0</v>
          </cell>
          <cell r="T461">
            <v>12.7</v>
          </cell>
          <cell r="U461">
            <v>5.0999999999999996</v>
          </cell>
          <cell r="V461">
            <v>5.2</v>
          </cell>
          <cell r="W461">
            <v>906</v>
          </cell>
        </row>
        <row r="462">
          <cell r="D462" t="str">
            <v>PU-9401 F</v>
          </cell>
          <cell r="E462" t="str">
            <v>PU-9401-GEN F</v>
          </cell>
          <cell r="F462" t="str">
            <v>GE Electrical Generator Package F</v>
          </cell>
          <cell r="G462">
            <v>0</v>
          </cell>
          <cell r="H462">
            <v>1</v>
          </cell>
          <cell r="I462">
            <v>1</v>
          </cell>
          <cell r="J462" t="str">
            <v>Generator</v>
          </cell>
          <cell r="K462">
            <v>101</v>
          </cell>
          <cell r="L462" t="str">
            <v>MW</v>
          </cell>
          <cell r="M462" t="str">
            <v>VTA</v>
          </cell>
          <cell r="N462" t="str">
            <v>VTA</v>
          </cell>
          <cell r="O462" t="str">
            <v>VTA</v>
          </cell>
          <cell r="P462" t="str">
            <v>VTA</v>
          </cell>
          <cell r="Q462" t="str">
            <v>VTA</v>
          </cell>
          <cell r="R462">
            <v>0</v>
          </cell>
          <cell r="S462">
            <v>0</v>
          </cell>
          <cell r="T462">
            <v>9.9</v>
          </cell>
          <cell r="U462">
            <v>4.5999999999999996</v>
          </cell>
          <cell r="V462">
            <v>5.8</v>
          </cell>
        </row>
        <row r="463">
          <cell r="D463" t="str">
            <v>PU-9402 A</v>
          </cell>
          <cell r="F463" t="str">
            <v>Waste Heat Recovery Unit A (Thermal Oil)</v>
          </cell>
          <cell r="G463">
            <v>1</v>
          </cell>
          <cell r="H463">
            <v>0</v>
          </cell>
          <cell r="I463">
            <v>1</v>
          </cell>
          <cell r="K463">
            <v>126</v>
          </cell>
          <cell r="L463" t="str">
            <v>MW</v>
          </cell>
          <cell r="M463" t="str">
            <v>VTA</v>
          </cell>
          <cell r="N463" t="str">
            <v>VTA</v>
          </cell>
          <cell r="O463" t="str">
            <v>VTA</v>
          </cell>
          <cell r="P463" t="str">
            <v>VTA</v>
          </cell>
          <cell r="Q463" t="str">
            <v>VTA</v>
          </cell>
          <cell r="R463">
            <v>0</v>
          </cell>
          <cell r="S463">
            <v>0</v>
          </cell>
          <cell r="T463">
            <v>6.9</v>
          </cell>
          <cell r="U463">
            <v>5.5</v>
          </cell>
          <cell r="V463">
            <v>5.5</v>
          </cell>
          <cell r="W463">
            <v>143</v>
          </cell>
        </row>
        <row r="464">
          <cell r="D464" t="str">
            <v>PU-9402 B</v>
          </cell>
          <cell r="F464" t="str">
            <v>Waste Heat Recovery Unit B (Thermal Oil)</v>
          </cell>
          <cell r="G464">
            <v>1</v>
          </cell>
          <cell r="H464">
            <v>0</v>
          </cell>
          <cell r="I464">
            <v>1</v>
          </cell>
          <cell r="K464">
            <v>126</v>
          </cell>
          <cell r="L464" t="str">
            <v>MW</v>
          </cell>
          <cell r="M464" t="str">
            <v>VTA</v>
          </cell>
          <cell r="N464" t="str">
            <v>VTA</v>
          </cell>
          <cell r="O464" t="str">
            <v>VTA</v>
          </cell>
          <cell r="P464" t="str">
            <v>VTA</v>
          </cell>
          <cell r="Q464" t="str">
            <v>VTA</v>
          </cell>
          <cell r="R464">
            <v>0</v>
          </cell>
          <cell r="S464">
            <v>0</v>
          </cell>
          <cell r="T464">
            <v>6.9</v>
          </cell>
          <cell r="U464">
            <v>5.5</v>
          </cell>
          <cell r="V464">
            <v>5.5</v>
          </cell>
          <cell r="W464">
            <v>143</v>
          </cell>
        </row>
        <row r="465">
          <cell r="D465" t="str">
            <v>PU-9402 C</v>
          </cell>
          <cell r="F465" t="str">
            <v>Waste Heat Recovery Unit C (Thermal Oil)</v>
          </cell>
          <cell r="G465">
            <v>0</v>
          </cell>
          <cell r="H465">
            <v>1</v>
          </cell>
          <cell r="I465">
            <v>1</v>
          </cell>
          <cell r="K465">
            <v>126</v>
          </cell>
          <cell r="L465" t="str">
            <v>MW</v>
          </cell>
          <cell r="M465" t="str">
            <v>VTA</v>
          </cell>
          <cell r="N465" t="str">
            <v>VTA</v>
          </cell>
          <cell r="O465" t="str">
            <v>VTA</v>
          </cell>
          <cell r="P465" t="str">
            <v>VTA</v>
          </cell>
          <cell r="Q465" t="str">
            <v>VTA</v>
          </cell>
          <cell r="R465">
            <v>0</v>
          </cell>
          <cell r="S465">
            <v>0</v>
          </cell>
          <cell r="T465">
            <v>6.9</v>
          </cell>
          <cell r="U465">
            <v>5.5</v>
          </cell>
          <cell r="V465">
            <v>5.5</v>
          </cell>
          <cell r="W465">
            <v>143</v>
          </cell>
        </row>
        <row r="466">
          <cell r="D466" t="str">
            <v>F-9402 A</v>
          </cell>
          <cell r="F466" t="str">
            <v>Fuel Gas Final Separator A</v>
          </cell>
          <cell r="G466">
            <v>1</v>
          </cell>
          <cell r="H466">
            <v>0</v>
          </cell>
          <cell r="I466">
            <v>1</v>
          </cell>
          <cell r="J466" t="str">
            <v>Drum</v>
          </cell>
          <cell r="K466">
            <v>25</v>
          </cell>
          <cell r="L466" t="str">
            <v>MMSCFD</v>
          </cell>
          <cell r="M466" t="str">
            <v>SS</v>
          </cell>
          <cell r="N466">
            <v>65</v>
          </cell>
          <cell r="O466" t="str">
            <v>-36 / 105</v>
          </cell>
          <cell r="P466">
            <v>42</v>
          </cell>
          <cell r="Q466">
            <v>70</v>
          </cell>
          <cell r="R466">
            <v>0</v>
          </cell>
          <cell r="S466">
            <v>0</v>
          </cell>
          <cell r="T466">
            <v>0.8</v>
          </cell>
          <cell r="U466">
            <v>0.8</v>
          </cell>
          <cell r="V466">
            <v>2.6</v>
          </cell>
          <cell r="W466">
            <v>0.5</v>
          </cell>
          <cell r="X466">
            <v>0.8</v>
          </cell>
        </row>
        <row r="467">
          <cell r="D467" t="str">
            <v>F-9402 B</v>
          </cell>
          <cell r="F467" t="str">
            <v>Fuel Gas Final Separator B</v>
          </cell>
          <cell r="G467">
            <v>1</v>
          </cell>
          <cell r="H467">
            <v>0</v>
          </cell>
          <cell r="I467">
            <v>1</v>
          </cell>
          <cell r="J467" t="str">
            <v>Drum</v>
          </cell>
          <cell r="K467">
            <v>25</v>
          </cell>
          <cell r="L467" t="str">
            <v>MMSCFD</v>
          </cell>
          <cell r="M467" t="str">
            <v>SS</v>
          </cell>
          <cell r="N467">
            <v>65</v>
          </cell>
          <cell r="O467" t="str">
            <v>-36 / 105</v>
          </cell>
          <cell r="P467">
            <v>42</v>
          </cell>
          <cell r="Q467">
            <v>70</v>
          </cell>
          <cell r="R467">
            <v>0</v>
          </cell>
          <cell r="S467">
            <v>0</v>
          </cell>
          <cell r="T467">
            <v>0.8</v>
          </cell>
          <cell r="U467">
            <v>0.8</v>
          </cell>
          <cell r="V467">
            <v>2.6</v>
          </cell>
          <cell r="W467">
            <v>0.5</v>
          </cell>
          <cell r="X467">
            <v>0.8</v>
          </cell>
        </row>
        <row r="468">
          <cell r="D468" t="str">
            <v>F-9402 C</v>
          </cell>
          <cell r="F468" t="str">
            <v>Fuel Gas Final Separator C</v>
          </cell>
          <cell r="G468">
            <v>1</v>
          </cell>
          <cell r="H468">
            <v>0</v>
          </cell>
          <cell r="I468">
            <v>1</v>
          </cell>
          <cell r="J468" t="str">
            <v>Drum</v>
          </cell>
          <cell r="K468">
            <v>25</v>
          </cell>
          <cell r="L468" t="str">
            <v>MMSCFD</v>
          </cell>
          <cell r="M468" t="str">
            <v>SS</v>
          </cell>
          <cell r="N468">
            <v>65</v>
          </cell>
          <cell r="O468" t="str">
            <v>-36 / 105</v>
          </cell>
          <cell r="P468">
            <v>42</v>
          </cell>
          <cell r="Q468">
            <v>70</v>
          </cell>
          <cell r="R468">
            <v>0</v>
          </cell>
          <cell r="S468">
            <v>0</v>
          </cell>
          <cell r="T468">
            <v>0.8</v>
          </cell>
          <cell r="U468">
            <v>0.8</v>
          </cell>
          <cell r="V468">
            <v>2.6</v>
          </cell>
          <cell r="W468">
            <v>0.5</v>
          </cell>
          <cell r="X468">
            <v>0.8</v>
          </cell>
        </row>
        <row r="469">
          <cell r="D469" t="str">
            <v>F-9402 D</v>
          </cell>
          <cell r="F469" t="str">
            <v>Fuel Gas Final Separator D</v>
          </cell>
          <cell r="G469">
            <v>1</v>
          </cell>
          <cell r="H469">
            <v>0</v>
          </cell>
          <cell r="I469">
            <v>1</v>
          </cell>
          <cell r="J469" t="str">
            <v>Drum</v>
          </cell>
          <cell r="K469">
            <v>25</v>
          </cell>
          <cell r="L469" t="str">
            <v>MMSCFD</v>
          </cell>
          <cell r="M469" t="str">
            <v>SS</v>
          </cell>
          <cell r="N469">
            <v>65</v>
          </cell>
          <cell r="O469" t="str">
            <v>-36 / 105</v>
          </cell>
          <cell r="P469">
            <v>42</v>
          </cell>
          <cell r="Q469">
            <v>70</v>
          </cell>
          <cell r="R469">
            <v>0</v>
          </cell>
          <cell r="S469">
            <v>0</v>
          </cell>
          <cell r="T469">
            <v>0.8</v>
          </cell>
          <cell r="U469">
            <v>0.8</v>
          </cell>
          <cell r="V469">
            <v>2.6</v>
          </cell>
          <cell r="W469">
            <v>0.5</v>
          </cell>
          <cell r="X469">
            <v>0.8</v>
          </cell>
        </row>
        <row r="470">
          <cell r="D470" t="str">
            <v>F-9402 E</v>
          </cell>
          <cell r="F470" t="str">
            <v>Fuel Gas Final Separator E</v>
          </cell>
          <cell r="G470">
            <v>1</v>
          </cell>
          <cell r="H470">
            <v>0</v>
          </cell>
          <cell r="I470">
            <v>1</v>
          </cell>
          <cell r="J470" t="str">
            <v>Drum</v>
          </cell>
          <cell r="K470">
            <v>25</v>
          </cell>
          <cell r="L470" t="str">
            <v>MMSCFD</v>
          </cell>
          <cell r="M470" t="str">
            <v>SS</v>
          </cell>
          <cell r="N470">
            <v>65</v>
          </cell>
          <cell r="O470" t="str">
            <v>-36 / 105</v>
          </cell>
          <cell r="P470">
            <v>42</v>
          </cell>
          <cell r="Q470">
            <v>70</v>
          </cell>
          <cell r="R470">
            <v>0</v>
          </cell>
          <cell r="S470">
            <v>0</v>
          </cell>
          <cell r="T470">
            <v>0.8</v>
          </cell>
          <cell r="U470">
            <v>0.8</v>
          </cell>
          <cell r="V470">
            <v>2.6</v>
          </cell>
          <cell r="W470">
            <v>0.5</v>
          </cell>
          <cell r="X470">
            <v>0.8</v>
          </cell>
        </row>
        <row r="471">
          <cell r="D471" t="str">
            <v>F-9402 F</v>
          </cell>
          <cell r="F471" t="str">
            <v>Fuel Gas Final Separator F</v>
          </cell>
          <cell r="G471">
            <v>0</v>
          </cell>
          <cell r="H471">
            <v>1</v>
          </cell>
          <cell r="I471">
            <v>1</v>
          </cell>
          <cell r="J471" t="str">
            <v>Drum</v>
          </cell>
          <cell r="K471">
            <v>25</v>
          </cell>
          <cell r="L471" t="str">
            <v>MMSCFD</v>
          </cell>
          <cell r="M471" t="str">
            <v>SS</v>
          </cell>
          <cell r="N471">
            <v>65</v>
          </cell>
          <cell r="O471" t="str">
            <v>-36 / 105</v>
          </cell>
          <cell r="P471">
            <v>42</v>
          </cell>
          <cell r="Q471">
            <v>70</v>
          </cell>
          <cell r="R471">
            <v>0</v>
          </cell>
          <cell r="S471">
            <v>0</v>
          </cell>
          <cell r="T471">
            <v>0.8</v>
          </cell>
          <cell r="U471">
            <v>0.8</v>
          </cell>
          <cell r="V471">
            <v>2.6</v>
          </cell>
          <cell r="W471">
            <v>0.5</v>
          </cell>
          <cell r="X471">
            <v>0.8</v>
          </cell>
        </row>
        <row r="472">
          <cell r="D472" t="str">
            <v>F-9401 A</v>
          </cell>
          <cell r="F472" t="str">
            <v>Fuel Gas Filter/Coalescer A</v>
          </cell>
          <cell r="G472">
            <v>1</v>
          </cell>
          <cell r="H472">
            <v>0</v>
          </cell>
          <cell r="I472">
            <v>1</v>
          </cell>
          <cell r="J472" t="str">
            <v>Cartridge Filter</v>
          </cell>
          <cell r="K472">
            <v>25</v>
          </cell>
          <cell r="L472" t="str">
            <v>MMSCFD</v>
          </cell>
          <cell r="M472" t="str">
            <v>SS</v>
          </cell>
          <cell r="N472">
            <v>65</v>
          </cell>
          <cell r="O472" t="str">
            <v>-36 / 105</v>
          </cell>
          <cell r="P472">
            <v>42</v>
          </cell>
          <cell r="Q472">
            <v>70</v>
          </cell>
          <cell r="R472">
            <v>0</v>
          </cell>
          <cell r="S472">
            <v>0</v>
          </cell>
          <cell r="T472">
            <v>0.6</v>
          </cell>
          <cell r="U472">
            <v>0.6</v>
          </cell>
          <cell r="V472">
            <v>2.2999999999999998</v>
          </cell>
          <cell r="W472">
            <v>0.4</v>
          </cell>
          <cell r="X472">
            <v>0.6</v>
          </cell>
        </row>
        <row r="473">
          <cell r="D473" t="str">
            <v>F-9401 B</v>
          </cell>
          <cell r="F473" t="str">
            <v>Fuel Gas Filter/Coalescer B</v>
          </cell>
          <cell r="G473">
            <v>1</v>
          </cell>
          <cell r="H473">
            <v>0</v>
          </cell>
          <cell r="I473">
            <v>1</v>
          </cell>
          <cell r="J473" t="str">
            <v>Cartridge Filter</v>
          </cell>
          <cell r="K473">
            <v>25</v>
          </cell>
          <cell r="L473" t="str">
            <v>MMSCFD</v>
          </cell>
          <cell r="M473" t="str">
            <v>SS</v>
          </cell>
          <cell r="N473">
            <v>65</v>
          </cell>
          <cell r="O473" t="str">
            <v>-36 / 105</v>
          </cell>
          <cell r="P473">
            <v>42</v>
          </cell>
          <cell r="Q473">
            <v>70</v>
          </cell>
          <cell r="R473">
            <v>0</v>
          </cell>
          <cell r="S473">
            <v>0</v>
          </cell>
          <cell r="T473">
            <v>0.6</v>
          </cell>
          <cell r="U473">
            <v>0.6</v>
          </cell>
          <cell r="V473">
            <v>2.2999999999999998</v>
          </cell>
          <cell r="W473">
            <v>0.4</v>
          </cell>
          <cell r="X473">
            <v>0.6</v>
          </cell>
        </row>
        <row r="474">
          <cell r="D474" t="str">
            <v>F-9401 C</v>
          </cell>
          <cell r="F474" t="str">
            <v>Fuel Gas Filter/Coalescer C</v>
          </cell>
          <cell r="G474">
            <v>1</v>
          </cell>
          <cell r="H474">
            <v>0</v>
          </cell>
          <cell r="I474">
            <v>1</v>
          </cell>
          <cell r="J474" t="str">
            <v>Cartridge Filter</v>
          </cell>
          <cell r="K474">
            <v>25</v>
          </cell>
          <cell r="L474" t="str">
            <v>MMSCFD</v>
          </cell>
          <cell r="M474" t="str">
            <v>SS</v>
          </cell>
          <cell r="N474">
            <v>65</v>
          </cell>
          <cell r="O474" t="str">
            <v>-36 / 105</v>
          </cell>
          <cell r="P474">
            <v>42</v>
          </cell>
          <cell r="Q474">
            <v>70</v>
          </cell>
          <cell r="R474">
            <v>0</v>
          </cell>
          <cell r="S474">
            <v>0</v>
          </cell>
          <cell r="T474">
            <v>0.6</v>
          </cell>
          <cell r="U474">
            <v>0.6</v>
          </cell>
          <cell r="V474">
            <v>2.2999999999999998</v>
          </cell>
          <cell r="W474">
            <v>0.4</v>
          </cell>
          <cell r="X474">
            <v>0.6</v>
          </cell>
        </row>
        <row r="475">
          <cell r="D475" t="str">
            <v>F-9401 D</v>
          </cell>
          <cell r="F475" t="str">
            <v>Fuel Gas Filter/Coalescer D</v>
          </cell>
          <cell r="G475">
            <v>1</v>
          </cell>
          <cell r="H475">
            <v>0</v>
          </cell>
          <cell r="I475">
            <v>1</v>
          </cell>
          <cell r="J475" t="str">
            <v>Cartridge Filter</v>
          </cell>
          <cell r="K475">
            <v>25</v>
          </cell>
          <cell r="L475" t="str">
            <v>MMSCFD</v>
          </cell>
          <cell r="M475" t="str">
            <v>SS</v>
          </cell>
          <cell r="N475">
            <v>65</v>
          </cell>
          <cell r="O475" t="str">
            <v>-36 / 105</v>
          </cell>
          <cell r="P475">
            <v>42</v>
          </cell>
          <cell r="Q475">
            <v>70</v>
          </cell>
          <cell r="R475">
            <v>0</v>
          </cell>
          <cell r="S475">
            <v>0</v>
          </cell>
          <cell r="T475">
            <v>0.6</v>
          </cell>
          <cell r="U475">
            <v>0.6</v>
          </cell>
          <cell r="V475">
            <v>2.2999999999999998</v>
          </cell>
          <cell r="W475">
            <v>0.4</v>
          </cell>
          <cell r="X475">
            <v>0.6</v>
          </cell>
        </row>
        <row r="476">
          <cell r="D476" t="str">
            <v>F-9401 E</v>
          </cell>
          <cell r="F476" t="str">
            <v>Fuel Gas Filter/Coalescer E</v>
          </cell>
          <cell r="G476">
            <v>1</v>
          </cell>
          <cell r="H476">
            <v>0</v>
          </cell>
          <cell r="I476">
            <v>1</v>
          </cell>
          <cell r="J476" t="str">
            <v>Cartridge Filter</v>
          </cell>
          <cell r="K476">
            <v>25</v>
          </cell>
          <cell r="L476" t="str">
            <v>MMSCFD</v>
          </cell>
          <cell r="M476" t="str">
            <v>SS</v>
          </cell>
          <cell r="N476">
            <v>65</v>
          </cell>
          <cell r="O476" t="str">
            <v>-36 / 105</v>
          </cell>
          <cell r="P476">
            <v>42</v>
          </cell>
          <cell r="Q476">
            <v>70</v>
          </cell>
          <cell r="R476">
            <v>0</v>
          </cell>
          <cell r="S476">
            <v>0</v>
          </cell>
          <cell r="T476">
            <v>0.6</v>
          </cell>
          <cell r="U476">
            <v>0.6</v>
          </cell>
          <cell r="V476">
            <v>2.2999999999999998</v>
          </cell>
          <cell r="W476">
            <v>0.4</v>
          </cell>
          <cell r="X476">
            <v>0.6</v>
          </cell>
        </row>
        <row r="477">
          <cell r="D477" t="str">
            <v>F-9401 F</v>
          </cell>
          <cell r="F477" t="str">
            <v>Fuel Gas Filter/Coalescer F</v>
          </cell>
          <cell r="G477">
            <v>0</v>
          </cell>
          <cell r="H477">
            <v>1</v>
          </cell>
          <cell r="I477">
            <v>1</v>
          </cell>
          <cell r="J477" t="str">
            <v>Cartridge Filter</v>
          </cell>
          <cell r="K477">
            <v>25</v>
          </cell>
          <cell r="L477" t="str">
            <v>MMSCFD</v>
          </cell>
          <cell r="M477" t="str">
            <v>SS</v>
          </cell>
          <cell r="N477">
            <v>65</v>
          </cell>
          <cell r="O477" t="str">
            <v>-36 / 105</v>
          </cell>
          <cell r="P477">
            <v>42</v>
          </cell>
          <cell r="Q477">
            <v>70</v>
          </cell>
          <cell r="R477">
            <v>0</v>
          </cell>
          <cell r="S477">
            <v>0</v>
          </cell>
          <cell r="T477">
            <v>0.6</v>
          </cell>
          <cell r="U477">
            <v>0.6</v>
          </cell>
          <cell r="V477">
            <v>2.2999999999999998</v>
          </cell>
          <cell r="W477">
            <v>0.4</v>
          </cell>
          <cell r="X477">
            <v>0.6</v>
          </cell>
        </row>
        <row r="478">
          <cell r="D478" t="str">
            <v>PG-9401</v>
          </cell>
          <cell r="F478" t="str">
            <v>10kV Standby Diesel Generator</v>
          </cell>
          <cell r="G478">
            <v>1</v>
          </cell>
          <cell r="H478">
            <v>0</v>
          </cell>
          <cell r="I478">
            <v>1</v>
          </cell>
          <cell r="J478" t="str">
            <v>Diesel Generator</v>
          </cell>
          <cell r="K478">
            <v>2.4</v>
          </cell>
          <cell r="L478" t="str">
            <v>MW</v>
          </cell>
          <cell r="M478" t="str">
            <v>VTA</v>
          </cell>
          <cell r="N478" t="str">
            <v>VTA</v>
          </cell>
          <cell r="O478" t="str">
            <v>VTA</v>
          </cell>
          <cell r="P478" t="str">
            <v>VTA</v>
          </cell>
          <cell r="Q478" t="str">
            <v>VTA</v>
          </cell>
          <cell r="R478">
            <v>0</v>
          </cell>
          <cell r="S478">
            <v>0</v>
          </cell>
          <cell r="T478">
            <v>5.6</v>
          </cell>
          <cell r="U478">
            <v>2</v>
          </cell>
          <cell r="V478">
            <v>2.8</v>
          </cell>
          <cell r="W478">
            <v>12</v>
          </cell>
          <cell r="X478">
            <v>12</v>
          </cell>
        </row>
        <row r="479">
          <cell r="D479" t="str">
            <v>UNIT 9600 - MAIN SUBSTATION</v>
          </cell>
          <cell r="S479">
            <v>0</v>
          </cell>
        </row>
        <row r="480">
          <cell r="D480" t="str">
            <v>TRF-9600-1 A</v>
          </cell>
          <cell r="F480" t="str">
            <v>11/231kV,  128 MVA Generator Transformer 1</v>
          </cell>
          <cell r="S480">
            <v>0</v>
          </cell>
          <cell r="T480">
            <v>6.1</v>
          </cell>
          <cell r="U480">
            <v>2.9</v>
          </cell>
          <cell r="V480">
            <v>5.8</v>
          </cell>
        </row>
        <row r="481">
          <cell r="D481" t="str">
            <v>TRF-9600-1 B</v>
          </cell>
          <cell r="F481" t="str">
            <v>11/231kV,  128 MVA Generator Transformer 2</v>
          </cell>
          <cell r="S481">
            <v>0</v>
          </cell>
          <cell r="T481">
            <v>6.1</v>
          </cell>
          <cell r="U481">
            <v>2.9</v>
          </cell>
          <cell r="V481">
            <v>5.8</v>
          </cell>
        </row>
        <row r="482">
          <cell r="D482" t="str">
            <v>TRF-9600-1 C</v>
          </cell>
          <cell r="F482" t="str">
            <v>11/231kV,  128 MVA Generator Transformer 3</v>
          </cell>
          <cell r="S482">
            <v>0</v>
          </cell>
          <cell r="T482">
            <v>6.1</v>
          </cell>
          <cell r="U482">
            <v>2.9</v>
          </cell>
          <cell r="V482">
            <v>5.8</v>
          </cell>
        </row>
        <row r="483">
          <cell r="D483" t="str">
            <v>TRF-9600-1 D</v>
          </cell>
          <cell r="F483" t="str">
            <v>11/231kV,  128 MVA Generator Transformer 4</v>
          </cell>
          <cell r="S483">
            <v>0</v>
          </cell>
          <cell r="T483">
            <v>6.1</v>
          </cell>
          <cell r="U483">
            <v>2.9</v>
          </cell>
          <cell r="V483">
            <v>5.8</v>
          </cell>
        </row>
        <row r="484">
          <cell r="D484" t="str">
            <v>TRF-9600-1 E</v>
          </cell>
          <cell r="F484" t="str">
            <v>11/231kV,  128 MVA Generator Transformer 5</v>
          </cell>
          <cell r="S484">
            <v>0</v>
          </cell>
          <cell r="T484">
            <v>6.1</v>
          </cell>
          <cell r="U484">
            <v>2.9</v>
          </cell>
          <cell r="V484">
            <v>5.8</v>
          </cell>
        </row>
        <row r="485">
          <cell r="D485" t="str">
            <v>TRF-9600-1 F</v>
          </cell>
          <cell r="F485" t="str">
            <v>11/231kV,  128 MVA Generator Transformer 6</v>
          </cell>
          <cell r="S485">
            <v>0</v>
          </cell>
          <cell r="T485">
            <v>6.1</v>
          </cell>
          <cell r="U485">
            <v>2.9</v>
          </cell>
          <cell r="V485">
            <v>5.8</v>
          </cell>
        </row>
        <row r="486">
          <cell r="D486" t="str">
            <v>TRF-9600-2 A</v>
          </cell>
          <cell r="F486" t="str">
            <v>11/0.4kV, 400kVA Gen. Aux. Transformer 1</v>
          </cell>
          <cell r="S486">
            <v>0</v>
          </cell>
          <cell r="T486">
            <v>1.25</v>
          </cell>
          <cell r="U486">
            <v>0.85</v>
          </cell>
          <cell r="V486">
            <v>1.5</v>
          </cell>
        </row>
        <row r="487">
          <cell r="D487" t="str">
            <v>TRF-9600-2 B</v>
          </cell>
          <cell r="F487" t="str">
            <v>11/0.4kV, 400kVA Gen. Aux. Transformer 2</v>
          </cell>
          <cell r="S487">
            <v>0</v>
          </cell>
          <cell r="T487">
            <v>1.25</v>
          </cell>
          <cell r="U487">
            <v>0.85</v>
          </cell>
          <cell r="V487">
            <v>1.5</v>
          </cell>
        </row>
        <row r="488">
          <cell r="D488" t="str">
            <v>TRF-9600-2 C</v>
          </cell>
          <cell r="F488" t="str">
            <v>11/0.4kV, 400kVA Gen. Aux. Transformer 3</v>
          </cell>
          <cell r="S488">
            <v>0</v>
          </cell>
          <cell r="T488">
            <v>1.25</v>
          </cell>
          <cell r="U488">
            <v>0.85</v>
          </cell>
          <cell r="V488">
            <v>1.5</v>
          </cell>
        </row>
        <row r="489">
          <cell r="D489" t="str">
            <v>TRF-9600-2 D</v>
          </cell>
          <cell r="F489" t="str">
            <v>11/0.4kV, 400kVA Gen. Aux. Transformer 4</v>
          </cell>
          <cell r="S489">
            <v>0</v>
          </cell>
          <cell r="T489">
            <v>1.25</v>
          </cell>
          <cell r="U489">
            <v>0.85</v>
          </cell>
          <cell r="V489">
            <v>1.5</v>
          </cell>
        </row>
        <row r="490">
          <cell r="D490" t="str">
            <v>TRF-9600-2 E</v>
          </cell>
          <cell r="F490" t="str">
            <v>11/0.4kV, 400kVA Gen. Aux. Transformer 5</v>
          </cell>
          <cell r="S490">
            <v>0</v>
          </cell>
          <cell r="T490">
            <v>1.25</v>
          </cell>
          <cell r="U490">
            <v>0.85</v>
          </cell>
          <cell r="V490">
            <v>1.5</v>
          </cell>
        </row>
        <row r="491">
          <cell r="D491" t="str">
            <v>TRF-9600-2 F</v>
          </cell>
          <cell r="F491" t="str">
            <v>11/0.4kV, 400kVA Gen. Aux. Transformer 6</v>
          </cell>
          <cell r="S491">
            <v>0</v>
          </cell>
          <cell r="T491">
            <v>1.25</v>
          </cell>
          <cell r="U491">
            <v>0.85</v>
          </cell>
          <cell r="V491">
            <v>1.5</v>
          </cell>
        </row>
        <row r="492">
          <cell r="F492" t="str">
            <v>11kV Generator Busduct 1</v>
          </cell>
          <cell r="S492">
            <v>0</v>
          </cell>
        </row>
        <row r="493">
          <cell r="F493" t="str">
            <v>11kV Generator Busduct 2</v>
          </cell>
          <cell r="S493">
            <v>0</v>
          </cell>
        </row>
        <row r="494">
          <cell r="F494" t="str">
            <v>11kV Generator Busduct 3</v>
          </cell>
          <cell r="S494">
            <v>0</v>
          </cell>
        </row>
        <row r="495">
          <cell r="F495" t="str">
            <v>11kV Generator Busduct 4</v>
          </cell>
          <cell r="S495">
            <v>0</v>
          </cell>
        </row>
        <row r="496">
          <cell r="F496" t="str">
            <v>11kV Generator Busduct 5</v>
          </cell>
          <cell r="S496">
            <v>0</v>
          </cell>
        </row>
        <row r="497">
          <cell r="F497" t="str">
            <v>11kV Generator Busduct 6</v>
          </cell>
          <cell r="S497">
            <v>0</v>
          </cell>
        </row>
        <row r="498">
          <cell r="F498" t="str">
            <v>380V Gen. Aux. Switchboard 1</v>
          </cell>
          <cell r="S498">
            <v>0</v>
          </cell>
          <cell r="T498">
            <v>5</v>
          </cell>
          <cell r="U498">
            <v>0.6</v>
          </cell>
          <cell r="V498">
            <v>2.2000000000000002</v>
          </cell>
        </row>
        <row r="499">
          <cell r="F499" t="str">
            <v>380V Gen. Aux. Switchboard 2</v>
          </cell>
          <cell r="S499">
            <v>0</v>
          </cell>
          <cell r="T499">
            <v>5</v>
          </cell>
          <cell r="U499">
            <v>0.6</v>
          </cell>
          <cell r="V499">
            <v>2.2000000000000002</v>
          </cell>
        </row>
        <row r="500">
          <cell r="F500" t="str">
            <v>380V Gen. Aux. Switchboard 3</v>
          </cell>
          <cell r="S500">
            <v>0</v>
          </cell>
          <cell r="T500">
            <v>5</v>
          </cell>
          <cell r="U500">
            <v>0.6</v>
          </cell>
          <cell r="V500">
            <v>2.2000000000000002</v>
          </cell>
        </row>
        <row r="501">
          <cell r="F501" t="str">
            <v>380V Gen. Aux. Switchboard 4</v>
          </cell>
          <cell r="S501">
            <v>0</v>
          </cell>
          <cell r="T501">
            <v>5</v>
          </cell>
          <cell r="U501">
            <v>0.6</v>
          </cell>
          <cell r="V501">
            <v>2.2000000000000002</v>
          </cell>
        </row>
        <row r="502">
          <cell r="F502" t="str">
            <v>380V Gen. Aux. Switchboard 5</v>
          </cell>
          <cell r="S502">
            <v>0</v>
          </cell>
          <cell r="T502">
            <v>5</v>
          </cell>
          <cell r="U502">
            <v>0.6</v>
          </cell>
          <cell r="V502">
            <v>2.2000000000000002</v>
          </cell>
        </row>
        <row r="503">
          <cell r="F503" t="str">
            <v>380V Gen. Aux. Switchboard 6</v>
          </cell>
          <cell r="S503">
            <v>0</v>
          </cell>
          <cell r="T503">
            <v>5</v>
          </cell>
          <cell r="U503">
            <v>0.6</v>
          </cell>
          <cell r="V503">
            <v>2.2000000000000002</v>
          </cell>
        </row>
        <row r="504">
          <cell r="F504" t="str">
            <v>Generator Neutral Earthing Resistor 1</v>
          </cell>
          <cell r="S504">
            <v>0</v>
          </cell>
        </row>
        <row r="505">
          <cell r="F505" t="str">
            <v>Generator Neutral Earthing Resistor 2</v>
          </cell>
          <cell r="S505">
            <v>0</v>
          </cell>
        </row>
        <row r="506">
          <cell r="F506" t="str">
            <v>Generator Neutral Earthing Resistor 3</v>
          </cell>
          <cell r="S506">
            <v>0</v>
          </cell>
        </row>
        <row r="507">
          <cell r="F507" t="str">
            <v>Generator Neutral Earthing Resistor 4</v>
          </cell>
          <cell r="S507">
            <v>0</v>
          </cell>
        </row>
        <row r="508">
          <cell r="F508" t="str">
            <v>Generator Neutral Earthing Resistor 5</v>
          </cell>
          <cell r="S508">
            <v>0</v>
          </cell>
        </row>
        <row r="509">
          <cell r="F509" t="str">
            <v>Generator Neutral Earthing Resistor 6</v>
          </cell>
          <cell r="S509">
            <v>0</v>
          </cell>
        </row>
        <row r="510">
          <cell r="F510" t="str">
            <v>220kV Substation Protection Panels (24 panels)</v>
          </cell>
          <cell r="S510">
            <v>0</v>
          </cell>
        </row>
        <row r="511">
          <cell r="F511" t="str">
            <v>220kV, 2000A, Busbars and connections A</v>
          </cell>
          <cell r="S511">
            <v>0</v>
          </cell>
        </row>
        <row r="512">
          <cell r="F512" t="str">
            <v>220kV, 2000A, Busbars and connections B</v>
          </cell>
          <cell r="S512">
            <v>0</v>
          </cell>
        </row>
        <row r="513">
          <cell r="F513" t="str">
            <v>220kV Circuit Breakers c/w integral CTs (24 off)</v>
          </cell>
          <cell r="S513">
            <v>0</v>
          </cell>
        </row>
        <row r="514">
          <cell r="F514" t="str">
            <v>220kV Substation Power Management Panel</v>
          </cell>
          <cell r="S514">
            <v>0</v>
          </cell>
        </row>
        <row r="515">
          <cell r="F515" t="str">
            <v>220kV GI Cable Terminations (2 off)</v>
          </cell>
          <cell r="S515">
            <v>0</v>
          </cell>
        </row>
        <row r="516">
          <cell r="F516" t="str">
            <v>220kV Termination Tower (2 off)</v>
          </cell>
          <cell r="S516">
            <v>0</v>
          </cell>
        </row>
        <row r="517">
          <cell r="F517" t="str">
            <v>Lightning Protection System</v>
          </cell>
          <cell r="S517">
            <v>0</v>
          </cell>
        </row>
        <row r="518">
          <cell r="F518" t="str">
            <v>VT 220kV Bay (1 off)</v>
          </cell>
          <cell r="S518">
            <v>0</v>
          </cell>
        </row>
        <row r="519">
          <cell r="F519" t="str">
            <v>220kV Surge Arrestors (6 off)</v>
          </cell>
          <cell r="S519">
            <v>0</v>
          </cell>
        </row>
        <row r="520">
          <cell r="F520" t="str">
            <v>220kV Line Traps (2 off)</v>
          </cell>
          <cell r="S520">
            <v>0</v>
          </cell>
        </row>
        <row r="521">
          <cell r="F521" t="str">
            <v>220kV Disconnectors ( 64 off)</v>
          </cell>
          <cell r="S521">
            <v>0</v>
          </cell>
        </row>
        <row r="522">
          <cell r="F522" t="str">
            <v>VT 220 Kv for OHLS (6 off)</v>
          </cell>
          <cell r="S522">
            <v>0</v>
          </cell>
        </row>
        <row r="523">
          <cell r="F523" t="str">
            <v>110kV GI Cable Terminations (2 off)</v>
          </cell>
          <cell r="S523">
            <v>0</v>
          </cell>
        </row>
        <row r="524">
          <cell r="F524" t="str">
            <v>110kV Termination Tower (2 off)</v>
          </cell>
          <cell r="S524">
            <v>0</v>
          </cell>
        </row>
        <row r="525">
          <cell r="F525" t="str">
            <v>110kV Surge Arrestors (6 off)</v>
          </cell>
          <cell r="S525">
            <v>0</v>
          </cell>
        </row>
        <row r="526">
          <cell r="F526" t="str">
            <v>110kV Disconnectors ( 6 off)</v>
          </cell>
          <cell r="S526">
            <v>0</v>
          </cell>
        </row>
        <row r="527">
          <cell r="F527" t="str">
            <v>110kV Line Traps (2 off)</v>
          </cell>
          <cell r="S527">
            <v>0</v>
          </cell>
        </row>
        <row r="528">
          <cell r="F528" t="str">
            <v>VT 110kV for OHLs (6 off)</v>
          </cell>
          <cell r="S528">
            <v>0</v>
          </cell>
        </row>
        <row r="529">
          <cell r="D529" t="str">
            <v>TRF-9600-3 A</v>
          </cell>
          <cell r="F529" t="str">
            <v>220/115.5kV, 128MVA KTLS+SGP Transformer A</v>
          </cell>
          <cell r="S529">
            <v>0</v>
          </cell>
          <cell r="T529">
            <v>6.1</v>
          </cell>
          <cell r="U529">
            <v>2.9</v>
          </cell>
          <cell r="V529">
            <v>5.8</v>
          </cell>
        </row>
        <row r="530">
          <cell r="D530" t="str">
            <v>TRF-9600-3 B</v>
          </cell>
          <cell r="F530" t="str">
            <v>220/36.5kV, 177/203MVA WHPD Transformer A</v>
          </cell>
          <cell r="S530">
            <v>0</v>
          </cell>
          <cell r="T530">
            <v>9.9499999999999993</v>
          </cell>
          <cell r="U530">
            <v>9.5</v>
          </cell>
          <cell r="V530">
            <v>6.7</v>
          </cell>
        </row>
        <row r="531">
          <cell r="D531" t="str">
            <v>TRF-9600-3 C</v>
          </cell>
          <cell r="F531" t="str">
            <v>220/36.5kV, 12/14MVA Utility Transformer A</v>
          </cell>
          <cell r="S531">
            <v>0</v>
          </cell>
          <cell r="T531">
            <v>4.5</v>
          </cell>
          <cell r="U531">
            <v>3.2</v>
          </cell>
          <cell r="V531">
            <v>3.8</v>
          </cell>
        </row>
        <row r="532">
          <cell r="D532" t="str">
            <v>TRF-9600-3 D</v>
          </cell>
          <cell r="F532" t="str">
            <v>220/36.5kV, 123/141MVA Oil/Gas Transformer A</v>
          </cell>
          <cell r="O532">
            <v>3</v>
          </cell>
          <cell r="S532">
            <v>0</v>
          </cell>
          <cell r="T532">
            <v>6.1</v>
          </cell>
          <cell r="U532">
            <v>2.9</v>
          </cell>
          <cell r="V532">
            <v>5.8</v>
          </cell>
        </row>
        <row r="533">
          <cell r="D533" t="str">
            <v>TRF-9600-3 E</v>
          </cell>
          <cell r="F533" t="str">
            <v>220/115.5kV, 128MVA KTLS+SGP Transformer A</v>
          </cell>
          <cell r="S533">
            <v>0</v>
          </cell>
          <cell r="T533">
            <v>6.1</v>
          </cell>
          <cell r="U533">
            <v>2.9</v>
          </cell>
          <cell r="V533">
            <v>5.8</v>
          </cell>
        </row>
        <row r="534">
          <cell r="D534" t="str">
            <v>TRF-9600-3 F</v>
          </cell>
          <cell r="F534" t="str">
            <v>220/36.5kV, 177/203MVA WHPD Transformer B</v>
          </cell>
          <cell r="S534">
            <v>0</v>
          </cell>
          <cell r="T534">
            <v>9.9499999999999993</v>
          </cell>
          <cell r="U534">
            <v>9.5</v>
          </cell>
          <cell r="V534">
            <v>6.7</v>
          </cell>
        </row>
        <row r="535">
          <cell r="D535" t="str">
            <v>TRF-9600-3 G</v>
          </cell>
          <cell r="F535" t="str">
            <v>220/36.5kV, 12/14MVA Utility Transformer B</v>
          </cell>
          <cell r="S535">
            <v>0</v>
          </cell>
          <cell r="T535">
            <v>4.5</v>
          </cell>
          <cell r="U535">
            <v>3.2</v>
          </cell>
          <cell r="V535">
            <v>3.8</v>
          </cell>
        </row>
        <row r="536">
          <cell r="D536" t="str">
            <v>TRF-9600-3 H</v>
          </cell>
          <cell r="F536" t="str">
            <v>220/36.5kV, 123/141MVA Oil/Gas Transformer A</v>
          </cell>
          <cell r="S536">
            <v>0</v>
          </cell>
          <cell r="T536">
            <v>6.1</v>
          </cell>
          <cell r="U536">
            <v>2.9</v>
          </cell>
          <cell r="V536">
            <v>5.8</v>
          </cell>
        </row>
        <row r="537">
          <cell r="F537" t="str">
            <v>10kV, 3MVA Emergency Diesel Generator</v>
          </cell>
          <cell r="S537">
            <v>0</v>
          </cell>
        </row>
        <row r="538">
          <cell r="F538" t="str">
            <v>10kV Main Substation Emergency Switchgear</v>
          </cell>
          <cell r="S538">
            <v>0</v>
          </cell>
          <cell r="T538">
            <v>4.8</v>
          </cell>
          <cell r="U538">
            <v>1</v>
          </cell>
          <cell r="V538">
            <v>2.2000000000000002</v>
          </cell>
        </row>
        <row r="539">
          <cell r="D539" t="str">
            <v>TFR-9700-20</v>
          </cell>
          <cell r="F539" t="str">
            <v>10/0.4kV, 600kVA Main Sub. Emerg. Transformer</v>
          </cell>
          <cell r="S539">
            <v>0</v>
          </cell>
          <cell r="T539">
            <v>1.2</v>
          </cell>
          <cell r="U539">
            <v>0.9</v>
          </cell>
          <cell r="V539">
            <v>1.58</v>
          </cell>
        </row>
        <row r="540">
          <cell r="F540" t="str">
            <v>380V Main Sub. Emergency Switchgear</v>
          </cell>
          <cell r="S540">
            <v>0</v>
          </cell>
          <cell r="T540">
            <v>1.5</v>
          </cell>
          <cell r="U540">
            <v>0.6</v>
          </cell>
          <cell r="V540">
            <v>2.2000000000000002</v>
          </cell>
        </row>
        <row r="541">
          <cell r="F541" t="str">
            <v>Emerg. Generator Neutral Earthing Resistor</v>
          </cell>
          <cell r="S541">
            <v>0</v>
          </cell>
        </row>
        <row r="542">
          <cell r="F542" t="str">
            <v>220V AC UPS Main Sub.</v>
          </cell>
          <cell r="S542">
            <v>0</v>
          </cell>
        </row>
        <row r="543">
          <cell r="F543" t="str">
            <v>110V DC UPS (Switchgear Trip &amp; Close) Main Sub.</v>
          </cell>
          <cell r="S543">
            <v>0</v>
          </cell>
        </row>
        <row r="544">
          <cell r="D544" t="str">
            <v>UNIT 9700 - POWER DISTRIBUTION</v>
          </cell>
          <cell r="S544">
            <v>0</v>
          </cell>
        </row>
        <row r="545">
          <cell r="F545" t="str">
            <v>35kV Utility Substation Switchboard (7 panels)</v>
          </cell>
          <cell r="S545">
            <v>0</v>
          </cell>
          <cell r="T545">
            <v>5.5</v>
          </cell>
          <cell r="U545">
            <v>0.75</v>
          </cell>
          <cell r="V545">
            <v>2.2000000000000002</v>
          </cell>
        </row>
        <row r="546">
          <cell r="F546" t="str">
            <v>10kV Utility Substation Switchboard (12 panels)</v>
          </cell>
          <cell r="S546">
            <v>0</v>
          </cell>
          <cell r="T546">
            <v>9.6</v>
          </cell>
          <cell r="U546">
            <v>1</v>
          </cell>
          <cell r="V546">
            <v>2.2000000000000002</v>
          </cell>
        </row>
        <row r="547">
          <cell r="F547" t="str">
            <v>690V Utility Motor Control Centre 1</v>
          </cell>
          <cell r="S547">
            <v>0</v>
          </cell>
          <cell r="T547">
            <v>14</v>
          </cell>
          <cell r="U547">
            <v>0.6</v>
          </cell>
          <cell r="V547">
            <v>2.2000000000000002</v>
          </cell>
        </row>
        <row r="548">
          <cell r="F548" t="str">
            <v>690V Utility Motor Control Centre 2</v>
          </cell>
          <cell r="S548">
            <v>0</v>
          </cell>
          <cell r="T548">
            <v>14</v>
          </cell>
          <cell r="U548">
            <v>0.6</v>
          </cell>
          <cell r="V548">
            <v>2.2000000000000002</v>
          </cell>
        </row>
        <row r="549">
          <cell r="F549" t="str">
            <v>380V Utility Switchboard</v>
          </cell>
          <cell r="S549">
            <v>0</v>
          </cell>
          <cell r="T549">
            <v>10</v>
          </cell>
          <cell r="U549">
            <v>0.6</v>
          </cell>
          <cell r="V549">
            <v>2.2000000000000002</v>
          </cell>
        </row>
        <row r="550">
          <cell r="F550" t="str">
            <v>380V Utility Emergency Switchboard</v>
          </cell>
          <cell r="S550">
            <v>0</v>
          </cell>
          <cell r="T550">
            <v>6</v>
          </cell>
          <cell r="U550">
            <v>0.6</v>
          </cell>
          <cell r="V550">
            <v>2.2000000000000002</v>
          </cell>
        </row>
        <row r="551">
          <cell r="F551" t="str">
            <v>690V Transformer Busduct 1</v>
          </cell>
          <cell r="S551">
            <v>0</v>
          </cell>
        </row>
        <row r="552">
          <cell r="F552" t="str">
            <v>690V Transformer Busduct 2</v>
          </cell>
          <cell r="S552">
            <v>0</v>
          </cell>
        </row>
        <row r="553">
          <cell r="F553" t="str">
            <v>690V Transformer Busduct 3</v>
          </cell>
          <cell r="S553">
            <v>0</v>
          </cell>
        </row>
        <row r="554">
          <cell r="F554" t="str">
            <v>690V Transformer Busduct 4</v>
          </cell>
          <cell r="S554">
            <v>0</v>
          </cell>
        </row>
        <row r="555">
          <cell r="D555" t="str">
            <v>TFR-9700-1 A</v>
          </cell>
          <cell r="F555" t="str">
            <v>35/10.5kV, 3.5/4MVA Buffer Transformer A</v>
          </cell>
          <cell r="S555">
            <v>0</v>
          </cell>
          <cell r="T555">
            <v>3</v>
          </cell>
          <cell r="U555">
            <v>1.8</v>
          </cell>
          <cell r="V555">
            <v>3.1</v>
          </cell>
        </row>
        <row r="556">
          <cell r="D556" t="str">
            <v>TFR-9700-1 B</v>
          </cell>
          <cell r="F556" t="str">
            <v>35/10.5kV, 3.5/4MVA Buffer Transformer B</v>
          </cell>
          <cell r="S556">
            <v>0</v>
          </cell>
          <cell r="T556">
            <v>3</v>
          </cell>
          <cell r="U556">
            <v>1.8</v>
          </cell>
          <cell r="V556">
            <v>3.1</v>
          </cell>
        </row>
        <row r="557">
          <cell r="D557" t="str">
            <v>TFR-9700-2 A</v>
          </cell>
          <cell r="F557" t="str">
            <v>35/10.5kV, 8/9.5MVA Utility Transformer A</v>
          </cell>
          <cell r="S557">
            <v>0</v>
          </cell>
          <cell r="T557">
            <v>4</v>
          </cell>
          <cell r="U557">
            <v>3.1</v>
          </cell>
          <cell r="V557">
            <v>3.6</v>
          </cell>
        </row>
        <row r="558">
          <cell r="D558" t="str">
            <v>TFR-9700-2 B</v>
          </cell>
          <cell r="F558" t="str">
            <v>35/10.5kV, 8/9.5MVA Utility Transformer B</v>
          </cell>
          <cell r="S558">
            <v>0</v>
          </cell>
          <cell r="T558">
            <v>4</v>
          </cell>
          <cell r="U558">
            <v>3.1</v>
          </cell>
          <cell r="V558">
            <v>3.6</v>
          </cell>
        </row>
        <row r="559">
          <cell r="D559" t="str">
            <v>TFR-9700-3 A</v>
          </cell>
          <cell r="F559" t="str">
            <v>10/0.4kV, 1MVA Utility Transformer A</v>
          </cell>
          <cell r="S559">
            <v>0</v>
          </cell>
          <cell r="T559">
            <v>1.7</v>
          </cell>
          <cell r="U559">
            <v>1.1200000000000001</v>
          </cell>
          <cell r="V559">
            <v>1.8</v>
          </cell>
        </row>
        <row r="560">
          <cell r="D560" t="str">
            <v>TFR-9700-3 B</v>
          </cell>
          <cell r="F560" t="str">
            <v>10/0.4kV, 1MVA Utility Transformer B</v>
          </cell>
          <cell r="S560">
            <v>0</v>
          </cell>
          <cell r="T560">
            <v>1.7</v>
          </cell>
          <cell r="U560">
            <v>1.1200000000000001</v>
          </cell>
          <cell r="V560">
            <v>1.8</v>
          </cell>
        </row>
        <row r="561">
          <cell r="D561" t="str">
            <v>TFR-9700-4 A</v>
          </cell>
          <cell r="F561" t="str">
            <v>10/0.4kV, 2.5/3MVA Utility Transformer A</v>
          </cell>
          <cell r="S561">
            <v>0</v>
          </cell>
          <cell r="T561">
            <v>2.6</v>
          </cell>
          <cell r="U561">
            <v>2.2000000000000002</v>
          </cell>
          <cell r="V561">
            <v>2.1</v>
          </cell>
        </row>
        <row r="562">
          <cell r="D562" t="str">
            <v>TFR-9700-4 B</v>
          </cell>
          <cell r="F562" t="str">
            <v>10/0.4kV, 2.5/3MVA Utility Transformer B</v>
          </cell>
          <cell r="S562">
            <v>0</v>
          </cell>
          <cell r="T562">
            <v>2.6</v>
          </cell>
          <cell r="U562">
            <v>2.2000000000000002</v>
          </cell>
          <cell r="V562">
            <v>2.1</v>
          </cell>
        </row>
        <row r="563">
          <cell r="D563" t="str">
            <v>TFR-9700-5 A</v>
          </cell>
          <cell r="F563" t="str">
            <v>10/0.4kV, 2.5/3MVA Utility Transformer A</v>
          </cell>
          <cell r="S563">
            <v>0</v>
          </cell>
          <cell r="T563">
            <v>2.6</v>
          </cell>
          <cell r="U563">
            <v>2.2000000000000002</v>
          </cell>
          <cell r="V563">
            <v>2.1</v>
          </cell>
        </row>
        <row r="564">
          <cell r="D564" t="str">
            <v>TFR-9700-5 B</v>
          </cell>
          <cell r="F564" t="str">
            <v>10/0.4kV, 2.5/3MVA Utility Transformer B</v>
          </cell>
          <cell r="S564">
            <v>0</v>
          </cell>
          <cell r="T564">
            <v>2.6</v>
          </cell>
          <cell r="U564">
            <v>2.2000000000000002</v>
          </cell>
          <cell r="V564">
            <v>2.1</v>
          </cell>
        </row>
        <row r="565">
          <cell r="D565" t="str">
            <v>TFR-9700-6</v>
          </cell>
          <cell r="F565" t="str">
            <v xml:space="preserve">10/0.4kV, 600kVA Utility Emerg.Transformer </v>
          </cell>
          <cell r="S565">
            <v>0</v>
          </cell>
          <cell r="T565">
            <v>1.2</v>
          </cell>
          <cell r="U565">
            <v>0.9</v>
          </cell>
          <cell r="V565">
            <v>1.58</v>
          </cell>
        </row>
        <row r="566">
          <cell r="D566" t="str">
            <v>TFR-9700-7 A</v>
          </cell>
          <cell r="F566" t="str">
            <v>10/0.4kV, 500kVA Wellhead Transformer A</v>
          </cell>
          <cell r="S566">
            <v>0</v>
          </cell>
          <cell r="T566">
            <v>1.47</v>
          </cell>
          <cell r="U566">
            <v>0.85</v>
          </cell>
          <cell r="V566">
            <v>1.81</v>
          </cell>
        </row>
        <row r="567">
          <cell r="D567" t="str">
            <v>TFR-9700-7 B</v>
          </cell>
          <cell r="F567" t="str">
            <v>10/0.4kV, 100kVA Mid-Line Valve Transformer B</v>
          </cell>
          <cell r="S567">
            <v>0</v>
          </cell>
          <cell r="T567">
            <v>0.9</v>
          </cell>
          <cell r="U567">
            <v>0.67</v>
          </cell>
          <cell r="V567">
            <v>1.0900000000000001</v>
          </cell>
        </row>
        <row r="568">
          <cell r="D568" t="str">
            <v>TFR-9700-21 A</v>
          </cell>
          <cell r="F568" t="str">
            <v>10/0.4kV, 500kVA Wellhead Transformer A</v>
          </cell>
          <cell r="S568">
            <v>0</v>
          </cell>
          <cell r="T568">
            <v>1.47</v>
          </cell>
          <cell r="U568">
            <v>0.85</v>
          </cell>
          <cell r="V568">
            <v>1.81</v>
          </cell>
        </row>
        <row r="569">
          <cell r="D569" t="str">
            <v>TFR-9700-21 B</v>
          </cell>
          <cell r="F569" t="str">
            <v>10/0.4kV, 100kVA Mid-Line Valve Transformer B</v>
          </cell>
          <cell r="S569">
            <v>0</v>
          </cell>
          <cell r="T569">
            <v>0.9</v>
          </cell>
          <cell r="U569">
            <v>0.67</v>
          </cell>
          <cell r="V569">
            <v>1.0900000000000001</v>
          </cell>
        </row>
        <row r="570">
          <cell r="D570" t="str">
            <v>TFR-9700-22 A</v>
          </cell>
          <cell r="F570" t="str">
            <v>10/0.4kV, 500kVA Wellhead Transformer A</v>
          </cell>
          <cell r="S570">
            <v>0</v>
          </cell>
          <cell r="T570">
            <v>1.47</v>
          </cell>
          <cell r="U570">
            <v>0.85</v>
          </cell>
          <cell r="V570">
            <v>1.81</v>
          </cell>
        </row>
        <row r="571">
          <cell r="D571" t="str">
            <v>TFR-9700-22 B</v>
          </cell>
          <cell r="F571" t="str">
            <v>10/0.4kV, 100kVA Mid-Line Valve Transformer B</v>
          </cell>
          <cell r="S571">
            <v>0</v>
          </cell>
          <cell r="T571">
            <v>0.9</v>
          </cell>
          <cell r="U571">
            <v>0.67</v>
          </cell>
          <cell r="V571">
            <v>1.0900000000000001</v>
          </cell>
        </row>
        <row r="572">
          <cell r="D572" t="str">
            <v>TFR-9700-23 A</v>
          </cell>
          <cell r="F572" t="str">
            <v>10/0.4kV, 500kVA Wellhead Transformer A</v>
          </cell>
          <cell r="S572">
            <v>0</v>
          </cell>
          <cell r="T572">
            <v>1.47</v>
          </cell>
          <cell r="U572">
            <v>0.85</v>
          </cell>
          <cell r="V572">
            <v>1.81</v>
          </cell>
        </row>
        <row r="573">
          <cell r="D573" t="str">
            <v>TFR-9700-24 B</v>
          </cell>
          <cell r="F573" t="str">
            <v>10/0.4kV, 100kVA Mid-Line Valve Transformer B</v>
          </cell>
          <cell r="S573">
            <v>0</v>
          </cell>
          <cell r="T573">
            <v>0.9</v>
          </cell>
          <cell r="U573">
            <v>0.67</v>
          </cell>
          <cell r="V573">
            <v>1.0900000000000001</v>
          </cell>
        </row>
        <row r="574">
          <cell r="D574" t="str">
            <v>TFR-9700-25 A</v>
          </cell>
          <cell r="F574" t="str">
            <v>10/0.4kV, 500kVA Wellhead Transformer A</v>
          </cell>
          <cell r="S574">
            <v>0</v>
          </cell>
          <cell r="T574">
            <v>1.47</v>
          </cell>
          <cell r="U574">
            <v>0.85</v>
          </cell>
          <cell r="V574">
            <v>1.81</v>
          </cell>
        </row>
        <row r="575">
          <cell r="D575" t="str">
            <v>TFR-9700-25 B</v>
          </cell>
          <cell r="F575" t="str">
            <v>10/0.4kV, 100kVA Mid-Line Valve Transformer B</v>
          </cell>
          <cell r="S575">
            <v>0</v>
          </cell>
          <cell r="T575">
            <v>0.9</v>
          </cell>
          <cell r="U575">
            <v>0.67</v>
          </cell>
          <cell r="V575">
            <v>1.0900000000000001</v>
          </cell>
        </row>
        <row r="576">
          <cell r="D576" t="str">
            <v>TFR-9700-26 A</v>
          </cell>
          <cell r="F576" t="str">
            <v>10/0.4kV, 500kVA Wellhead Transformer A</v>
          </cell>
          <cell r="S576">
            <v>0</v>
          </cell>
          <cell r="T576">
            <v>1.47</v>
          </cell>
          <cell r="U576">
            <v>0.85</v>
          </cell>
          <cell r="V576">
            <v>1.81</v>
          </cell>
        </row>
        <row r="577">
          <cell r="D577" t="str">
            <v>TFR-9700-26 B</v>
          </cell>
          <cell r="F577" t="str">
            <v>10/0.4kV, 100kVA Mid-Line Valve Transformer B</v>
          </cell>
          <cell r="S577">
            <v>0</v>
          </cell>
          <cell r="T577">
            <v>0.9</v>
          </cell>
          <cell r="U577">
            <v>0.67</v>
          </cell>
          <cell r="V577">
            <v>1.0900000000000001</v>
          </cell>
        </row>
        <row r="578">
          <cell r="D578" t="str">
            <v>TFR-9700-27 A</v>
          </cell>
          <cell r="F578" t="str">
            <v>10/0.4kV, 500kVA Wellhead Transformer A</v>
          </cell>
          <cell r="S578">
            <v>0</v>
          </cell>
          <cell r="T578">
            <v>1.47</v>
          </cell>
          <cell r="U578">
            <v>0.85</v>
          </cell>
          <cell r="V578">
            <v>1.81</v>
          </cell>
        </row>
        <row r="579">
          <cell r="D579" t="str">
            <v>TFR-9700-27 B</v>
          </cell>
          <cell r="F579" t="str">
            <v>10/0.4kV, 100kVA Mid-Line Valve Transformer B</v>
          </cell>
          <cell r="S579">
            <v>0</v>
          </cell>
          <cell r="T579">
            <v>0.9</v>
          </cell>
          <cell r="U579">
            <v>0.67</v>
          </cell>
          <cell r="V579">
            <v>1.0900000000000001</v>
          </cell>
        </row>
        <row r="580">
          <cell r="D580" t="str">
            <v>TFR-9700-28 A</v>
          </cell>
          <cell r="F580" t="str">
            <v>10/0.4kV, 500kVA Wellhead Transformer A</v>
          </cell>
          <cell r="S580">
            <v>0</v>
          </cell>
          <cell r="T580">
            <v>1.47</v>
          </cell>
          <cell r="U580">
            <v>0.85</v>
          </cell>
          <cell r="V580">
            <v>1.81</v>
          </cell>
        </row>
        <row r="581">
          <cell r="D581" t="str">
            <v>TFR-9700-28 B</v>
          </cell>
          <cell r="F581" t="str">
            <v>10/0.4kV, 100kVA Mid-Line Valve Transformer B</v>
          </cell>
          <cell r="S581">
            <v>0</v>
          </cell>
          <cell r="T581">
            <v>0.9</v>
          </cell>
          <cell r="U581">
            <v>0.67</v>
          </cell>
          <cell r="V581">
            <v>1.0900000000000001</v>
          </cell>
        </row>
        <row r="582">
          <cell r="D582" t="str">
            <v>TFR-9700-29 A</v>
          </cell>
          <cell r="F582" t="str">
            <v>10/0.4kV, 500kVA Wellhead Transformer A</v>
          </cell>
          <cell r="S582">
            <v>0</v>
          </cell>
          <cell r="T582">
            <v>1.47</v>
          </cell>
          <cell r="U582">
            <v>0.85</v>
          </cell>
          <cell r="V582">
            <v>1.81</v>
          </cell>
        </row>
        <row r="583">
          <cell r="D583" t="str">
            <v>TFR-9700-29 B</v>
          </cell>
          <cell r="F583" t="str">
            <v>10/0.4kV, 100kVA Mid-Line Valve Transformer B</v>
          </cell>
          <cell r="S583">
            <v>0</v>
          </cell>
          <cell r="T583">
            <v>0.9</v>
          </cell>
          <cell r="U583">
            <v>0.67</v>
          </cell>
          <cell r="V583">
            <v>1.0900000000000001</v>
          </cell>
        </row>
        <row r="584">
          <cell r="D584" t="str">
            <v>TFR-9700-30 A</v>
          </cell>
          <cell r="F584" t="str">
            <v>10/0.4kV, 500kVA Wellhead Transformer A</v>
          </cell>
          <cell r="S584">
            <v>0</v>
          </cell>
          <cell r="T584">
            <v>1.47</v>
          </cell>
          <cell r="U584">
            <v>0.85</v>
          </cell>
          <cell r="V584">
            <v>1.81</v>
          </cell>
        </row>
        <row r="585">
          <cell r="D585" t="str">
            <v>TFR-9700-30 ]B</v>
          </cell>
          <cell r="F585" t="str">
            <v>10/0.4kV, 100kVA Mid-Line Valve Transformer B</v>
          </cell>
          <cell r="S585">
            <v>0</v>
          </cell>
          <cell r="T585">
            <v>0.9</v>
          </cell>
          <cell r="U585">
            <v>0.67</v>
          </cell>
          <cell r="V585">
            <v>1.0900000000000001</v>
          </cell>
        </row>
        <row r="586">
          <cell r="D586" t="str">
            <v>TFR-9700-31</v>
          </cell>
          <cell r="F586" t="str">
            <v>10/0.4kV, 100kVA Mid-Line Valve Transformer</v>
          </cell>
          <cell r="S586">
            <v>0</v>
          </cell>
          <cell r="T586">
            <v>0.9</v>
          </cell>
          <cell r="U586">
            <v>0.67</v>
          </cell>
          <cell r="V586">
            <v>1.0900000000000001</v>
          </cell>
        </row>
        <row r="587">
          <cell r="D587" t="str">
            <v>TFR-9700-32</v>
          </cell>
          <cell r="F587" t="str">
            <v>10/0.4kV, 100kVA Mid-Line Valve Transformer</v>
          </cell>
          <cell r="S587">
            <v>0</v>
          </cell>
          <cell r="T587">
            <v>0.9</v>
          </cell>
          <cell r="U587">
            <v>0.67</v>
          </cell>
          <cell r="V587">
            <v>1.0900000000000001</v>
          </cell>
        </row>
        <row r="588">
          <cell r="F588" t="str">
            <v>Utility Transformer Neutral Earthing Resistor 1</v>
          </cell>
          <cell r="S588">
            <v>0</v>
          </cell>
        </row>
        <row r="589">
          <cell r="F589" t="str">
            <v>Utility Transformer Neutral Earthing Resistor 2</v>
          </cell>
          <cell r="S589">
            <v>0</v>
          </cell>
        </row>
        <row r="590">
          <cell r="F590" t="str">
            <v>Utility Transformer Neutral Earthing Resistor 3</v>
          </cell>
          <cell r="S590">
            <v>0</v>
          </cell>
        </row>
        <row r="591">
          <cell r="F591" t="str">
            <v>Utility Transformer Neutral Earthing Resistor 4</v>
          </cell>
          <cell r="S591">
            <v>0</v>
          </cell>
        </row>
        <row r="592">
          <cell r="F592" t="str">
            <v>10kV Wellhead Ring Main Unit 1</v>
          </cell>
          <cell r="S592">
            <v>0</v>
          </cell>
        </row>
        <row r="593">
          <cell r="F593" t="str">
            <v>10kV Wellhead Ring Main Unit 2</v>
          </cell>
          <cell r="S593">
            <v>0</v>
          </cell>
        </row>
        <row r="594">
          <cell r="F594" t="str">
            <v>10kV Wellhead Ring Main Unit 3</v>
          </cell>
          <cell r="S594">
            <v>0</v>
          </cell>
        </row>
        <row r="595">
          <cell r="F595" t="str">
            <v>10kV Wellhead Ring Main Unit 4</v>
          </cell>
          <cell r="S595">
            <v>0</v>
          </cell>
        </row>
        <row r="596">
          <cell r="F596" t="str">
            <v>10kV Wellhead Ring Main Unit 5</v>
          </cell>
          <cell r="S596">
            <v>0</v>
          </cell>
        </row>
        <row r="597">
          <cell r="F597" t="str">
            <v>10kV Wellhead Ring Main Unit 6</v>
          </cell>
          <cell r="S597">
            <v>0</v>
          </cell>
        </row>
        <row r="598">
          <cell r="F598" t="str">
            <v>10kV Wellhead Ring Main Unit 7</v>
          </cell>
          <cell r="S598">
            <v>0</v>
          </cell>
        </row>
        <row r="599">
          <cell r="F599" t="str">
            <v>10kV Wellhead Ring Main Unit 8</v>
          </cell>
          <cell r="S599">
            <v>0</v>
          </cell>
        </row>
        <row r="600">
          <cell r="F600" t="str">
            <v>10kV Wellhead Ring Main Unit 9</v>
          </cell>
          <cell r="S600">
            <v>0</v>
          </cell>
        </row>
        <row r="601">
          <cell r="F601" t="str">
            <v>10kV Wellhead Ring Main Unit 10</v>
          </cell>
          <cell r="S601">
            <v>0</v>
          </cell>
        </row>
        <row r="602">
          <cell r="F602" t="str">
            <v>10kV Mid-Line Valve Ring Main Unit 1</v>
          </cell>
          <cell r="S602">
            <v>0</v>
          </cell>
        </row>
        <row r="603">
          <cell r="F603" t="str">
            <v>10kV Mid-Line Valve Ring Main Unit 2</v>
          </cell>
          <cell r="S603">
            <v>0</v>
          </cell>
        </row>
        <row r="604">
          <cell r="F604" t="str">
            <v>10kV Mid-Line Valve Ring Main Unit 3</v>
          </cell>
          <cell r="S604">
            <v>0</v>
          </cell>
        </row>
        <row r="605">
          <cell r="F605" t="str">
            <v>10kV Mid-Line Valve Ring Main Unit 4</v>
          </cell>
          <cell r="S605">
            <v>0</v>
          </cell>
        </row>
        <row r="606">
          <cell r="F606" t="str">
            <v>10kV Mid-Line Valve Ring Main Unit 5</v>
          </cell>
          <cell r="S606">
            <v>0</v>
          </cell>
        </row>
        <row r="607">
          <cell r="F607" t="str">
            <v>10kV Mid-Line Valve Ring Main Unit 6</v>
          </cell>
          <cell r="S607">
            <v>0</v>
          </cell>
        </row>
        <row r="608">
          <cell r="F608" t="str">
            <v>10kV Mid-Line Valve Ring Main Unit 7</v>
          </cell>
          <cell r="S608">
            <v>0</v>
          </cell>
        </row>
        <row r="609">
          <cell r="F609" t="str">
            <v>10kV Mid-Line Valve Ring Main Unit 8</v>
          </cell>
          <cell r="S609">
            <v>0</v>
          </cell>
        </row>
        <row r="610">
          <cell r="F610" t="str">
            <v>10kV Mid-Line Valve Ring Main Unit 8</v>
          </cell>
          <cell r="S610">
            <v>0</v>
          </cell>
        </row>
        <row r="611">
          <cell r="F611" t="str">
            <v>10kV Mid-Line Valve Ring Main Unit 10</v>
          </cell>
          <cell r="S611">
            <v>0</v>
          </cell>
        </row>
        <row r="612">
          <cell r="F612" t="str">
            <v>10kV Mid-Line Valve Ring Main Unit 11</v>
          </cell>
          <cell r="S612">
            <v>0</v>
          </cell>
        </row>
        <row r="613">
          <cell r="F613" t="str">
            <v>10kV Mid-Line Valve Ring Main Unit 12</v>
          </cell>
          <cell r="S613">
            <v>0</v>
          </cell>
        </row>
        <row r="614">
          <cell r="F614" t="str">
            <v>220V AC UPS Utility Sub.</v>
          </cell>
          <cell r="S614">
            <v>0</v>
          </cell>
        </row>
        <row r="615">
          <cell r="F615" t="str">
            <v>110V DC UPS (Switchgear Trip &amp; Close) Utility Sub.</v>
          </cell>
          <cell r="S615">
            <v>0</v>
          </cell>
        </row>
        <row r="616">
          <cell r="F616" t="str">
            <v>Overall Power Management System</v>
          </cell>
          <cell r="S616">
            <v>0</v>
          </cell>
        </row>
        <row r="617">
          <cell r="F617" t="str">
            <v>35kV WHPD Substation Switchboard (9 Panels)</v>
          </cell>
          <cell r="S617">
            <v>0</v>
          </cell>
          <cell r="T617">
            <v>7</v>
          </cell>
          <cell r="U617">
            <v>0.75</v>
          </cell>
          <cell r="V617">
            <v>2.2000000000000002</v>
          </cell>
        </row>
        <row r="618">
          <cell r="F618" t="str">
            <v>10kV WHPD Substation Switchboard (19 Panels)</v>
          </cell>
          <cell r="S618">
            <v>0</v>
          </cell>
          <cell r="T618">
            <v>15.2</v>
          </cell>
          <cell r="U618">
            <v>1</v>
          </cell>
          <cell r="V618">
            <v>2.2000000000000002</v>
          </cell>
        </row>
        <row r="619">
          <cell r="F619" t="str">
            <v>690V WHPD Motor Control Centre</v>
          </cell>
          <cell r="S619">
            <v>0</v>
          </cell>
          <cell r="T619">
            <v>14</v>
          </cell>
          <cell r="U619">
            <v>0.6</v>
          </cell>
          <cell r="V619">
            <v>2.2000000000000002</v>
          </cell>
        </row>
        <row r="620">
          <cell r="F620" t="str">
            <v>380V WHPD Switchboard</v>
          </cell>
          <cell r="S620">
            <v>0</v>
          </cell>
          <cell r="T620">
            <v>10</v>
          </cell>
          <cell r="U620">
            <v>0.6</v>
          </cell>
          <cell r="V620">
            <v>2.2000000000000002</v>
          </cell>
        </row>
        <row r="621">
          <cell r="F621" t="str">
            <v>380V WHPD Emergency Switchboard</v>
          </cell>
          <cell r="S621">
            <v>0</v>
          </cell>
          <cell r="T621">
            <v>6</v>
          </cell>
          <cell r="U621">
            <v>0.6</v>
          </cell>
          <cell r="V621">
            <v>2.2000000000000002</v>
          </cell>
        </row>
        <row r="622">
          <cell r="D622" t="str">
            <v>TFR-9700-8 A</v>
          </cell>
          <cell r="F622" t="str">
            <v>35/10.5kV, 15/17MVA WHPD Transformer A</v>
          </cell>
          <cell r="S622">
            <v>0</v>
          </cell>
          <cell r="T622">
            <v>4.5</v>
          </cell>
          <cell r="U622">
            <v>3.3</v>
          </cell>
          <cell r="V622">
            <v>4</v>
          </cell>
        </row>
        <row r="623">
          <cell r="D623" t="str">
            <v>TFR-9700-8 B</v>
          </cell>
          <cell r="F623" t="str">
            <v>35/10.5kV, 15/17MVA WHPD Transformer B</v>
          </cell>
          <cell r="S623">
            <v>0</v>
          </cell>
          <cell r="T623">
            <v>4.5</v>
          </cell>
          <cell r="U623">
            <v>3.3</v>
          </cell>
          <cell r="V623">
            <v>4</v>
          </cell>
        </row>
        <row r="624">
          <cell r="D624" t="str">
            <v>TFR-9700-9 A</v>
          </cell>
          <cell r="F624" t="str">
            <v>10/0.4kV, 1MVA WHPD Transformer A</v>
          </cell>
          <cell r="S624">
            <v>0</v>
          </cell>
          <cell r="T624">
            <v>1.7</v>
          </cell>
          <cell r="U624">
            <v>1.1200000000000001</v>
          </cell>
          <cell r="V624">
            <v>1.8</v>
          </cell>
        </row>
        <row r="625">
          <cell r="D625" t="str">
            <v>TFR-9700-9 B</v>
          </cell>
          <cell r="F625" t="str">
            <v>10/0.4kV, 1MVA WHPD Transformer B</v>
          </cell>
          <cell r="S625">
            <v>0</v>
          </cell>
          <cell r="T625">
            <v>1.7</v>
          </cell>
          <cell r="U625">
            <v>1.1200000000000001</v>
          </cell>
          <cell r="V625">
            <v>1.8</v>
          </cell>
        </row>
        <row r="626">
          <cell r="D626" t="str">
            <v>TFR-9700-10 A</v>
          </cell>
          <cell r="F626" t="str">
            <v>10/0.4kV, 2.5MVA WHPD Transformer A</v>
          </cell>
          <cell r="S626">
            <v>0</v>
          </cell>
          <cell r="T626">
            <v>2.6</v>
          </cell>
          <cell r="U626">
            <v>2.2000000000000002</v>
          </cell>
          <cell r="V626">
            <v>2.1</v>
          </cell>
        </row>
        <row r="627">
          <cell r="D627" t="str">
            <v>TFR-9700-10 B</v>
          </cell>
          <cell r="F627" t="str">
            <v>10/0.4kV, 2.5MVA WHPD Transformer B</v>
          </cell>
          <cell r="S627">
            <v>0</v>
          </cell>
          <cell r="T627">
            <v>2.6</v>
          </cell>
          <cell r="U627">
            <v>2.2000000000000002</v>
          </cell>
          <cell r="V627">
            <v>2.1</v>
          </cell>
        </row>
        <row r="628">
          <cell r="D628" t="str">
            <v>TFR-9700-11</v>
          </cell>
          <cell r="F628" t="str">
            <v>10/0.4kV, 600kVA WHPD Emerg.Transformer</v>
          </cell>
          <cell r="S628">
            <v>0</v>
          </cell>
          <cell r="T628">
            <v>1.2</v>
          </cell>
          <cell r="U628">
            <v>0.9</v>
          </cell>
          <cell r="V628">
            <v>1.58</v>
          </cell>
        </row>
        <row r="629">
          <cell r="F629" t="str">
            <v>WHPD Transformer Neutral Earthing Resistor 1</v>
          </cell>
          <cell r="S629">
            <v>0</v>
          </cell>
        </row>
        <row r="630">
          <cell r="F630" t="str">
            <v>WHPD Transformer Neutral Earthing Resistor 2</v>
          </cell>
          <cell r="S630">
            <v>0</v>
          </cell>
        </row>
        <row r="631">
          <cell r="F631" t="str">
            <v>WHPD Compressor VSD (inc. transformer) 1</v>
          </cell>
          <cell r="S631">
            <v>0</v>
          </cell>
        </row>
        <row r="632">
          <cell r="F632" t="str">
            <v>WHPD Compressor VSD (inc. transformer) 2</v>
          </cell>
          <cell r="S632">
            <v>0</v>
          </cell>
        </row>
        <row r="633">
          <cell r="F633" t="str">
            <v>WHPD Compressor VSD (inc. transformer) 3</v>
          </cell>
          <cell r="S633">
            <v>0</v>
          </cell>
        </row>
        <row r="634">
          <cell r="F634" t="str">
            <v>WHPD Compressor VSD (inc. transformer) 4</v>
          </cell>
          <cell r="S634">
            <v>0</v>
          </cell>
        </row>
        <row r="635">
          <cell r="F635" t="str">
            <v>220V AC UPS WHPD Sub.</v>
          </cell>
          <cell r="S635">
            <v>0</v>
          </cell>
        </row>
        <row r="636">
          <cell r="F636" t="str">
            <v>110V DC UPS (Switchgear Trip &amp; Close) WHPD Sub.</v>
          </cell>
          <cell r="S636">
            <v>0</v>
          </cell>
        </row>
        <row r="637">
          <cell r="F637" t="str">
            <v>WHPD Power Management System</v>
          </cell>
          <cell r="S637">
            <v>0</v>
          </cell>
        </row>
        <row r="638">
          <cell r="F638" t="str">
            <v>35kV Oil/Gas Substation Switchboard (7 panels)</v>
          </cell>
          <cell r="S638">
            <v>0</v>
          </cell>
          <cell r="T638">
            <v>5.5</v>
          </cell>
          <cell r="U638">
            <v>0.75</v>
          </cell>
          <cell r="V638">
            <v>2.2000000000000002</v>
          </cell>
        </row>
        <row r="639">
          <cell r="F639" t="str">
            <v>10kV Oil/Gas Substation Switchboard (26 panels)</v>
          </cell>
          <cell r="S639">
            <v>0</v>
          </cell>
          <cell r="T639">
            <v>20.8</v>
          </cell>
          <cell r="U639">
            <v>0.6</v>
          </cell>
          <cell r="V639">
            <v>2.2000000000000002</v>
          </cell>
        </row>
        <row r="640">
          <cell r="F640" t="str">
            <v>690V Oil/Gas Motor Control Centre 1</v>
          </cell>
          <cell r="S640">
            <v>0</v>
          </cell>
          <cell r="T640">
            <v>18</v>
          </cell>
          <cell r="U640">
            <v>0.6</v>
          </cell>
          <cell r="V640">
            <v>2.2000000000000002</v>
          </cell>
        </row>
        <row r="641">
          <cell r="F641" t="str">
            <v>690V Oil/Gas Motor Control Centre 2</v>
          </cell>
          <cell r="S641">
            <v>0</v>
          </cell>
          <cell r="T641">
            <v>18</v>
          </cell>
          <cell r="U641">
            <v>0.6</v>
          </cell>
          <cell r="V641">
            <v>2.2000000000000002</v>
          </cell>
        </row>
        <row r="642">
          <cell r="F642" t="str">
            <v>690V Oil/Gas Motor Control Centre 3</v>
          </cell>
          <cell r="S642">
            <v>0</v>
          </cell>
          <cell r="T642">
            <v>18</v>
          </cell>
          <cell r="U642">
            <v>0.6</v>
          </cell>
          <cell r="V642">
            <v>2.2000000000000002</v>
          </cell>
        </row>
        <row r="643">
          <cell r="F643" t="str">
            <v>690V Oil/Gas Motor Control Centre 4</v>
          </cell>
          <cell r="S643">
            <v>0</v>
          </cell>
          <cell r="T643">
            <v>18</v>
          </cell>
          <cell r="U643">
            <v>0.6</v>
          </cell>
          <cell r="V643">
            <v>2.2000000000000002</v>
          </cell>
        </row>
        <row r="644">
          <cell r="F644" t="str">
            <v>690V Oil/Gas Motor Control Centre 5</v>
          </cell>
          <cell r="S644">
            <v>0</v>
          </cell>
          <cell r="T644">
            <v>18</v>
          </cell>
          <cell r="U644">
            <v>0.6</v>
          </cell>
          <cell r="V644">
            <v>2.2000000000000002</v>
          </cell>
        </row>
        <row r="645">
          <cell r="F645" t="str">
            <v>380V Oil/Gas Switchboard</v>
          </cell>
          <cell r="S645">
            <v>0</v>
          </cell>
          <cell r="T645">
            <v>10</v>
          </cell>
          <cell r="U645">
            <v>0.6</v>
          </cell>
          <cell r="V645">
            <v>2.2000000000000002</v>
          </cell>
        </row>
        <row r="646">
          <cell r="F646" t="str">
            <v>380V Oil/Gas Emergency Switchboard</v>
          </cell>
          <cell r="S646">
            <v>0</v>
          </cell>
          <cell r="T646">
            <v>6</v>
          </cell>
          <cell r="U646">
            <v>0.6</v>
          </cell>
          <cell r="V646">
            <v>2.2000000000000002</v>
          </cell>
        </row>
        <row r="647">
          <cell r="D647" t="str">
            <v>TFR-9700-12 A</v>
          </cell>
          <cell r="F647" t="str">
            <v>35/10.5kV, 35/40MVA Oil/Gas Transformer A</v>
          </cell>
          <cell r="S647">
            <v>0</v>
          </cell>
          <cell r="T647">
            <v>5.0999999999999996</v>
          </cell>
          <cell r="U647">
            <v>4.2</v>
          </cell>
          <cell r="V647">
            <v>4.8</v>
          </cell>
        </row>
        <row r="648">
          <cell r="D648" t="str">
            <v>TFR-9700-12 B</v>
          </cell>
          <cell r="F648" t="str">
            <v>35/10.5kV, 35/40MVA Oil/Gas Transformer B</v>
          </cell>
          <cell r="S648">
            <v>0</v>
          </cell>
          <cell r="T648">
            <v>5.0999999999999996</v>
          </cell>
          <cell r="U648">
            <v>4.2</v>
          </cell>
          <cell r="V648">
            <v>4.8</v>
          </cell>
        </row>
        <row r="649">
          <cell r="D649" t="str">
            <v>TFR-9700-13 A</v>
          </cell>
          <cell r="F649" t="str">
            <v>10/0.72kV, 2/2.5MVA Oil/Gas Transformer A</v>
          </cell>
          <cell r="S649">
            <v>0</v>
          </cell>
          <cell r="T649">
            <v>2.0699999999999998</v>
          </cell>
          <cell r="U649">
            <v>1.29</v>
          </cell>
          <cell r="V649">
            <v>2.04</v>
          </cell>
        </row>
        <row r="650">
          <cell r="D650" t="str">
            <v>TFR-9700-13 B</v>
          </cell>
          <cell r="F650" t="str">
            <v>10/0.72kV, 2/2.5MVA Oil/Gas Transformer B</v>
          </cell>
          <cell r="S650">
            <v>0</v>
          </cell>
          <cell r="T650">
            <v>2.0699999999999998</v>
          </cell>
          <cell r="U650">
            <v>1.29</v>
          </cell>
          <cell r="V650">
            <v>2.04</v>
          </cell>
        </row>
        <row r="651">
          <cell r="D651" t="str">
            <v>TFR-9700-14 A</v>
          </cell>
          <cell r="F651" t="str">
            <v>10/0.72kV, 1MVA Oil/Gas Transformer A</v>
          </cell>
          <cell r="S651">
            <v>0</v>
          </cell>
          <cell r="T651">
            <v>1.7</v>
          </cell>
          <cell r="U651">
            <v>1.1200000000000001</v>
          </cell>
          <cell r="V651">
            <v>1.8</v>
          </cell>
        </row>
        <row r="652">
          <cell r="D652" t="str">
            <v>TFR-9700-14 B</v>
          </cell>
          <cell r="F652" t="str">
            <v>10/0.72kV, 1MVA Oil/Gas Transformer B</v>
          </cell>
          <cell r="S652">
            <v>0</v>
          </cell>
          <cell r="T652">
            <v>1.7</v>
          </cell>
          <cell r="U652">
            <v>1.1200000000000001</v>
          </cell>
          <cell r="V652">
            <v>1.8</v>
          </cell>
        </row>
        <row r="653">
          <cell r="D653" t="str">
            <v>TFR-9700-15 A</v>
          </cell>
          <cell r="F653" t="str">
            <v>10/0.72kV, 2/2.5MVA Oil/Gas Transformer A</v>
          </cell>
          <cell r="S653">
            <v>0</v>
          </cell>
          <cell r="T653">
            <v>2.0699999999999998</v>
          </cell>
          <cell r="U653">
            <v>1.29</v>
          </cell>
          <cell r="V653">
            <v>2.04</v>
          </cell>
        </row>
        <row r="654">
          <cell r="D654" t="str">
            <v>TFR-9700-15 B</v>
          </cell>
          <cell r="F654" t="str">
            <v>10/0.72kV, 2/2.5MVA Oil/Gas Transformer B</v>
          </cell>
          <cell r="S654">
            <v>0</v>
          </cell>
          <cell r="T654">
            <v>2.0699999999999998</v>
          </cell>
          <cell r="U654">
            <v>1.29</v>
          </cell>
          <cell r="V654">
            <v>2.04</v>
          </cell>
        </row>
        <row r="655">
          <cell r="D655" t="str">
            <v>TFR-9700-16 A</v>
          </cell>
          <cell r="F655" t="str">
            <v>10/0.72kV, 2/2.5MVA Oil/Gas Transformer A</v>
          </cell>
          <cell r="S655">
            <v>0</v>
          </cell>
          <cell r="T655">
            <v>2.0699999999999998</v>
          </cell>
          <cell r="U655">
            <v>1.29</v>
          </cell>
          <cell r="V655">
            <v>2.04</v>
          </cell>
        </row>
        <row r="656">
          <cell r="D656" t="str">
            <v>TFR-9700-16 B</v>
          </cell>
          <cell r="F656" t="str">
            <v>10/0.72kV, 2/2.5MVA Oil/Gas Transformer B</v>
          </cell>
          <cell r="S656">
            <v>0</v>
          </cell>
          <cell r="T656">
            <v>2.0699999999999998</v>
          </cell>
          <cell r="U656">
            <v>1.29</v>
          </cell>
          <cell r="V656">
            <v>2.04</v>
          </cell>
        </row>
        <row r="657">
          <cell r="D657" t="str">
            <v>TFR-9700-17 A</v>
          </cell>
          <cell r="F657" t="str">
            <v>10/0.72kV, 2/2.5MVA Oil/Gas Transformer A</v>
          </cell>
          <cell r="S657">
            <v>0</v>
          </cell>
          <cell r="T657">
            <v>2.0699999999999998</v>
          </cell>
          <cell r="U657">
            <v>1.29</v>
          </cell>
          <cell r="V657">
            <v>2.04</v>
          </cell>
        </row>
        <row r="658">
          <cell r="D658" t="str">
            <v>TFR-9700-17 B</v>
          </cell>
          <cell r="F658" t="str">
            <v>10/0.72kV, 2/2.5MVA Oil/Gas Transformer B</v>
          </cell>
          <cell r="S658">
            <v>0</v>
          </cell>
          <cell r="T658">
            <v>2.0699999999999998</v>
          </cell>
          <cell r="U658">
            <v>1.29</v>
          </cell>
          <cell r="V658">
            <v>2.04</v>
          </cell>
        </row>
        <row r="659">
          <cell r="D659" t="str">
            <v>TFR-9700-18 A</v>
          </cell>
          <cell r="F659" t="str">
            <v>10/0.72kV, 2/2.5MVA Oil/Gas Transformer A</v>
          </cell>
          <cell r="S659">
            <v>0</v>
          </cell>
          <cell r="T659">
            <v>2.0699999999999998</v>
          </cell>
          <cell r="U659">
            <v>1.29</v>
          </cell>
          <cell r="V659">
            <v>2.04</v>
          </cell>
        </row>
        <row r="660">
          <cell r="D660" t="str">
            <v>TFR-9700-18 B</v>
          </cell>
          <cell r="F660" t="str">
            <v>10/0.72kV, 2/2.5MVA Oil/Gas Transformer B</v>
          </cell>
          <cell r="S660">
            <v>0</v>
          </cell>
          <cell r="T660">
            <v>2.0699999999999998</v>
          </cell>
          <cell r="U660">
            <v>1.29</v>
          </cell>
          <cell r="V660">
            <v>2.04</v>
          </cell>
        </row>
        <row r="661">
          <cell r="D661" t="str">
            <v>TFR-9700-19</v>
          </cell>
          <cell r="F661" t="str">
            <v>10/0.4kV, 600kVA Oil/Gas Emerg.Transformer</v>
          </cell>
          <cell r="S661">
            <v>0</v>
          </cell>
          <cell r="T661">
            <v>1.2</v>
          </cell>
          <cell r="U661">
            <v>0.9</v>
          </cell>
          <cell r="V661">
            <v>1.58</v>
          </cell>
        </row>
        <row r="662">
          <cell r="F662" t="str">
            <v>Oil/Gas Transformer Neutral Earthing Resistor 1</v>
          </cell>
          <cell r="S662">
            <v>0</v>
          </cell>
        </row>
        <row r="663">
          <cell r="F663" t="str">
            <v>Oil/Gas Transformer Neutral Earthing Resistor 2</v>
          </cell>
          <cell r="S663">
            <v>0</v>
          </cell>
        </row>
        <row r="664">
          <cell r="F664" t="str">
            <v xml:space="preserve">3rd Stage Comp. Train 1 VSD (inc. transformer) </v>
          </cell>
          <cell r="S664">
            <v>0</v>
          </cell>
        </row>
        <row r="665">
          <cell r="F665" t="str">
            <v xml:space="preserve">3rd Stage Comp. Train 2 VSD (inc. transformer) </v>
          </cell>
          <cell r="S665">
            <v>0</v>
          </cell>
        </row>
        <row r="666">
          <cell r="F666" t="str">
            <v>220V AC UPS Oil/Gas Sub.</v>
          </cell>
          <cell r="S666">
            <v>0</v>
          </cell>
        </row>
        <row r="667">
          <cell r="F667" t="str">
            <v>110V DC UPS (Switchgear Trip &amp; Close) Oil/Gas Sub.</v>
          </cell>
          <cell r="S667">
            <v>0</v>
          </cell>
        </row>
        <row r="668">
          <cell r="F668" t="str">
            <v>Oil/Gas Power Management System</v>
          </cell>
          <cell r="S668">
            <v>0</v>
          </cell>
        </row>
        <row r="669">
          <cell r="D669" t="str">
            <v>UNIT 9900 - CHEMICALS &amp; CATALYST STORAGE</v>
          </cell>
          <cell r="S669">
            <v>0</v>
          </cell>
        </row>
        <row r="670">
          <cell r="D670" t="str">
            <v>LA-9902</v>
          </cell>
          <cell r="F670" t="str">
            <v>46% Caustic Loading Arm</v>
          </cell>
          <cell r="G670">
            <v>1</v>
          </cell>
          <cell r="H670">
            <v>0</v>
          </cell>
          <cell r="I670">
            <v>1</v>
          </cell>
          <cell r="K670">
            <v>75</v>
          </cell>
          <cell r="L670" t="str">
            <v>m3/h</v>
          </cell>
          <cell r="M670" t="str">
            <v>LTCS</v>
          </cell>
          <cell r="N670" t="str">
            <v>ATM</v>
          </cell>
          <cell r="O670" t="str">
            <v>-36 / 75</v>
          </cell>
          <cell r="P670" t="str">
            <v>ATM</v>
          </cell>
          <cell r="Q670" t="str">
            <v>5 min</v>
          </cell>
          <cell r="R670">
            <v>0</v>
          </cell>
          <cell r="S670">
            <v>0</v>
          </cell>
          <cell r="T670">
            <v>16.600000000000001</v>
          </cell>
          <cell r="U670">
            <v>8.5</v>
          </cell>
          <cell r="V670">
            <v>7.5</v>
          </cell>
          <cell r="W670">
            <v>46</v>
          </cell>
          <cell r="X670" t="str">
            <v>n/a</v>
          </cell>
        </row>
        <row r="671">
          <cell r="D671" t="str">
            <v>G-9907</v>
          </cell>
          <cell r="F671" t="str">
            <v>46% Caustic Offloading pump</v>
          </cell>
          <cell r="G671">
            <v>1</v>
          </cell>
          <cell r="H671">
            <v>0</v>
          </cell>
          <cell r="I671">
            <v>1</v>
          </cell>
          <cell r="J671" t="str">
            <v>Centrifugal Pump</v>
          </cell>
          <cell r="K671">
            <v>75</v>
          </cell>
          <cell r="L671" t="str">
            <v>m3/h</v>
          </cell>
          <cell r="M671" t="str">
            <v>LTCS</v>
          </cell>
          <cell r="N671">
            <v>10</v>
          </cell>
          <cell r="O671" t="str">
            <v>-36 / 75</v>
          </cell>
          <cell r="P671">
            <v>6.1</v>
          </cell>
          <cell r="Q671" t="str">
            <v>5 min</v>
          </cell>
          <cell r="R671">
            <v>11</v>
          </cell>
          <cell r="S671">
            <v>11</v>
          </cell>
          <cell r="T671">
            <v>1.84</v>
          </cell>
          <cell r="U671">
            <v>1.0649999999999999</v>
          </cell>
          <cell r="V671">
            <v>1.0649999999999999</v>
          </cell>
          <cell r="W671">
            <v>1</v>
          </cell>
          <cell r="X671" t="str">
            <v>-</v>
          </cell>
        </row>
        <row r="672">
          <cell r="D672" t="str">
            <v>T-9902</v>
          </cell>
          <cell r="F672" t="str">
            <v>25% Caustic Storage Tank</v>
          </cell>
          <cell r="G672">
            <v>1</v>
          </cell>
          <cell r="H672">
            <v>0</v>
          </cell>
          <cell r="I672">
            <v>1</v>
          </cell>
          <cell r="J672" t="str">
            <v>Storage Tank</v>
          </cell>
          <cell r="K672">
            <v>1000</v>
          </cell>
          <cell r="L672" t="str">
            <v>m3</v>
          </cell>
          <cell r="M672" t="str">
            <v>LTCS</v>
          </cell>
          <cell r="N672" t="str">
            <v>ATM</v>
          </cell>
          <cell r="O672" t="str">
            <v>-36 / 75</v>
          </cell>
          <cell r="P672" t="str">
            <v>ATM</v>
          </cell>
          <cell r="Q672" t="str">
            <v>5 min</v>
          </cell>
          <cell r="R672">
            <v>0</v>
          </cell>
          <cell r="S672">
            <v>0</v>
          </cell>
          <cell r="T672">
            <v>12.5</v>
          </cell>
          <cell r="U672">
            <v>12.5</v>
          </cell>
          <cell r="V672">
            <v>9</v>
          </cell>
          <cell r="W672">
            <v>72</v>
          </cell>
          <cell r="X672" t="str">
            <v>-</v>
          </cell>
        </row>
        <row r="673">
          <cell r="D673" t="str">
            <v>T-9902</v>
          </cell>
          <cell r="E673" t="str">
            <v>E-9902</v>
          </cell>
          <cell r="F673" t="str">
            <v>Caustic Storage Tank Heater</v>
          </cell>
          <cell r="G673">
            <v>1</v>
          </cell>
          <cell r="H673">
            <v>0</v>
          </cell>
          <cell r="I673">
            <v>1</v>
          </cell>
          <cell r="J673" t="str">
            <v>Electric Heater</v>
          </cell>
          <cell r="K673">
            <v>50</v>
          </cell>
          <cell r="L673" t="str">
            <v>kW</v>
          </cell>
          <cell r="M673" t="str">
            <v>LTCS</v>
          </cell>
          <cell r="N673" t="str">
            <v>ATM</v>
          </cell>
          <cell r="O673" t="str">
            <v>-36 / 75</v>
          </cell>
          <cell r="P673" t="str">
            <v>ATM</v>
          </cell>
          <cell r="Q673" t="str">
            <v>5 min</v>
          </cell>
          <cell r="R673">
            <v>50</v>
          </cell>
          <cell r="S673">
            <v>50</v>
          </cell>
          <cell r="T673" t="str">
            <v>-</v>
          </cell>
          <cell r="U673" t="str">
            <v>-</v>
          </cell>
          <cell r="V673" t="str">
            <v>-</v>
          </cell>
          <cell r="W673" t="str">
            <v>-</v>
          </cell>
          <cell r="X673" t="str">
            <v>-</v>
          </cell>
        </row>
        <row r="674">
          <cell r="D674" t="str">
            <v>G-9902</v>
          </cell>
          <cell r="F674" t="str">
            <v>25% Caustic Transfer Pump</v>
          </cell>
          <cell r="G674">
            <v>1</v>
          </cell>
          <cell r="H674">
            <v>0</v>
          </cell>
          <cell r="I674">
            <v>1</v>
          </cell>
          <cell r="J674" t="str">
            <v>Centrifugal Pump</v>
          </cell>
          <cell r="K674">
            <v>5</v>
          </cell>
          <cell r="L674" t="str">
            <v>m3/h</v>
          </cell>
          <cell r="M674" t="str">
            <v>LTCS</v>
          </cell>
          <cell r="N674">
            <v>9</v>
          </cell>
          <cell r="O674" t="str">
            <v>-36 / 75</v>
          </cell>
          <cell r="P674">
            <v>5.4</v>
          </cell>
          <cell r="Q674" t="str">
            <v>5 min</v>
          </cell>
          <cell r="R674">
            <v>4</v>
          </cell>
          <cell r="S674">
            <v>4</v>
          </cell>
          <cell r="T674">
            <v>0.7</v>
          </cell>
          <cell r="U674">
            <v>0.4</v>
          </cell>
          <cell r="V674">
            <v>0.5</v>
          </cell>
          <cell r="W674">
            <v>0.4</v>
          </cell>
          <cell r="X674">
            <v>0.5</v>
          </cell>
        </row>
        <row r="675">
          <cell r="D675" t="str">
            <v>UNIT 9400 - POWER GENERATION (CONTINUED)</v>
          </cell>
          <cell r="S675">
            <v>0</v>
          </cell>
        </row>
        <row r="676">
          <cell r="D676" t="str">
            <v>F-9407 A</v>
          </cell>
          <cell r="F676" t="str">
            <v>Closed Loop Cooling Water Expansion Tank A</v>
          </cell>
          <cell r="G676">
            <v>1</v>
          </cell>
          <cell r="H676">
            <v>0</v>
          </cell>
          <cell r="I676">
            <v>1</v>
          </cell>
          <cell r="S676">
            <v>0</v>
          </cell>
          <cell r="T676">
            <v>0.9</v>
          </cell>
          <cell r="U676">
            <v>0.9</v>
          </cell>
          <cell r="V676">
            <v>3.1</v>
          </cell>
          <cell r="W676">
            <v>1.2</v>
          </cell>
          <cell r="X676">
            <v>3.3</v>
          </cell>
        </row>
        <row r="677">
          <cell r="D677" t="str">
            <v>F-9407 B</v>
          </cell>
          <cell r="F677" t="str">
            <v>Closed Loop Cooling Water Expansion Tank B</v>
          </cell>
          <cell r="G677">
            <v>1</v>
          </cell>
          <cell r="H677">
            <v>0</v>
          </cell>
          <cell r="I677">
            <v>1</v>
          </cell>
          <cell r="S677">
            <v>0</v>
          </cell>
          <cell r="T677">
            <v>0.9</v>
          </cell>
          <cell r="U677">
            <v>0.9</v>
          </cell>
          <cell r="V677">
            <v>3.1</v>
          </cell>
          <cell r="W677">
            <v>1.2</v>
          </cell>
          <cell r="X677">
            <v>3.3</v>
          </cell>
        </row>
        <row r="678">
          <cell r="D678" t="str">
            <v>F-9407 C</v>
          </cell>
          <cell r="F678" t="str">
            <v>Closed Loop Cooling Water Expansion Tank C</v>
          </cell>
          <cell r="G678">
            <v>1</v>
          </cell>
          <cell r="H678">
            <v>0</v>
          </cell>
          <cell r="I678">
            <v>1</v>
          </cell>
          <cell r="S678">
            <v>0</v>
          </cell>
          <cell r="T678">
            <v>0.9</v>
          </cell>
          <cell r="U678">
            <v>0.9</v>
          </cell>
          <cell r="V678">
            <v>3.1</v>
          </cell>
          <cell r="W678">
            <v>1.2</v>
          </cell>
          <cell r="X678">
            <v>3.3</v>
          </cell>
        </row>
        <row r="679">
          <cell r="D679" t="str">
            <v>F-9407 D</v>
          </cell>
          <cell r="F679" t="str">
            <v>Closed Loop Cooling Water Expansion Tank D</v>
          </cell>
          <cell r="G679">
            <v>1</v>
          </cell>
          <cell r="H679">
            <v>0</v>
          </cell>
          <cell r="I679">
            <v>1</v>
          </cell>
          <cell r="S679">
            <v>0</v>
          </cell>
          <cell r="T679">
            <v>0.9</v>
          </cell>
          <cell r="U679">
            <v>0.9</v>
          </cell>
          <cell r="V679">
            <v>3.1</v>
          </cell>
          <cell r="W679">
            <v>1.2</v>
          </cell>
          <cell r="X679">
            <v>3.3</v>
          </cell>
        </row>
        <row r="680">
          <cell r="D680" t="str">
            <v>F-9407 E</v>
          </cell>
          <cell r="F680" t="str">
            <v>Closed Loop Cooling Water Expansion Tank E</v>
          </cell>
          <cell r="G680">
            <v>1</v>
          </cell>
          <cell r="H680">
            <v>0</v>
          </cell>
          <cell r="I680">
            <v>1</v>
          </cell>
          <cell r="S680">
            <v>0</v>
          </cell>
          <cell r="T680">
            <v>0.9</v>
          </cell>
          <cell r="U680">
            <v>0.9</v>
          </cell>
          <cell r="V680">
            <v>3.1</v>
          </cell>
          <cell r="W680">
            <v>1.2</v>
          </cell>
          <cell r="X680">
            <v>3.3</v>
          </cell>
        </row>
        <row r="681">
          <cell r="D681" t="str">
            <v>F-9407 F</v>
          </cell>
          <cell r="F681" t="str">
            <v>Closed Loop Cooling Water Expansion Tank F</v>
          </cell>
          <cell r="G681">
            <v>0</v>
          </cell>
          <cell r="H681">
            <v>1</v>
          </cell>
          <cell r="I681">
            <v>1</v>
          </cell>
          <cell r="S681">
            <v>0</v>
          </cell>
          <cell r="T681">
            <v>0.9</v>
          </cell>
          <cell r="U681">
            <v>0.9</v>
          </cell>
          <cell r="V681">
            <v>3.1</v>
          </cell>
          <cell r="W681">
            <v>1.2</v>
          </cell>
          <cell r="X681">
            <v>3.3</v>
          </cell>
        </row>
        <row r="682">
          <cell r="D682" t="str">
            <v>G-9407 A1</v>
          </cell>
          <cell r="F682" t="str">
            <v>Closed Loop Cooling Water Pump A1</v>
          </cell>
          <cell r="G682">
            <v>1</v>
          </cell>
          <cell r="H682">
            <v>0</v>
          </cell>
          <cell r="I682">
            <v>1</v>
          </cell>
          <cell r="J682" t="str">
            <v>Centrifugal Pump</v>
          </cell>
          <cell r="L682" t="str">
            <v>m3/h</v>
          </cell>
          <cell r="M682" t="str">
            <v>LTCS</v>
          </cell>
          <cell r="S682">
            <v>0</v>
          </cell>
          <cell r="T682">
            <v>2.8</v>
          </cell>
          <cell r="U682">
            <v>1.1000000000000001</v>
          </cell>
          <cell r="V682">
            <v>1.1000000000000001</v>
          </cell>
          <cell r="W682">
            <v>2</v>
          </cell>
          <cell r="X682">
            <v>2.2999999999999998</v>
          </cell>
        </row>
        <row r="683">
          <cell r="D683" t="str">
            <v>G-9407 A2</v>
          </cell>
          <cell r="F683" t="str">
            <v>Closed Loop Cooling Water Pump A2</v>
          </cell>
          <cell r="G683">
            <v>1</v>
          </cell>
          <cell r="H683">
            <v>0</v>
          </cell>
          <cell r="I683">
            <v>1</v>
          </cell>
          <cell r="J683" t="str">
            <v>Centrifugal Pump</v>
          </cell>
          <cell r="L683" t="str">
            <v>m3/h</v>
          </cell>
          <cell r="M683" t="str">
            <v>LTCS</v>
          </cell>
          <cell r="S683">
            <v>0</v>
          </cell>
          <cell r="T683">
            <v>2.8</v>
          </cell>
          <cell r="U683">
            <v>1.1000000000000001</v>
          </cell>
          <cell r="V683">
            <v>1.1000000000000001</v>
          </cell>
          <cell r="W683">
            <v>2</v>
          </cell>
          <cell r="X683">
            <v>2.2999999999999998</v>
          </cell>
        </row>
        <row r="684">
          <cell r="D684" t="str">
            <v>G-9407 B1</v>
          </cell>
          <cell r="F684" t="str">
            <v>Closed Loop Cooling Water Pump B1</v>
          </cell>
          <cell r="G684">
            <v>1</v>
          </cell>
          <cell r="H684">
            <v>0</v>
          </cell>
          <cell r="I684">
            <v>1</v>
          </cell>
          <cell r="J684" t="str">
            <v>Centrifugal Pump</v>
          </cell>
          <cell r="L684" t="str">
            <v>m3/h</v>
          </cell>
          <cell r="M684" t="str">
            <v>LTCS</v>
          </cell>
          <cell r="S684">
            <v>0</v>
          </cell>
          <cell r="T684">
            <v>2.8</v>
          </cell>
          <cell r="U684">
            <v>1.1000000000000001</v>
          </cell>
          <cell r="V684">
            <v>1.1000000000000001</v>
          </cell>
          <cell r="W684">
            <v>2</v>
          </cell>
          <cell r="X684">
            <v>2.2999999999999998</v>
          </cell>
        </row>
        <row r="685">
          <cell r="D685" t="str">
            <v>G-9407 B2</v>
          </cell>
          <cell r="F685" t="str">
            <v>Closed Loop Cooling Water Pump B2</v>
          </cell>
          <cell r="G685">
            <v>1</v>
          </cell>
          <cell r="H685">
            <v>0</v>
          </cell>
          <cell r="I685">
            <v>1</v>
          </cell>
          <cell r="J685" t="str">
            <v>Centrifugal Pump</v>
          </cell>
          <cell r="L685" t="str">
            <v>m3/h</v>
          </cell>
          <cell r="M685" t="str">
            <v>LTCS</v>
          </cell>
          <cell r="S685">
            <v>0</v>
          </cell>
          <cell r="T685">
            <v>2.8</v>
          </cell>
          <cell r="U685">
            <v>1.1000000000000001</v>
          </cell>
          <cell r="V685">
            <v>1.1000000000000001</v>
          </cell>
          <cell r="W685">
            <v>2</v>
          </cell>
          <cell r="X685">
            <v>2.2999999999999998</v>
          </cell>
        </row>
        <row r="686">
          <cell r="D686" t="str">
            <v>G-9407 C1</v>
          </cell>
          <cell r="F686" t="str">
            <v>Closed Loop Cooling Water Pump C1</v>
          </cell>
          <cell r="G686">
            <v>1</v>
          </cell>
          <cell r="H686">
            <v>0</v>
          </cell>
          <cell r="I686">
            <v>1</v>
          </cell>
          <cell r="J686" t="str">
            <v>Centrifugal Pump</v>
          </cell>
          <cell r="L686" t="str">
            <v>m3/h</v>
          </cell>
          <cell r="M686" t="str">
            <v>LTCS</v>
          </cell>
          <cell r="S686">
            <v>0</v>
          </cell>
          <cell r="T686">
            <v>2.8</v>
          </cell>
          <cell r="U686">
            <v>1.1000000000000001</v>
          </cell>
          <cell r="V686">
            <v>1.1000000000000001</v>
          </cell>
          <cell r="W686">
            <v>2</v>
          </cell>
          <cell r="X686">
            <v>2.2999999999999998</v>
          </cell>
        </row>
        <row r="687">
          <cell r="D687" t="str">
            <v>G-9407 C2</v>
          </cell>
          <cell r="F687" t="str">
            <v>Closed Loop Cooling Water Pump C2</v>
          </cell>
          <cell r="G687">
            <v>0</v>
          </cell>
          <cell r="H687">
            <v>1</v>
          </cell>
          <cell r="I687">
            <v>1</v>
          </cell>
          <cell r="J687" t="str">
            <v>Centrifugal Pump</v>
          </cell>
          <cell r="L687" t="str">
            <v>m3/h</v>
          </cell>
          <cell r="M687" t="str">
            <v>LTCS</v>
          </cell>
          <cell r="S687">
            <v>0</v>
          </cell>
          <cell r="T687">
            <v>2.8</v>
          </cell>
          <cell r="U687">
            <v>1.1000000000000001</v>
          </cell>
          <cell r="V687">
            <v>1.1000000000000001</v>
          </cell>
          <cell r="W687">
            <v>2</v>
          </cell>
          <cell r="X687">
            <v>2.2999999999999998</v>
          </cell>
        </row>
        <row r="688">
          <cell r="D688" t="str">
            <v>G-9407 D1</v>
          </cell>
          <cell r="F688" t="str">
            <v>Closed Loop Cooling Water Pump D1</v>
          </cell>
          <cell r="G688">
            <v>0</v>
          </cell>
          <cell r="H688">
            <v>1</v>
          </cell>
          <cell r="I688">
            <v>1</v>
          </cell>
          <cell r="J688" t="str">
            <v>Centrifugal Pump</v>
          </cell>
          <cell r="L688" t="str">
            <v>m3/h</v>
          </cell>
          <cell r="M688" t="str">
            <v>LTCS</v>
          </cell>
          <cell r="S688">
            <v>0</v>
          </cell>
          <cell r="T688">
            <v>2.8</v>
          </cell>
          <cell r="U688">
            <v>1.1000000000000001</v>
          </cell>
          <cell r="V688">
            <v>1.1000000000000001</v>
          </cell>
          <cell r="W688">
            <v>2</v>
          </cell>
          <cell r="X688">
            <v>2.2999999999999998</v>
          </cell>
        </row>
        <row r="689">
          <cell r="D689" t="str">
            <v>G-9407 D2</v>
          </cell>
          <cell r="F689" t="str">
            <v>Closed Loop Cooling Water Pump D2</v>
          </cell>
          <cell r="G689">
            <v>0</v>
          </cell>
          <cell r="H689">
            <v>1</v>
          </cell>
          <cell r="I689">
            <v>1</v>
          </cell>
          <cell r="J689" t="str">
            <v>Centrifugal Pump</v>
          </cell>
          <cell r="L689" t="str">
            <v>m3/h</v>
          </cell>
          <cell r="M689" t="str">
            <v>LTCS</v>
          </cell>
          <cell r="S689">
            <v>0</v>
          </cell>
          <cell r="T689">
            <v>2.8</v>
          </cell>
          <cell r="U689">
            <v>1.1000000000000001</v>
          </cell>
          <cell r="V689">
            <v>1.1000000000000001</v>
          </cell>
          <cell r="W689">
            <v>2</v>
          </cell>
          <cell r="X689">
            <v>2.2999999999999998</v>
          </cell>
        </row>
        <row r="690">
          <cell r="D690" t="str">
            <v>G-9407 E1</v>
          </cell>
          <cell r="F690" t="str">
            <v>Closed Loop Cooling Water Pump E1</v>
          </cell>
          <cell r="G690">
            <v>0</v>
          </cell>
          <cell r="H690">
            <v>1</v>
          </cell>
          <cell r="I690">
            <v>1</v>
          </cell>
          <cell r="J690" t="str">
            <v>Centrifugal Pump</v>
          </cell>
          <cell r="L690" t="str">
            <v>m3/h</v>
          </cell>
          <cell r="M690" t="str">
            <v>LTCS</v>
          </cell>
          <cell r="S690">
            <v>0</v>
          </cell>
          <cell r="T690">
            <v>2.8</v>
          </cell>
          <cell r="U690">
            <v>1.1000000000000001</v>
          </cell>
          <cell r="V690">
            <v>1.1000000000000001</v>
          </cell>
          <cell r="W690">
            <v>2</v>
          </cell>
          <cell r="X690">
            <v>2.2999999999999998</v>
          </cell>
        </row>
        <row r="691">
          <cell r="D691" t="str">
            <v>G-9407 E2</v>
          </cell>
          <cell r="F691" t="str">
            <v>Closed Loop Cooling Water Pump E2</v>
          </cell>
          <cell r="G691">
            <v>0</v>
          </cell>
          <cell r="H691">
            <v>1</v>
          </cell>
          <cell r="I691">
            <v>1</v>
          </cell>
          <cell r="J691" t="str">
            <v>Centrifugal Pump</v>
          </cell>
          <cell r="L691" t="str">
            <v>m3/h</v>
          </cell>
          <cell r="M691" t="str">
            <v>LTCS</v>
          </cell>
          <cell r="S691">
            <v>0</v>
          </cell>
          <cell r="T691">
            <v>2.8</v>
          </cell>
          <cell r="U691">
            <v>1.1000000000000001</v>
          </cell>
          <cell r="V691">
            <v>1.1000000000000001</v>
          </cell>
          <cell r="W691">
            <v>2</v>
          </cell>
          <cell r="X691">
            <v>2.2999999999999998</v>
          </cell>
        </row>
        <row r="692">
          <cell r="D692" t="str">
            <v>G-9407 F1</v>
          </cell>
          <cell r="F692" t="str">
            <v>Closed Loop Cooling Water Pump F1</v>
          </cell>
          <cell r="G692">
            <v>0</v>
          </cell>
          <cell r="H692">
            <v>1</v>
          </cell>
          <cell r="I692">
            <v>1</v>
          </cell>
          <cell r="J692" t="str">
            <v>Centrifugal Pump</v>
          </cell>
          <cell r="L692" t="str">
            <v>m3/h</v>
          </cell>
          <cell r="M692" t="str">
            <v>LTCS</v>
          </cell>
          <cell r="S692">
            <v>0</v>
          </cell>
          <cell r="T692">
            <v>2.8</v>
          </cell>
          <cell r="U692">
            <v>1.1000000000000001</v>
          </cell>
          <cell r="V692">
            <v>1.1000000000000001</v>
          </cell>
          <cell r="W692">
            <v>2</v>
          </cell>
          <cell r="X692">
            <v>2.2999999999999998</v>
          </cell>
        </row>
        <row r="693">
          <cell r="D693" t="str">
            <v>G-9407 F2</v>
          </cell>
          <cell r="F693" t="str">
            <v>Closed Loop Cooling Water Pump F2</v>
          </cell>
          <cell r="G693">
            <v>0</v>
          </cell>
          <cell r="H693">
            <v>1</v>
          </cell>
          <cell r="I693">
            <v>1</v>
          </cell>
          <cell r="J693" t="str">
            <v>Centrifugal Pump</v>
          </cell>
          <cell r="L693" t="str">
            <v>m3/h</v>
          </cell>
          <cell r="M693" t="str">
            <v>LTCS</v>
          </cell>
          <cell r="S693">
            <v>0</v>
          </cell>
          <cell r="T693">
            <v>2.8</v>
          </cell>
          <cell r="U693">
            <v>1.1000000000000001</v>
          </cell>
          <cell r="V693">
            <v>1.1000000000000001</v>
          </cell>
          <cell r="W693">
            <v>2</v>
          </cell>
          <cell r="X693">
            <v>2.2999999999999998</v>
          </cell>
        </row>
        <row r="694">
          <cell r="D694" t="str">
            <v>EA-9402 A</v>
          </cell>
          <cell r="F694" t="str">
            <v>Closed Loop Cooling Water Air Cooler A</v>
          </cell>
          <cell r="G694">
            <v>1</v>
          </cell>
          <cell r="H694">
            <v>0</v>
          </cell>
          <cell r="I694">
            <v>1</v>
          </cell>
          <cell r="J694" t="str">
            <v>ACHE</v>
          </cell>
          <cell r="L694" t="str">
            <v>MW</v>
          </cell>
          <cell r="M694" t="str">
            <v>LTCS / SS tubes</v>
          </cell>
          <cell r="S694">
            <v>0</v>
          </cell>
          <cell r="T694">
            <v>30</v>
          </cell>
          <cell r="U694">
            <v>10</v>
          </cell>
          <cell r="V694">
            <v>3.7</v>
          </cell>
          <cell r="W694">
            <v>145</v>
          </cell>
          <cell r="X694">
            <v>154</v>
          </cell>
        </row>
        <row r="695">
          <cell r="D695" t="str">
            <v>EA-9402 B</v>
          </cell>
          <cell r="F695" t="str">
            <v>Closed Loop Cooling Water Air Cooler B</v>
          </cell>
          <cell r="G695">
            <v>1</v>
          </cell>
          <cell r="H695">
            <v>0</v>
          </cell>
          <cell r="I695">
            <v>1</v>
          </cell>
          <cell r="J695" t="str">
            <v>ACHE</v>
          </cell>
          <cell r="L695" t="str">
            <v>MW</v>
          </cell>
          <cell r="M695" t="str">
            <v>LTCS / SS tubes</v>
          </cell>
          <cell r="S695">
            <v>0</v>
          </cell>
          <cell r="T695">
            <v>30</v>
          </cell>
          <cell r="U695">
            <v>10</v>
          </cell>
          <cell r="V695">
            <v>3.7</v>
          </cell>
          <cell r="W695">
            <v>145</v>
          </cell>
          <cell r="X695">
            <v>154</v>
          </cell>
        </row>
        <row r="696">
          <cell r="D696" t="str">
            <v>EA-9402 C</v>
          </cell>
          <cell r="F696" t="str">
            <v>Closed Loop Cooling Water Air Cooler C</v>
          </cell>
          <cell r="G696">
            <v>1</v>
          </cell>
          <cell r="H696">
            <v>0</v>
          </cell>
          <cell r="I696">
            <v>1</v>
          </cell>
          <cell r="J696" t="str">
            <v>ACHE</v>
          </cell>
          <cell r="L696" t="str">
            <v>MW</v>
          </cell>
          <cell r="M696" t="str">
            <v>LTCS / SS tubes</v>
          </cell>
          <cell r="S696">
            <v>0</v>
          </cell>
          <cell r="T696">
            <v>30</v>
          </cell>
          <cell r="U696">
            <v>10</v>
          </cell>
          <cell r="V696">
            <v>3.7</v>
          </cell>
          <cell r="W696">
            <v>145</v>
          </cell>
          <cell r="X696">
            <v>154</v>
          </cell>
        </row>
        <row r="697">
          <cell r="D697" t="str">
            <v>EA-9402 D</v>
          </cell>
          <cell r="F697" t="str">
            <v>Closed Loop Cooling Water Air Cooler D</v>
          </cell>
          <cell r="G697">
            <v>1</v>
          </cell>
          <cell r="H697">
            <v>0</v>
          </cell>
          <cell r="I697">
            <v>1</v>
          </cell>
          <cell r="J697" t="str">
            <v>ACHE</v>
          </cell>
          <cell r="L697" t="str">
            <v>MW</v>
          </cell>
          <cell r="M697" t="str">
            <v>LTCS / SS tubes</v>
          </cell>
          <cell r="S697">
            <v>0</v>
          </cell>
          <cell r="T697">
            <v>30</v>
          </cell>
          <cell r="U697">
            <v>10</v>
          </cell>
          <cell r="V697">
            <v>3.7</v>
          </cell>
          <cell r="W697">
            <v>145</v>
          </cell>
          <cell r="X697">
            <v>154</v>
          </cell>
        </row>
        <row r="698">
          <cell r="D698" t="str">
            <v>EA-9402 E</v>
          </cell>
          <cell r="F698" t="str">
            <v>Closed Loop Cooling Water Air Cooler E</v>
          </cell>
          <cell r="G698">
            <v>1</v>
          </cell>
          <cell r="H698">
            <v>0</v>
          </cell>
          <cell r="I698">
            <v>1</v>
          </cell>
          <cell r="J698" t="str">
            <v>ACHE</v>
          </cell>
          <cell r="L698" t="str">
            <v>MW</v>
          </cell>
          <cell r="M698" t="str">
            <v>LTCS / SS tubes</v>
          </cell>
          <cell r="S698">
            <v>0</v>
          </cell>
          <cell r="T698">
            <v>30</v>
          </cell>
          <cell r="U698">
            <v>10</v>
          </cell>
          <cell r="V698">
            <v>3.7</v>
          </cell>
          <cell r="W698">
            <v>145</v>
          </cell>
          <cell r="X698">
            <v>154</v>
          </cell>
        </row>
        <row r="699">
          <cell r="D699" t="str">
            <v>EA-9402 F</v>
          </cell>
          <cell r="F699" t="str">
            <v>Closed Loop Cooling Water Air Cooler F</v>
          </cell>
          <cell r="G699">
            <v>0</v>
          </cell>
          <cell r="H699">
            <v>1</v>
          </cell>
          <cell r="I699">
            <v>1</v>
          </cell>
          <cell r="J699" t="str">
            <v>ACHE</v>
          </cell>
          <cell r="L699" t="str">
            <v>MW</v>
          </cell>
          <cell r="M699" t="str">
            <v>LTCS / SS tubes</v>
          </cell>
          <cell r="S699">
            <v>0</v>
          </cell>
          <cell r="T699">
            <v>30</v>
          </cell>
          <cell r="U699">
            <v>10</v>
          </cell>
          <cell r="V699">
            <v>3.7</v>
          </cell>
          <cell r="W699">
            <v>145</v>
          </cell>
          <cell r="X699">
            <v>154</v>
          </cell>
        </row>
        <row r="700">
          <cell r="D700" t="str">
            <v>B-9408 A</v>
          </cell>
          <cell r="F700" t="str">
            <v>Closed Loop Cooling Water Electric Immersion Heater A</v>
          </cell>
          <cell r="G700">
            <v>1</v>
          </cell>
          <cell r="H700">
            <v>0</v>
          </cell>
          <cell r="I700">
            <v>1</v>
          </cell>
          <cell r="J700" t="str">
            <v>Electric Heater</v>
          </cell>
          <cell r="L700" t="str">
            <v>kW</v>
          </cell>
          <cell r="S700">
            <v>0</v>
          </cell>
          <cell r="T700">
            <v>3.8</v>
          </cell>
          <cell r="U700">
            <v>0.2</v>
          </cell>
          <cell r="V700">
            <v>0.2</v>
          </cell>
          <cell r="W700">
            <v>0.2</v>
          </cell>
          <cell r="X700">
            <v>0.2</v>
          </cell>
        </row>
        <row r="701">
          <cell r="D701" t="str">
            <v>B-9408 B</v>
          </cell>
          <cell r="F701" t="str">
            <v>Closed Loop Cooling Water Electric Immersion Heater B</v>
          </cell>
          <cell r="G701">
            <v>1</v>
          </cell>
          <cell r="H701">
            <v>0</v>
          </cell>
          <cell r="I701">
            <v>1</v>
          </cell>
          <cell r="J701" t="str">
            <v>Electric Heater</v>
          </cell>
          <cell r="L701" t="str">
            <v>kW</v>
          </cell>
          <cell r="S701">
            <v>0</v>
          </cell>
          <cell r="T701">
            <v>3.8</v>
          </cell>
          <cell r="U701">
            <v>0.2</v>
          </cell>
          <cell r="V701">
            <v>0.2</v>
          </cell>
          <cell r="W701">
            <v>0.2</v>
          </cell>
          <cell r="X701">
            <v>0.2</v>
          </cell>
        </row>
        <row r="702">
          <cell r="D702" t="str">
            <v>B-9408 C</v>
          </cell>
          <cell r="F702" t="str">
            <v>Closed Loop Cooling Water Electric Immersion Heater C</v>
          </cell>
          <cell r="G702">
            <v>1</v>
          </cell>
          <cell r="H702">
            <v>0</v>
          </cell>
          <cell r="I702">
            <v>1</v>
          </cell>
          <cell r="J702" t="str">
            <v>Electric Heater</v>
          </cell>
          <cell r="L702" t="str">
            <v>kW</v>
          </cell>
          <cell r="S702">
            <v>0</v>
          </cell>
          <cell r="T702">
            <v>3.8</v>
          </cell>
          <cell r="U702">
            <v>0.2</v>
          </cell>
          <cell r="V702">
            <v>0.2</v>
          </cell>
          <cell r="W702">
            <v>0.2</v>
          </cell>
          <cell r="X702">
            <v>0.2</v>
          </cell>
        </row>
        <row r="703">
          <cell r="D703" t="str">
            <v>B-9408 D</v>
          </cell>
          <cell r="F703" t="str">
            <v>Closed Loop Cooling Water Electric Immersion Heater D</v>
          </cell>
          <cell r="G703">
            <v>1</v>
          </cell>
          <cell r="H703">
            <v>0</v>
          </cell>
          <cell r="I703">
            <v>1</v>
          </cell>
          <cell r="J703" t="str">
            <v>Electric Heater</v>
          </cell>
          <cell r="L703" t="str">
            <v>kW</v>
          </cell>
          <cell r="S703">
            <v>0</v>
          </cell>
          <cell r="T703">
            <v>3.8</v>
          </cell>
          <cell r="U703">
            <v>0.2</v>
          </cell>
          <cell r="V703">
            <v>0.2</v>
          </cell>
          <cell r="W703">
            <v>0.2</v>
          </cell>
          <cell r="X703">
            <v>0.2</v>
          </cell>
        </row>
        <row r="704">
          <cell r="D704" t="str">
            <v>B-9408 E</v>
          </cell>
          <cell r="F704" t="str">
            <v>Closed Loop Cooling Water Electric Immersion Heater E</v>
          </cell>
          <cell r="G704">
            <v>1</v>
          </cell>
          <cell r="H704">
            <v>0</v>
          </cell>
          <cell r="I704">
            <v>1</v>
          </cell>
          <cell r="J704" t="str">
            <v>Electric Heater</v>
          </cell>
          <cell r="L704" t="str">
            <v>kW</v>
          </cell>
          <cell r="S704">
            <v>0</v>
          </cell>
          <cell r="T704">
            <v>3.8</v>
          </cell>
          <cell r="U704">
            <v>0.2</v>
          </cell>
          <cell r="V704">
            <v>0.2</v>
          </cell>
          <cell r="W704">
            <v>0.2</v>
          </cell>
          <cell r="X704">
            <v>0.2</v>
          </cell>
        </row>
        <row r="705">
          <cell r="D705" t="str">
            <v>B-9408 F</v>
          </cell>
          <cell r="F705" t="str">
            <v>Closed Loop Cooling Water Electric Immersion Heater F</v>
          </cell>
          <cell r="G705">
            <v>1</v>
          </cell>
          <cell r="H705">
            <v>0</v>
          </cell>
          <cell r="I705">
            <v>1</v>
          </cell>
          <cell r="J705" t="str">
            <v>Electric Heater</v>
          </cell>
          <cell r="L705" t="str">
            <v>kW</v>
          </cell>
          <cell r="S705">
            <v>0</v>
          </cell>
          <cell r="T705">
            <v>3.8</v>
          </cell>
          <cell r="U705">
            <v>0.2</v>
          </cell>
          <cell r="V705">
            <v>0.2</v>
          </cell>
          <cell r="W705">
            <v>0.2</v>
          </cell>
          <cell r="X705">
            <v>0.2</v>
          </cell>
        </row>
        <row r="706">
          <cell r="D706" t="str">
            <v>WELLHEADS</v>
          </cell>
          <cell r="S706">
            <v>0</v>
          </cell>
        </row>
        <row r="707">
          <cell r="F707" t="str">
            <v>Christmas Tree</v>
          </cell>
          <cell r="G707">
            <v>16</v>
          </cell>
          <cell r="H707">
            <v>0</v>
          </cell>
          <cell r="I707">
            <v>16</v>
          </cell>
          <cell r="N707">
            <v>690</v>
          </cell>
          <cell r="O707">
            <v>110</v>
          </cell>
          <cell r="S707">
            <v>0</v>
          </cell>
          <cell r="T707" t="str">
            <v>n/a</v>
          </cell>
          <cell r="U707" t="str">
            <v>n/a</v>
          </cell>
          <cell r="V707" t="str">
            <v>n/a</v>
          </cell>
        </row>
        <row r="708">
          <cell r="F708" t="str">
            <v>Christmas tree hook-up</v>
          </cell>
          <cell r="G708">
            <v>16</v>
          </cell>
          <cell r="H708">
            <v>0</v>
          </cell>
          <cell r="I708">
            <v>16</v>
          </cell>
          <cell r="S708">
            <v>0</v>
          </cell>
          <cell r="T708" t="str">
            <v>n/a</v>
          </cell>
          <cell r="U708" t="str">
            <v>n/a</v>
          </cell>
          <cell r="V708" t="str">
            <v>n/a</v>
          </cell>
        </row>
        <row r="709">
          <cell r="F709" t="str">
            <v>DRILLEX (deviated wells)</v>
          </cell>
          <cell r="G709">
            <v>16</v>
          </cell>
          <cell r="H709">
            <v>0</v>
          </cell>
          <cell r="I709">
            <v>16</v>
          </cell>
          <cell r="S709">
            <v>0</v>
          </cell>
          <cell r="T709" t="str">
            <v>n/a</v>
          </cell>
          <cell r="U709" t="str">
            <v>n/a</v>
          </cell>
          <cell r="V709" t="str">
            <v>n/a</v>
          </cell>
        </row>
        <row r="710">
          <cell r="F710" t="str">
            <v>Injection flow rate measurement</v>
          </cell>
          <cell r="G710">
            <v>16</v>
          </cell>
          <cell r="H710">
            <v>0</v>
          </cell>
          <cell r="I710">
            <v>16</v>
          </cell>
          <cell r="S710">
            <v>0</v>
          </cell>
          <cell r="T710" t="str">
            <v>n/a</v>
          </cell>
          <cell r="U710" t="str">
            <v>n/a</v>
          </cell>
          <cell r="V710" t="str">
            <v>n/a</v>
          </cell>
        </row>
        <row r="711">
          <cell r="D711" t="str">
            <v>INFIELD LINES</v>
          </cell>
          <cell r="S711">
            <v>0</v>
          </cell>
        </row>
        <row r="712">
          <cell r="F712" t="str">
            <v>12" Trunkline 1</v>
          </cell>
          <cell r="M712" t="str">
            <v>API5L X60 / ASTM F22V</v>
          </cell>
          <cell r="N712">
            <v>689.6</v>
          </cell>
          <cell r="O712">
            <v>110</v>
          </cell>
          <cell r="S712">
            <v>0</v>
          </cell>
        </row>
        <row r="713">
          <cell r="D713" t="str">
            <v>L-0001A</v>
          </cell>
          <cell r="F713" t="str">
            <v>Trunkline 1 Pig Launcher</v>
          </cell>
          <cell r="G713">
            <v>1</v>
          </cell>
          <cell r="H713">
            <v>0</v>
          </cell>
          <cell r="I713">
            <v>1</v>
          </cell>
          <cell r="J713" t="str">
            <v>Pig Launcher</v>
          </cell>
          <cell r="M713" t="str">
            <v>API5L X60</v>
          </cell>
          <cell r="N713">
            <v>130</v>
          </cell>
          <cell r="O713" t="str">
            <v>-36 / 110</v>
          </cell>
          <cell r="S713">
            <v>0</v>
          </cell>
          <cell r="T713">
            <v>0.35</v>
          </cell>
          <cell r="U713">
            <v>6.8</v>
          </cell>
          <cell r="V713">
            <v>0.4</v>
          </cell>
        </row>
        <row r="714">
          <cell r="D714" t="str">
            <v>L-0002A</v>
          </cell>
          <cell r="F714" t="str">
            <v>Trunk line 1 Pig Receiver</v>
          </cell>
          <cell r="G714">
            <v>1</v>
          </cell>
          <cell r="H714">
            <v>0</v>
          </cell>
          <cell r="I714">
            <v>1</v>
          </cell>
          <cell r="M714" t="str">
            <v>API5L X60</v>
          </cell>
          <cell r="N714">
            <v>130</v>
          </cell>
          <cell r="O714" t="str">
            <v>-36 / 110</v>
          </cell>
          <cell r="S714">
            <v>0</v>
          </cell>
          <cell r="T714">
            <v>0.35</v>
          </cell>
          <cell r="U714">
            <v>12.5</v>
          </cell>
          <cell r="V714">
            <v>0.4</v>
          </cell>
        </row>
        <row r="715">
          <cell r="F715" t="str">
            <v>12" Trunkline 2A</v>
          </cell>
          <cell r="M715" t="str">
            <v>API5L X60 / ASTM F22V</v>
          </cell>
          <cell r="N715">
            <v>689.6</v>
          </cell>
          <cell r="O715">
            <v>110</v>
          </cell>
          <cell r="S715">
            <v>0</v>
          </cell>
        </row>
        <row r="716">
          <cell r="D716" t="str">
            <v>L-0001B</v>
          </cell>
          <cell r="F716" t="str">
            <v>Trunkline 2A Pig Launcher</v>
          </cell>
          <cell r="G716">
            <v>1</v>
          </cell>
          <cell r="H716">
            <v>0</v>
          </cell>
          <cell r="I716">
            <v>1</v>
          </cell>
          <cell r="J716" t="str">
            <v>Pig Launcher</v>
          </cell>
          <cell r="M716" t="str">
            <v>API5L X60</v>
          </cell>
          <cell r="N716">
            <v>130</v>
          </cell>
          <cell r="O716" t="str">
            <v>-36 / 110</v>
          </cell>
          <cell r="S716">
            <v>0</v>
          </cell>
          <cell r="T716">
            <v>0.35</v>
          </cell>
          <cell r="U716">
            <v>6.8</v>
          </cell>
          <cell r="V716">
            <v>0.4</v>
          </cell>
        </row>
        <row r="717">
          <cell r="D717" t="str">
            <v>L-0002B</v>
          </cell>
          <cell r="F717" t="str">
            <v>Trunk line 2A Pig Receiver</v>
          </cell>
          <cell r="G717">
            <v>1</v>
          </cell>
          <cell r="H717">
            <v>0</v>
          </cell>
          <cell r="I717">
            <v>1</v>
          </cell>
          <cell r="M717" t="str">
            <v>API5L X60</v>
          </cell>
          <cell r="N717">
            <v>130</v>
          </cell>
          <cell r="O717" t="str">
            <v>-36 / 110</v>
          </cell>
          <cell r="S717">
            <v>0</v>
          </cell>
          <cell r="T717">
            <v>0.35</v>
          </cell>
          <cell r="U717">
            <v>12.5</v>
          </cell>
          <cell r="V717">
            <v>0.4</v>
          </cell>
        </row>
        <row r="718">
          <cell r="F718" t="str">
            <v>12" Trunkline 2B</v>
          </cell>
          <cell r="M718" t="str">
            <v>API5L X60 / ASTM F22V</v>
          </cell>
          <cell r="N718">
            <v>689.6</v>
          </cell>
          <cell r="O718">
            <v>110</v>
          </cell>
          <cell r="S718">
            <v>0</v>
          </cell>
        </row>
        <row r="719">
          <cell r="D719" t="str">
            <v>L-0001C</v>
          </cell>
          <cell r="F719" t="str">
            <v>Trunkline 2B Pig Launcher</v>
          </cell>
          <cell r="G719">
            <v>1</v>
          </cell>
          <cell r="H719">
            <v>0</v>
          </cell>
          <cell r="I719">
            <v>1</v>
          </cell>
          <cell r="J719" t="str">
            <v>Pig Launcher</v>
          </cell>
          <cell r="M719" t="str">
            <v>API5L X60</v>
          </cell>
          <cell r="N719">
            <v>130</v>
          </cell>
          <cell r="O719" t="str">
            <v>-36 / 110</v>
          </cell>
          <cell r="S719">
            <v>0</v>
          </cell>
          <cell r="T719">
            <v>0.35</v>
          </cell>
          <cell r="U719">
            <v>6.8</v>
          </cell>
          <cell r="V719">
            <v>0.4</v>
          </cell>
        </row>
        <row r="720">
          <cell r="D720" t="str">
            <v>L-0002C</v>
          </cell>
          <cell r="F720" t="str">
            <v>Trunk line 2B Pig Receiver</v>
          </cell>
          <cell r="G720">
            <v>1</v>
          </cell>
          <cell r="H720">
            <v>0</v>
          </cell>
          <cell r="I720">
            <v>1</v>
          </cell>
          <cell r="M720" t="str">
            <v>API5L X60</v>
          </cell>
          <cell r="N720">
            <v>130</v>
          </cell>
          <cell r="O720" t="str">
            <v>-36 / 110</v>
          </cell>
          <cell r="S720">
            <v>0</v>
          </cell>
          <cell r="T720">
            <v>0.35</v>
          </cell>
          <cell r="U720">
            <v>12.5</v>
          </cell>
          <cell r="V720">
            <v>0.4</v>
          </cell>
        </row>
        <row r="721">
          <cell r="F721" t="str">
            <v>12" Trunkline 3A</v>
          </cell>
          <cell r="M721" t="str">
            <v>API5L X60 / ASTM F22V</v>
          </cell>
          <cell r="N721">
            <v>689.6</v>
          </cell>
          <cell r="O721">
            <v>110</v>
          </cell>
          <cell r="S721">
            <v>0</v>
          </cell>
        </row>
        <row r="722">
          <cell r="D722" t="str">
            <v>L-0001D</v>
          </cell>
          <cell r="F722" t="str">
            <v>Trunkline 3A Pig Launcher</v>
          </cell>
          <cell r="G722">
            <v>1</v>
          </cell>
          <cell r="H722">
            <v>0</v>
          </cell>
          <cell r="I722">
            <v>1</v>
          </cell>
          <cell r="J722" t="str">
            <v>Pig Launcher</v>
          </cell>
          <cell r="M722" t="str">
            <v>API5L X60</v>
          </cell>
          <cell r="N722">
            <v>130</v>
          </cell>
          <cell r="O722" t="str">
            <v>-36 / 110</v>
          </cell>
          <cell r="S722">
            <v>0</v>
          </cell>
          <cell r="T722">
            <v>0.35</v>
          </cell>
          <cell r="U722">
            <v>6.8</v>
          </cell>
          <cell r="V722">
            <v>0.4</v>
          </cell>
        </row>
        <row r="723">
          <cell r="D723" t="str">
            <v>L-0002D</v>
          </cell>
          <cell r="F723" t="str">
            <v>Trunk line 3A Pig Receiver</v>
          </cell>
          <cell r="G723">
            <v>1</v>
          </cell>
          <cell r="H723">
            <v>0</v>
          </cell>
          <cell r="I723">
            <v>1</v>
          </cell>
          <cell r="M723" t="str">
            <v>API5L X60</v>
          </cell>
          <cell r="N723">
            <v>130</v>
          </cell>
          <cell r="O723" t="str">
            <v>-36 / 110</v>
          </cell>
          <cell r="S723">
            <v>0</v>
          </cell>
          <cell r="T723">
            <v>0.35</v>
          </cell>
          <cell r="U723">
            <v>12.5</v>
          </cell>
          <cell r="V723">
            <v>0.4</v>
          </cell>
        </row>
        <row r="724">
          <cell r="F724" t="str">
            <v>12" Trunkline 3B</v>
          </cell>
          <cell r="M724" t="str">
            <v>API5L X60 / ASTM F22V</v>
          </cell>
          <cell r="N724">
            <v>689.6</v>
          </cell>
          <cell r="O724">
            <v>110</v>
          </cell>
          <cell r="S724">
            <v>0</v>
          </cell>
        </row>
        <row r="725">
          <cell r="D725" t="str">
            <v>L-0001E</v>
          </cell>
          <cell r="F725" t="str">
            <v>Trunkline 3B Pig Launcher</v>
          </cell>
          <cell r="G725">
            <v>1</v>
          </cell>
          <cell r="H725">
            <v>0</v>
          </cell>
          <cell r="I725">
            <v>1</v>
          </cell>
          <cell r="J725" t="str">
            <v>Pig Launcher</v>
          </cell>
          <cell r="M725" t="str">
            <v>API5L X60</v>
          </cell>
          <cell r="N725">
            <v>130</v>
          </cell>
          <cell r="O725" t="str">
            <v>-36 / 110</v>
          </cell>
          <cell r="S725">
            <v>0</v>
          </cell>
          <cell r="T725">
            <v>0.35</v>
          </cell>
          <cell r="U725">
            <v>6.8</v>
          </cell>
          <cell r="V725">
            <v>0.4</v>
          </cell>
        </row>
        <row r="726">
          <cell r="D726" t="str">
            <v>L-0002E</v>
          </cell>
          <cell r="F726" t="str">
            <v>Trunk line 3B Pig Receiver</v>
          </cell>
          <cell r="G726">
            <v>1</v>
          </cell>
          <cell r="H726">
            <v>0</v>
          </cell>
          <cell r="I726">
            <v>1</v>
          </cell>
          <cell r="M726" t="str">
            <v>API5L X60</v>
          </cell>
          <cell r="N726">
            <v>130</v>
          </cell>
          <cell r="O726" t="str">
            <v>-36 / 110</v>
          </cell>
          <cell r="S726">
            <v>0</v>
          </cell>
          <cell r="T726">
            <v>0.35</v>
          </cell>
          <cell r="U726">
            <v>12.5</v>
          </cell>
          <cell r="V726">
            <v>0.4</v>
          </cell>
        </row>
        <row r="727">
          <cell r="F727" t="str">
            <v>36" Dry Sour Gas Line to Compressor Island</v>
          </cell>
          <cell r="K727">
            <v>960</v>
          </cell>
          <cell r="L727" t="str">
            <v>MMscfd</v>
          </cell>
          <cell r="M727" t="str">
            <v>LTCS</v>
          </cell>
          <cell r="N727">
            <v>93</v>
          </cell>
          <cell r="O727" t="str">
            <v>-36 / 80</v>
          </cell>
          <cell r="S727">
            <v>0</v>
          </cell>
          <cell r="U727">
            <v>7000</v>
          </cell>
        </row>
        <row r="728">
          <cell r="D728" t="str">
            <v>L-2601</v>
          </cell>
          <cell r="F728" t="str">
            <v>Dry Gas Inlet Pig Receiver</v>
          </cell>
          <cell r="G728">
            <v>1</v>
          </cell>
          <cell r="H728">
            <v>0</v>
          </cell>
          <cell r="I728">
            <v>1</v>
          </cell>
          <cell r="M728" t="str">
            <v>API5L X60</v>
          </cell>
          <cell r="N728">
            <v>93</v>
          </cell>
          <cell r="O728" t="str">
            <v>-36 / 80</v>
          </cell>
          <cell r="S728">
            <v>0</v>
          </cell>
        </row>
        <row r="729">
          <cell r="F729" t="str">
            <v>8" Sweet Fuel Gas Line to Island</v>
          </cell>
          <cell r="K729">
            <v>13687</v>
          </cell>
          <cell r="L729" t="str">
            <v>kg/h</v>
          </cell>
          <cell r="M729" t="str">
            <v>LTCS</v>
          </cell>
          <cell r="N729">
            <v>90</v>
          </cell>
          <cell r="O729" t="str">
            <v>-36 / 80</v>
          </cell>
          <cell r="S729">
            <v>0</v>
          </cell>
        </row>
        <row r="730">
          <cell r="D730" t="str">
            <v>L-0001</v>
          </cell>
          <cell r="F730" t="str">
            <v>Fuel Gas Pig Receiver</v>
          </cell>
          <cell r="G730">
            <v>1</v>
          </cell>
          <cell r="H730">
            <v>0</v>
          </cell>
          <cell r="I730">
            <v>1</v>
          </cell>
          <cell r="S730">
            <v>0</v>
          </cell>
        </row>
        <row r="731">
          <cell r="F731" t="str">
            <v>4" Drains Tie-in to FGC Oil Gathering Network</v>
          </cell>
          <cell r="M731" t="str">
            <v>LTCS</v>
          </cell>
          <cell r="N731">
            <v>100</v>
          </cell>
          <cell r="S731">
            <v>0</v>
          </cell>
          <cell r="U731">
            <v>4000</v>
          </cell>
        </row>
        <row r="732">
          <cell r="F732" t="str">
            <v>Pigging Gas Tie-in to FGC Oil Gathering Network</v>
          </cell>
          <cell r="M732" t="str">
            <v>LTCS</v>
          </cell>
          <cell r="S732">
            <v>0</v>
          </cell>
        </row>
        <row r="733">
          <cell r="F733" t="str">
            <v>Tie ins to HP Sweet Fuel Gas in Field</v>
          </cell>
          <cell r="M733" t="str">
            <v>LTCS</v>
          </cell>
          <cell r="S733">
            <v>0</v>
          </cell>
        </row>
        <row r="734">
          <cell r="D734" t="str">
            <v>INLET FACILITIES</v>
          </cell>
          <cell r="S734">
            <v>0</v>
          </cell>
        </row>
        <row r="735">
          <cell r="D735" t="str">
            <v>F-2601</v>
          </cell>
          <cell r="F735" t="str">
            <v>Inlet Slug Catcher (half)</v>
          </cell>
          <cell r="S735">
            <v>0</v>
          </cell>
          <cell r="T735">
            <v>35</v>
          </cell>
          <cell r="U735">
            <v>16</v>
          </cell>
          <cell r="V735">
            <v>10</v>
          </cell>
          <cell r="W735">
            <v>117</v>
          </cell>
        </row>
        <row r="736">
          <cell r="D736" t="str">
            <v>F-2601</v>
          </cell>
          <cell r="F736" t="str">
            <v>Inlet Slug Catcher (half)</v>
          </cell>
          <cell r="S736">
            <v>0</v>
          </cell>
          <cell r="W736">
            <v>117</v>
          </cell>
        </row>
        <row r="737">
          <cell r="D737" t="str">
            <v>F-2602A</v>
          </cell>
          <cell r="F737" t="str">
            <v>Inlet Gas KO Drum</v>
          </cell>
          <cell r="G737">
            <v>1</v>
          </cell>
          <cell r="H737">
            <v>0</v>
          </cell>
          <cell r="I737">
            <v>1</v>
          </cell>
          <cell r="J737" t="str">
            <v>Drum</v>
          </cell>
          <cell r="K737">
            <v>320</v>
          </cell>
          <cell r="L737" t="str">
            <v>MMscfd</v>
          </cell>
          <cell r="M737" t="str">
            <v>LTCS
Incaloy Clad</v>
          </cell>
          <cell r="N737">
            <v>90</v>
          </cell>
          <cell r="O737" t="str">
            <v>-40 / 80</v>
          </cell>
          <cell r="S737">
            <v>0</v>
          </cell>
          <cell r="T737">
            <v>3.2</v>
          </cell>
          <cell r="U737">
            <v>3.2</v>
          </cell>
          <cell r="V737">
            <v>5.9</v>
          </cell>
          <cell r="W737">
            <v>93.8</v>
          </cell>
        </row>
        <row r="738">
          <cell r="D738" t="str">
            <v>F-2602B</v>
          </cell>
          <cell r="F738" t="str">
            <v>Inlet Gas KO Drum</v>
          </cell>
          <cell r="G738">
            <v>1</v>
          </cell>
          <cell r="H738">
            <v>0</v>
          </cell>
          <cell r="I738">
            <v>1</v>
          </cell>
          <cell r="J738" t="str">
            <v>Drum</v>
          </cell>
          <cell r="K738">
            <v>320</v>
          </cell>
          <cell r="L738" t="str">
            <v>MMscfd</v>
          </cell>
          <cell r="M738" t="str">
            <v>LTCS
Incaloy Clad</v>
          </cell>
          <cell r="N738">
            <v>90</v>
          </cell>
          <cell r="O738" t="str">
            <v>-40 / 80</v>
          </cell>
          <cell r="S738">
            <v>0</v>
          </cell>
          <cell r="T738">
            <v>3.2</v>
          </cell>
          <cell r="U738">
            <v>3.2</v>
          </cell>
          <cell r="V738">
            <v>5.9</v>
          </cell>
          <cell r="W738">
            <v>93.8</v>
          </cell>
        </row>
        <row r="739">
          <cell r="D739" t="str">
            <v>F-2602C</v>
          </cell>
          <cell r="F739" t="str">
            <v>Inlet Gas KO Drum</v>
          </cell>
          <cell r="G739">
            <v>1</v>
          </cell>
          <cell r="H739">
            <v>0</v>
          </cell>
          <cell r="I739">
            <v>1</v>
          </cell>
          <cell r="J739" t="str">
            <v>Drum</v>
          </cell>
          <cell r="K739">
            <v>320</v>
          </cell>
          <cell r="L739" t="str">
            <v>MMscfd</v>
          </cell>
          <cell r="M739" t="str">
            <v>LTCS
Incaloy Clad</v>
          </cell>
          <cell r="N739">
            <v>90</v>
          </cell>
          <cell r="O739" t="str">
            <v>-40 / 80</v>
          </cell>
          <cell r="S739">
            <v>0</v>
          </cell>
          <cell r="T739">
            <v>3.2</v>
          </cell>
          <cell r="U739">
            <v>3.2</v>
          </cell>
          <cell r="V739">
            <v>5.9</v>
          </cell>
          <cell r="W739">
            <v>93.8</v>
          </cell>
        </row>
        <row r="740">
          <cell r="D740" t="str">
            <v>F-2603</v>
          </cell>
          <cell r="F740" t="str">
            <v>HC Condensate Accumulator</v>
          </cell>
          <cell r="G740">
            <v>1</v>
          </cell>
          <cell r="H740">
            <v>0</v>
          </cell>
          <cell r="I740">
            <v>1</v>
          </cell>
          <cell r="J740" t="str">
            <v>Drum</v>
          </cell>
          <cell r="M740" t="str">
            <v>LTCS
Incaloy Clad</v>
          </cell>
          <cell r="N740">
            <v>90</v>
          </cell>
          <cell r="O740" t="str">
            <v>-40 / 80</v>
          </cell>
          <cell r="S740">
            <v>0</v>
          </cell>
          <cell r="T740">
            <v>2</v>
          </cell>
          <cell r="U740">
            <v>6</v>
          </cell>
          <cell r="V740">
            <v>2</v>
          </cell>
          <cell r="W740">
            <v>33.799999999999997</v>
          </cell>
        </row>
        <row r="741">
          <cell r="D741" t="str">
            <v>G-2601A</v>
          </cell>
          <cell r="F741" t="str">
            <v>HC Condensate Removal Pump</v>
          </cell>
          <cell r="G741">
            <v>1</v>
          </cell>
          <cell r="H741">
            <v>0</v>
          </cell>
          <cell r="I741">
            <v>1</v>
          </cell>
          <cell r="J741" t="str">
            <v>Centrifugal Pump</v>
          </cell>
          <cell r="K741">
            <v>15</v>
          </cell>
          <cell r="L741" t="str">
            <v>m3/h</v>
          </cell>
          <cell r="R741">
            <v>75</v>
          </cell>
          <cell r="S741">
            <v>75</v>
          </cell>
          <cell r="W741">
            <v>1</v>
          </cell>
        </row>
        <row r="742">
          <cell r="D742" t="str">
            <v>G-2601B</v>
          </cell>
          <cell r="F742" t="str">
            <v>HC Condensate Removal Pump</v>
          </cell>
          <cell r="G742">
            <v>1</v>
          </cell>
          <cell r="H742">
            <v>0</v>
          </cell>
          <cell r="I742">
            <v>1</v>
          </cell>
          <cell r="J742" t="str">
            <v>Centrifugal Pump</v>
          </cell>
          <cell r="K742">
            <v>15</v>
          </cell>
          <cell r="L742" t="str">
            <v>m3/h</v>
          </cell>
          <cell r="R742">
            <v>75</v>
          </cell>
          <cell r="S742">
            <v>75</v>
          </cell>
          <cell r="W742">
            <v>1</v>
          </cell>
        </row>
        <row r="743">
          <cell r="D743" t="str">
            <v>SOUR GAS INJECTION COMPRESSION</v>
          </cell>
        </row>
        <row r="744">
          <cell r="D744" t="str">
            <v>PU-2900.1</v>
          </cell>
          <cell r="F744" t="str">
            <v>Injection Compressor Unit A</v>
          </cell>
          <cell r="G744">
            <v>1</v>
          </cell>
          <cell r="H744">
            <v>0</v>
          </cell>
          <cell r="I744">
            <v>1</v>
          </cell>
          <cell r="S744">
            <v>0</v>
          </cell>
        </row>
        <row r="745">
          <cell r="D745" t="str">
            <v>PU-2900.1</v>
          </cell>
          <cell r="E745" t="str">
            <v>GC-2901</v>
          </cell>
          <cell r="F745" t="str">
            <v xml:space="preserve">1st stage Injection Compressor </v>
          </cell>
          <cell r="G745">
            <v>1</v>
          </cell>
          <cell r="H745">
            <v>0</v>
          </cell>
          <cell r="I745">
            <v>1</v>
          </cell>
          <cell r="J745" t="str">
            <v>Compressor</v>
          </cell>
          <cell r="K745">
            <v>320</v>
          </cell>
          <cell r="L745" t="str">
            <v>MMscfd</v>
          </cell>
          <cell r="R745" t="str">
            <v>see 1st stg driver</v>
          </cell>
          <cell r="S745" t="str">
            <v>see 1st stg driver</v>
          </cell>
          <cell r="T745">
            <v>46</v>
          </cell>
          <cell r="U745">
            <v>16</v>
          </cell>
          <cell r="V745">
            <v>11</v>
          </cell>
          <cell r="W745">
            <v>99.4</v>
          </cell>
        </row>
        <row r="746">
          <cell r="D746" t="str">
            <v>PU-2900.1</v>
          </cell>
          <cell r="E746" t="str">
            <v>GC-2902</v>
          </cell>
          <cell r="F746" t="str">
            <v xml:space="preserve">2nd stage Injection Compressor </v>
          </cell>
          <cell r="G746">
            <v>1</v>
          </cell>
          <cell r="H746">
            <v>0</v>
          </cell>
          <cell r="I746">
            <v>1</v>
          </cell>
          <cell r="J746" t="str">
            <v>Compressor</v>
          </cell>
          <cell r="K746">
            <v>340.1</v>
          </cell>
          <cell r="L746" t="str">
            <v>MMscfd</v>
          </cell>
          <cell r="R746" t="str">
            <v>see 2nd/3rd stg driver</v>
          </cell>
          <cell r="S746" t="str">
            <v>see 2nd/3rd stg driver</v>
          </cell>
          <cell r="T746">
            <v>46</v>
          </cell>
          <cell r="U746">
            <v>16</v>
          </cell>
          <cell r="V746">
            <v>11</v>
          </cell>
          <cell r="W746">
            <v>102.1</v>
          </cell>
        </row>
        <row r="747">
          <cell r="D747" t="str">
            <v>PU-2900.1</v>
          </cell>
          <cell r="E747" t="str">
            <v>GC-2903</v>
          </cell>
          <cell r="F747" t="str">
            <v xml:space="preserve">3rd stage Injection Compressor </v>
          </cell>
          <cell r="G747">
            <v>1</v>
          </cell>
          <cell r="H747">
            <v>0</v>
          </cell>
          <cell r="I747">
            <v>1</v>
          </cell>
          <cell r="J747" t="str">
            <v>Compressor</v>
          </cell>
          <cell r="K747">
            <v>340.1</v>
          </cell>
          <cell r="L747" t="str">
            <v>MMscfd</v>
          </cell>
          <cell r="R747" t="str">
            <v>see 2nd/3rd stg driver</v>
          </cell>
          <cell r="S747" t="str">
            <v>see 2nd/3rd stg driver</v>
          </cell>
        </row>
        <row r="748">
          <cell r="D748" t="str">
            <v>PU-2900.1</v>
          </cell>
          <cell r="E748" t="str">
            <v>GC-2901-M</v>
          </cell>
          <cell r="F748" t="str">
            <v>Injection Compressor 1st Stage Motor Driver</v>
          </cell>
          <cell r="G748">
            <v>1</v>
          </cell>
          <cell r="H748">
            <v>0</v>
          </cell>
          <cell r="I748">
            <v>1</v>
          </cell>
          <cell r="R748">
            <v>24000</v>
          </cell>
          <cell r="S748">
            <v>24000</v>
          </cell>
        </row>
        <row r="749">
          <cell r="D749" t="str">
            <v>PU-2900.1</v>
          </cell>
          <cell r="E749" t="str">
            <v>TRF-2901</v>
          </cell>
          <cell r="F749" t="str">
            <v>Injection Compressor 1st Stage VSD Freq. Converter</v>
          </cell>
          <cell r="G749">
            <v>1</v>
          </cell>
          <cell r="H749">
            <v>0</v>
          </cell>
          <cell r="I749">
            <v>1</v>
          </cell>
          <cell r="S749">
            <v>0</v>
          </cell>
          <cell r="T749">
            <v>1.6</v>
          </cell>
          <cell r="U749">
            <v>7.5</v>
          </cell>
          <cell r="V749">
            <v>2.2000000000000002</v>
          </cell>
          <cell r="W749">
            <v>12.4</v>
          </cell>
        </row>
        <row r="750">
          <cell r="D750" t="str">
            <v>PU-2900.1</v>
          </cell>
          <cell r="E750" t="str">
            <v>E-2901 A</v>
          </cell>
          <cell r="F750" t="str">
            <v>1st Stage Cooling Water Cooler</v>
          </cell>
          <cell r="G750">
            <v>1</v>
          </cell>
          <cell r="H750">
            <v>0</v>
          </cell>
          <cell r="I750">
            <v>1</v>
          </cell>
          <cell r="J750" t="str">
            <v>ACHE</v>
          </cell>
          <cell r="S750">
            <v>0</v>
          </cell>
          <cell r="T750">
            <v>2.29</v>
          </cell>
          <cell r="U750">
            <v>10.15</v>
          </cell>
          <cell r="V750">
            <v>1.85</v>
          </cell>
        </row>
        <row r="751">
          <cell r="D751" t="str">
            <v>PU-2900.1</v>
          </cell>
          <cell r="E751" t="str">
            <v>E-2901 B</v>
          </cell>
          <cell r="F751" t="str">
            <v>1st Stage Cooling Water Cooler</v>
          </cell>
          <cell r="G751">
            <v>1</v>
          </cell>
          <cell r="H751">
            <v>0</v>
          </cell>
          <cell r="I751">
            <v>1</v>
          </cell>
          <cell r="J751" t="str">
            <v>ACHE</v>
          </cell>
          <cell r="S751">
            <v>0</v>
          </cell>
          <cell r="T751">
            <v>2.29</v>
          </cell>
          <cell r="U751">
            <v>10.15</v>
          </cell>
          <cell r="V751">
            <v>1.85</v>
          </cell>
        </row>
        <row r="752">
          <cell r="D752" t="str">
            <v>PU-2900.1</v>
          </cell>
          <cell r="E752" t="str">
            <v>TRF-2901</v>
          </cell>
          <cell r="F752" t="str">
            <v>Injection Compressor 1st Stage VSD Transformer</v>
          </cell>
          <cell r="G752">
            <v>1</v>
          </cell>
          <cell r="H752">
            <v>0</v>
          </cell>
          <cell r="I752">
            <v>1</v>
          </cell>
          <cell r="S752">
            <v>0</v>
          </cell>
          <cell r="T752">
            <v>3.3</v>
          </cell>
          <cell r="U752">
            <v>6.6</v>
          </cell>
          <cell r="V752">
            <v>4.0999999999999996</v>
          </cell>
          <cell r="W752">
            <v>42.4</v>
          </cell>
        </row>
        <row r="753">
          <cell r="D753" t="str">
            <v>PU-2900.1</v>
          </cell>
          <cell r="E753" t="str">
            <v>GC-2902-M</v>
          </cell>
          <cell r="F753" t="str">
            <v>Injection Compressor 2nd/3rd Stage Motor Driver</v>
          </cell>
          <cell r="G753">
            <v>1</v>
          </cell>
          <cell r="H753">
            <v>0</v>
          </cell>
          <cell r="I753">
            <v>1</v>
          </cell>
          <cell r="R753">
            <v>23000</v>
          </cell>
          <cell r="S753">
            <v>23000</v>
          </cell>
        </row>
        <row r="754">
          <cell r="D754" t="str">
            <v>PU-2900.1</v>
          </cell>
          <cell r="E754" t="str">
            <v>TRF-2902</v>
          </cell>
          <cell r="F754" t="str">
            <v>Injection Compressor 2nd/3rd Stage VSD Freq. converter</v>
          </cell>
          <cell r="G754">
            <v>1</v>
          </cell>
          <cell r="H754">
            <v>0</v>
          </cell>
          <cell r="I754">
            <v>1</v>
          </cell>
          <cell r="S754">
            <v>0</v>
          </cell>
          <cell r="T754">
            <v>1.6</v>
          </cell>
          <cell r="U754">
            <v>7.4</v>
          </cell>
          <cell r="V754">
            <v>2.1</v>
          </cell>
          <cell r="W754">
            <v>12</v>
          </cell>
        </row>
        <row r="755">
          <cell r="D755" t="str">
            <v>PU-2900.1</v>
          </cell>
          <cell r="E755" t="str">
            <v>E-2902 A</v>
          </cell>
          <cell r="F755" t="str">
            <v>2nd Stage Cooling Water Cooler</v>
          </cell>
          <cell r="G755">
            <v>1</v>
          </cell>
          <cell r="H755">
            <v>0</v>
          </cell>
          <cell r="I755">
            <v>1</v>
          </cell>
          <cell r="J755" t="str">
            <v>ACHE</v>
          </cell>
          <cell r="S755">
            <v>0</v>
          </cell>
          <cell r="T755">
            <v>2.29</v>
          </cell>
          <cell r="U755">
            <v>10.15</v>
          </cell>
          <cell r="V755">
            <v>1.85</v>
          </cell>
        </row>
        <row r="756">
          <cell r="D756" t="str">
            <v>PU-2900.1</v>
          </cell>
          <cell r="E756" t="str">
            <v>E-2902 B</v>
          </cell>
          <cell r="F756" t="str">
            <v>2nd Stage Cooling Water Cooler</v>
          </cell>
          <cell r="G756">
            <v>1</v>
          </cell>
          <cell r="H756">
            <v>0</v>
          </cell>
          <cell r="I756">
            <v>1</v>
          </cell>
          <cell r="J756" t="str">
            <v>ACHE</v>
          </cell>
          <cell r="S756">
            <v>0</v>
          </cell>
          <cell r="T756">
            <v>2.29</v>
          </cell>
          <cell r="U756">
            <v>10.15</v>
          </cell>
          <cell r="V756">
            <v>1.85</v>
          </cell>
        </row>
        <row r="757">
          <cell r="D757" t="str">
            <v>PU-2900.1</v>
          </cell>
          <cell r="E757" t="str">
            <v>TRF-2902</v>
          </cell>
          <cell r="F757" t="str">
            <v>Injection Compressor 2nd/3rd Stage VSD Transformer</v>
          </cell>
          <cell r="G757">
            <v>1</v>
          </cell>
          <cell r="H757">
            <v>0</v>
          </cell>
          <cell r="I757">
            <v>1</v>
          </cell>
          <cell r="S757">
            <v>0</v>
          </cell>
          <cell r="T757">
            <v>3.3</v>
          </cell>
          <cell r="U757">
            <v>6.5</v>
          </cell>
          <cell r="V757">
            <v>4</v>
          </cell>
          <cell r="W757">
            <v>41.1</v>
          </cell>
        </row>
        <row r="758">
          <cell r="D758" t="str">
            <v>PU-2900.1</v>
          </cell>
          <cell r="E758" t="str">
            <v>E-2903 A</v>
          </cell>
          <cell r="F758" t="str">
            <v>1st Stage Injection Compressor Lube Oil Cooler</v>
          </cell>
          <cell r="G758">
            <v>1</v>
          </cell>
          <cell r="H758">
            <v>0</v>
          </cell>
          <cell r="I758">
            <v>1</v>
          </cell>
          <cell r="J758" t="str">
            <v>ACHE</v>
          </cell>
          <cell r="K758">
            <v>1207</v>
          </cell>
          <cell r="L758" t="str">
            <v>kW</v>
          </cell>
          <cell r="M758" t="str">
            <v>LTCS</v>
          </cell>
          <cell r="N758">
            <v>12</v>
          </cell>
          <cell r="O758" t="str">
            <v>-36 / 121</v>
          </cell>
          <cell r="R758">
            <v>104.2</v>
          </cell>
          <cell r="S758">
            <v>104.2</v>
          </cell>
          <cell r="T758">
            <v>5.5</v>
          </cell>
          <cell r="U758">
            <v>14.8</v>
          </cell>
          <cell r="W758">
            <v>38.4</v>
          </cell>
        </row>
        <row r="759">
          <cell r="D759" t="str">
            <v>PU-2900.1</v>
          </cell>
          <cell r="E759" t="str">
            <v>E-2903 B</v>
          </cell>
          <cell r="F759" t="str">
            <v>2nd Stage Injection Compressor Lube Oil Cooler</v>
          </cell>
          <cell r="G759">
            <v>1</v>
          </cell>
          <cell r="H759">
            <v>0</v>
          </cell>
          <cell r="I759">
            <v>1</v>
          </cell>
          <cell r="J759" t="str">
            <v>ACHE</v>
          </cell>
          <cell r="K759">
            <v>1207</v>
          </cell>
          <cell r="L759" t="str">
            <v>kW</v>
          </cell>
          <cell r="M759" t="str">
            <v>LTCS</v>
          </cell>
          <cell r="N759">
            <v>12</v>
          </cell>
          <cell r="O759" t="str">
            <v>-36 / 121</v>
          </cell>
          <cell r="R759">
            <v>104.2</v>
          </cell>
          <cell r="S759">
            <v>104.2</v>
          </cell>
          <cell r="T759">
            <v>5.5</v>
          </cell>
          <cell r="U759">
            <v>14.8</v>
          </cell>
          <cell r="W759">
            <v>38.4</v>
          </cell>
        </row>
        <row r="760">
          <cell r="D760" t="str">
            <v>F-2901</v>
          </cell>
          <cell r="F760" t="str">
            <v>1st Stage Suction Scrubber</v>
          </cell>
          <cell r="G760">
            <v>1</v>
          </cell>
          <cell r="H760">
            <v>0</v>
          </cell>
          <cell r="I760">
            <v>1</v>
          </cell>
          <cell r="J760" t="str">
            <v>Drum</v>
          </cell>
          <cell r="M760" t="str">
            <v>LTCS
Incaloy Clad</v>
          </cell>
          <cell r="N760">
            <v>220</v>
          </cell>
          <cell r="O760" t="str">
            <v>-40 / 90</v>
          </cell>
          <cell r="S760">
            <v>0</v>
          </cell>
          <cell r="T760">
            <v>1.9416956038941373</v>
          </cell>
          <cell r="U760">
            <v>1.9416956038941373</v>
          </cell>
          <cell r="V760">
            <v>4.557591070251517</v>
          </cell>
          <cell r="W760">
            <v>62.278085642317386</v>
          </cell>
        </row>
        <row r="761">
          <cell r="D761" t="str">
            <v>F-2902</v>
          </cell>
          <cell r="F761" t="str">
            <v>2nd Stage Suction Scrubber</v>
          </cell>
          <cell r="G761">
            <v>1</v>
          </cell>
          <cell r="H761">
            <v>0</v>
          </cell>
          <cell r="I761">
            <v>1</v>
          </cell>
          <cell r="J761" t="str">
            <v>Drum</v>
          </cell>
          <cell r="M761" t="str">
            <v>ASTM F22V
Incaloy Clad</v>
          </cell>
          <cell r="N761">
            <v>350</v>
          </cell>
          <cell r="O761" t="str">
            <v>-40 / 90</v>
          </cell>
          <cell r="S761">
            <v>0</v>
          </cell>
          <cell r="T761">
            <v>1.0787197799411874</v>
          </cell>
          <cell r="U761">
            <v>1.0787197799411874</v>
          </cell>
          <cell r="V761">
            <v>2.8046714278470875</v>
          </cell>
          <cell r="W761">
            <v>29.09090909090909</v>
          </cell>
        </row>
        <row r="762">
          <cell r="D762" t="str">
            <v>F-2903</v>
          </cell>
          <cell r="F762" t="str">
            <v>3rd Stage Suction Scrubber</v>
          </cell>
          <cell r="G762">
            <v>1</v>
          </cell>
          <cell r="H762">
            <v>0</v>
          </cell>
          <cell r="I762">
            <v>1</v>
          </cell>
          <cell r="J762" t="str">
            <v>Drum</v>
          </cell>
          <cell r="M762" t="str">
            <v>ASTM F22V
Incaloy Clad</v>
          </cell>
          <cell r="N762">
            <v>520</v>
          </cell>
          <cell r="O762" t="str">
            <v>-40 / 90</v>
          </cell>
          <cell r="S762">
            <v>0</v>
          </cell>
          <cell r="T762">
            <v>0.97084780194706866</v>
          </cell>
          <cell r="U762">
            <v>0.97084780194706866</v>
          </cell>
          <cell r="V762">
            <v>2.5889274718588497</v>
          </cell>
          <cell r="W762">
            <v>29.44</v>
          </cell>
        </row>
        <row r="763">
          <cell r="D763" t="str">
            <v>EA-2901</v>
          </cell>
          <cell r="F763" t="str">
            <v>1st Stage Injection Recycle Air Cooler</v>
          </cell>
          <cell r="G763">
            <v>1</v>
          </cell>
          <cell r="H763">
            <v>0</v>
          </cell>
          <cell r="I763">
            <v>1</v>
          </cell>
          <cell r="J763" t="str">
            <v>ACHE</v>
          </cell>
          <cell r="K763">
            <v>10623</v>
          </cell>
          <cell r="L763" t="str">
            <v>kW</v>
          </cell>
          <cell r="M763" t="str">
            <v>ASTM F22V
Incaloy Clad</v>
          </cell>
          <cell r="N763">
            <v>220</v>
          </cell>
          <cell r="O763" t="str">
            <v>-36 / 200</v>
          </cell>
          <cell r="R763">
            <v>183</v>
          </cell>
          <cell r="S763">
            <v>183</v>
          </cell>
          <cell r="T763">
            <v>12.6</v>
          </cell>
          <cell r="U763">
            <v>14.6</v>
          </cell>
          <cell r="V763">
            <v>8</v>
          </cell>
          <cell r="W763">
            <v>67.400000000000006</v>
          </cell>
        </row>
        <row r="764">
          <cell r="D764" t="str">
            <v>EA-2902</v>
          </cell>
          <cell r="F764" t="str">
            <v>1st Stage Injection Discharge Air Cooler</v>
          </cell>
          <cell r="G764">
            <v>1</v>
          </cell>
          <cell r="H764">
            <v>0</v>
          </cell>
          <cell r="I764">
            <v>1</v>
          </cell>
          <cell r="J764" t="str">
            <v>ACHE</v>
          </cell>
          <cell r="K764">
            <v>22010</v>
          </cell>
          <cell r="L764" t="str">
            <v>kW</v>
          </cell>
          <cell r="M764" t="str">
            <v>ASTM F22V
Incaloy Clad</v>
          </cell>
          <cell r="N764">
            <v>350</v>
          </cell>
          <cell r="O764" t="str">
            <v>-36 / 205</v>
          </cell>
          <cell r="R764">
            <v>296</v>
          </cell>
          <cell r="S764">
            <v>296</v>
          </cell>
          <cell r="T764">
            <v>21.9</v>
          </cell>
          <cell r="U764">
            <v>14.8</v>
          </cell>
          <cell r="V764">
            <v>8</v>
          </cell>
          <cell r="W764">
            <v>108.8</v>
          </cell>
        </row>
        <row r="765">
          <cell r="D765" t="str">
            <v>EA-2903</v>
          </cell>
          <cell r="F765" t="str">
            <v>2nd Stage Injection Discharge Air Cooler</v>
          </cell>
          <cell r="G765">
            <v>1</v>
          </cell>
          <cell r="H765">
            <v>0</v>
          </cell>
          <cell r="I765">
            <v>1</v>
          </cell>
          <cell r="J765" t="str">
            <v>ACHE</v>
          </cell>
          <cell r="K765">
            <v>9216</v>
          </cell>
          <cell r="L765" t="str">
            <v>kW</v>
          </cell>
          <cell r="M765" t="str">
            <v>ASTM F22V
Incaloy Clad</v>
          </cell>
          <cell r="N765">
            <v>520</v>
          </cell>
          <cell r="O765" t="str">
            <v>-36 / 135</v>
          </cell>
          <cell r="R765">
            <v>283.2</v>
          </cell>
          <cell r="S765">
            <v>283.2</v>
          </cell>
          <cell r="T765">
            <v>21.7</v>
          </cell>
          <cell r="U765">
            <v>14.8</v>
          </cell>
          <cell r="V765">
            <v>8</v>
          </cell>
          <cell r="W765">
            <v>94.1</v>
          </cell>
        </row>
        <row r="766">
          <cell r="D766" t="str">
            <v>F-1904</v>
          </cell>
          <cell r="F766" t="str">
            <v>Seal Gas Buffer Vessel "A"</v>
          </cell>
          <cell r="G766">
            <v>1</v>
          </cell>
          <cell r="H766">
            <v>0</v>
          </cell>
          <cell r="I766">
            <v>1</v>
          </cell>
          <cell r="J766" t="str">
            <v>Drum</v>
          </cell>
          <cell r="M766" t="str">
            <v>LTCS</v>
          </cell>
          <cell r="N766">
            <v>350</v>
          </cell>
          <cell r="O766" t="str">
            <v>-36 / 120</v>
          </cell>
          <cell r="S766">
            <v>0</v>
          </cell>
          <cell r="T766">
            <v>1.3</v>
          </cell>
          <cell r="U766">
            <v>1.3</v>
          </cell>
          <cell r="V766">
            <v>3.95</v>
          </cell>
          <cell r="W766">
            <v>40.200000000000003</v>
          </cell>
        </row>
        <row r="767">
          <cell r="D767" t="str">
            <v>F-1905</v>
          </cell>
          <cell r="F767" t="str">
            <v>Seal Gas Filter "A"</v>
          </cell>
          <cell r="G767">
            <v>1</v>
          </cell>
          <cell r="H767">
            <v>0</v>
          </cell>
          <cell r="I767">
            <v>1</v>
          </cell>
          <cell r="J767" t="str">
            <v>Cartridge Filter</v>
          </cell>
          <cell r="K767">
            <v>4020</v>
          </cell>
          <cell r="L767" t="str">
            <v>kg/h</v>
          </cell>
          <cell r="M767" t="str">
            <v>LTCS</v>
          </cell>
          <cell r="N767">
            <v>350</v>
          </cell>
          <cell r="O767" t="str">
            <v>-36 / 120</v>
          </cell>
          <cell r="S767">
            <v>0</v>
          </cell>
          <cell r="T767">
            <v>0.1</v>
          </cell>
          <cell r="U767">
            <v>0.1</v>
          </cell>
          <cell r="V767">
            <v>0.35</v>
          </cell>
          <cell r="W767">
            <v>0.6</v>
          </cell>
        </row>
        <row r="768">
          <cell r="D768" t="str">
            <v>E-1901</v>
          </cell>
          <cell r="F768" t="str">
            <v>Seal Gas Superheater "A"</v>
          </cell>
          <cell r="G768">
            <v>1</v>
          </cell>
          <cell r="H768">
            <v>0</v>
          </cell>
          <cell r="I768">
            <v>1</v>
          </cell>
          <cell r="J768" t="str">
            <v>Electric Heater</v>
          </cell>
          <cell r="K768">
            <v>4020</v>
          </cell>
          <cell r="L768" t="str">
            <v>kg/h</v>
          </cell>
          <cell r="M768" t="str">
            <v>LTCS</v>
          </cell>
          <cell r="N768">
            <v>350</v>
          </cell>
          <cell r="O768" t="str">
            <v>-36 / 120</v>
          </cell>
          <cell r="S768">
            <v>0</v>
          </cell>
          <cell r="T768">
            <v>0.4</v>
          </cell>
          <cell r="U768">
            <v>0.4</v>
          </cell>
          <cell r="V768">
            <v>2.6</v>
          </cell>
          <cell r="W768">
            <v>0.7</v>
          </cell>
        </row>
        <row r="769">
          <cell r="D769" t="str">
            <v>PU-2900.2</v>
          </cell>
          <cell r="F769" t="str">
            <v>Injection Compressor Unit B</v>
          </cell>
          <cell r="G769">
            <v>1</v>
          </cell>
          <cell r="H769">
            <v>0</v>
          </cell>
          <cell r="I769">
            <v>1</v>
          </cell>
          <cell r="S769">
            <v>0</v>
          </cell>
        </row>
        <row r="770">
          <cell r="D770" t="str">
            <v>PU-2900.2</v>
          </cell>
          <cell r="E770" t="str">
            <v>GC-2911</v>
          </cell>
          <cell r="F770" t="str">
            <v xml:space="preserve">1st stage Injection Compressor </v>
          </cell>
          <cell r="G770">
            <v>1</v>
          </cell>
          <cell r="H770">
            <v>0</v>
          </cell>
          <cell r="I770">
            <v>1</v>
          </cell>
          <cell r="J770" t="str">
            <v>Compressor</v>
          </cell>
          <cell r="K770">
            <v>320</v>
          </cell>
          <cell r="L770" t="str">
            <v>MMscfd</v>
          </cell>
          <cell r="R770" t="str">
            <v>see 1st stg driver</v>
          </cell>
          <cell r="S770" t="str">
            <v>see 1st stg driver</v>
          </cell>
          <cell r="T770">
            <v>46</v>
          </cell>
          <cell r="U770">
            <v>16</v>
          </cell>
          <cell r="V770">
            <v>11</v>
          </cell>
          <cell r="W770">
            <v>99.4</v>
          </cell>
        </row>
        <row r="771">
          <cell r="D771" t="str">
            <v>PU-2900.2</v>
          </cell>
          <cell r="E771" t="str">
            <v>GC-2912</v>
          </cell>
          <cell r="F771" t="str">
            <v xml:space="preserve">2nd stage Injection Compressor </v>
          </cell>
          <cell r="G771">
            <v>1</v>
          </cell>
          <cell r="H771">
            <v>0</v>
          </cell>
          <cell r="I771">
            <v>1</v>
          </cell>
          <cell r="J771" t="str">
            <v>Compressor</v>
          </cell>
          <cell r="K771">
            <v>340.1</v>
          </cell>
          <cell r="L771" t="str">
            <v>MMscfd</v>
          </cell>
          <cell r="R771" t="str">
            <v>see 2nd/3rd stg driver</v>
          </cell>
          <cell r="S771" t="str">
            <v>see 2nd/3rd stg driver</v>
          </cell>
          <cell r="T771">
            <v>46</v>
          </cell>
          <cell r="U771">
            <v>16</v>
          </cell>
          <cell r="V771">
            <v>11</v>
          </cell>
          <cell r="W771">
            <v>102.1</v>
          </cell>
        </row>
        <row r="772">
          <cell r="D772" t="str">
            <v>PU-2900.2</v>
          </cell>
          <cell r="E772" t="str">
            <v>GC-2913</v>
          </cell>
          <cell r="F772" t="str">
            <v xml:space="preserve">3rd stage Injection Compressor </v>
          </cell>
          <cell r="G772">
            <v>1</v>
          </cell>
          <cell r="H772">
            <v>0</v>
          </cell>
          <cell r="I772">
            <v>1</v>
          </cell>
          <cell r="J772" t="str">
            <v>Compressor</v>
          </cell>
          <cell r="K772">
            <v>340.1</v>
          </cell>
          <cell r="L772" t="str">
            <v>MMscfd</v>
          </cell>
          <cell r="R772" t="str">
            <v>see 2nd/3rd stg driver</v>
          </cell>
          <cell r="S772" t="str">
            <v>see 2nd/3rd stg driver</v>
          </cell>
        </row>
        <row r="773">
          <cell r="D773" t="str">
            <v>PU-2900.2</v>
          </cell>
          <cell r="E773" t="str">
            <v>GC-2911-M</v>
          </cell>
          <cell r="F773" t="str">
            <v>Injection Compressor 1st Stage Motor Driver</v>
          </cell>
          <cell r="G773">
            <v>1</v>
          </cell>
          <cell r="H773">
            <v>0</v>
          </cell>
          <cell r="I773">
            <v>1</v>
          </cell>
          <cell r="R773">
            <v>24000</v>
          </cell>
          <cell r="S773">
            <v>24000</v>
          </cell>
        </row>
        <row r="774">
          <cell r="D774" t="str">
            <v>PU-2900.2</v>
          </cell>
          <cell r="E774" t="str">
            <v>TRF-2911</v>
          </cell>
          <cell r="F774" t="str">
            <v>Injection Compressor 1st Stage VSD Freq. Converter</v>
          </cell>
          <cell r="G774">
            <v>1</v>
          </cell>
          <cell r="H774">
            <v>0</v>
          </cell>
          <cell r="I774">
            <v>1</v>
          </cell>
          <cell r="S774">
            <v>0</v>
          </cell>
          <cell r="T774">
            <v>1.6</v>
          </cell>
          <cell r="U774">
            <v>7.5</v>
          </cell>
          <cell r="V774">
            <v>2.2000000000000002</v>
          </cell>
          <cell r="W774">
            <v>12.4</v>
          </cell>
        </row>
        <row r="775">
          <cell r="D775" t="str">
            <v>PU-2900.2</v>
          </cell>
          <cell r="E775" t="str">
            <v>E-2911 A</v>
          </cell>
          <cell r="F775" t="str">
            <v>1st Stage Cooling Water Cooler</v>
          </cell>
          <cell r="G775">
            <v>1</v>
          </cell>
          <cell r="H775">
            <v>0</v>
          </cell>
          <cell r="I775">
            <v>1</v>
          </cell>
          <cell r="J775" t="str">
            <v>ACHE</v>
          </cell>
          <cell r="S775">
            <v>0</v>
          </cell>
          <cell r="T775">
            <v>2.29</v>
          </cell>
          <cell r="U775">
            <v>10.15</v>
          </cell>
          <cell r="V775">
            <v>1.85</v>
          </cell>
        </row>
        <row r="776">
          <cell r="D776" t="str">
            <v>PU-2900.2</v>
          </cell>
          <cell r="E776" t="str">
            <v>E-2911 B</v>
          </cell>
          <cell r="F776" t="str">
            <v>1st Stage Cooling Water Cooler</v>
          </cell>
          <cell r="G776">
            <v>1</v>
          </cell>
          <cell r="H776">
            <v>0</v>
          </cell>
          <cell r="I776">
            <v>1</v>
          </cell>
          <cell r="J776" t="str">
            <v>ACHE</v>
          </cell>
          <cell r="S776">
            <v>0</v>
          </cell>
          <cell r="T776">
            <v>2.29</v>
          </cell>
          <cell r="U776">
            <v>10.15</v>
          </cell>
          <cell r="V776">
            <v>1.85</v>
          </cell>
        </row>
        <row r="777">
          <cell r="D777" t="str">
            <v>PU-2900.2</v>
          </cell>
          <cell r="E777" t="str">
            <v>TRF-2911</v>
          </cell>
          <cell r="F777" t="str">
            <v>Injection Compressor 1st Stage VSD Transformer</v>
          </cell>
          <cell r="G777">
            <v>1</v>
          </cell>
          <cell r="H777">
            <v>0</v>
          </cell>
          <cell r="I777">
            <v>1</v>
          </cell>
          <cell r="S777">
            <v>0</v>
          </cell>
          <cell r="T777">
            <v>3.3</v>
          </cell>
          <cell r="U777">
            <v>6.6</v>
          </cell>
          <cell r="V777">
            <v>4.0999999999999996</v>
          </cell>
          <cell r="W777">
            <v>42.4</v>
          </cell>
        </row>
        <row r="778">
          <cell r="D778" t="str">
            <v>PU-2900.2</v>
          </cell>
          <cell r="E778" t="str">
            <v>GC-2912-M</v>
          </cell>
          <cell r="F778" t="str">
            <v>Injection Compressor 2nd/3rd Stage Motor Driver</v>
          </cell>
          <cell r="G778">
            <v>1</v>
          </cell>
          <cell r="H778">
            <v>0</v>
          </cell>
          <cell r="I778">
            <v>1</v>
          </cell>
          <cell r="R778">
            <v>23000</v>
          </cell>
          <cell r="S778">
            <v>23000</v>
          </cell>
        </row>
        <row r="779">
          <cell r="D779" t="str">
            <v>PU-2900.2</v>
          </cell>
          <cell r="E779" t="str">
            <v>TRF-2912</v>
          </cell>
          <cell r="F779" t="str">
            <v>Injection Compressor 2nd/3rd Stage VSD Freq. converter</v>
          </cell>
          <cell r="G779">
            <v>1</v>
          </cell>
          <cell r="H779">
            <v>0</v>
          </cell>
          <cell r="I779">
            <v>1</v>
          </cell>
          <cell r="S779">
            <v>0</v>
          </cell>
          <cell r="T779">
            <v>1.6</v>
          </cell>
          <cell r="U779">
            <v>7.4</v>
          </cell>
          <cell r="V779">
            <v>2.1</v>
          </cell>
          <cell r="W779">
            <v>12</v>
          </cell>
        </row>
        <row r="780">
          <cell r="D780" t="str">
            <v>PU-2900.2</v>
          </cell>
          <cell r="E780" t="str">
            <v>E-2912 A</v>
          </cell>
          <cell r="F780" t="str">
            <v>2nd Stage Cooling Water Cooler</v>
          </cell>
          <cell r="G780">
            <v>1</v>
          </cell>
          <cell r="H780">
            <v>0</v>
          </cell>
          <cell r="I780">
            <v>1</v>
          </cell>
          <cell r="J780" t="str">
            <v>ACHE</v>
          </cell>
          <cell r="S780">
            <v>0</v>
          </cell>
          <cell r="T780">
            <v>2.29</v>
          </cell>
          <cell r="U780">
            <v>10.15</v>
          </cell>
          <cell r="V780">
            <v>1.85</v>
          </cell>
        </row>
        <row r="781">
          <cell r="D781" t="str">
            <v>PU-2900.2</v>
          </cell>
          <cell r="E781" t="str">
            <v>E2912 B</v>
          </cell>
          <cell r="F781" t="str">
            <v>2nd Stage Cooling Water Cooler</v>
          </cell>
          <cell r="G781">
            <v>1</v>
          </cell>
          <cell r="H781">
            <v>0</v>
          </cell>
          <cell r="I781">
            <v>1</v>
          </cell>
          <cell r="J781" t="str">
            <v>ACHE</v>
          </cell>
          <cell r="S781">
            <v>0</v>
          </cell>
          <cell r="T781">
            <v>2.29</v>
          </cell>
          <cell r="U781">
            <v>10.15</v>
          </cell>
          <cell r="V781">
            <v>1.85</v>
          </cell>
        </row>
        <row r="782">
          <cell r="D782" t="str">
            <v>PU-2900.2</v>
          </cell>
          <cell r="E782" t="str">
            <v>TRF-2912</v>
          </cell>
          <cell r="F782" t="str">
            <v>Injection Compressor 2nd/3rd Stage VSD Transformer</v>
          </cell>
          <cell r="G782">
            <v>1</v>
          </cell>
          <cell r="H782">
            <v>0</v>
          </cell>
          <cell r="I782">
            <v>1</v>
          </cell>
          <cell r="S782">
            <v>0</v>
          </cell>
          <cell r="T782">
            <v>3.3</v>
          </cell>
          <cell r="U782">
            <v>6.5</v>
          </cell>
          <cell r="V782">
            <v>4</v>
          </cell>
          <cell r="W782">
            <v>41.1</v>
          </cell>
        </row>
        <row r="783">
          <cell r="D783" t="str">
            <v>PU-2900.2</v>
          </cell>
          <cell r="E783" t="str">
            <v>E-2913 A</v>
          </cell>
          <cell r="F783" t="str">
            <v>1st Stage Injection Compressor Lube Oil Cooler</v>
          </cell>
          <cell r="G783">
            <v>1</v>
          </cell>
          <cell r="H783">
            <v>0</v>
          </cell>
          <cell r="I783">
            <v>1</v>
          </cell>
          <cell r="J783" t="str">
            <v>ACHE</v>
          </cell>
          <cell r="K783">
            <v>1207</v>
          </cell>
          <cell r="L783" t="str">
            <v>kW</v>
          </cell>
          <cell r="M783" t="str">
            <v>LTCS</v>
          </cell>
          <cell r="N783">
            <v>12</v>
          </cell>
          <cell r="O783" t="str">
            <v>-36 / 121</v>
          </cell>
          <cell r="R783">
            <v>104.2</v>
          </cell>
          <cell r="S783">
            <v>104.2</v>
          </cell>
          <cell r="T783">
            <v>5.5</v>
          </cell>
          <cell r="U783">
            <v>14.8</v>
          </cell>
          <cell r="W783">
            <v>38.4</v>
          </cell>
        </row>
        <row r="784">
          <cell r="D784" t="str">
            <v>PU-2900.2</v>
          </cell>
          <cell r="E784" t="str">
            <v>E-2913 B</v>
          </cell>
          <cell r="F784" t="str">
            <v>2nd Stage Injection Compressor Lube Oil Cooler</v>
          </cell>
          <cell r="G784">
            <v>1</v>
          </cell>
          <cell r="H784">
            <v>0</v>
          </cell>
          <cell r="I784">
            <v>1</v>
          </cell>
          <cell r="J784" t="str">
            <v>ACHE</v>
          </cell>
          <cell r="K784">
            <v>1207</v>
          </cell>
          <cell r="L784" t="str">
            <v>kW</v>
          </cell>
          <cell r="M784" t="str">
            <v>LTCS</v>
          </cell>
          <cell r="N784">
            <v>12</v>
          </cell>
          <cell r="O784" t="str">
            <v>-36 / 121</v>
          </cell>
          <cell r="R784">
            <v>104.2</v>
          </cell>
          <cell r="S784">
            <v>104.2</v>
          </cell>
          <cell r="T784">
            <v>5.5</v>
          </cell>
          <cell r="U784">
            <v>14.8</v>
          </cell>
          <cell r="W784">
            <v>38.4</v>
          </cell>
        </row>
        <row r="785">
          <cell r="D785" t="str">
            <v>F-2911</v>
          </cell>
          <cell r="F785" t="str">
            <v>1st Stage Suction Scrubber</v>
          </cell>
          <cell r="G785">
            <v>1</v>
          </cell>
          <cell r="H785">
            <v>0</v>
          </cell>
          <cell r="I785">
            <v>1</v>
          </cell>
          <cell r="J785" t="str">
            <v>Drum</v>
          </cell>
          <cell r="M785" t="str">
            <v>LTCS
Incaloy Clad</v>
          </cell>
          <cell r="N785">
            <v>220</v>
          </cell>
          <cell r="O785" t="str">
            <v>-40 / 90</v>
          </cell>
          <cell r="S785">
            <v>0</v>
          </cell>
          <cell r="T785">
            <v>1.9416956038941373</v>
          </cell>
          <cell r="U785">
            <v>1.9416956038941373</v>
          </cell>
          <cell r="V785">
            <v>4.557591070251517</v>
          </cell>
          <cell r="W785">
            <v>62.278085642317386</v>
          </cell>
        </row>
        <row r="786">
          <cell r="D786" t="str">
            <v>F-2912</v>
          </cell>
          <cell r="F786" t="str">
            <v>2nd Stage Suction Scrubber</v>
          </cell>
          <cell r="G786">
            <v>1</v>
          </cell>
          <cell r="H786">
            <v>0</v>
          </cell>
          <cell r="I786">
            <v>1</v>
          </cell>
          <cell r="J786" t="str">
            <v>Drum</v>
          </cell>
          <cell r="M786" t="str">
            <v>ASTM F22V
Incaloy Clad</v>
          </cell>
          <cell r="N786">
            <v>350</v>
          </cell>
          <cell r="O786" t="str">
            <v>-40 / 90</v>
          </cell>
          <cell r="S786">
            <v>0</v>
          </cell>
          <cell r="T786">
            <v>1.0787197799411874</v>
          </cell>
          <cell r="U786">
            <v>1.0787197799411874</v>
          </cell>
          <cell r="V786">
            <v>2.8046714278470875</v>
          </cell>
          <cell r="W786">
            <v>29.09090909090909</v>
          </cell>
        </row>
        <row r="787">
          <cell r="D787" t="str">
            <v>F-2913</v>
          </cell>
          <cell r="F787" t="str">
            <v>3rd Stage Suction Scrubber</v>
          </cell>
          <cell r="G787">
            <v>1</v>
          </cell>
          <cell r="H787">
            <v>0</v>
          </cell>
          <cell r="I787">
            <v>1</v>
          </cell>
          <cell r="J787" t="str">
            <v>Drum</v>
          </cell>
          <cell r="M787" t="str">
            <v>ASTM F22V
Incaloy Clad</v>
          </cell>
          <cell r="N787">
            <v>520</v>
          </cell>
          <cell r="O787" t="str">
            <v>-40 / 90</v>
          </cell>
          <cell r="S787">
            <v>0</v>
          </cell>
          <cell r="T787">
            <v>0.97084780194706866</v>
          </cell>
          <cell r="U787">
            <v>0.97084780194706866</v>
          </cell>
          <cell r="V787">
            <v>2.5889274718588497</v>
          </cell>
          <cell r="W787">
            <v>29.44</v>
          </cell>
        </row>
        <row r="788">
          <cell r="D788" t="str">
            <v>EA-2911</v>
          </cell>
          <cell r="F788" t="str">
            <v>1st Stage Injection Recycle Air Cooler</v>
          </cell>
          <cell r="G788">
            <v>1</v>
          </cell>
          <cell r="H788">
            <v>0</v>
          </cell>
          <cell r="I788">
            <v>1</v>
          </cell>
          <cell r="J788" t="str">
            <v>ACHE</v>
          </cell>
          <cell r="K788">
            <v>10623</v>
          </cell>
          <cell r="L788" t="str">
            <v>kW</v>
          </cell>
          <cell r="M788" t="str">
            <v>ASTM F22V
Incaloy Clad</v>
          </cell>
          <cell r="N788">
            <v>220</v>
          </cell>
          <cell r="O788" t="str">
            <v>-36 / 200</v>
          </cell>
          <cell r="R788">
            <v>183</v>
          </cell>
          <cell r="S788">
            <v>183</v>
          </cell>
          <cell r="T788">
            <v>12.6</v>
          </cell>
          <cell r="U788">
            <v>14.6</v>
          </cell>
          <cell r="W788">
            <v>67.400000000000006</v>
          </cell>
        </row>
        <row r="789">
          <cell r="D789" t="str">
            <v>EA-2912</v>
          </cell>
          <cell r="F789" t="str">
            <v>1st Stage Injection Discharge Air Cooler</v>
          </cell>
          <cell r="G789">
            <v>1</v>
          </cell>
          <cell r="H789">
            <v>0</v>
          </cell>
          <cell r="I789">
            <v>1</v>
          </cell>
          <cell r="J789" t="str">
            <v>ACHE</v>
          </cell>
          <cell r="K789">
            <v>22010</v>
          </cell>
          <cell r="L789" t="str">
            <v>kW</v>
          </cell>
          <cell r="M789" t="str">
            <v>ASTM F22V
Incaloy Clad</v>
          </cell>
          <cell r="N789">
            <v>350</v>
          </cell>
          <cell r="O789" t="str">
            <v>-36 / 205</v>
          </cell>
          <cell r="R789">
            <v>296</v>
          </cell>
          <cell r="S789">
            <v>296</v>
          </cell>
          <cell r="T789">
            <v>21.9</v>
          </cell>
          <cell r="U789">
            <v>14.8</v>
          </cell>
          <cell r="W789">
            <v>108.8</v>
          </cell>
        </row>
        <row r="790">
          <cell r="D790" t="str">
            <v>EA-2913</v>
          </cell>
          <cell r="F790" t="str">
            <v>2nd Stage Injection Discharge Air Cooler</v>
          </cell>
          <cell r="G790">
            <v>1</v>
          </cell>
          <cell r="H790">
            <v>0</v>
          </cell>
          <cell r="I790">
            <v>1</v>
          </cell>
          <cell r="J790" t="str">
            <v>ACHE</v>
          </cell>
          <cell r="K790">
            <v>9216</v>
          </cell>
          <cell r="L790" t="str">
            <v>kW</v>
          </cell>
          <cell r="M790" t="str">
            <v>ASTM F22V
Incaloy Clad</v>
          </cell>
          <cell r="N790">
            <v>520</v>
          </cell>
          <cell r="O790" t="str">
            <v>-36 / 135</v>
          </cell>
          <cell r="R790">
            <v>283.2</v>
          </cell>
          <cell r="S790">
            <v>283.2</v>
          </cell>
          <cell r="T790">
            <v>21.7</v>
          </cell>
          <cell r="U790">
            <v>14.8</v>
          </cell>
          <cell r="W790">
            <v>94.1</v>
          </cell>
        </row>
        <row r="791">
          <cell r="D791" t="str">
            <v>F-1914</v>
          </cell>
          <cell r="F791" t="str">
            <v>Seal Gas Buffer Vessel "B"</v>
          </cell>
          <cell r="G791">
            <v>1</v>
          </cell>
          <cell r="H791">
            <v>0</v>
          </cell>
          <cell r="I791">
            <v>1</v>
          </cell>
          <cell r="J791" t="str">
            <v>Drum</v>
          </cell>
          <cell r="M791" t="str">
            <v>LTCS</v>
          </cell>
          <cell r="N791">
            <v>350</v>
          </cell>
          <cell r="O791" t="str">
            <v>-36 / 120</v>
          </cell>
          <cell r="S791">
            <v>0</v>
          </cell>
          <cell r="T791">
            <v>1.3</v>
          </cell>
          <cell r="U791">
            <v>1.3</v>
          </cell>
          <cell r="V791">
            <v>3.95</v>
          </cell>
          <cell r="W791">
            <v>40.200000000000003</v>
          </cell>
        </row>
        <row r="792">
          <cell r="D792" t="str">
            <v>F-1915</v>
          </cell>
          <cell r="F792" t="str">
            <v>Seal Gas Filter "B"</v>
          </cell>
          <cell r="G792">
            <v>1</v>
          </cell>
          <cell r="H792">
            <v>0</v>
          </cell>
          <cell r="I792">
            <v>1</v>
          </cell>
          <cell r="J792" t="str">
            <v>Cartridge Filter</v>
          </cell>
          <cell r="K792">
            <v>4020</v>
          </cell>
          <cell r="L792" t="str">
            <v>kg/h</v>
          </cell>
          <cell r="M792" t="str">
            <v>LTCS</v>
          </cell>
          <cell r="N792">
            <v>350</v>
          </cell>
          <cell r="O792" t="str">
            <v>-36 / 120</v>
          </cell>
          <cell r="S792">
            <v>0</v>
          </cell>
          <cell r="T792">
            <v>0.1</v>
          </cell>
          <cell r="U792">
            <v>0.1</v>
          </cell>
          <cell r="V792">
            <v>0.35</v>
          </cell>
          <cell r="W792">
            <v>0.6</v>
          </cell>
        </row>
        <row r="793">
          <cell r="D793" t="str">
            <v>E-1911</v>
          </cell>
          <cell r="F793" t="str">
            <v>Seal Gas Superheater "B"</v>
          </cell>
          <cell r="G793">
            <v>1</v>
          </cell>
          <cell r="H793">
            <v>0</v>
          </cell>
          <cell r="I793">
            <v>1</v>
          </cell>
          <cell r="J793" t="str">
            <v>Electric Heater</v>
          </cell>
          <cell r="K793">
            <v>4020</v>
          </cell>
          <cell r="L793" t="str">
            <v>kg/h</v>
          </cell>
          <cell r="M793" t="str">
            <v>LTCS</v>
          </cell>
          <cell r="N793">
            <v>350</v>
          </cell>
          <cell r="O793" t="str">
            <v>-36 / 120</v>
          </cell>
          <cell r="S793">
            <v>0</v>
          </cell>
          <cell r="T793">
            <v>0.4</v>
          </cell>
          <cell r="U793">
            <v>0.4</v>
          </cell>
          <cell r="V793">
            <v>2.6</v>
          </cell>
          <cell r="W793">
            <v>0.7</v>
          </cell>
        </row>
        <row r="794">
          <cell r="D794" t="str">
            <v>PU-2900.3</v>
          </cell>
          <cell r="F794" t="str">
            <v>Injection Compressor Unit C</v>
          </cell>
          <cell r="G794">
            <v>1</v>
          </cell>
          <cell r="H794">
            <v>0</v>
          </cell>
          <cell r="I794">
            <v>1</v>
          </cell>
          <cell r="S794">
            <v>0</v>
          </cell>
        </row>
        <row r="795">
          <cell r="D795" t="str">
            <v>PU-2900.3</v>
          </cell>
          <cell r="E795" t="str">
            <v>GC-2921</v>
          </cell>
          <cell r="F795" t="str">
            <v xml:space="preserve">1st stage Injection Compressor </v>
          </cell>
          <cell r="G795">
            <v>1</v>
          </cell>
          <cell r="H795">
            <v>0</v>
          </cell>
          <cell r="I795">
            <v>1</v>
          </cell>
          <cell r="J795" t="str">
            <v>Compressor</v>
          </cell>
          <cell r="K795">
            <v>320</v>
          </cell>
          <cell r="L795" t="str">
            <v>MMscfd</v>
          </cell>
          <cell r="R795" t="str">
            <v>see 1st stg driver</v>
          </cell>
          <cell r="S795" t="str">
            <v>see 1st stg driver</v>
          </cell>
          <cell r="T795">
            <v>46</v>
          </cell>
          <cell r="U795">
            <v>16</v>
          </cell>
          <cell r="V795">
            <v>11</v>
          </cell>
          <cell r="W795">
            <v>99.4</v>
          </cell>
        </row>
        <row r="796">
          <cell r="D796" t="str">
            <v>PU-2900.3</v>
          </cell>
          <cell r="E796" t="str">
            <v>GC-2922</v>
          </cell>
          <cell r="F796" t="str">
            <v xml:space="preserve">2nd stage Injection Compressor </v>
          </cell>
          <cell r="G796">
            <v>1</v>
          </cell>
          <cell r="H796">
            <v>0</v>
          </cell>
          <cell r="I796">
            <v>1</v>
          </cell>
          <cell r="J796" t="str">
            <v>Compressor</v>
          </cell>
          <cell r="K796">
            <v>340.1</v>
          </cell>
          <cell r="L796" t="str">
            <v>MMscfd</v>
          </cell>
          <cell r="R796" t="str">
            <v>see 2nd/3rd stg driver</v>
          </cell>
          <cell r="S796" t="str">
            <v>see 2nd/3rd stg driver</v>
          </cell>
          <cell r="T796">
            <v>46</v>
          </cell>
          <cell r="U796">
            <v>16</v>
          </cell>
          <cell r="V796">
            <v>11</v>
          </cell>
          <cell r="W796">
            <v>102.1</v>
          </cell>
        </row>
        <row r="797">
          <cell r="D797" t="str">
            <v>PU-2900.3</v>
          </cell>
          <cell r="E797" t="str">
            <v>GC-2923</v>
          </cell>
          <cell r="F797" t="str">
            <v xml:space="preserve">3rd stage Injection Compressor </v>
          </cell>
          <cell r="G797">
            <v>1</v>
          </cell>
          <cell r="H797">
            <v>0</v>
          </cell>
          <cell r="I797">
            <v>1</v>
          </cell>
          <cell r="J797" t="str">
            <v>Compressor</v>
          </cell>
          <cell r="K797">
            <v>340.1</v>
          </cell>
          <cell r="L797" t="str">
            <v>MMscfd</v>
          </cell>
          <cell r="R797" t="str">
            <v>see 2nd/3rd stg driver</v>
          </cell>
          <cell r="S797" t="str">
            <v>see 2nd/3rd stg driver</v>
          </cell>
        </row>
        <row r="798">
          <cell r="D798" t="str">
            <v>PU-2900.3</v>
          </cell>
          <cell r="E798" t="str">
            <v>GC-2921-M</v>
          </cell>
          <cell r="F798" t="str">
            <v>Injection Compressor 1st Stage Motor Driver</v>
          </cell>
          <cell r="G798">
            <v>1</v>
          </cell>
          <cell r="H798">
            <v>0</v>
          </cell>
          <cell r="I798">
            <v>1</v>
          </cell>
          <cell r="R798">
            <v>24000</v>
          </cell>
          <cell r="S798">
            <v>24000</v>
          </cell>
        </row>
        <row r="799">
          <cell r="D799" t="str">
            <v>PU-2900.3</v>
          </cell>
          <cell r="E799" t="str">
            <v>TRF-2921</v>
          </cell>
          <cell r="F799" t="str">
            <v>Injection Compressor 1st Stage VSD Freq. Converter</v>
          </cell>
          <cell r="G799">
            <v>1</v>
          </cell>
          <cell r="H799">
            <v>0</v>
          </cell>
          <cell r="I799">
            <v>1</v>
          </cell>
          <cell r="S799">
            <v>0</v>
          </cell>
          <cell r="T799">
            <v>1.6</v>
          </cell>
          <cell r="U799">
            <v>7.5</v>
          </cell>
          <cell r="V799">
            <v>2.2000000000000002</v>
          </cell>
          <cell r="W799">
            <v>12.4</v>
          </cell>
        </row>
        <row r="800">
          <cell r="D800" t="str">
            <v>PU-2900.3</v>
          </cell>
          <cell r="E800" t="str">
            <v>E-2921 A</v>
          </cell>
          <cell r="F800" t="str">
            <v>1st Stage Cooling Water Cooler</v>
          </cell>
          <cell r="G800">
            <v>1</v>
          </cell>
          <cell r="H800">
            <v>0</v>
          </cell>
          <cell r="I800">
            <v>1</v>
          </cell>
          <cell r="J800" t="str">
            <v>ACHE</v>
          </cell>
          <cell r="S800">
            <v>0</v>
          </cell>
          <cell r="T800">
            <v>2.29</v>
          </cell>
          <cell r="U800">
            <v>10.15</v>
          </cell>
          <cell r="V800">
            <v>1.85</v>
          </cell>
        </row>
        <row r="801">
          <cell r="D801" t="str">
            <v>PU-2900.3</v>
          </cell>
          <cell r="E801" t="str">
            <v>E-2921 B</v>
          </cell>
          <cell r="F801" t="str">
            <v>1st Stage Cooling Water Cooler</v>
          </cell>
          <cell r="G801">
            <v>1</v>
          </cell>
          <cell r="H801">
            <v>0</v>
          </cell>
          <cell r="I801">
            <v>1</v>
          </cell>
          <cell r="J801" t="str">
            <v>ACHE</v>
          </cell>
          <cell r="S801">
            <v>0</v>
          </cell>
          <cell r="T801">
            <v>2.29</v>
          </cell>
          <cell r="U801">
            <v>10.15</v>
          </cell>
          <cell r="V801">
            <v>1.85</v>
          </cell>
        </row>
        <row r="802">
          <cell r="D802" t="str">
            <v>PU-2900.3</v>
          </cell>
          <cell r="E802" t="str">
            <v>TRF-2921</v>
          </cell>
          <cell r="F802" t="str">
            <v>Injection Compressor 1st Stage VSD Transformer</v>
          </cell>
          <cell r="G802">
            <v>1</v>
          </cell>
          <cell r="H802">
            <v>0</v>
          </cell>
          <cell r="I802">
            <v>1</v>
          </cell>
          <cell r="S802">
            <v>0</v>
          </cell>
          <cell r="T802">
            <v>3.3</v>
          </cell>
          <cell r="U802">
            <v>6.6</v>
          </cell>
          <cell r="V802">
            <v>4.0999999999999996</v>
          </cell>
          <cell r="W802">
            <v>42.4</v>
          </cell>
        </row>
        <row r="803">
          <cell r="D803" t="str">
            <v>PU-2900.3</v>
          </cell>
          <cell r="E803" t="str">
            <v>GC-2922-M</v>
          </cell>
          <cell r="F803" t="str">
            <v>Injection Compressor 2nd/3rd Stage Motor Driver</v>
          </cell>
          <cell r="G803">
            <v>1</v>
          </cell>
          <cell r="H803">
            <v>0</v>
          </cell>
          <cell r="I803">
            <v>1</v>
          </cell>
          <cell r="R803">
            <v>23000</v>
          </cell>
          <cell r="S803">
            <v>23000</v>
          </cell>
        </row>
        <row r="804">
          <cell r="D804" t="str">
            <v>PU-2900.3</v>
          </cell>
          <cell r="E804" t="str">
            <v>TRF-2922</v>
          </cell>
          <cell r="F804" t="str">
            <v>Injection Compressor 2nd/3rd Stage VSD Freq. converter</v>
          </cell>
          <cell r="G804">
            <v>1</v>
          </cell>
          <cell r="H804">
            <v>0</v>
          </cell>
          <cell r="I804">
            <v>1</v>
          </cell>
          <cell r="S804">
            <v>0</v>
          </cell>
          <cell r="T804">
            <v>1.6</v>
          </cell>
          <cell r="U804">
            <v>7.4</v>
          </cell>
          <cell r="V804">
            <v>2.1</v>
          </cell>
          <cell r="W804">
            <v>12</v>
          </cell>
        </row>
        <row r="805">
          <cell r="D805" t="str">
            <v>PU-2900.3</v>
          </cell>
          <cell r="E805" t="str">
            <v>E-2922 A</v>
          </cell>
          <cell r="F805" t="str">
            <v>2nd Stage Cooling Water Cooler</v>
          </cell>
          <cell r="G805">
            <v>1</v>
          </cell>
          <cell r="H805">
            <v>0</v>
          </cell>
          <cell r="I805">
            <v>1</v>
          </cell>
          <cell r="J805" t="str">
            <v>ACHE</v>
          </cell>
          <cell r="S805">
            <v>0</v>
          </cell>
          <cell r="T805">
            <v>2.29</v>
          </cell>
          <cell r="U805">
            <v>10.15</v>
          </cell>
          <cell r="V805">
            <v>1.85</v>
          </cell>
        </row>
        <row r="806">
          <cell r="D806" t="str">
            <v>PU-2900.3</v>
          </cell>
          <cell r="E806" t="str">
            <v>E-2922 B</v>
          </cell>
          <cell r="F806" t="str">
            <v>2nd Stage Cooling Water Cooler</v>
          </cell>
          <cell r="G806">
            <v>1</v>
          </cell>
          <cell r="H806">
            <v>0</v>
          </cell>
          <cell r="I806">
            <v>1</v>
          </cell>
          <cell r="J806" t="str">
            <v>ACHE</v>
          </cell>
          <cell r="S806">
            <v>0</v>
          </cell>
          <cell r="T806">
            <v>2.29</v>
          </cell>
          <cell r="U806">
            <v>10.15</v>
          </cell>
          <cell r="V806">
            <v>1.85</v>
          </cell>
        </row>
        <row r="807">
          <cell r="D807" t="str">
            <v>PU-2900.3</v>
          </cell>
          <cell r="E807" t="str">
            <v>TRF-2922</v>
          </cell>
          <cell r="F807" t="str">
            <v>Injection Compressor 2nd/3rd Stage VSD Transformer</v>
          </cell>
          <cell r="G807">
            <v>1</v>
          </cell>
          <cell r="H807">
            <v>0</v>
          </cell>
          <cell r="I807">
            <v>1</v>
          </cell>
          <cell r="S807">
            <v>0</v>
          </cell>
          <cell r="T807">
            <v>3.3</v>
          </cell>
          <cell r="U807">
            <v>6.5</v>
          </cell>
          <cell r="V807">
            <v>4</v>
          </cell>
          <cell r="W807">
            <v>41.1</v>
          </cell>
        </row>
        <row r="808">
          <cell r="D808" t="str">
            <v>PU-2900.3</v>
          </cell>
          <cell r="E808" t="str">
            <v>E-2923 A</v>
          </cell>
          <cell r="F808" t="str">
            <v>1st Stage Injection Compressor Lube Oil Cooler</v>
          </cell>
          <cell r="G808">
            <v>1</v>
          </cell>
          <cell r="H808">
            <v>0</v>
          </cell>
          <cell r="I808">
            <v>1</v>
          </cell>
          <cell r="J808" t="str">
            <v>ACHE</v>
          </cell>
          <cell r="K808">
            <v>1207</v>
          </cell>
          <cell r="L808" t="str">
            <v>kW</v>
          </cell>
          <cell r="M808" t="str">
            <v>LTCS</v>
          </cell>
          <cell r="N808">
            <v>12</v>
          </cell>
          <cell r="O808" t="str">
            <v>-36 / 121</v>
          </cell>
          <cell r="R808">
            <v>104.2</v>
          </cell>
          <cell r="S808">
            <v>104.2</v>
          </cell>
          <cell r="T808">
            <v>5.5</v>
          </cell>
          <cell r="U808">
            <v>14.8</v>
          </cell>
          <cell r="W808">
            <v>38.4</v>
          </cell>
        </row>
        <row r="809">
          <cell r="D809" t="str">
            <v>PU-2900.3</v>
          </cell>
          <cell r="E809" t="str">
            <v>E-2923 B</v>
          </cell>
          <cell r="F809" t="str">
            <v>2nd Stage Injection Compressor Lube Oil Cooler</v>
          </cell>
          <cell r="G809">
            <v>1</v>
          </cell>
          <cell r="H809">
            <v>0</v>
          </cell>
          <cell r="I809">
            <v>1</v>
          </cell>
          <cell r="J809" t="str">
            <v>ACHE</v>
          </cell>
          <cell r="K809">
            <v>1207</v>
          </cell>
          <cell r="L809" t="str">
            <v>kW</v>
          </cell>
          <cell r="M809" t="str">
            <v>LTCS</v>
          </cell>
          <cell r="N809">
            <v>12</v>
          </cell>
          <cell r="O809" t="str">
            <v>-36 / 121</v>
          </cell>
          <cell r="R809">
            <v>104.2</v>
          </cell>
          <cell r="S809">
            <v>104.2</v>
          </cell>
          <cell r="T809">
            <v>5.5</v>
          </cell>
          <cell r="U809">
            <v>14.8</v>
          </cell>
          <cell r="W809">
            <v>38.4</v>
          </cell>
        </row>
        <row r="810">
          <cell r="D810" t="str">
            <v>F-2921</v>
          </cell>
          <cell r="F810" t="str">
            <v>1st Stage Suction Scrubber</v>
          </cell>
          <cell r="G810">
            <v>1</v>
          </cell>
          <cell r="H810">
            <v>0</v>
          </cell>
          <cell r="I810">
            <v>1</v>
          </cell>
          <cell r="J810" t="str">
            <v>Drum</v>
          </cell>
          <cell r="M810" t="str">
            <v>LTCS
Incaloy Clad</v>
          </cell>
          <cell r="N810">
            <v>220</v>
          </cell>
          <cell r="O810" t="str">
            <v>-40 / 90</v>
          </cell>
          <cell r="S810">
            <v>0</v>
          </cell>
          <cell r="T810">
            <v>1.9416956038941373</v>
          </cell>
          <cell r="U810">
            <v>1.9416956038941373</v>
          </cell>
          <cell r="V810">
            <v>4.557591070251517</v>
          </cell>
          <cell r="W810">
            <v>62.278085642317386</v>
          </cell>
        </row>
        <row r="811">
          <cell r="D811" t="str">
            <v>F-2922</v>
          </cell>
          <cell r="F811" t="str">
            <v>2nd Stage Suction Scrubber</v>
          </cell>
          <cell r="G811">
            <v>1</v>
          </cell>
          <cell r="H811">
            <v>0</v>
          </cell>
          <cell r="I811">
            <v>1</v>
          </cell>
          <cell r="J811" t="str">
            <v>Drum</v>
          </cell>
          <cell r="M811" t="str">
            <v>ASTM F22V
Incaloy Clad</v>
          </cell>
          <cell r="N811">
            <v>350</v>
          </cell>
          <cell r="O811" t="str">
            <v>-40 / 90</v>
          </cell>
          <cell r="S811">
            <v>0</v>
          </cell>
          <cell r="T811">
            <v>1.0787197799411874</v>
          </cell>
          <cell r="U811">
            <v>1.0787197799411874</v>
          </cell>
          <cell r="V811">
            <v>2.8046714278470875</v>
          </cell>
          <cell r="W811">
            <v>29.09090909090909</v>
          </cell>
        </row>
        <row r="812">
          <cell r="D812" t="str">
            <v>F-2923</v>
          </cell>
          <cell r="F812" t="str">
            <v>3rd Stage Suction Scrubber</v>
          </cell>
          <cell r="G812">
            <v>1</v>
          </cell>
          <cell r="H812">
            <v>0</v>
          </cell>
          <cell r="I812">
            <v>1</v>
          </cell>
          <cell r="J812" t="str">
            <v>Drum</v>
          </cell>
          <cell r="M812" t="str">
            <v>ASTM F22V
Incaloy Clad</v>
          </cell>
          <cell r="N812">
            <v>520</v>
          </cell>
          <cell r="O812" t="str">
            <v>-40 / 90</v>
          </cell>
          <cell r="S812">
            <v>0</v>
          </cell>
          <cell r="T812">
            <v>0.97084780194706866</v>
          </cell>
          <cell r="U812">
            <v>0.97084780194706866</v>
          </cell>
          <cell r="V812">
            <v>2.5889274718588497</v>
          </cell>
          <cell r="W812">
            <v>29.44</v>
          </cell>
        </row>
        <row r="813">
          <cell r="D813" t="str">
            <v>EA-2921</v>
          </cell>
          <cell r="F813" t="str">
            <v>1st Stage Injection Recycle Air Cooler</v>
          </cell>
          <cell r="G813">
            <v>1</v>
          </cell>
          <cell r="H813">
            <v>0</v>
          </cell>
          <cell r="I813">
            <v>1</v>
          </cell>
          <cell r="J813" t="str">
            <v>ACHE</v>
          </cell>
          <cell r="K813">
            <v>10623</v>
          </cell>
          <cell r="L813" t="str">
            <v>kW</v>
          </cell>
          <cell r="M813" t="str">
            <v>ASTM F22V
Incaloy Clad</v>
          </cell>
          <cell r="N813">
            <v>220</v>
          </cell>
          <cell r="O813" t="str">
            <v>-36 / 200</v>
          </cell>
          <cell r="R813">
            <v>183</v>
          </cell>
          <cell r="S813">
            <v>183</v>
          </cell>
          <cell r="T813">
            <v>12.6</v>
          </cell>
          <cell r="U813">
            <v>14.6</v>
          </cell>
          <cell r="W813">
            <v>67.400000000000006</v>
          </cell>
        </row>
        <row r="814">
          <cell r="D814" t="str">
            <v>EA-2922</v>
          </cell>
          <cell r="F814" t="str">
            <v>1st Stage Injection Discharge Air Cooler</v>
          </cell>
          <cell r="G814">
            <v>1</v>
          </cell>
          <cell r="H814">
            <v>0</v>
          </cell>
          <cell r="I814">
            <v>1</v>
          </cell>
          <cell r="J814" t="str">
            <v>ACHE</v>
          </cell>
          <cell r="K814">
            <v>22010</v>
          </cell>
          <cell r="L814" t="str">
            <v>kW</v>
          </cell>
          <cell r="M814" t="str">
            <v>ASTM F22V
Incaloy Clad</v>
          </cell>
          <cell r="N814">
            <v>350</v>
          </cell>
          <cell r="O814" t="str">
            <v>-36 / 205</v>
          </cell>
          <cell r="R814">
            <v>296</v>
          </cell>
          <cell r="S814">
            <v>296</v>
          </cell>
          <cell r="T814">
            <v>21.9</v>
          </cell>
          <cell r="U814">
            <v>14.8</v>
          </cell>
          <cell r="W814">
            <v>108.8</v>
          </cell>
        </row>
        <row r="815">
          <cell r="D815" t="str">
            <v>EA-2923</v>
          </cell>
          <cell r="F815" t="str">
            <v>2nd Stage Injection Discharge Air Cooler</v>
          </cell>
          <cell r="G815">
            <v>1</v>
          </cell>
          <cell r="H815">
            <v>0</v>
          </cell>
          <cell r="I815">
            <v>1</v>
          </cell>
          <cell r="J815" t="str">
            <v>ACHE</v>
          </cell>
          <cell r="K815">
            <v>9216</v>
          </cell>
          <cell r="L815" t="str">
            <v>kW</v>
          </cell>
          <cell r="M815" t="str">
            <v>ASTM F22V
Incaloy Clad</v>
          </cell>
          <cell r="N815">
            <v>520</v>
          </cell>
          <cell r="O815" t="str">
            <v>-36 / 135</v>
          </cell>
          <cell r="R815">
            <v>283.2</v>
          </cell>
          <cell r="S815">
            <v>283.2</v>
          </cell>
          <cell r="T815">
            <v>21.7</v>
          </cell>
          <cell r="U815">
            <v>14.8</v>
          </cell>
          <cell r="W815">
            <v>94.1</v>
          </cell>
        </row>
        <row r="816">
          <cell r="D816" t="str">
            <v>F-1924</v>
          </cell>
          <cell r="F816" t="str">
            <v>Seal Gas Buffer Vessel "C"</v>
          </cell>
          <cell r="G816">
            <v>1</v>
          </cell>
          <cell r="H816">
            <v>0</v>
          </cell>
          <cell r="I816">
            <v>1</v>
          </cell>
          <cell r="J816" t="str">
            <v>Drum</v>
          </cell>
          <cell r="M816" t="str">
            <v>LTCS</v>
          </cell>
          <cell r="N816">
            <v>350</v>
          </cell>
          <cell r="O816" t="str">
            <v>-36 / 120</v>
          </cell>
          <cell r="S816">
            <v>0</v>
          </cell>
          <cell r="T816">
            <v>1.3</v>
          </cell>
          <cell r="U816">
            <v>1.3</v>
          </cell>
          <cell r="V816">
            <v>3.95</v>
          </cell>
          <cell r="W816">
            <v>40.200000000000003</v>
          </cell>
        </row>
        <row r="817">
          <cell r="D817" t="str">
            <v>F-1925</v>
          </cell>
          <cell r="F817" t="str">
            <v>Seal Gas Filter "C"</v>
          </cell>
          <cell r="G817">
            <v>1</v>
          </cell>
          <cell r="H817">
            <v>0</v>
          </cell>
          <cell r="I817">
            <v>1</v>
          </cell>
          <cell r="J817" t="str">
            <v>Cartridge Filter</v>
          </cell>
          <cell r="K817">
            <v>4020</v>
          </cell>
          <cell r="L817" t="str">
            <v>kg/h</v>
          </cell>
          <cell r="M817" t="str">
            <v>LTCS</v>
          </cell>
          <cell r="N817">
            <v>350</v>
          </cell>
          <cell r="O817" t="str">
            <v>-36 / 120</v>
          </cell>
          <cell r="S817">
            <v>0</v>
          </cell>
          <cell r="T817">
            <v>0.1</v>
          </cell>
          <cell r="U817">
            <v>0.1</v>
          </cell>
          <cell r="V817">
            <v>0.35</v>
          </cell>
          <cell r="W817">
            <v>0.6</v>
          </cell>
        </row>
        <row r="818">
          <cell r="D818" t="str">
            <v>E-1921</v>
          </cell>
          <cell r="F818" t="str">
            <v>Seal Gas Superheater "C"</v>
          </cell>
          <cell r="G818">
            <v>1</v>
          </cell>
          <cell r="H818">
            <v>0</v>
          </cell>
          <cell r="I818">
            <v>1</v>
          </cell>
          <cell r="J818" t="str">
            <v>Electric Heater</v>
          </cell>
          <cell r="K818">
            <v>4020</v>
          </cell>
          <cell r="L818" t="str">
            <v>kg/h</v>
          </cell>
          <cell r="M818" t="str">
            <v>LTCS</v>
          </cell>
          <cell r="N818">
            <v>350</v>
          </cell>
          <cell r="O818" t="str">
            <v>-36 / 120</v>
          </cell>
          <cell r="S818">
            <v>0</v>
          </cell>
          <cell r="T818">
            <v>0.4</v>
          </cell>
          <cell r="U818">
            <v>0.4</v>
          </cell>
          <cell r="V818">
            <v>2.6</v>
          </cell>
          <cell r="W818">
            <v>0.7</v>
          </cell>
        </row>
        <row r="819">
          <cell r="D819" t="str">
            <v>VENT GAS RECOVERY</v>
          </cell>
          <cell r="S819">
            <v>0</v>
          </cell>
        </row>
        <row r="820">
          <cell r="F820" t="str">
            <v>Vent Gas Recovery Compressor Package A</v>
          </cell>
          <cell r="G820">
            <v>1</v>
          </cell>
          <cell r="H820">
            <v>0</v>
          </cell>
          <cell r="I820">
            <v>1</v>
          </cell>
          <cell r="S820">
            <v>0</v>
          </cell>
        </row>
        <row r="821">
          <cell r="D821" t="str">
            <v>GC-1904</v>
          </cell>
          <cell r="F821" t="str">
            <v>Vent Gas Compressor 1st Stage</v>
          </cell>
          <cell r="G821">
            <v>1</v>
          </cell>
          <cell r="H821">
            <v>0</v>
          </cell>
          <cell r="I821">
            <v>1</v>
          </cell>
          <cell r="J821" t="str">
            <v>Compressor</v>
          </cell>
          <cell r="M821" t="str">
            <v>LTCS</v>
          </cell>
          <cell r="S821">
            <v>0</v>
          </cell>
          <cell r="W821">
            <v>3.6</v>
          </cell>
        </row>
        <row r="822">
          <cell r="D822" t="str">
            <v>GC-1905</v>
          </cell>
          <cell r="F822" t="str">
            <v>Vent Gas Compressor 2nd Stage</v>
          </cell>
          <cell r="G822">
            <v>1</v>
          </cell>
          <cell r="H822">
            <v>0</v>
          </cell>
          <cell r="I822">
            <v>1</v>
          </cell>
          <cell r="J822" t="str">
            <v>Compressor</v>
          </cell>
          <cell r="M822" t="str">
            <v>LTCS</v>
          </cell>
          <cell r="S822">
            <v>0</v>
          </cell>
        </row>
        <row r="823">
          <cell r="D823" t="str">
            <v>F-1906</v>
          </cell>
          <cell r="F823" t="str">
            <v>Vent Gas Compressor 1st Stage Suction Scrubber</v>
          </cell>
          <cell r="G823">
            <v>1</v>
          </cell>
          <cell r="H823">
            <v>0</v>
          </cell>
          <cell r="I823">
            <v>1</v>
          </cell>
          <cell r="M823" t="str">
            <v>LTCS</v>
          </cell>
          <cell r="S823">
            <v>0</v>
          </cell>
          <cell r="W823">
            <v>1.5</v>
          </cell>
        </row>
        <row r="824">
          <cell r="D824" t="str">
            <v>F-1907</v>
          </cell>
          <cell r="F824" t="str">
            <v>Vent Gas Compressor 2nd Stage Suction Scrubber</v>
          </cell>
          <cell r="G824">
            <v>1</v>
          </cell>
          <cell r="H824">
            <v>0</v>
          </cell>
          <cell r="I824">
            <v>1</v>
          </cell>
          <cell r="M824" t="str">
            <v>LTCS</v>
          </cell>
          <cell r="S824">
            <v>0</v>
          </cell>
        </row>
        <row r="825">
          <cell r="D825" t="str">
            <v>EA-1903</v>
          </cell>
          <cell r="F825" t="str">
            <v>Vent Gas Compressor 1st Stage Cooler</v>
          </cell>
          <cell r="G825">
            <v>1</v>
          </cell>
          <cell r="H825">
            <v>0</v>
          </cell>
          <cell r="I825">
            <v>1</v>
          </cell>
          <cell r="M825" t="str">
            <v>LTCS</v>
          </cell>
          <cell r="S825">
            <v>0</v>
          </cell>
          <cell r="W825">
            <v>9.5</v>
          </cell>
        </row>
        <row r="826">
          <cell r="D826" t="str">
            <v>EA-1904</v>
          </cell>
          <cell r="F826" t="str">
            <v>Vent Gas Compressor 2nd Stage Cooler</v>
          </cell>
          <cell r="G826">
            <v>1</v>
          </cell>
          <cell r="H826">
            <v>0</v>
          </cell>
          <cell r="I826">
            <v>1</v>
          </cell>
          <cell r="M826" t="str">
            <v>LTCS</v>
          </cell>
          <cell r="S826">
            <v>0</v>
          </cell>
        </row>
        <row r="827">
          <cell r="F827" t="str">
            <v>Vent Gas Recovery Compressor Package B</v>
          </cell>
          <cell r="G827">
            <v>1</v>
          </cell>
          <cell r="H827">
            <v>0</v>
          </cell>
          <cell r="I827">
            <v>1</v>
          </cell>
          <cell r="S827">
            <v>0</v>
          </cell>
        </row>
        <row r="828">
          <cell r="D828" t="str">
            <v>GC-1914</v>
          </cell>
          <cell r="F828" t="str">
            <v>Vent Gas Compressor 1st Stage</v>
          </cell>
          <cell r="G828">
            <v>1</v>
          </cell>
          <cell r="H828">
            <v>0</v>
          </cell>
          <cell r="I828">
            <v>1</v>
          </cell>
          <cell r="J828" t="str">
            <v>Compressor</v>
          </cell>
          <cell r="M828" t="str">
            <v>LTCS</v>
          </cell>
          <cell r="S828">
            <v>0</v>
          </cell>
          <cell r="W828">
            <v>3.6</v>
          </cell>
        </row>
        <row r="829">
          <cell r="D829" t="str">
            <v>GC-1915</v>
          </cell>
          <cell r="F829" t="str">
            <v>Vent Gas Compressor 2nd Stage</v>
          </cell>
          <cell r="G829">
            <v>1</v>
          </cell>
          <cell r="H829">
            <v>0</v>
          </cell>
          <cell r="I829">
            <v>1</v>
          </cell>
          <cell r="J829" t="str">
            <v>Compressor</v>
          </cell>
          <cell r="M829" t="str">
            <v>LTCS</v>
          </cell>
          <cell r="S829">
            <v>0</v>
          </cell>
        </row>
        <row r="830">
          <cell r="D830" t="str">
            <v>F-1916</v>
          </cell>
          <cell r="F830" t="str">
            <v>Vent Gas Compressor 1st Stage Suction Scrubber</v>
          </cell>
          <cell r="G830">
            <v>1</v>
          </cell>
          <cell r="H830">
            <v>0</v>
          </cell>
          <cell r="I830">
            <v>1</v>
          </cell>
          <cell r="M830" t="str">
            <v>LTCS</v>
          </cell>
          <cell r="S830">
            <v>0</v>
          </cell>
          <cell r="W830">
            <v>1.5</v>
          </cell>
        </row>
        <row r="831">
          <cell r="D831" t="str">
            <v>F-1917</v>
          </cell>
          <cell r="F831" t="str">
            <v>Vent Gas Compressor 2nd Stage Suction Scrubber</v>
          </cell>
          <cell r="G831">
            <v>1</v>
          </cell>
          <cell r="H831">
            <v>0</v>
          </cell>
          <cell r="I831">
            <v>1</v>
          </cell>
          <cell r="M831" t="str">
            <v>LTCS</v>
          </cell>
          <cell r="S831">
            <v>0</v>
          </cell>
        </row>
        <row r="832">
          <cell r="D832" t="str">
            <v>EA-1913</v>
          </cell>
          <cell r="F832" t="str">
            <v>Vent Gas Compressor 1st Stage Cooler</v>
          </cell>
          <cell r="G832">
            <v>1</v>
          </cell>
          <cell r="H832">
            <v>0</v>
          </cell>
          <cell r="I832">
            <v>1</v>
          </cell>
          <cell r="M832" t="str">
            <v>LTCS</v>
          </cell>
          <cell r="S832">
            <v>0</v>
          </cell>
          <cell r="W832">
            <v>9.5</v>
          </cell>
        </row>
        <row r="833">
          <cell r="D833" t="str">
            <v>EA-1914</v>
          </cell>
          <cell r="F833" t="str">
            <v>Vent Gas Compressor 2nd Stage Cooler</v>
          </cell>
          <cell r="G833">
            <v>1</v>
          </cell>
          <cell r="H833">
            <v>0</v>
          </cell>
          <cell r="I833">
            <v>1</v>
          </cell>
          <cell r="M833" t="str">
            <v>LTCS</v>
          </cell>
          <cell r="S833">
            <v>0</v>
          </cell>
        </row>
        <row r="834">
          <cell r="D834" t="str">
            <v>SEAL GAS COMPRESSION AND UTILITY AREA</v>
          </cell>
          <cell r="S834">
            <v>0</v>
          </cell>
        </row>
        <row r="835">
          <cell r="F835" t="str">
            <v>Seal Gas Compressor Unit A</v>
          </cell>
          <cell r="G835">
            <v>1</v>
          </cell>
          <cell r="H835">
            <v>0</v>
          </cell>
          <cell r="I835">
            <v>1</v>
          </cell>
          <cell r="S835">
            <v>0</v>
          </cell>
        </row>
        <row r="836">
          <cell r="D836" t="str">
            <v>GC-1901</v>
          </cell>
          <cell r="F836" t="str">
            <v>Seal Gas Compressor 1st Stage</v>
          </cell>
          <cell r="G836">
            <v>1</v>
          </cell>
          <cell r="H836">
            <v>0</v>
          </cell>
          <cell r="I836">
            <v>1</v>
          </cell>
          <cell r="J836" t="str">
            <v>Compressor</v>
          </cell>
          <cell r="K836">
            <v>12060</v>
          </cell>
          <cell r="L836" t="str">
            <v>kg/h</v>
          </cell>
          <cell r="S836">
            <v>0</v>
          </cell>
          <cell r="T836" t="str">
            <v>SGC-8500
EM-3000
Lube Oil-1800</v>
          </cell>
          <cell r="U836" t="str">
            <v>SGC-4300
EM-4100
Lube Oil-3500</v>
          </cell>
          <cell r="V836" t="str">
            <v>N/A</v>
          </cell>
          <cell r="W836">
            <v>65.2</v>
          </cell>
        </row>
        <row r="837">
          <cell r="D837" t="str">
            <v>GC-1901</v>
          </cell>
          <cell r="E837" t="str">
            <v>GC-1902</v>
          </cell>
          <cell r="F837" t="str">
            <v>Seal Gas Compressor 2nd Stage</v>
          </cell>
          <cell r="G837">
            <v>1</v>
          </cell>
          <cell r="H837">
            <v>0</v>
          </cell>
          <cell r="I837">
            <v>1</v>
          </cell>
          <cell r="S837">
            <v>0</v>
          </cell>
        </row>
        <row r="838">
          <cell r="D838" t="str">
            <v>GC-1901</v>
          </cell>
          <cell r="E838" t="str">
            <v>GC-1903</v>
          </cell>
          <cell r="F838" t="str">
            <v>Seal Gas Compressor 3rd Stage</v>
          </cell>
          <cell r="G838">
            <v>1</v>
          </cell>
          <cell r="H838">
            <v>0</v>
          </cell>
          <cell r="I838">
            <v>1</v>
          </cell>
          <cell r="S838">
            <v>0</v>
          </cell>
        </row>
        <row r="839">
          <cell r="D839" t="str">
            <v>GC-1901</v>
          </cell>
          <cell r="F839" t="str">
            <v>Seal Gas Compressor Motor Driver</v>
          </cell>
          <cell r="G839">
            <v>1</v>
          </cell>
          <cell r="H839">
            <v>0</v>
          </cell>
          <cell r="I839">
            <v>1</v>
          </cell>
          <cell r="S839">
            <v>0</v>
          </cell>
        </row>
        <row r="840">
          <cell r="D840" t="str">
            <v>GC-1901</v>
          </cell>
          <cell r="F840" t="str">
            <v>Seal Gas Compressor Motor Driver VSD Freq. Converter</v>
          </cell>
          <cell r="G840">
            <v>1</v>
          </cell>
          <cell r="H840">
            <v>0</v>
          </cell>
          <cell r="I840">
            <v>1</v>
          </cell>
          <cell r="S840">
            <v>0</v>
          </cell>
        </row>
        <row r="841">
          <cell r="D841" t="str">
            <v>GC-1901</v>
          </cell>
          <cell r="F841" t="str">
            <v>Seal Gas Compressor Motor Driver VSD Transformer</v>
          </cell>
          <cell r="G841">
            <v>1</v>
          </cell>
          <cell r="H841">
            <v>0</v>
          </cell>
          <cell r="I841">
            <v>1</v>
          </cell>
          <cell r="S841">
            <v>0</v>
          </cell>
        </row>
        <row r="842">
          <cell r="D842" t="str">
            <v>GC-1901</v>
          </cell>
          <cell r="E842" t="str">
            <v>EA-1901</v>
          </cell>
          <cell r="F842" t="str">
            <v>Seal Gas Compressor 1st Stage Cooler</v>
          </cell>
          <cell r="G842">
            <v>1</v>
          </cell>
          <cell r="H842">
            <v>0</v>
          </cell>
          <cell r="I842">
            <v>1</v>
          </cell>
          <cell r="J842" t="str">
            <v>ACHE</v>
          </cell>
          <cell r="K842">
            <v>1127.557960199005</v>
          </cell>
          <cell r="L842" t="str">
            <v>kW</v>
          </cell>
          <cell r="M842" t="str">
            <v>LTCS</v>
          </cell>
          <cell r="N842">
            <v>82</v>
          </cell>
          <cell r="O842" t="str">
            <v>-36 / 200</v>
          </cell>
          <cell r="R842">
            <v>25.4</v>
          </cell>
          <cell r="S842">
            <v>25.4</v>
          </cell>
          <cell r="T842">
            <v>2.75</v>
          </cell>
          <cell r="U842">
            <v>8.5</v>
          </cell>
          <cell r="W842">
            <v>11.3</v>
          </cell>
        </row>
        <row r="843">
          <cell r="D843" t="str">
            <v>GC-1901</v>
          </cell>
          <cell r="E843" t="str">
            <v>EA-1902</v>
          </cell>
          <cell r="F843" t="str">
            <v>Seal Gas Compressor 2nd Stage Cooler</v>
          </cell>
          <cell r="G843">
            <v>1</v>
          </cell>
          <cell r="H843">
            <v>0</v>
          </cell>
          <cell r="I843">
            <v>1</v>
          </cell>
          <cell r="J843" t="str">
            <v>ACHE</v>
          </cell>
          <cell r="K843">
            <v>807</v>
          </cell>
          <cell r="L843" t="str">
            <v>kW</v>
          </cell>
          <cell r="M843" t="str">
            <v>LTCS</v>
          </cell>
          <cell r="N843">
            <v>186</v>
          </cell>
          <cell r="O843" t="str">
            <v>-36 / 200</v>
          </cell>
          <cell r="R843">
            <v>10.6</v>
          </cell>
          <cell r="S843">
            <v>10.6</v>
          </cell>
          <cell r="T843">
            <v>1.24</v>
          </cell>
          <cell r="U843">
            <v>8.5</v>
          </cell>
          <cell r="W843">
            <v>4.7</v>
          </cell>
        </row>
        <row r="844">
          <cell r="D844" t="str">
            <v>GC-1901</v>
          </cell>
          <cell r="F844" t="str">
            <v>Seal Gas Compressor Cylinder Water Cooler</v>
          </cell>
          <cell r="G844">
            <v>1</v>
          </cell>
          <cell r="H844">
            <v>0</v>
          </cell>
          <cell r="I844">
            <v>1</v>
          </cell>
          <cell r="J844" t="str">
            <v>ACHE</v>
          </cell>
          <cell r="M844" t="str">
            <v>LTCS</v>
          </cell>
          <cell r="S844">
            <v>0</v>
          </cell>
        </row>
        <row r="845">
          <cell r="D845" t="str">
            <v>GC-1901</v>
          </cell>
          <cell r="E845" t="str">
            <v>F-1901</v>
          </cell>
          <cell r="F845" t="str">
            <v>Seal Gas Compressor 1st Stage Suction Scrubber</v>
          </cell>
          <cell r="G845">
            <v>1</v>
          </cell>
          <cell r="H845">
            <v>0</v>
          </cell>
          <cell r="I845">
            <v>1</v>
          </cell>
          <cell r="J845" t="str">
            <v>Drum</v>
          </cell>
          <cell r="K845">
            <v>12060</v>
          </cell>
          <cell r="L845" t="str">
            <v>kg/h</v>
          </cell>
          <cell r="M845" t="str">
            <v>LTCS</v>
          </cell>
          <cell r="N845">
            <v>58.9</v>
          </cell>
          <cell r="O845" t="str">
            <v>-40 / 100</v>
          </cell>
          <cell r="S845">
            <v>0</v>
          </cell>
          <cell r="T845">
            <v>0.61661008749452029</v>
          </cell>
          <cell r="U845">
            <v>0.61661008749452029</v>
          </cell>
          <cell r="V845">
            <v>3.93</v>
          </cell>
          <cell r="W845">
            <v>1.1000000000000001</v>
          </cell>
        </row>
        <row r="846">
          <cell r="D846" t="str">
            <v>GC-1901</v>
          </cell>
          <cell r="E846" t="str">
            <v>F-1902</v>
          </cell>
          <cell r="F846" t="str">
            <v>Seal Gas Compressor 2nd Stage Suction Scrubber</v>
          </cell>
          <cell r="G846">
            <v>1</v>
          </cell>
          <cell r="H846">
            <v>0</v>
          </cell>
          <cell r="I846">
            <v>1</v>
          </cell>
          <cell r="J846" t="str">
            <v>Drum</v>
          </cell>
          <cell r="K846">
            <v>12060</v>
          </cell>
          <cell r="L846" t="str">
            <v>kg/h</v>
          </cell>
          <cell r="M846" t="str">
            <v>LTCS</v>
          </cell>
          <cell r="N846">
            <v>82</v>
          </cell>
          <cell r="O846" t="str">
            <v>-40 / 100</v>
          </cell>
          <cell r="S846">
            <v>0</v>
          </cell>
          <cell r="T846">
            <v>0.54039985196148976</v>
          </cell>
          <cell r="U846">
            <v>0.54039985196148976</v>
          </cell>
          <cell r="V846">
            <v>2.86</v>
          </cell>
          <cell r="W846">
            <v>1.1000000000000001</v>
          </cell>
        </row>
        <row r="847">
          <cell r="D847" t="str">
            <v>GC-1901</v>
          </cell>
          <cell r="E847" t="str">
            <v>F-1903</v>
          </cell>
          <cell r="F847" t="str">
            <v>Seal Gas Compressor 3rd Stage Suction Scrubber</v>
          </cell>
          <cell r="G847">
            <v>1</v>
          </cell>
          <cell r="H847">
            <v>0</v>
          </cell>
          <cell r="I847">
            <v>1</v>
          </cell>
          <cell r="J847" t="str">
            <v>Drum</v>
          </cell>
          <cell r="K847">
            <v>12060</v>
          </cell>
          <cell r="L847" t="str">
            <v>kg/h</v>
          </cell>
          <cell r="M847" t="str">
            <v>LTCS</v>
          </cell>
          <cell r="N847">
            <v>186.3</v>
          </cell>
          <cell r="O847" t="str">
            <v>-40 / 100</v>
          </cell>
          <cell r="S847">
            <v>0</v>
          </cell>
          <cell r="T847">
            <v>0.49190242934956113</v>
          </cell>
          <cell r="U847">
            <v>0.49190242934956113</v>
          </cell>
          <cell r="V847">
            <v>3.2</v>
          </cell>
          <cell r="W847">
            <v>2.4</v>
          </cell>
        </row>
        <row r="848">
          <cell r="F848" t="str">
            <v>Seal Gas Compressor Unit B</v>
          </cell>
          <cell r="G848">
            <v>1</v>
          </cell>
          <cell r="H848">
            <v>0</v>
          </cell>
          <cell r="I848">
            <v>1</v>
          </cell>
          <cell r="S848">
            <v>0</v>
          </cell>
        </row>
        <row r="849">
          <cell r="D849" t="str">
            <v>GC-1911</v>
          </cell>
          <cell r="F849" t="str">
            <v>Seal Gas Compressor 1st Stage</v>
          </cell>
          <cell r="G849">
            <v>1</v>
          </cell>
          <cell r="H849">
            <v>0</v>
          </cell>
          <cell r="I849">
            <v>1</v>
          </cell>
          <cell r="J849" t="str">
            <v>Compressor</v>
          </cell>
          <cell r="K849">
            <v>12060</v>
          </cell>
          <cell r="L849" t="str">
            <v>kg/h</v>
          </cell>
          <cell r="S849">
            <v>0</v>
          </cell>
          <cell r="T849" t="str">
            <v>SGC-8500
EM-3000
Lube Oil-1800</v>
          </cell>
          <cell r="U849" t="str">
            <v>SGC-4300
EM-4100
Lube Oil-3500</v>
          </cell>
          <cell r="V849" t="str">
            <v>N/A</v>
          </cell>
          <cell r="W849">
            <v>65.2</v>
          </cell>
        </row>
        <row r="850">
          <cell r="D850" t="str">
            <v>GC-1911</v>
          </cell>
          <cell r="E850" t="str">
            <v>GC-1912</v>
          </cell>
          <cell r="F850" t="str">
            <v>Seal Gas Compressor 2nd Stage</v>
          </cell>
          <cell r="G850">
            <v>1</v>
          </cell>
          <cell r="H850">
            <v>0</v>
          </cell>
          <cell r="I850">
            <v>1</v>
          </cell>
          <cell r="S850">
            <v>0</v>
          </cell>
        </row>
        <row r="851">
          <cell r="D851" t="str">
            <v>GC-1911</v>
          </cell>
          <cell r="E851" t="str">
            <v>GC-1913</v>
          </cell>
          <cell r="F851" t="str">
            <v>Seal Gas Compressor 3rd Stage</v>
          </cell>
          <cell r="G851">
            <v>1</v>
          </cell>
          <cell r="H851">
            <v>0</v>
          </cell>
          <cell r="I851">
            <v>1</v>
          </cell>
          <cell r="S851">
            <v>0</v>
          </cell>
        </row>
        <row r="852">
          <cell r="D852" t="str">
            <v>GC-1911</v>
          </cell>
          <cell r="F852" t="str">
            <v>Seal Gas Compressor Motor Driver</v>
          </cell>
          <cell r="G852">
            <v>1</v>
          </cell>
          <cell r="H852">
            <v>0</v>
          </cell>
          <cell r="I852">
            <v>1</v>
          </cell>
          <cell r="S852">
            <v>0</v>
          </cell>
        </row>
        <row r="853">
          <cell r="D853" t="str">
            <v>GC-1911</v>
          </cell>
          <cell r="F853" t="str">
            <v>Seal Gas Compressor Motor Driver VSD Freq. Converter</v>
          </cell>
          <cell r="G853">
            <v>1</v>
          </cell>
          <cell r="H853">
            <v>0</v>
          </cell>
          <cell r="I853">
            <v>1</v>
          </cell>
          <cell r="S853">
            <v>0</v>
          </cell>
        </row>
        <row r="854">
          <cell r="D854" t="str">
            <v>GC-1911</v>
          </cell>
          <cell r="F854" t="str">
            <v>Seal Gas Compressor Motor Driver VSD Transformer</v>
          </cell>
          <cell r="G854">
            <v>1</v>
          </cell>
          <cell r="H854">
            <v>0</v>
          </cell>
          <cell r="I854">
            <v>1</v>
          </cell>
          <cell r="S854">
            <v>0</v>
          </cell>
        </row>
        <row r="855">
          <cell r="D855" t="str">
            <v>GC-1911</v>
          </cell>
          <cell r="E855" t="str">
            <v>EA-1911</v>
          </cell>
          <cell r="F855" t="str">
            <v>Seal Gas Compressor 1st Stage Cooler</v>
          </cell>
          <cell r="G855">
            <v>1</v>
          </cell>
          <cell r="H855">
            <v>0</v>
          </cell>
          <cell r="I855">
            <v>1</v>
          </cell>
          <cell r="J855" t="str">
            <v>ACHE</v>
          </cell>
          <cell r="K855">
            <v>1127.557960199005</v>
          </cell>
          <cell r="L855" t="str">
            <v>kW</v>
          </cell>
          <cell r="M855" t="str">
            <v>LTCS</v>
          </cell>
          <cell r="N855">
            <v>82</v>
          </cell>
          <cell r="O855" t="str">
            <v>-36 / 200</v>
          </cell>
          <cell r="R855">
            <v>25.4</v>
          </cell>
          <cell r="S855">
            <v>25.4</v>
          </cell>
          <cell r="T855">
            <v>2.75</v>
          </cell>
          <cell r="U855">
            <v>8.5</v>
          </cell>
          <cell r="W855">
            <v>11.3</v>
          </cell>
        </row>
        <row r="856">
          <cell r="D856" t="str">
            <v>GC-1911</v>
          </cell>
          <cell r="E856" t="str">
            <v>EA-1912</v>
          </cell>
          <cell r="F856" t="str">
            <v>Seal Gas Compressor 2nd Stage Cooler</v>
          </cell>
          <cell r="G856">
            <v>1</v>
          </cell>
          <cell r="H856">
            <v>0</v>
          </cell>
          <cell r="I856">
            <v>1</v>
          </cell>
          <cell r="J856" t="str">
            <v>ACHE</v>
          </cell>
          <cell r="K856">
            <v>807</v>
          </cell>
          <cell r="L856" t="str">
            <v>kW</v>
          </cell>
          <cell r="M856" t="str">
            <v>LTCS</v>
          </cell>
          <cell r="N856">
            <v>186</v>
          </cell>
          <cell r="O856" t="str">
            <v>-36 / 200</v>
          </cell>
          <cell r="R856">
            <v>10.6</v>
          </cell>
          <cell r="S856">
            <v>10.6</v>
          </cell>
          <cell r="T856">
            <v>1.24</v>
          </cell>
          <cell r="U856">
            <v>8.5</v>
          </cell>
          <cell r="W856">
            <v>4.7</v>
          </cell>
        </row>
        <row r="857">
          <cell r="D857" t="str">
            <v>GC-1911</v>
          </cell>
          <cell r="F857" t="str">
            <v>Seal Gas Compressor Cylinder Water Cooler</v>
          </cell>
          <cell r="G857">
            <v>1</v>
          </cell>
          <cell r="H857">
            <v>0</v>
          </cell>
          <cell r="I857">
            <v>1</v>
          </cell>
          <cell r="J857" t="str">
            <v>ACHE</v>
          </cell>
          <cell r="M857" t="str">
            <v>LTCS</v>
          </cell>
          <cell r="S857">
            <v>0</v>
          </cell>
        </row>
        <row r="858">
          <cell r="D858" t="str">
            <v>GC-1911</v>
          </cell>
          <cell r="E858" t="str">
            <v>F-1911</v>
          </cell>
          <cell r="F858" t="str">
            <v>Seal Gas Compressor 1st Stage Suction Scrubber</v>
          </cell>
          <cell r="G858">
            <v>1</v>
          </cell>
          <cell r="H858">
            <v>0</v>
          </cell>
          <cell r="I858">
            <v>1</v>
          </cell>
          <cell r="J858" t="str">
            <v>Drum</v>
          </cell>
          <cell r="K858">
            <v>12060</v>
          </cell>
          <cell r="L858" t="str">
            <v>kg/h</v>
          </cell>
          <cell r="M858" t="str">
            <v>LTCS</v>
          </cell>
          <cell r="N858">
            <v>58.9</v>
          </cell>
          <cell r="O858" t="str">
            <v>-40 / 100</v>
          </cell>
          <cell r="S858">
            <v>0</v>
          </cell>
          <cell r="T858">
            <v>0.61661008749452029</v>
          </cell>
          <cell r="U858">
            <v>0.61661008749452029</v>
          </cell>
          <cell r="V858">
            <v>3.93</v>
          </cell>
          <cell r="W858">
            <v>1.1000000000000001</v>
          </cell>
        </row>
        <row r="859">
          <cell r="D859" t="str">
            <v>GC-1911</v>
          </cell>
          <cell r="E859" t="str">
            <v>F-1912</v>
          </cell>
          <cell r="F859" t="str">
            <v>Seal Gas Compressor 2nd Stage Suction Scrubber</v>
          </cell>
          <cell r="G859">
            <v>1</v>
          </cell>
          <cell r="H859">
            <v>0</v>
          </cell>
          <cell r="I859">
            <v>1</v>
          </cell>
          <cell r="J859" t="str">
            <v>Drum</v>
          </cell>
          <cell r="K859">
            <v>12060</v>
          </cell>
          <cell r="L859" t="str">
            <v>kg/h</v>
          </cell>
          <cell r="M859" t="str">
            <v>LTCS</v>
          </cell>
          <cell r="N859">
            <v>82</v>
          </cell>
          <cell r="O859" t="str">
            <v>-40 / 100</v>
          </cell>
          <cell r="S859">
            <v>0</v>
          </cell>
          <cell r="T859">
            <v>0.54039985196148976</v>
          </cell>
          <cell r="U859">
            <v>0.54039985196148976</v>
          </cell>
          <cell r="V859">
            <v>2.86</v>
          </cell>
          <cell r="W859">
            <v>1.1000000000000001</v>
          </cell>
        </row>
        <row r="860">
          <cell r="D860" t="str">
            <v>GC-1911</v>
          </cell>
          <cell r="E860" t="str">
            <v>F-1913</v>
          </cell>
          <cell r="F860" t="str">
            <v>Seal Gas Compressor 3rd Stage Suction Scrubber</v>
          </cell>
          <cell r="G860">
            <v>1</v>
          </cell>
          <cell r="H860">
            <v>0</v>
          </cell>
          <cell r="I860">
            <v>1</v>
          </cell>
          <cell r="J860" t="str">
            <v>Drum</v>
          </cell>
          <cell r="K860">
            <v>12060</v>
          </cell>
          <cell r="L860" t="str">
            <v>kg/h</v>
          </cell>
          <cell r="M860" t="str">
            <v>LTCS</v>
          </cell>
          <cell r="N860">
            <v>186.3</v>
          </cell>
          <cell r="O860" t="str">
            <v>-40 / 100</v>
          </cell>
          <cell r="S860">
            <v>0</v>
          </cell>
          <cell r="T860">
            <v>0.49190242934956113</v>
          </cell>
          <cell r="U860">
            <v>0.49190242934956113</v>
          </cell>
          <cell r="V860">
            <v>3.2</v>
          </cell>
          <cell r="W860">
            <v>2.4</v>
          </cell>
        </row>
        <row r="861">
          <cell r="D861" t="str">
            <v>FUEL GAS</v>
          </cell>
          <cell r="S861">
            <v>0</v>
          </cell>
        </row>
        <row r="862">
          <cell r="D862" t="str">
            <v>F-0001</v>
          </cell>
          <cell r="F862" t="str">
            <v>Fuel Gas KO Drum</v>
          </cell>
          <cell r="G862">
            <v>1</v>
          </cell>
          <cell r="H862">
            <v>0</v>
          </cell>
          <cell r="I862">
            <v>1</v>
          </cell>
          <cell r="M862" t="str">
            <v>Stainless Steel
LTCS</v>
          </cell>
          <cell r="N862">
            <v>100</v>
          </cell>
          <cell r="O862" t="str">
            <v>-40 / 125</v>
          </cell>
          <cell r="S862">
            <v>0</v>
          </cell>
          <cell r="T862">
            <v>15</v>
          </cell>
          <cell r="U862">
            <v>10</v>
          </cell>
          <cell r="V862">
            <v>9</v>
          </cell>
          <cell r="W862">
            <v>35.700000000000003</v>
          </cell>
        </row>
        <row r="863">
          <cell r="D863" t="str">
            <v>E-0001</v>
          </cell>
          <cell r="F863" t="str">
            <v>Fuel Gas Heater</v>
          </cell>
          <cell r="G863">
            <v>1</v>
          </cell>
          <cell r="H863">
            <v>0</v>
          </cell>
          <cell r="I863">
            <v>1</v>
          </cell>
          <cell r="S863">
            <v>0</v>
          </cell>
          <cell r="T863">
            <v>0.7</v>
          </cell>
          <cell r="U863">
            <v>0.4</v>
          </cell>
          <cell r="V863">
            <v>0.4</v>
          </cell>
          <cell r="W863">
            <v>0.2</v>
          </cell>
          <cell r="X863" t="str">
            <v>n/a</v>
          </cell>
        </row>
        <row r="864">
          <cell r="D864" t="str">
            <v>HEATING SYSTEM</v>
          </cell>
          <cell r="S864">
            <v>0</v>
          </cell>
        </row>
        <row r="865">
          <cell r="D865" t="str">
            <v>B-9201A</v>
          </cell>
          <cell r="F865" t="str">
            <v>Eglycol - Water Fired Heater</v>
          </cell>
          <cell r="G865">
            <v>1</v>
          </cell>
          <cell r="H865">
            <v>0</v>
          </cell>
          <cell r="I865">
            <v>1</v>
          </cell>
          <cell r="J865" t="str">
            <v>Fired Process Equipment</v>
          </cell>
          <cell r="K865">
            <v>6000</v>
          </cell>
          <cell r="L865" t="str">
            <v>kW</v>
          </cell>
          <cell r="M865" t="str">
            <v>Stainless Steel
LTCS</v>
          </cell>
          <cell r="S865">
            <v>0</v>
          </cell>
          <cell r="T865">
            <v>3.1</v>
          </cell>
          <cell r="U865">
            <v>4.9000000000000004</v>
          </cell>
          <cell r="V865">
            <v>8.6999999999999993</v>
          </cell>
          <cell r="W865">
            <v>52.4</v>
          </cell>
        </row>
        <row r="866">
          <cell r="D866" t="str">
            <v>B-9201B</v>
          </cell>
          <cell r="F866" t="str">
            <v>Eglycol - Water Fired Heater</v>
          </cell>
          <cell r="G866">
            <v>1</v>
          </cell>
          <cell r="H866">
            <v>0</v>
          </cell>
          <cell r="I866">
            <v>1</v>
          </cell>
          <cell r="J866" t="str">
            <v>Fired Process Equipment</v>
          </cell>
          <cell r="K866">
            <v>6000</v>
          </cell>
          <cell r="L866" t="str">
            <v>kW</v>
          </cell>
          <cell r="M866" t="str">
            <v>Stainless Steel
LTCS</v>
          </cell>
          <cell r="S866">
            <v>0</v>
          </cell>
          <cell r="T866">
            <v>3.1</v>
          </cell>
          <cell r="U866">
            <v>4.9000000000000004</v>
          </cell>
          <cell r="V866">
            <v>8.6999999999999993</v>
          </cell>
          <cell r="W866">
            <v>52.4</v>
          </cell>
        </row>
        <row r="867">
          <cell r="D867" t="str">
            <v>G-9201A</v>
          </cell>
          <cell r="F867" t="str">
            <v>Eglycol/Water Circulation Pump</v>
          </cell>
          <cell r="G867">
            <v>1</v>
          </cell>
          <cell r="H867">
            <v>0</v>
          </cell>
          <cell r="I867">
            <v>1</v>
          </cell>
          <cell r="J867" t="str">
            <v>Centrifugal Pump</v>
          </cell>
          <cell r="K867">
            <v>553</v>
          </cell>
          <cell r="L867" t="str">
            <v>m3/h</v>
          </cell>
          <cell r="S867">
            <v>0</v>
          </cell>
          <cell r="T867">
            <v>0.8</v>
          </cell>
          <cell r="U867">
            <v>2.6</v>
          </cell>
          <cell r="V867">
            <v>0.9</v>
          </cell>
          <cell r="W867">
            <v>1.8</v>
          </cell>
        </row>
        <row r="868">
          <cell r="D868" t="str">
            <v>G-9201B</v>
          </cell>
          <cell r="F868" t="str">
            <v>Eglycol/Water Circulation Pump</v>
          </cell>
          <cell r="G868">
            <v>1</v>
          </cell>
          <cell r="H868">
            <v>0</v>
          </cell>
          <cell r="I868">
            <v>1</v>
          </cell>
          <cell r="J868" t="str">
            <v>Centrifugal Pump</v>
          </cell>
          <cell r="K868">
            <v>553</v>
          </cell>
          <cell r="L868" t="str">
            <v>m3/h</v>
          </cell>
          <cell r="S868">
            <v>0</v>
          </cell>
          <cell r="T868">
            <v>0.8</v>
          </cell>
          <cell r="U868">
            <v>2.6</v>
          </cell>
          <cell r="V868">
            <v>0.9</v>
          </cell>
          <cell r="W868">
            <v>1.8</v>
          </cell>
        </row>
        <row r="869">
          <cell r="D869" t="str">
            <v>F-9201</v>
          </cell>
          <cell r="F869" t="str">
            <v>Ethylene Glycol System Filter</v>
          </cell>
          <cell r="G869">
            <v>1</v>
          </cell>
          <cell r="H869">
            <v>0</v>
          </cell>
          <cell r="I869">
            <v>1</v>
          </cell>
          <cell r="J869" t="str">
            <v>Cartridge Filter</v>
          </cell>
          <cell r="M869" t="str">
            <v>LTCS</v>
          </cell>
          <cell r="S869">
            <v>0</v>
          </cell>
          <cell r="T869">
            <v>0.7</v>
          </cell>
          <cell r="U869">
            <v>0.7</v>
          </cell>
          <cell r="V869">
            <v>1.4</v>
          </cell>
          <cell r="W869">
            <v>2.4</v>
          </cell>
        </row>
        <row r="870">
          <cell r="D870" t="str">
            <v>F-9202</v>
          </cell>
          <cell r="F870" t="str">
            <v>Ethylene-Glycol Expansion Drum</v>
          </cell>
          <cell r="G870">
            <v>1</v>
          </cell>
          <cell r="H870">
            <v>0</v>
          </cell>
          <cell r="I870">
            <v>1</v>
          </cell>
          <cell r="J870" t="str">
            <v>Drum</v>
          </cell>
          <cell r="M870" t="str">
            <v>LTCS</v>
          </cell>
          <cell r="N870">
            <v>3.5</v>
          </cell>
          <cell r="O870" t="str">
            <v>-40 / 120</v>
          </cell>
          <cell r="S870">
            <v>0</v>
          </cell>
          <cell r="T870">
            <v>1.4</v>
          </cell>
          <cell r="U870">
            <v>1.4</v>
          </cell>
          <cell r="V870">
            <v>4.4000000000000004</v>
          </cell>
          <cell r="W870">
            <v>5.25</v>
          </cell>
        </row>
        <row r="871">
          <cell r="D871" t="str">
            <v>T-9202</v>
          </cell>
          <cell r="F871" t="str">
            <v>Eglycol/water Storage Tank</v>
          </cell>
          <cell r="G871">
            <v>1</v>
          </cell>
          <cell r="H871">
            <v>0</v>
          </cell>
          <cell r="I871">
            <v>1</v>
          </cell>
          <cell r="J871" t="str">
            <v>Atmospheric Tank</v>
          </cell>
          <cell r="M871" t="str">
            <v>LTCS</v>
          </cell>
          <cell r="N871">
            <v>6.0000000000000001E-3</v>
          </cell>
          <cell r="O871" t="str">
            <v>-40 / 120</v>
          </cell>
          <cell r="S871">
            <v>0</v>
          </cell>
          <cell r="T871">
            <v>6</v>
          </cell>
          <cell r="U871">
            <v>6</v>
          </cell>
          <cell r="V871">
            <v>5</v>
          </cell>
          <cell r="W871">
            <v>10.5</v>
          </cell>
        </row>
        <row r="872">
          <cell r="D872" t="str">
            <v>NITROGEN</v>
          </cell>
          <cell r="S872">
            <v>0</v>
          </cell>
        </row>
        <row r="873">
          <cell r="D873" t="str">
            <v>PN-9201</v>
          </cell>
          <cell r="F873" t="str">
            <v>Nitrogen Generation Package</v>
          </cell>
          <cell r="G873">
            <v>1</v>
          </cell>
          <cell r="H873">
            <v>0</v>
          </cell>
          <cell r="I873">
            <v>1</v>
          </cell>
          <cell r="K873">
            <v>1800</v>
          </cell>
          <cell r="L873" t="str">
            <v>kg/h</v>
          </cell>
          <cell r="M873" t="str">
            <v>Stainless Steel</v>
          </cell>
          <cell r="R873">
            <v>1512</v>
          </cell>
          <cell r="S873">
            <v>1512</v>
          </cell>
        </row>
        <row r="874">
          <cell r="D874" t="str">
            <v>F-9205A</v>
          </cell>
          <cell r="F874" t="str">
            <v>Nitrogen Storage Drum</v>
          </cell>
          <cell r="G874">
            <v>1</v>
          </cell>
          <cell r="H874">
            <v>0</v>
          </cell>
          <cell r="I874">
            <v>1</v>
          </cell>
          <cell r="J874" t="str">
            <v>Drum</v>
          </cell>
          <cell r="M874" t="str">
            <v>Stainless Steel</v>
          </cell>
          <cell r="N874">
            <v>17.399999999999999</v>
          </cell>
          <cell r="O874" t="str">
            <v>-40 / 85</v>
          </cell>
          <cell r="S874">
            <v>0</v>
          </cell>
          <cell r="T874">
            <v>2.75</v>
          </cell>
          <cell r="U874">
            <v>2.75</v>
          </cell>
          <cell r="V874">
            <v>5.5</v>
          </cell>
          <cell r="W874">
            <v>15.1</v>
          </cell>
        </row>
        <row r="875">
          <cell r="D875" t="str">
            <v>F-9205B</v>
          </cell>
          <cell r="F875" t="str">
            <v>Nitrogen Storage Drum</v>
          </cell>
          <cell r="G875">
            <v>1</v>
          </cell>
          <cell r="H875">
            <v>0</v>
          </cell>
          <cell r="I875">
            <v>1</v>
          </cell>
          <cell r="J875" t="str">
            <v>Drum</v>
          </cell>
          <cell r="M875" t="str">
            <v>Stainless Steel</v>
          </cell>
          <cell r="N875">
            <v>17.399999999999999</v>
          </cell>
          <cell r="O875" t="str">
            <v>-40 / 85</v>
          </cell>
          <cell r="S875">
            <v>0</v>
          </cell>
          <cell r="T875">
            <v>2.75</v>
          </cell>
          <cell r="U875">
            <v>2.75</v>
          </cell>
          <cell r="V875">
            <v>5.5</v>
          </cell>
          <cell r="W875">
            <v>15.1</v>
          </cell>
        </row>
        <row r="876">
          <cell r="D876" t="str">
            <v>F-9205C</v>
          </cell>
          <cell r="F876" t="str">
            <v>Nitrogen Storage Drum</v>
          </cell>
          <cell r="G876">
            <v>1</v>
          </cell>
          <cell r="H876">
            <v>0</v>
          </cell>
          <cell r="I876">
            <v>1</v>
          </cell>
          <cell r="J876" t="str">
            <v>Drum</v>
          </cell>
          <cell r="M876" t="str">
            <v>Stainless Steel</v>
          </cell>
          <cell r="N876">
            <v>17.399999999999999</v>
          </cell>
          <cell r="O876" t="str">
            <v>-40 / 85</v>
          </cell>
          <cell r="S876">
            <v>0</v>
          </cell>
          <cell r="T876">
            <v>2.75</v>
          </cell>
          <cell r="U876">
            <v>2.75</v>
          </cell>
          <cell r="V876">
            <v>5.5</v>
          </cell>
          <cell r="W876">
            <v>15.1</v>
          </cell>
        </row>
        <row r="877">
          <cell r="D877" t="str">
            <v>F-9205D</v>
          </cell>
          <cell r="F877" t="str">
            <v>Nitrogen Storage Drum</v>
          </cell>
          <cell r="G877">
            <v>1</v>
          </cell>
          <cell r="H877">
            <v>0</v>
          </cell>
          <cell r="I877">
            <v>1</v>
          </cell>
          <cell r="J877" t="str">
            <v>Drum</v>
          </cell>
          <cell r="M877" t="str">
            <v>Stainless Steel</v>
          </cell>
          <cell r="N877">
            <v>17.399999999999999</v>
          </cell>
          <cell r="O877" t="str">
            <v>-40 / 85</v>
          </cell>
          <cell r="S877">
            <v>0</v>
          </cell>
          <cell r="T877">
            <v>2.75</v>
          </cell>
          <cell r="U877">
            <v>2.75</v>
          </cell>
          <cell r="V877">
            <v>5.5</v>
          </cell>
          <cell r="W877">
            <v>15.1</v>
          </cell>
        </row>
        <row r="878">
          <cell r="D878" t="str">
            <v>AIR</v>
          </cell>
          <cell r="S878">
            <v>0</v>
          </cell>
        </row>
        <row r="879">
          <cell r="D879" t="str">
            <v>PU-9201 A</v>
          </cell>
          <cell r="F879" t="str">
            <v>Air Compressor and Dryer Package A</v>
          </cell>
          <cell r="G879">
            <v>1</v>
          </cell>
          <cell r="H879">
            <v>0</v>
          </cell>
          <cell r="I879">
            <v>1</v>
          </cell>
          <cell r="J879" t="str">
            <v>Compressor</v>
          </cell>
          <cell r="K879">
            <v>964</v>
          </cell>
          <cell r="L879" t="str">
            <v>m3/h</v>
          </cell>
          <cell r="R879">
            <v>200</v>
          </cell>
          <cell r="S879">
            <v>200</v>
          </cell>
        </row>
        <row r="880">
          <cell r="D880" t="str">
            <v>PU-9201 A</v>
          </cell>
          <cell r="F880" t="str">
            <v>Compressor (33%) A</v>
          </cell>
          <cell r="T880">
            <v>3</v>
          </cell>
          <cell r="U880">
            <v>2.4</v>
          </cell>
          <cell r="V880">
            <v>2.2000000000000002</v>
          </cell>
          <cell r="W880">
            <v>4.2</v>
          </cell>
        </row>
        <row r="881">
          <cell r="D881" t="str">
            <v>PU-9201 A</v>
          </cell>
          <cell r="F881" t="str">
            <v>Dryer A</v>
          </cell>
          <cell r="T881">
            <v>3.7</v>
          </cell>
          <cell r="U881">
            <v>2</v>
          </cell>
          <cell r="V881">
            <v>3.1</v>
          </cell>
          <cell r="W881">
            <v>3.9</v>
          </cell>
        </row>
        <row r="882">
          <cell r="D882" t="str">
            <v>PU-9201 B</v>
          </cell>
          <cell r="F882" t="str">
            <v>Air Compressor and Dryer Package B</v>
          </cell>
          <cell r="G882">
            <v>1</v>
          </cell>
          <cell r="H882">
            <v>0</v>
          </cell>
          <cell r="I882">
            <v>1</v>
          </cell>
          <cell r="J882" t="str">
            <v>Compressor</v>
          </cell>
          <cell r="K882">
            <v>964</v>
          </cell>
          <cell r="L882" t="str">
            <v>m3/h</v>
          </cell>
          <cell r="R882">
            <v>200</v>
          </cell>
          <cell r="S882">
            <v>200</v>
          </cell>
        </row>
        <row r="883">
          <cell r="D883" t="str">
            <v>PU-9201 B</v>
          </cell>
          <cell r="F883" t="str">
            <v>Compressor (33%) B</v>
          </cell>
          <cell r="T883">
            <v>3</v>
          </cell>
          <cell r="U883">
            <v>2.4</v>
          </cell>
          <cell r="V883">
            <v>2.2000000000000002</v>
          </cell>
          <cell r="W883">
            <v>4.2</v>
          </cell>
        </row>
        <row r="884">
          <cell r="D884" t="str">
            <v>PU-9201 B</v>
          </cell>
          <cell r="F884" t="str">
            <v>Dryer B</v>
          </cell>
          <cell r="T884">
            <v>3.7</v>
          </cell>
          <cell r="U884">
            <v>2</v>
          </cell>
          <cell r="V884">
            <v>3.1</v>
          </cell>
          <cell r="W884">
            <v>3.9</v>
          </cell>
        </row>
        <row r="885">
          <cell r="D885" t="str">
            <v>PU-9201 C</v>
          </cell>
          <cell r="F885" t="str">
            <v>Air Compressor and Dryer Package C</v>
          </cell>
          <cell r="G885">
            <v>1</v>
          </cell>
          <cell r="H885">
            <v>0</v>
          </cell>
          <cell r="I885">
            <v>1</v>
          </cell>
          <cell r="J885" t="str">
            <v>Compressor</v>
          </cell>
          <cell r="K885">
            <v>964</v>
          </cell>
          <cell r="L885" t="str">
            <v>m3/h</v>
          </cell>
          <cell r="R885">
            <v>200</v>
          </cell>
          <cell r="S885">
            <v>200</v>
          </cell>
        </row>
        <row r="886">
          <cell r="D886" t="str">
            <v>PU-9201 C</v>
          </cell>
          <cell r="F886" t="str">
            <v>Compressor (33%) C</v>
          </cell>
          <cell r="T886">
            <v>3</v>
          </cell>
          <cell r="U886">
            <v>2.4</v>
          </cell>
          <cell r="V886">
            <v>2.2000000000000002</v>
          </cell>
          <cell r="W886">
            <v>4.2</v>
          </cell>
        </row>
        <row r="887">
          <cell r="D887" t="str">
            <v>PU-9201 C</v>
          </cell>
          <cell r="F887" t="str">
            <v>Dryer C</v>
          </cell>
          <cell r="T887">
            <v>3.7</v>
          </cell>
          <cell r="U887">
            <v>2</v>
          </cell>
          <cell r="V887">
            <v>3.1</v>
          </cell>
          <cell r="W887">
            <v>3.9</v>
          </cell>
        </row>
        <row r="888">
          <cell r="D888" t="str">
            <v>PU-9201 D</v>
          </cell>
          <cell r="F888" t="str">
            <v>Air Compressor and Dryer Package D</v>
          </cell>
          <cell r="G888">
            <v>1</v>
          </cell>
          <cell r="H888">
            <v>0</v>
          </cell>
          <cell r="I888">
            <v>1</v>
          </cell>
          <cell r="J888" t="str">
            <v>Compressor</v>
          </cell>
          <cell r="K888">
            <v>964</v>
          </cell>
          <cell r="L888" t="str">
            <v>m3/h</v>
          </cell>
          <cell r="R888">
            <v>200</v>
          </cell>
          <cell r="S888">
            <v>200</v>
          </cell>
        </row>
        <row r="889">
          <cell r="D889" t="str">
            <v>PU-9201 D</v>
          </cell>
          <cell r="F889" t="str">
            <v>Compressor (33%) D</v>
          </cell>
          <cell r="T889">
            <v>3</v>
          </cell>
          <cell r="U889">
            <v>2.4</v>
          </cell>
          <cell r="V889">
            <v>2.2000000000000002</v>
          </cell>
          <cell r="W889">
            <v>4.2</v>
          </cell>
        </row>
        <row r="890">
          <cell r="D890" t="str">
            <v>PU-9201 D</v>
          </cell>
          <cell r="F890" t="str">
            <v>Dryer D</v>
          </cell>
          <cell r="T890">
            <v>3.7</v>
          </cell>
          <cell r="U890">
            <v>2</v>
          </cell>
          <cell r="V890">
            <v>3.1</v>
          </cell>
          <cell r="W890">
            <v>3.9</v>
          </cell>
        </row>
        <row r="891">
          <cell r="D891" t="str">
            <v>F-9204A</v>
          </cell>
          <cell r="F891" t="str">
            <v>Instrument Air Receiver</v>
          </cell>
          <cell r="G891">
            <v>1</v>
          </cell>
          <cell r="H891">
            <v>0</v>
          </cell>
          <cell r="I891">
            <v>1</v>
          </cell>
          <cell r="J891" t="str">
            <v>Drum</v>
          </cell>
          <cell r="M891" t="str">
            <v>LTCS</v>
          </cell>
          <cell r="N891">
            <v>16</v>
          </cell>
          <cell r="O891" t="str">
            <v>-40 / 85</v>
          </cell>
          <cell r="S891">
            <v>0</v>
          </cell>
          <cell r="T891">
            <v>3.4</v>
          </cell>
          <cell r="U891">
            <v>3.4</v>
          </cell>
          <cell r="V891">
            <v>7</v>
          </cell>
          <cell r="W891">
            <v>23.7</v>
          </cell>
        </row>
        <row r="892">
          <cell r="D892" t="str">
            <v>F-9204B</v>
          </cell>
          <cell r="F892" t="str">
            <v>Instrument Air Receiver</v>
          </cell>
          <cell r="G892">
            <v>1</v>
          </cell>
          <cell r="H892">
            <v>0</v>
          </cell>
          <cell r="I892">
            <v>1</v>
          </cell>
          <cell r="J892" t="str">
            <v>Drum</v>
          </cell>
          <cell r="M892" t="str">
            <v>LTCS</v>
          </cell>
          <cell r="N892">
            <v>16</v>
          </cell>
          <cell r="O892" t="str">
            <v>-40 / 85</v>
          </cell>
          <cell r="S892">
            <v>0</v>
          </cell>
          <cell r="T892">
            <v>3.4</v>
          </cell>
          <cell r="U892">
            <v>3.4</v>
          </cell>
          <cell r="V892">
            <v>7</v>
          </cell>
          <cell r="W892">
            <v>23.7</v>
          </cell>
        </row>
        <row r="893">
          <cell r="D893" t="str">
            <v>F-9204C</v>
          </cell>
          <cell r="F893" t="str">
            <v>Instrument Air Receiver</v>
          </cell>
          <cell r="G893">
            <v>1</v>
          </cell>
          <cell r="H893">
            <v>0</v>
          </cell>
          <cell r="I893">
            <v>1</v>
          </cell>
          <cell r="J893" t="str">
            <v>Drum</v>
          </cell>
          <cell r="M893" t="str">
            <v>LTCS</v>
          </cell>
          <cell r="N893">
            <v>16</v>
          </cell>
          <cell r="O893" t="str">
            <v>-40 / 85</v>
          </cell>
          <cell r="S893">
            <v>0</v>
          </cell>
          <cell r="T893">
            <v>3.4</v>
          </cell>
          <cell r="U893">
            <v>3.4</v>
          </cell>
          <cell r="V893">
            <v>7</v>
          </cell>
          <cell r="W893">
            <v>23.7</v>
          </cell>
        </row>
        <row r="894">
          <cell r="D894" t="str">
            <v>F-9204D</v>
          </cell>
          <cell r="F894" t="str">
            <v>Instrument Air Receiver</v>
          </cell>
          <cell r="G894">
            <v>1</v>
          </cell>
          <cell r="H894">
            <v>0</v>
          </cell>
          <cell r="I894">
            <v>1</v>
          </cell>
          <cell r="J894" t="str">
            <v>Drum</v>
          </cell>
          <cell r="M894" t="str">
            <v>LTCS</v>
          </cell>
          <cell r="N894">
            <v>16</v>
          </cell>
          <cell r="O894" t="str">
            <v>-40 / 85</v>
          </cell>
          <cell r="S894">
            <v>0</v>
          </cell>
          <cell r="T894">
            <v>3.4</v>
          </cell>
          <cell r="U894">
            <v>3.4</v>
          </cell>
          <cell r="V894">
            <v>7</v>
          </cell>
          <cell r="W894">
            <v>23.7</v>
          </cell>
        </row>
        <row r="895">
          <cell r="D895" t="str">
            <v>STANDBY GENERATOR</v>
          </cell>
          <cell r="S895">
            <v>0</v>
          </cell>
        </row>
        <row r="896">
          <cell r="F896" t="str">
            <v>Standby Diesel Generator A</v>
          </cell>
          <cell r="G896">
            <v>1</v>
          </cell>
          <cell r="H896">
            <v>0</v>
          </cell>
          <cell r="I896">
            <v>1</v>
          </cell>
          <cell r="K896">
            <v>1.25</v>
          </cell>
          <cell r="L896" t="str">
            <v>MW</v>
          </cell>
          <cell r="S896">
            <v>0</v>
          </cell>
        </row>
        <row r="897">
          <cell r="F897" t="str">
            <v>Standby Diesel Generator Engine A</v>
          </cell>
          <cell r="G897">
            <v>1</v>
          </cell>
          <cell r="H897">
            <v>0</v>
          </cell>
          <cell r="I897">
            <v>1</v>
          </cell>
          <cell r="S897">
            <v>0</v>
          </cell>
        </row>
        <row r="898">
          <cell r="F898" t="str">
            <v>Standby Diesel Generator Day Tank A</v>
          </cell>
          <cell r="G898">
            <v>1</v>
          </cell>
          <cell r="H898">
            <v>0</v>
          </cell>
          <cell r="I898">
            <v>1</v>
          </cell>
          <cell r="M898" t="str">
            <v>LTCS</v>
          </cell>
          <cell r="S898">
            <v>0</v>
          </cell>
        </row>
        <row r="899">
          <cell r="F899" t="str">
            <v>Standby Diesel Generator B</v>
          </cell>
          <cell r="G899">
            <v>1</v>
          </cell>
          <cell r="H899">
            <v>0</v>
          </cell>
          <cell r="I899">
            <v>1</v>
          </cell>
          <cell r="K899">
            <v>1.25</v>
          </cell>
          <cell r="L899" t="str">
            <v>MW</v>
          </cell>
          <cell r="S899">
            <v>0</v>
          </cell>
        </row>
        <row r="900">
          <cell r="F900" t="str">
            <v>Standby Diesel Generator Engine B</v>
          </cell>
          <cell r="G900">
            <v>1</v>
          </cell>
          <cell r="H900">
            <v>0</v>
          </cell>
          <cell r="I900">
            <v>1</v>
          </cell>
          <cell r="S900">
            <v>0</v>
          </cell>
        </row>
        <row r="901">
          <cell r="F901" t="str">
            <v>Standby Diesel Generator Day Tank B</v>
          </cell>
          <cell r="G901">
            <v>1</v>
          </cell>
          <cell r="H901">
            <v>0</v>
          </cell>
          <cell r="I901">
            <v>1</v>
          </cell>
          <cell r="M901" t="str">
            <v>LTCS</v>
          </cell>
          <cell r="S901">
            <v>0</v>
          </cell>
        </row>
        <row r="902">
          <cell r="D902" t="str">
            <v>CLOSED DRAIN</v>
          </cell>
          <cell r="S902">
            <v>0</v>
          </cell>
        </row>
        <row r="903">
          <cell r="D903" t="str">
            <v>F-1001</v>
          </cell>
          <cell r="F903" t="str">
            <v>Hydrocarbon Closed Drain Vessel (Inj Comp A)</v>
          </cell>
          <cell r="G903">
            <v>1</v>
          </cell>
          <cell r="H903">
            <v>0</v>
          </cell>
          <cell r="I903">
            <v>1</v>
          </cell>
          <cell r="J903" t="str">
            <v>Drum</v>
          </cell>
          <cell r="M903" t="str">
            <v>LTCS</v>
          </cell>
          <cell r="N903">
            <v>7</v>
          </cell>
          <cell r="O903" t="str">
            <v>-40 / 70</v>
          </cell>
          <cell r="S903">
            <v>0</v>
          </cell>
          <cell r="T903">
            <v>1.75</v>
          </cell>
          <cell r="U903">
            <v>5.25</v>
          </cell>
          <cell r="V903">
            <v>1.75</v>
          </cell>
          <cell r="W903">
            <v>2.4</v>
          </cell>
        </row>
        <row r="904">
          <cell r="D904" t="str">
            <v>G-1001</v>
          </cell>
          <cell r="F904" t="str">
            <v>Submerged Closed Drain Pump (Inj Comp A)</v>
          </cell>
          <cell r="G904">
            <v>1</v>
          </cell>
          <cell r="H904">
            <v>0</v>
          </cell>
          <cell r="I904">
            <v>1</v>
          </cell>
          <cell r="J904" t="str">
            <v>Pump</v>
          </cell>
          <cell r="K904">
            <v>10</v>
          </cell>
          <cell r="L904" t="str">
            <v>m3/h</v>
          </cell>
          <cell r="R904">
            <v>7.5</v>
          </cell>
          <cell r="S904">
            <v>7.5</v>
          </cell>
        </row>
        <row r="905">
          <cell r="D905" t="str">
            <v>F-1011</v>
          </cell>
          <cell r="F905" t="str">
            <v>Hydrocarbon Closed Drain Vessel (Inj Comp B)</v>
          </cell>
          <cell r="G905">
            <v>1</v>
          </cell>
          <cell r="H905">
            <v>0</v>
          </cell>
          <cell r="I905">
            <v>1</v>
          </cell>
          <cell r="J905" t="str">
            <v>Drum</v>
          </cell>
          <cell r="M905" t="str">
            <v>LTCS</v>
          </cell>
          <cell r="N905">
            <v>7</v>
          </cell>
          <cell r="O905" t="str">
            <v>-40 / 70</v>
          </cell>
          <cell r="S905">
            <v>0</v>
          </cell>
          <cell r="T905">
            <v>1.75</v>
          </cell>
          <cell r="U905">
            <v>5.25</v>
          </cell>
          <cell r="V905">
            <v>1.75</v>
          </cell>
          <cell r="W905">
            <v>2.4</v>
          </cell>
        </row>
        <row r="906">
          <cell r="D906" t="str">
            <v>G-1011</v>
          </cell>
          <cell r="F906" t="str">
            <v>Submerged Closed Drain Pump (Inj Comp B)</v>
          </cell>
          <cell r="G906">
            <v>1</v>
          </cell>
          <cell r="H906">
            <v>0</v>
          </cell>
          <cell r="I906">
            <v>1</v>
          </cell>
          <cell r="J906" t="str">
            <v>Pump</v>
          </cell>
          <cell r="K906">
            <v>10</v>
          </cell>
          <cell r="L906" t="str">
            <v>m3/h</v>
          </cell>
          <cell r="R906">
            <v>7.5</v>
          </cell>
          <cell r="S906">
            <v>7.5</v>
          </cell>
        </row>
        <row r="907">
          <cell r="D907" t="str">
            <v>F-1021</v>
          </cell>
          <cell r="F907" t="str">
            <v>Hydrocarbon Closed Drain Vessel (Inj Comp C)</v>
          </cell>
          <cell r="G907">
            <v>1</v>
          </cell>
          <cell r="H907">
            <v>0</v>
          </cell>
          <cell r="I907">
            <v>1</v>
          </cell>
          <cell r="J907" t="str">
            <v>Drum</v>
          </cell>
          <cell r="M907" t="str">
            <v>LTCS</v>
          </cell>
          <cell r="N907">
            <v>7</v>
          </cell>
          <cell r="O907" t="str">
            <v>-40 / 70</v>
          </cell>
          <cell r="S907">
            <v>0</v>
          </cell>
          <cell r="T907">
            <v>1.75</v>
          </cell>
          <cell r="U907">
            <v>5.25</v>
          </cell>
          <cell r="V907">
            <v>1.75</v>
          </cell>
          <cell r="W907">
            <v>2.4</v>
          </cell>
        </row>
        <row r="908">
          <cell r="D908" t="str">
            <v>G-1021</v>
          </cell>
          <cell r="F908" t="str">
            <v>Submerged Closed Drain Pump (Inj Comp C)</v>
          </cell>
          <cell r="G908">
            <v>1</v>
          </cell>
          <cell r="H908">
            <v>0</v>
          </cell>
          <cell r="I908">
            <v>1</v>
          </cell>
          <cell r="J908" t="str">
            <v>Pump</v>
          </cell>
          <cell r="K908">
            <v>10</v>
          </cell>
          <cell r="L908" t="str">
            <v>m3/h</v>
          </cell>
          <cell r="R908">
            <v>7.5</v>
          </cell>
          <cell r="S908">
            <v>7.5</v>
          </cell>
        </row>
        <row r="909">
          <cell r="D909" t="str">
            <v>F-1002</v>
          </cell>
          <cell r="F909" t="str">
            <v>Hydrocarbon Closed Drain Vessel (Manifold Area - Slug Catcher)</v>
          </cell>
          <cell r="G909">
            <v>1</v>
          </cell>
          <cell r="H909">
            <v>0</v>
          </cell>
          <cell r="I909">
            <v>1</v>
          </cell>
          <cell r="J909" t="str">
            <v>Drum</v>
          </cell>
          <cell r="M909" t="str">
            <v>LTCS</v>
          </cell>
          <cell r="N909">
            <v>7</v>
          </cell>
          <cell r="O909" t="str">
            <v>-40 / 70</v>
          </cell>
          <cell r="S909">
            <v>0</v>
          </cell>
          <cell r="T909">
            <v>1.75</v>
          </cell>
          <cell r="U909">
            <v>5.25</v>
          </cell>
          <cell r="V909">
            <v>1.75</v>
          </cell>
          <cell r="W909">
            <v>2.4</v>
          </cell>
        </row>
        <row r="910">
          <cell r="D910" t="str">
            <v>G-1002</v>
          </cell>
          <cell r="F910" t="str">
            <v>Submerged Closed Drain Pump (manifold area)</v>
          </cell>
          <cell r="G910">
            <v>1</v>
          </cell>
          <cell r="H910">
            <v>0</v>
          </cell>
          <cell r="I910">
            <v>1</v>
          </cell>
          <cell r="J910" t="str">
            <v>Pump</v>
          </cell>
          <cell r="K910">
            <v>10</v>
          </cell>
          <cell r="L910" t="str">
            <v>m3/h</v>
          </cell>
          <cell r="R910">
            <v>7.5</v>
          </cell>
          <cell r="S910">
            <v>7.5</v>
          </cell>
        </row>
        <row r="911">
          <cell r="D911" t="str">
            <v>F-1003</v>
          </cell>
          <cell r="F911" t="str">
            <v>Hydrocarbon Closed Drain Vessel (Utiities Area)</v>
          </cell>
          <cell r="G911">
            <v>1</v>
          </cell>
          <cell r="H911">
            <v>0</v>
          </cell>
          <cell r="I911">
            <v>1</v>
          </cell>
          <cell r="J911" t="str">
            <v>Drum</v>
          </cell>
          <cell r="M911" t="str">
            <v>LTCS</v>
          </cell>
          <cell r="N911">
            <v>7</v>
          </cell>
          <cell r="O911" t="str">
            <v>-40 / 70</v>
          </cell>
          <cell r="S911">
            <v>0</v>
          </cell>
          <cell r="T911">
            <v>1.75</v>
          </cell>
          <cell r="U911">
            <v>5.25</v>
          </cell>
          <cell r="V911">
            <v>1.75</v>
          </cell>
          <cell r="W911">
            <v>2.4</v>
          </cell>
        </row>
        <row r="912">
          <cell r="D912" t="str">
            <v>G-1003</v>
          </cell>
          <cell r="F912" t="str">
            <v>Submerged Closed Drain Pump (Utilities area)</v>
          </cell>
          <cell r="G912">
            <v>1</v>
          </cell>
          <cell r="H912">
            <v>0</v>
          </cell>
          <cell r="I912">
            <v>1</v>
          </cell>
          <cell r="J912" t="str">
            <v>Pump</v>
          </cell>
          <cell r="K912">
            <v>10</v>
          </cell>
          <cell r="L912" t="str">
            <v>m3/h</v>
          </cell>
          <cell r="R912">
            <v>7.5</v>
          </cell>
          <cell r="S912">
            <v>7.5</v>
          </cell>
        </row>
        <row r="913">
          <cell r="D913" t="str">
            <v>G-1004</v>
          </cell>
          <cell r="F913" t="str">
            <v>Closed Drain Transfer Pump</v>
          </cell>
          <cell r="G913">
            <v>1</v>
          </cell>
          <cell r="H913">
            <v>0</v>
          </cell>
          <cell r="I913">
            <v>1</v>
          </cell>
          <cell r="J913" t="str">
            <v>Centrifugal Pump</v>
          </cell>
          <cell r="K913">
            <v>10</v>
          </cell>
          <cell r="L913" t="str">
            <v>m3/h</v>
          </cell>
          <cell r="S913">
            <v>0</v>
          </cell>
        </row>
        <row r="914">
          <cell r="D914" t="str">
            <v>WASTE OIL</v>
          </cell>
          <cell r="S914">
            <v>0</v>
          </cell>
        </row>
        <row r="915">
          <cell r="D915" t="str">
            <v>F-9206</v>
          </cell>
          <cell r="F915" t="str">
            <v>Waste Oil Collection Vessel "A"</v>
          </cell>
          <cell r="G915">
            <v>1</v>
          </cell>
          <cell r="H915">
            <v>0</v>
          </cell>
          <cell r="I915">
            <v>1</v>
          </cell>
          <cell r="J915" t="str">
            <v>Storage Tank</v>
          </cell>
          <cell r="M915" t="str">
            <v>LTCS</v>
          </cell>
          <cell r="N915">
            <v>3.5</v>
          </cell>
          <cell r="O915" t="str">
            <v>-40 / 120</v>
          </cell>
          <cell r="S915">
            <v>0</v>
          </cell>
          <cell r="T915">
            <v>1.2</v>
          </cell>
          <cell r="U915">
            <v>1.2</v>
          </cell>
          <cell r="V915">
            <v>2.7</v>
          </cell>
          <cell r="W915">
            <v>1.8</v>
          </cell>
        </row>
        <row r="916">
          <cell r="D916" t="str">
            <v>F-9216</v>
          </cell>
          <cell r="F916" t="str">
            <v>Waste Oil Collection Vessel "B"</v>
          </cell>
          <cell r="G916">
            <v>1</v>
          </cell>
          <cell r="H916">
            <v>0</v>
          </cell>
          <cell r="I916">
            <v>1</v>
          </cell>
          <cell r="J916" t="str">
            <v>Storage Tank</v>
          </cell>
          <cell r="M916" t="str">
            <v>LTCS</v>
          </cell>
          <cell r="N916">
            <v>3.5</v>
          </cell>
          <cell r="O916" t="str">
            <v>-40 / 120</v>
          </cell>
          <cell r="S916">
            <v>0</v>
          </cell>
          <cell r="T916">
            <v>1.2</v>
          </cell>
          <cell r="U916">
            <v>1.2</v>
          </cell>
          <cell r="V916">
            <v>2.7</v>
          </cell>
          <cell r="W916">
            <v>1.8</v>
          </cell>
        </row>
        <row r="917">
          <cell r="D917" t="str">
            <v>F-9226</v>
          </cell>
          <cell r="F917" t="str">
            <v>Waste Oil Collection Vessel "C"</v>
          </cell>
          <cell r="G917">
            <v>1</v>
          </cell>
          <cell r="H917">
            <v>0</v>
          </cell>
          <cell r="I917">
            <v>1</v>
          </cell>
          <cell r="J917" t="str">
            <v>Storage Tank</v>
          </cell>
          <cell r="M917" t="str">
            <v>LTCS</v>
          </cell>
          <cell r="N917">
            <v>3.5</v>
          </cell>
          <cell r="O917" t="str">
            <v>-40 / 120</v>
          </cell>
          <cell r="S917">
            <v>0</v>
          </cell>
          <cell r="T917">
            <v>1.2</v>
          </cell>
          <cell r="U917">
            <v>1.2</v>
          </cell>
          <cell r="V917">
            <v>2.7</v>
          </cell>
          <cell r="W917">
            <v>1.8</v>
          </cell>
        </row>
        <row r="918">
          <cell r="D918" t="str">
            <v>F-9207</v>
          </cell>
          <cell r="F918" t="str">
            <v>Waste Oil Collection Vessel</v>
          </cell>
          <cell r="G918">
            <v>1</v>
          </cell>
          <cell r="H918">
            <v>0</v>
          </cell>
          <cell r="I918">
            <v>1</v>
          </cell>
          <cell r="J918" t="str">
            <v>Storage Tank</v>
          </cell>
          <cell r="M918" t="str">
            <v>LTCS</v>
          </cell>
          <cell r="N918">
            <v>3.5</v>
          </cell>
          <cell r="O918" t="str">
            <v>-40 / 120</v>
          </cell>
          <cell r="S918">
            <v>0</v>
          </cell>
          <cell r="T918">
            <v>1.2</v>
          </cell>
          <cell r="U918">
            <v>1.2</v>
          </cell>
          <cell r="V918">
            <v>2.7</v>
          </cell>
          <cell r="W918">
            <v>1.8</v>
          </cell>
        </row>
        <row r="919">
          <cell r="D919" t="str">
            <v>F-9208</v>
          </cell>
          <cell r="F919" t="str">
            <v>Waste Oil Holding Vessel</v>
          </cell>
          <cell r="G919">
            <v>1</v>
          </cell>
          <cell r="H919">
            <v>0</v>
          </cell>
          <cell r="I919">
            <v>1</v>
          </cell>
          <cell r="J919" t="str">
            <v>Storage Tank</v>
          </cell>
          <cell r="M919" t="str">
            <v>LTCS</v>
          </cell>
          <cell r="N919">
            <v>3.5</v>
          </cell>
          <cell r="O919" t="str">
            <v>-40 / 120</v>
          </cell>
          <cell r="S919">
            <v>0</v>
          </cell>
          <cell r="T919">
            <v>0.84</v>
          </cell>
          <cell r="U919">
            <v>0.84</v>
          </cell>
          <cell r="V919">
            <v>2.4</v>
          </cell>
          <cell r="W919">
            <v>1.0376725773741298</v>
          </cell>
        </row>
        <row r="920">
          <cell r="D920" t="str">
            <v>FLARE</v>
          </cell>
          <cell r="S920">
            <v>0</v>
          </cell>
        </row>
        <row r="921">
          <cell r="D921" t="str">
            <v>X-1001</v>
          </cell>
          <cell r="F921" t="str">
            <v>FGC SGI Flare Stack</v>
          </cell>
          <cell r="G921">
            <v>1</v>
          </cell>
          <cell r="H921">
            <v>0</v>
          </cell>
          <cell r="I921">
            <v>1</v>
          </cell>
          <cell r="J921" t="str">
            <v>Flare Stack</v>
          </cell>
          <cell r="M921" t="str">
            <v>Stainless Steel</v>
          </cell>
          <cell r="S921">
            <v>0</v>
          </cell>
          <cell r="T921">
            <v>0.76</v>
          </cell>
          <cell r="U921">
            <v>0.76</v>
          </cell>
          <cell r="V921">
            <v>70</v>
          </cell>
          <cell r="W921">
            <v>61</v>
          </cell>
        </row>
        <row r="922">
          <cell r="D922" t="str">
            <v>GB-1001A</v>
          </cell>
          <cell r="F922" t="str">
            <v>Flare Assist Air Blower</v>
          </cell>
          <cell r="G922">
            <v>1</v>
          </cell>
          <cell r="H922">
            <v>0</v>
          </cell>
          <cell r="I922">
            <v>1</v>
          </cell>
          <cell r="J922" t="str">
            <v>Fan</v>
          </cell>
          <cell r="R922">
            <v>93</v>
          </cell>
          <cell r="S922">
            <v>93</v>
          </cell>
        </row>
        <row r="923">
          <cell r="D923" t="str">
            <v>GB-1001B</v>
          </cell>
          <cell r="F923" t="str">
            <v>Flare Assist Air Blower</v>
          </cell>
          <cell r="G923">
            <v>1</v>
          </cell>
          <cell r="H923">
            <v>0</v>
          </cell>
          <cell r="I923">
            <v>1</v>
          </cell>
          <cell r="J923" t="str">
            <v>Fan</v>
          </cell>
          <cell r="R923">
            <v>93</v>
          </cell>
          <cell r="S923">
            <v>93</v>
          </cell>
        </row>
        <row r="924">
          <cell r="D924" t="str">
            <v>F-1004A</v>
          </cell>
          <cell r="F924" t="str">
            <v>Flare Knock out Drum A</v>
          </cell>
          <cell r="G924">
            <v>1</v>
          </cell>
          <cell r="H924">
            <v>0</v>
          </cell>
          <cell r="I924">
            <v>1</v>
          </cell>
          <cell r="J924" t="str">
            <v>Drum</v>
          </cell>
          <cell r="M924" t="str">
            <v>Stainless Steel</v>
          </cell>
          <cell r="N924">
            <v>7</v>
          </cell>
          <cell r="O924" t="str">
            <v>-140 / 232</v>
          </cell>
          <cell r="S924">
            <v>0</v>
          </cell>
          <cell r="T924">
            <v>3.4</v>
          </cell>
          <cell r="U924">
            <v>10.199999999999999</v>
          </cell>
          <cell r="V924">
            <v>3.4</v>
          </cell>
          <cell r="W924">
            <v>31.1</v>
          </cell>
        </row>
        <row r="925">
          <cell r="D925" t="str">
            <v>F-1004B</v>
          </cell>
          <cell r="F925" t="str">
            <v>Flare Knock out Drum B</v>
          </cell>
          <cell r="G925">
            <v>1</v>
          </cell>
          <cell r="H925">
            <v>0</v>
          </cell>
          <cell r="I925">
            <v>1</v>
          </cell>
          <cell r="J925" t="str">
            <v>Drum</v>
          </cell>
          <cell r="M925" t="str">
            <v>Stainless Steel</v>
          </cell>
          <cell r="N925">
            <v>7</v>
          </cell>
          <cell r="O925" t="str">
            <v>-140 / 232</v>
          </cell>
          <cell r="S925">
            <v>0</v>
          </cell>
          <cell r="T925">
            <v>3.4</v>
          </cell>
          <cell r="U925">
            <v>10.199999999999999</v>
          </cell>
          <cell r="V925">
            <v>3.4</v>
          </cell>
          <cell r="W925">
            <v>31.1</v>
          </cell>
        </row>
        <row r="926">
          <cell r="D926" t="str">
            <v>F-1005</v>
          </cell>
          <cell r="F926" t="str">
            <v>Flare Liquids Vapouriser Drum</v>
          </cell>
          <cell r="G926">
            <v>1</v>
          </cell>
          <cell r="H926">
            <v>0</v>
          </cell>
          <cell r="I926">
            <v>1</v>
          </cell>
          <cell r="J926" t="str">
            <v>Drum</v>
          </cell>
          <cell r="M926" t="str">
            <v>Stainless Steel</v>
          </cell>
          <cell r="N926">
            <v>7</v>
          </cell>
          <cell r="O926" t="str">
            <v>-140 / 232</v>
          </cell>
          <cell r="S926">
            <v>0</v>
          </cell>
          <cell r="T926">
            <v>3.1</v>
          </cell>
          <cell r="U926">
            <v>9.3000000000000007</v>
          </cell>
          <cell r="V926">
            <v>3.1</v>
          </cell>
          <cell r="W926">
            <v>28.95</v>
          </cell>
        </row>
        <row r="927">
          <cell r="D927" t="str">
            <v>E-1001A</v>
          </cell>
          <cell r="F927" t="str">
            <v>Flare Liquids Vapouriser Heater</v>
          </cell>
          <cell r="G927">
            <v>1</v>
          </cell>
          <cell r="H927">
            <v>0</v>
          </cell>
          <cell r="I927">
            <v>1</v>
          </cell>
          <cell r="J927" t="str">
            <v>Electric Heater</v>
          </cell>
          <cell r="S927">
            <v>0</v>
          </cell>
        </row>
        <row r="928">
          <cell r="D928" t="str">
            <v>E-1001B</v>
          </cell>
          <cell r="F928" t="str">
            <v>Flare Liquids Vapouriser Heater</v>
          </cell>
          <cell r="G928">
            <v>1</v>
          </cell>
          <cell r="H928">
            <v>0</v>
          </cell>
          <cell r="I928">
            <v>1</v>
          </cell>
          <cell r="J928" t="str">
            <v>Electric Heater</v>
          </cell>
          <cell r="S928">
            <v>0</v>
          </cell>
        </row>
        <row r="929">
          <cell r="F929" t="str">
            <v>Flare Ignition Package</v>
          </cell>
          <cell r="G929">
            <v>1</v>
          </cell>
          <cell r="H929">
            <v>0</v>
          </cell>
          <cell r="I929">
            <v>1</v>
          </cell>
          <cell r="J929" t="str">
            <v>FFG</v>
          </cell>
          <cell r="S929">
            <v>0</v>
          </cell>
        </row>
        <row r="930">
          <cell r="D930" t="str">
            <v>FIRE WATER</v>
          </cell>
          <cell r="S930">
            <v>0</v>
          </cell>
        </row>
        <row r="931">
          <cell r="D931" t="str">
            <v>T-9204A</v>
          </cell>
          <cell r="F931" t="str">
            <v>Firewater Tank A</v>
          </cell>
          <cell r="G931">
            <v>1</v>
          </cell>
          <cell r="H931">
            <v>0</v>
          </cell>
          <cell r="I931">
            <v>1</v>
          </cell>
          <cell r="J931" t="str">
            <v>Atmospheric Tank</v>
          </cell>
          <cell r="M931" t="str">
            <v>LTCS</v>
          </cell>
          <cell r="N931">
            <v>6.0000000000000001E-3</v>
          </cell>
          <cell r="O931" t="str">
            <v>-40 / 70</v>
          </cell>
          <cell r="S931">
            <v>0</v>
          </cell>
          <cell r="T931">
            <v>15</v>
          </cell>
          <cell r="U931">
            <v>15</v>
          </cell>
          <cell r="V931">
            <v>17.5</v>
          </cell>
          <cell r="W931">
            <v>112</v>
          </cell>
        </row>
        <row r="932">
          <cell r="D932" t="str">
            <v>E-9201 A</v>
          </cell>
          <cell r="F932" t="str">
            <v>Firewater Tank Heater A</v>
          </cell>
          <cell r="G932">
            <v>1</v>
          </cell>
          <cell r="H932">
            <v>0</v>
          </cell>
          <cell r="I932">
            <v>1</v>
          </cell>
          <cell r="J932" t="str">
            <v>Electric Heater</v>
          </cell>
          <cell r="M932" t="str">
            <v>LTCS</v>
          </cell>
          <cell r="S932">
            <v>0</v>
          </cell>
        </row>
        <row r="933">
          <cell r="D933" t="str">
            <v>E-9201 B</v>
          </cell>
          <cell r="F933" t="str">
            <v>Firewater Tank Heater B</v>
          </cell>
          <cell r="G933">
            <v>1</v>
          </cell>
          <cell r="H933">
            <v>0</v>
          </cell>
          <cell r="I933">
            <v>1</v>
          </cell>
          <cell r="J933" t="str">
            <v>Electric Heater</v>
          </cell>
          <cell r="M933" t="str">
            <v>LTCS</v>
          </cell>
          <cell r="S933">
            <v>0</v>
          </cell>
        </row>
        <row r="934">
          <cell r="D934" t="str">
            <v>T-9204 B</v>
          </cell>
          <cell r="F934" t="str">
            <v>Firewater Tank B</v>
          </cell>
          <cell r="G934">
            <v>1</v>
          </cell>
          <cell r="H934">
            <v>0</v>
          </cell>
          <cell r="I934">
            <v>1</v>
          </cell>
          <cell r="J934" t="str">
            <v>Atmospheric Tank</v>
          </cell>
          <cell r="M934" t="str">
            <v>LTCS</v>
          </cell>
          <cell r="N934">
            <v>6.0000000000000001E-3</v>
          </cell>
          <cell r="O934" t="str">
            <v>-40 / 70</v>
          </cell>
          <cell r="S934">
            <v>0</v>
          </cell>
          <cell r="T934">
            <v>15</v>
          </cell>
          <cell r="U934">
            <v>15</v>
          </cell>
          <cell r="V934">
            <v>17.5</v>
          </cell>
        </row>
        <row r="935">
          <cell r="D935" t="str">
            <v>E-9201 C</v>
          </cell>
          <cell r="F935" t="str">
            <v>Firewater Tank Heater C</v>
          </cell>
          <cell r="G935">
            <v>1</v>
          </cell>
          <cell r="H935">
            <v>0</v>
          </cell>
          <cell r="I935">
            <v>1</v>
          </cell>
          <cell r="J935" t="str">
            <v>Electric Heater</v>
          </cell>
          <cell r="S935">
            <v>0</v>
          </cell>
        </row>
        <row r="936">
          <cell r="D936" t="str">
            <v>E-9201 D</v>
          </cell>
          <cell r="F936" t="str">
            <v>Firewater Tank Heater D</v>
          </cell>
          <cell r="G936">
            <v>1</v>
          </cell>
          <cell r="H936">
            <v>0</v>
          </cell>
          <cell r="I936">
            <v>1</v>
          </cell>
          <cell r="J936" t="str">
            <v>Electric Heater</v>
          </cell>
          <cell r="S936">
            <v>0</v>
          </cell>
        </row>
        <row r="937">
          <cell r="D937" t="str">
            <v>G-9202</v>
          </cell>
          <cell r="F937" t="str">
            <v>Main Firewater Pump (Electric)</v>
          </cell>
          <cell r="G937">
            <v>1</v>
          </cell>
          <cell r="H937">
            <v>0</v>
          </cell>
          <cell r="I937">
            <v>1</v>
          </cell>
          <cell r="J937" t="str">
            <v>Firewater Pump</v>
          </cell>
          <cell r="K937">
            <v>1236</v>
          </cell>
          <cell r="L937" t="str">
            <v>m3/h</v>
          </cell>
          <cell r="R937">
            <v>535</v>
          </cell>
          <cell r="S937">
            <v>535</v>
          </cell>
          <cell r="W937">
            <v>6.6</v>
          </cell>
        </row>
        <row r="938">
          <cell r="D938" t="str">
            <v>G-9203</v>
          </cell>
          <cell r="F938" t="str">
            <v>Main Firewater Pump (diesel)</v>
          </cell>
          <cell r="G938">
            <v>1</v>
          </cell>
          <cell r="H938">
            <v>0</v>
          </cell>
          <cell r="I938">
            <v>1</v>
          </cell>
          <cell r="J938" t="str">
            <v>Firewater Pump</v>
          </cell>
          <cell r="K938">
            <v>1236</v>
          </cell>
          <cell r="L938" t="str">
            <v>m3/h</v>
          </cell>
          <cell r="S938">
            <v>0</v>
          </cell>
          <cell r="W938">
            <v>7.8</v>
          </cell>
        </row>
        <row r="939">
          <cell r="D939" t="str">
            <v>G-9204</v>
          </cell>
          <cell r="F939" t="str">
            <v>Firewater Jockey Pump</v>
          </cell>
          <cell r="G939">
            <v>1</v>
          </cell>
          <cell r="H939">
            <v>0</v>
          </cell>
          <cell r="I939">
            <v>1</v>
          </cell>
          <cell r="J939" t="str">
            <v>Firewater Pump</v>
          </cell>
          <cell r="K939">
            <v>11</v>
          </cell>
          <cell r="L939" t="str">
            <v>m3/h</v>
          </cell>
          <cell r="R939">
            <v>22</v>
          </cell>
          <cell r="S939">
            <v>22</v>
          </cell>
          <cell r="W939">
            <v>0.48199999999999998</v>
          </cell>
        </row>
        <row r="940">
          <cell r="D940" t="str">
            <v>G-9205A</v>
          </cell>
          <cell r="F940" t="str">
            <v>Utillity Water Pump A</v>
          </cell>
          <cell r="G940">
            <v>1</v>
          </cell>
          <cell r="H940">
            <v>0</v>
          </cell>
          <cell r="I940">
            <v>1</v>
          </cell>
          <cell r="S940">
            <v>0</v>
          </cell>
        </row>
        <row r="941">
          <cell r="D941" t="str">
            <v>G-9205B</v>
          </cell>
          <cell r="F941" t="str">
            <v>Utillity Water Pump B</v>
          </cell>
          <cell r="G941">
            <v>1</v>
          </cell>
          <cell r="H941">
            <v>0</v>
          </cell>
          <cell r="I941">
            <v>1</v>
          </cell>
          <cell r="S941">
            <v>0</v>
          </cell>
        </row>
        <row r="942">
          <cell r="F942" t="str">
            <v>Firewater Pump Diesel Day Tank</v>
          </cell>
          <cell r="G942">
            <v>1</v>
          </cell>
          <cell r="H942">
            <v>0</v>
          </cell>
          <cell r="I942">
            <v>1</v>
          </cell>
          <cell r="J942" t="str">
            <v>Atmospheric Tank</v>
          </cell>
          <cell r="M942" t="str">
            <v>LTCS</v>
          </cell>
          <cell r="N942" t="str">
            <v>Atmos</v>
          </cell>
          <cell r="S942">
            <v>0</v>
          </cell>
          <cell r="T942">
            <v>1</v>
          </cell>
          <cell r="U942">
            <v>2.5</v>
          </cell>
          <cell r="V942">
            <v>2.1</v>
          </cell>
          <cell r="W942">
            <v>1.8</v>
          </cell>
        </row>
        <row r="943">
          <cell r="D943" t="str">
            <v>F-9203</v>
          </cell>
          <cell r="F943" t="str">
            <v>Firewater Pulsation Dampener</v>
          </cell>
          <cell r="G943">
            <v>1</v>
          </cell>
          <cell r="H943">
            <v>0</v>
          </cell>
          <cell r="I943">
            <v>1</v>
          </cell>
          <cell r="J943" t="str">
            <v>Bladder</v>
          </cell>
          <cell r="M943" t="str">
            <v>LTCS</v>
          </cell>
          <cell r="N943">
            <v>16</v>
          </cell>
          <cell r="O943" t="str">
            <v>-40 / 70</v>
          </cell>
          <cell r="S943">
            <v>0</v>
          </cell>
          <cell r="T943">
            <v>0.59</v>
          </cell>
          <cell r="U943">
            <v>0.59</v>
          </cell>
          <cell r="V943">
            <v>1.71</v>
          </cell>
          <cell r="W943">
            <v>0.67</v>
          </cell>
        </row>
        <row r="944">
          <cell r="F944" t="str">
            <v>Firewater Deluge Skid - Injection Comp House A</v>
          </cell>
          <cell r="G944">
            <v>1</v>
          </cell>
          <cell r="H944">
            <v>0</v>
          </cell>
          <cell r="I944">
            <v>1</v>
          </cell>
          <cell r="S944">
            <v>0</v>
          </cell>
        </row>
        <row r="945">
          <cell r="F945" t="str">
            <v>Firewater Deluge Skid - Injection Comp House B</v>
          </cell>
          <cell r="G945">
            <v>1</v>
          </cell>
          <cell r="H945">
            <v>0</v>
          </cell>
          <cell r="I945">
            <v>1</v>
          </cell>
          <cell r="S945">
            <v>0</v>
          </cell>
        </row>
        <row r="946">
          <cell r="F946" t="str">
            <v>Firewater Deluge Skid - Injection Comp House C</v>
          </cell>
          <cell r="G946">
            <v>1</v>
          </cell>
          <cell r="H946">
            <v>0</v>
          </cell>
          <cell r="I946">
            <v>1</v>
          </cell>
          <cell r="S946">
            <v>0</v>
          </cell>
        </row>
        <row r="947">
          <cell r="F947" t="str">
            <v>Firewater Deluge Skid - Seal Gas Comp House</v>
          </cell>
          <cell r="G947">
            <v>1</v>
          </cell>
          <cell r="H947">
            <v>0</v>
          </cell>
          <cell r="I947">
            <v>1</v>
          </cell>
          <cell r="S947">
            <v>0</v>
          </cell>
        </row>
        <row r="948">
          <cell r="F948" t="str">
            <v>Firewater Deluge Skid - HC Accumulator Drum</v>
          </cell>
          <cell r="G948">
            <v>1</v>
          </cell>
          <cell r="H948">
            <v>0</v>
          </cell>
          <cell r="I948">
            <v>1</v>
          </cell>
          <cell r="S948">
            <v>0</v>
          </cell>
        </row>
        <row r="949">
          <cell r="D949" t="str">
            <v>DIESEL SUPPLY</v>
          </cell>
          <cell r="S949">
            <v>0</v>
          </cell>
        </row>
        <row r="950">
          <cell r="D950" t="str">
            <v>T-9203</v>
          </cell>
          <cell r="F950" t="str">
            <v>Diesel Storage Tank</v>
          </cell>
          <cell r="G950">
            <v>1</v>
          </cell>
          <cell r="H950">
            <v>0</v>
          </cell>
          <cell r="I950">
            <v>1</v>
          </cell>
          <cell r="J950" t="str">
            <v>Atmospheric Tank</v>
          </cell>
          <cell r="M950" t="str">
            <v>LTCS</v>
          </cell>
          <cell r="N950">
            <v>6.0000000000000001E-3</v>
          </cell>
          <cell r="O950" t="str">
            <v>-40 / 85</v>
          </cell>
          <cell r="S950">
            <v>0</v>
          </cell>
          <cell r="T950">
            <v>9</v>
          </cell>
          <cell r="U950">
            <v>9</v>
          </cell>
          <cell r="V950">
            <v>5.5</v>
          </cell>
          <cell r="W950">
            <v>24.2</v>
          </cell>
        </row>
        <row r="951">
          <cell r="D951" t="str">
            <v>PU-9203</v>
          </cell>
          <cell r="F951" t="str">
            <v>Diesel Transfer Package</v>
          </cell>
          <cell r="G951">
            <v>1</v>
          </cell>
          <cell r="H951">
            <v>0</v>
          </cell>
          <cell r="I951">
            <v>1</v>
          </cell>
          <cell r="J951" t="str">
            <v>Package</v>
          </cell>
          <cell r="K951">
            <v>2.2988636363636363</v>
          </cell>
          <cell r="L951" t="str">
            <v>m3/h</v>
          </cell>
          <cell r="R951">
            <v>8.1136363636363633</v>
          </cell>
          <cell r="S951">
            <v>8.1136363636363633</v>
          </cell>
        </row>
        <row r="952">
          <cell r="D952" t="str">
            <v>ELECTRICAL</v>
          </cell>
          <cell r="S952">
            <v>0</v>
          </cell>
        </row>
        <row r="953">
          <cell r="D953" t="str">
            <v>220kV Main Switchyard</v>
          </cell>
          <cell r="S953">
            <v>0</v>
          </cell>
        </row>
        <row r="954">
          <cell r="F954" t="str">
            <v>220 kV Air Insulated Outdoor Substation</v>
          </cell>
          <cell r="G954">
            <v>1</v>
          </cell>
          <cell r="H954">
            <v>0</v>
          </cell>
          <cell r="I954">
            <v>1</v>
          </cell>
          <cell r="S954">
            <v>0</v>
          </cell>
        </row>
        <row r="955">
          <cell r="F955" t="str">
            <v>220 kV Termination Tower</v>
          </cell>
          <cell r="G955">
            <v>2</v>
          </cell>
          <cell r="H955">
            <v>0</v>
          </cell>
          <cell r="I955">
            <v>2</v>
          </cell>
          <cell r="S955">
            <v>0</v>
          </cell>
        </row>
        <row r="956">
          <cell r="F956" t="str">
            <v>220 kV GI cable terminations</v>
          </cell>
          <cell r="G956">
            <v>2</v>
          </cell>
          <cell r="H956">
            <v>0</v>
          </cell>
          <cell r="I956">
            <v>2</v>
          </cell>
          <cell r="S956">
            <v>0</v>
          </cell>
        </row>
        <row r="957">
          <cell r="F957" t="str">
            <v>Interconnecting Feeder CB 220 kV Bay</v>
          </cell>
          <cell r="G957">
            <v>4</v>
          </cell>
          <cell r="H957">
            <v>0</v>
          </cell>
          <cell r="I957">
            <v>4</v>
          </cell>
          <cell r="S957">
            <v>0</v>
          </cell>
        </row>
        <row r="958">
          <cell r="F958" t="str">
            <v>Transformer feeder CB 220 kV Bay</v>
          </cell>
          <cell r="G958">
            <v>8</v>
          </cell>
          <cell r="H958">
            <v>0</v>
          </cell>
          <cell r="I958">
            <v>8</v>
          </cell>
          <cell r="S958">
            <v>0</v>
          </cell>
        </row>
        <row r="959">
          <cell r="F959" t="str">
            <v>Bus section CB 220 kV Bay</v>
          </cell>
          <cell r="G959">
            <v>1</v>
          </cell>
          <cell r="H959">
            <v>0</v>
          </cell>
          <cell r="I959">
            <v>1</v>
          </cell>
          <cell r="S959">
            <v>0</v>
          </cell>
        </row>
        <row r="960">
          <cell r="F960" t="str">
            <v>Bus Coupler CB 220 kV Bay</v>
          </cell>
          <cell r="G960">
            <v>1</v>
          </cell>
          <cell r="H960">
            <v>0</v>
          </cell>
          <cell r="I960">
            <v>1</v>
          </cell>
          <cell r="S960">
            <v>0</v>
          </cell>
        </row>
        <row r="961">
          <cell r="F961" t="str">
            <v>By-pass coupler 220 kV Bay</v>
          </cell>
          <cell r="G961">
            <v>1</v>
          </cell>
          <cell r="H961">
            <v>0</v>
          </cell>
          <cell r="I961">
            <v>1</v>
          </cell>
          <cell r="S961">
            <v>0</v>
          </cell>
        </row>
        <row r="962">
          <cell r="F962" t="str">
            <v>VT 220 kV Bay</v>
          </cell>
          <cell r="G962">
            <v>1</v>
          </cell>
          <cell r="H962">
            <v>0</v>
          </cell>
          <cell r="I962">
            <v>1</v>
          </cell>
          <cell r="S962">
            <v>0</v>
          </cell>
        </row>
        <row r="963">
          <cell r="F963" t="str">
            <v>Lightning Protection System</v>
          </cell>
          <cell r="G963">
            <v>1</v>
          </cell>
          <cell r="H963">
            <v>0</v>
          </cell>
          <cell r="I963">
            <v>1</v>
          </cell>
          <cell r="S963">
            <v>0</v>
          </cell>
        </row>
        <row r="964">
          <cell r="F964" t="str">
            <v>Busbars and connections</v>
          </cell>
          <cell r="G964">
            <v>1</v>
          </cell>
          <cell r="H964">
            <v>0</v>
          </cell>
          <cell r="I964">
            <v>1</v>
          </cell>
          <cell r="S964">
            <v>0</v>
          </cell>
        </row>
        <row r="965">
          <cell r="D965" t="str">
            <v>220 kV Substation and transformers</v>
          </cell>
          <cell r="S965">
            <v>0</v>
          </cell>
        </row>
        <row r="966">
          <cell r="F966" t="str">
            <v>220 kV Substation 400V Switchgear</v>
          </cell>
          <cell r="G966">
            <v>1</v>
          </cell>
          <cell r="H966">
            <v>0</v>
          </cell>
          <cell r="I966">
            <v>1</v>
          </cell>
          <cell r="S966">
            <v>0</v>
          </cell>
        </row>
        <row r="967">
          <cell r="F967" t="str">
            <v>220 kV Substation Protection Panels (12 required)</v>
          </cell>
          <cell r="G967">
            <v>1</v>
          </cell>
          <cell r="H967">
            <v>0</v>
          </cell>
          <cell r="I967">
            <v>1</v>
          </cell>
          <cell r="S967">
            <v>0</v>
          </cell>
        </row>
        <row r="968">
          <cell r="F968" t="str">
            <v>220 kV Substation 220 V DC UPS</v>
          </cell>
          <cell r="G968">
            <v>1</v>
          </cell>
          <cell r="H968">
            <v>0</v>
          </cell>
          <cell r="I968">
            <v>1</v>
          </cell>
          <cell r="R968" t="str">
            <v>kW</v>
          </cell>
          <cell r="S968" t="str">
            <v>kW</v>
          </cell>
        </row>
        <row r="969">
          <cell r="F969" t="str">
            <v>220 kV Substation Power Management Panel</v>
          </cell>
          <cell r="G969">
            <v>1</v>
          </cell>
          <cell r="H969">
            <v>0</v>
          </cell>
          <cell r="I969">
            <v>1</v>
          </cell>
          <cell r="S969">
            <v>0</v>
          </cell>
        </row>
        <row r="970">
          <cell r="F970" t="str">
            <v>220kV Overhead Lines (1.4km each OHL)</v>
          </cell>
          <cell r="G970">
            <v>2</v>
          </cell>
          <cell r="H970">
            <v>0</v>
          </cell>
          <cell r="I970">
            <v>2</v>
          </cell>
          <cell r="R970" t="str">
            <v>Amp</v>
          </cell>
          <cell r="S970" t="str">
            <v>Amp</v>
          </cell>
        </row>
        <row r="971">
          <cell r="F971" t="str">
            <v>220kV Overhead Lines (1.4km each OHL)</v>
          </cell>
          <cell r="G971">
            <v>2</v>
          </cell>
          <cell r="H971">
            <v>0</v>
          </cell>
          <cell r="I971">
            <v>2</v>
          </cell>
          <cell r="R971" t="str">
            <v>Amp</v>
          </cell>
          <cell r="S971" t="str">
            <v>Amp</v>
          </cell>
        </row>
        <row r="972">
          <cell r="F972" t="str">
            <v>220kV Overhead Lines (1.4km each OHL)</v>
          </cell>
          <cell r="G972">
            <v>2</v>
          </cell>
          <cell r="H972">
            <v>0</v>
          </cell>
          <cell r="I972">
            <v>2</v>
          </cell>
          <cell r="R972" t="str">
            <v>Amp</v>
          </cell>
          <cell r="S972" t="str">
            <v>Amp</v>
          </cell>
        </row>
        <row r="973">
          <cell r="F973" t="str">
            <v>220kV Overhead Lines (0.7km each OHL)</v>
          </cell>
          <cell r="G973">
            <v>2</v>
          </cell>
          <cell r="H973">
            <v>0</v>
          </cell>
          <cell r="I973">
            <v>2</v>
          </cell>
          <cell r="R973" t="str">
            <v>Amp</v>
          </cell>
          <cell r="S973" t="str">
            <v>Amp</v>
          </cell>
        </row>
        <row r="974">
          <cell r="F974" t="str">
            <v>10/0.4 kV Power transformer</v>
          </cell>
          <cell r="G974">
            <v>2</v>
          </cell>
          <cell r="H974">
            <v>0</v>
          </cell>
          <cell r="I974">
            <v>2</v>
          </cell>
          <cell r="R974" t="str">
            <v>MVA</v>
          </cell>
          <cell r="S974" t="str">
            <v>MVA</v>
          </cell>
        </row>
        <row r="975">
          <cell r="F975" t="str">
            <v>400V Switchboard/MCC</v>
          </cell>
          <cell r="G975">
            <v>1</v>
          </cell>
          <cell r="H975">
            <v>0</v>
          </cell>
          <cell r="I975">
            <v>1</v>
          </cell>
          <cell r="S975">
            <v>0</v>
          </cell>
        </row>
        <row r="976">
          <cell r="D976" t="str">
            <v>Utility Area &amp; MOA substation</v>
          </cell>
          <cell r="S976">
            <v>0</v>
          </cell>
        </row>
        <row r="977">
          <cell r="F977" t="str">
            <v>220 / 36.75kV Power Transformer 8 / 10 MVA</v>
          </cell>
          <cell r="G977">
            <v>2</v>
          </cell>
          <cell r="H977">
            <v>0</v>
          </cell>
          <cell r="I977">
            <v>2</v>
          </cell>
          <cell r="R977" t="str">
            <v>MVA</v>
          </cell>
          <cell r="S977" t="str">
            <v>MVA</v>
          </cell>
        </row>
        <row r="978">
          <cell r="F978" t="str">
            <v>35 kV Switchgear (9 panel)</v>
          </cell>
          <cell r="G978">
            <v>1</v>
          </cell>
          <cell r="H978">
            <v>0</v>
          </cell>
          <cell r="I978">
            <v>1</v>
          </cell>
          <cell r="S978">
            <v>0</v>
          </cell>
        </row>
        <row r="979">
          <cell r="F979" t="str">
            <v>35/10.5 kV Power Transformer 6.3/8 MVA</v>
          </cell>
          <cell r="G979">
            <v>2</v>
          </cell>
          <cell r="H979">
            <v>0</v>
          </cell>
          <cell r="I979">
            <v>2</v>
          </cell>
          <cell r="R979" t="str">
            <v>MVA</v>
          </cell>
          <cell r="S979" t="str">
            <v>MVA</v>
          </cell>
        </row>
        <row r="980">
          <cell r="F980" t="str">
            <v>10 kV Switchgear (14 panel)</v>
          </cell>
          <cell r="G980">
            <v>1</v>
          </cell>
          <cell r="H980">
            <v>0</v>
          </cell>
          <cell r="I980">
            <v>1</v>
          </cell>
          <cell r="S980">
            <v>0</v>
          </cell>
        </row>
        <row r="981">
          <cell r="F981" t="str">
            <v>10/0.69 kV Power transformer 2/2.5MVA</v>
          </cell>
          <cell r="G981">
            <v>2</v>
          </cell>
          <cell r="H981">
            <v>0</v>
          </cell>
          <cell r="I981">
            <v>2</v>
          </cell>
          <cell r="R981" t="str">
            <v>MVA</v>
          </cell>
          <cell r="S981" t="str">
            <v>MVA</v>
          </cell>
        </row>
        <row r="982">
          <cell r="F982" t="str">
            <v>10/0.42 kV 1.6/2MVA Power transformer</v>
          </cell>
          <cell r="G982">
            <v>2</v>
          </cell>
          <cell r="H982">
            <v>0</v>
          </cell>
          <cell r="I982">
            <v>2</v>
          </cell>
          <cell r="R982" t="str">
            <v>MVA</v>
          </cell>
          <cell r="S982" t="str">
            <v>MVA</v>
          </cell>
        </row>
        <row r="983">
          <cell r="F983" t="str">
            <v>690 V Motor Control Centre</v>
          </cell>
          <cell r="G983">
            <v>1</v>
          </cell>
          <cell r="H983">
            <v>0</v>
          </cell>
          <cell r="I983">
            <v>1</v>
          </cell>
          <cell r="S983">
            <v>0</v>
          </cell>
        </row>
        <row r="984">
          <cell r="F984" t="str">
            <v>400 V Switchgear</v>
          </cell>
          <cell r="G984">
            <v>1</v>
          </cell>
          <cell r="H984">
            <v>0</v>
          </cell>
          <cell r="I984">
            <v>1</v>
          </cell>
          <cell r="S984">
            <v>0</v>
          </cell>
        </row>
        <row r="985">
          <cell r="F985" t="str">
            <v>230 V AC UPS</v>
          </cell>
          <cell r="G985">
            <v>2</v>
          </cell>
          <cell r="H985">
            <v>0</v>
          </cell>
          <cell r="I985">
            <v>2</v>
          </cell>
          <cell r="R985" t="str">
            <v>kVA</v>
          </cell>
          <cell r="S985" t="str">
            <v>kVA</v>
          </cell>
        </row>
        <row r="986">
          <cell r="F986" t="str">
            <v>110 V DC UPS (Switchgear trip &amp; control)</v>
          </cell>
          <cell r="G986">
            <v>2</v>
          </cell>
          <cell r="H986">
            <v>0</v>
          </cell>
          <cell r="I986">
            <v>2</v>
          </cell>
          <cell r="R986" t="str">
            <v>kW</v>
          </cell>
          <cell r="S986" t="str">
            <v>kW</v>
          </cell>
        </row>
        <row r="987">
          <cell r="D987" t="str">
            <v>Compressor A 220 / 35 kV Substation</v>
          </cell>
          <cell r="S987">
            <v>0</v>
          </cell>
        </row>
        <row r="988">
          <cell r="F988" t="str">
            <v>220 / 36.75kV Power Transformer 63 / 80 MVA</v>
          </cell>
          <cell r="G988">
            <v>2</v>
          </cell>
          <cell r="H988">
            <v>0</v>
          </cell>
          <cell r="I988">
            <v>2</v>
          </cell>
          <cell r="R988" t="str">
            <v>MVA</v>
          </cell>
          <cell r="S988" t="str">
            <v>MVA</v>
          </cell>
        </row>
        <row r="989">
          <cell r="F989" t="str">
            <v>35 kV Switchgear (9 panel)</v>
          </cell>
          <cell r="G989">
            <v>1</v>
          </cell>
          <cell r="H989">
            <v>0</v>
          </cell>
          <cell r="I989">
            <v>1</v>
          </cell>
          <cell r="S989">
            <v>0</v>
          </cell>
        </row>
        <row r="990">
          <cell r="F990" t="str">
            <v>35/0.69 kV Power transformer 1.6MVA</v>
          </cell>
          <cell r="G990">
            <v>2</v>
          </cell>
          <cell r="H990">
            <v>0</v>
          </cell>
          <cell r="I990">
            <v>2</v>
          </cell>
          <cell r="R990" t="str">
            <v>MVA</v>
          </cell>
          <cell r="S990" t="str">
            <v>MVA</v>
          </cell>
        </row>
        <row r="991">
          <cell r="F991" t="str">
            <v>35/0.42 kV Power transformer 1.6MVA</v>
          </cell>
          <cell r="G991">
            <v>2</v>
          </cell>
          <cell r="H991">
            <v>0</v>
          </cell>
          <cell r="I991">
            <v>2</v>
          </cell>
          <cell r="R991" t="str">
            <v>MVA</v>
          </cell>
          <cell r="S991" t="str">
            <v>MVA</v>
          </cell>
        </row>
        <row r="992">
          <cell r="F992" t="str">
            <v>690 V Motor Control Centre</v>
          </cell>
          <cell r="G992">
            <v>1</v>
          </cell>
          <cell r="H992">
            <v>0</v>
          </cell>
          <cell r="I992">
            <v>1</v>
          </cell>
          <cell r="S992">
            <v>0</v>
          </cell>
        </row>
        <row r="993">
          <cell r="F993" t="str">
            <v>400 V Switchgear</v>
          </cell>
          <cell r="G993">
            <v>1</v>
          </cell>
          <cell r="H993">
            <v>0</v>
          </cell>
          <cell r="I993">
            <v>1</v>
          </cell>
          <cell r="S993">
            <v>0</v>
          </cell>
        </row>
        <row r="994">
          <cell r="F994" t="str">
            <v>230 V AC UPS</v>
          </cell>
          <cell r="G994">
            <v>2</v>
          </cell>
          <cell r="H994">
            <v>0</v>
          </cell>
          <cell r="I994">
            <v>2</v>
          </cell>
          <cell r="R994" t="str">
            <v>kVA</v>
          </cell>
          <cell r="S994" t="str">
            <v>kVA</v>
          </cell>
        </row>
        <row r="995">
          <cell r="F995" t="str">
            <v>110 V DC UPS (Switchgear trip &amp; control)</v>
          </cell>
          <cell r="G995">
            <v>2</v>
          </cell>
          <cell r="H995">
            <v>0</v>
          </cell>
          <cell r="I995">
            <v>2</v>
          </cell>
          <cell r="R995" t="str">
            <v>kW</v>
          </cell>
          <cell r="S995" t="str">
            <v>kW</v>
          </cell>
        </row>
        <row r="996">
          <cell r="D996" t="str">
            <v>Compressor B 220 / 35 kV Substation</v>
          </cell>
          <cell r="S996">
            <v>0</v>
          </cell>
        </row>
        <row r="997">
          <cell r="F997" t="str">
            <v>220 / 36.75kV Power Transformer 63 / 80 MVA</v>
          </cell>
          <cell r="G997">
            <v>2</v>
          </cell>
          <cell r="H997">
            <v>0</v>
          </cell>
          <cell r="I997">
            <v>2</v>
          </cell>
          <cell r="R997" t="str">
            <v>MVA</v>
          </cell>
          <cell r="S997" t="str">
            <v>MVA</v>
          </cell>
        </row>
        <row r="998">
          <cell r="F998" t="str">
            <v>35 kV Switchgear (9 panel)</v>
          </cell>
          <cell r="G998">
            <v>1</v>
          </cell>
          <cell r="H998">
            <v>0</v>
          </cell>
          <cell r="I998">
            <v>1</v>
          </cell>
          <cell r="S998">
            <v>0</v>
          </cell>
        </row>
        <row r="999">
          <cell r="F999" t="str">
            <v>35/0.69 kV Power transformer 1.6MVA</v>
          </cell>
          <cell r="G999">
            <v>2</v>
          </cell>
          <cell r="H999">
            <v>0</v>
          </cell>
          <cell r="I999">
            <v>2</v>
          </cell>
          <cell r="R999" t="str">
            <v>MVA</v>
          </cell>
          <cell r="S999" t="str">
            <v>MVA</v>
          </cell>
        </row>
        <row r="1000">
          <cell r="F1000" t="str">
            <v>35/0.42 kV Power transformer 1.6MVA</v>
          </cell>
          <cell r="G1000">
            <v>2</v>
          </cell>
          <cell r="H1000">
            <v>0</v>
          </cell>
          <cell r="I1000">
            <v>2</v>
          </cell>
          <cell r="R1000" t="str">
            <v>MVA</v>
          </cell>
          <cell r="S1000" t="str">
            <v>MVA</v>
          </cell>
        </row>
        <row r="1001">
          <cell r="F1001" t="str">
            <v>690 V Motor Control Centre</v>
          </cell>
          <cell r="G1001">
            <v>1</v>
          </cell>
          <cell r="H1001">
            <v>0</v>
          </cell>
          <cell r="I1001">
            <v>1</v>
          </cell>
          <cell r="S1001">
            <v>0</v>
          </cell>
        </row>
        <row r="1002">
          <cell r="F1002" t="str">
            <v>400 V Switchgear</v>
          </cell>
          <cell r="G1002">
            <v>1</v>
          </cell>
          <cell r="H1002">
            <v>0</v>
          </cell>
          <cell r="I1002">
            <v>1</v>
          </cell>
          <cell r="S1002">
            <v>0</v>
          </cell>
        </row>
        <row r="1003">
          <cell r="F1003" t="str">
            <v>230 V AC UPS</v>
          </cell>
          <cell r="G1003">
            <v>2</v>
          </cell>
          <cell r="H1003">
            <v>0</v>
          </cell>
          <cell r="I1003">
            <v>2</v>
          </cell>
          <cell r="R1003" t="str">
            <v>kVA</v>
          </cell>
          <cell r="S1003" t="str">
            <v>kVA</v>
          </cell>
        </row>
        <row r="1004">
          <cell r="F1004" t="str">
            <v>110 V DC UPS (Switchgear trip &amp; control)</v>
          </cell>
          <cell r="G1004">
            <v>2</v>
          </cell>
          <cell r="H1004">
            <v>0</v>
          </cell>
          <cell r="I1004">
            <v>2</v>
          </cell>
          <cell r="R1004" t="str">
            <v>kW</v>
          </cell>
          <cell r="S1004" t="str">
            <v>kW</v>
          </cell>
        </row>
        <row r="1005">
          <cell r="D1005" t="str">
            <v>Compressor C 220 / 35 kV Substation</v>
          </cell>
          <cell r="S1005">
            <v>0</v>
          </cell>
        </row>
        <row r="1006">
          <cell r="F1006" t="str">
            <v>220 / 36.75kV Power Transformer 63 / 80 MVA</v>
          </cell>
          <cell r="G1006">
            <v>2</v>
          </cell>
          <cell r="H1006">
            <v>0</v>
          </cell>
          <cell r="I1006">
            <v>2</v>
          </cell>
          <cell r="R1006" t="str">
            <v>MVA</v>
          </cell>
          <cell r="S1006" t="str">
            <v>MVA</v>
          </cell>
        </row>
        <row r="1007">
          <cell r="F1007" t="str">
            <v>35 kV Switchgear (9 panel)</v>
          </cell>
          <cell r="G1007">
            <v>1</v>
          </cell>
          <cell r="H1007">
            <v>0</v>
          </cell>
          <cell r="I1007">
            <v>1</v>
          </cell>
          <cell r="S1007">
            <v>0</v>
          </cell>
        </row>
        <row r="1008">
          <cell r="F1008" t="str">
            <v>35/0.69 kV Power transformer 1.6MVA</v>
          </cell>
          <cell r="G1008">
            <v>2</v>
          </cell>
          <cell r="H1008">
            <v>0</v>
          </cell>
          <cell r="I1008">
            <v>2</v>
          </cell>
          <cell r="R1008" t="str">
            <v>MVA</v>
          </cell>
          <cell r="S1008" t="str">
            <v>MVA</v>
          </cell>
        </row>
        <row r="1009">
          <cell r="F1009" t="str">
            <v>35/0.42 kV Power transformer 1.6MVA</v>
          </cell>
          <cell r="G1009">
            <v>2</v>
          </cell>
          <cell r="H1009">
            <v>0</v>
          </cell>
          <cell r="I1009">
            <v>2</v>
          </cell>
          <cell r="R1009" t="str">
            <v>MVA</v>
          </cell>
          <cell r="S1009" t="str">
            <v>MVA</v>
          </cell>
        </row>
        <row r="1010">
          <cell r="F1010" t="str">
            <v>690 V Motor Control Centre</v>
          </cell>
          <cell r="G1010">
            <v>1</v>
          </cell>
          <cell r="H1010">
            <v>0</v>
          </cell>
          <cell r="I1010">
            <v>1</v>
          </cell>
          <cell r="S1010">
            <v>0</v>
          </cell>
        </row>
        <row r="1011">
          <cell r="F1011" t="str">
            <v>400 V Switchgear</v>
          </cell>
          <cell r="G1011">
            <v>1</v>
          </cell>
          <cell r="H1011">
            <v>0</v>
          </cell>
          <cell r="I1011">
            <v>1</v>
          </cell>
          <cell r="S1011">
            <v>0</v>
          </cell>
        </row>
        <row r="1012">
          <cell r="F1012" t="str">
            <v>230 V AC UPS</v>
          </cell>
          <cell r="G1012">
            <v>2</v>
          </cell>
          <cell r="H1012">
            <v>0</v>
          </cell>
          <cell r="I1012">
            <v>2</v>
          </cell>
          <cell r="R1012" t="str">
            <v>kVA</v>
          </cell>
          <cell r="S1012" t="str">
            <v>kVA</v>
          </cell>
        </row>
        <row r="1013">
          <cell r="F1013" t="str">
            <v>110 V DC UPS (Switchgear trip &amp; control)</v>
          </cell>
          <cell r="G1013">
            <v>2</v>
          </cell>
          <cell r="H1013">
            <v>0</v>
          </cell>
          <cell r="I1013">
            <v>2</v>
          </cell>
          <cell r="R1013" t="str">
            <v>kW</v>
          </cell>
          <cell r="S1013" t="str">
            <v>kW</v>
          </cell>
        </row>
        <row r="1014">
          <cell r="D1014" t="str">
            <v>Manifold / Slug Catcher / Flare Substation</v>
          </cell>
          <cell r="S1014">
            <v>0</v>
          </cell>
        </row>
        <row r="1015">
          <cell r="F1015" t="str">
            <v>10/0.69 kV Power transformer 2 / 2.5 MVA</v>
          </cell>
          <cell r="G1015">
            <v>2</v>
          </cell>
          <cell r="H1015">
            <v>0</v>
          </cell>
          <cell r="I1015">
            <v>2</v>
          </cell>
          <cell r="R1015" t="str">
            <v>MVA</v>
          </cell>
          <cell r="S1015" t="str">
            <v>MVA</v>
          </cell>
        </row>
        <row r="1016">
          <cell r="F1016" t="str">
            <v>0.66/0.42 kV 1/1.25MVA Power transformers</v>
          </cell>
          <cell r="G1016">
            <v>2</v>
          </cell>
          <cell r="H1016">
            <v>0</v>
          </cell>
          <cell r="I1016">
            <v>2</v>
          </cell>
          <cell r="R1016" t="str">
            <v>MVA</v>
          </cell>
          <cell r="S1016" t="str">
            <v>MVA</v>
          </cell>
        </row>
        <row r="1017">
          <cell r="F1017" t="str">
            <v>660 V Motor Control Centre</v>
          </cell>
          <cell r="G1017">
            <v>1</v>
          </cell>
          <cell r="H1017">
            <v>0</v>
          </cell>
          <cell r="I1017">
            <v>1</v>
          </cell>
          <cell r="S1017">
            <v>0</v>
          </cell>
        </row>
        <row r="1018">
          <cell r="F1018" t="str">
            <v>400 V Switchgear</v>
          </cell>
          <cell r="G1018">
            <v>1</v>
          </cell>
          <cell r="H1018">
            <v>0</v>
          </cell>
          <cell r="I1018">
            <v>1</v>
          </cell>
          <cell r="S1018">
            <v>0</v>
          </cell>
        </row>
        <row r="1019">
          <cell r="F1019" t="str">
            <v>230 V AC UPS</v>
          </cell>
          <cell r="G1019">
            <v>1</v>
          </cell>
          <cell r="H1019">
            <v>0</v>
          </cell>
          <cell r="I1019">
            <v>1</v>
          </cell>
          <cell r="S1019">
            <v>0</v>
          </cell>
        </row>
        <row r="1020">
          <cell r="F1020" t="str">
            <v>110 V DC UPS (Switchgear trip &amp; control)</v>
          </cell>
          <cell r="G1020">
            <v>1</v>
          </cell>
          <cell r="H1020">
            <v>0</v>
          </cell>
          <cell r="I1020">
            <v>1</v>
          </cell>
          <cell r="S1020">
            <v>0</v>
          </cell>
        </row>
        <row r="1021">
          <cell r="F1021" t="str">
            <v>Flare Vapouriser Heater Thyristor Switchgear</v>
          </cell>
          <cell r="G1021">
            <v>2</v>
          </cell>
          <cell r="H1021">
            <v>0</v>
          </cell>
          <cell r="I1021">
            <v>2</v>
          </cell>
          <cell r="R1021" t="str">
            <v>kW</v>
          </cell>
          <cell r="S1021" t="str">
            <v>kW</v>
          </cell>
        </row>
        <row r="1022">
          <cell r="D1022" t="str">
            <v>Wellhead/Infill Lines</v>
          </cell>
          <cell r="S1022">
            <v>0</v>
          </cell>
        </row>
        <row r="1023">
          <cell r="F1023" t="str">
            <v>35/10.5 kV Power Transformer (Buffer units) 1 / 1.25 MVA</v>
          </cell>
          <cell r="G1023">
            <v>2</v>
          </cell>
          <cell r="H1023">
            <v>0</v>
          </cell>
          <cell r="I1023">
            <v>2</v>
          </cell>
          <cell r="R1023" t="str">
            <v>MVA</v>
          </cell>
          <cell r="S1023" t="str">
            <v>MVA</v>
          </cell>
        </row>
        <row r="1024">
          <cell r="F1024" t="str">
            <v>10 kV ringmain units</v>
          </cell>
          <cell r="G1024">
            <v>3</v>
          </cell>
          <cell r="H1024">
            <v>0</v>
          </cell>
          <cell r="I1024">
            <v>3</v>
          </cell>
          <cell r="S1024">
            <v>0</v>
          </cell>
        </row>
        <row r="1025">
          <cell r="F1025" t="str">
            <v>10/0.42 kV Power transformers 250 kVA</v>
          </cell>
          <cell r="G1025">
            <v>3</v>
          </cell>
          <cell r="H1025">
            <v>0</v>
          </cell>
          <cell r="I1025">
            <v>3</v>
          </cell>
          <cell r="R1025" t="str">
            <v>kVA</v>
          </cell>
          <cell r="S1025" t="str">
            <v>kVA</v>
          </cell>
        </row>
        <row r="1026">
          <cell r="F1026" t="str">
            <v>400 V Switchgear</v>
          </cell>
          <cell r="G1026">
            <v>3</v>
          </cell>
          <cell r="H1026">
            <v>0</v>
          </cell>
          <cell r="I1026">
            <v>3</v>
          </cell>
          <cell r="S1026">
            <v>0</v>
          </cell>
        </row>
      </sheetData>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C Estimates"/>
      <sheetName val="FGC Estimates (As Sent)"/>
      <sheetName val="FGC Estimates (2)"/>
      <sheetName val="FGC Estimates (Updated)"/>
      <sheetName val="Catalyst"/>
      <sheetName val="Bed Support Balls"/>
      <sheetName val="Heat Transfer Oil"/>
    </sheetNames>
    <sheetDataSet>
      <sheetData sheetId="0" refreshError="1"/>
      <sheetData sheetId="1" refreshError="1"/>
      <sheetData sheetId="2" refreshError="1">
        <row r="2">
          <cell r="G2">
            <v>1E-4</v>
          </cell>
        </row>
        <row r="6">
          <cell r="F6" t="str">
            <v>100B Gathering System</v>
          </cell>
        </row>
        <row r="7">
          <cell r="F7" t="str">
            <v>SGIB Sour Gas Injection Pipelines</v>
          </cell>
        </row>
        <row r="8">
          <cell r="F8" t="str">
            <v xml:space="preserve"> </v>
          </cell>
        </row>
        <row r="9">
          <cell r="F9" t="str">
            <v>200A Gas Oil Separation</v>
          </cell>
        </row>
        <row r="10">
          <cell r="F10" t="str">
            <v>200B Crude Stabilization</v>
          </cell>
        </row>
        <row r="11">
          <cell r="F11" t="str">
            <v>200C Gas Compression</v>
          </cell>
        </row>
        <row r="12">
          <cell r="F12" t="str">
            <v>200D Condensate Stripping</v>
          </cell>
        </row>
        <row r="13">
          <cell r="F13" t="str">
            <v xml:space="preserve"> </v>
          </cell>
        </row>
        <row r="14">
          <cell r="F14" t="str">
            <v>300A Amine Treating</v>
          </cell>
        </row>
        <row r="15">
          <cell r="F15" t="str">
            <v xml:space="preserve"> Amine Treating Preferrential Routing Case</v>
          </cell>
        </row>
        <row r="16">
          <cell r="F16" t="str">
            <v>300B Sour Gas Molecular Sieves</v>
          </cell>
        </row>
        <row r="17">
          <cell r="F17" t="str">
            <v>300C Acid Gas Molecular Sieves</v>
          </cell>
        </row>
        <row r="18">
          <cell r="F18" t="str">
            <v>300D Flowsplit</v>
          </cell>
        </row>
        <row r="19">
          <cell r="F19" t="str">
            <v xml:space="preserve"> Flowsplit Preferrential Routing Case</v>
          </cell>
        </row>
        <row r="20">
          <cell r="F20" t="str">
            <v xml:space="preserve"> </v>
          </cell>
        </row>
        <row r="21">
          <cell r="F21" t="str">
            <v>400/500 SRU &amp; Tail Gas Treating Unit</v>
          </cell>
        </row>
        <row r="22">
          <cell r="F22" t="str">
            <v xml:space="preserve"> </v>
          </cell>
        </row>
        <row r="23">
          <cell r="F23" t="str">
            <v>700A Gas Processing</v>
          </cell>
        </row>
        <row r="24">
          <cell r="F24" t="str">
            <v>700B COS Hydrolysis</v>
          </cell>
        </row>
        <row r="25">
          <cell r="F25" t="str">
            <v>700C Mercaptan Treating</v>
          </cell>
        </row>
        <row r="26">
          <cell r="F26" t="str">
            <v>700D Amine Contactor</v>
          </cell>
        </row>
        <row r="27">
          <cell r="F27" t="str">
            <v xml:space="preserve"> </v>
          </cell>
        </row>
        <row r="28">
          <cell r="F28" t="str">
            <v>800 Sour Water Stripping</v>
          </cell>
        </row>
        <row r="29">
          <cell r="F29" t="str">
            <v xml:space="preserve"> </v>
          </cell>
        </row>
        <row r="30">
          <cell r="F30" t="str">
            <v>UTLA Flare &amp; HC Drain System</v>
          </cell>
        </row>
        <row r="31">
          <cell r="F31" t="str">
            <v>UTLB Gathering System &amp; Main HP FG Comp.</v>
          </cell>
        </row>
        <row r="32">
          <cell r="F32" t="str">
            <v>UTLC Water Supply System</v>
          </cell>
        </row>
        <row r="33">
          <cell r="F33" t="str">
            <v>UTLD Air, Nitrogen, Fire Water &amp; FG System</v>
          </cell>
        </row>
        <row r="34">
          <cell r="F34" t="str">
            <v>UTLE Waste Water Treatment</v>
          </cell>
        </row>
        <row r="35">
          <cell r="F35" t="str">
            <v>UTLF Power Generation &amp; Distribution</v>
          </cell>
        </row>
        <row r="36">
          <cell r="F36" t="str">
            <v>UTLG Chemicals</v>
          </cell>
        </row>
        <row r="37">
          <cell r="F37" t="str">
            <v xml:space="preserve"> </v>
          </cell>
        </row>
        <row r="38">
          <cell r="F38" t="str">
            <v>Offsites A Crude Storage (incl. Offspec Tanks)</v>
          </cell>
        </row>
        <row r="39">
          <cell r="F39" t="str">
            <v>Offsites B Crude Export</v>
          </cell>
        </row>
        <row r="40">
          <cell r="F40" t="str">
            <v>Offsites C Sales Gas Pipeline</v>
          </cell>
        </row>
        <row r="41">
          <cell r="F41" t="str">
            <v>Offsites D LPG Storage &amp; Loading</v>
          </cell>
        </row>
        <row r="42">
          <cell r="F42" t="str">
            <v>Offsites F Sulfur Forming</v>
          </cell>
        </row>
        <row r="43">
          <cell r="F43" t="str">
            <v xml:space="preserve"> </v>
          </cell>
        </row>
        <row r="44">
          <cell r="F44" t="str">
            <v>SGIA Sour Gas - Compressor Island &amp; MOA</v>
          </cell>
        </row>
      </sheetData>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 Proc"/>
      <sheetName val="Examples"/>
      <sheetName val="Equipment Proc Norms Check 1Q07"/>
    </sheetNames>
    <sheetDataSet>
      <sheetData sheetId="0" refreshError="1">
        <row r="5">
          <cell r="B5" t="str">
            <v>Aviation Fuel Package</v>
          </cell>
        </row>
        <row r="6">
          <cell r="B6" t="str">
            <v>Cavern</v>
          </cell>
        </row>
        <row r="7">
          <cell r="B7" t="str">
            <v>Centrifuge</v>
          </cell>
        </row>
        <row r="8">
          <cell r="B8" t="str">
            <v>Chemical Injection Package</v>
          </cell>
        </row>
        <row r="9">
          <cell r="B9" t="str">
            <v>Compressor - Ejector</v>
          </cell>
        </row>
        <row r="10">
          <cell r="B10" t="str">
            <v>Compressor - Electric Centrif</v>
          </cell>
        </row>
        <row r="11">
          <cell r="B11" t="str">
            <v>Compressor - Electric Liquid Ring</v>
          </cell>
        </row>
        <row r="12">
          <cell r="B12" t="str">
            <v>Compressor - Electric Recip.</v>
          </cell>
        </row>
        <row r="13">
          <cell r="B13" t="str">
            <v>Compressor - Electric Screw</v>
          </cell>
        </row>
        <row r="14">
          <cell r="B14" t="str">
            <v>Compressor - Electric Vertical Piston</v>
          </cell>
        </row>
        <row r="15">
          <cell r="B15" t="str">
            <v>Compressor - Gas Engine Recip.</v>
          </cell>
        </row>
        <row r="16">
          <cell r="B16" t="str">
            <v>Compressor - GT (Aero) Centrif</v>
          </cell>
        </row>
        <row r="17">
          <cell r="B17" t="str">
            <v>Compressor - GT (Industrial) Centrif</v>
          </cell>
        </row>
        <row r="18">
          <cell r="B18" t="str">
            <v>Cranes</v>
          </cell>
        </row>
        <row r="19">
          <cell r="B19" t="str">
            <v>Cyclone Desander</v>
          </cell>
        </row>
        <row r="20">
          <cell r="B20" t="str">
            <v>Dearator Pkg (Column + Vacuum Pumps)</v>
          </cell>
        </row>
        <row r="21">
          <cell r="B21" t="str">
            <v>Drilling (Offshore Full Drilling)</v>
          </cell>
        </row>
        <row r="22">
          <cell r="B22" t="str">
            <v>Drilling (Offshore Tender)</v>
          </cell>
        </row>
        <row r="23">
          <cell r="B23" t="str">
            <v>Drilling (Onshore)</v>
          </cell>
        </row>
        <row r="24">
          <cell r="B24" t="str">
            <v>Electrostatic Coalescer Package - CS</v>
          </cell>
        </row>
        <row r="25">
          <cell r="B25" t="str">
            <v>Electrostatic Coalescer Package - CS Clad</v>
          </cell>
        </row>
        <row r="26">
          <cell r="B26" t="str">
            <v>Electrostatic Coalescer Package - SS</v>
          </cell>
        </row>
        <row r="27">
          <cell r="B27" t="str">
            <v>Exchanger - Air Cooler Alloy Tubes</v>
          </cell>
        </row>
        <row r="28">
          <cell r="B28" t="str">
            <v>Exchanger - Air Cooler CS/SS Tubes</v>
          </cell>
        </row>
        <row r="29">
          <cell r="B29" t="str">
            <v>Exchanger - Brazed Plate</v>
          </cell>
        </row>
        <row r="30">
          <cell r="B30" t="str">
            <v xml:space="preserve">Exchanger - Clad Shell &amp; Ti Tube </v>
          </cell>
        </row>
        <row r="31">
          <cell r="B31" t="str">
            <v xml:space="preserve">Exchanger - CS Shell &amp; CS Tube </v>
          </cell>
        </row>
        <row r="32">
          <cell r="B32" t="str">
            <v xml:space="preserve">Exchanger - CS Shell &amp; SS Tube </v>
          </cell>
        </row>
        <row r="33">
          <cell r="B33" t="str">
            <v xml:space="preserve">Exchanger - CS Shell &amp; Ti Tube </v>
          </cell>
        </row>
        <row r="34">
          <cell r="B34" t="str">
            <v>Exchanger - Double Pipe</v>
          </cell>
        </row>
        <row r="35">
          <cell r="B35" t="str">
            <v xml:space="preserve">Exchanger - Duplex SS Shell &amp; Ti Tube </v>
          </cell>
        </row>
        <row r="36">
          <cell r="B36" t="str">
            <v>Exchanger - Electric</v>
          </cell>
        </row>
        <row r="37">
          <cell r="B37" t="str">
            <v>Exchanger - Gas/Oil Fired</v>
          </cell>
        </row>
        <row r="38">
          <cell r="B38" t="str">
            <v>Exchanger - Plate &amp; Frame SS</v>
          </cell>
        </row>
        <row r="39">
          <cell r="B39" t="str">
            <v>Exchanger - Plate &amp; Frame Ti</v>
          </cell>
        </row>
        <row r="40">
          <cell r="B40" t="str">
            <v>Exchanger - Plate Fin Compact</v>
          </cell>
        </row>
        <row r="41">
          <cell r="B41" t="str">
            <v>Exchanger - Printed Circuit SS</v>
          </cell>
        </row>
        <row r="42">
          <cell r="B42" t="str">
            <v>Exchanger - Printed Circuit Ti</v>
          </cell>
        </row>
        <row r="43">
          <cell r="B43" t="str">
            <v>Exchanger - Water Bath</v>
          </cell>
        </row>
        <row r="44">
          <cell r="B44" t="str">
            <v>Filter Coalescer</v>
          </cell>
        </row>
        <row r="45">
          <cell r="B45" t="str">
            <v>Filters - Seawater Coarse</v>
          </cell>
        </row>
        <row r="46">
          <cell r="B46" t="str">
            <v>Filters - Seawater Fine</v>
          </cell>
        </row>
        <row r="47">
          <cell r="B47" t="str">
            <v>Filters- General</v>
          </cell>
        </row>
        <row r="48">
          <cell r="B48" t="str">
            <v>Fire &amp; Gas Detection System</v>
          </cell>
        </row>
        <row r="49">
          <cell r="B49" t="str">
            <v>Flare - Elevated</v>
          </cell>
        </row>
        <row r="50">
          <cell r="B50" t="str">
            <v>Flare - Ground</v>
          </cell>
        </row>
        <row r="51">
          <cell r="B51" t="str">
            <v>Flare Package (Ignition/Snuffing)</v>
          </cell>
        </row>
        <row r="52">
          <cell r="B52" t="str">
            <v>Flare Structure</v>
          </cell>
        </row>
        <row r="53">
          <cell r="B53" t="str">
            <v>Flare Tip</v>
          </cell>
        </row>
        <row r="54">
          <cell r="B54" t="str">
            <v>Foam Generator Skid</v>
          </cell>
        </row>
        <row r="55">
          <cell r="B55" t="str">
            <v>Fractionation/Distillation Column CS</v>
          </cell>
        </row>
        <row r="56">
          <cell r="B56" t="str">
            <v>Fractionation/Distillation Column CS Clad</v>
          </cell>
        </row>
        <row r="57">
          <cell r="B57" t="str">
            <v>Fractionation/Distillation Column SS</v>
          </cell>
        </row>
        <row r="58">
          <cell r="B58" t="str">
            <v>Gas Flotation Unit</v>
          </cell>
        </row>
        <row r="59">
          <cell r="B59" t="str">
            <v>Gas Mercury Removal</v>
          </cell>
        </row>
        <row r="60">
          <cell r="B60" t="str">
            <v>Gas Sweetening Pkg (Amine)</v>
          </cell>
        </row>
        <row r="61">
          <cell r="B61" t="str">
            <v>Gas Sweetening Pkg (Membranes)</v>
          </cell>
        </row>
        <row r="62">
          <cell r="B62" t="str">
            <v>Gas Twister Pkg</v>
          </cell>
        </row>
        <row r="63">
          <cell r="B63" t="str">
            <v>Glycol Dehydration Package (Column Only)</v>
          </cell>
        </row>
        <row r="64">
          <cell r="B64" t="str">
            <v>Glycol Dehydration Package (Regen Only)</v>
          </cell>
        </row>
        <row r="65">
          <cell r="B65" t="str">
            <v>Glycol Dehydration Package (Package)</v>
          </cell>
        </row>
        <row r="66">
          <cell r="B66" t="str">
            <v>Heater-Treater CS</v>
          </cell>
        </row>
        <row r="67">
          <cell r="B67" t="str">
            <v>Heater-Treater CS Clad</v>
          </cell>
        </row>
        <row r="68">
          <cell r="B68" t="str">
            <v>Heater-Treater SS</v>
          </cell>
        </row>
        <row r="69">
          <cell r="B69" t="str">
            <v>Helideck</v>
          </cell>
        </row>
        <row r="70">
          <cell r="B70" t="str">
            <v>Hydraulics Package</v>
          </cell>
        </row>
        <row r="71">
          <cell r="B71" t="str">
            <v>Hydrocyclone Package</v>
          </cell>
        </row>
        <row r="72">
          <cell r="B72" t="str">
            <v>Inert Gas Generation</v>
          </cell>
        </row>
        <row r="73">
          <cell r="B73" t="str">
            <v>Instrument Air Package (Compressor &amp; Driers)</v>
          </cell>
        </row>
        <row r="74">
          <cell r="B74" t="str">
            <v>Instrument Monitoring &amp; Control</v>
          </cell>
        </row>
        <row r="75">
          <cell r="B75" t="str">
            <v>IRCD</v>
          </cell>
        </row>
        <row r="76">
          <cell r="B76" t="str">
            <v>KO Drum CS 2-Phase No Internals</v>
          </cell>
        </row>
        <row r="77">
          <cell r="B77" t="str">
            <v>KO Drum CS 2-Phase Mistmat</v>
          </cell>
        </row>
        <row r="78">
          <cell r="B78" t="str">
            <v>KO Drum CS 2-Phase Vane</v>
          </cell>
        </row>
        <row r="79">
          <cell r="B79" t="str">
            <v>KO Drum CS 2-Phase Cyclone</v>
          </cell>
        </row>
        <row r="80">
          <cell r="B80" t="str">
            <v>KO Drum CS 3-Phase No Internals</v>
          </cell>
        </row>
        <row r="81">
          <cell r="B81" t="str">
            <v>KO Drum CS 3-Phase Mistmat</v>
          </cell>
        </row>
        <row r="82">
          <cell r="B82" t="str">
            <v>KO Drum CS 3-Phase Vane</v>
          </cell>
        </row>
        <row r="83">
          <cell r="B83" t="str">
            <v>KO Drum CS 3-Phase Cyclone</v>
          </cell>
        </row>
        <row r="84">
          <cell r="B84" t="str">
            <v>KO Drum CS Clad 2-Phase No Internals</v>
          </cell>
        </row>
        <row r="85">
          <cell r="B85" t="str">
            <v>KO Drum CS Clad 2-Phase Mistmat</v>
          </cell>
        </row>
        <row r="86">
          <cell r="B86" t="str">
            <v>KO Drum CS Clad 2-Phase Vane</v>
          </cell>
        </row>
        <row r="87">
          <cell r="B87" t="str">
            <v>KO Drum CS Clad 2-Phase Cyclone</v>
          </cell>
        </row>
        <row r="88">
          <cell r="B88" t="str">
            <v>KO Drum CS Clad 3-Phase No Internals</v>
          </cell>
        </row>
        <row r="89">
          <cell r="B89" t="str">
            <v>KO Drum CS Clad 3-Phase Mistmat</v>
          </cell>
        </row>
        <row r="90">
          <cell r="B90" t="str">
            <v>KO Drum CS Clad 3-Phase Vane</v>
          </cell>
        </row>
        <row r="91">
          <cell r="B91" t="str">
            <v>KO Drum CS Clad 3-Phase Cyclone</v>
          </cell>
        </row>
        <row r="92">
          <cell r="B92" t="str">
            <v>KO Drum SS 2-Phase No Internals</v>
          </cell>
        </row>
        <row r="93">
          <cell r="B93" t="str">
            <v>KO Drum SS 2-Phase Mistmat</v>
          </cell>
        </row>
        <row r="94">
          <cell r="B94" t="str">
            <v>KO Drum SS 2-Phase Vane</v>
          </cell>
        </row>
        <row r="95">
          <cell r="B95" t="str">
            <v>KO Drum SS 2-Phase Cyclone</v>
          </cell>
        </row>
        <row r="96">
          <cell r="B96" t="str">
            <v>KO Drum SS 3-Phase No Internals</v>
          </cell>
        </row>
        <row r="97">
          <cell r="B97" t="str">
            <v>KO Drum SS 3-Phase Mistmat</v>
          </cell>
        </row>
        <row r="98">
          <cell r="B98" t="str">
            <v>KO Drum SS 3-Phase Vane</v>
          </cell>
        </row>
        <row r="99">
          <cell r="B99" t="str">
            <v>KO Drum SS 3-Phase Cyclone</v>
          </cell>
        </row>
        <row r="100">
          <cell r="B100" t="str">
            <v>Life Boats (TEMPSC)</v>
          </cell>
        </row>
        <row r="101">
          <cell r="B101" t="str">
            <v>Life Rafts</v>
          </cell>
        </row>
        <row r="102">
          <cell r="B102" t="str">
            <v>Living Quarters</v>
          </cell>
        </row>
        <row r="103">
          <cell r="B103" t="str">
            <v>Mechanical Handling</v>
          </cell>
        </row>
        <row r="104">
          <cell r="B104" t="str">
            <v>Media Filter</v>
          </cell>
        </row>
        <row r="105">
          <cell r="B105" t="str">
            <v>MEG Regeneration Skid</v>
          </cell>
        </row>
        <row r="106">
          <cell r="B106" t="str">
            <v>MEOH Regeneration Skid</v>
          </cell>
        </row>
        <row r="107">
          <cell r="B107" t="str">
            <v>Metering Skid - Gas Fiscal (Orifice Plate)</v>
          </cell>
        </row>
        <row r="108">
          <cell r="B108" t="str">
            <v>Metering Skid - Liquids Fiscal (Turbine Meters)</v>
          </cell>
        </row>
        <row r="109">
          <cell r="B109" t="str">
            <v>Metering Skid - Multiphase</v>
          </cell>
        </row>
        <row r="110">
          <cell r="B110" t="str">
            <v>Mol Sieve Dehyd Package (Absorber &amp; Regen)</v>
          </cell>
        </row>
        <row r="111">
          <cell r="B111" t="str">
            <v>Nutshell Filter</v>
          </cell>
        </row>
        <row r="112">
          <cell r="B112" t="str">
            <v>Pig Launcher/Receiver</v>
          </cell>
        </row>
        <row r="113">
          <cell r="B113" t="str">
            <v>Piperack</v>
          </cell>
        </row>
        <row r="114">
          <cell r="B114" t="str">
            <v>Pond</v>
          </cell>
        </row>
        <row r="115">
          <cell r="B115" t="str">
            <v>Potable Water Generator (Evaporator)</v>
          </cell>
        </row>
        <row r="116">
          <cell r="B116" t="str">
            <v>Potable Water Generator (RO Unit)</v>
          </cell>
        </row>
        <row r="117">
          <cell r="B117" t="str">
            <v>Power Distribution</v>
          </cell>
        </row>
        <row r="118">
          <cell r="B118" t="str">
            <v>Power Distribution - Boards</v>
          </cell>
        </row>
        <row r="119">
          <cell r="B119" t="str">
            <v>Power Distribution - Transformers</v>
          </cell>
        </row>
        <row r="120">
          <cell r="B120" t="str">
            <v>Power Gen. - Diesel Engine</v>
          </cell>
        </row>
        <row r="121">
          <cell r="B121" t="str">
            <v>Power Gen. - Gas Engine Generator</v>
          </cell>
        </row>
        <row r="122">
          <cell r="B122" t="str">
            <v>Power Gen. - GT (Aero) Package</v>
          </cell>
        </row>
        <row r="123">
          <cell r="B123" t="str">
            <v>Power Gen. - GT (Industrial) Package</v>
          </cell>
        </row>
        <row r="124">
          <cell r="B124" t="str">
            <v>Power Gen. - Solar Panels</v>
          </cell>
        </row>
        <row r="125">
          <cell r="B125" t="str">
            <v>Power Gen. - Steam Turbine Package</v>
          </cell>
        </row>
        <row r="126">
          <cell r="B126" t="str">
            <v>Power Gen. - Wind Turbines</v>
          </cell>
        </row>
        <row r="127">
          <cell r="B127" t="str">
            <v>Pump - Canned/Cannister</v>
          </cell>
        </row>
        <row r="128">
          <cell r="B128" t="str">
            <v>Pump - Centrifugal Horiz</v>
          </cell>
        </row>
        <row r="129">
          <cell r="B129" t="str">
            <v>Pump - Centrifugal Vert</v>
          </cell>
        </row>
        <row r="130">
          <cell r="B130" t="str">
            <v>Pump - Diaphragm</v>
          </cell>
        </row>
        <row r="131">
          <cell r="B131" t="str">
            <v>Pump - ESPs</v>
          </cell>
        </row>
        <row r="132">
          <cell r="B132" t="str">
            <v>Pump - Firewater</v>
          </cell>
        </row>
        <row r="133">
          <cell r="B133" t="str">
            <v>Pump - Liquid Ring</v>
          </cell>
        </row>
        <row r="134">
          <cell r="B134" t="str">
            <v>Pump - Multiphase</v>
          </cell>
        </row>
        <row r="135">
          <cell r="B135" t="str">
            <v>Pump - Progressive Cavity</v>
          </cell>
        </row>
        <row r="136">
          <cell r="B136" t="str">
            <v>Pump - Reciprocating</v>
          </cell>
        </row>
        <row r="137">
          <cell r="B137" t="str">
            <v>Pump - Screw</v>
          </cell>
        </row>
        <row r="138">
          <cell r="B138" t="str">
            <v>Pump - Seawater Lift</v>
          </cell>
        </row>
        <row r="139">
          <cell r="B139" t="str">
            <v>Seawater Chlorination Package</v>
          </cell>
        </row>
        <row r="140">
          <cell r="B140" t="str">
            <v>Sewage Treatment Package</v>
          </cell>
        </row>
        <row r="141">
          <cell r="B141" t="str">
            <v>Silica Gel Dehyd Package (Absorber &amp; Regen)</v>
          </cell>
        </row>
        <row r="142">
          <cell r="B142" t="str">
            <v>Slug Catcher - Finger Type</v>
          </cell>
        </row>
        <row r="143">
          <cell r="B143" t="str">
            <v>Sulphate Removal Package</v>
          </cell>
        </row>
        <row r="144">
          <cell r="B144" t="str">
            <v>Tank - Bullet</v>
          </cell>
        </row>
        <row r="145">
          <cell r="B145" t="str">
            <v>Tank - Sphere</v>
          </cell>
        </row>
        <row r="146">
          <cell r="B146" t="str">
            <v>Tank Offshore Atm - CS</v>
          </cell>
        </row>
        <row r="147">
          <cell r="B147" t="str">
            <v>Tank Offshore Atm - GRP</v>
          </cell>
        </row>
        <row r="148">
          <cell r="B148" t="str">
            <v>Tank Offshore Atm - SS</v>
          </cell>
        </row>
        <row r="149">
          <cell r="B149" t="str">
            <v>Tank Onshore Atm - CS</v>
          </cell>
        </row>
        <row r="150">
          <cell r="B150" t="str">
            <v>Tank Onshore Atm - GRP</v>
          </cell>
        </row>
        <row r="151">
          <cell r="B151" t="str">
            <v>Tank Onshore Atm - SS</v>
          </cell>
        </row>
        <row r="152">
          <cell r="B152" t="str">
            <v>Telecoms &amp; Navaids</v>
          </cell>
        </row>
        <row r="153">
          <cell r="B153" t="str">
            <v>Tilted Plate Separator</v>
          </cell>
        </row>
        <row r="154">
          <cell r="B154" t="str">
            <v>Turbo - Expander Package</v>
          </cell>
        </row>
        <row r="155">
          <cell r="B155" t="str">
            <v>UPS and Batteries</v>
          </cell>
        </row>
        <row r="156">
          <cell r="B156" t="str">
            <v>Vent</v>
          </cell>
        </row>
        <row r="157">
          <cell r="B157" t="str">
            <v>Vent Tip</v>
          </cell>
        </row>
        <row r="158">
          <cell r="B158" t="str">
            <v>Vessel CS 2-Phase No Internals</v>
          </cell>
        </row>
        <row r="159">
          <cell r="B159" t="str">
            <v>Vessel CS 2-Phase Mistmat</v>
          </cell>
        </row>
        <row r="160">
          <cell r="B160" t="str">
            <v>Vessel CS 2-Phase Vane Gas Outlet</v>
          </cell>
        </row>
        <row r="161">
          <cell r="B161" t="str">
            <v>Vessel CS 2-Phase Vane Inlet and Gas Outlet</v>
          </cell>
        </row>
        <row r="162">
          <cell r="B162" t="str">
            <v>Vessel CS 2-Phase Cyclone Inlet, Vane Gas Outlet</v>
          </cell>
        </row>
        <row r="163">
          <cell r="B163" t="str">
            <v>Vessel CS 2-Phase Cyclone Inlet and Gas Outlet</v>
          </cell>
        </row>
        <row r="164">
          <cell r="B164" t="str">
            <v>Vessel CS 3-Phase No Internals</v>
          </cell>
        </row>
        <row r="165">
          <cell r="B165" t="str">
            <v>Vessel CS 3-Phase Mistmat</v>
          </cell>
        </row>
        <row r="166">
          <cell r="B166" t="str">
            <v>Vessel CS 3-Phase Vane Gas Outlet</v>
          </cell>
        </row>
        <row r="167">
          <cell r="B167" t="str">
            <v>Vessel CS 3-Phase Vane Inlet and Gas Outlet</v>
          </cell>
        </row>
        <row r="168">
          <cell r="B168" t="str">
            <v>Vessel CS 3-Phase Cyclone Inlet, Vane Gas Outlet</v>
          </cell>
        </row>
        <row r="169">
          <cell r="B169" t="str">
            <v>Vessel CS 3-Phase Cyclone Inlet and Gas Outlet</v>
          </cell>
        </row>
        <row r="170">
          <cell r="B170" t="str">
            <v>Vessel CS Clad 2-Phase No Internals</v>
          </cell>
        </row>
        <row r="171">
          <cell r="B171" t="str">
            <v>Vessel CS Clad 2-Phase Mistmat</v>
          </cell>
        </row>
        <row r="172">
          <cell r="B172" t="str">
            <v>Vessel CS Clad 2-Phase Vane Gas Outlet</v>
          </cell>
        </row>
        <row r="173">
          <cell r="B173" t="str">
            <v>Vessel CS Clad 2-Phase Vane Inlet and Gas Outlet</v>
          </cell>
        </row>
        <row r="174">
          <cell r="B174" t="str">
            <v>Vessel CS Clad 2-Phase Cyclone Inlet, Vane Gas Outlet</v>
          </cell>
        </row>
        <row r="175">
          <cell r="B175" t="str">
            <v>Vessel CS Clad 2-Phase Cyclone Inlet and Gas Outlet</v>
          </cell>
        </row>
        <row r="176">
          <cell r="B176" t="str">
            <v>Vessel CS Clad 3-Phase No Internals</v>
          </cell>
        </row>
        <row r="177">
          <cell r="B177" t="str">
            <v>Vessel CS Clad 3-Phase Mistmat</v>
          </cell>
        </row>
        <row r="178">
          <cell r="B178" t="str">
            <v>Vessel CS Clad 3-Phase Vane Gas Outlet</v>
          </cell>
        </row>
        <row r="179">
          <cell r="B179" t="str">
            <v>Vessel CS Clad 3-Phase Vane Inlet and Gas Outlet</v>
          </cell>
        </row>
        <row r="180">
          <cell r="B180" t="str">
            <v>Vessel CS Clad 3-Phase Cyclone Inlet, Vane Gas Outlet</v>
          </cell>
        </row>
        <row r="181">
          <cell r="B181" t="str">
            <v>Vessel CS Clad 3-Phase Cyclone Inlet and Gas Outlet</v>
          </cell>
        </row>
        <row r="182">
          <cell r="B182" t="str">
            <v>Vessel SS 2-Phase No Internals</v>
          </cell>
        </row>
        <row r="183">
          <cell r="B183" t="str">
            <v>Vessel SS 2-Phase Mistmat</v>
          </cell>
        </row>
        <row r="184">
          <cell r="B184" t="str">
            <v>Vessel SS 2-Phase Vane Gas Outlet</v>
          </cell>
        </row>
        <row r="185">
          <cell r="B185" t="str">
            <v>Vessel SS 2-Phase Vane Inlet and Gas Outlet</v>
          </cell>
        </row>
        <row r="186">
          <cell r="B186" t="str">
            <v>Vessel SS 2-Phase Cyclone Inlet, Vane Gas Outlet</v>
          </cell>
        </row>
        <row r="187">
          <cell r="B187" t="str">
            <v>Vessel SS 2-Phase Cyclone Inlet and Gas Outlet</v>
          </cell>
        </row>
        <row r="188">
          <cell r="B188" t="str">
            <v>Vessel SS 3-Phase No Internals</v>
          </cell>
        </row>
        <row r="189">
          <cell r="B189" t="str">
            <v>Vessel SS 3-Phase Mistmat</v>
          </cell>
        </row>
        <row r="190">
          <cell r="B190" t="str">
            <v>Vessel SS 3-Phase Vane Gas Outlet</v>
          </cell>
        </row>
        <row r="191">
          <cell r="B191" t="str">
            <v>Vessel SS 3-Phase Vane Inlet and Gas Outlet</v>
          </cell>
        </row>
        <row r="192">
          <cell r="B192" t="str">
            <v>Vessel SS 3-Phase Cyclone Inlet, Vane Gas Outlet</v>
          </cell>
        </row>
        <row r="193">
          <cell r="B193" t="str">
            <v>Vessel SS 3-Phase Cyclone Inlet and Gas Outlet</v>
          </cell>
        </row>
        <row r="194">
          <cell r="B194" t="str">
            <v>Waste Heat Recovery Unit</v>
          </cell>
        </row>
        <row r="195">
          <cell r="B195" t="str">
            <v>Wellhead Equipment (CS)</v>
          </cell>
        </row>
        <row r="196">
          <cell r="B196" t="str">
            <v>Wellhead Equipment (Duplex)</v>
          </cell>
        </row>
        <row r="197">
          <cell r="B197" t="str">
            <v>Wellhead Equipment (SS)</v>
          </cell>
        </row>
        <row r="198">
          <cell r="B198" t="str">
            <v>Wellhead Equipment (Super-Austenitic SS)</v>
          </cell>
        </row>
        <row r="199">
          <cell r="B199" t="str">
            <v>Workshops/Storage</v>
          </cell>
        </row>
      </sheetData>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Version"/>
      <sheetName val="Item 2F - IT Systems Upgrade"/>
    </sheet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sheet"/>
      <sheetName val="Facilities Definition"/>
      <sheetName val="Wellbay"/>
      <sheetName val="Wellbay2"/>
      <sheetName val="M_B"/>
      <sheetName val="Production Separation"/>
      <sheetName val="Elect Coalescer"/>
      <sheetName val="Liquid Export"/>
      <sheetName val="Re-Compressor Calc"/>
      <sheetName val="Re-Compression"/>
      <sheetName val="Gas Dehydration"/>
      <sheetName val="Exp-Compression"/>
      <sheetName val="Exp-Compressor Calc"/>
      <sheetName val="Input-Output Values"/>
      <sheetName val="Version No."/>
    </sheetNames>
    <sheetDataSet>
      <sheetData sheetId="0" refreshError="1"/>
      <sheetData sheetId="1" refreshError="1"/>
      <sheetData sheetId="2" refreshError="1"/>
      <sheetData sheetId="3" refreshError="1"/>
      <sheetData sheetId="4" refreshError="1">
        <row r="5">
          <cell r="G5">
            <v>1050</v>
          </cell>
        </row>
        <row r="6">
          <cell r="G6">
            <v>70000</v>
          </cell>
        </row>
        <row r="8">
          <cell r="G8">
            <v>0</v>
          </cell>
        </row>
        <row r="10">
          <cell r="G10">
            <v>17.667691087047608</v>
          </cell>
        </row>
        <row r="11">
          <cell r="G11">
            <v>100</v>
          </cell>
        </row>
        <row r="12">
          <cell r="G12">
            <v>17.667691087047608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z"/>
      <sheetName val="OZET"/>
      <sheetName val="Kapsam"/>
      <sheetName val="Summary"/>
      <sheetName val="1"/>
      <sheetName val="2.1"/>
      <sheetName val="2.2"/>
      <sheetName val="2.3"/>
      <sheetName val="2.4"/>
      <sheetName val="2.5"/>
      <sheetName val="2.6"/>
      <sheetName val="2.7"/>
      <sheetName val="2.8"/>
      <sheetName val="2.9"/>
      <sheetName val="2.10"/>
      <sheetName val="2.11"/>
      <sheetName val="2.12"/>
      <sheetName val="2.13"/>
      <sheetName val="2.14"/>
      <sheetName val="2.15"/>
      <sheetName val="2.16"/>
      <sheetName val="3.2"/>
      <sheetName val="3.3"/>
      <sheetName val="3.4"/>
      <sheetName val="3.5"/>
      <sheetName val="3.6"/>
      <sheetName val="3.7"/>
      <sheetName val="3.8"/>
      <sheetName val="3.9"/>
      <sheetName val="3.10"/>
      <sheetName val="3.11"/>
      <sheetName val="3.12"/>
      <sheetName val="3.13"/>
      <sheetName val="3.14"/>
      <sheetName val="3.15"/>
      <sheetName val="3.16"/>
    </sheetNames>
    <sheetDataSet>
      <sheetData sheetId="0" refreshError="1">
        <row r="34">
          <cell r="L34">
            <v>7</v>
          </cell>
        </row>
        <row r="85">
          <cell r="D85">
            <v>1.1099999999999999</v>
          </cell>
        </row>
        <row r="89">
          <cell r="D89">
            <v>4.7728403148249194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y"/>
      <sheetName val="Equipment Costs"/>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5.2 Funded Liabilities"/>
      <sheetName val="5.3 Cash Flow Calcs"/>
      <sheetName val="5.3 Cash Flow Charts"/>
      <sheetName val="5.4 Pricing - FBOI Basis"/>
      <sheetName val="T-10 $"/>
      <sheetName val="CB_DATA_"/>
      <sheetName val="RiskUnc"/>
      <sheetName val="Graph"/>
      <sheetName val="Cash"/>
      <sheetName val="QA form"/>
      <sheetName val="Summary"/>
      <sheetName val="Labour"/>
      <sheetName val="Mats"/>
      <sheetName val="Deliverables"/>
      <sheetName val="Other Direct Costs"/>
      <sheetName val="BOMCES"/>
      <sheetName val="Site Rates"/>
      <sheetName val="HO Ra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E3">
            <v>1.1019047619047619</v>
          </cell>
        </row>
      </sheetData>
      <sheetData sheetId="16" refreshError="1"/>
      <sheetData sheetId="17" refreshError="1"/>
      <sheetData sheetId="18" refreshError="1"/>
      <sheetData sheetId="19" refreshError="1"/>
      <sheetData sheetId="20" refreshError="1">
        <row r="17">
          <cell r="I17">
            <v>9.1300000000000006E-2</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s>
    <sheetDataSet>
      <sheetData sheetId="0" refreshError="1">
        <row r="2">
          <cell r="A2" t="str">
            <v>Yes</v>
          </cell>
          <cell r="F2" t="str">
            <v>add a notation</v>
          </cell>
        </row>
        <row r="3">
          <cell r="A3" t="str">
            <v>No</v>
          </cell>
          <cell r="C3" t="str">
            <v>A000</v>
          </cell>
          <cell r="F3" t="str">
            <v>LR / 1C010</v>
          </cell>
        </row>
        <row r="4">
          <cell r="C4" t="str">
            <v>A010</v>
          </cell>
          <cell r="F4" t="str">
            <v>LR / 1C350</v>
          </cell>
        </row>
        <row r="5">
          <cell r="C5" t="str">
            <v>A020</v>
          </cell>
          <cell r="F5" t="str">
            <v>LR / 1C355</v>
          </cell>
        </row>
        <row r="6">
          <cell r="C6" t="str">
            <v>A030</v>
          </cell>
          <cell r="F6" t="str">
            <v>LR / 1C992</v>
          </cell>
        </row>
        <row r="7">
          <cell r="C7" t="str">
            <v>A040</v>
          </cell>
          <cell r="F7" t="str">
            <v>LR / 2A226</v>
          </cell>
        </row>
        <row r="8">
          <cell r="C8" t="str">
            <v>A080</v>
          </cell>
          <cell r="F8" t="str">
            <v>LR / 2A292</v>
          </cell>
        </row>
        <row r="9">
          <cell r="C9" t="str">
            <v>A090</v>
          </cell>
          <cell r="F9" t="str">
            <v>LR / 3A228</v>
          </cell>
        </row>
        <row r="10">
          <cell r="C10" t="str">
            <v>A100</v>
          </cell>
          <cell r="F10" t="str">
            <v>LR / 3A233</v>
          </cell>
        </row>
        <row r="11">
          <cell r="C11" t="str">
            <v>A150</v>
          </cell>
          <cell r="F11" t="str">
            <v>LR / 3A292</v>
          </cell>
        </row>
        <row r="12">
          <cell r="C12" t="str">
            <v>A160</v>
          </cell>
          <cell r="F12" t="str">
            <v>LR / 9A018</v>
          </cell>
        </row>
        <row r="13">
          <cell r="C13" t="str">
            <v>A180</v>
          </cell>
          <cell r="F13" t="str">
            <v>NLR / 3A992</v>
          </cell>
        </row>
        <row r="14">
          <cell r="C14" t="str">
            <v>A200</v>
          </cell>
          <cell r="F14" t="str">
            <v>NLR / 9A990</v>
          </cell>
        </row>
        <row r="15">
          <cell r="C15" t="str">
            <v>A210</v>
          </cell>
          <cell r="F15" t="str">
            <v>NLR / EAR99</v>
          </cell>
        </row>
        <row r="16">
          <cell r="C16" t="str">
            <v>A230</v>
          </cell>
          <cell r="F16" t="str">
            <v>NLR / MILITARY</v>
          </cell>
        </row>
        <row r="17">
          <cell r="C17" t="str">
            <v>A250</v>
          </cell>
          <cell r="F17" t="str">
            <v>NON-US PURCH.</v>
          </cell>
        </row>
        <row r="18">
          <cell r="C18" t="str">
            <v>A270</v>
          </cell>
          <cell r="F18" t="str">
            <v>SUPPLIER ECCN</v>
          </cell>
        </row>
        <row r="19">
          <cell r="C19" t="str">
            <v>A300</v>
          </cell>
        </row>
        <row r="20">
          <cell r="C20" t="str">
            <v>A310</v>
          </cell>
        </row>
        <row r="21">
          <cell r="C21" t="str">
            <v>A320</v>
          </cell>
        </row>
        <row r="22">
          <cell r="C22" t="str">
            <v>A330</v>
          </cell>
        </row>
        <row r="23">
          <cell r="C23" t="str">
            <v>A340</v>
          </cell>
        </row>
        <row r="24">
          <cell r="C24" t="str">
            <v>A350</v>
          </cell>
        </row>
        <row r="25">
          <cell r="C25" t="str">
            <v>A360</v>
          </cell>
        </row>
        <row r="26">
          <cell r="C26" t="str">
            <v>A370</v>
          </cell>
        </row>
        <row r="27">
          <cell r="C27" t="str">
            <v>A380</v>
          </cell>
        </row>
        <row r="28">
          <cell r="C28" t="str">
            <v>A390</v>
          </cell>
        </row>
        <row r="29">
          <cell r="C29" t="str">
            <v>A400</v>
          </cell>
        </row>
        <row r="30">
          <cell r="C30" t="str">
            <v>A410</v>
          </cell>
        </row>
        <row r="31">
          <cell r="C31" t="str">
            <v>A420</v>
          </cell>
        </row>
        <row r="32">
          <cell r="C32" t="str">
            <v>A430</v>
          </cell>
        </row>
        <row r="33">
          <cell r="C33" t="str">
            <v>A470</v>
          </cell>
        </row>
        <row r="34">
          <cell r="C34" t="str">
            <v>A480</v>
          </cell>
        </row>
        <row r="35">
          <cell r="C35" t="str">
            <v>A490</v>
          </cell>
        </row>
        <row r="36">
          <cell r="C36" t="str">
            <v>A540</v>
          </cell>
        </row>
        <row r="37">
          <cell r="C37" t="str">
            <v>A550</v>
          </cell>
        </row>
        <row r="38">
          <cell r="C38" t="str">
            <v>A570</v>
          </cell>
        </row>
        <row r="39">
          <cell r="C39" t="str">
            <v>A590</v>
          </cell>
        </row>
        <row r="40">
          <cell r="C40" t="str">
            <v>A600</v>
          </cell>
        </row>
        <row r="41">
          <cell r="C41" t="str">
            <v>A620</v>
          </cell>
        </row>
        <row r="42">
          <cell r="C42" t="str">
            <v>A640</v>
          </cell>
        </row>
        <row r="43">
          <cell r="C43" t="str">
            <v>A660</v>
          </cell>
        </row>
        <row r="44">
          <cell r="C44" t="str">
            <v>A690</v>
          </cell>
        </row>
        <row r="45">
          <cell r="C45" t="str">
            <v>A700</v>
          </cell>
        </row>
        <row r="46">
          <cell r="C46" t="str">
            <v>A710</v>
          </cell>
        </row>
        <row r="47">
          <cell r="C47" t="str">
            <v>A740</v>
          </cell>
        </row>
        <row r="48">
          <cell r="C48" t="str">
            <v>A750</v>
          </cell>
        </row>
        <row r="49">
          <cell r="C49" t="str">
            <v>A770</v>
          </cell>
        </row>
        <row r="50">
          <cell r="C50" t="str">
            <v>A780</v>
          </cell>
        </row>
        <row r="51">
          <cell r="C51" t="str">
            <v>A790</v>
          </cell>
        </row>
        <row r="52">
          <cell r="C52" t="str">
            <v>A800</v>
          </cell>
        </row>
        <row r="53">
          <cell r="C53" t="str">
            <v>A920</v>
          </cell>
        </row>
        <row r="54">
          <cell r="C54" t="str">
            <v>A930</v>
          </cell>
        </row>
        <row r="55">
          <cell r="C55" t="str">
            <v>A940</v>
          </cell>
        </row>
        <row r="56">
          <cell r="C56" t="str">
            <v>A970</v>
          </cell>
        </row>
        <row r="57">
          <cell r="C57" t="str">
            <v>A980</v>
          </cell>
        </row>
        <row r="58">
          <cell r="C58" t="str">
            <v>A990</v>
          </cell>
        </row>
        <row r="59">
          <cell r="C59" t="str">
            <v>C000</v>
          </cell>
        </row>
        <row r="60">
          <cell r="C60" t="str">
            <v>C010</v>
          </cell>
        </row>
        <row r="61">
          <cell r="C61" t="str">
            <v>C020</v>
          </cell>
        </row>
        <row r="62">
          <cell r="C62" t="str">
            <v>C030</v>
          </cell>
        </row>
        <row r="63">
          <cell r="C63" t="str">
            <v>C040</v>
          </cell>
        </row>
        <row r="64">
          <cell r="C64" t="str">
            <v>C060</v>
          </cell>
        </row>
        <row r="65">
          <cell r="C65" t="str">
            <v>C080</v>
          </cell>
        </row>
        <row r="66">
          <cell r="C66" t="str">
            <v>C090</v>
          </cell>
        </row>
        <row r="67">
          <cell r="C67" t="str">
            <v>C100</v>
          </cell>
        </row>
        <row r="68">
          <cell r="C68" t="str">
            <v>C110</v>
          </cell>
        </row>
        <row r="69">
          <cell r="C69" t="str">
            <v>C120</v>
          </cell>
        </row>
        <row r="70">
          <cell r="C70" t="str">
            <v>C130</v>
          </cell>
        </row>
        <row r="71">
          <cell r="C71" t="str">
            <v>C210</v>
          </cell>
        </row>
        <row r="72">
          <cell r="C72" t="str">
            <v>C220</v>
          </cell>
        </row>
        <row r="73">
          <cell r="C73" t="str">
            <v>C250</v>
          </cell>
        </row>
        <row r="74">
          <cell r="C74" t="str">
            <v>C300</v>
          </cell>
        </row>
        <row r="75">
          <cell r="C75" t="str">
            <v>C310</v>
          </cell>
        </row>
        <row r="76">
          <cell r="C76" t="str">
            <v>C330</v>
          </cell>
        </row>
        <row r="77">
          <cell r="C77" t="str">
            <v>C340</v>
          </cell>
        </row>
        <row r="78">
          <cell r="C78" t="str">
            <v>C350</v>
          </cell>
        </row>
        <row r="79">
          <cell r="C79" t="str">
            <v>C400</v>
          </cell>
        </row>
        <row r="80">
          <cell r="C80" t="str">
            <v>C500</v>
          </cell>
        </row>
        <row r="81">
          <cell r="C81" t="str">
            <v>C700</v>
          </cell>
        </row>
        <row r="82">
          <cell r="C82" t="str">
            <v>C800</v>
          </cell>
        </row>
        <row r="83">
          <cell r="C83" t="str">
            <v>C900</v>
          </cell>
        </row>
        <row r="84">
          <cell r="C84" t="str">
            <v>C920</v>
          </cell>
        </row>
        <row r="85">
          <cell r="C85" t="str">
            <v>C930</v>
          </cell>
        </row>
        <row r="86">
          <cell r="C86" t="str">
            <v>C940</v>
          </cell>
        </row>
        <row r="87">
          <cell r="C87" t="str">
            <v>C970</v>
          </cell>
        </row>
        <row r="88">
          <cell r="C88" t="str">
            <v>C980</v>
          </cell>
        </row>
        <row r="89">
          <cell r="C89" t="str">
            <v>C990</v>
          </cell>
        </row>
        <row r="90">
          <cell r="C90" t="str">
            <v>D000</v>
          </cell>
        </row>
        <row r="91">
          <cell r="C91" t="str">
            <v>D400</v>
          </cell>
        </row>
        <row r="92">
          <cell r="C92" t="str">
            <v>D410</v>
          </cell>
        </row>
        <row r="93">
          <cell r="C93" t="str">
            <v>D420</v>
          </cell>
        </row>
        <row r="94">
          <cell r="C94" t="str">
            <v>D430</v>
          </cell>
        </row>
        <row r="95">
          <cell r="C95" t="str">
            <v>D440</v>
          </cell>
        </row>
        <row r="96">
          <cell r="C96" t="str">
            <v>D450</v>
          </cell>
        </row>
        <row r="97">
          <cell r="C97" t="str">
            <v>D460</v>
          </cell>
        </row>
        <row r="98">
          <cell r="C98" t="str">
            <v>D470</v>
          </cell>
        </row>
        <row r="99">
          <cell r="C99" t="str">
            <v>D480</v>
          </cell>
        </row>
        <row r="100">
          <cell r="C100" t="str">
            <v>D510</v>
          </cell>
        </row>
        <row r="101">
          <cell r="C101" t="str">
            <v>D520</v>
          </cell>
        </row>
        <row r="102">
          <cell r="C102" t="str">
            <v>D530</v>
          </cell>
        </row>
        <row r="103">
          <cell r="C103" t="str">
            <v>D540</v>
          </cell>
        </row>
        <row r="104">
          <cell r="C104" t="str">
            <v>D550</v>
          </cell>
        </row>
        <row r="105">
          <cell r="C105" t="str">
            <v>D560</v>
          </cell>
        </row>
        <row r="106">
          <cell r="C106" t="str">
            <v>D570</v>
          </cell>
        </row>
        <row r="107">
          <cell r="C107" t="str">
            <v>D580</v>
          </cell>
        </row>
        <row r="108">
          <cell r="C108" t="str">
            <v>D610</v>
          </cell>
        </row>
        <row r="109">
          <cell r="C109" t="str">
            <v>D620</v>
          </cell>
        </row>
        <row r="110">
          <cell r="C110" t="str">
            <v>D630</v>
          </cell>
        </row>
        <row r="111">
          <cell r="C111" t="str">
            <v>D640</v>
          </cell>
        </row>
        <row r="112">
          <cell r="C112" t="str">
            <v>D650</v>
          </cell>
        </row>
        <row r="113">
          <cell r="C113" t="str">
            <v>D660</v>
          </cell>
        </row>
        <row r="114">
          <cell r="C114" t="str">
            <v>D670</v>
          </cell>
        </row>
        <row r="115">
          <cell r="C115" t="str">
            <v>D680</v>
          </cell>
        </row>
        <row r="116">
          <cell r="C116" t="str">
            <v>D710</v>
          </cell>
        </row>
        <row r="117">
          <cell r="C117" t="str">
            <v>D720</v>
          </cell>
        </row>
        <row r="118">
          <cell r="C118" t="str">
            <v>D740</v>
          </cell>
        </row>
        <row r="119">
          <cell r="C119" t="str">
            <v>D840</v>
          </cell>
        </row>
        <row r="120">
          <cell r="C120" t="str">
            <v>D970</v>
          </cell>
        </row>
        <row r="121">
          <cell r="C121" t="str">
            <v>D980</v>
          </cell>
        </row>
        <row r="122">
          <cell r="C122" t="str">
            <v>D990</v>
          </cell>
        </row>
        <row r="123">
          <cell r="C123" t="str">
            <v>E0000</v>
          </cell>
        </row>
        <row r="124">
          <cell r="C124" t="str">
            <v>E0100</v>
          </cell>
        </row>
        <row r="125">
          <cell r="C125" t="str">
            <v>E0200</v>
          </cell>
        </row>
        <row r="126">
          <cell r="C126" t="str">
            <v>E1100</v>
          </cell>
        </row>
        <row r="127">
          <cell r="C127" t="str">
            <v>E1111</v>
          </cell>
        </row>
        <row r="128">
          <cell r="C128" t="str">
            <v>E1112</v>
          </cell>
        </row>
        <row r="129">
          <cell r="C129" t="str">
            <v>E1113</v>
          </cell>
        </row>
        <row r="130">
          <cell r="C130" t="str">
            <v>E1200</v>
          </cell>
        </row>
        <row r="131">
          <cell r="C131" t="str">
            <v>E1211</v>
          </cell>
        </row>
        <row r="132">
          <cell r="C132" t="str">
            <v>E1300</v>
          </cell>
        </row>
        <row r="133">
          <cell r="C133" t="str">
            <v>E1311</v>
          </cell>
        </row>
        <row r="134">
          <cell r="C134" t="str">
            <v>E2100</v>
          </cell>
        </row>
        <row r="135">
          <cell r="C135" t="str">
            <v>E2111</v>
          </cell>
        </row>
        <row r="136">
          <cell r="C136" t="str">
            <v>E2121</v>
          </cell>
        </row>
        <row r="137">
          <cell r="C137" t="str">
            <v>E2131</v>
          </cell>
        </row>
        <row r="138">
          <cell r="C138" t="str">
            <v>E2141</v>
          </cell>
        </row>
        <row r="139">
          <cell r="C139" t="str">
            <v>E2191</v>
          </cell>
        </row>
        <row r="140">
          <cell r="C140" t="str">
            <v>E2200</v>
          </cell>
        </row>
        <row r="141">
          <cell r="C141" t="str">
            <v>E2211</v>
          </cell>
        </row>
        <row r="142">
          <cell r="C142" t="str">
            <v>E2231</v>
          </cell>
        </row>
        <row r="143">
          <cell r="C143" t="str">
            <v>E2291</v>
          </cell>
        </row>
        <row r="144">
          <cell r="C144" t="str">
            <v>E2300</v>
          </cell>
        </row>
        <row r="145">
          <cell r="C145" t="str">
            <v>E2311</v>
          </cell>
        </row>
        <row r="146">
          <cell r="C146" t="str">
            <v>E2331</v>
          </cell>
        </row>
        <row r="147">
          <cell r="C147" t="str">
            <v>E2391</v>
          </cell>
        </row>
        <row r="148">
          <cell r="C148" t="str">
            <v>E3100</v>
          </cell>
        </row>
        <row r="149">
          <cell r="C149" t="str">
            <v>E3111</v>
          </cell>
        </row>
        <row r="150">
          <cell r="C150" t="str">
            <v>E3112</v>
          </cell>
        </row>
        <row r="151">
          <cell r="C151" t="str">
            <v>E3113</v>
          </cell>
        </row>
        <row r="152">
          <cell r="C152" t="str">
            <v>E3114</v>
          </cell>
        </row>
        <row r="153">
          <cell r="C153" t="str">
            <v>E3115</v>
          </cell>
        </row>
        <row r="154">
          <cell r="C154" t="str">
            <v>E3143</v>
          </cell>
        </row>
        <row r="155">
          <cell r="C155" t="str">
            <v>E3144</v>
          </cell>
        </row>
        <row r="156">
          <cell r="C156" t="str">
            <v>E3193</v>
          </cell>
        </row>
        <row r="157">
          <cell r="C157" t="str">
            <v>E3194</v>
          </cell>
        </row>
        <row r="158">
          <cell r="C158" t="str">
            <v>E3195</v>
          </cell>
        </row>
        <row r="159">
          <cell r="C159" t="str">
            <v>E3200</v>
          </cell>
        </row>
        <row r="160">
          <cell r="C160" t="str">
            <v>E3231</v>
          </cell>
        </row>
        <row r="161">
          <cell r="C161" t="str">
            <v>E3232</v>
          </cell>
        </row>
        <row r="162">
          <cell r="C162" t="str">
            <v>E3233</v>
          </cell>
        </row>
        <row r="163">
          <cell r="C163" t="str">
            <v>E3234</v>
          </cell>
        </row>
        <row r="164">
          <cell r="C164" t="str">
            <v>E3300</v>
          </cell>
        </row>
        <row r="165">
          <cell r="C165" t="str">
            <v>E3311</v>
          </cell>
        </row>
        <row r="166">
          <cell r="C166" t="str">
            <v>E3312</v>
          </cell>
        </row>
        <row r="167">
          <cell r="C167" t="str">
            <v>E3321</v>
          </cell>
        </row>
        <row r="168">
          <cell r="C168" t="str">
            <v>E3322</v>
          </cell>
        </row>
        <row r="169">
          <cell r="C169" t="str">
            <v>E3600</v>
          </cell>
        </row>
        <row r="170">
          <cell r="C170" t="str">
            <v>E3611</v>
          </cell>
        </row>
        <row r="171">
          <cell r="C171" t="str">
            <v>E3700</v>
          </cell>
        </row>
        <row r="172">
          <cell r="C172" t="str">
            <v>E3711</v>
          </cell>
        </row>
        <row r="173">
          <cell r="C173" t="str">
            <v>E3800</v>
          </cell>
        </row>
        <row r="174">
          <cell r="C174" t="str">
            <v>E3811</v>
          </cell>
        </row>
        <row r="175">
          <cell r="C175" t="str">
            <v>E3812</v>
          </cell>
        </row>
        <row r="176">
          <cell r="C176" t="str">
            <v>E3813</v>
          </cell>
        </row>
        <row r="177">
          <cell r="C177" t="str">
            <v>E4100</v>
          </cell>
        </row>
        <row r="178">
          <cell r="C178" t="str">
            <v>E4111</v>
          </cell>
        </row>
        <row r="179">
          <cell r="C179" t="str">
            <v>E4112</v>
          </cell>
        </row>
        <row r="180">
          <cell r="C180" t="str">
            <v>E4121</v>
          </cell>
        </row>
        <row r="181">
          <cell r="C181" t="str">
            <v>E4131</v>
          </cell>
        </row>
        <row r="182">
          <cell r="C182" t="str">
            <v>E4141</v>
          </cell>
        </row>
        <row r="183">
          <cell r="C183" t="str">
            <v>E4191</v>
          </cell>
        </row>
        <row r="184">
          <cell r="C184" t="str">
            <v>E4200</v>
          </cell>
        </row>
        <row r="185">
          <cell r="C185" t="str">
            <v>E4211</v>
          </cell>
        </row>
        <row r="186">
          <cell r="C186" t="str">
            <v>E4221</v>
          </cell>
        </row>
        <row r="187">
          <cell r="C187" t="str">
            <v>E4231</v>
          </cell>
        </row>
        <row r="188">
          <cell r="C188" t="str">
            <v>E4241</v>
          </cell>
        </row>
        <row r="189">
          <cell r="C189" t="str">
            <v>E4291</v>
          </cell>
        </row>
        <row r="190">
          <cell r="C190" t="str">
            <v>E4300</v>
          </cell>
        </row>
        <row r="191">
          <cell r="C191" t="str">
            <v>E4311</v>
          </cell>
        </row>
        <row r="192">
          <cell r="C192" t="str">
            <v>E4312</v>
          </cell>
        </row>
        <row r="193">
          <cell r="C193" t="str">
            <v>E4313</v>
          </cell>
        </row>
        <row r="194">
          <cell r="C194" t="str">
            <v>E4314</v>
          </cell>
        </row>
        <row r="195">
          <cell r="C195" t="str">
            <v>E4315</v>
          </cell>
        </row>
        <row r="196">
          <cell r="C196" t="str">
            <v>E4316</v>
          </cell>
        </row>
        <row r="197">
          <cell r="C197" t="str">
            <v>E4317</v>
          </cell>
        </row>
        <row r="198">
          <cell r="C198" t="str">
            <v>E4318</v>
          </cell>
        </row>
        <row r="199">
          <cell r="C199" t="str">
            <v>E4319</v>
          </cell>
        </row>
        <row r="200">
          <cell r="C200" t="str">
            <v>E4400</v>
          </cell>
        </row>
        <row r="201">
          <cell r="C201" t="str">
            <v>E4411</v>
          </cell>
        </row>
        <row r="202">
          <cell r="C202" t="str">
            <v>E4500</v>
          </cell>
        </row>
        <row r="203">
          <cell r="C203" t="str">
            <v>E4511</v>
          </cell>
        </row>
        <row r="204">
          <cell r="C204" t="str">
            <v>E4512</v>
          </cell>
        </row>
        <row r="205">
          <cell r="C205" t="str">
            <v>E460</v>
          </cell>
        </row>
        <row r="206">
          <cell r="C206" t="str">
            <v>E4611</v>
          </cell>
        </row>
        <row r="207">
          <cell r="C207" t="str">
            <v>E4612</v>
          </cell>
        </row>
        <row r="208">
          <cell r="C208" t="str">
            <v>E4631</v>
          </cell>
        </row>
        <row r="209">
          <cell r="C209" t="str">
            <v>E470</v>
          </cell>
        </row>
        <row r="210">
          <cell r="C210" t="str">
            <v>E4711</v>
          </cell>
        </row>
        <row r="211">
          <cell r="C211" t="str">
            <v>E4712</v>
          </cell>
        </row>
        <row r="212">
          <cell r="C212" t="str">
            <v>E480</v>
          </cell>
        </row>
        <row r="213">
          <cell r="C213" t="str">
            <v>E4811</v>
          </cell>
        </row>
        <row r="214">
          <cell r="C214" t="str">
            <v>E4812</v>
          </cell>
        </row>
        <row r="215">
          <cell r="C215" t="str">
            <v>E4813</v>
          </cell>
        </row>
        <row r="216">
          <cell r="C216" t="str">
            <v>E4814</v>
          </cell>
        </row>
        <row r="217">
          <cell r="C217" t="str">
            <v>E4819</v>
          </cell>
        </row>
        <row r="218">
          <cell r="C218" t="str">
            <v>E5100</v>
          </cell>
        </row>
        <row r="219">
          <cell r="C219" t="str">
            <v>E5111</v>
          </cell>
        </row>
        <row r="220">
          <cell r="C220" t="str">
            <v>E5112</v>
          </cell>
        </row>
        <row r="221">
          <cell r="C221" t="str">
            <v>E5121</v>
          </cell>
        </row>
        <row r="222">
          <cell r="C222" t="str">
            <v>E5122</v>
          </cell>
        </row>
        <row r="223">
          <cell r="C223" t="str">
            <v>E5131</v>
          </cell>
        </row>
        <row r="224">
          <cell r="C224" t="str">
            <v>E5132</v>
          </cell>
        </row>
        <row r="225">
          <cell r="C225" t="str">
            <v>E5141</v>
          </cell>
        </row>
        <row r="226">
          <cell r="C226" t="str">
            <v>E5142</v>
          </cell>
        </row>
        <row r="227">
          <cell r="C227" t="str">
            <v>E5191</v>
          </cell>
        </row>
        <row r="228">
          <cell r="C228" t="str">
            <v>E5192</v>
          </cell>
        </row>
        <row r="229">
          <cell r="C229" t="str">
            <v>E5300</v>
          </cell>
        </row>
        <row r="230">
          <cell r="C230" t="str">
            <v>E5321</v>
          </cell>
        </row>
        <row r="231">
          <cell r="C231" t="str">
            <v>E5322</v>
          </cell>
        </row>
        <row r="232">
          <cell r="C232" t="str">
            <v>E6100</v>
          </cell>
        </row>
        <row r="233">
          <cell r="C233" t="str">
            <v>E6131</v>
          </cell>
        </row>
        <row r="234">
          <cell r="C234" t="str">
            <v>E6200</v>
          </cell>
        </row>
        <row r="235">
          <cell r="C235" t="str">
            <v>E6211</v>
          </cell>
        </row>
        <row r="236">
          <cell r="C236" t="str">
            <v>E7100</v>
          </cell>
        </row>
        <row r="237">
          <cell r="C237" t="str">
            <v>E7141</v>
          </cell>
        </row>
        <row r="238">
          <cell r="C238" t="str">
            <v>E740</v>
          </cell>
        </row>
        <row r="239">
          <cell r="C239" t="str">
            <v>E7491</v>
          </cell>
        </row>
        <row r="240">
          <cell r="C240" t="str">
            <v>E750</v>
          </cell>
        </row>
        <row r="241">
          <cell r="C241" t="str">
            <v>E7591</v>
          </cell>
        </row>
        <row r="242">
          <cell r="C242" t="str">
            <v>E7592</v>
          </cell>
        </row>
        <row r="243">
          <cell r="C243" t="str">
            <v>E7593</v>
          </cell>
        </row>
        <row r="244">
          <cell r="C244" t="str">
            <v>E7594</v>
          </cell>
        </row>
        <row r="245">
          <cell r="C245" t="str">
            <v>E7595</v>
          </cell>
        </row>
        <row r="246">
          <cell r="C246" t="str">
            <v>E8100</v>
          </cell>
        </row>
        <row r="247">
          <cell r="C247" t="str">
            <v>E8111</v>
          </cell>
        </row>
        <row r="248">
          <cell r="C248" t="str">
            <v>E8121</v>
          </cell>
        </row>
        <row r="249">
          <cell r="C249" t="str">
            <v>E8191</v>
          </cell>
        </row>
        <row r="250">
          <cell r="C250" t="str">
            <v>E9200</v>
          </cell>
        </row>
        <row r="251">
          <cell r="C251" t="str">
            <v>E9300</v>
          </cell>
        </row>
        <row r="252">
          <cell r="C252" t="str">
            <v>E9400</v>
          </cell>
        </row>
        <row r="253">
          <cell r="C253" t="str">
            <v>E9700</v>
          </cell>
        </row>
        <row r="254">
          <cell r="C254" t="str">
            <v>E9800</v>
          </cell>
        </row>
        <row r="255">
          <cell r="C255" t="str">
            <v>E9900</v>
          </cell>
        </row>
        <row r="256">
          <cell r="C256" t="str">
            <v>I000</v>
          </cell>
        </row>
        <row r="257">
          <cell r="C257" t="str">
            <v>I100</v>
          </cell>
        </row>
        <row r="258">
          <cell r="C258" t="str">
            <v>I130</v>
          </cell>
        </row>
        <row r="259">
          <cell r="C259" t="str">
            <v>I131</v>
          </cell>
        </row>
        <row r="260">
          <cell r="C260" t="str">
            <v>I132</v>
          </cell>
        </row>
        <row r="261">
          <cell r="C261" t="str">
            <v>I133</v>
          </cell>
        </row>
        <row r="262">
          <cell r="C262" t="str">
            <v>I160</v>
          </cell>
        </row>
        <row r="263">
          <cell r="C263" t="str">
            <v>I161</v>
          </cell>
        </row>
        <row r="264">
          <cell r="C264" t="str">
            <v>I162</v>
          </cell>
        </row>
        <row r="265">
          <cell r="C265" t="str">
            <v>I163</v>
          </cell>
        </row>
        <row r="266">
          <cell r="C266" t="str">
            <v>I190</v>
          </cell>
        </row>
        <row r="267">
          <cell r="C267" t="str">
            <v>I200</v>
          </cell>
        </row>
        <row r="268">
          <cell r="C268" t="str">
            <v>I210</v>
          </cell>
        </row>
        <row r="269">
          <cell r="C269" t="str">
            <v>I211</v>
          </cell>
        </row>
        <row r="270">
          <cell r="C270" t="str">
            <v>I212</v>
          </cell>
        </row>
        <row r="271">
          <cell r="C271" t="str">
            <v>I220</v>
          </cell>
        </row>
        <row r="272">
          <cell r="C272" t="str">
            <v>I221</v>
          </cell>
        </row>
        <row r="273">
          <cell r="C273" t="str">
            <v>I222</v>
          </cell>
        </row>
        <row r="274">
          <cell r="C274" t="str">
            <v>I223</v>
          </cell>
        </row>
        <row r="275">
          <cell r="C275" t="str">
            <v>I224</v>
          </cell>
        </row>
        <row r="276">
          <cell r="C276" t="str">
            <v>I290</v>
          </cell>
        </row>
        <row r="277">
          <cell r="C277" t="str">
            <v>I300</v>
          </cell>
        </row>
        <row r="278">
          <cell r="C278" t="str">
            <v>I351</v>
          </cell>
        </row>
        <row r="279">
          <cell r="C279" t="str">
            <v>I352</v>
          </cell>
        </row>
        <row r="280">
          <cell r="C280" t="str">
            <v>I353</v>
          </cell>
        </row>
        <row r="281">
          <cell r="C281" t="str">
            <v>I354</v>
          </cell>
        </row>
        <row r="282">
          <cell r="C282" t="str">
            <v>I440</v>
          </cell>
        </row>
        <row r="283">
          <cell r="C283" t="str">
            <v>I520</v>
          </cell>
        </row>
        <row r="284">
          <cell r="C284" t="str">
            <v>I521</v>
          </cell>
        </row>
        <row r="285">
          <cell r="C285" t="str">
            <v>I522</v>
          </cell>
        </row>
        <row r="286">
          <cell r="C286" t="str">
            <v>I530</v>
          </cell>
        </row>
        <row r="287">
          <cell r="C287" t="str">
            <v>I531</v>
          </cell>
        </row>
        <row r="288">
          <cell r="C288" t="str">
            <v>I532</v>
          </cell>
        </row>
        <row r="289">
          <cell r="C289" t="str">
            <v>I533</v>
          </cell>
        </row>
        <row r="290">
          <cell r="C290" t="str">
            <v>I540</v>
          </cell>
        </row>
        <row r="291">
          <cell r="C291" t="str">
            <v>I541</v>
          </cell>
        </row>
        <row r="292">
          <cell r="C292" t="str">
            <v>I542</v>
          </cell>
        </row>
        <row r="293">
          <cell r="C293" t="str">
            <v>I543</v>
          </cell>
        </row>
        <row r="294">
          <cell r="C294" t="str">
            <v>I550</v>
          </cell>
        </row>
        <row r="295">
          <cell r="C295" t="str">
            <v>I560</v>
          </cell>
        </row>
        <row r="296">
          <cell r="C296" t="str">
            <v>I561</v>
          </cell>
        </row>
        <row r="297">
          <cell r="C297" t="str">
            <v>I562</v>
          </cell>
        </row>
        <row r="298">
          <cell r="C298" t="str">
            <v>I563</v>
          </cell>
        </row>
        <row r="299">
          <cell r="C299" t="str">
            <v>I570</v>
          </cell>
        </row>
        <row r="300">
          <cell r="C300" t="str">
            <v>I571</v>
          </cell>
        </row>
        <row r="301">
          <cell r="C301" t="str">
            <v>I610</v>
          </cell>
        </row>
        <row r="302">
          <cell r="C302" t="str">
            <v>I620</v>
          </cell>
        </row>
        <row r="303">
          <cell r="C303" t="str">
            <v>I630</v>
          </cell>
        </row>
        <row r="304">
          <cell r="C304" t="str">
            <v>I710</v>
          </cell>
        </row>
        <row r="305">
          <cell r="C305" t="str">
            <v>I720</v>
          </cell>
        </row>
        <row r="306">
          <cell r="C306" t="str">
            <v>I730</v>
          </cell>
        </row>
        <row r="307">
          <cell r="C307" t="str">
            <v>I740</v>
          </cell>
        </row>
        <row r="308">
          <cell r="C308" t="str">
            <v>I750</v>
          </cell>
        </row>
        <row r="309">
          <cell r="C309" t="str">
            <v>I810</v>
          </cell>
        </row>
        <row r="310">
          <cell r="C310" t="str">
            <v>I820</v>
          </cell>
        </row>
        <row r="311">
          <cell r="C311" t="str">
            <v>I920</v>
          </cell>
        </row>
        <row r="312">
          <cell r="C312" t="str">
            <v>I930</v>
          </cell>
        </row>
        <row r="313">
          <cell r="C313" t="str">
            <v>I940</v>
          </cell>
        </row>
        <row r="314">
          <cell r="C314" t="str">
            <v>I970</v>
          </cell>
        </row>
        <row r="315">
          <cell r="C315" t="str">
            <v>I980</v>
          </cell>
        </row>
        <row r="316">
          <cell r="C316" t="str">
            <v>I990</v>
          </cell>
        </row>
        <row r="317">
          <cell r="C317" t="str">
            <v>K000</v>
          </cell>
        </row>
        <row r="318">
          <cell r="C318" t="str">
            <v>K010</v>
          </cell>
        </row>
        <row r="319">
          <cell r="C319" t="str">
            <v>K020</v>
          </cell>
        </row>
        <row r="320">
          <cell r="C320" t="str">
            <v>K030</v>
          </cell>
        </row>
        <row r="321">
          <cell r="C321" t="str">
            <v>K040</v>
          </cell>
        </row>
        <row r="322">
          <cell r="C322" t="str">
            <v>K050</v>
          </cell>
        </row>
        <row r="323">
          <cell r="C323" t="str">
            <v>K060</v>
          </cell>
        </row>
        <row r="324">
          <cell r="C324" t="str">
            <v>K070</v>
          </cell>
        </row>
        <row r="325">
          <cell r="C325" t="str">
            <v>K080</v>
          </cell>
        </row>
        <row r="326">
          <cell r="C326" t="str">
            <v>K090</v>
          </cell>
        </row>
        <row r="327">
          <cell r="C327" t="str">
            <v>K100</v>
          </cell>
        </row>
        <row r="328">
          <cell r="C328" t="str">
            <v>K110</v>
          </cell>
        </row>
        <row r="329">
          <cell r="C329" t="str">
            <v>K120</v>
          </cell>
        </row>
        <row r="330">
          <cell r="C330" t="str">
            <v>K130</v>
          </cell>
        </row>
        <row r="331">
          <cell r="C331" t="str">
            <v>K140</v>
          </cell>
        </row>
        <row r="332">
          <cell r="C332" t="str">
            <v>K160</v>
          </cell>
        </row>
        <row r="333">
          <cell r="C333" t="str">
            <v>K200</v>
          </cell>
        </row>
        <row r="334">
          <cell r="C334" t="str">
            <v>K210</v>
          </cell>
        </row>
        <row r="335">
          <cell r="C335" t="str">
            <v>K220</v>
          </cell>
        </row>
        <row r="336">
          <cell r="C336" t="str">
            <v>K240</v>
          </cell>
        </row>
        <row r="337">
          <cell r="C337" t="str">
            <v>K250</v>
          </cell>
        </row>
        <row r="338">
          <cell r="C338" t="str">
            <v>K310</v>
          </cell>
        </row>
        <row r="339">
          <cell r="C339" t="str">
            <v>K320</v>
          </cell>
        </row>
        <row r="340">
          <cell r="C340" t="str">
            <v>K330</v>
          </cell>
        </row>
        <row r="341">
          <cell r="C341" t="str">
            <v>K340</v>
          </cell>
        </row>
        <row r="342">
          <cell r="C342" t="str">
            <v>K400</v>
          </cell>
        </row>
        <row r="343">
          <cell r="C343" t="str">
            <v>K500</v>
          </cell>
        </row>
        <row r="344">
          <cell r="C344" t="str">
            <v>K510</v>
          </cell>
        </row>
        <row r="345">
          <cell r="C345" t="str">
            <v>K600</v>
          </cell>
        </row>
        <row r="346">
          <cell r="C346" t="str">
            <v>K650</v>
          </cell>
        </row>
        <row r="347">
          <cell r="C347" t="str">
            <v>K700</v>
          </cell>
        </row>
        <row r="348">
          <cell r="C348" t="str">
            <v>K800</v>
          </cell>
        </row>
        <row r="349">
          <cell r="C349" t="str">
            <v>K820</v>
          </cell>
        </row>
        <row r="350">
          <cell r="C350" t="str">
            <v>K830</v>
          </cell>
        </row>
        <row r="351">
          <cell r="C351" t="str">
            <v>K840</v>
          </cell>
        </row>
        <row r="352">
          <cell r="C352" t="str">
            <v>K850</v>
          </cell>
        </row>
        <row r="353">
          <cell r="C353" t="str">
            <v>K860</v>
          </cell>
        </row>
        <row r="354">
          <cell r="C354" t="str">
            <v>K870</v>
          </cell>
        </row>
        <row r="355">
          <cell r="C355" t="str">
            <v>K880</v>
          </cell>
        </row>
        <row r="356">
          <cell r="C356" t="str">
            <v>K890</v>
          </cell>
        </row>
        <row r="357">
          <cell r="C357" t="str">
            <v>K920</v>
          </cell>
        </row>
        <row r="358">
          <cell r="C358" t="str">
            <v>K930</v>
          </cell>
        </row>
        <row r="359">
          <cell r="C359" t="str">
            <v>K940</v>
          </cell>
        </row>
        <row r="360">
          <cell r="C360" t="str">
            <v>K970</v>
          </cell>
        </row>
        <row r="361">
          <cell r="C361" t="str">
            <v>K980</v>
          </cell>
        </row>
        <row r="362">
          <cell r="C362" t="str">
            <v>K990</v>
          </cell>
        </row>
        <row r="363">
          <cell r="C363" t="str">
            <v>L010</v>
          </cell>
        </row>
        <row r="364">
          <cell r="C364" t="str">
            <v>L020</v>
          </cell>
        </row>
        <row r="365">
          <cell r="C365" t="str">
            <v>L030</v>
          </cell>
        </row>
        <row r="366">
          <cell r="C366" t="str">
            <v>L040</v>
          </cell>
        </row>
        <row r="367">
          <cell r="C367" t="str">
            <v>L110</v>
          </cell>
        </row>
        <row r="368">
          <cell r="C368" t="str">
            <v>L130</v>
          </cell>
        </row>
        <row r="369">
          <cell r="C369" t="str">
            <v>L140</v>
          </cell>
        </row>
        <row r="370">
          <cell r="C370" t="str">
            <v>L150</v>
          </cell>
        </row>
        <row r="371">
          <cell r="C371" t="str">
            <v>L200</v>
          </cell>
        </row>
        <row r="372">
          <cell r="C372" t="str">
            <v>L210</v>
          </cell>
        </row>
        <row r="373">
          <cell r="C373" t="str">
            <v>L220</v>
          </cell>
        </row>
        <row r="374">
          <cell r="C374" t="str">
            <v>L230</v>
          </cell>
        </row>
        <row r="375">
          <cell r="C375" t="str">
            <v>L920</v>
          </cell>
        </row>
        <row r="376">
          <cell r="C376" t="str">
            <v>L930</v>
          </cell>
        </row>
        <row r="377">
          <cell r="C377" t="str">
            <v>L940</v>
          </cell>
        </row>
        <row r="378">
          <cell r="C378" t="str">
            <v>L980</v>
          </cell>
        </row>
        <row r="379">
          <cell r="C379" t="str">
            <v>L990</v>
          </cell>
        </row>
        <row r="380">
          <cell r="C380" t="str">
            <v>M000</v>
          </cell>
        </row>
        <row r="381">
          <cell r="C381" t="str">
            <v>M050</v>
          </cell>
        </row>
        <row r="382">
          <cell r="C382" t="str">
            <v>M880</v>
          </cell>
        </row>
        <row r="383">
          <cell r="C383" t="str">
            <v>M890</v>
          </cell>
        </row>
        <row r="384">
          <cell r="C384" t="str">
            <v>M910</v>
          </cell>
        </row>
        <row r="385">
          <cell r="C385" t="str">
            <v>M920</v>
          </cell>
        </row>
        <row r="386">
          <cell r="C386" t="str">
            <v>M930</v>
          </cell>
        </row>
        <row r="387">
          <cell r="C387" t="str">
            <v>M940</v>
          </cell>
        </row>
        <row r="388">
          <cell r="C388" t="str">
            <v>M950</v>
          </cell>
        </row>
        <row r="389">
          <cell r="C389" t="str">
            <v>M960</v>
          </cell>
        </row>
        <row r="390">
          <cell r="C390" t="str">
            <v>M970</v>
          </cell>
        </row>
        <row r="391">
          <cell r="C391" t="str">
            <v>M980</v>
          </cell>
        </row>
        <row r="392">
          <cell r="C392" t="str">
            <v>MB000</v>
          </cell>
        </row>
        <row r="393">
          <cell r="C393" t="str">
            <v>MB200</v>
          </cell>
        </row>
        <row r="394">
          <cell r="C394" t="str">
            <v>MB210</v>
          </cell>
        </row>
        <row r="395">
          <cell r="C395" t="str">
            <v>MB220</v>
          </cell>
        </row>
        <row r="396">
          <cell r="C396" t="str">
            <v>MB300</v>
          </cell>
        </row>
        <row r="397">
          <cell r="C397" t="str">
            <v>MB310</v>
          </cell>
        </row>
        <row r="398">
          <cell r="C398" t="str">
            <v>MB320</v>
          </cell>
        </row>
        <row r="399">
          <cell r="C399" t="str">
            <v>MB330</v>
          </cell>
        </row>
        <row r="400">
          <cell r="C400" t="str">
            <v>MB340</v>
          </cell>
        </row>
        <row r="401">
          <cell r="C401" t="str">
            <v>MB400</v>
          </cell>
        </row>
        <row r="402">
          <cell r="C402" t="str">
            <v>MB410</v>
          </cell>
        </row>
        <row r="403">
          <cell r="C403" t="str">
            <v>MB420</v>
          </cell>
        </row>
        <row r="404">
          <cell r="C404" t="str">
            <v>MB500</v>
          </cell>
        </row>
        <row r="405">
          <cell r="C405" t="str">
            <v>MB510</v>
          </cell>
        </row>
        <row r="406">
          <cell r="C406" t="str">
            <v>MB520</v>
          </cell>
        </row>
        <row r="407">
          <cell r="C407" t="str">
            <v>MB530</v>
          </cell>
        </row>
        <row r="408">
          <cell r="C408" t="str">
            <v>MB600</v>
          </cell>
        </row>
        <row r="409">
          <cell r="C409" t="str">
            <v>MB610</v>
          </cell>
        </row>
        <row r="410">
          <cell r="C410" t="str">
            <v>MB620</v>
          </cell>
        </row>
        <row r="411">
          <cell r="C411" t="str">
            <v>MB630</v>
          </cell>
        </row>
        <row r="412">
          <cell r="C412" t="str">
            <v>MB640</v>
          </cell>
        </row>
        <row r="413">
          <cell r="C413" t="str">
            <v>MB650</v>
          </cell>
        </row>
        <row r="414">
          <cell r="C414" t="str">
            <v>MB660</v>
          </cell>
        </row>
        <row r="415">
          <cell r="C415" t="str">
            <v>MB670</v>
          </cell>
        </row>
        <row r="416">
          <cell r="C416" t="str">
            <v>MB680</v>
          </cell>
        </row>
        <row r="417">
          <cell r="C417" t="str">
            <v>MB690</v>
          </cell>
        </row>
        <row r="418">
          <cell r="C418" t="str">
            <v>MB700</v>
          </cell>
        </row>
        <row r="419">
          <cell r="C419" t="str">
            <v>MB710</v>
          </cell>
        </row>
        <row r="420">
          <cell r="C420" t="str">
            <v>MB720</v>
          </cell>
        </row>
        <row r="421">
          <cell r="C421" t="str">
            <v>MB800</v>
          </cell>
        </row>
        <row r="422">
          <cell r="C422" t="str">
            <v>MB810</v>
          </cell>
        </row>
        <row r="423">
          <cell r="C423" t="str">
            <v>MB820</v>
          </cell>
        </row>
        <row r="424">
          <cell r="C424" t="str">
            <v>MC20</v>
          </cell>
        </row>
        <row r="425">
          <cell r="C425" t="str">
            <v>MC21</v>
          </cell>
        </row>
        <row r="426">
          <cell r="C426" t="str">
            <v>MC22</v>
          </cell>
        </row>
        <row r="427">
          <cell r="C427" t="str">
            <v>MC23</v>
          </cell>
        </row>
        <row r="428">
          <cell r="C428" t="str">
            <v>MC24</v>
          </cell>
        </row>
        <row r="429">
          <cell r="C429" t="str">
            <v>MC30</v>
          </cell>
        </row>
        <row r="430">
          <cell r="C430" t="str">
            <v>MC31</v>
          </cell>
        </row>
        <row r="431">
          <cell r="C431" t="str">
            <v>MC32</v>
          </cell>
        </row>
        <row r="432">
          <cell r="C432" t="str">
            <v>MC40</v>
          </cell>
        </row>
        <row r="433">
          <cell r="C433" t="str">
            <v>MC41</v>
          </cell>
        </row>
        <row r="434">
          <cell r="C434" t="str">
            <v>MC42</v>
          </cell>
        </row>
        <row r="435">
          <cell r="C435" t="str">
            <v>MC43</v>
          </cell>
        </row>
        <row r="436">
          <cell r="C436" t="str">
            <v>MC50</v>
          </cell>
        </row>
        <row r="437">
          <cell r="C437" t="str">
            <v>MC51</v>
          </cell>
        </row>
        <row r="438">
          <cell r="C438" t="str">
            <v>MC52</v>
          </cell>
        </row>
        <row r="439">
          <cell r="C439" t="str">
            <v>MC53</v>
          </cell>
        </row>
        <row r="440">
          <cell r="C440" t="str">
            <v>MC60</v>
          </cell>
        </row>
        <row r="441">
          <cell r="C441" t="str">
            <v>MC61</v>
          </cell>
        </row>
        <row r="442">
          <cell r="C442" t="str">
            <v>MC62</v>
          </cell>
        </row>
        <row r="443">
          <cell r="C443" t="str">
            <v>MC63</v>
          </cell>
        </row>
        <row r="444">
          <cell r="C444" t="str">
            <v>MC64</v>
          </cell>
        </row>
        <row r="445">
          <cell r="C445" t="str">
            <v>MC70</v>
          </cell>
        </row>
        <row r="446">
          <cell r="C446" t="str">
            <v>MC71</v>
          </cell>
        </row>
        <row r="447">
          <cell r="C447" t="str">
            <v>MC72</v>
          </cell>
        </row>
        <row r="448">
          <cell r="C448" t="str">
            <v>MC73</v>
          </cell>
        </row>
        <row r="449">
          <cell r="C449" t="str">
            <v>MC74</v>
          </cell>
        </row>
        <row r="450">
          <cell r="C450" t="str">
            <v>MC75</v>
          </cell>
        </row>
        <row r="451">
          <cell r="C451" t="str">
            <v>MC80</v>
          </cell>
        </row>
        <row r="452">
          <cell r="C452" t="str">
            <v>MC81</v>
          </cell>
        </row>
        <row r="453">
          <cell r="C453" t="str">
            <v>MC82</v>
          </cell>
        </row>
        <row r="454">
          <cell r="C454" t="str">
            <v>MD20</v>
          </cell>
        </row>
        <row r="455">
          <cell r="C455" t="str">
            <v>MD21</v>
          </cell>
        </row>
        <row r="456">
          <cell r="C456" t="str">
            <v>MD22</v>
          </cell>
        </row>
        <row r="457">
          <cell r="C457" t="str">
            <v>MD23</v>
          </cell>
        </row>
        <row r="458">
          <cell r="C458" t="str">
            <v>MD24</v>
          </cell>
        </row>
        <row r="459">
          <cell r="C459" t="str">
            <v>MD30</v>
          </cell>
        </row>
        <row r="460">
          <cell r="C460" t="str">
            <v>MD31</v>
          </cell>
        </row>
        <row r="461">
          <cell r="C461" t="str">
            <v>MD32</v>
          </cell>
        </row>
        <row r="462">
          <cell r="C462" t="str">
            <v>MD33</v>
          </cell>
        </row>
        <row r="463">
          <cell r="C463" t="str">
            <v>MD34</v>
          </cell>
        </row>
        <row r="464">
          <cell r="C464" t="str">
            <v>MD35</v>
          </cell>
        </row>
        <row r="465">
          <cell r="C465" t="str">
            <v>MD40</v>
          </cell>
        </row>
        <row r="466">
          <cell r="C466" t="str">
            <v>MD41</v>
          </cell>
        </row>
        <row r="467">
          <cell r="C467" t="str">
            <v>MD42</v>
          </cell>
        </row>
        <row r="468">
          <cell r="C468" t="str">
            <v>MD43</v>
          </cell>
        </row>
        <row r="469">
          <cell r="C469" t="str">
            <v>MD44</v>
          </cell>
        </row>
        <row r="470">
          <cell r="C470" t="str">
            <v>MD45</v>
          </cell>
        </row>
        <row r="471">
          <cell r="C471" t="str">
            <v>MD50</v>
          </cell>
        </row>
        <row r="472">
          <cell r="C472" t="str">
            <v>MD51</v>
          </cell>
        </row>
        <row r="473">
          <cell r="C473" t="str">
            <v>MD52</v>
          </cell>
        </row>
        <row r="474">
          <cell r="C474" t="str">
            <v>MD53</v>
          </cell>
        </row>
        <row r="475">
          <cell r="C475" t="str">
            <v>MD60</v>
          </cell>
        </row>
        <row r="476">
          <cell r="C476" t="str">
            <v>MD61</v>
          </cell>
        </row>
        <row r="477">
          <cell r="C477" t="str">
            <v>MD62</v>
          </cell>
        </row>
        <row r="478">
          <cell r="C478" t="str">
            <v>MD63</v>
          </cell>
        </row>
        <row r="479">
          <cell r="C479" t="str">
            <v>MD65</v>
          </cell>
        </row>
        <row r="480">
          <cell r="C480" t="str">
            <v>MD70</v>
          </cell>
        </row>
        <row r="481">
          <cell r="C481" t="str">
            <v>MD71</v>
          </cell>
        </row>
        <row r="482">
          <cell r="C482" t="str">
            <v>MD80</v>
          </cell>
        </row>
        <row r="483">
          <cell r="C483" t="str">
            <v>MD82</v>
          </cell>
        </row>
        <row r="484">
          <cell r="C484" t="str">
            <v>MD90</v>
          </cell>
        </row>
        <row r="485">
          <cell r="C485" t="str">
            <v>MF20</v>
          </cell>
        </row>
        <row r="486">
          <cell r="C486" t="str">
            <v>MF30</v>
          </cell>
        </row>
        <row r="487">
          <cell r="C487" t="str">
            <v>MF40</v>
          </cell>
        </row>
        <row r="488">
          <cell r="C488" t="str">
            <v>MF50</v>
          </cell>
        </row>
        <row r="489">
          <cell r="C489" t="str">
            <v>MF51</v>
          </cell>
        </row>
        <row r="490">
          <cell r="C490" t="str">
            <v>MF52</v>
          </cell>
        </row>
        <row r="491">
          <cell r="C491" t="str">
            <v>MF53</v>
          </cell>
        </row>
        <row r="492">
          <cell r="C492" t="str">
            <v>MF55</v>
          </cell>
        </row>
        <row r="493">
          <cell r="C493" t="str">
            <v>MG00</v>
          </cell>
        </row>
        <row r="494">
          <cell r="C494" t="str">
            <v>MG10</v>
          </cell>
        </row>
        <row r="495">
          <cell r="C495" t="str">
            <v>MG20</v>
          </cell>
        </row>
        <row r="496">
          <cell r="C496" t="str">
            <v>MG21</v>
          </cell>
        </row>
        <row r="497">
          <cell r="C497" t="str">
            <v>MG22</v>
          </cell>
        </row>
        <row r="498">
          <cell r="C498" t="str">
            <v>MG23</v>
          </cell>
        </row>
        <row r="499">
          <cell r="C499" t="str">
            <v>MG24</v>
          </cell>
        </row>
        <row r="500">
          <cell r="C500" t="str">
            <v>MG25</v>
          </cell>
        </row>
        <row r="501">
          <cell r="C501" t="str">
            <v>MG26</v>
          </cell>
        </row>
        <row r="502">
          <cell r="C502" t="str">
            <v>MG30</v>
          </cell>
        </row>
        <row r="503">
          <cell r="C503" t="str">
            <v>MG40</v>
          </cell>
        </row>
        <row r="504">
          <cell r="C504" t="str">
            <v>MG50</v>
          </cell>
        </row>
        <row r="505">
          <cell r="C505" t="str">
            <v>MG60</v>
          </cell>
        </row>
        <row r="506">
          <cell r="C506" t="str">
            <v>MG70</v>
          </cell>
        </row>
        <row r="507">
          <cell r="C507" t="str">
            <v>MJ20</v>
          </cell>
        </row>
        <row r="508">
          <cell r="C508" t="str">
            <v>MJ210</v>
          </cell>
        </row>
        <row r="509">
          <cell r="C509" t="str">
            <v>MJ211</v>
          </cell>
        </row>
        <row r="510">
          <cell r="C510" t="str">
            <v>MJ212</v>
          </cell>
        </row>
        <row r="511">
          <cell r="C511" t="str">
            <v>MJ213</v>
          </cell>
        </row>
        <row r="512">
          <cell r="C512" t="str">
            <v>MJ214</v>
          </cell>
        </row>
        <row r="513">
          <cell r="C513" t="str">
            <v>MJ220</v>
          </cell>
        </row>
        <row r="514">
          <cell r="C514" t="str">
            <v>MJ221</v>
          </cell>
        </row>
        <row r="515">
          <cell r="C515" t="str">
            <v>MJ222</v>
          </cell>
        </row>
        <row r="516">
          <cell r="C516" t="str">
            <v>MJ223</v>
          </cell>
        </row>
        <row r="517">
          <cell r="C517" t="str">
            <v>MJ224</v>
          </cell>
        </row>
        <row r="518">
          <cell r="C518" t="str">
            <v>MJ230</v>
          </cell>
        </row>
        <row r="519">
          <cell r="C519" t="str">
            <v>MJ231</v>
          </cell>
        </row>
        <row r="520">
          <cell r="C520" t="str">
            <v>MJ232</v>
          </cell>
        </row>
        <row r="521">
          <cell r="C521" t="str">
            <v>MJ233</v>
          </cell>
        </row>
        <row r="522">
          <cell r="C522" t="str">
            <v>MJ234</v>
          </cell>
        </row>
        <row r="523">
          <cell r="C523" t="str">
            <v>MJ240</v>
          </cell>
        </row>
        <row r="524">
          <cell r="C524" t="str">
            <v>MJ241</v>
          </cell>
        </row>
        <row r="525">
          <cell r="C525" t="str">
            <v>MJ242</v>
          </cell>
        </row>
        <row r="526">
          <cell r="C526" t="str">
            <v>MJ290</v>
          </cell>
        </row>
        <row r="527">
          <cell r="C527" t="str">
            <v>MJ30</v>
          </cell>
        </row>
        <row r="528">
          <cell r="C528" t="str">
            <v>MJ310</v>
          </cell>
        </row>
        <row r="529">
          <cell r="C529" t="str">
            <v>MJ311</v>
          </cell>
        </row>
        <row r="530">
          <cell r="C530" t="str">
            <v>MJ312</v>
          </cell>
        </row>
        <row r="531">
          <cell r="C531" t="str">
            <v>MJ313</v>
          </cell>
        </row>
        <row r="532">
          <cell r="C532" t="str">
            <v>MJ314</v>
          </cell>
        </row>
        <row r="533">
          <cell r="C533" t="str">
            <v>MJ315</v>
          </cell>
        </row>
        <row r="534">
          <cell r="C534" t="str">
            <v>MJ320</v>
          </cell>
        </row>
        <row r="535">
          <cell r="C535" t="str">
            <v>MJ321</v>
          </cell>
        </row>
        <row r="536">
          <cell r="C536" t="str">
            <v>MJ322</v>
          </cell>
        </row>
        <row r="537">
          <cell r="C537" t="str">
            <v>MJ323</v>
          </cell>
        </row>
        <row r="538">
          <cell r="C538" t="str">
            <v>MJ324</v>
          </cell>
        </row>
        <row r="539">
          <cell r="C539" t="str">
            <v>MJ330</v>
          </cell>
        </row>
        <row r="540">
          <cell r="C540" t="str">
            <v>MJ331</v>
          </cell>
        </row>
        <row r="541">
          <cell r="C541" t="str">
            <v>MJ332</v>
          </cell>
        </row>
        <row r="542">
          <cell r="C542" t="str">
            <v>MJ333</v>
          </cell>
        </row>
        <row r="543">
          <cell r="C543" t="str">
            <v>MJ334</v>
          </cell>
        </row>
        <row r="544">
          <cell r="C544" t="str">
            <v>MJ340</v>
          </cell>
        </row>
        <row r="545">
          <cell r="C545" t="str">
            <v>MJ341</v>
          </cell>
        </row>
        <row r="546">
          <cell r="C546" t="str">
            <v>MJ342</v>
          </cell>
        </row>
        <row r="547">
          <cell r="C547" t="str">
            <v>MJ350</v>
          </cell>
        </row>
        <row r="548">
          <cell r="C548" t="str">
            <v>MJ351</v>
          </cell>
        </row>
        <row r="549">
          <cell r="C549" t="str">
            <v>MJ352</v>
          </cell>
        </row>
        <row r="550">
          <cell r="C550" t="str">
            <v>MJ353</v>
          </cell>
        </row>
        <row r="551">
          <cell r="C551" t="str">
            <v>MJ354</v>
          </cell>
        </row>
        <row r="552">
          <cell r="C552" t="str">
            <v>MJ361</v>
          </cell>
        </row>
        <row r="553">
          <cell r="C553" t="str">
            <v>MJ362</v>
          </cell>
        </row>
        <row r="554">
          <cell r="C554" t="str">
            <v>MJ363</v>
          </cell>
        </row>
        <row r="555">
          <cell r="C555" t="str">
            <v>MJ370</v>
          </cell>
        </row>
        <row r="556">
          <cell r="C556" t="str">
            <v>MJ371</v>
          </cell>
        </row>
        <row r="557">
          <cell r="C557" t="str">
            <v>MJ372</v>
          </cell>
        </row>
        <row r="558">
          <cell r="C558" t="str">
            <v>MJ373</v>
          </cell>
        </row>
        <row r="559">
          <cell r="C559" t="str">
            <v>MJ380</v>
          </cell>
        </row>
        <row r="560">
          <cell r="C560" t="str">
            <v>MJ381</v>
          </cell>
        </row>
        <row r="561">
          <cell r="C561" t="str">
            <v>MJ382</v>
          </cell>
        </row>
        <row r="562">
          <cell r="C562" t="str">
            <v>MJ390</v>
          </cell>
        </row>
        <row r="563">
          <cell r="C563" t="str">
            <v>MJ391</v>
          </cell>
        </row>
        <row r="564">
          <cell r="C564" t="str">
            <v>MJ392</v>
          </cell>
        </row>
        <row r="565">
          <cell r="C565" t="str">
            <v>MJ393</v>
          </cell>
        </row>
        <row r="566">
          <cell r="C566" t="str">
            <v>MJ394</v>
          </cell>
        </row>
        <row r="567">
          <cell r="C567" t="str">
            <v>MJ398</v>
          </cell>
        </row>
        <row r="568">
          <cell r="C568" t="str">
            <v>MJ400</v>
          </cell>
        </row>
        <row r="569">
          <cell r="C569" t="str">
            <v>MJ410</v>
          </cell>
        </row>
        <row r="570">
          <cell r="C570" t="str">
            <v>MJ411</v>
          </cell>
        </row>
        <row r="571">
          <cell r="C571" t="str">
            <v>MJ412</v>
          </cell>
        </row>
        <row r="572">
          <cell r="C572" t="str">
            <v>MJ420</v>
          </cell>
        </row>
        <row r="573">
          <cell r="C573" t="str">
            <v>MJ421</v>
          </cell>
        </row>
        <row r="574">
          <cell r="C574" t="str">
            <v>MJ422</v>
          </cell>
        </row>
        <row r="575">
          <cell r="C575" t="str">
            <v>MJ430</v>
          </cell>
        </row>
        <row r="576">
          <cell r="C576" t="str">
            <v>MJ440</v>
          </cell>
        </row>
        <row r="577">
          <cell r="C577" t="str">
            <v>MJ441</v>
          </cell>
        </row>
        <row r="578">
          <cell r="C578" t="str">
            <v>MJ442</v>
          </cell>
        </row>
        <row r="579">
          <cell r="C579" t="str">
            <v>MJ490</v>
          </cell>
        </row>
        <row r="580">
          <cell r="C580" t="str">
            <v>MJ491</v>
          </cell>
        </row>
        <row r="581">
          <cell r="C581" t="str">
            <v>MJ500</v>
          </cell>
        </row>
        <row r="582">
          <cell r="C582" t="str">
            <v>MJ510</v>
          </cell>
        </row>
        <row r="583">
          <cell r="C583" t="str">
            <v>MJ511</v>
          </cell>
        </row>
        <row r="584">
          <cell r="C584" t="str">
            <v>MJ512</v>
          </cell>
        </row>
        <row r="585">
          <cell r="C585" t="str">
            <v>MJ513</v>
          </cell>
        </row>
        <row r="586">
          <cell r="C586" t="str">
            <v>MJ520</v>
          </cell>
        </row>
        <row r="587">
          <cell r="C587" t="str">
            <v>MJ521</v>
          </cell>
        </row>
        <row r="588">
          <cell r="C588" t="str">
            <v>MJ522</v>
          </cell>
        </row>
        <row r="589">
          <cell r="C589" t="str">
            <v>MJ530</v>
          </cell>
        </row>
        <row r="590">
          <cell r="C590" t="str">
            <v>MJ531</v>
          </cell>
        </row>
        <row r="591">
          <cell r="C591" t="str">
            <v>MJ532</v>
          </cell>
        </row>
        <row r="592">
          <cell r="C592" t="str">
            <v>MJ590</v>
          </cell>
        </row>
        <row r="593">
          <cell r="C593" t="str">
            <v>MJ591</v>
          </cell>
        </row>
        <row r="594">
          <cell r="C594" t="str">
            <v>MJ592</v>
          </cell>
        </row>
        <row r="595">
          <cell r="C595" t="str">
            <v>MJ593</v>
          </cell>
        </row>
        <row r="596">
          <cell r="C596" t="str">
            <v>MJ600</v>
          </cell>
        </row>
        <row r="597">
          <cell r="C597" t="str">
            <v>MJ610</v>
          </cell>
        </row>
        <row r="598">
          <cell r="C598" t="str">
            <v>MJ611</v>
          </cell>
        </row>
        <row r="599">
          <cell r="C599" t="str">
            <v>MJ612</v>
          </cell>
        </row>
        <row r="600">
          <cell r="C600" t="str">
            <v>MJ620</v>
          </cell>
        </row>
        <row r="601">
          <cell r="C601" t="str">
            <v>MJ630</v>
          </cell>
        </row>
        <row r="602">
          <cell r="C602" t="str">
            <v>MJ631</v>
          </cell>
        </row>
        <row r="603">
          <cell r="C603" t="str">
            <v>MJ632</v>
          </cell>
        </row>
        <row r="604">
          <cell r="C604" t="str">
            <v>MJ640</v>
          </cell>
        </row>
        <row r="605">
          <cell r="C605" t="str">
            <v>MJ641</v>
          </cell>
        </row>
        <row r="606">
          <cell r="C606" t="str">
            <v>MJ642</v>
          </cell>
        </row>
        <row r="607">
          <cell r="C607" t="str">
            <v>MJ690</v>
          </cell>
        </row>
        <row r="608">
          <cell r="C608" t="str">
            <v>MJ700</v>
          </cell>
        </row>
        <row r="609">
          <cell r="C609" t="str">
            <v>MJ710</v>
          </cell>
        </row>
        <row r="610">
          <cell r="C610" t="str">
            <v>MJ711</v>
          </cell>
        </row>
        <row r="611">
          <cell r="C611" t="str">
            <v>MJ712</v>
          </cell>
        </row>
        <row r="612">
          <cell r="C612" t="str">
            <v>MJ720</v>
          </cell>
        </row>
        <row r="613">
          <cell r="C613" t="str">
            <v>MJ721</v>
          </cell>
        </row>
        <row r="614">
          <cell r="C614" t="str">
            <v>MJ722</v>
          </cell>
        </row>
        <row r="615">
          <cell r="C615" t="str">
            <v>MJ730</v>
          </cell>
        </row>
        <row r="616">
          <cell r="C616" t="str">
            <v>MJ740</v>
          </cell>
        </row>
        <row r="617">
          <cell r="C617" t="str">
            <v>MJ741</v>
          </cell>
        </row>
        <row r="618">
          <cell r="C618" t="str">
            <v>MJ742</v>
          </cell>
        </row>
        <row r="619">
          <cell r="C619" t="str">
            <v>MJ750</v>
          </cell>
        </row>
        <row r="620">
          <cell r="C620" t="str">
            <v>MJ751</v>
          </cell>
        </row>
        <row r="621">
          <cell r="C621" t="str">
            <v>MJ752</v>
          </cell>
        </row>
        <row r="622">
          <cell r="C622" t="str">
            <v>MJ790</v>
          </cell>
        </row>
        <row r="623">
          <cell r="C623" t="str">
            <v>MK600</v>
          </cell>
        </row>
        <row r="624">
          <cell r="C624" t="str">
            <v>ML300</v>
          </cell>
        </row>
        <row r="625">
          <cell r="C625" t="str">
            <v>ML310</v>
          </cell>
        </row>
        <row r="626">
          <cell r="C626" t="str">
            <v>ML311</v>
          </cell>
        </row>
        <row r="627">
          <cell r="C627" t="str">
            <v>ML312</v>
          </cell>
        </row>
        <row r="628">
          <cell r="C628" t="str">
            <v>ML313</v>
          </cell>
        </row>
        <row r="629">
          <cell r="C629" t="str">
            <v>ML314</v>
          </cell>
        </row>
        <row r="630">
          <cell r="C630" t="str">
            <v>ML315</v>
          </cell>
        </row>
        <row r="631">
          <cell r="C631" t="str">
            <v>ML320</v>
          </cell>
        </row>
        <row r="632">
          <cell r="C632" t="str">
            <v>ML321</v>
          </cell>
        </row>
        <row r="633">
          <cell r="C633" t="str">
            <v>ML322</v>
          </cell>
        </row>
        <row r="634">
          <cell r="C634" t="str">
            <v>ML330</v>
          </cell>
        </row>
        <row r="635">
          <cell r="C635" t="str">
            <v>ML331</v>
          </cell>
        </row>
        <row r="636">
          <cell r="C636" t="str">
            <v>ML332</v>
          </cell>
        </row>
        <row r="637">
          <cell r="C637" t="str">
            <v>ML333</v>
          </cell>
        </row>
        <row r="638">
          <cell r="C638" t="str">
            <v>ML340</v>
          </cell>
        </row>
        <row r="639">
          <cell r="C639" t="str">
            <v>ML350</v>
          </cell>
        </row>
        <row r="640">
          <cell r="C640" t="str">
            <v>ML351</v>
          </cell>
        </row>
        <row r="641">
          <cell r="C641" t="str">
            <v>ML352</v>
          </cell>
        </row>
        <row r="642">
          <cell r="C642" t="str">
            <v>ML390</v>
          </cell>
        </row>
        <row r="643">
          <cell r="C643" t="str">
            <v>ML391</v>
          </cell>
        </row>
        <row r="644">
          <cell r="C644" t="str">
            <v>ML392</v>
          </cell>
        </row>
        <row r="645">
          <cell r="C645" t="str">
            <v>ML393</v>
          </cell>
        </row>
        <row r="646">
          <cell r="C646" t="str">
            <v>ML394</v>
          </cell>
        </row>
        <row r="647">
          <cell r="C647" t="str">
            <v>ML400</v>
          </cell>
        </row>
        <row r="648">
          <cell r="C648" t="str">
            <v>ML410</v>
          </cell>
        </row>
        <row r="649">
          <cell r="C649" t="str">
            <v>ML411</v>
          </cell>
        </row>
        <row r="650">
          <cell r="C650" t="str">
            <v>ML412</v>
          </cell>
        </row>
        <row r="651">
          <cell r="C651" t="str">
            <v>ML420</v>
          </cell>
        </row>
        <row r="652">
          <cell r="C652" t="str">
            <v>ML421</v>
          </cell>
        </row>
        <row r="653">
          <cell r="C653" t="str">
            <v>ML422</v>
          </cell>
        </row>
        <row r="654">
          <cell r="C654" t="str">
            <v>ML423</v>
          </cell>
        </row>
        <row r="655">
          <cell r="C655" t="str">
            <v>ML424</v>
          </cell>
        </row>
        <row r="656">
          <cell r="C656" t="str">
            <v>ML425</v>
          </cell>
        </row>
        <row r="657">
          <cell r="C657" t="str">
            <v>ML426</v>
          </cell>
        </row>
        <row r="658">
          <cell r="C658" t="str">
            <v>ML427</v>
          </cell>
        </row>
        <row r="659">
          <cell r="C659" t="str">
            <v>ML430</v>
          </cell>
        </row>
        <row r="660">
          <cell r="C660" t="str">
            <v>ML431</v>
          </cell>
        </row>
        <row r="661">
          <cell r="C661" t="str">
            <v>ML432</v>
          </cell>
        </row>
        <row r="662">
          <cell r="C662" t="str">
            <v>ML433</v>
          </cell>
        </row>
        <row r="663">
          <cell r="C663" t="str">
            <v>ML434</v>
          </cell>
        </row>
        <row r="664">
          <cell r="C664" t="str">
            <v>ML435</v>
          </cell>
        </row>
        <row r="665">
          <cell r="C665" t="str">
            <v>ML440</v>
          </cell>
        </row>
        <row r="666">
          <cell r="C666" t="str">
            <v>ML450</v>
          </cell>
        </row>
        <row r="667">
          <cell r="C667" t="str">
            <v>ML460</v>
          </cell>
        </row>
        <row r="668">
          <cell r="C668" t="str">
            <v>ML461</v>
          </cell>
        </row>
        <row r="669">
          <cell r="C669" t="str">
            <v>ML462</v>
          </cell>
        </row>
        <row r="670">
          <cell r="C670" t="str">
            <v>ML463</v>
          </cell>
        </row>
        <row r="671">
          <cell r="C671" t="str">
            <v>ML490</v>
          </cell>
        </row>
        <row r="672">
          <cell r="C672" t="str">
            <v>ML500</v>
          </cell>
        </row>
        <row r="673">
          <cell r="C673" t="str">
            <v>ML510</v>
          </cell>
        </row>
        <row r="674">
          <cell r="C674" t="str">
            <v>ML511</v>
          </cell>
        </row>
        <row r="675">
          <cell r="C675" t="str">
            <v>ML512</v>
          </cell>
        </row>
        <row r="676">
          <cell r="C676" t="str">
            <v>ML520</v>
          </cell>
        </row>
        <row r="677">
          <cell r="C677" t="str">
            <v>ML521</v>
          </cell>
        </row>
        <row r="678">
          <cell r="C678" t="str">
            <v>ML522</v>
          </cell>
        </row>
        <row r="679">
          <cell r="C679" t="str">
            <v>ML523</v>
          </cell>
        </row>
        <row r="680">
          <cell r="C680" t="str">
            <v>ML530</v>
          </cell>
        </row>
        <row r="681">
          <cell r="C681" t="str">
            <v>ML540</v>
          </cell>
        </row>
        <row r="682">
          <cell r="C682" t="str">
            <v>ML550</v>
          </cell>
        </row>
        <row r="683">
          <cell r="C683" t="str">
            <v>ML551</v>
          </cell>
        </row>
        <row r="684">
          <cell r="C684" t="str">
            <v>ML552</v>
          </cell>
        </row>
        <row r="685">
          <cell r="C685" t="str">
            <v>ML553</v>
          </cell>
        </row>
        <row r="686">
          <cell r="C686" t="str">
            <v>ML554</v>
          </cell>
        </row>
        <row r="687">
          <cell r="C687" t="str">
            <v>ML560</v>
          </cell>
        </row>
        <row r="688">
          <cell r="C688" t="str">
            <v>ML561</v>
          </cell>
        </row>
        <row r="689">
          <cell r="C689" t="str">
            <v>ML562</v>
          </cell>
        </row>
        <row r="690">
          <cell r="C690" t="str">
            <v>ML563</v>
          </cell>
        </row>
        <row r="691">
          <cell r="C691" t="str">
            <v>ML590</v>
          </cell>
        </row>
        <row r="692">
          <cell r="C692" t="str">
            <v>ML591</v>
          </cell>
        </row>
        <row r="693">
          <cell r="C693" t="str">
            <v>ML592</v>
          </cell>
        </row>
        <row r="694">
          <cell r="C694" t="str">
            <v>ML593</v>
          </cell>
        </row>
        <row r="695">
          <cell r="C695" t="str">
            <v>ML600</v>
          </cell>
        </row>
        <row r="696">
          <cell r="C696" t="str">
            <v>ML610</v>
          </cell>
        </row>
        <row r="697">
          <cell r="C697" t="str">
            <v>ML620</v>
          </cell>
        </row>
        <row r="698">
          <cell r="C698" t="str">
            <v>ML621</v>
          </cell>
        </row>
        <row r="699">
          <cell r="C699" t="str">
            <v>ML622</v>
          </cell>
        </row>
        <row r="700">
          <cell r="C700" t="str">
            <v>ML623</v>
          </cell>
        </row>
        <row r="701">
          <cell r="C701" t="str">
            <v>ML624</v>
          </cell>
        </row>
        <row r="702">
          <cell r="C702" t="str">
            <v>ML630</v>
          </cell>
        </row>
        <row r="703">
          <cell r="C703" t="str">
            <v>ML640</v>
          </cell>
        </row>
        <row r="704">
          <cell r="C704" t="str">
            <v>ML690</v>
          </cell>
        </row>
        <row r="705">
          <cell r="C705" t="str">
            <v>ML691</v>
          </cell>
        </row>
        <row r="706">
          <cell r="C706" t="str">
            <v>ML692</v>
          </cell>
        </row>
        <row r="707">
          <cell r="C707" t="str">
            <v>ML693</v>
          </cell>
        </row>
        <row r="708">
          <cell r="C708" t="str">
            <v>MO10</v>
          </cell>
        </row>
        <row r="709">
          <cell r="C709" t="str">
            <v>MO11</v>
          </cell>
        </row>
        <row r="710">
          <cell r="C710" t="str">
            <v>MO12</v>
          </cell>
        </row>
        <row r="711">
          <cell r="C711" t="str">
            <v>MO13</v>
          </cell>
        </row>
        <row r="712">
          <cell r="C712" t="str">
            <v>MO20</v>
          </cell>
        </row>
        <row r="713">
          <cell r="C713" t="str">
            <v>MO21</v>
          </cell>
        </row>
        <row r="714">
          <cell r="C714" t="str">
            <v>MO22</v>
          </cell>
        </row>
        <row r="715">
          <cell r="C715" t="str">
            <v>MO23</v>
          </cell>
        </row>
        <row r="716">
          <cell r="C716" t="str">
            <v>MO24</v>
          </cell>
        </row>
        <row r="717">
          <cell r="C717" t="str">
            <v>MO25</v>
          </cell>
        </row>
        <row r="718">
          <cell r="C718" t="str">
            <v>MO26</v>
          </cell>
        </row>
        <row r="719">
          <cell r="C719" t="str">
            <v>MO27</v>
          </cell>
        </row>
        <row r="720">
          <cell r="C720" t="str">
            <v>MO30</v>
          </cell>
        </row>
        <row r="721">
          <cell r="C721" t="str">
            <v>MO31</v>
          </cell>
        </row>
        <row r="722">
          <cell r="C722" t="str">
            <v>MO32</v>
          </cell>
        </row>
        <row r="723">
          <cell r="C723" t="str">
            <v>MO33</v>
          </cell>
        </row>
        <row r="724">
          <cell r="C724" t="str">
            <v>MO34</v>
          </cell>
        </row>
        <row r="725">
          <cell r="C725" t="str">
            <v>MO35</v>
          </cell>
        </row>
        <row r="726">
          <cell r="C726" t="str">
            <v>MO36</v>
          </cell>
        </row>
        <row r="727">
          <cell r="C727" t="str">
            <v>MO37</v>
          </cell>
        </row>
        <row r="728">
          <cell r="C728" t="str">
            <v>MO38</v>
          </cell>
        </row>
        <row r="729">
          <cell r="C729" t="str">
            <v>MO40</v>
          </cell>
        </row>
        <row r="730">
          <cell r="C730" t="str">
            <v>MO41</v>
          </cell>
        </row>
        <row r="731">
          <cell r="C731" t="str">
            <v>MO42</v>
          </cell>
        </row>
        <row r="732">
          <cell r="C732" t="str">
            <v>MO50</v>
          </cell>
        </row>
        <row r="733">
          <cell r="C733" t="str">
            <v>MO51</v>
          </cell>
        </row>
        <row r="734">
          <cell r="C734" t="str">
            <v>MO52</v>
          </cell>
        </row>
        <row r="735">
          <cell r="C735" t="str">
            <v>MP10</v>
          </cell>
        </row>
        <row r="736">
          <cell r="C736" t="str">
            <v>MP11</v>
          </cell>
        </row>
        <row r="737">
          <cell r="C737" t="str">
            <v>MP12</v>
          </cell>
        </row>
        <row r="738">
          <cell r="C738" t="str">
            <v>MP13</v>
          </cell>
        </row>
        <row r="739">
          <cell r="C739" t="str">
            <v>MP14</v>
          </cell>
        </row>
        <row r="740">
          <cell r="C740" t="str">
            <v>MP20</v>
          </cell>
        </row>
        <row r="741">
          <cell r="C741" t="str">
            <v>MP21</v>
          </cell>
        </row>
        <row r="742">
          <cell r="C742" t="str">
            <v>MP22</v>
          </cell>
        </row>
        <row r="743">
          <cell r="C743" t="str">
            <v>MP23</v>
          </cell>
        </row>
        <row r="744">
          <cell r="C744" t="str">
            <v>MP24</v>
          </cell>
        </row>
        <row r="745">
          <cell r="C745" t="str">
            <v>MP25</v>
          </cell>
        </row>
        <row r="746">
          <cell r="C746" t="str">
            <v>MP26</v>
          </cell>
        </row>
        <row r="747">
          <cell r="C747" t="str">
            <v>MP27</v>
          </cell>
        </row>
        <row r="748">
          <cell r="C748" t="str">
            <v>MP28</v>
          </cell>
        </row>
        <row r="749">
          <cell r="C749" t="str">
            <v>MP30</v>
          </cell>
        </row>
        <row r="750">
          <cell r="C750" t="str">
            <v>MP40</v>
          </cell>
        </row>
        <row r="751">
          <cell r="C751" t="str">
            <v>MP41</v>
          </cell>
        </row>
        <row r="752">
          <cell r="C752" t="str">
            <v>MP42</v>
          </cell>
        </row>
        <row r="753">
          <cell r="C753" t="str">
            <v>MP43</v>
          </cell>
        </row>
        <row r="754">
          <cell r="C754" t="str">
            <v>MP44</v>
          </cell>
        </row>
        <row r="755">
          <cell r="C755" t="str">
            <v>MP50</v>
          </cell>
        </row>
        <row r="756">
          <cell r="C756" t="str">
            <v>MP51</v>
          </cell>
        </row>
        <row r="757">
          <cell r="C757" t="str">
            <v>MP52</v>
          </cell>
        </row>
        <row r="758">
          <cell r="C758" t="str">
            <v>MP53</v>
          </cell>
        </row>
        <row r="759">
          <cell r="C759" t="str">
            <v>MP60</v>
          </cell>
        </row>
        <row r="760">
          <cell r="C760" t="str">
            <v>MP61</v>
          </cell>
        </row>
        <row r="761">
          <cell r="C761" t="str">
            <v>MP62</v>
          </cell>
        </row>
        <row r="762">
          <cell r="C762" t="str">
            <v>MP70</v>
          </cell>
        </row>
        <row r="763">
          <cell r="C763" t="str">
            <v>MP80</v>
          </cell>
        </row>
        <row r="764">
          <cell r="C764" t="str">
            <v>MP81</v>
          </cell>
        </row>
        <row r="765">
          <cell r="C765" t="str">
            <v>MR00</v>
          </cell>
        </row>
        <row r="766">
          <cell r="C766" t="str">
            <v>MR10</v>
          </cell>
        </row>
        <row r="767">
          <cell r="C767" t="str">
            <v>MR20</v>
          </cell>
        </row>
        <row r="768">
          <cell r="C768" t="str">
            <v>MR21</v>
          </cell>
        </row>
        <row r="769">
          <cell r="C769" t="str">
            <v>MR22</v>
          </cell>
        </row>
        <row r="770">
          <cell r="C770" t="str">
            <v>MR30</v>
          </cell>
        </row>
        <row r="771">
          <cell r="C771" t="str">
            <v>MR31</v>
          </cell>
        </row>
        <row r="772">
          <cell r="C772" t="str">
            <v>MR32</v>
          </cell>
        </row>
        <row r="773">
          <cell r="C773" t="str">
            <v>MR33</v>
          </cell>
        </row>
        <row r="774">
          <cell r="C774" t="str">
            <v>MR34</v>
          </cell>
        </row>
        <row r="775">
          <cell r="C775" t="str">
            <v>MR35</v>
          </cell>
        </row>
        <row r="776">
          <cell r="C776" t="str">
            <v>MR40</v>
          </cell>
        </row>
        <row r="777">
          <cell r="C777" t="str">
            <v>MR41</v>
          </cell>
        </row>
        <row r="778">
          <cell r="C778" t="str">
            <v>MR42</v>
          </cell>
        </row>
        <row r="779">
          <cell r="C779" t="str">
            <v>MR50</v>
          </cell>
        </row>
        <row r="780">
          <cell r="C780" t="str">
            <v>MR60</v>
          </cell>
        </row>
        <row r="781">
          <cell r="C781" t="str">
            <v>MR70</v>
          </cell>
        </row>
        <row r="782">
          <cell r="C782" t="str">
            <v>MR71</v>
          </cell>
        </row>
        <row r="783">
          <cell r="C783" t="str">
            <v>MR72</v>
          </cell>
        </row>
        <row r="784">
          <cell r="C784" t="str">
            <v>MR80</v>
          </cell>
        </row>
        <row r="785">
          <cell r="C785" t="str">
            <v>MS00</v>
          </cell>
        </row>
        <row r="786">
          <cell r="C786" t="str">
            <v>MS01</v>
          </cell>
        </row>
        <row r="787">
          <cell r="C787" t="str">
            <v>MS02</v>
          </cell>
        </row>
        <row r="788">
          <cell r="C788" t="str">
            <v>MS10</v>
          </cell>
        </row>
        <row r="789">
          <cell r="C789" t="str">
            <v>MS11</v>
          </cell>
        </row>
        <row r="790">
          <cell r="C790" t="str">
            <v>MS12</v>
          </cell>
        </row>
        <row r="791">
          <cell r="C791" t="str">
            <v>MS13</v>
          </cell>
        </row>
        <row r="792">
          <cell r="C792" t="str">
            <v>MS20</v>
          </cell>
        </row>
        <row r="793">
          <cell r="C793" t="str">
            <v>MU000</v>
          </cell>
        </row>
        <row r="794">
          <cell r="C794" t="str">
            <v>MU200</v>
          </cell>
        </row>
        <row r="795">
          <cell r="C795" t="str">
            <v>MU220</v>
          </cell>
        </row>
        <row r="796">
          <cell r="C796" t="str">
            <v>MU221</v>
          </cell>
        </row>
        <row r="797">
          <cell r="C797" t="str">
            <v>MU222</v>
          </cell>
        </row>
        <row r="798">
          <cell r="C798" t="str">
            <v>MU230</v>
          </cell>
        </row>
        <row r="799">
          <cell r="C799" t="str">
            <v>MU240</v>
          </cell>
        </row>
        <row r="800">
          <cell r="C800" t="str">
            <v>MU241</v>
          </cell>
        </row>
        <row r="801">
          <cell r="C801" t="str">
            <v>MU242</v>
          </cell>
        </row>
        <row r="802">
          <cell r="C802" t="str">
            <v>MU250</v>
          </cell>
        </row>
        <row r="803">
          <cell r="C803" t="str">
            <v>MU251</v>
          </cell>
        </row>
        <row r="804">
          <cell r="C804" t="str">
            <v>MU252</v>
          </cell>
        </row>
        <row r="805">
          <cell r="C805" t="str">
            <v>MU260</v>
          </cell>
        </row>
        <row r="806">
          <cell r="C806" t="str">
            <v>MU261</v>
          </cell>
        </row>
        <row r="807">
          <cell r="C807" t="str">
            <v>MU262</v>
          </cell>
        </row>
        <row r="808">
          <cell r="C808" t="str">
            <v>MU263</v>
          </cell>
        </row>
        <row r="809">
          <cell r="C809" t="str">
            <v>MU290</v>
          </cell>
        </row>
        <row r="810">
          <cell r="C810" t="str">
            <v>MU291</v>
          </cell>
        </row>
        <row r="811">
          <cell r="C811" t="str">
            <v>MU292</v>
          </cell>
        </row>
        <row r="812">
          <cell r="C812" t="str">
            <v>MU300</v>
          </cell>
        </row>
        <row r="813">
          <cell r="C813" t="str">
            <v>MU310</v>
          </cell>
        </row>
        <row r="814">
          <cell r="C814" t="str">
            <v>MU320</v>
          </cell>
        </row>
        <row r="815">
          <cell r="C815" t="str">
            <v>MU321</v>
          </cell>
        </row>
        <row r="816">
          <cell r="C816" t="str">
            <v>MU322</v>
          </cell>
        </row>
        <row r="817">
          <cell r="C817" t="str">
            <v>MU323</v>
          </cell>
        </row>
        <row r="818">
          <cell r="C818" t="str">
            <v>MU324</v>
          </cell>
        </row>
        <row r="819">
          <cell r="C819" t="str">
            <v>MU325</v>
          </cell>
        </row>
        <row r="820">
          <cell r="C820" t="str">
            <v>MU326</v>
          </cell>
        </row>
        <row r="821">
          <cell r="C821" t="str">
            <v>MU330</v>
          </cell>
        </row>
        <row r="822">
          <cell r="C822" t="str">
            <v>MU331</v>
          </cell>
        </row>
        <row r="823">
          <cell r="C823" t="str">
            <v>MU332</v>
          </cell>
        </row>
        <row r="824">
          <cell r="C824" t="str">
            <v>MU333</v>
          </cell>
        </row>
        <row r="825">
          <cell r="C825" t="str">
            <v>MU340</v>
          </cell>
        </row>
        <row r="826">
          <cell r="C826" t="str">
            <v>MU341</v>
          </cell>
        </row>
        <row r="827">
          <cell r="C827" t="str">
            <v>MU342</v>
          </cell>
        </row>
        <row r="828">
          <cell r="C828" t="str">
            <v>MU343</v>
          </cell>
        </row>
        <row r="829">
          <cell r="C829" t="str">
            <v>MU350</v>
          </cell>
        </row>
        <row r="830">
          <cell r="C830" t="str">
            <v>MU36</v>
          </cell>
        </row>
        <row r="831">
          <cell r="C831" t="str">
            <v>MU360</v>
          </cell>
        </row>
        <row r="832">
          <cell r="C832" t="str">
            <v>MU370</v>
          </cell>
        </row>
        <row r="833">
          <cell r="C833" t="str">
            <v>MU371</v>
          </cell>
        </row>
        <row r="834">
          <cell r="C834" t="str">
            <v>MU372</v>
          </cell>
        </row>
        <row r="835">
          <cell r="C835" t="str">
            <v>MU390</v>
          </cell>
        </row>
        <row r="836">
          <cell r="C836" t="str">
            <v>MU400</v>
          </cell>
        </row>
        <row r="837">
          <cell r="C837" t="str">
            <v>MU410</v>
          </cell>
        </row>
        <row r="838">
          <cell r="C838" t="str">
            <v>MU411</v>
          </cell>
        </row>
        <row r="839">
          <cell r="C839" t="str">
            <v>MU412</v>
          </cell>
        </row>
        <row r="840">
          <cell r="C840" t="str">
            <v>MU420</v>
          </cell>
        </row>
        <row r="841">
          <cell r="C841" t="str">
            <v>MU430</v>
          </cell>
        </row>
        <row r="842">
          <cell r="C842" t="str">
            <v>MU440</v>
          </cell>
        </row>
        <row r="843">
          <cell r="C843" t="str">
            <v>MU450</v>
          </cell>
        </row>
        <row r="844">
          <cell r="C844" t="str">
            <v>MU490</v>
          </cell>
        </row>
        <row r="845">
          <cell r="C845" t="str">
            <v>MU491</v>
          </cell>
        </row>
        <row r="846">
          <cell r="C846" t="str">
            <v>MU492</v>
          </cell>
        </row>
        <row r="847">
          <cell r="C847" t="str">
            <v>MU493</v>
          </cell>
        </row>
        <row r="848">
          <cell r="C848" t="str">
            <v>MU494</v>
          </cell>
        </row>
        <row r="849">
          <cell r="C849" t="str">
            <v>MU500</v>
          </cell>
        </row>
        <row r="850">
          <cell r="C850" t="str">
            <v>MU600</v>
          </cell>
        </row>
        <row r="851">
          <cell r="C851" t="str">
            <v>MU610</v>
          </cell>
        </row>
        <row r="852">
          <cell r="C852" t="str">
            <v>MU611</v>
          </cell>
        </row>
        <row r="853">
          <cell r="C853" t="str">
            <v>MU612</v>
          </cell>
        </row>
        <row r="854">
          <cell r="C854" t="str">
            <v>MU620</v>
          </cell>
        </row>
        <row r="855">
          <cell r="C855" t="str">
            <v>MU700</v>
          </cell>
        </row>
        <row r="856">
          <cell r="C856" t="str">
            <v>MV200</v>
          </cell>
        </row>
        <row r="857">
          <cell r="C857" t="str">
            <v>MV210</v>
          </cell>
        </row>
        <row r="858">
          <cell r="C858" t="str">
            <v>MV211</v>
          </cell>
        </row>
        <row r="859">
          <cell r="C859" t="str">
            <v>MV212</v>
          </cell>
        </row>
        <row r="860">
          <cell r="C860" t="str">
            <v>MV213</v>
          </cell>
        </row>
        <row r="861">
          <cell r="C861" t="str">
            <v>MV214</v>
          </cell>
        </row>
        <row r="862">
          <cell r="C862" t="str">
            <v>MV215</v>
          </cell>
        </row>
        <row r="863">
          <cell r="C863" t="str">
            <v>MV216</v>
          </cell>
        </row>
        <row r="864">
          <cell r="C864" t="str">
            <v>MV217</v>
          </cell>
        </row>
        <row r="865">
          <cell r="C865" t="str">
            <v>MV218</v>
          </cell>
        </row>
        <row r="866">
          <cell r="C866" t="str">
            <v>MV219</v>
          </cell>
        </row>
        <row r="867">
          <cell r="C867" t="str">
            <v>MV220</v>
          </cell>
        </row>
        <row r="868">
          <cell r="C868" t="str">
            <v>MV221</v>
          </cell>
        </row>
        <row r="869">
          <cell r="C869" t="str">
            <v>MV222</v>
          </cell>
        </row>
        <row r="870">
          <cell r="C870" t="str">
            <v>MV223</v>
          </cell>
        </row>
        <row r="871">
          <cell r="C871" t="str">
            <v>MV224</v>
          </cell>
        </row>
        <row r="872">
          <cell r="C872" t="str">
            <v>MV225</v>
          </cell>
        </row>
        <row r="873">
          <cell r="C873" t="str">
            <v>MV229</v>
          </cell>
        </row>
        <row r="874">
          <cell r="C874" t="str">
            <v>MV230</v>
          </cell>
        </row>
        <row r="875">
          <cell r="C875" t="str">
            <v>MV231</v>
          </cell>
        </row>
        <row r="876">
          <cell r="C876" t="str">
            <v>MV232</v>
          </cell>
        </row>
        <row r="877">
          <cell r="C877" t="str">
            <v>MV239</v>
          </cell>
        </row>
        <row r="878">
          <cell r="C878" t="str">
            <v>MV300</v>
          </cell>
        </row>
        <row r="879">
          <cell r="C879" t="str">
            <v>MV310</v>
          </cell>
        </row>
        <row r="880">
          <cell r="C880" t="str">
            <v>MV311</v>
          </cell>
        </row>
        <row r="881">
          <cell r="C881" t="str">
            <v>MV312</v>
          </cell>
        </row>
        <row r="882">
          <cell r="C882" t="str">
            <v>MV313</v>
          </cell>
        </row>
        <row r="883">
          <cell r="C883" t="str">
            <v>MV314</v>
          </cell>
        </row>
        <row r="884">
          <cell r="C884" t="str">
            <v>MV315</v>
          </cell>
        </row>
        <row r="885">
          <cell r="C885" t="str">
            <v>MV316</v>
          </cell>
        </row>
        <row r="886">
          <cell r="C886" t="str">
            <v>MV317</v>
          </cell>
        </row>
        <row r="887">
          <cell r="C887" t="str">
            <v>MV318</v>
          </cell>
        </row>
        <row r="888">
          <cell r="C888" t="str">
            <v>MV319</v>
          </cell>
        </row>
        <row r="889">
          <cell r="C889" t="str">
            <v>MV320</v>
          </cell>
        </row>
        <row r="890">
          <cell r="C890" t="str">
            <v>MV321</v>
          </cell>
        </row>
        <row r="891">
          <cell r="C891" t="str">
            <v>MV322</v>
          </cell>
        </row>
        <row r="892">
          <cell r="C892" t="str">
            <v>MV323</v>
          </cell>
        </row>
        <row r="893">
          <cell r="C893" t="str">
            <v>MV324</v>
          </cell>
        </row>
        <row r="894">
          <cell r="C894" t="str">
            <v>MV329</v>
          </cell>
        </row>
        <row r="895">
          <cell r="C895" t="str">
            <v>MV330</v>
          </cell>
        </row>
        <row r="896">
          <cell r="C896" t="str">
            <v>MV331</v>
          </cell>
        </row>
        <row r="897">
          <cell r="C897" t="str">
            <v>MV332</v>
          </cell>
        </row>
        <row r="898">
          <cell r="C898" t="str">
            <v>MV333</v>
          </cell>
        </row>
        <row r="899">
          <cell r="C899" t="str">
            <v>MV334</v>
          </cell>
        </row>
        <row r="900">
          <cell r="C900" t="str">
            <v>MV335</v>
          </cell>
        </row>
        <row r="901">
          <cell r="C901" t="str">
            <v>MV336</v>
          </cell>
        </row>
        <row r="902">
          <cell r="C902" t="str">
            <v>MV337</v>
          </cell>
        </row>
        <row r="903">
          <cell r="C903" t="str">
            <v>MV339</v>
          </cell>
        </row>
        <row r="904">
          <cell r="C904" t="str">
            <v>MV340</v>
          </cell>
        </row>
        <row r="905">
          <cell r="C905" t="str">
            <v>MV341</v>
          </cell>
        </row>
        <row r="906">
          <cell r="C906" t="str">
            <v>MV342</v>
          </cell>
        </row>
        <row r="907">
          <cell r="C907" t="str">
            <v>MV343</v>
          </cell>
        </row>
        <row r="908">
          <cell r="C908" t="str">
            <v>MV344</v>
          </cell>
        </row>
        <row r="909">
          <cell r="C909" t="str">
            <v>MV345</v>
          </cell>
        </row>
        <row r="910">
          <cell r="C910" t="str">
            <v>MV346</v>
          </cell>
        </row>
        <row r="911">
          <cell r="C911" t="str">
            <v>MV347</v>
          </cell>
        </row>
        <row r="912">
          <cell r="C912" t="str">
            <v>MV349</v>
          </cell>
        </row>
        <row r="913">
          <cell r="C913" t="str">
            <v>MV350</v>
          </cell>
        </row>
        <row r="914">
          <cell r="C914" t="str">
            <v>MV351</v>
          </cell>
        </row>
        <row r="915">
          <cell r="C915" t="str">
            <v>MV352</v>
          </cell>
        </row>
        <row r="916">
          <cell r="C916" t="str">
            <v>MV353</v>
          </cell>
        </row>
        <row r="917">
          <cell r="C917" t="str">
            <v>MV354</v>
          </cell>
        </row>
        <row r="918">
          <cell r="C918" t="str">
            <v>MV355</v>
          </cell>
        </row>
        <row r="919">
          <cell r="C919" t="str">
            <v>MV356</v>
          </cell>
        </row>
        <row r="920">
          <cell r="C920" t="str">
            <v>MV359</v>
          </cell>
        </row>
        <row r="921">
          <cell r="C921" t="str">
            <v>MV360</v>
          </cell>
        </row>
        <row r="922">
          <cell r="C922" t="str">
            <v>MV361</v>
          </cell>
        </row>
        <row r="923">
          <cell r="C923" t="str">
            <v>MV362</v>
          </cell>
        </row>
        <row r="924">
          <cell r="C924" t="str">
            <v>MV363</v>
          </cell>
        </row>
        <row r="925">
          <cell r="C925" t="str">
            <v>MV364</v>
          </cell>
        </row>
        <row r="926">
          <cell r="C926" t="str">
            <v>MV369</v>
          </cell>
        </row>
        <row r="927">
          <cell r="C927" t="str">
            <v>MV370</v>
          </cell>
        </row>
        <row r="928">
          <cell r="C928" t="str">
            <v>MV371</v>
          </cell>
        </row>
        <row r="929">
          <cell r="C929" t="str">
            <v>MV372</v>
          </cell>
        </row>
        <row r="930">
          <cell r="C930" t="str">
            <v>MV373</v>
          </cell>
        </row>
        <row r="931">
          <cell r="C931" t="str">
            <v>MV374</v>
          </cell>
        </row>
        <row r="932">
          <cell r="C932" t="str">
            <v>MV375</v>
          </cell>
        </row>
        <row r="933">
          <cell r="C933" t="str">
            <v>MV376</v>
          </cell>
        </row>
        <row r="934">
          <cell r="C934" t="str">
            <v>MV377</v>
          </cell>
        </row>
        <row r="935">
          <cell r="C935" t="str">
            <v>MV378</v>
          </cell>
        </row>
        <row r="936">
          <cell r="C936" t="str">
            <v>MV379</v>
          </cell>
        </row>
        <row r="937">
          <cell r="C937" t="str">
            <v>MV380</v>
          </cell>
        </row>
        <row r="938">
          <cell r="C938" t="str">
            <v>MV381</v>
          </cell>
        </row>
        <row r="939">
          <cell r="C939" t="str">
            <v>MV382</v>
          </cell>
        </row>
        <row r="940">
          <cell r="C940" t="str">
            <v>MV383</v>
          </cell>
        </row>
        <row r="941">
          <cell r="C941" t="str">
            <v>MV384</v>
          </cell>
        </row>
        <row r="942">
          <cell r="C942" t="str">
            <v>MV385</v>
          </cell>
        </row>
        <row r="943">
          <cell r="C943" t="str">
            <v>MV389</v>
          </cell>
        </row>
        <row r="944">
          <cell r="C944" t="str">
            <v>MV390</v>
          </cell>
        </row>
        <row r="945">
          <cell r="C945" t="str">
            <v>MV391</v>
          </cell>
        </row>
        <row r="946">
          <cell r="C946" t="str">
            <v>MV392</v>
          </cell>
        </row>
        <row r="947">
          <cell r="C947" t="str">
            <v>MV393</v>
          </cell>
        </row>
        <row r="948">
          <cell r="C948" t="str">
            <v>MV394</v>
          </cell>
        </row>
        <row r="949">
          <cell r="C949" t="str">
            <v>MV395</v>
          </cell>
        </row>
        <row r="950">
          <cell r="C950" t="str">
            <v>MV396</v>
          </cell>
        </row>
        <row r="951">
          <cell r="C951" t="str">
            <v>MV399</v>
          </cell>
        </row>
        <row r="952">
          <cell r="C952" t="str">
            <v>MV400</v>
          </cell>
        </row>
        <row r="953">
          <cell r="C953" t="str">
            <v>MV410</v>
          </cell>
        </row>
        <row r="954">
          <cell r="C954" t="str">
            <v>MV411</v>
          </cell>
        </row>
        <row r="955">
          <cell r="C955" t="str">
            <v>MV412</v>
          </cell>
        </row>
        <row r="956">
          <cell r="C956" t="str">
            <v>MV413</v>
          </cell>
        </row>
        <row r="957">
          <cell r="C957" t="str">
            <v>MV414</v>
          </cell>
        </row>
        <row r="958">
          <cell r="C958" t="str">
            <v>MV415</v>
          </cell>
        </row>
        <row r="959">
          <cell r="C959" t="str">
            <v>MV416</v>
          </cell>
        </row>
        <row r="960">
          <cell r="C960" t="str">
            <v>MV419</v>
          </cell>
        </row>
        <row r="961">
          <cell r="C961" t="str">
            <v>MV420</v>
          </cell>
        </row>
        <row r="962">
          <cell r="C962" t="str">
            <v>MV421</v>
          </cell>
        </row>
        <row r="963">
          <cell r="C963" t="str">
            <v>MV422</v>
          </cell>
        </row>
        <row r="964">
          <cell r="C964" t="str">
            <v>MV423</v>
          </cell>
        </row>
        <row r="965">
          <cell r="C965" t="str">
            <v>MV424</v>
          </cell>
        </row>
        <row r="966">
          <cell r="C966" t="str">
            <v>MV429</v>
          </cell>
        </row>
        <row r="967">
          <cell r="C967" t="str">
            <v>MV430</v>
          </cell>
        </row>
        <row r="968">
          <cell r="C968" t="str">
            <v>MV431</v>
          </cell>
        </row>
        <row r="969">
          <cell r="C969" t="str">
            <v>MV432</v>
          </cell>
        </row>
        <row r="970">
          <cell r="C970" t="str">
            <v>MV433</v>
          </cell>
        </row>
        <row r="971">
          <cell r="C971" t="str">
            <v>MV434</v>
          </cell>
        </row>
        <row r="972">
          <cell r="C972" t="str">
            <v>MV435</v>
          </cell>
        </row>
        <row r="973">
          <cell r="C973" t="str">
            <v>MV436</v>
          </cell>
        </row>
        <row r="974">
          <cell r="C974" t="str">
            <v>MV437</v>
          </cell>
        </row>
        <row r="975">
          <cell r="C975" t="str">
            <v>MV439</v>
          </cell>
        </row>
        <row r="976">
          <cell r="C976" t="str">
            <v>MV440</v>
          </cell>
        </row>
        <row r="977">
          <cell r="C977" t="str">
            <v>MV441</v>
          </cell>
        </row>
        <row r="978">
          <cell r="C978" t="str">
            <v>MV442</v>
          </cell>
        </row>
        <row r="979">
          <cell r="C979" t="str">
            <v>MV443</v>
          </cell>
        </row>
        <row r="980">
          <cell r="C980" t="str">
            <v>MV444</v>
          </cell>
        </row>
        <row r="981">
          <cell r="C981" t="str">
            <v>MV445</v>
          </cell>
        </row>
        <row r="982">
          <cell r="C982" t="str">
            <v>MV446</v>
          </cell>
        </row>
        <row r="983">
          <cell r="C983" t="str">
            <v>MV447</v>
          </cell>
        </row>
        <row r="984">
          <cell r="C984" t="str">
            <v>MV449</v>
          </cell>
        </row>
        <row r="985">
          <cell r="C985" t="str">
            <v>MV450</v>
          </cell>
        </row>
        <row r="986">
          <cell r="C986" t="str">
            <v>MV451</v>
          </cell>
        </row>
        <row r="987">
          <cell r="C987" t="str">
            <v>MV452</v>
          </cell>
        </row>
        <row r="988">
          <cell r="C988" t="str">
            <v>MV453</v>
          </cell>
        </row>
        <row r="989">
          <cell r="C989" t="str">
            <v>MV454</v>
          </cell>
        </row>
        <row r="990">
          <cell r="C990" t="str">
            <v>MV455</v>
          </cell>
        </row>
        <row r="991">
          <cell r="C991" t="str">
            <v>MV456</v>
          </cell>
        </row>
        <row r="992">
          <cell r="C992" t="str">
            <v>MV457</v>
          </cell>
        </row>
        <row r="993">
          <cell r="C993" t="str">
            <v>MV458</v>
          </cell>
        </row>
        <row r="994">
          <cell r="C994" t="str">
            <v>MV459</v>
          </cell>
        </row>
        <row r="995">
          <cell r="C995" t="str">
            <v>MV460</v>
          </cell>
        </row>
        <row r="996">
          <cell r="C996" t="str">
            <v>MV461</v>
          </cell>
        </row>
        <row r="997">
          <cell r="C997" t="str">
            <v>MV462</v>
          </cell>
        </row>
        <row r="998">
          <cell r="C998" t="str">
            <v>MV463</v>
          </cell>
        </row>
        <row r="999">
          <cell r="C999" t="str">
            <v>MV464</v>
          </cell>
        </row>
        <row r="1000">
          <cell r="C1000" t="str">
            <v>MV465</v>
          </cell>
        </row>
        <row r="1001">
          <cell r="C1001" t="str">
            <v>MV466</v>
          </cell>
        </row>
        <row r="1002">
          <cell r="C1002" t="str">
            <v>MV467</v>
          </cell>
        </row>
        <row r="1003">
          <cell r="C1003" t="str">
            <v>MV468</v>
          </cell>
        </row>
        <row r="1004">
          <cell r="C1004" t="str">
            <v>MV469</v>
          </cell>
        </row>
        <row r="1005">
          <cell r="C1005" t="str">
            <v>MV470</v>
          </cell>
        </row>
        <row r="1006">
          <cell r="C1006" t="str">
            <v>MV471</v>
          </cell>
        </row>
        <row r="1007">
          <cell r="C1007" t="str">
            <v>MV472</v>
          </cell>
        </row>
        <row r="1008">
          <cell r="C1008" t="str">
            <v>MV500</v>
          </cell>
        </row>
        <row r="1009">
          <cell r="C1009" t="str">
            <v>MV510</v>
          </cell>
        </row>
        <row r="1010">
          <cell r="C1010" t="str">
            <v>MV511</v>
          </cell>
        </row>
        <row r="1011">
          <cell r="C1011" t="str">
            <v>MV512</v>
          </cell>
        </row>
        <row r="1012">
          <cell r="C1012" t="str">
            <v>MV513</v>
          </cell>
        </row>
        <row r="1013">
          <cell r="C1013" t="str">
            <v>MV514</v>
          </cell>
        </row>
        <row r="1014">
          <cell r="C1014" t="str">
            <v>MV515</v>
          </cell>
        </row>
        <row r="1015">
          <cell r="C1015" t="str">
            <v>MV516</v>
          </cell>
        </row>
        <row r="1016">
          <cell r="C1016" t="str">
            <v>MV517</v>
          </cell>
        </row>
        <row r="1017">
          <cell r="C1017" t="str">
            <v>MV518</v>
          </cell>
        </row>
        <row r="1018">
          <cell r="C1018" t="str">
            <v>MV519</v>
          </cell>
        </row>
        <row r="1019">
          <cell r="C1019" t="str">
            <v>MV520</v>
          </cell>
        </row>
        <row r="1020">
          <cell r="C1020" t="str">
            <v>MV521</v>
          </cell>
        </row>
        <row r="1021">
          <cell r="C1021" t="str">
            <v>MV522</v>
          </cell>
        </row>
        <row r="1022">
          <cell r="C1022" t="str">
            <v>MV523</v>
          </cell>
        </row>
        <row r="1023">
          <cell r="C1023" t="str">
            <v>MV524</v>
          </cell>
        </row>
        <row r="1024">
          <cell r="C1024" t="str">
            <v>MV525</v>
          </cell>
        </row>
        <row r="1025">
          <cell r="C1025" t="str">
            <v>MV526</v>
          </cell>
        </row>
        <row r="1026">
          <cell r="C1026" t="str">
            <v>MV527</v>
          </cell>
        </row>
        <row r="1027">
          <cell r="C1027" t="str">
            <v>MV528</v>
          </cell>
        </row>
        <row r="1028">
          <cell r="C1028" t="str">
            <v>MV529</v>
          </cell>
        </row>
        <row r="1029">
          <cell r="C1029" t="str">
            <v>MV530</v>
          </cell>
        </row>
        <row r="1030">
          <cell r="C1030" t="str">
            <v>MV531</v>
          </cell>
        </row>
        <row r="1031">
          <cell r="C1031" t="str">
            <v>MV532</v>
          </cell>
        </row>
        <row r="1032">
          <cell r="C1032" t="str">
            <v>MV533</v>
          </cell>
        </row>
        <row r="1033">
          <cell r="C1033" t="str">
            <v>MV534</v>
          </cell>
        </row>
        <row r="1034">
          <cell r="C1034" t="str">
            <v>MV535</v>
          </cell>
        </row>
        <row r="1035">
          <cell r="C1035" t="str">
            <v>MV536</v>
          </cell>
        </row>
        <row r="1036">
          <cell r="C1036" t="str">
            <v>MV537</v>
          </cell>
        </row>
        <row r="1037">
          <cell r="C1037" t="str">
            <v>MV538</v>
          </cell>
        </row>
        <row r="1038">
          <cell r="C1038" t="str">
            <v>MV539</v>
          </cell>
        </row>
        <row r="1039">
          <cell r="C1039" t="str">
            <v>MV540</v>
          </cell>
        </row>
        <row r="1040">
          <cell r="C1040" t="str">
            <v>MV541</v>
          </cell>
        </row>
        <row r="1041">
          <cell r="C1041" t="str">
            <v>MV542</v>
          </cell>
        </row>
        <row r="1042">
          <cell r="C1042" t="str">
            <v>MV543</v>
          </cell>
        </row>
        <row r="1043">
          <cell r="C1043" t="str">
            <v>MV544</v>
          </cell>
        </row>
        <row r="1044">
          <cell r="C1044" t="str">
            <v>MV545</v>
          </cell>
        </row>
        <row r="1045">
          <cell r="C1045" t="str">
            <v>MV546</v>
          </cell>
        </row>
        <row r="1046">
          <cell r="C1046" t="str">
            <v>MV547</v>
          </cell>
        </row>
        <row r="1047">
          <cell r="C1047" t="str">
            <v>MV549</v>
          </cell>
        </row>
        <row r="1048">
          <cell r="C1048" t="str">
            <v>MV550</v>
          </cell>
        </row>
        <row r="1049">
          <cell r="C1049" t="str">
            <v>MV551</v>
          </cell>
        </row>
        <row r="1050">
          <cell r="C1050" t="str">
            <v>MV552</v>
          </cell>
        </row>
        <row r="1051">
          <cell r="C1051" t="str">
            <v>MV553</v>
          </cell>
        </row>
        <row r="1052">
          <cell r="C1052" t="str">
            <v>MV554</v>
          </cell>
        </row>
        <row r="1053">
          <cell r="C1053" t="str">
            <v>MV555</v>
          </cell>
        </row>
        <row r="1054">
          <cell r="C1054" t="str">
            <v>MV556</v>
          </cell>
        </row>
        <row r="1055">
          <cell r="C1055" t="str">
            <v>MV559</v>
          </cell>
        </row>
        <row r="1056">
          <cell r="C1056" t="str">
            <v>MV560</v>
          </cell>
        </row>
        <row r="1057">
          <cell r="C1057" t="str">
            <v>MV561</v>
          </cell>
        </row>
        <row r="1058">
          <cell r="C1058" t="str">
            <v>MV562</v>
          </cell>
        </row>
        <row r="1059">
          <cell r="C1059" t="str">
            <v>MV563</v>
          </cell>
        </row>
        <row r="1060">
          <cell r="C1060" t="str">
            <v>MV564</v>
          </cell>
        </row>
        <row r="1061">
          <cell r="C1061" t="str">
            <v>MV565</v>
          </cell>
        </row>
        <row r="1062">
          <cell r="C1062" t="str">
            <v>MV569</v>
          </cell>
        </row>
        <row r="1063">
          <cell r="C1063" t="str">
            <v>MV570</v>
          </cell>
        </row>
        <row r="1064">
          <cell r="C1064" t="str">
            <v>MV571</v>
          </cell>
        </row>
        <row r="1065">
          <cell r="C1065" t="str">
            <v>MV572</v>
          </cell>
        </row>
        <row r="1066">
          <cell r="C1066" t="str">
            <v>MV573</v>
          </cell>
        </row>
        <row r="1067">
          <cell r="C1067" t="str">
            <v>MV574</v>
          </cell>
        </row>
        <row r="1068">
          <cell r="C1068" t="str">
            <v>MV575</v>
          </cell>
        </row>
        <row r="1069">
          <cell r="C1069" t="str">
            <v>MV576</v>
          </cell>
        </row>
        <row r="1070">
          <cell r="C1070" t="str">
            <v>MV577</v>
          </cell>
        </row>
        <row r="1071">
          <cell r="C1071" t="str">
            <v>MV578</v>
          </cell>
        </row>
        <row r="1072">
          <cell r="C1072" t="str">
            <v>MV579</v>
          </cell>
        </row>
        <row r="1073">
          <cell r="C1073" t="str">
            <v>MV580</v>
          </cell>
        </row>
        <row r="1074">
          <cell r="C1074" t="str">
            <v>MV581</v>
          </cell>
        </row>
        <row r="1075">
          <cell r="C1075" t="str">
            <v>MV582</v>
          </cell>
        </row>
        <row r="1076">
          <cell r="C1076" t="str">
            <v>MV583</v>
          </cell>
        </row>
        <row r="1077">
          <cell r="C1077" t="str">
            <v>MV584</v>
          </cell>
        </row>
        <row r="1078">
          <cell r="C1078" t="str">
            <v>MV585</v>
          </cell>
        </row>
        <row r="1079">
          <cell r="C1079" t="str">
            <v>MV586</v>
          </cell>
        </row>
        <row r="1080">
          <cell r="C1080" t="str">
            <v>MV587</v>
          </cell>
        </row>
        <row r="1081">
          <cell r="C1081" t="str">
            <v>MV588</v>
          </cell>
        </row>
        <row r="1082">
          <cell r="C1082" t="str">
            <v>MV589</v>
          </cell>
        </row>
        <row r="1083">
          <cell r="C1083" t="str">
            <v>MV590</v>
          </cell>
        </row>
        <row r="1084">
          <cell r="C1084" t="str">
            <v>MV591</v>
          </cell>
        </row>
        <row r="1085">
          <cell r="C1085" t="str">
            <v>MV592</v>
          </cell>
        </row>
        <row r="1086">
          <cell r="C1086" t="str">
            <v>MV593</v>
          </cell>
        </row>
        <row r="1087">
          <cell r="C1087" t="str">
            <v>MV594</v>
          </cell>
        </row>
        <row r="1088">
          <cell r="C1088" t="str">
            <v>MV599</v>
          </cell>
        </row>
        <row r="1089">
          <cell r="C1089" t="str">
            <v>MV600</v>
          </cell>
        </row>
        <row r="1090">
          <cell r="C1090" t="str">
            <v>MV610</v>
          </cell>
        </row>
        <row r="1091">
          <cell r="C1091" t="str">
            <v>MV611</v>
          </cell>
        </row>
        <row r="1092">
          <cell r="C1092" t="str">
            <v>MV612</v>
          </cell>
        </row>
        <row r="1093">
          <cell r="C1093" t="str">
            <v>MV613</v>
          </cell>
        </row>
        <row r="1094">
          <cell r="C1094" t="str">
            <v>MV614</v>
          </cell>
        </row>
        <row r="1095">
          <cell r="C1095" t="str">
            <v>MV615</v>
          </cell>
        </row>
        <row r="1096">
          <cell r="C1096" t="str">
            <v>MV616</v>
          </cell>
        </row>
        <row r="1097">
          <cell r="C1097" t="str">
            <v>MV619</v>
          </cell>
        </row>
        <row r="1098">
          <cell r="C1098" t="str">
            <v>MV620</v>
          </cell>
        </row>
        <row r="1099">
          <cell r="C1099" t="str">
            <v>MV621</v>
          </cell>
        </row>
        <row r="1100">
          <cell r="C1100" t="str">
            <v>MV622</v>
          </cell>
        </row>
        <row r="1101">
          <cell r="C1101" t="str">
            <v>MV623</v>
          </cell>
        </row>
        <row r="1102">
          <cell r="C1102" t="str">
            <v>MV630</v>
          </cell>
        </row>
        <row r="1103">
          <cell r="C1103" t="str">
            <v>MV640</v>
          </cell>
        </row>
        <row r="1104">
          <cell r="C1104" t="str">
            <v>MV641</v>
          </cell>
        </row>
        <row r="1105">
          <cell r="C1105" t="str">
            <v>MV642</v>
          </cell>
        </row>
        <row r="1106">
          <cell r="C1106" t="str">
            <v>MV643</v>
          </cell>
        </row>
        <row r="1107">
          <cell r="C1107" t="str">
            <v>MV649</v>
          </cell>
        </row>
        <row r="1108">
          <cell r="C1108" t="str">
            <v>MV700</v>
          </cell>
        </row>
        <row r="1109">
          <cell r="C1109" t="str">
            <v>MV710</v>
          </cell>
        </row>
        <row r="1110">
          <cell r="C1110" t="str">
            <v>MV711</v>
          </cell>
        </row>
        <row r="1111">
          <cell r="C1111" t="str">
            <v>MV720</v>
          </cell>
        </row>
        <row r="1112">
          <cell r="C1112" t="str">
            <v>MV721</v>
          </cell>
        </row>
        <row r="1113">
          <cell r="C1113" t="str">
            <v>MV730</v>
          </cell>
        </row>
        <row r="1114">
          <cell r="C1114" t="str">
            <v>MV731</v>
          </cell>
        </row>
        <row r="1115">
          <cell r="C1115" t="str">
            <v>MV740</v>
          </cell>
        </row>
        <row r="1116">
          <cell r="C1116" t="str">
            <v>MV741</v>
          </cell>
        </row>
        <row r="1117">
          <cell r="C1117" t="str">
            <v>MV742</v>
          </cell>
        </row>
        <row r="1118">
          <cell r="C1118" t="str">
            <v>MV743</v>
          </cell>
        </row>
        <row r="1119">
          <cell r="C1119" t="str">
            <v>MV750</v>
          </cell>
        </row>
        <row r="1120">
          <cell r="C1120" t="str">
            <v>MV751</v>
          </cell>
        </row>
        <row r="1121">
          <cell r="C1121" t="str">
            <v>MV760</v>
          </cell>
        </row>
        <row r="1122">
          <cell r="C1122" t="str">
            <v>MV761</v>
          </cell>
        </row>
        <row r="1123">
          <cell r="C1123" t="str">
            <v>MV762</v>
          </cell>
        </row>
        <row r="1124">
          <cell r="C1124" t="str">
            <v>MV770</v>
          </cell>
        </row>
        <row r="1125">
          <cell r="C1125" t="str">
            <v>MV771</v>
          </cell>
        </row>
        <row r="1126">
          <cell r="C1126" t="str">
            <v>MV772</v>
          </cell>
        </row>
        <row r="1127">
          <cell r="C1127" t="str">
            <v>MV773</v>
          </cell>
        </row>
        <row r="1128">
          <cell r="C1128" t="str">
            <v>MV780</v>
          </cell>
        </row>
        <row r="1129">
          <cell r="C1129" t="str">
            <v>MV781</v>
          </cell>
        </row>
        <row r="1130">
          <cell r="C1130" t="str">
            <v>MV782</v>
          </cell>
        </row>
        <row r="1131">
          <cell r="C1131" t="str">
            <v>MV783</v>
          </cell>
        </row>
        <row r="1132">
          <cell r="C1132" t="str">
            <v>MV784</v>
          </cell>
        </row>
        <row r="1133">
          <cell r="C1133" t="str">
            <v>MV785</v>
          </cell>
        </row>
        <row r="1134">
          <cell r="C1134" t="str">
            <v>MV786</v>
          </cell>
        </row>
        <row r="1135">
          <cell r="C1135" t="str">
            <v>MV787</v>
          </cell>
        </row>
        <row r="1136">
          <cell r="C1136" t="str">
            <v>MV790</v>
          </cell>
        </row>
        <row r="1137">
          <cell r="C1137" t="str">
            <v>MV791</v>
          </cell>
        </row>
        <row r="1138">
          <cell r="C1138" t="str">
            <v>MV792</v>
          </cell>
        </row>
        <row r="1139">
          <cell r="C1139" t="str">
            <v>MV793</v>
          </cell>
        </row>
        <row r="1140">
          <cell r="C1140" t="str">
            <v>MV794</v>
          </cell>
        </row>
        <row r="1141">
          <cell r="C1141" t="str">
            <v>MV800</v>
          </cell>
        </row>
        <row r="1142">
          <cell r="C1142" t="str">
            <v>MV810</v>
          </cell>
        </row>
        <row r="1143">
          <cell r="C1143" t="str">
            <v>MV811</v>
          </cell>
        </row>
        <row r="1144">
          <cell r="C1144" t="str">
            <v>MV812</v>
          </cell>
        </row>
        <row r="1145">
          <cell r="C1145" t="str">
            <v>MV813</v>
          </cell>
        </row>
        <row r="1146">
          <cell r="C1146" t="str">
            <v>MV814</v>
          </cell>
        </row>
        <row r="1147">
          <cell r="C1147" t="str">
            <v>MV815</v>
          </cell>
        </row>
        <row r="1148">
          <cell r="C1148" t="str">
            <v>MV816</v>
          </cell>
        </row>
        <row r="1149">
          <cell r="C1149" t="str">
            <v>MV817</v>
          </cell>
        </row>
        <row r="1150">
          <cell r="C1150" t="str">
            <v>MV818</v>
          </cell>
        </row>
        <row r="1151">
          <cell r="C1151" t="str">
            <v>MV819</v>
          </cell>
        </row>
        <row r="1152">
          <cell r="C1152" t="str">
            <v>MV820</v>
          </cell>
        </row>
        <row r="1153">
          <cell r="C1153" t="str">
            <v>MV830</v>
          </cell>
        </row>
        <row r="1154">
          <cell r="C1154" t="str">
            <v>MV840</v>
          </cell>
        </row>
        <row r="1155">
          <cell r="C1155" t="str">
            <v>MV841</v>
          </cell>
        </row>
        <row r="1156">
          <cell r="C1156" t="str">
            <v>MV842</v>
          </cell>
        </row>
        <row r="1157">
          <cell r="C1157" t="str">
            <v>MV843</v>
          </cell>
        </row>
        <row r="1158">
          <cell r="C1158" t="str">
            <v>MV844</v>
          </cell>
        </row>
        <row r="1159">
          <cell r="C1159" t="str">
            <v>MV845</v>
          </cell>
        </row>
        <row r="1160">
          <cell r="C1160" t="str">
            <v>MV846</v>
          </cell>
        </row>
        <row r="1161">
          <cell r="C1161" t="str">
            <v>MV847</v>
          </cell>
        </row>
        <row r="1162">
          <cell r="C1162" t="str">
            <v>MV848</v>
          </cell>
        </row>
        <row r="1163">
          <cell r="C1163" t="str">
            <v>MV849</v>
          </cell>
        </row>
        <row r="1164">
          <cell r="C1164" t="str">
            <v>MV850</v>
          </cell>
        </row>
        <row r="1165">
          <cell r="C1165" t="str">
            <v>MV851</v>
          </cell>
        </row>
        <row r="1166">
          <cell r="C1166" t="str">
            <v>MV852</v>
          </cell>
        </row>
        <row r="1167">
          <cell r="C1167" t="str">
            <v>MV853</v>
          </cell>
        </row>
        <row r="1168">
          <cell r="C1168" t="str">
            <v>MV854</v>
          </cell>
        </row>
        <row r="1169">
          <cell r="C1169" t="str">
            <v>MV855</v>
          </cell>
        </row>
        <row r="1170">
          <cell r="C1170" t="str">
            <v>MV856</v>
          </cell>
        </row>
        <row r="1171">
          <cell r="C1171" t="str">
            <v>MV857</v>
          </cell>
        </row>
        <row r="1172">
          <cell r="C1172" t="str">
            <v>MV858</v>
          </cell>
        </row>
        <row r="1173">
          <cell r="C1173" t="str">
            <v>MV859</v>
          </cell>
        </row>
        <row r="1174">
          <cell r="C1174" t="str">
            <v>MV860</v>
          </cell>
        </row>
        <row r="1175">
          <cell r="C1175" t="str">
            <v>MV861</v>
          </cell>
        </row>
        <row r="1176">
          <cell r="C1176" t="str">
            <v>MV862</v>
          </cell>
        </row>
        <row r="1177">
          <cell r="C1177" t="str">
            <v>MV863</v>
          </cell>
        </row>
        <row r="1178">
          <cell r="C1178" t="str">
            <v>MV864</v>
          </cell>
        </row>
        <row r="1179">
          <cell r="C1179" t="str">
            <v>MV865</v>
          </cell>
        </row>
        <row r="1180">
          <cell r="C1180" t="str">
            <v>MV866</v>
          </cell>
        </row>
        <row r="1181">
          <cell r="C1181" t="str">
            <v>MV867</v>
          </cell>
        </row>
        <row r="1182">
          <cell r="C1182" t="str">
            <v>MV868</v>
          </cell>
        </row>
        <row r="1183">
          <cell r="C1183" t="str">
            <v>MV869</v>
          </cell>
        </row>
        <row r="1184">
          <cell r="C1184" t="str">
            <v>MV870</v>
          </cell>
        </row>
        <row r="1185">
          <cell r="C1185" t="str">
            <v>MV871</v>
          </cell>
        </row>
        <row r="1186">
          <cell r="C1186" t="str">
            <v>MV872</v>
          </cell>
        </row>
        <row r="1187">
          <cell r="C1187" t="str">
            <v>MV873</v>
          </cell>
        </row>
        <row r="1188">
          <cell r="C1188" t="str">
            <v>MV874</v>
          </cell>
        </row>
        <row r="1189">
          <cell r="C1189" t="str">
            <v>MV875</v>
          </cell>
        </row>
        <row r="1190">
          <cell r="C1190" t="str">
            <v>MV876</v>
          </cell>
        </row>
        <row r="1191">
          <cell r="C1191" t="str">
            <v>MV877</v>
          </cell>
        </row>
        <row r="1192">
          <cell r="C1192" t="str">
            <v>MV878</v>
          </cell>
        </row>
        <row r="1193">
          <cell r="C1193" t="str">
            <v>MV880</v>
          </cell>
        </row>
        <row r="1194">
          <cell r="C1194" t="str">
            <v>MV881</v>
          </cell>
        </row>
        <row r="1195">
          <cell r="C1195" t="str">
            <v>MV882</v>
          </cell>
        </row>
        <row r="1196">
          <cell r="C1196" t="str">
            <v>MV883</v>
          </cell>
        </row>
        <row r="1197">
          <cell r="C1197" t="str">
            <v>MV884</v>
          </cell>
        </row>
        <row r="1198">
          <cell r="C1198" t="str">
            <v>MV885</v>
          </cell>
        </row>
        <row r="1199">
          <cell r="C1199" t="str">
            <v>MV886</v>
          </cell>
        </row>
        <row r="1200">
          <cell r="C1200" t="str">
            <v>MV887</v>
          </cell>
        </row>
        <row r="1201">
          <cell r="C1201" t="str">
            <v>MV890</v>
          </cell>
        </row>
        <row r="1202">
          <cell r="C1202" t="str">
            <v>MV891</v>
          </cell>
        </row>
        <row r="1203">
          <cell r="C1203" t="str">
            <v>MV892</v>
          </cell>
        </row>
        <row r="1204">
          <cell r="C1204" t="str">
            <v>MV893</v>
          </cell>
        </row>
        <row r="1205">
          <cell r="C1205" t="str">
            <v>MV894</v>
          </cell>
        </row>
        <row r="1206">
          <cell r="C1206" t="str">
            <v>MV895</v>
          </cell>
        </row>
        <row r="1207">
          <cell r="C1207" t="str">
            <v>MV896</v>
          </cell>
        </row>
        <row r="1208">
          <cell r="C1208" t="str">
            <v>MV897</v>
          </cell>
        </row>
        <row r="1209">
          <cell r="C1209" t="str">
            <v>MV898</v>
          </cell>
        </row>
        <row r="1210">
          <cell r="C1210" t="str">
            <v>MV899</v>
          </cell>
        </row>
        <row r="1211">
          <cell r="C1211" t="str">
            <v>MV900</v>
          </cell>
        </row>
        <row r="1212">
          <cell r="C1212" t="str">
            <v>MV920</v>
          </cell>
        </row>
        <row r="1213">
          <cell r="C1213" t="str">
            <v>MV990</v>
          </cell>
        </row>
        <row r="1214">
          <cell r="C1214" t="str">
            <v>MW20</v>
          </cell>
        </row>
        <row r="1215">
          <cell r="C1215" t="str">
            <v>MW30</v>
          </cell>
        </row>
        <row r="1216">
          <cell r="C1216" t="str">
            <v>MX00</v>
          </cell>
        </row>
        <row r="1217">
          <cell r="C1217" t="str">
            <v>MX10</v>
          </cell>
        </row>
        <row r="1218">
          <cell r="C1218" t="str">
            <v>MX20</v>
          </cell>
        </row>
        <row r="1219">
          <cell r="C1219" t="str">
            <v>MX30</v>
          </cell>
        </row>
        <row r="1220">
          <cell r="C1220" t="str">
            <v>MX40</v>
          </cell>
        </row>
        <row r="1221">
          <cell r="C1221" t="str">
            <v>MX50</v>
          </cell>
        </row>
        <row r="1222">
          <cell r="C1222" t="str">
            <v>MX60</v>
          </cell>
        </row>
        <row r="1223">
          <cell r="C1223" t="str">
            <v>MZ20</v>
          </cell>
        </row>
        <row r="1224">
          <cell r="C1224" t="str">
            <v>MZ210</v>
          </cell>
        </row>
        <row r="1225">
          <cell r="C1225" t="str">
            <v>MZ220</v>
          </cell>
        </row>
        <row r="1226">
          <cell r="C1226" t="str">
            <v>MZ221</v>
          </cell>
        </row>
        <row r="1227">
          <cell r="C1227" t="str">
            <v>MZ222</v>
          </cell>
        </row>
        <row r="1228">
          <cell r="C1228" t="str">
            <v>MZ223</v>
          </cell>
        </row>
        <row r="1229">
          <cell r="C1229" t="str">
            <v>MZ230</v>
          </cell>
        </row>
        <row r="1230">
          <cell r="C1230" t="str">
            <v>MZ240</v>
          </cell>
        </row>
        <row r="1231">
          <cell r="C1231" t="str">
            <v>MZ250</v>
          </cell>
        </row>
        <row r="1232">
          <cell r="C1232" t="str">
            <v>MZ280</v>
          </cell>
        </row>
        <row r="1233">
          <cell r="C1233" t="str">
            <v>MZ990</v>
          </cell>
        </row>
        <row r="1234">
          <cell r="C1234" t="str">
            <v>P0000</v>
          </cell>
        </row>
        <row r="1235">
          <cell r="C1235" t="str">
            <v>P1100</v>
          </cell>
        </row>
        <row r="1236">
          <cell r="C1236" t="str">
            <v>P1111</v>
          </cell>
        </row>
        <row r="1237">
          <cell r="C1237" t="str">
            <v>P1112</v>
          </cell>
        </row>
        <row r="1238">
          <cell r="C1238" t="str">
            <v>P1121</v>
          </cell>
        </row>
        <row r="1239">
          <cell r="C1239" t="str">
            <v>P1122</v>
          </cell>
        </row>
        <row r="1240">
          <cell r="C1240" t="str">
            <v>P1131</v>
          </cell>
        </row>
        <row r="1241">
          <cell r="C1241" t="str">
            <v>P1132</v>
          </cell>
        </row>
        <row r="1242">
          <cell r="C1242" t="str">
            <v>P1200</v>
          </cell>
        </row>
        <row r="1243">
          <cell r="C1243" t="str">
            <v>P1211</v>
          </cell>
        </row>
        <row r="1244">
          <cell r="C1244" t="str">
            <v>P1212</v>
          </cell>
        </row>
        <row r="1245">
          <cell r="C1245" t="str">
            <v>P1221</v>
          </cell>
        </row>
        <row r="1246">
          <cell r="C1246" t="str">
            <v>P1222</v>
          </cell>
        </row>
        <row r="1247">
          <cell r="C1247" t="str">
            <v>P1231</v>
          </cell>
        </row>
        <row r="1248">
          <cell r="C1248" t="str">
            <v>P1232</v>
          </cell>
        </row>
        <row r="1249">
          <cell r="C1249" t="str">
            <v>P1300</v>
          </cell>
        </row>
        <row r="1250">
          <cell r="C1250" t="str">
            <v>P1311</v>
          </cell>
        </row>
        <row r="1251">
          <cell r="C1251" t="str">
            <v>P1312</v>
          </cell>
        </row>
        <row r="1252">
          <cell r="C1252" t="str">
            <v>P1321</v>
          </cell>
        </row>
        <row r="1253">
          <cell r="C1253" t="str">
            <v>P1322</v>
          </cell>
        </row>
        <row r="1254">
          <cell r="C1254" t="str">
            <v>P1331</v>
          </cell>
        </row>
        <row r="1255">
          <cell r="C1255" t="str">
            <v>P1332</v>
          </cell>
        </row>
        <row r="1256">
          <cell r="C1256" t="str">
            <v>P3100</v>
          </cell>
        </row>
        <row r="1257">
          <cell r="C1257" t="str">
            <v>P3111</v>
          </cell>
        </row>
        <row r="1258">
          <cell r="C1258" t="str">
            <v>P3112</v>
          </cell>
        </row>
        <row r="1259">
          <cell r="C1259" t="str">
            <v>P3121</v>
          </cell>
        </row>
        <row r="1260">
          <cell r="C1260" t="str">
            <v>P3122</v>
          </cell>
        </row>
        <row r="1261">
          <cell r="C1261" t="str">
            <v>P3131</v>
          </cell>
        </row>
        <row r="1262">
          <cell r="C1262" t="str">
            <v>P3132</v>
          </cell>
        </row>
        <row r="1263">
          <cell r="C1263" t="str">
            <v>P3200</v>
          </cell>
        </row>
        <row r="1264">
          <cell r="C1264" t="str">
            <v>P3211</v>
          </cell>
        </row>
        <row r="1265">
          <cell r="C1265" t="str">
            <v>P3212</v>
          </cell>
        </row>
        <row r="1266">
          <cell r="C1266" t="str">
            <v>P3221</v>
          </cell>
        </row>
        <row r="1267">
          <cell r="C1267" t="str">
            <v>P3222</v>
          </cell>
        </row>
        <row r="1268">
          <cell r="C1268" t="str">
            <v>P3231</v>
          </cell>
        </row>
        <row r="1269">
          <cell r="C1269" t="str">
            <v>P3232</v>
          </cell>
        </row>
        <row r="1270">
          <cell r="C1270" t="str">
            <v>P3300</v>
          </cell>
        </row>
        <row r="1271">
          <cell r="C1271" t="str">
            <v>P3311</v>
          </cell>
        </row>
        <row r="1272">
          <cell r="C1272" t="str">
            <v>P3312</v>
          </cell>
        </row>
        <row r="1273">
          <cell r="C1273" t="str">
            <v>P3321</v>
          </cell>
        </row>
        <row r="1274">
          <cell r="C1274" t="str">
            <v>P3322</v>
          </cell>
        </row>
        <row r="1275">
          <cell r="C1275" t="str">
            <v>P3331</v>
          </cell>
        </row>
        <row r="1276">
          <cell r="C1276" t="str">
            <v>P3332</v>
          </cell>
        </row>
        <row r="1277">
          <cell r="C1277" t="str">
            <v>P4100</v>
          </cell>
        </row>
        <row r="1278">
          <cell r="C1278" t="str">
            <v>P4111</v>
          </cell>
        </row>
        <row r="1279">
          <cell r="C1279" t="str">
            <v>P4112</v>
          </cell>
        </row>
        <row r="1280">
          <cell r="C1280" t="str">
            <v>P4121</v>
          </cell>
        </row>
        <row r="1281">
          <cell r="C1281" t="str">
            <v>P4122</v>
          </cell>
        </row>
        <row r="1282">
          <cell r="C1282" t="str">
            <v>P4131</v>
          </cell>
        </row>
        <row r="1283">
          <cell r="C1283" t="str">
            <v>P4132</v>
          </cell>
        </row>
        <row r="1284">
          <cell r="C1284" t="str">
            <v>P4200</v>
          </cell>
        </row>
        <row r="1285">
          <cell r="C1285" t="str">
            <v>P4211</v>
          </cell>
        </row>
        <row r="1286">
          <cell r="C1286" t="str">
            <v>P4212</v>
          </cell>
        </row>
        <row r="1287">
          <cell r="C1287" t="str">
            <v>P4221</v>
          </cell>
        </row>
        <row r="1288">
          <cell r="C1288" t="str">
            <v>P4222</v>
          </cell>
        </row>
        <row r="1289">
          <cell r="C1289" t="str">
            <v>P4231</v>
          </cell>
        </row>
        <row r="1290">
          <cell r="C1290" t="str">
            <v>P4232</v>
          </cell>
        </row>
        <row r="1291">
          <cell r="C1291" t="str">
            <v>P4300</v>
          </cell>
        </row>
        <row r="1292">
          <cell r="C1292" t="str">
            <v>P4311</v>
          </cell>
        </row>
        <row r="1293">
          <cell r="C1293" t="str">
            <v>P4312</v>
          </cell>
        </row>
        <row r="1294">
          <cell r="C1294" t="str">
            <v>P4321</v>
          </cell>
        </row>
        <row r="1295">
          <cell r="C1295" t="str">
            <v>P4322</v>
          </cell>
        </row>
        <row r="1296">
          <cell r="C1296" t="str">
            <v>P4331</v>
          </cell>
        </row>
        <row r="1297">
          <cell r="C1297" t="str">
            <v>P4332</v>
          </cell>
        </row>
        <row r="1298">
          <cell r="C1298" t="str">
            <v>P5100</v>
          </cell>
        </row>
        <row r="1299">
          <cell r="C1299" t="str">
            <v>P5111</v>
          </cell>
        </row>
        <row r="1300">
          <cell r="C1300" t="str">
            <v>P5112</v>
          </cell>
        </row>
        <row r="1301">
          <cell r="C1301" t="str">
            <v>P6700</v>
          </cell>
        </row>
        <row r="1302">
          <cell r="C1302" t="str">
            <v>P6800</v>
          </cell>
        </row>
        <row r="1303">
          <cell r="C1303" t="str">
            <v>P6900</v>
          </cell>
        </row>
        <row r="1304">
          <cell r="C1304" t="str">
            <v>P6910</v>
          </cell>
        </row>
        <row r="1305">
          <cell r="C1305" t="str">
            <v>P6920</v>
          </cell>
        </row>
        <row r="1306">
          <cell r="C1306" t="str">
            <v>P6930</v>
          </cell>
        </row>
        <row r="1307">
          <cell r="C1307" t="str">
            <v>P7100</v>
          </cell>
        </row>
        <row r="1308">
          <cell r="C1308" t="str">
            <v>P7200</v>
          </cell>
        </row>
        <row r="1309">
          <cell r="C1309" t="str">
            <v>P7300</v>
          </cell>
        </row>
        <row r="1310">
          <cell r="C1310" t="str">
            <v>P7500</v>
          </cell>
        </row>
        <row r="1311">
          <cell r="C1311" t="str">
            <v>P8100</v>
          </cell>
        </row>
        <row r="1312">
          <cell r="C1312" t="str">
            <v>P8200</v>
          </cell>
        </row>
        <row r="1313">
          <cell r="C1313" t="str">
            <v>P8400</v>
          </cell>
        </row>
        <row r="1314">
          <cell r="C1314" t="str">
            <v>P9200</v>
          </cell>
        </row>
        <row r="1315">
          <cell r="C1315" t="str">
            <v>P9300</v>
          </cell>
        </row>
        <row r="1316">
          <cell r="C1316" t="str">
            <v>P9400</v>
          </cell>
        </row>
        <row r="1317">
          <cell r="C1317" t="str">
            <v>P9700</v>
          </cell>
        </row>
        <row r="1318">
          <cell r="C1318" t="str">
            <v>P9800</v>
          </cell>
        </row>
        <row r="1319">
          <cell r="C1319" t="str">
            <v>P9900</v>
          </cell>
        </row>
        <row r="1320">
          <cell r="C1320" t="str">
            <v>S000</v>
          </cell>
        </row>
        <row r="1321">
          <cell r="C1321" t="str">
            <v>S110</v>
          </cell>
        </row>
        <row r="1322">
          <cell r="C1322" t="str">
            <v>S120</v>
          </cell>
        </row>
        <row r="1323">
          <cell r="C1323" t="str">
            <v>S160</v>
          </cell>
        </row>
        <row r="1324">
          <cell r="C1324" t="str">
            <v>S220</v>
          </cell>
        </row>
        <row r="1325">
          <cell r="C1325" t="str">
            <v>S320</v>
          </cell>
        </row>
        <row r="1326">
          <cell r="C1326" t="str">
            <v>S420</v>
          </cell>
        </row>
        <row r="1327">
          <cell r="C1327" t="str">
            <v>S430</v>
          </cell>
        </row>
        <row r="1328">
          <cell r="C1328" t="str">
            <v>S440</v>
          </cell>
        </row>
        <row r="1329">
          <cell r="C1329" t="str">
            <v>S520</v>
          </cell>
        </row>
        <row r="1330">
          <cell r="C1330" t="str">
            <v>S600</v>
          </cell>
        </row>
        <row r="1331">
          <cell r="C1331" t="str">
            <v>S820</v>
          </cell>
        </row>
        <row r="1332">
          <cell r="C1332" t="str">
            <v>S840</v>
          </cell>
        </row>
        <row r="1333">
          <cell r="C1333" t="str">
            <v>S920</v>
          </cell>
        </row>
        <row r="1334">
          <cell r="C1334" t="str">
            <v>S930</v>
          </cell>
        </row>
        <row r="1335">
          <cell r="C1335" t="str">
            <v>S940</v>
          </cell>
        </row>
        <row r="1336">
          <cell r="C1336" t="str">
            <v>S970</v>
          </cell>
        </row>
        <row r="1337">
          <cell r="C1337" t="str">
            <v>S980</v>
          </cell>
        </row>
        <row r="1338">
          <cell r="C1338" t="str">
            <v>S990</v>
          </cell>
        </row>
        <row r="1339">
          <cell r="C1339" t="str">
            <v>U300</v>
          </cell>
        </row>
        <row r="1340">
          <cell r="C1340" t="str">
            <v>U310</v>
          </cell>
        </row>
        <row r="1341">
          <cell r="C1341" t="str">
            <v>U320</v>
          </cell>
        </row>
        <row r="1342">
          <cell r="C1342" t="str">
            <v>U330</v>
          </cell>
        </row>
        <row r="1343">
          <cell r="C1343" t="str">
            <v>U400</v>
          </cell>
        </row>
        <row r="1344">
          <cell r="C1344" t="str">
            <v>U410</v>
          </cell>
        </row>
        <row r="1345">
          <cell r="C1345" t="str">
            <v>U420</v>
          </cell>
        </row>
        <row r="1346">
          <cell r="C1346" t="str">
            <v>U430</v>
          </cell>
        </row>
        <row r="1347">
          <cell r="C1347" t="str">
            <v>U440</v>
          </cell>
        </row>
        <row r="1348">
          <cell r="C1348" t="str">
            <v>U450</v>
          </cell>
        </row>
        <row r="1349">
          <cell r="C1349" t="str">
            <v>U900</v>
          </cell>
        </row>
        <row r="1350">
          <cell r="C1350" t="str">
            <v>U920</v>
          </cell>
        </row>
        <row r="1351">
          <cell r="C1351" t="str">
            <v>U930</v>
          </cell>
        </row>
        <row r="1352">
          <cell r="C1352" t="str">
            <v>U940</v>
          </cell>
        </row>
        <row r="1353">
          <cell r="C1353" t="str">
            <v>U970</v>
          </cell>
        </row>
        <row r="1354">
          <cell r="C1354" t="str">
            <v>U980</v>
          </cell>
        </row>
        <row r="1355">
          <cell r="C1355" t="str">
            <v>U990</v>
          </cell>
        </row>
        <row r="1356">
          <cell r="C1356" t="str">
            <v>V000</v>
          </cell>
        </row>
        <row r="1357">
          <cell r="C1357" t="str">
            <v>V110</v>
          </cell>
        </row>
        <row r="1358">
          <cell r="C1358" t="str">
            <v>V120</v>
          </cell>
        </row>
        <row r="1359">
          <cell r="C1359" t="str">
            <v>V130</v>
          </cell>
        </row>
        <row r="1360">
          <cell r="C1360" t="str">
            <v>V210</v>
          </cell>
        </row>
        <row r="1361">
          <cell r="C1361" t="str">
            <v>V211</v>
          </cell>
        </row>
        <row r="1362">
          <cell r="C1362" t="str">
            <v>V212</v>
          </cell>
        </row>
        <row r="1363">
          <cell r="C1363" t="str">
            <v>V220</v>
          </cell>
        </row>
        <row r="1364">
          <cell r="C1364" t="str">
            <v>V230</v>
          </cell>
        </row>
        <row r="1365">
          <cell r="C1365" t="str">
            <v>V231</v>
          </cell>
        </row>
        <row r="1366">
          <cell r="C1366" t="str">
            <v>V232</v>
          </cell>
        </row>
        <row r="1367">
          <cell r="C1367" t="str">
            <v>V240</v>
          </cell>
        </row>
        <row r="1368">
          <cell r="C1368" t="str">
            <v>V250</v>
          </cell>
        </row>
        <row r="1369">
          <cell r="C1369" t="str">
            <v>V260</v>
          </cell>
        </row>
        <row r="1370">
          <cell r="C1370" t="str">
            <v>V310</v>
          </cell>
        </row>
        <row r="1371">
          <cell r="C1371" t="str">
            <v>V320</v>
          </cell>
        </row>
        <row r="1372">
          <cell r="C1372" t="str">
            <v>V330</v>
          </cell>
        </row>
        <row r="1373">
          <cell r="C1373" t="str">
            <v>V400</v>
          </cell>
        </row>
        <row r="1374">
          <cell r="C1374" t="str">
            <v>V500</v>
          </cell>
        </row>
        <row r="1375">
          <cell r="C1375" t="str">
            <v>V600</v>
          </cell>
        </row>
        <row r="1376">
          <cell r="C1376" t="str">
            <v>V920</v>
          </cell>
        </row>
        <row r="1377">
          <cell r="C1377" t="str">
            <v>V930</v>
          </cell>
        </row>
        <row r="1378">
          <cell r="C1378" t="str">
            <v>V940</v>
          </cell>
        </row>
        <row r="1379">
          <cell r="C1379" t="str">
            <v>V970</v>
          </cell>
        </row>
        <row r="1380">
          <cell r="C1380" t="str">
            <v>V971</v>
          </cell>
        </row>
        <row r="1381">
          <cell r="C1381" t="str">
            <v>V972</v>
          </cell>
        </row>
        <row r="1382">
          <cell r="C1382" t="str">
            <v>V973</v>
          </cell>
        </row>
        <row r="1383">
          <cell r="C1383" t="str">
            <v>V974</v>
          </cell>
        </row>
        <row r="1384">
          <cell r="C1384" t="str">
            <v>V980</v>
          </cell>
        </row>
        <row r="1385">
          <cell r="C1385" t="str">
            <v>V981</v>
          </cell>
        </row>
        <row r="1386">
          <cell r="C1386" t="str">
            <v>V982</v>
          </cell>
        </row>
        <row r="1387">
          <cell r="C1387" t="str">
            <v>V983</v>
          </cell>
        </row>
        <row r="1388">
          <cell r="C1388" t="str">
            <v>V984</v>
          </cell>
        </row>
        <row r="1389">
          <cell r="C1389" t="str">
            <v>V990</v>
          </cell>
        </row>
        <row r="1390">
          <cell r="C1390" t="str">
            <v>V991</v>
          </cell>
        </row>
        <row r="1391">
          <cell r="C1391" t="str">
            <v>V992</v>
          </cell>
        </row>
        <row r="1392">
          <cell r="C1392" t="str">
            <v>V993</v>
          </cell>
        </row>
        <row r="1393">
          <cell r="C1393" t="str">
            <v>V994</v>
          </cell>
        </row>
        <row r="1394">
          <cell r="C1394" t="str">
            <v>X020</v>
          </cell>
        </row>
        <row r="1395">
          <cell r="C1395" t="str">
            <v>XXXX</v>
          </cell>
        </row>
        <row r="1396">
          <cell r="C1396" t="str">
            <v>ZC</v>
          </cell>
        </row>
        <row r="1397">
          <cell r="C1397" t="str">
            <v>ZCE</v>
          </cell>
        </row>
        <row r="1398">
          <cell r="C1398" t="str">
            <v>ZCF</v>
          </cell>
        </row>
        <row r="1399">
          <cell r="C1399" t="str">
            <v>ZCM</v>
          </cell>
        </row>
        <row r="1400">
          <cell r="C1400" t="str">
            <v>ZCS</v>
          </cell>
        </row>
        <row r="1401">
          <cell r="C1401" t="str">
            <v>ZCT</v>
          </cell>
        </row>
        <row r="1402">
          <cell r="C1402" t="str">
            <v>ZF</v>
          </cell>
        </row>
        <row r="1403">
          <cell r="C1403" t="str">
            <v>ZFB</v>
          </cell>
        </row>
        <row r="1404">
          <cell r="C1404" t="str">
            <v>ZFC</v>
          </cell>
        </row>
        <row r="1405">
          <cell r="C1405" t="str">
            <v>ZFF</v>
          </cell>
        </row>
        <row r="1406">
          <cell r="C1406" t="str">
            <v>ZFS</v>
          </cell>
        </row>
        <row r="1407">
          <cell r="C1407" t="str">
            <v>ZFU</v>
          </cell>
        </row>
        <row r="1408">
          <cell r="C1408" t="str">
            <v>ZM</v>
          </cell>
        </row>
        <row r="1409">
          <cell r="C1409" t="str">
            <v>ZMA</v>
          </cell>
        </row>
        <row r="1410">
          <cell r="C1410" t="str">
            <v>ZMC</v>
          </cell>
        </row>
        <row r="1411">
          <cell r="C1411" t="str">
            <v>ZME</v>
          </cell>
        </row>
        <row r="1412">
          <cell r="C1412" t="str">
            <v>ZMG</v>
          </cell>
        </row>
        <row r="1413">
          <cell r="C1413" t="str">
            <v>ZMH</v>
          </cell>
        </row>
        <row r="1414">
          <cell r="C1414" t="str">
            <v>ZMM</v>
          </cell>
        </row>
        <row r="1415">
          <cell r="C1415" t="str">
            <v>ZMN</v>
          </cell>
        </row>
        <row r="1416">
          <cell r="C1416" t="str">
            <v>ZMO</v>
          </cell>
        </row>
        <row r="1417">
          <cell r="C1417" t="str">
            <v>ZMP</v>
          </cell>
        </row>
        <row r="1418">
          <cell r="C1418" t="str">
            <v>ZMQ</v>
          </cell>
        </row>
        <row r="1419">
          <cell r="C1419" t="str">
            <v>ZMS</v>
          </cell>
        </row>
        <row r="1420">
          <cell r="C1420" t="str">
            <v>ZMT</v>
          </cell>
        </row>
        <row r="1421">
          <cell r="C1421" t="str">
            <v>ZMU</v>
          </cell>
        </row>
        <row r="1422">
          <cell r="C1422" t="str">
            <v>ZMV</v>
          </cell>
        </row>
        <row r="1423">
          <cell r="C1423" t="str">
            <v>ZMW</v>
          </cell>
        </row>
        <row r="1424">
          <cell r="C1424" t="str">
            <v>ZMZ</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sheetName val="Global Expenses"/>
      <sheetName val="Ex MoD Data Entry"/>
      <sheetName val="Reference Tab"/>
      <sheetName val="Personal Statement"/>
      <sheetName val="Summary"/>
      <sheetName val="Sheet1"/>
    </sheetNames>
    <sheetDataSet>
      <sheetData sheetId="0" refreshError="1"/>
      <sheetData sheetId="1" refreshError="1"/>
      <sheetData sheetId="2"/>
      <sheetData sheetId="3">
        <row r="1">
          <cell r="A1" t="str">
            <v>Age (down)   \   Years in service (across)</v>
          </cell>
          <cell r="B1">
            <v>0</v>
          </cell>
          <cell r="C1">
            <v>1</v>
          </cell>
          <cell r="D1">
            <v>2</v>
          </cell>
          <cell r="E1">
            <v>3</v>
          </cell>
          <cell r="F1">
            <v>4</v>
          </cell>
          <cell r="G1">
            <v>5</v>
          </cell>
          <cell r="H1">
            <v>6</v>
          </cell>
          <cell r="I1">
            <v>7</v>
          </cell>
          <cell r="J1">
            <v>8</v>
          </cell>
          <cell r="K1">
            <v>9</v>
          </cell>
          <cell r="L1">
            <v>10</v>
          </cell>
          <cell r="M1">
            <v>11</v>
          </cell>
          <cell r="N1">
            <v>12</v>
          </cell>
          <cell r="O1">
            <v>13</v>
          </cell>
          <cell r="P1">
            <v>14</v>
          </cell>
          <cell r="Q1">
            <v>15</v>
          </cell>
          <cell r="R1">
            <v>16</v>
          </cell>
          <cell r="S1">
            <v>17</v>
          </cell>
          <cell r="T1">
            <v>18</v>
          </cell>
          <cell r="U1">
            <v>19</v>
          </cell>
          <cell r="V1">
            <v>20</v>
          </cell>
          <cell r="W1">
            <v>20</v>
          </cell>
          <cell r="X1">
            <v>20</v>
          </cell>
        </row>
        <row r="2">
          <cell r="A2" t="str">
            <v>17*</v>
          </cell>
          <cell r="B2">
            <v>0</v>
          </cell>
          <cell r="C2">
            <v>0</v>
          </cell>
          <cell r="D2">
            <v>1</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row>
        <row r="3">
          <cell r="A3">
            <v>18</v>
          </cell>
          <cell r="B3">
            <v>0</v>
          </cell>
          <cell r="C3">
            <v>0</v>
          </cell>
          <cell r="D3">
            <v>1</v>
          </cell>
          <cell r="E3">
            <v>1.5</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row>
        <row r="4">
          <cell r="A4">
            <v>19</v>
          </cell>
          <cell r="B4">
            <v>0</v>
          </cell>
          <cell r="C4">
            <v>0</v>
          </cell>
          <cell r="D4">
            <v>1</v>
          </cell>
          <cell r="E4">
            <v>1.5</v>
          </cell>
          <cell r="F4">
            <v>2</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row>
        <row r="5">
          <cell r="A5">
            <v>20</v>
          </cell>
          <cell r="B5">
            <v>0</v>
          </cell>
          <cell r="C5">
            <v>0</v>
          </cell>
          <cell r="D5">
            <v>1</v>
          </cell>
          <cell r="E5">
            <v>1.5</v>
          </cell>
          <cell r="F5">
            <v>2</v>
          </cell>
          <cell r="G5">
            <v>2.5</v>
          </cell>
          <cell r="H5" t="str">
            <v>-</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v>21</v>
          </cell>
          <cell r="B6">
            <v>0</v>
          </cell>
          <cell r="C6">
            <v>0</v>
          </cell>
          <cell r="D6">
            <v>1</v>
          </cell>
          <cell r="E6">
            <v>1.5</v>
          </cell>
          <cell r="F6">
            <v>2</v>
          </cell>
          <cell r="G6">
            <v>2.5</v>
          </cell>
          <cell r="H6">
            <v>3</v>
          </cell>
          <cell r="I6" t="str">
            <v>-</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v>22</v>
          </cell>
          <cell r="B7">
            <v>0</v>
          </cell>
          <cell r="C7">
            <v>0</v>
          </cell>
          <cell r="D7">
            <v>1</v>
          </cell>
          <cell r="E7">
            <v>1.5</v>
          </cell>
          <cell r="F7">
            <v>2</v>
          </cell>
          <cell r="G7">
            <v>2.5</v>
          </cell>
          <cell r="H7">
            <v>3</v>
          </cell>
          <cell r="I7">
            <v>3.5</v>
          </cell>
          <cell r="J7" t="str">
            <v>-</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23</v>
          </cell>
          <cell r="B8">
            <v>0</v>
          </cell>
          <cell r="C8">
            <v>0</v>
          </cell>
          <cell r="D8">
            <v>1.5</v>
          </cell>
          <cell r="E8">
            <v>2</v>
          </cell>
          <cell r="F8">
            <v>2.5</v>
          </cell>
          <cell r="G8">
            <v>3</v>
          </cell>
          <cell r="H8">
            <v>3.5</v>
          </cell>
          <cell r="I8">
            <v>4</v>
          </cell>
          <cell r="J8">
            <v>4.5</v>
          </cell>
          <cell r="K8" t="str">
            <v>-</v>
          </cell>
          <cell r="L8">
            <v>0</v>
          </cell>
          <cell r="M8">
            <v>0</v>
          </cell>
          <cell r="N8">
            <v>0</v>
          </cell>
          <cell r="O8">
            <v>0</v>
          </cell>
          <cell r="P8">
            <v>0</v>
          </cell>
          <cell r="Q8">
            <v>0</v>
          </cell>
          <cell r="R8">
            <v>0</v>
          </cell>
          <cell r="S8">
            <v>0</v>
          </cell>
          <cell r="T8">
            <v>0</v>
          </cell>
          <cell r="U8">
            <v>0</v>
          </cell>
          <cell r="V8">
            <v>0</v>
          </cell>
          <cell r="W8">
            <v>0</v>
          </cell>
          <cell r="X8">
            <v>0</v>
          </cell>
        </row>
        <row r="9">
          <cell r="A9">
            <v>24</v>
          </cell>
          <cell r="B9">
            <v>0</v>
          </cell>
          <cell r="C9">
            <v>0</v>
          </cell>
          <cell r="D9">
            <v>2</v>
          </cell>
          <cell r="E9">
            <v>2.5</v>
          </cell>
          <cell r="F9">
            <v>3</v>
          </cell>
          <cell r="G9">
            <v>3.5</v>
          </cell>
          <cell r="H9">
            <v>4</v>
          </cell>
          <cell r="I9">
            <v>4.5</v>
          </cell>
          <cell r="J9">
            <v>5</v>
          </cell>
          <cell r="K9">
            <v>5.5</v>
          </cell>
          <cell r="L9" t="str">
            <v>-</v>
          </cell>
          <cell r="M9">
            <v>0</v>
          </cell>
          <cell r="N9">
            <v>0</v>
          </cell>
          <cell r="O9">
            <v>0</v>
          </cell>
          <cell r="P9">
            <v>0</v>
          </cell>
          <cell r="Q9">
            <v>0</v>
          </cell>
          <cell r="R9">
            <v>0</v>
          </cell>
          <cell r="S9">
            <v>0</v>
          </cell>
          <cell r="T9">
            <v>0</v>
          </cell>
          <cell r="U9">
            <v>0</v>
          </cell>
          <cell r="V9">
            <v>0</v>
          </cell>
          <cell r="W9">
            <v>0</v>
          </cell>
          <cell r="X9">
            <v>0</v>
          </cell>
        </row>
        <row r="10">
          <cell r="A10">
            <v>25</v>
          </cell>
          <cell r="B10">
            <v>0</v>
          </cell>
          <cell r="C10">
            <v>0</v>
          </cell>
          <cell r="D10">
            <v>2</v>
          </cell>
          <cell r="E10">
            <v>3</v>
          </cell>
          <cell r="F10">
            <v>3.5</v>
          </cell>
          <cell r="G10">
            <v>4</v>
          </cell>
          <cell r="H10">
            <v>4.5</v>
          </cell>
          <cell r="I10">
            <v>5</v>
          </cell>
          <cell r="J10">
            <v>5.5</v>
          </cell>
          <cell r="K10">
            <v>6</v>
          </cell>
          <cell r="L10">
            <v>6.5</v>
          </cell>
          <cell r="M10" t="str">
            <v>-</v>
          </cell>
          <cell r="N10">
            <v>0</v>
          </cell>
          <cell r="O10">
            <v>0</v>
          </cell>
          <cell r="P10">
            <v>0</v>
          </cell>
          <cell r="Q10">
            <v>0</v>
          </cell>
          <cell r="R10">
            <v>0</v>
          </cell>
          <cell r="S10">
            <v>0</v>
          </cell>
          <cell r="T10">
            <v>0</v>
          </cell>
          <cell r="U10">
            <v>0</v>
          </cell>
          <cell r="V10">
            <v>0</v>
          </cell>
          <cell r="W10">
            <v>0</v>
          </cell>
          <cell r="X10">
            <v>0</v>
          </cell>
        </row>
        <row r="11">
          <cell r="A11">
            <v>26</v>
          </cell>
          <cell r="B11">
            <v>0</v>
          </cell>
          <cell r="C11">
            <v>0</v>
          </cell>
          <cell r="D11">
            <v>2</v>
          </cell>
          <cell r="E11">
            <v>3</v>
          </cell>
          <cell r="F11">
            <v>4</v>
          </cell>
          <cell r="G11">
            <v>4.5</v>
          </cell>
          <cell r="H11">
            <v>5</v>
          </cell>
          <cell r="I11">
            <v>5.5</v>
          </cell>
          <cell r="J11">
            <v>6</v>
          </cell>
          <cell r="K11">
            <v>6.5</v>
          </cell>
          <cell r="L11">
            <v>7</v>
          </cell>
          <cell r="M11">
            <v>7.5</v>
          </cell>
          <cell r="N11" t="str">
            <v>-</v>
          </cell>
          <cell r="O11">
            <v>0</v>
          </cell>
          <cell r="P11">
            <v>0</v>
          </cell>
          <cell r="Q11">
            <v>0</v>
          </cell>
          <cell r="R11">
            <v>0</v>
          </cell>
          <cell r="S11">
            <v>0</v>
          </cell>
          <cell r="T11">
            <v>0</v>
          </cell>
          <cell r="U11">
            <v>0</v>
          </cell>
          <cell r="V11">
            <v>0</v>
          </cell>
          <cell r="W11">
            <v>0</v>
          </cell>
          <cell r="X11">
            <v>0</v>
          </cell>
        </row>
        <row r="12">
          <cell r="A12">
            <v>27</v>
          </cell>
          <cell r="B12">
            <v>0</v>
          </cell>
          <cell r="C12">
            <v>0</v>
          </cell>
          <cell r="D12">
            <v>2</v>
          </cell>
          <cell r="E12">
            <v>3</v>
          </cell>
          <cell r="F12">
            <v>4</v>
          </cell>
          <cell r="G12">
            <v>5</v>
          </cell>
          <cell r="H12">
            <v>5.5</v>
          </cell>
          <cell r="I12">
            <v>6</v>
          </cell>
          <cell r="J12">
            <v>6.5</v>
          </cell>
          <cell r="K12">
            <v>7</v>
          </cell>
          <cell r="L12">
            <v>7.5</v>
          </cell>
          <cell r="M12">
            <v>8</v>
          </cell>
          <cell r="N12">
            <v>8.5</v>
          </cell>
          <cell r="O12" t="str">
            <v>-</v>
          </cell>
          <cell r="P12">
            <v>0</v>
          </cell>
          <cell r="Q12">
            <v>0</v>
          </cell>
          <cell r="R12">
            <v>0</v>
          </cell>
          <cell r="S12">
            <v>0</v>
          </cell>
          <cell r="T12">
            <v>0</v>
          </cell>
          <cell r="U12">
            <v>0</v>
          </cell>
          <cell r="V12">
            <v>0</v>
          </cell>
          <cell r="W12">
            <v>0</v>
          </cell>
          <cell r="X12">
            <v>0</v>
          </cell>
        </row>
        <row r="13">
          <cell r="A13">
            <v>28</v>
          </cell>
          <cell r="B13">
            <v>0</v>
          </cell>
          <cell r="C13">
            <v>0</v>
          </cell>
          <cell r="D13">
            <v>2</v>
          </cell>
          <cell r="E13">
            <v>3</v>
          </cell>
          <cell r="F13">
            <v>4</v>
          </cell>
          <cell r="G13">
            <v>5</v>
          </cell>
          <cell r="H13">
            <v>6</v>
          </cell>
          <cell r="I13">
            <v>6.5</v>
          </cell>
          <cell r="J13">
            <v>7</v>
          </cell>
          <cell r="K13">
            <v>7.5</v>
          </cell>
          <cell r="L13">
            <v>8</v>
          </cell>
          <cell r="M13">
            <v>8.5</v>
          </cell>
          <cell r="N13">
            <v>9</v>
          </cell>
          <cell r="O13">
            <v>9.5</v>
          </cell>
          <cell r="P13" t="str">
            <v>-</v>
          </cell>
          <cell r="Q13">
            <v>0</v>
          </cell>
          <cell r="R13">
            <v>0</v>
          </cell>
          <cell r="S13">
            <v>0</v>
          </cell>
          <cell r="T13">
            <v>0</v>
          </cell>
          <cell r="U13">
            <v>0</v>
          </cell>
          <cell r="V13">
            <v>0</v>
          </cell>
          <cell r="W13">
            <v>0</v>
          </cell>
          <cell r="X13">
            <v>0</v>
          </cell>
        </row>
        <row r="14">
          <cell r="A14">
            <v>29</v>
          </cell>
          <cell r="B14">
            <v>0</v>
          </cell>
          <cell r="C14">
            <v>0</v>
          </cell>
          <cell r="D14">
            <v>2</v>
          </cell>
          <cell r="E14">
            <v>3</v>
          </cell>
          <cell r="F14">
            <v>4</v>
          </cell>
          <cell r="G14">
            <v>5</v>
          </cell>
          <cell r="H14">
            <v>6</v>
          </cell>
          <cell r="I14">
            <v>7</v>
          </cell>
          <cell r="J14">
            <v>7.5</v>
          </cell>
          <cell r="K14">
            <v>8</v>
          </cell>
          <cell r="L14">
            <v>8.5</v>
          </cell>
          <cell r="M14">
            <v>9</v>
          </cell>
          <cell r="N14">
            <v>9.5</v>
          </cell>
          <cell r="O14">
            <v>10</v>
          </cell>
          <cell r="P14">
            <v>10.5</v>
          </cell>
          <cell r="Q14" t="str">
            <v>-</v>
          </cell>
          <cell r="R14">
            <v>0</v>
          </cell>
          <cell r="S14">
            <v>0</v>
          </cell>
          <cell r="T14">
            <v>0</v>
          </cell>
          <cell r="U14">
            <v>0</v>
          </cell>
          <cell r="V14">
            <v>0</v>
          </cell>
          <cell r="W14">
            <v>0</v>
          </cell>
          <cell r="X14">
            <v>0</v>
          </cell>
        </row>
        <row r="15">
          <cell r="A15">
            <v>30</v>
          </cell>
          <cell r="B15">
            <v>0</v>
          </cell>
          <cell r="C15">
            <v>0</v>
          </cell>
          <cell r="D15">
            <v>2</v>
          </cell>
          <cell r="E15">
            <v>3</v>
          </cell>
          <cell r="F15">
            <v>4</v>
          </cell>
          <cell r="G15">
            <v>5</v>
          </cell>
          <cell r="H15">
            <v>6</v>
          </cell>
          <cell r="I15">
            <v>7</v>
          </cell>
          <cell r="J15">
            <v>8</v>
          </cell>
          <cell r="K15">
            <v>8.5</v>
          </cell>
          <cell r="L15">
            <v>9</v>
          </cell>
          <cell r="M15">
            <v>9.5</v>
          </cell>
          <cell r="N15">
            <v>10</v>
          </cell>
          <cell r="O15">
            <v>10.5</v>
          </cell>
          <cell r="P15">
            <v>11</v>
          </cell>
          <cell r="Q15">
            <v>11.5</v>
          </cell>
          <cell r="R15" t="str">
            <v>-</v>
          </cell>
          <cell r="S15">
            <v>0</v>
          </cell>
          <cell r="T15">
            <v>0</v>
          </cell>
          <cell r="U15">
            <v>0</v>
          </cell>
          <cell r="V15">
            <v>0</v>
          </cell>
          <cell r="W15">
            <v>0</v>
          </cell>
          <cell r="X15">
            <v>0</v>
          </cell>
        </row>
        <row r="16">
          <cell r="A16">
            <v>31</v>
          </cell>
          <cell r="B16">
            <v>0</v>
          </cell>
          <cell r="C16">
            <v>0</v>
          </cell>
          <cell r="D16">
            <v>2</v>
          </cell>
          <cell r="E16">
            <v>3</v>
          </cell>
          <cell r="F16">
            <v>4</v>
          </cell>
          <cell r="G16">
            <v>5</v>
          </cell>
          <cell r="H16">
            <v>6</v>
          </cell>
          <cell r="I16">
            <v>7</v>
          </cell>
          <cell r="J16">
            <v>8</v>
          </cell>
          <cell r="K16">
            <v>9</v>
          </cell>
          <cell r="L16">
            <v>9.5</v>
          </cell>
          <cell r="M16">
            <v>10</v>
          </cell>
          <cell r="N16">
            <v>10.5</v>
          </cell>
          <cell r="O16">
            <v>11</v>
          </cell>
          <cell r="P16">
            <v>11.5</v>
          </cell>
          <cell r="Q16">
            <v>12</v>
          </cell>
          <cell r="R16">
            <v>12.5</v>
          </cell>
          <cell r="S16" t="str">
            <v>-</v>
          </cell>
          <cell r="T16">
            <v>0</v>
          </cell>
          <cell r="U16">
            <v>0</v>
          </cell>
          <cell r="V16">
            <v>0</v>
          </cell>
          <cell r="W16">
            <v>0</v>
          </cell>
          <cell r="X16">
            <v>0</v>
          </cell>
        </row>
        <row r="17">
          <cell r="A17">
            <v>32</v>
          </cell>
          <cell r="B17">
            <v>0</v>
          </cell>
          <cell r="C17">
            <v>0</v>
          </cell>
          <cell r="D17">
            <v>2</v>
          </cell>
          <cell r="E17">
            <v>3</v>
          </cell>
          <cell r="F17">
            <v>4</v>
          </cell>
          <cell r="G17">
            <v>5</v>
          </cell>
          <cell r="H17">
            <v>6</v>
          </cell>
          <cell r="I17">
            <v>7</v>
          </cell>
          <cell r="J17">
            <v>8</v>
          </cell>
          <cell r="K17">
            <v>9</v>
          </cell>
          <cell r="L17">
            <v>10</v>
          </cell>
          <cell r="M17">
            <v>10.5</v>
          </cell>
          <cell r="N17">
            <v>11</v>
          </cell>
          <cell r="O17">
            <v>11.5</v>
          </cell>
          <cell r="P17">
            <v>12</v>
          </cell>
          <cell r="Q17">
            <v>12.5</v>
          </cell>
          <cell r="R17">
            <v>13</v>
          </cell>
          <cell r="S17">
            <v>13.5</v>
          </cell>
          <cell r="T17" t="str">
            <v>-</v>
          </cell>
          <cell r="U17">
            <v>0</v>
          </cell>
          <cell r="V17">
            <v>0</v>
          </cell>
          <cell r="W17">
            <v>0</v>
          </cell>
          <cell r="X17">
            <v>0</v>
          </cell>
        </row>
        <row r="18">
          <cell r="A18">
            <v>33</v>
          </cell>
          <cell r="B18">
            <v>0</v>
          </cell>
          <cell r="C18">
            <v>0</v>
          </cell>
          <cell r="D18">
            <v>2</v>
          </cell>
          <cell r="E18">
            <v>3</v>
          </cell>
          <cell r="F18">
            <v>4</v>
          </cell>
          <cell r="G18">
            <v>5</v>
          </cell>
          <cell r="H18">
            <v>6</v>
          </cell>
          <cell r="I18">
            <v>7</v>
          </cell>
          <cell r="J18">
            <v>8</v>
          </cell>
          <cell r="K18">
            <v>9</v>
          </cell>
          <cell r="L18">
            <v>10</v>
          </cell>
          <cell r="M18">
            <v>11</v>
          </cell>
          <cell r="N18">
            <v>11.5</v>
          </cell>
          <cell r="O18">
            <v>12</v>
          </cell>
          <cell r="P18">
            <v>12.5</v>
          </cell>
          <cell r="Q18">
            <v>13</v>
          </cell>
          <cell r="R18">
            <v>13.5</v>
          </cell>
          <cell r="S18">
            <v>14</v>
          </cell>
          <cell r="T18">
            <v>14.5</v>
          </cell>
          <cell r="U18" t="str">
            <v>-</v>
          </cell>
          <cell r="V18">
            <v>0</v>
          </cell>
          <cell r="W18">
            <v>0</v>
          </cell>
          <cell r="X18">
            <v>0</v>
          </cell>
        </row>
        <row r="19">
          <cell r="A19">
            <v>34</v>
          </cell>
          <cell r="B19">
            <v>0</v>
          </cell>
          <cell r="C19">
            <v>0</v>
          </cell>
          <cell r="D19">
            <v>2</v>
          </cell>
          <cell r="E19">
            <v>3</v>
          </cell>
          <cell r="F19">
            <v>4</v>
          </cell>
          <cell r="G19">
            <v>5</v>
          </cell>
          <cell r="H19">
            <v>6</v>
          </cell>
          <cell r="I19">
            <v>7</v>
          </cell>
          <cell r="J19">
            <v>8</v>
          </cell>
          <cell r="K19">
            <v>9</v>
          </cell>
          <cell r="L19">
            <v>10</v>
          </cell>
          <cell r="M19">
            <v>11</v>
          </cell>
          <cell r="N19">
            <v>12</v>
          </cell>
          <cell r="O19">
            <v>12.5</v>
          </cell>
          <cell r="P19">
            <v>13</v>
          </cell>
          <cell r="Q19">
            <v>13.5</v>
          </cell>
          <cell r="R19">
            <v>14</v>
          </cell>
          <cell r="S19">
            <v>14.5</v>
          </cell>
          <cell r="T19">
            <v>15</v>
          </cell>
          <cell r="U19">
            <v>15.5</v>
          </cell>
          <cell r="V19" t="str">
            <v>-</v>
          </cell>
          <cell r="W19" t="str">
            <v>-</v>
          </cell>
          <cell r="X19" t="str">
            <v>-</v>
          </cell>
        </row>
        <row r="20">
          <cell r="A20">
            <v>35</v>
          </cell>
          <cell r="B20">
            <v>0</v>
          </cell>
          <cell r="C20">
            <v>0</v>
          </cell>
          <cell r="D20">
            <v>2</v>
          </cell>
          <cell r="E20">
            <v>3</v>
          </cell>
          <cell r="F20">
            <v>4</v>
          </cell>
          <cell r="G20">
            <v>5</v>
          </cell>
          <cell r="H20">
            <v>6</v>
          </cell>
          <cell r="I20">
            <v>7</v>
          </cell>
          <cell r="J20">
            <v>8</v>
          </cell>
          <cell r="K20">
            <v>9</v>
          </cell>
          <cell r="L20">
            <v>10</v>
          </cell>
          <cell r="M20">
            <v>11</v>
          </cell>
          <cell r="N20">
            <v>12</v>
          </cell>
          <cell r="O20">
            <v>13</v>
          </cell>
          <cell r="P20">
            <v>13.5</v>
          </cell>
          <cell r="Q20">
            <v>14</v>
          </cell>
          <cell r="R20">
            <v>14.5</v>
          </cell>
          <cell r="S20">
            <v>15</v>
          </cell>
          <cell r="T20">
            <v>15.5</v>
          </cell>
          <cell r="U20">
            <v>16</v>
          </cell>
          <cell r="V20">
            <v>16.5</v>
          </cell>
          <cell r="W20">
            <v>16.5</v>
          </cell>
          <cell r="X20">
            <v>16.5</v>
          </cell>
        </row>
        <row r="21">
          <cell r="A21">
            <v>36</v>
          </cell>
          <cell r="B21">
            <v>0</v>
          </cell>
          <cell r="C21">
            <v>0</v>
          </cell>
          <cell r="D21">
            <v>2</v>
          </cell>
          <cell r="E21">
            <v>3</v>
          </cell>
          <cell r="F21">
            <v>4</v>
          </cell>
          <cell r="G21">
            <v>5</v>
          </cell>
          <cell r="H21">
            <v>6</v>
          </cell>
          <cell r="I21">
            <v>7</v>
          </cell>
          <cell r="J21">
            <v>8</v>
          </cell>
          <cell r="K21">
            <v>9</v>
          </cell>
          <cell r="L21">
            <v>10</v>
          </cell>
          <cell r="M21">
            <v>11</v>
          </cell>
          <cell r="N21">
            <v>12</v>
          </cell>
          <cell r="O21">
            <v>13</v>
          </cell>
          <cell r="P21">
            <v>14</v>
          </cell>
          <cell r="Q21">
            <v>14.5</v>
          </cell>
          <cell r="R21">
            <v>15</v>
          </cell>
          <cell r="S21">
            <v>15.5</v>
          </cell>
          <cell r="T21">
            <v>16</v>
          </cell>
          <cell r="U21">
            <v>16.5</v>
          </cell>
          <cell r="V21">
            <v>17</v>
          </cell>
          <cell r="W21">
            <v>17</v>
          </cell>
          <cell r="X21">
            <v>17</v>
          </cell>
        </row>
        <row r="22">
          <cell r="A22">
            <v>37</v>
          </cell>
          <cell r="B22">
            <v>0</v>
          </cell>
          <cell r="C22">
            <v>0</v>
          </cell>
          <cell r="D22">
            <v>2</v>
          </cell>
          <cell r="E22">
            <v>3</v>
          </cell>
          <cell r="F22">
            <v>4</v>
          </cell>
          <cell r="G22">
            <v>5</v>
          </cell>
          <cell r="H22">
            <v>6</v>
          </cell>
          <cell r="I22">
            <v>7</v>
          </cell>
          <cell r="J22">
            <v>8</v>
          </cell>
          <cell r="K22">
            <v>9</v>
          </cell>
          <cell r="L22">
            <v>10</v>
          </cell>
          <cell r="M22">
            <v>11</v>
          </cell>
          <cell r="N22">
            <v>12</v>
          </cell>
          <cell r="O22">
            <v>13</v>
          </cell>
          <cell r="P22">
            <v>14</v>
          </cell>
          <cell r="Q22">
            <v>15</v>
          </cell>
          <cell r="R22">
            <v>15.5</v>
          </cell>
          <cell r="S22">
            <v>16</v>
          </cell>
          <cell r="T22">
            <v>16.5</v>
          </cell>
          <cell r="U22">
            <v>17</v>
          </cell>
          <cell r="V22">
            <v>17.5</v>
          </cell>
          <cell r="W22">
            <v>17.5</v>
          </cell>
          <cell r="X22">
            <v>17.5</v>
          </cell>
        </row>
        <row r="23">
          <cell r="A23">
            <v>38</v>
          </cell>
          <cell r="B23">
            <v>0</v>
          </cell>
          <cell r="C23">
            <v>0</v>
          </cell>
          <cell r="D23">
            <v>2</v>
          </cell>
          <cell r="E23">
            <v>3</v>
          </cell>
          <cell r="F23">
            <v>4</v>
          </cell>
          <cell r="G23">
            <v>5</v>
          </cell>
          <cell r="H23">
            <v>6</v>
          </cell>
          <cell r="I23">
            <v>7</v>
          </cell>
          <cell r="J23">
            <v>8</v>
          </cell>
          <cell r="K23">
            <v>9</v>
          </cell>
          <cell r="L23">
            <v>10</v>
          </cell>
          <cell r="M23">
            <v>11</v>
          </cell>
          <cell r="N23">
            <v>12</v>
          </cell>
          <cell r="O23">
            <v>13</v>
          </cell>
          <cell r="P23">
            <v>14</v>
          </cell>
          <cell r="Q23">
            <v>15</v>
          </cell>
          <cell r="R23">
            <v>16</v>
          </cell>
          <cell r="S23">
            <v>16.5</v>
          </cell>
          <cell r="T23">
            <v>17</v>
          </cell>
          <cell r="U23">
            <v>17.5</v>
          </cell>
          <cell r="V23">
            <v>18</v>
          </cell>
          <cell r="W23">
            <v>18</v>
          </cell>
          <cell r="X23">
            <v>18</v>
          </cell>
        </row>
        <row r="24">
          <cell r="A24">
            <v>39</v>
          </cell>
          <cell r="B24">
            <v>0</v>
          </cell>
          <cell r="C24">
            <v>0</v>
          </cell>
          <cell r="D24">
            <v>2</v>
          </cell>
          <cell r="E24">
            <v>3</v>
          </cell>
          <cell r="F24">
            <v>4</v>
          </cell>
          <cell r="G24">
            <v>5</v>
          </cell>
          <cell r="H24">
            <v>6</v>
          </cell>
          <cell r="I24">
            <v>7</v>
          </cell>
          <cell r="J24">
            <v>8</v>
          </cell>
          <cell r="K24">
            <v>9</v>
          </cell>
          <cell r="L24">
            <v>10</v>
          </cell>
          <cell r="M24">
            <v>11</v>
          </cell>
          <cell r="N24">
            <v>12</v>
          </cell>
          <cell r="O24">
            <v>13</v>
          </cell>
          <cell r="P24">
            <v>14</v>
          </cell>
          <cell r="Q24">
            <v>15</v>
          </cell>
          <cell r="R24">
            <v>16</v>
          </cell>
          <cell r="S24">
            <v>17</v>
          </cell>
          <cell r="T24">
            <v>17.5</v>
          </cell>
          <cell r="U24">
            <v>18</v>
          </cell>
          <cell r="V24">
            <v>18.5</v>
          </cell>
          <cell r="W24">
            <v>18.5</v>
          </cell>
          <cell r="X24">
            <v>18.5</v>
          </cell>
        </row>
        <row r="25">
          <cell r="A25">
            <v>40</v>
          </cell>
          <cell r="B25">
            <v>0</v>
          </cell>
          <cell r="C25">
            <v>0</v>
          </cell>
          <cell r="D25">
            <v>2</v>
          </cell>
          <cell r="E25">
            <v>3</v>
          </cell>
          <cell r="F25">
            <v>4</v>
          </cell>
          <cell r="G25">
            <v>5</v>
          </cell>
          <cell r="H25">
            <v>6</v>
          </cell>
          <cell r="I25">
            <v>7</v>
          </cell>
          <cell r="J25">
            <v>8</v>
          </cell>
          <cell r="K25">
            <v>9</v>
          </cell>
          <cell r="L25">
            <v>10</v>
          </cell>
          <cell r="M25">
            <v>11</v>
          </cell>
          <cell r="N25">
            <v>12</v>
          </cell>
          <cell r="O25">
            <v>13</v>
          </cell>
          <cell r="P25">
            <v>14</v>
          </cell>
          <cell r="Q25">
            <v>15</v>
          </cell>
          <cell r="R25">
            <v>16</v>
          </cell>
          <cell r="S25">
            <v>17</v>
          </cell>
          <cell r="T25">
            <v>18</v>
          </cell>
          <cell r="U25">
            <v>18.5</v>
          </cell>
          <cell r="V25">
            <v>19</v>
          </cell>
          <cell r="W25">
            <v>19</v>
          </cell>
          <cell r="X25">
            <v>19</v>
          </cell>
        </row>
        <row r="26">
          <cell r="A26">
            <v>41</v>
          </cell>
          <cell r="B26">
            <v>0</v>
          </cell>
          <cell r="C26">
            <v>0</v>
          </cell>
          <cell r="D26">
            <v>2</v>
          </cell>
          <cell r="E26">
            <v>3</v>
          </cell>
          <cell r="F26">
            <v>4</v>
          </cell>
          <cell r="G26">
            <v>5</v>
          </cell>
          <cell r="H26">
            <v>6</v>
          </cell>
          <cell r="I26">
            <v>7</v>
          </cell>
          <cell r="J26">
            <v>8</v>
          </cell>
          <cell r="K26">
            <v>9</v>
          </cell>
          <cell r="L26">
            <v>10</v>
          </cell>
          <cell r="M26">
            <v>11</v>
          </cell>
          <cell r="N26">
            <v>12</v>
          </cell>
          <cell r="O26">
            <v>13</v>
          </cell>
          <cell r="P26">
            <v>14</v>
          </cell>
          <cell r="Q26">
            <v>15</v>
          </cell>
          <cell r="R26">
            <v>16</v>
          </cell>
          <cell r="S26">
            <v>17</v>
          </cell>
          <cell r="T26">
            <v>18</v>
          </cell>
          <cell r="U26">
            <v>19</v>
          </cell>
          <cell r="V26">
            <v>19.5</v>
          </cell>
          <cell r="W26">
            <v>19.5</v>
          </cell>
          <cell r="X26">
            <v>19.5</v>
          </cell>
        </row>
        <row r="27">
          <cell r="A27">
            <v>42</v>
          </cell>
          <cell r="B27">
            <v>0</v>
          </cell>
          <cell r="C27">
            <v>0</v>
          </cell>
          <cell r="D27">
            <v>2.5</v>
          </cell>
          <cell r="E27">
            <v>3.5</v>
          </cell>
          <cell r="F27">
            <v>4.5</v>
          </cell>
          <cell r="G27">
            <v>5.5</v>
          </cell>
          <cell r="H27">
            <v>6.5</v>
          </cell>
          <cell r="I27">
            <v>7.5</v>
          </cell>
          <cell r="J27">
            <v>8.5</v>
          </cell>
          <cell r="K27">
            <v>9.5</v>
          </cell>
          <cell r="L27">
            <v>10.5</v>
          </cell>
          <cell r="M27">
            <v>11.5</v>
          </cell>
          <cell r="N27">
            <v>12.5</v>
          </cell>
          <cell r="O27">
            <v>13.5</v>
          </cell>
          <cell r="P27">
            <v>14.5</v>
          </cell>
          <cell r="Q27">
            <v>15.5</v>
          </cell>
          <cell r="R27">
            <v>16.5</v>
          </cell>
          <cell r="S27">
            <v>17.5</v>
          </cell>
          <cell r="T27">
            <v>18.5</v>
          </cell>
          <cell r="U27">
            <v>19.5</v>
          </cell>
          <cell r="V27">
            <v>20.5</v>
          </cell>
          <cell r="W27">
            <v>20.5</v>
          </cell>
          <cell r="X27">
            <v>20.5</v>
          </cell>
        </row>
        <row r="28">
          <cell r="A28">
            <v>43</v>
          </cell>
          <cell r="B28">
            <v>0</v>
          </cell>
          <cell r="C28">
            <v>0</v>
          </cell>
          <cell r="D28">
            <v>3</v>
          </cell>
          <cell r="E28">
            <v>4</v>
          </cell>
          <cell r="F28">
            <v>5</v>
          </cell>
          <cell r="G28">
            <v>6</v>
          </cell>
          <cell r="H28">
            <v>7</v>
          </cell>
          <cell r="I28">
            <v>8</v>
          </cell>
          <cell r="J28">
            <v>9</v>
          </cell>
          <cell r="K28">
            <v>10</v>
          </cell>
          <cell r="L28">
            <v>11</v>
          </cell>
          <cell r="M28">
            <v>12</v>
          </cell>
          <cell r="N28">
            <v>13</v>
          </cell>
          <cell r="O28">
            <v>14</v>
          </cell>
          <cell r="P28">
            <v>15</v>
          </cell>
          <cell r="Q28">
            <v>16</v>
          </cell>
          <cell r="R28">
            <v>17</v>
          </cell>
          <cell r="S28">
            <v>18</v>
          </cell>
          <cell r="T28">
            <v>19</v>
          </cell>
          <cell r="U28">
            <v>20</v>
          </cell>
          <cell r="V28">
            <v>21</v>
          </cell>
          <cell r="W28">
            <v>21</v>
          </cell>
          <cell r="X28">
            <v>21</v>
          </cell>
        </row>
        <row r="29">
          <cell r="A29">
            <v>44</v>
          </cell>
          <cell r="B29">
            <v>0</v>
          </cell>
          <cell r="C29">
            <v>0</v>
          </cell>
          <cell r="D29">
            <v>3</v>
          </cell>
          <cell r="E29">
            <v>4.5</v>
          </cell>
          <cell r="F29">
            <v>5.5</v>
          </cell>
          <cell r="G29">
            <v>6.5</v>
          </cell>
          <cell r="H29">
            <v>7.5</v>
          </cell>
          <cell r="I29">
            <v>8.5</v>
          </cell>
          <cell r="J29">
            <v>9.5</v>
          </cell>
          <cell r="K29">
            <v>10.5</v>
          </cell>
          <cell r="L29">
            <v>11.5</v>
          </cell>
          <cell r="M29">
            <v>12.5</v>
          </cell>
          <cell r="N29">
            <v>13.5</v>
          </cell>
          <cell r="O29">
            <v>14.5</v>
          </cell>
          <cell r="P29">
            <v>15.5</v>
          </cell>
          <cell r="Q29">
            <v>16.5</v>
          </cell>
          <cell r="R29">
            <v>17.5</v>
          </cell>
          <cell r="S29">
            <v>18.5</v>
          </cell>
          <cell r="T29">
            <v>19.5</v>
          </cell>
          <cell r="U29">
            <v>20.5</v>
          </cell>
          <cell r="V29">
            <v>21.5</v>
          </cell>
          <cell r="W29">
            <v>21.5</v>
          </cell>
          <cell r="X29">
            <v>21.5</v>
          </cell>
        </row>
        <row r="30">
          <cell r="A30">
            <v>45</v>
          </cell>
          <cell r="B30">
            <v>0</v>
          </cell>
          <cell r="C30">
            <v>0</v>
          </cell>
          <cell r="D30">
            <v>3</v>
          </cell>
          <cell r="E30">
            <v>4.5</v>
          </cell>
          <cell r="F30">
            <v>6</v>
          </cell>
          <cell r="G30">
            <v>7</v>
          </cell>
          <cell r="H30">
            <v>8</v>
          </cell>
          <cell r="I30">
            <v>9</v>
          </cell>
          <cell r="J30">
            <v>10</v>
          </cell>
          <cell r="K30">
            <v>11</v>
          </cell>
          <cell r="L30">
            <v>12</v>
          </cell>
          <cell r="M30">
            <v>13</v>
          </cell>
          <cell r="N30">
            <v>14</v>
          </cell>
          <cell r="O30">
            <v>15</v>
          </cell>
          <cell r="P30">
            <v>16</v>
          </cell>
          <cell r="Q30">
            <v>17</v>
          </cell>
          <cell r="R30">
            <v>18</v>
          </cell>
          <cell r="S30">
            <v>19</v>
          </cell>
          <cell r="T30">
            <v>20</v>
          </cell>
          <cell r="U30">
            <v>21</v>
          </cell>
          <cell r="V30">
            <v>22</v>
          </cell>
          <cell r="W30">
            <v>22</v>
          </cell>
          <cell r="X30">
            <v>22</v>
          </cell>
        </row>
        <row r="31">
          <cell r="A31">
            <v>46</v>
          </cell>
          <cell r="B31">
            <v>0</v>
          </cell>
          <cell r="C31">
            <v>0</v>
          </cell>
          <cell r="D31">
            <v>3</v>
          </cell>
          <cell r="E31">
            <v>4.5</v>
          </cell>
          <cell r="F31">
            <v>6</v>
          </cell>
          <cell r="G31">
            <v>7.5</v>
          </cell>
          <cell r="H31">
            <v>8.5</v>
          </cell>
          <cell r="I31">
            <v>9.5</v>
          </cell>
          <cell r="J31">
            <v>10.5</v>
          </cell>
          <cell r="K31">
            <v>11.5</v>
          </cell>
          <cell r="L31">
            <v>12.5</v>
          </cell>
          <cell r="M31">
            <v>13.5</v>
          </cell>
          <cell r="N31">
            <v>14.5</v>
          </cell>
          <cell r="O31">
            <v>15.5</v>
          </cell>
          <cell r="P31">
            <v>16.5</v>
          </cell>
          <cell r="Q31">
            <v>17.5</v>
          </cell>
          <cell r="R31">
            <v>18.5</v>
          </cell>
          <cell r="S31">
            <v>19.5</v>
          </cell>
          <cell r="T31">
            <v>20.5</v>
          </cell>
          <cell r="U31">
            <v>21.5</v>
          </cell>
          <cell r="V31">
            <v>22.5</v>
          </cell>
          <cell r="W31">
            <v>22.5</v>
          </cell>
          <cell r="X31">
            <v>22.5</v>
          </cell>
        </row>
        <row r="32">
          <cell r="A32">
            <v>47</v>
          </cell>
          <cell r="B32">
            <v>0</v>
          </cell>
          <cell r="C32">
            <v>0</v>
          </cell>
          <cell r="D32">
            <v>3</v>
          </cell>
          <cell r="E32">
            <v>4.5</v>
          </cell>
          <cell r="F32">
            <v>6</v>
          </cell>
          <cell r="G32">
            <v>7.5</v>
          </cell>
          <cell r="H32">
            <v>9</v>
          </cell>
          <cell r="I32">
            <v>10</v>
          </cell>
          <cell r="J32">
            <v>11</v>
          </cell>
          <cell r="K32">
            <v>12</v>
          </cell>
          <cell r="L32">
            <v>13</v>
          </cell>
          <cell r="M32">
            <v>14</v>
          </cell>
          <cell r="N32">
            <v>15</v>
          </cell>
          <cell r="O32">
            <v>16</v>
          </cell>
          <cell r="P32">
            <v>17</v>
          </cell>
          <cell r="Q32">
            <v>18</v>
          </cell>
          <cell r="R32">
            <v>19</v>
          </cell>
          <cell r="S32">
            <v>20</v>
          </cell>
          <cell r="T32">
            <v>21</v>
          </cell>
          <cell r="U32">
            <v>22</v>
          </cell>
          <cell r="V32">
            <v>23</v>
          </cell>
          <cell r="W32">
            <v>23</v>
          </cell>
          <cell r="X32">
            <v>23</v>
          </cell>
        </row>
        <row r="33">
          <cell r="A33">
            <v>48</v>
          </cell>
          <cell r="B33">
            <v>0</v>
          </cell>
          <cell r="C33">
            <v>0</v>
          </cell>
          <cell r="D33">
            <v>3</v>
          </cell>
          <cell r="E33">
            <v>4.5</v>
          </cell>
          <cell r="F33">
            <v>6</v>
          </cell>
          <cell r="G33">
            <v>7.5</v>
          </cell>
          <cell r="H33">
            <v>9</v>
          </cell>
          <cell r="I33">
            <v>10.5</v>
          </cell>
          <cell r="J33">
            <v>11.5</v>
          </cell>
          <cell r="K33">
            <v>12.5</v>
          </cell>
          <cell r="L33">
            <v>13.5</v>
          </cell>
          <cell r="M33">
            <v>14.5</v>
          </cell>
          <cell r="N33">
            <v>15.5</v>
          </cell>
          <cell r="O33">
            <v>16.5</v>
          </cell>
          <cell r="P33">
            <v>17.5</v>
          </cell>
          <cell r="Q33">
            <v>18.5</v>
          </cell>
          <cell r="R33">
            <v>19.5</v>
          </cell>
          <cell r="S33">
            <v>20.5</v>
          </cell>
          <cell r="T33">
            <v>21.5</v>
          </cell>
          <cell r="U33">
            <v>22.5</v>
          </cell>
          <cell r="V33">
            <v>23.5</v>
          </cell>
          <cell r="W33">
            <v>23.5</v>
          </cell>
          <cell r="X33">
            <v>23.5</v>
          </cell>
        </row>
        <row r="34">
          <cell r="A34">
            <v>49</v>
          </cell>
          <cell r="B34">
            <v>0</v>
          </cell>
          <cell r="C34">
            <v>0</v>
          </cell>
          <cell r="D34">
            <v>3</v>
          </cell>
          <cell r="E34">
            <v>4.5</v>
          </cell>
          <cell r="F34">
            <v>6</v>
          </cell>
          <cell r="G34">
            <v>7.5</v>
          </cell>
          <cell r="H34">
            <v>9</v>
          </cell>
          <cell r="I34">
            <v>10.5</v>
          </cell>
          <cell r="J34">
            <v>12</v>
          </cell>
          <cell r="K34">
            <v>13</v>
          </cell>
          <cell r="L34">
            <v>14</v>
          </cell>
          <cell r="M34">
            <v>15</v>
          </cell>
          <cell r="N34">
            <v>16</v>
          </cell>
          <cell r="O34">
            <v>17</v>
          </cell>
          <cell r="P34">
            <v>18</v>
          </cell>
          <cell r="Q34">
            <v>19</v>
          </cell>
          <cell r="R34">
            <v>20</v>
          </cell>
          <cell r="S34">
            <v>21</v>
          </cell>
          <cell r="T34">
            <v>22</v>
          </cell>
          <cell r="U34">
            <v>23</v>
          </cell>
          <cell r="V34">
            <v>24</v>
          </cell>
          <cell r="W34">
            <v>24</v>
          </cell>
          <cell r="X34">
            <v>24</v>
          </cell>
        </row>
        <row r="35">
          <cell r="A35">
            <v>50</v>
          </cell>
          <cell r="B35">
            <v>0</v>
          </cell>
          <cell r="C35">
            <v>0</v>
          </cell>
          <cell r="D35">
            <v>3</v>
          </cell>
          <cell r="E35">
            <v>4.5</v>
          </cell>
          <cell r="F35">
            <v>6</v>
          </cell>
          <cell r="G35">
            <v>7.5</v>
          </cell>
          <cell r="H35">
            <v>9</v>
          </cell>
          <cell r="I35">
            <v>10.5</v>
          </cell>
          <cell r="J35">
            <v>12</v>
          </cell>
          <cell r="K35">
            <v>13.5</v>
          </cell>
          <cell r="L35">
            <v>1.5</v>
          </cell>
          <cell r="M35">
            <v>15.5</v>
          </cell>
          <cell r="N35">
            <v>16.5</v>
          </cell>
          <cell r="O35">
            <v>17.5</v>
          </cell>
          <cell r="P35">
            <v>18.5</v>
          </cell>
          <cell r="Q35">
            <v>19.5</v>
          </cell>
          <cell r="R35">
            <v>20.5</v>
          </cell>
          <cell r="S35">
            <v>21.5</v>
          </cell>
          <cell r="T35">
            <v>22.5</v>
          </cell>
          <cell r="U35">
            <v>23.5</v>
          </cell>
          <cell r="V35">
            <v>24.5</v>
          </cell>
          <cell r="W35">
            <v>24.5</v>
          </cell>
          <cell r="X35">
            <v>24.5</v>
          </cell>
        </row>
        <row r="36">
          <cell r="A36">
            <v>51</v>
          </cell>
          <cell r="B36">
            <v>0</v>
          </cell>
          <cell r="C36">
            <v>0</v>
          </cell>
          <cell r="D36">
            <v>3</v>
          </cell>
          <cell r="E36">
            <v>4.5</v>
          </cell>
          <cell r="F36">
            <v>6</v>
          </cell>
          <cell r="G36">
            <v>7.5</v>
          </cell>
          <cell r="H36">
            <v>9</v>
          </cell>
          <cell r="I36">
            <v>10.5</v>
          </cell>
          <cell r="J36">
            <v>12</v>
          </cell>
          <cell r="K36">
            <v>13.5</v>
          </cell>
          <cell r="L36">
            <v>15</v>
          </cell>
          <cell r="M36">
            <v>16</v>
          </cell>
          <cell r="N36">
            <v>17</v>
          </cell>
          <cell r="O36">
            <v>18</v>
          </cell>
          <cell r="P36">
            <v>19</v>
          </cell>
          <cell r="Q36">
            <v>20</v>
          </cell>
          <cell r="R36">
            <v>21</v>
          </cell>
          <cell r="S36">
            <v>22</v>
          </cell>
          <cell r="T36">
            <v>23</v>
          </cell>
          <cell r="U36">
            <v>24</v>
          </cell>
          <cell r="V36">
            <v>25</v>
          </cell>
          <cell r="W36">
            <v>25</v>
          </cell>
          <cell r="X36">
            <v>25</v>
          </cell>
        </row>
        <row r="37">
          <cell r="A37">
            <v>52</v>
          </cell>
          <cell r="B37">
            <v>0</v>
          </cell>
          <cell r="C37">
            <v>0</v>
          </cell>
          <cell r="D37">
            <v>3</v>
          </cell>
          <cell r="E37">
            <v>4.5</v>
          </cell>
          <cell r="F37">
            <v>6</v>
          </cell>
          <cell r="G37">
            <v>7.5</v>
          </cell>
          <cell r="H37">
            <v>9</v>
          </cell>
          <cell r="I37">
            <v>10.5</v>
          </cell>
          <cell r="J37">
            <v>12</v>
          </cell>
          <cell r="K37">
            <v>13.5</v>
          </cell>
          <cell r="L37">
            <v>15</v>
          </cell>
          <cell r="M37">
            <v>16.5</v>
          </cell>
          <cell r="N37">
            <v>17.5</v>
          </cell>
          <cell r="O37">
            <v>18.5</v>
          </cell>
          <cell r="P37">
            <v>19.5</v>
          </cell>
          <cell r="Q37">
            <v>20.5</v>
          </cell>
          <cell r="R37">
            <v>21.5</v>
          </cell>
          <cell r="S37">
            <v>22.5</v>
          </cell>
          <cell r="T37">
            <v>23.5</v>
          </cell>
          <cell r="U37">
            <v>24.5</v>
          </cell>
          <cell r="V37">
            <v>25.5</v>
          </cell>
          <cell r="W37">
            <v>25.5</v>
          </cell>
          <cell r="X37">
            <v>25.5</v>
          </cell>
        </row>
        <row r="38">
          <cell r="A38">
            <v>53</v>
          </cell>
          <cell r="B38">
            <v>0</v>
          </cell>
          <cell r="C38">
            <v>0</v>
          </cell>
          <cell r="D38">
            <v>3</v>
          </cell>
          <cell r="E38">
            <v>4.5</v>
          </cell>
          <cell r="F38">
            <v>6</v>
          </cell>
          <cell r="G38">
            <v>7.5</v>
          </cell>
          <cell r="H38">
            <v>9</v>
          </cell>
          <cell r="I38">
            <v>10.5</v>
          </cell>
          <cell r="J38">
            <v>12</v>
          </cell>
          <cell r="K38">
            <v>13.5</v>
          </cell>
          <cell r="L38">
            <v>15</v>
          </cell>
          <cell r="M38">
            <v>16.5</v>
          </cell>
          <cell r="N38">
            <v>18</v>
          </cell>
          <cell r="O38">
            <v>19</v>
          </cell>
          <cell r="P38">
            <v>20</v>
          </cell>
          <cell r="Q38">
            <v>21</v>
          </cell>
          <cell r="R38">
            <v>22</v>
          </cell>
          <cell r="S38">
            <v>23</v>
          </cell>
          <cell r="T38">
            <v>24</v>
          </cell>
          <cell r="U38">
            <v>25</v>
          </cell>
          <cell r="V38">
            <v>26</v>
          </cell>
          <cell r="W38">
            <v>26</v>
          </cell>
          <cell r="X38">
            <v>26</v>
          </cell>
        </row>
        <row r="39">
          <cell r="A39">
            <v>54</v>
          </cell>
          <cell r="B39">
            <v>0</v>
          </cell>
          <cell r="C39">
            <v>0</v>
          </cell>
          <cell r="D39">
            <v>3</v>
          </cell>
          <cell r="E39">
            <v>4.5</v>
          </cell>
          <cell r="F39">
            <v>6</v>
          </cell>
          <cell r="G39">
            <v>7.5</v>
          </cell>
          <cell r="H39">
            <v>9</v>
          </cell>
          <cell r="I39">
            <v>10.5</v>
          </cell>
          <cell r="J39">
            <v>12</v>
          </cell>
          <cell r="K39">
            <v>13.5</v>
          </cell>
          <cell r="L39">
            <v>15</v>
          </cell>
          <cell r="M39">
            <v>16.5</v>
          </cell>
          <cell r="N39">
            <v>18</v>
          </cell>
          <cell r="O39">
            <v>19.5</v>
          </cell>
          <cell r="P39">
            <v>20.5</v>
          </cell>
          <cell r="Q39">
            <v>21.5</v>
          </cell>
          <cell r="R39">
            <v>22.5</v>
          </cell>
          <cell r="S39">
            <v>23.5</v>
          </cell>
          <cell r="T39">
            <v>24.5</v>
          </cell>
          <cell r="U39">
            <v>25.5</v>
          </cell>
          <cell r="V39">
            <v>26.5</v>
          </cell>
          <cell r="W39">
            <v>26.5</v>
          </cell>
          <cell r="X39">
            <v>26.5</v>
          </cell>
        </row>
        <row r="40">
          <cell r="A40">
            <v>55</v>
          </cell>
          <cell r="B40">
            <v>0</v>
          </cell>
          <cell r="C40">
            <v>0</v>
          </cell>
          <cell r="D40">
            <v>3</v>
          </cell>
          <cell r="E40">
            <v>4.5</v>
          </cell>
          <cell r="F40">
            <v>6</v>
          </cell>
          <cell r="G40">
            <v>7.5</v>
          </cell>
          <cell r="H40">
            <v>9</v>
          </cell>
          <cell r="I40">
            <v>10.5</v>
          </cell>
          <cell r="J40">
            <v>12</v>
          </cell>
          <cell r="K40">
            <v>13.5</v>
          </cell>
          <cell r="L40">
            <v>15</v>
          </cell>
          <cell r="M40">
            <v>16.5</v>
          </cell>
          <cell r="N40">
            <v>18</v>
          </cell>
          <cell r="O40">
            <v>19.5</v>
          </cell>
          <cell r="P40">
            <v>21</v>
          </cell>
          <cell r="Q40">
            <v>22</v>
          </cell>
          <cell r="R40">
            <v>23</v>
          </cell>
          <cell r="S40">
            <v>24</v>
          </cell>
          <cell r="T40">
            <v>25</v>
          </cell>
          <cell r="U40">
            <v>26</v>
          </cell>
          <cell r="V40">
            <v>27</v>
          </cell>
          <cell r="W40">
            <v>27</v>
          </cell>
          <cell r="X40">
            <v>27</v>
          </cell>
        </row>
        <row r="41">
          <cell r="A41">
            <v>56</v>
          </cell>
          <cell r="B41">
            <v>0</v>
          </cell>
          <cell r="C41">
            <v>0</v>
          </cell>
          <cell r="D41">
            <v>3</v>
          </cell>
          <cell r="E41">
            <v>4.5</v>
          </cell>
          <cell r="F41">
            <v>6</v>
          </cell>
          <cell r="G41">
            <v>7.5</v>
          </cell>
          <cell r="H41">
            <v>9</v>
          </cell>
          <cell r="I41">
            <v>10.5</v>
          </cell>
          <cell r="J41">
            <v>12</v>
          </cell>
          <cell r="K41">
            <v>13.5</v>
          </cell>
          <cell r="L41">
            <v>15</v>
          </cell>
          <cell r="M41">
            <v>16.5</v>
          </cell>
          <cell r="N41">
            <v>18</v>
          </cell>
          <cell r="O41">
            <v>19.5</v>
          </cell>
          <cell r="P41">
            <v>21</v>
          </cell>
          <cell r="Q41">
            <v>22.5</v>
          </cell>
          <cell r="R41">
            <v>23.5</v>
          </cell>
          <cell r="S41">
            <v>24.5</v>
          </cell>
          <cell r="T41">
            <v>25.5</v>
          </cell>
          <cell r="U41">
            <v>26.5</v>
          </cell>
          <cell r="V41">
            <v>27.5</v>
          </cell>
          <cell r="W41">
            <v>27.5</v>
          </cell>
          <cell r="X41">
            <v>27.5</v>
          </cell>
        </row>
        <row r="42">
          <cell r="A42">
            <v>57</v>
          </cell>
          <cell r="B42">
            <v>0</v>
          </cell>
          <cell r="C42">
            <v>0</v>
          </cell>
          <cell r="D42">
            <v>3</v>
          </cell>
          <cell r="E42">
            <v>4.5</v>
          </cell>
          <cell r="F42">
            <v>6</v>
          </cell>
          <cell r="G42">
            <v>7.5</v>
          </cell>
          <cell r="H42">
            <v>9</v>
          </cell>
          <cell r="I42">
            <v>10.5</v>
          </cell>
          <cell r="J42">
            <v>12</v>
          </cell>
          <cell r="K42">
            <v>13.5</v>
          </cell>
          <cell r="L42">
            <v>15</v>
          </cell>
          <cell r="M42">
            <v>16.5</v>
          </cell>
          <cell r="N42">
            <v>18</v>
          </cell>
          <cell r="O42">
            <v>19.5</v>
          </cell>
          <cell r="P42">
            <v>21</v>
          </cell>
          <cell r="Q42">
            <v>22.5</v>
          </cell>
          <cell r="R42">
            <v>24</v>
          </cell>
          <cell r="S42">
            <v>25</v>
          </cell>
          <cell r="T42">
            <v>26</v>
          </cell>
          <cell r="U42">
            <v>27</v>
          </cell>
          <cell r="V42">
            <v>28</v>
          </cell>
          <cell r="W42">
            <v>28</v>
          </cell>
          <cell r="X42">
            <v>28</v>
          </cell>
        </row>
        <row r="43">
          <cell r="A43">
            <v>58</v>
          </cell>
          <cell r="B43">
            <v>0</v>
          </cell>
          <cell r="C43">
            <v>0</v>
          </cell>
          <cell r="D43">
            <v>3</v>
          </cell>
          <cell r="E43">
            <v>4.5</v>
          </cell>
          <cell r="F43">
            <v>6</v>
          </cell>
          <cell r="G43">
            <v>7.5</v>
          </cell>
          <cell r="H43">
            <v>9</v>
          </cell>
          <cell r="I43">
            <v>10.5</v>
          </cell>
          <cell r="J43">
            <v>12</v>
          </cell>
          <cell r="K43">
            <v>13.5</v>
          </cell>
          <cell r="L43">
            <v>15</v>
          </cell>
          <cell r="M43">
            <v>16.5</v>
          </cell>
          <cell r="N43">
            <v>18</v>
          </cell>
          <cell r="O43">
            <v>19.5</v>
          </cell>
          <cell r="P43">
            <v>21</v>
          </cell>
          <cell r="Q43">
            <v>22.5</v>
          </cell>
          <cell r="R43">
            <v>24</v>
          </cell>
          <cell r="S43">
            <v>25.5</v>
          </cell>
          <cell r="T43">
            <v>26.5</v>
          </cell>
          <cell r="U43">
            <v>27.5</v>
          </cell>
          <cell r="V43">
            <v>28.5</v>
          </cell>
          <cell r="W43">
            <v>28.5</v>
          </cell>
          <cell r="X43">
            <v>28.5</v>
          </cell>
        </row>
        <row r="44">
          <cell r="A44">
            <v>59</v>
          </cell>
          <cell r="B44">
            <v>0</v>
          </cell>
          <cell r="C44">
            <v>0</v>
          </cell>
          <cell r="D44">
            <v>3</v>
          </cell>
          <cell r="E44">
            <v>4.5</v>
          </cell>
          <cell r="F44">
            <v>6</v>
          </cell>
          <cell r="G44">
            <v>7.5</v>
          </cell>
          <cell r="H44">
            <v>9</v>
          </cell>
          <cell r="I44">
            <v>10.5</v>
          </cell>
          <cell r="J44">
            <v>12</v>
          </cell>
          <cell r="K44">
            <v>13.5</v>
          </cell>
          <cell r="L44">
            <v>15</v>
          </cell>
          <cell r="M44">
            <v>16.5</v>
          </cell>
          <cell r="N44">
            <v>18</v>
          </cell>
          <cell r="O44">
            <v>19.5</v>
          </cell>
          <cell r="P44">
            <v>21</v>
          </cell>
          <cell r="Q44">
            <v>22.5</v>
          </cell>
          <cell r="R44">
            <v>24</v>
          </cell>
          <cell r="S44">
            <v>25.5</v>
          </cell>
          <cell r="T44">
            <v>27</v>
          </cell>
          <cell r="U44">
            <v>28</v>
          </cell>
          <cell r="V44">
            <v>29</v>
          </cell>
          <cell r="W44">
            <v>29</v>
          </cell>
          <cell r="X44">
            <v>29</v>
          </cell>
        </row>
        <row r="45">
          <cell r="A45">
            <v>60</v>
          </cell>
          <cell r="B45">
            <v>0</v>
          </cell>
          <cell r="C45">
            <v>0</v>
          </cell>
          <cell r="D45">
            <v>3</v>
          </cell>
          <cell r="E45">
            <v>4.5</v>
          </cell>
          <cell r="F45">
            <v>6</v>
          </cell>
          <cell r="G45">
            <v>7.5</v>
          </cell>
          <cell r="H45">
            <v>9</v>
          </cell>
          <cell r="I45">
            <v>10.5</v>
          </cell>
          <cell r="J45">
            <v>12</v>
          </cell>
          <cell r="K45">
            <v>13.5</v>
          </cell>
          <cell r="L45">
            <v>15</v>
          </cell>
          <cell r="M45">
            <v>16.5</v>
          </cell>
          <cell r="N45">
            <v>18</v>
          </cell>
          <cell r="O45">
            <v>19.5</v>
          </cell>
          <cell r="P45">
            <v>21</v>
          </cell>
          <cell r="Q45">
            <v>22.5</v>
          </cell>
          <cell r="R45">
            <v>24</v>
          </cell>
          <cell r="S45">
            <v>25.5</v>
          </cell>
          <cell r="T45">
            <v>27</v>
          </cell>
          <cell r="U45">
            <v>28.5</v>
          </cell>
          <cell r="V45">
            <v>29.5</v>
          </cell>
          <cell r="W45">
            <v>29.5</v>
          </cell>
          <cell r="X45">
            <v>29.5</v>
          </cell>
        </row>
        <row r="46">
          <cell r="A46">
            <v>61</v>
          </cell>
          <cell r="B46">
            <v>0</v>
          </cell>
          <cell r="C46">
            <v>0</v>
          </cell>
          <cell r="D46">
            <v>3</v>
          </cell>
          <cell r="E46">
            <v>4.5</v>
          </cell>
          <cell r="F46">
            <v>6</v>
          </cell>
          <cell r="G46">
            <v>7.5</v>
          </cell>
          <cell r="H46">
            <v>9</v>
          </cell>
          <cell r="I46">
            <v>10.5</v>
          </cell>
          <cell r="J46">
            <v>12</v>
          </cell>
          <cell r="K46">
            <v>13.5</v>
          </cell>
          <cell r="L46">
            <v>15</v>
          </cell>
          <cell r="M46">
            <v>16.5</v>
          </cell>
          <cell r="N46">
            <v>18</v>
          </cell>
          <cell r="O46">
            <v>19.5</v>
          </cell>
          <cell r="P46">
            <v>21</v>
          </cell>
          <cell r="Q46">
            <v>22.5</v>
          </cell>
          <cell r="R46">
            <v>24</v>
          </cell>
          <cell r="S46">
            <v>25.5</v>
          </cell>
          <cell r="T46">
            <v>27</v>
          </cell>
          <cell r="U46">
            <v>28.5</v>
          </cell>
          <cell r="V46">
            <v>30</v>
          </cell>
          <cell r="W46">
            <v>30</v>
          </cell>
          <cell r="X46">
            <v>30</v>
          </cell>
        </row>
        <row r="47">
          <cell r="A47">
            <v>62</v>
          </cell>
          <cell r="B47">
            <v>0</v>
          </cell>
          <cell r="C47">
            <v>0</v>
          </cell>
          <cell r="D47">
            <v>3</v>
          </cell>
          <cell r="E47">
            <v>4.5</v>
          </cell>
          <cell r="F47">
            <v>6</v>
          </cell>
          <cell r="G47">
            <v>7.5</v>
          </cell>
          <cell r="H47">
            <v>9</v>
          </cell>
          <cell r="I47">
            <v>10.5</v>
          </cell>
          <cell r="J47">
            <v>12</v>
          </cell>
          <cell r="K47">
            <v>13.5</v>
          </cell>
          <cell r="L47">
            <v>15</v>
          </cell>
          <cell r="M47">
            <v>16.5</v>
          </cell>
          <cell r="N47">
            <v>18</v>
          </cell>
          <cell r="O47">
            <v>19.5</v>
          </cell>
          <cell r="P47">
            <v>21</v>
          </cell>
          <cell r="Q47">
            <v>22.5</v>
          </cell>
          <cell r="R47">
            <v>24</v>
          </cell>
          <cell r="S47">
            <v>25.5</v>
          </cell>
          <cell r="T47">
            <v>27</v>
          </cell>
          <cell r="U47">
            <v>28.5</v>
          </cell>
          <cell r="V47">
            <v>30</v>
          </cell>
          <cell r="W47">
            <v>30</v>
          </cell>
          <cell r="X47">
            <v>30</v>
          </cell>
        </row>
        <row r="48">
          <cell r="A48">
            <v>63</v>
          </cell>
          <cell r="B48">
            <v>0</v>
          </cell>
          <cell r="C48">
            <v>0</v>
          </cell>
          <cell r="D48">
            <v>3</v>
          </cell>
          <cell r="E48">
            <v>4.5</v>
          </cell>
          <cell r="F48">
            <v>6</v>
          </cell>
          <cell r="G48">
            <v>7.5</v>
          </cell>
          <cell r="H48">
            <v>9</v>
          </cell>
          <cell r="I48">
            <v>10.5</v>
          </cell>
          <cell r="J48">
            <v>12</v>
          </cell>
          <cell r="K48">
            <v>13.5</v>
          </cell>
          <cell r="L48">
            <v>15</v>
          </cell>
          <cell r="M48">
            <v>16.5</v>
          </cell>
          <cell r="N48">
            <v>18</v>
          </cell>
          <cell r="O48">
            <v>19.5</v>
          </cell>
          <cell r="P48">
            <v>21</v>
          </cell>
          <cell r="Q48">
            <v>22.5</v>
          </cell>
          <cell r="R48">
            <v>24</v>
          </cell>
          <cell r="S48">
            <v>25.5</v>
          </cell>
          <cell r="T48">
            <v>27</v>
          </cell>
          <cell r="U48">
            <v>28.5</v>
          </cell>
          <cell r="V48">
            <v>30</v>
          </cell>
          <cell r="W48">
            <v>30</v>
          </cell>
          <cell r="X48">
            <v>30</v>
          </cell>
        </row>
        <row r="49">
          <cell r="A49">
            <v>64</v>
          </cell>
          <cell r="B49">
            <v>0</v>
          </cell>
          <cell r="C49">
            <v>0</v>
          </cell>
          <cell r="D49">
            <v>3</v>
          </cell>
          <cell r="E49">
            <v>4.5</v>
          </cell>
          <cell r="F49">
            <v>6</v>
          </cell>
          <cell r="G49">
            <v>7.5</v>
          </cell>
          <cell r="H49">
            <v>9</v>
          </cell>
          <cell r="I49">
            <v>10.5</v>
          </cell>
          <cell r="J49">
            <v>12</v>
          </cell>
          <cell r="K49">
            <v>13.5</v>
          </cell>
          <cell r="L49">
            <v>15</v>
          </cell>
          <cell r="M49">
            <v>16.5</v>
          </cell>
          <cell r="N49">
            <v>18</v>
          </cell>
          <cell r="O49">
            <v>19.5</v>
          </cell>
          <cell r="P49">
            <v>21</v>
          </cell>
          <cell r="Q49">
            <v>22.5</v>
          </cell>
          <cell r="R49">
            <v>24</v>
          </cell>
          <cell r="S49">
            <v>25.5</v>
          </cell>
          <cell r="T49">
            <v>27</v>
          </cell>
          <cell r="U49">
            <v>28.5</v>
          </cell>
          <cell r="V49">
            <v>30</v>
          </cell>
          <cell r="W49">
            <v>30</v>
          </cell>
          <cell r="X49">
            <v>30</v>
          </cell>
        </row>
        <row r="50">
          <cell r="A50">
            <v>65</v>
          </cell>
          <cell r="B50">
            <v>0</v>
          </cell>
          <cell r="C50">
            <v>0</v>
          </cell>
          <cell r="D50">
            <v>3</v>
          </cell>
          <cell r="E50">
            <v>4.5</v>
          </cell>
          <cell r="F50">
            <v>6</v>
          </cell>
          <cell r="G50">
            <v>7.5</v>
          </cell>
          <cell r="H50">
            <v>9</v>
          </cell>
          <cell r="I50">
            <v>10.5</v>
          </cell>
          <cell r="J50">
            <v>12</v>
          </cell>
          <cell r="K50">
            <v>13.5</v>
          </cell>
          <cell r="L50">
            <v>15</v>
          </cell>
          <cell r="M50">
            <v>16.5</v>
          </cell>
          <cell r="N50">
            <v>18</v>
          </cell>
          <cell r="O50">
            <v>19.5</v>
          </cell>
          <cell r="P50">
            <v>21</v>
          </cell>
          <cell r="Q50">
            <v>22.5</v>
          </cell>
          <cell r="R50">
            <v>24</v>
          </cell>
          <cell r="S50">
            <v>25.5</v>
          </cell>
          <cell r="T50">
            <v>27</v>
          </cell>
          <cell r="U50">
            <v>28.5</v>
          </cell>
          <cell r="V50">
            <v>30</v>
          </cell>
          <cell r="W50">
            <v>30</v>
          </cell>
          <cell r="X50">
            <v>30</v>
          </cell>
        </row>
      </sheetData>
      <sheetData sheetId="4" refreshError="1"/>
      <sheetData sheetId="5"/>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M1 LISTS"/>
      <sheetName val="TM1 Formula"/>
      <sheetName val="PMT - BIS"/>
      <sheetName val="GMT - BIS "/>
      <sheetName val="SSG-HST-ASB-OOS"/>
      <sheetName val="GMT-BIS"/>
      <sheetName val="RESPONSE - RUN RATES"/>
      <sheetName val="INW"/>
      <sheetName val="PACE F'cst EIP AP02"/>
      <sheetName val="PACE F'cst MNW AP03"/>
      <sheetName val="Overhead Summary"/>
      <sheetName val="Staff"/>
      <sheetName val="Recruitment"/>
      <sheetName val="Training "/>
      <sheetName val="BIS"/>
      <sheetName val="Phones"/>
      <sheetName val="Vehicles "/>
      <sheetName val="Bicester"/>
      <sheetName val="Dalton Barracks"/>
      <sheetName val="DSL Beaconsfield"/>
      <sheetName val="RAF Benson"/>
      <sheetName val="RAF Halton"/>
      <sheetName val="RAF High Wycombe"/>
      <sheetName val="North Area Office"/>
      <sheetName val="North EIP MNW"/>
      <sheetName val="North Consolidated"/>
      <sheetName val="COMMENTARY"/>
      <sheetName val="Bicester - Site Report"/>
      <sheetName val="Dalton Barracks - Site Report"/>
      <sheetName val="DSL Beaconsfield - Site Report"/>
      <sheetName val="RAF Benson - Site Report"/>
      <sheetName val="RAF Halton - Site Report"/>
      <sheetName val="RAF High Wycombe - Site Report"/>
      <sheetName val="North Area Office - Site Report"/>
      <sheetName val="North EIP MNW - Site Report"/>
      <sheetName val="Andover"/>
      <sheetName val="Baker"/>
      <sheetName val="Headley Court"/>
      <sheetName val="Middle Wallop"/>
      <sheetName val="SUMMARY HANTS."/>
      <sheetName val="DYRMS"/>
      <sheetName val="INVICTA"/>
      <sheetName val="HOWE"/>
      <sheetName val="MANSTON"/>
      <sheetName val="SHORNCLIFFE"/>
      <sheetName val="SUMMARY KENT"/>
      <sheetName val="TOTAL SOUTH"/>
    </sheetNames>
    <sheetDataSet>
      <sheetData sheetId="0"/>
      <sheetData sheetId="1" refreshError="1">
        <row r="1">
          <cell r="A1" t="str">
            <v>pride-tm1:Reporting Data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fit Comparatives"/>
      <sheetName val="Turnover Comparatives"/>
      <sheetName val="Front Page"/>
      <sheetName val="Revenue Summary"/>
      <sheetName val="PLC Summary"/>
      <sheetName val="2003 Contract Summary"/>
      <sheetName val="2003 Div Analysis"/>
      <sheetName val="L3 Jobs"/>
      <sheetName val="2003 OH Analysis"/>
      <sheetName val="2003 BS"/>
      <sheetName val="Hyperion Rec"/>
      <sheetName val="Debtors"/>
      <sheetName val="Budget Split"/>
      <sheetName val="Forecast Split"/>
      <sheetName val="Bobjects"/>
      <sheetName val="Bobjects - CSL OH"/>
      <sheetName val="2003 Efin BS"/>
      <sheetName val="2003 BS Tax Adj"/>
      <sheetName val="2003 Eng BS"/>
      <sheetName val="2003 LM BS"/>
      <sheetName val="2003 BS Cons Adj"/>
      <sheetName val="2003 BS Adj"/>
      <sheetName val="2003 Efin Contract Summary"/>
      <sheetName val="2003 Efin Contract OH Adj"/>
      <sheetName val="2003 Efin Contract Interest"/>
      <sheetName val="Efin Works Bills Error"/>
      <sheetName val="2003 Efin Contract OH Int"/>
      <sheetName val="2003 Ex-Efin Contracts"/>
      <sheetName val="2003 Contract Adj"/>
      <sheetName val="2003 Efin OH Analysis"/>
      <sheetName val="2003 OH Adj"/>
      <sheetName val="L3JC Detail"/>
      <sheetName val="L3JC Detail Ex-Efin"/>
      <sheetName val="L3JC Detail Adj"/>
      <sheetName val="FA Rec"/>
      <sheetName val="2003 Misc"/>
      <sheetName val="Debtor Schedule"/>
      <sheetName val="Chart Info"/>
      <sheetName val="Checks"/>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28">
          <cell r="B28" t="str">
            <v>Budget</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Additional Tasks"/>
      <sheetName val="DP 5"/>
    </sheetNames>
    <definedNames>
      <definedName name="FullProcs" refersTo="#REF!"/>
      <definedName name="JobName" refersTo="#REF!"/>
      <definedName name="JobProcs" refersTo="#REF!"/>
      <definedName name="ModSheets.FullProcList" refersTo="#REF!"/>
      <definedName name="PCM" refersTo="#REF!"/>
      <definedName name="tgr" refersTo="#REF!"/>
      <definedName name="tr" refersTo="#REF!"/>
      <definedName name="xfdvfdb" refersTo="#REF!"/>
    </definedNames>
    <sheetDataSet>
      <sheetData sheetId="0"/>
      <sheetData sheetId="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Assumptions"/>
      <sheetName val="Plan"/>
      <sheetName val="5.2 Funded Liabilities"/>
      <sheetName val="5.3 Cash Flow Calcs"/>
      <sheetName val="5.3 Cash Flow Charts"/>
      <sheetName val="5.4 Pricing - Job Income Basis"/>
      <sheetName val="Guesstimate"/>
      <sheetName val="5.4 Pricing - FBOI Basis"/>
      <sheetName val="QA form"/>
      <sheetName val="T-10 $"/>
      <sheetName val="Milestones"/>
      <sheetName val="Cash Flow"/>
      <sheetName val="Internal Summary"/>
      <sheetName val="CB_DATA_"/>
      <sheetName val="BOQ Sch 1"/>
      <sheetName val="Plant &amp; Equipment"/>
      <sheetName val="Concrete"/>
      <sheetName val="ODC"/>
      <sheetName val="Insurance"/>
      <sheetName val="Shipping"/>
      <sheetName val="Constructors Camp"/>
      <sheetName val="Logs Yard"/>
      <sheetName val="Life Support"/>
      <sheetName val="Site Lab"/>
      <sheetName val="MHrs Spread"/>
      <sheetName val="HO Lab"/>
      <sheetName val="Uncertainty"/>
      <sheetName val="Contingency"/>
      <sheetName val="Funded Liabilities"/>
      <sheetName val="Air Con"/>
      <sheetName val="Site Rates"/>
      <sheetName val="HO Rates"/>
      <sheetName val="Working Notes"/>
      <sheetName val="Calcs"/>
      <sheetName val="Units"/>
      <sheetName val="Units &amp; Duration"/>
    </sheetNames>
    <sheetDataSet>
      <sheetData sheetId="0" refreshError="1"/>
      <sheetData sheetId="1" refreshError="1">
        <row r="14">
          <cell r="E14">
            <v>1.7504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Criteria"/>
      <sheetName val="Risk Register"/>
      <sheetName val="Top20"/>
      <sheetName val="Top Risks"/>
      <sheetName val="Top Risks Calc"/>
      <sheetName val="Risk Matrix"/>
      <sheetName val="Matrix Calc"/>
    </sheetNames>
    <sheetDataSet>
      <sheetData sheetId="0" refreshError="1"/>
      <sheetData sheetId="1" refreshError="1"/>
      <sheetData sheetId="2" refreshError="1"/>
      <sheetData sheetId="3" refreshError="1"/>
      <sheetData sheetId="4" refreshError="1"/>
      <sheetData sheetId="5" refreshError="1"/>
      <sheetData sheetId="6" refreshError="1">
        <row r="320">
          <cell r="AR320" t="str">
            <v/>
          </cell>
          <cell r="AS320" t="str">
            <v/>
          </cell>
          <cell r="AT320" t="str">
            <v/>
          </cell>
          <cell r="AU320" t="str">
            <v/>
          </cell>
          <cell r="AV320" t="str">
            <v/>
          </cell>
          <cell r="AW320" t="str">
            <v/>
          </cell>
        </row>
        <row r="321">
          <cell r="AR321" t="str">
            <v/>
          </cell>
          <cell r="AS321" t="str">
            <v/>
          </cell>
          <cell r="AT321" t="str">
            <v xml:space="preserve">102  Security Risk
302  Site condition on handover
303  Weather
</v>
          </cell>
          <cell r="AU321" t="str">
            <v xml:space="preserve">322  Army Security Checking 
</v>
          </cell>
          <cell r="AV321" t="str">
            <v/>
          </cell>
          <cell r="AW321" t="str">
            <v/>
          </cell>
        </row>
        <row r="322">
          <cell r="AR322" t="str">
            <v/>
          </cell>
          <cell r="AS322" t="str">
            <v/>
          </cell>
          <cell r="AT322" t="str">
            <v>201  Project creep
202  Pricing Risk
204  Taxation and Escalation
206  Foreign Exchange Rate
212  Security Risk
213  Cost 
301  Military fail to do what they need to
305  Contaminated materials &amp; equipment
306  Equipment Damage
318  General COSHH items
31</v>
          </cell>
          <cell r="AU322" t="str">
            <v xml:space="preserve">203  Statement of Requirements (SOR)
207  Local Labour Cost Escalation
304  Ground re-instatement
307  Local Labour
505  Fire
801  Lack of evidence 
</v>
          </cell>
          <cell r="AV322" t="str">
            <v/>
          </cell>
          <cell r="AW322" t="str">
            <v/>
          </cell>
        </row>
        <row r="323">
          <cell r="AR323" t="str">
            <v/>
          </cell>
          <cell r="AS323" t="str">
            <v/>
          </cell>
          <cell r="AT323" t="str">
            <v xml:space="preserve">101  Negotiation delays
103  Client Empowered Representative
104  PJHQ Funding Approval
205  Cashflow
208  Disallowable Costs
209  Insurances
210  Employers Liability to Staff
211  Damage to Capital Equipment
215  Local Labour Laws
308  Sub-contract Risk
</v>
          </cell>
          <cell r="AU323" t="str">
            <v xml:space="preserve">214  De-Construction time
403  Escorts
</v>
          </cell>
          <cell r="AV323" t="str">
            <v/>
          </cell>
          <cell r="AW323" t="str">
            <v/>
          </cell>
        </row>
        <row r="324">
          <cell r="AR324" t="str">
            <v/>
          </cell>
          <cell r="AS324" t="str">
            <v/>
          </cell>
          <cell r="AT324" t="str">
            <v/>
          </cell>
          <cell r="AU324" t="str">
            <v/>
          </cell>
          <cell r="AV324" t="str">
            <v/>
          </cell>
          <cell r="AW324" t="str">
            <v/>
          </cell>
        </row>
        <row r="325">
          <cell r="AR325" t="str">
            <v/>
          </cell>
          <cell r="AS325" t="str">
            <v/>
          </cell>
          <cell r="AT325" t="str">
            <v/>
          </cell>
          <cell r="AU325" t="str">
            <v/>
          </cell>
          <cell r="AV325" t="str">
            <v/>
          </cell>
          <cell r="AW325" t="str">
            <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Rev History"/>
      <sheetName val="Hours"/>
      <sheetName val="Charging"/>
      <sheetName val="HrsCost"/>
      <sheetName val="Expenses"/>
      <sheetName val="Recap"/>
      <sheetName val="Q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Cash Flow Calcs"/>
      <sheetName val="Cash Flow Charts"/>
      <sheetName val="QA form"/>
      <sheetName val="CB_DATA_"/>
      <sheetName val="Uncertainty"/>
      <sheetName val="T-10 $"/>
      <sheetName val="Summary"/>
      <sheetName val="Client Summary"/>
      <sheetName val="Design "/>
      <sheetName val="Site Works"/>
      <sheetName val="Units &amp; Duration"/>
      <sheetName val="Security"/>
      <sheetName val="Structures"/>
      <sheetName val="Utilities"/>
      <sheetName val="Packaging &amp; Transportation"/>
      <sheetName val="KBR CAMP + ODC + P&amp;E"/>
      <sheetName val="Site Lab"/>
      <sheetName val="HO Lab"/>
      <sheetName val="Plnt&amp;Eqpt"/>
      <sheetName val="KBR ODC"/>
      <sheetName val="Camp Support"/>
      <sheetName val="Site Rates"/>
      <sheetName val="HO Rates"/>
      <sheetName val="Working No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0">
          <cell r="C50">
            <v>1.4586600000000001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pdateLog"/>
      <sheetName val="RCT &amp; PIG"/>
      <sheetName val="Risk Register (03.11.06) R009"/>
      <sheetName val="REPORT 17.11.06"/>
      <sheetName val="REPORT 13.11.06"/>
      <sheetName val="Contingency Drawdown"/>
      <sheetName val="Risk Distribution"/>
      <sheetName val="Top Risks"/>
      <sheetName val="Top Risks Calc"/>
      <sheetName val="Risk Matrix"/>
      <sheetName val="Matrix Calc"/>
      <sheetName val="Project Risk Score Trend"/>
      <sheetName val="Waterfall - Risk No.3"/>
      <sheetName val="Waterfall - Risk No.2"/>
      <sheetName val="Waterfall - Risk No.7"/>
    </sheetNames>
    <sheetDataSet>
      <sheetData sheetId="0" refreshError="1"/>
      <sheetData sheetId="1" refreshError="1"/>
      <sheetData sheetId="2" refreshError="1"/>
      <sheetData sheetId="3" refreshError="1">
        <row r="470">
          <cell r="I470" t="str">
            <v>VH</v>
          </cell>
          <cell r="J470">
            <v>5</v>
          </cell>
        </row>
        <row r="471">
          <cell r="I471" t="str">
            <v>H</v>
          </cell>
          <cell r="J471">
            <v>4</v>
          </cell>
        </row>
        <row r="472">
          <cell r="F472">
            <v>53000000</v>
          </cell>
          <cell r="I472" t="str">
            <v>M</v>
          </cell>
          <cell r="J472">
            <v>3</v>
          </cell>
        </row>
        <row r="473">
          <cell r="F473">
            <v>17500000</v>
          </cell>
          <cell r="I473" t="str">
            <v>L</v>
          </cell>
          <cell r="J473">
            <v>2</v>
          </cell>
        </row>
        <row r="474">
          <cell r="I474" t="str">
            <v>VL</v>
          </cell>
          <cell r="J474">
            <v>1</v>
          </cell>
        </row>
        <row r="475">
          <cell r="I475" t="str">
            <v>Nil</v>
          </cell>
          <cell r="J4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2">
          <cell r="C2">
            <v>20298</v>
          </cell>
          <cell r="D2" t="str">
            <v>BAR M-S 7-8inDIA</v>
          </cell>
        </row>
        <row r="3">
          <cell r="C3">
            <v>22364</v>
          </cell>
          <cell r="D3" t="str">
            <v>STRIP COPPER 25MM X</v>
          </cell>
        </row>
        <row r="4">
          <cell r="C4">
            <v>24100</v>
          </cell>
          <cell r="D4" t="str">
            <v>PIPE 1inNB SCH40S</v>
          </cell>
        </row>
        <row r="5">
          <cell r="C5">
            <v>24100</v>
          </cell>
          <cell r="D5" t="str">
            <v>PIPE 1inNB SCH40S</v>
          </cell>
        </row>
        <row r="6">
          <cell r="C6">
            <v>24100</v>
          </cell>
          <cell r="D6" t="str">
            <v>PIPE 1inNB SCH40S</v>
          </cell>
        </row>
        <row r="7">
          <cell r="C7">
            <v>40121</v>
          </cell>
          <cell r="D7" t="str">
            <v>WIRE UNIPREN 24</v>
          </cell>
        </row>
        <row r="8">
          <cell r="C8">
            <v>41093</v>
          </cell>
          <cell r="D8" t="str">
            <v>TERMINAL INSULATED C</v>
          </cell>
        </row>
        <row r="9">
          <cell r="C9">
            <v>41096</v>
          </cell>
          <cell r="D9" t="str">
            <v>TAG ELECTRICAL M6 RI</v>
          </cell>
        </row>
        <row r="10">
          <cell r="C10">
            <v>41417</v>
          </cell>
          <cell r="D10" t="str">
            <v>HEATED COVERS FOR 2</v>
          </cell>
        </row>
        <row r="11">
          <cell r="C11">
            <v>41418</v>
          </cell>
          <cell r="D11" t="str">
            <v>PANEL POWER DISTRIBU</v>
          </cell>
        </row>
        <row r="12">
          <cell r="C12">
            <v>41419</v>
          </cell>
          <cell r="D12" t="str">
            <v>TRACE HEATING TAPE X</v>
          </cell>
        </row>
        <row r="13">
          <cell r="C13">
            <v>41420</v>
          </cell>
          <cell r="D13" t="str">
            <v>TRACE HEATING TAPE X</v>
          </cell>
        </row>
        <row r="14">
          <cell r="C14">
            <v>41421</v>
          </cell>
          <cell r="D14" t="str">
            <v>TRACE HEATING TAPE X</v>
          </cell>
        </row>
        <row r="15">
          <cell r="C15">
            <v>41422</v>
          </cell>
          <cell r="D15" t="str">
            <v>HEATED COVER FOR FLE</v>
          </cell>
        </row>
        <row r="16">
          <cell r="C16">
            <v>50306</v>
          </cell>
          <cell r="D16" t="str">
            <v>NUT M5 FULL HEX HD</v>
          </cell>
        </row>
        <row r="17">
          <cell r="C17">
            <v>50309</v>
          </cell>
          <cell r="D17" t="str">
            <v>NUT M16 HEX FULL S-S</v>
          </cell>
        </row>
        <row r="18">
          <cell r="C18">
            <v>50484</v>
          </cell>
          <cell r="D18" t="str">
            <v>NUT M6 FULL HEX</v>
          </cell>
        </row>
        <row r="19">
          <cell r="C19">
            <v>50484</v>
          </cell>
          <cell r="D19" t="str">
            <v>NUT M6 FULL HEX</v>
          </cell>
        </row>
        <row r="20">
          <cell r="C20">
            <v>54713</v>
          </cell>
          <cell r="D20" t="str">
            <v>SCREW M16x40 HEX HD</v>
          </cell>
        </row>
        <row r="21">
          <cell r="C21">
            <v>54890</v>
          </cell>
          <cell r="D21" t="str">
            <v>SCREW M6 60 HEX HD</v>
          </cell>
        </row>
        <row r="22">
          <cell r="C22">
            <v>54891</v>
          </cell>
          <cell r="D22" t="str">
            <v>SCREW M6x45 HEX HD</v>
          </cell>
        </row>
        <row r="23">
          <cell r="C23">
            <v>54892</v>
          </cell>
          <cell r="D23" t="str">
            <v>SCREW M5x12 HEX HD</v>
          </cell>
        </row>
        <row r="24">
          <cell r="C24">
            <v>54893</v>
          </cell>
          <cell r="D24" t="str">
            <v>STUD M16 X 100</v>
          </cell>
        </row>
        <row r="25">
          <cell r="C25">
            <v>56090</v>
          </cell>
          <cell r="D25" t="str">
            <v>WASHER M5 S-S A4</v>
          </cell>
        </row>
        <row r="26">
          <cell r="C26">
            <v>56192</v>
          </cell>
          <cell r="D26" t="str">
            <v>WASHER M6 FORM A</v>
          </cell>
        </row>
        <row r="27">
          <cell r="C27">
            <v>56192</v>
          </cell>
          <cell r="D27" t="str">
            <v>WASHER M6 FORM A</v>
          </cell>
        </row>
        <row r="28">
          <cell r="C28">
            <v>56277</v>
          </cell>
          <cell r="D28" t="str">
            <v>WASHER M16 FORM A S-</v>
          </cell>
        </row>
        <row r="29">
          <cell r="C29">
            <v>80064</v>
          </cell>
          <cell r="D29" t="str">
            <v>PACKING CASE, BULKME</v>
          </cell>
        </row>
        <row r="30">
          <cell r="C30">
            <v>80065</v>
          </cell>
          <cell r="D30" t="str">
            <v>PACKING CASE, ANCILL</v>
          </cell>
        </row>
        <row r="31">
          <cell r="C31">
            <v>80067</v>
          </cell>
          <cell r="D31" t="str">
            <v>PACKING CASE FOR TDA</v>
          </cell>
        </row>
        <row r="32">
          <cell r="C32">
            <v>103732</v>
          </cell>
          <cell r="D32" t="str">
            <v>CLIP R 7MM 28 TO 45</v>
          </cell>
        </row>
        <row r="33">
          <cell r="C33">
            <v>103733</v>
          </cell>
          <cell r="D33" t="str">
            <v>PIPE CLAMP 6.4MM ID</v>
          </cell>
        </row>
        <row r="34">
          <cell r="C34">
            <v>103755</v>
          </cell>
          <cell r="D34" t="str">
            <v>HOSE 2.5" LAYFLAT x</v>
          </cell>
        </row>
        <row r="35">
          <cell r="C35">
            <v>103759</v>
          </cell>
          <cell r="D35" t="str">
            <v>HOSE 1" NB SUCTION X</v>
          </cell>
        </row>
        <row r="36">
          <cell r="C36">
            <v>103820</v>
          </cell>
          <cell r="D36" t="str">
            <v>HOSE ASSY 2 1/2", 5M</v>
          </cell>
        </row>
        <row r="37">
          <cell r="C37">
            <v>103821</v>
          </cell>
          <cell r="D37" t="str">
            <v>VALVE BALL 2 1/2" BS</v>
          </cell>
        </row>
        <row r="38">
          <cell r="C38">
            <v>103822</v>
          </cell>
          <cell r="D38" t="str">
            <v>ADAPTOR CAM LOCK 2 1</v>
          </cell>
        </row>
        <row r="39">
          <cell r="C39">
            <v>103822</v>
          </cell>
          <cell r="D39" t="str">
            <v>ADAPTOR CAM LOCK 2 1</v>
          </cell>
        </row>
        <row r="40">
          <cell r="C40">
            <v>103822</v>
          </cell>
          <cell r="D40" t="str">
            <v>ADAPTOR CAM LOCK 2 1</v>
          </cell>
        </row>
        <row r="41">
          <cell r="C41">
            <v>103823</v>
          </cell>
          <cell r="D41" t="str">
            <v>CAP DUST 2 1/2" FOR</v>
          </cell>
        </row>
        <row r="42">
          <cell r="C42">
            <v>103823</v>
          </cell>
          <cell r="D42" t="str">
            <v>CAP DUST 2 1/2" FOR</v>
          </cell>
        </row>
        <row r="43">
          <cell r="C43">
            <v>103823</v>
          </cell>
          <cell r="D43" t="str">
            <v>CAP DUST 2 1/2" FOR</v>
          </cell>
        </row>
        <row r="44">
          <cell r="C44">
            <v>103824</v>
          </cell>
          <cell r="D44" t="str">
            <v>TEE EQUAL 2.1/2"BSP</v>
          </cell>
        </row>
        <row r="45">
          <cell r="C45">
            <v>103825</v>
          </cell>
          <cell r="D45" t="str">
            <v>NIPPLE 2 1/2" BSPT H</v>
          </cell>
        </row>
        <row r="46">
          <cell r="C46">
            <v>103826</v>
          </cell>
          <cell r="D46" t="str">
            <v>VALVE BALL 1" FB 1"</v>
          </cell>
        </row>
        <row r="47">
          <cell r="C47">
            <v>103826</v>
          </cell>
          <cell r="D47" t="str">
            <v>VALVE BALL 1" FB 1"</v>
          </cell>
        </row>
        <row r="48">
          <cell r="C48">
            <v>103826</v>
          </cell>
          <cell r="D48" t="str">
            <v>VALVE BALL 1" FB 1"</v>
          </cell>
        </row>
        <row r="49">
          <cell r="C49">
            <v>103826</v>
          </cell>
          <cell r="D49" t="str">
            <v>VALVE BALL 1" FB 1"</v>
          </cell>
        </row>
        <row r="50">
          <cell r="C50">
            <v>103827</v>
          </cell>
          <cell r="D50" t="str">
            <v>COUPLING 1" MALE CAM</v>
          </cell>
        </row>
        <row r="51">
          <cell r="C51">
            <v>103827</v>
          </cell>
          <cell r="D51" t="str">
            <v>COUPLING 1" MALE CAM</v>
          </cell>
        </row>
        <row r="52">
          <cell r="C52">
            <v>103827</v>
          </cell>
          <cell r="D52" t="str">
            <v>COUPLING 1" MALE CAM</v>
          </cell>
        </row>
        <row r="53">
          <cell r="C53">
            <v>103827</v>
          </cell>
          <cell r="D53" t="str">
            <v>COUPLING 1" MALE CAM</v>
          </cell>
        </row>
        <row r="54">
          <cell r="C54">
            <v>103827</v>
          </cell>
          <cell r="D54" t="str">
            <v>COUPLING 1" MALE CAM</v>
          </cell>
        </row>
        <row r="55">
          <cell r="C55">
            <v>103827</v>
          </cell>
          <cell r="D55" t="str">
            <v>COUPLING 1" MALE CAM</v>
          </cell>
        </row>
        <row r="56">
          <cell r="C56">
            <v>103828</v>
          </cell>
          <cell r="D56" t="str">
            <v>CAP DUST 1" CAM LOCK</v>
          </cell>
        </row>
        <row r="57">
          <cell r="C57">
            <v>103828</v>
          </cell>
          <cell r="D57" t="str">
            <v>CAP DUST 1" CAM LOCK</v>
          </cell>
        </row>
        <row r="58">
          <cell r="C58">
            <v>103828</v>
          </cell>
          <cell r="D58" t="str">
            <v>CAP DUST 1" CAM LOCK</v>
          </cell>
        </row>
        <row r="59">
          <cell r="C59">
            <v>103828</v>
          </cell>
          <cell r="D59" t="str">
            <v>CAP DUST 1" CAM LOCK</v>
          </cell>
        </row>
        <row r="60">
          <cell r="C60">
            <v>103828</v>
          </cell>
          <cell r="D60" t="str">
            <v>CAP DUST 1" CAM LOCK</v>
          </cell>
        </row>
        <row r="61">
          <cell r="C61">
            <v>103828</v>
          </cell>
          <cell r="D61" t="str">
            <v>CAP DUST 1" CAM LOCK</v>
          </cell>
        </row>
        <row r="62">
          <cell r="C62">
            <v>103828</v>
          </cell>
          <cell r="D62" t="str">
            <v>CAP DUST 1" CAM LOCK</v>
          </cell>
        </row>
        <row r="63">
          <cell r="C63">
            <v>103829</v>
          </cell>
          <cell r="D63" t="str">
            <v>TEE EQUAL 1" BSPT (F</v>
          </cell>
        </row>
        <row r="64">
          <cell r="C64">
            <v>103829</v>
          </cell>
          <cell r="D64" t="str">
            <v>TEE EQUAL 1" BSPT (F</v>
          </cell>
        </row>
        <row r="65">
          <cell r="C65">
            <v>103829</v>
          </cell>
          <cell r="D65" t="str">
            <v>TEE EQUAL 1" BSPT (F</v>
          </cell>
        </row>
        <row r="66">
          <cell r="C66">
            <v>103830</v>
          </cell>
          <cell r="D66" t="str">
            <v>NIPPLE HEX 1" BSPT</v>
          </cell>
        </row>
        <row r="67">
          <cell r="C67">
            <v>103830</v>
          </cell>
          <cell r="D67" t="str">
            <v>NIPPLE HEX 1" BSPT</v>
          </cell>
        </row>
        <row r="68">
          <cell r="C68">
            <v>103830</v>
          </cell>
          <cell r="D68" t="str">
            <v>NIPPLE HEX 1" BSPT</v>
          </cell>
        </row>
        <row r="69">
          <cell r="C69">
            <v>103830</v>
          </cell>
          <cell r="D69" t="str">
            <v>NIPPLE HEX 1" BSPT</v>
          </cell>
        </row>
        <row r="70">
          <cell r="C70">
            <v>103833</v>
          </cell>
          <cell r="D70" t="str">
            <v>ELBOW 90 DEGREE 1" B</v>
          </cell>
        </row>
        <row r="71">
          <cell r="C71">
            <v>103834</v>
          </cell>
          <cell r="D71" t="str">
            <v>ADAPTOR 3/4" CAM LOC</v>
          </cell>
        </row>
        <row r="72">
          <cell r="C72">
            <v>103835</v>
          </cell>
          <cell r="D72" t="str">
            <v>CAP DUST 3/4" CAM LO</v>
          </cell>
        </row>
        <row r="73">
          <cell r="C73">
            <v>103836</v>
          </cell>
          <cell r="D73" t="str">
            <v>ADAPTOR BUSH REDUCIN</v>
          </cell>
        </row>
        <row r="74">
          <cell r="C74">
            <v>103838</v>
          </cell>
          <cell r="D74" t="str">
            <v>HOSE ASSY 1" NB SUCT</v>
          </cell>
        </row>
        <row r="75">
          <cell r="C75">
            <v>103839</v>
          </cell>
          <cell r="D75" t="str">
            <v>FLANGE 2 1/2" NB FF</v>
          </cell>
        </row>
        <row r="76">
          <cell r="C76">
            <v>103851</v>
          </cell>
          <cell r="D76" t="str">
            <v>ADAPTOR 1" CAMLOCK F</v>
          </cell>
        </row>
        <row r="77">
          <cell r="C77">
            <v>103851</v>
          </cell>
          <cell r="D77" t="str">
            <v>ADAPTOR 1" CAMLOCK F</v>
          </cell>
        </row>
        <row r="78">
          <cell r="C78">
            <v>103851</v>
          </cell>
          <cell r="D78" t="str">
            <v>ADAPTOR 1" CAMLOCK F</v>
          </cell>
        </row>
        <row r="79">
          <cell r="C79">
            <v>103851</v>
          </cell>
          <cell r="D79" t="str">
            <v>ADAPTOR 1" CAMLOCK F</v>
          </cell>
        </row>
        <row r="80">
          <cell r="C80">
            <v>103852</v>
          </cell>
          <cell r="D80" t="str">
            <v>PLUG DUST 1" CAM LOC</v>
          </cell>
        </row>
        <row r="81">
          <cell r="C81">
            <v>103852</v>
          </cell>
          <cell r="D81" t="str">
            <v>PLUG DUST 1" CAM LOC</v>
          </cell>
        </row>
        <row r="82">
          <cell r="C82">
            <v>103852</v>
          </cell>
          <cell r="D82" t="str">
            <v>PLUG DUST 1" CAM LOC</v>
          </cell>
        </row>
        <row r="83">
          <cell r="C83">
            <v>103852</v>
          </cell>
          <cell r="D83" t="str">
            <v>PLUG DUST 1" CAM LOC</v>
          </cell>
        </row>
        <row r="84">
          <cell r="C84">
            <v>103853</v>
          </cell>
          <cell r="D84" t="str">
            <v>ADAPTOR 1" CAM LOCK</v>
          </cell>
        </row>
        <row r="85">
          <cell r="C85">
            <v>103854</v>
          </cell>
          <cell r="D85" t="str">
            <v>HOSE ASSY 3/4" SUCTI</v>
          </cell>
        </row>
        <row r="86">
          <cell r="C86">
            <v>103855</v>
          </cell>
          <cell r="D86" t="str">
            <v>HOSE ASSY 3/4" NB SU</v>
          </cell>
        </row>
        <row r="87">
          <cell r="C87">
            <v>103856</v>
          </cell>
          <cell r="D87" t="str">
            <v>NOZZLE REFUELLING</v>
          </cell>
        </row>
        <row r="88">
          <cell r="C88">
            <v>103866</v>
          </cell>
          <cell r="D88" t="str">
            <v>ADAPTOR 1/2" CAMLOCK</v>
          </cell>
        </row>
        <row r="89">
          <cell r="C89">
            <v>103866</v>
          </cell>
          <cell r="D89" t="str">
            <v>ADAPTOR 1/2" CAMLOCK</v>
          </cell>
        </row>
        <row r="90">
          <cell r="C90">
            <v>103867</v>
          </cell>
          <cell r="D90" t="str">
            <v>CAP DUST 1/2" CAM LO</v>
          </cell>
        </row>
        <row r="91">
          <cell r="C91">
            <v>103867</v>
          </cell>
          <cell r="D91" t="str">
            <v>CAP DUST 1/2" CAM LO</v>
          </cell>
        </row>
        <row r="92">
          <cell r="C92">
            <v>103868</v>
          </cell>
          <cell r="D92" t="str">
            <v>TEE 1/2" EQUAL BSPT</v>
          </cell>
        </row>
        <row r="93">
          <cell r="C93">
            <v>103868</v>
          </cell>
          <cell r="D93" t="str">
            <v>TEE 1/2" EQUAL BSPT</v>
          </cell>
        </row>
        <row r="94">
          <cell r="C94">
            <v>103869</v>
          </cell>
          <cell r="D94" t="str">
            <v>NIPPLE 1/2" HEX, BSP</v>
          </cell>
        </row>
        <row r="95">
          <cell r="C95">
            <v>103869</v>
          </cell>
          <cell r="D95" t="str">
            <v>NIPPLE 1/2" HEX, BSP</v>
          </cell>
        </row>
        <row r="96">
          <cell r="C96">
            <v>103870</v>
          </cell>
          <cell r="D96" t="str">
            <v>HOSE ASSY 1" NB, 1.5</v>
          </cell>
        </row>
        <row r="97">
          <cell r="C97">
            <v>103871</v>
          </cell>
          <cell r="D97" t="str">
            <v>HOSE ASSY 1/2" NB, 2</v>
          </cell>
        </row>
        <row r="98">
          <cell r="C98">
            <v>103872</v>
          </cell>
          <cell r="D98" t="str">
            <v>HOSE ASSY 3/8" NB, 1</v>
          </cell>
        </row>
        <row r="99">
          <cell r="C99">
            <v>103873</v>
          </cell>
          <cell r="D99" t="str">
            <v>HOSE ASSY 3/8" NB, 7</v>
          </cell>
        </row>
        <row r="100">
          <cell r="C100">
            <v>103874</v>
          </cell>
          <cell r="D100" t="str">
            <v>HOSE ASSY 3/8" NB, 6</v>
          </cell>
        </row>
        <row r="101">
          <cell r="C101">
            <v>103875</v>
          </cell>
          <cell r="D101" t="str">
            <v>HOSE ASSY 3/8" NB, 9</v>
          </cell>
        </row>
        <row r="102">
          <cell r="C102">
            <v>103876</v>
          </cell>
          <cell r="D102" t="str">
            <v>REFUELLING C/W 1/2"</v>
          </cell>
        </row>
        <row r="103">
          <cell r="C103">
            <v>103877</v>
          </cell>
          <cell r="D103" t="str">
            <v>HOSE ASSY 3/8"NB,</v>
          </cell>
        </row>
        <row r="104">
          <cell r="C104">
            <v>103878</v>
          </cell>
          <cell r="D104" t="str">
            <v>INSULATION TUBING 1</v>
          </cell>
        </row>
        <row r="105">
          <cell r="C105">
            <v>103879</v>
          </cell>
          <cell r="D105" t="str">
            <v>INSULATION COVER FOR</v>
          </cell>
        </row>
        <row r="106">
          <cell r="C106">
            <v>103880</v>
          </cell>
          <cell r="D106" t="str">
            <v>INSULATION COVER FOR</v>
          </cell>
        </row>
        <row r="107">
          <cell r="C107">
            <v>103881</v>
          </cell>
          <cell r="D107" t="str">
            <v>TAPE GLASS CLOTH</v>
          </cell>
        </row>
        <row r="108">
          <cell r="C108">
            <v>103882</v>
          </cell>
          <cell r="D108" t="str">
            <v>LABEL TRACE HEATING</v>
          </cell>
        </row>
        <row r="109">
          <cell r="C109">
            <v>103883</v>
          </cell>
          <cell r="D109" t="str">
            <v>INSULATION COVER FOR</v>
          </cell>
        </row>
        <row r="110">
          <cell r="C110">
            <v>103884</v>
          </cell>
          <cell r="D110" t="str">
            <v>INSULATION COVER FOR</v>
          </cell>
        </row>
        <row r="111">
          <cell r="C111">
            <v>103885</v>
          </cell>
          <cell r="D111" t="str">
            <v>INSULATION COVER FOR</v>
          </cell>
        </row>
        <row r="112">
          <cell r="C112">
            <v>103886</v>
          </cell>
          <cell r="D112" t="str">
            <v>INSULATION COVER FOR</v>
          </cell>
        </row>
        <row r="113">
          <cell r="C113">
            <v>103887</v>
          </cell>
          <cell r="D113" t="str">
            <v>INSULATION COVER FOR</v>
          </cell>
        </row>
        <row r="114">
          <cell r="C114">
            <v>103926</v>
          </cell>
          <cell r="D114" t="str">
            <v>GROUNDSHEET FOR 57,0</v>
          </cell>
        </row>
        <row r="115">
          <cell r="C115">
            <v>104026</v>
          </cell>
          <cell r="D115" t="str">
            <v>3/8" MALE Q-D COUPLI</v>
          </cell>
        </row>
        <row r="116">
          <cell r="C116">
            <v>104027</v>
          </cell>
          <cell r="D116" t="str">
            <v>CAM LOCK 2 1/2"</v>
          </cell>
        </row>
        <row r="117">
          <cell r="C117">
            <v>104028</v>
          </cell>
          <cell r="D117" t="str">
            <v>CAP PLUG 2 1/2" FOR</v>
          </cell>
        </row>
        <row r="118">
          <cell r="C118">
            <v>104028</v>
          </cell>
          <cell r="D118" t="str">
            <v>CAP PLUG 2 1/2" FOR</v>
          </cell>
        </row>
        <row r="119">
          <cell r="C119">
            <v>104029</v>
          </cell>
          <cell r="D119" t="str">
            <v>1/2" MALE QUICK REL.</v>
          </cell>
        </row>
        <row r="120">
          <cell r="C120">
            <v>104090</v>
          </cell>
          <cell r="D120" t="str">
            <v>VALVE 1/2" BALL 316</v>
          </cell>
        </row>
        <row r="121">
          <cell r="C121">
            <v>104102</v>
          </cell>
          <cell r="D121" t="str">
            <v>BUSH REDUCING HEX 2</v>
          </cell>
        </row>
        <row r="122">
          <cell r="C122">
            <v>104103</v>
          </cell>
          <cell r="D122" t="str">
            <v>2 1/2" CAM LOCK</v>
          </cell>
        </row>
        <row r="123">
          <cell r="C123">
            <v>104140</v>
          </cell>
          <cell r="D123" t="str">
            <v>HOSE ASSY 1/2" NB X</v>
          </cell>
        </row>
        <row r="124">
          <cell r="C124">
            <v>104141</v>
          </cell>
          <cell r="D124" t="str">
            <v>HOSE ASSY 1/2" NB X</v>
          </cell>
        </row>
        <row r="125">
          <cell r="C125">
            <v>104142</v>
          </cell>
          <cell r="D125" t="str">
            <v>HOSE ASSY 1/2" NB X</v>
          </cell>
        </row>
        <row r="126">
          <cell r="C126">
            <v>104721</v>
          </cell>
          <cell r="D126" t="str">
            <v>PUMP,TDA FUEL TRANS</v>
          </cell>
        </row>
        <row r="127">
          <cell r="C127">
            <v>105073</v>
          </cell>
          <cell r="D127" t="str">
            <v>CABLE S-S 1.5MM DIA</v>
          </cell>
        </row>
        <row r="128">
          <cell r="C128">
            <v>105254</v>
          </cell>
          <cell r="D128" t="str">
            <v>SIGHTGLASS 150 CENTR</v>
          </cell>
        </row>
        <row r="129">
          <cell r="C129">
            <v>171840</v>
          </cell>
          <cell r="D129" t="str">
            <v>FERRULE COPPER 1.5</v>
          </cell>
        </row>
        <row r="130">
          <cell r="C130">
            <v>172906</v>
          </cell>
          <cell r="D130" t="str">
            <v>HEX BUSH 3/4"M x 3/8</v>
          </cell>
        </row>
        <row r="131">
          <cell r="C131">
            <v>172907</v>
          </cell>
          <cell r="D131" t="str">
            <v>NIPPLE 3/8" HEX, BSP</v>
          </cell>
        </row>
        <row r="132">
          <cell r="C132">
            <v>172908</v>
          </cell>
          <cell r="D132" t="str">
            <v>RED TEE 2 1/2" x 1"</v>
          </cell>
        </row>
        <row r="133">
          <cell r="C133">
            <v>172909</v>
          </cell>
          <cell r="D133" t="str">
            <v>HEX BUSH 1"M x 1/2"F</v>
          </cell>
        </row>
        <row r="134">
          <cell r="C134">
            <v>173620</v>
          </cell>
          <cell r="D134" t="str">
            <v>REDUCER 3/4"BSPP (F)</v>
          </cell>
        </row>
        <row r="135">
          <cell r="C135" t="str">
            <v>BMDZ33290</v>
          </cell>
          <cell r="D135" t="str">
            <v>GASKET 2 1/2in FLANG</v>
          </cell>
        </row>
        <row r="136">
          <cell r="C136" t="str">
            <v>CCMY5</v>
          </cell>
          <cell r="D136" t="str">
            <v>2.1-2in TANK BLANKIN</v>
          </cell>
        </row>
        <row r="137">
          <cell r="C137" t="str">
            <v>CCMY6250N-BN</v>
          </cell>
          <cell r="D137" t="str">
            <v>2.5" TANK UNIT FLANG</v>
          </cell>
        </row>
        <row r="138">
          <cell r="C138" t="str">
            <v>HBMY2LL10M</v>
          </cell>
          <cell r="D138" t="str">
            <v>BM:2.5inSGL:150OFF:</v>
          </cell>
        </row>
        <row r="139">
          <cell r="C139" t="str">
            <v>SX5646</v>
          </cell>
          <cell r="D139" t="str">
            <v>ROD EARTHING ASSY</v>
          </cell>
        </row>
        <row r="140">
          <cell r="C140" t="str">
            <v>SX5647</v>
          </cell>
          <cell r="D140" t="str">
            <v>ROD DETAIL</v>
          </cell>
        </row>
        <row r="141">
          <cell r="C141" t="str">
            <v>SX6489</v>
          </cell>
          <cell r="D141" t="str">
            <v>STRAP BONDING</v>
          </cell>
        </row>
        <row r="142">
          <cell r="C142" t="str">
            <v>TX1771</v>
          </cell>
          <cell r="D142" t="str">
            <v>BM250 BULKMETER FRAM</v>
          </cell>
        </row>
        <row r="143">
          <cell r="C143" t="str">
            <v>TX1774</v>
          </cell>
          <cell r="D143" t="str">
            <v>BULKMETER MOUNTING</v>
          </cell>
        </row>
        <row r="144">
          <cell r="C144" t="str">
            <v>TX1775</v>
          </cell>
          <cell r="D144" t="str">
            <v>HANDLE</v>
          </cell>
        </row>
        <row r="145">
          <cell r="C145" t="str">
            <v>TX1816</v>
          </cell>
          <cell r="D145" t="str">
            <v>GA OF CARRIER FRAME</v>
          </cell>
        </row>
        <row r="146">
          <cell r="C146" t="str">
            <v>TX1818</v>
          </cell>
          <cell r="D146" t="str">
            <v>TEE 2.5" CAM LOCK MA</v>
          </cell>
        </row>
        <row r="147">
          <cell r="C147" t="str">
            <v>TX1819</v>
          </cell>
          <cell r="D147" t="str">
            <v>TEE 1" CAM LOCK MALE</v>
          </cell>
        </row>
        <row r="148">
          <cell r="C148" t="str">
            <v>TX1835</v>
          </cell>
          <cell r="D148" t="str">
            <v>TEE EQUAL 1" NB C/W</v>
          </cell>
        </row>
        <row r="149">
          <cell r="C149" t="str">
            <v>TX1836</v>
          </cell>
          <cell r="D149" t="str">
            <v>ADAPTOR 1" NB TEE EQ</v>
          </cell>
        </row>
        <row r="150">
          <cell r="C150" t="str">
            <v>TX1837</v>
          </cell>
          <cell r="D150" t="str">
            <v>ADAPTOR 1" NB ELBOW</v>
          </cell>
        </row>
        <row r="151">
          <cell r="C151" t="str">
            <v>TX1838</v>
          </cell>
          <cell r="D151" t="str">
            <v>ADAPTOR 1" TO 3/4" N</v>
          </cell>
        </row>
        <row r="152">
          <cell r="C152" t="str">
            <v>TX1842A</v>
          </cell>
          <cell r="D152" t="str">
            <v>TDA 500 MAN CAMP - F</v>
          </cell>
        </row>
        <row r="153">
          <cell r="C153" t="str">
            <v>TX1862</v>
          </cell>
          <cell r="D153" t="str">
            <v>PIPE ASSY 1" NB, 1.8</v>
          </cell>
        </row>
        <row r="154">
          <cell r="C154" t="str">
            <v>TX1863</v>
          </cell>
          <cell r="D154" t="str">
            <v>PIPE ASSY 1" NB, 1.8</v>
          </cell>
        </row>
        <row r="155">
          <cell r="C155" t="str">
            <v>TX1864</v>
          </cell>
          <cell r="D155" t="str">
            <v>PIPE ASSY 1" NB, 1 M</v>
          </cell>
        </row>
        <row r="156">
          <cell r="C156" t="str">
            <v>TX1866</v>
          </cell>
          <cell r="D156" t="str">
            <v>NAMEPLATE FRAME MOUN</v>
          </cell>
        </row>
        <row r="157">
          <cell r="C157" t="str">
            <v>TX1869</v>
          </cell>
          <cell r="D157" t="str">
            <v>MANIFOLD 1/2" ENGINE</v>
          </cell>
        </row>
        <row r="158">
          <cell r="C158" t="str">
            <v>TX1878</v>
          </cell>
          <cell r="D158" t="str">
            <v>PIPE 1" NB X 1.75M L</v>
          </cell>
        </row>
        <row r="159">
          <cell r="C159" t="str">
            <v>TX1878</v>
          </cell>
          <cell r="D159" t="str">
            <v>PIPE 1" NB X 1.75M L</v>
          </cell>
        </row>
        <row r="160">
          <cell r="C160" t="str">
            <v>TX1879</v>
          </cell>
          <cell r="D160" t="str">
            <v>PIPE 1"NB X 0.95M LO</v>
          </cell>
        </row>
        <row r="161">
          <cell r="C161" t="str">
            <v>TX1954</v>
          </cell>
          <cell r="D161" t="str">
            <v>2.5"NB ADAPTOR BRANC</v>
          </cell>
        </row>
        <row r="162">
          <cell r="C162" t="str">
            <v>TX1955</v>
          </cell>
          <cell r="D162" t="str">
            <v>REFUELLING NOZZLE</v>
          </cell>
        </row>
        <row r="163">
          <cell r="C163" t="str">
            <v>TX1959</v>
          </cell>
          <cell r="D163" t="str">
            <v>ADAPTOR 1" CAM LOCK</v>
          </cell>
        </row>
        <row r="164">
          <cell r="C164" t="str">
            <v>TX1982</v>
          </cell>
          <cell r="D164" t="str">
            <v>ADAPTOR 2 1/2" CAM L</v>
          </cell>
        </row>
        <row r="165">
          <cell r="C165" t="str">
            <v>TX2014</v>
          </cell>
          <cell r="D165" t="str">
            <v>ADAPTOR 1/2" TEE C/W</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fin"/>
      <sheetName val="All Commercial"/>
      <sheetName val="All Cash"/>
      <sheetName val="CSL OH Commercial"/>
      <sheetName val="CSL OH Cash"/>
      <sheetName val="BS by Activity"/>
      <sheetName val="AR Balances"/>
      <sheetName val="AR Receipts"/>
      <sheetName val="WC"/>
      <sheetName val="Activity Map"/>
      <sheetName val="Job Map"/>
      <sheetName val="Days"/>
      <sheetName val="BS Summary"/>
      <sheetName val="BS Pivot"/>
      <sheetName val="Combined IFM"/>
      <sheetName val="Efin"/>
      <sheetName val="Enginee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G2" t="str">
            <v>!</v>
          </cell>
          <cell r="H2" t="str">
            <v>Do Not Use</v>
          </cell>
          <cell r="I2" t="str">
            <v>Balance Sheet</v>
          </cell>
          <cell r="J2" t="str">
            <v>Balance Sheet</v>
          </cell>
          <cell r="K2" t="str">
            <v>Balance Sheet</v>
          </cell>
        </row>
        <row r="3">
          <cell r="G3" t="str">
            <v>AGESUM</v>
          </cell>
          <cell r="H3" t="str">
            <v>Agency Summary</v>
          </cell>
          <cell r="I3" t="str">
            <v>Other</v>
          </cell>
          <cell r="J3" t="str">
            <v>Other WTW and Mobilisation</v>
          </cell>
          <cell r="K3" t="str">
            <v>Other WTW and Mobilisation</v>
          </cell>
        </row>
        <row r="4">
          <cell r="G4" t="str">
            <v>ARMADEST</v>
          </cell>
          <cell r="H4" t="str">
            <v>Armada Estates</v>
          </cell>
          <cell r="I4" t="str">
            <v>Defence</v>
          </cell>
          <cell r="J4" t="str">
            <v>Armada</v>
          </cell>
          <cell r="K4" t="str">
            <v>Armada</v>
          </cell>
        </row>
        <row r="5">
          <cell r="G5" t="str">
            <v>ARMADMOB</v>
          </cell>
          <cell r="H5" t="str">
            <v>Armada Mobilisation</v>
          </cell>
          <cell r="I5" t="str">
            <v>Defence</v>
          </cell>
          <cell r="J5" t="str">
            <v>Armada</v>
          </cell>
          <cell r="K5" t="str">
            <v>Armada</v>
          </cell>
        </row>
        <row r="6">
          <cell r="G6" t="str">
            <v>ARMADSUB</v>
          </cell>
          <cell r="H6" t="str">
            <v>Armada Sub Contracts</v>
          </cell>
          <cell r="I6" t="str">
            <v>Defence</v>
          </cell>
          <cell r="J6" t="str">
            <v>Armada</v>
          </cell>
          <cell r="K6" t="str">
            <v>Armada</v>
          </cell>
        </row>
        <row r="7">
          <cell r="G7" t="str">
            <v>ARMGENOH</v>
          </cell>
          <cell r="H7" t="str">
            <v>Armada General Overheads</v>
          </cell>
          <cell r="I7" t="str">
            <v>Defence</v>
          </cell>
          <cell r="J7" t="str">
            <v>Armada</v>
          </cell>
          <cell r="K7" t="str">
            <v>Armada</v>
          </cell>
        </row>
        <row r="8">
          <cell r="G8" t="str">
            <v>ATEMOB</v>
          </cell>
          <cell r="H8" t="str">
            <v>Ate Mobilisation</v>
          </cell>
          <cell r="I8" t="str">
            <v>Other</v>
          </cell>
          <cell r="J8" t="str">
            <v>IFM Profit From Landmarc</v>
          </cell>
          <cell r="K8" t="str">
            <v>IFM Profit From Landmarc</v>
          </cell>
        </row>
        <row r="9">
          <cell r="G9" t="str">
            <v>CAPADJ</v>
          </cell>
          <cell r="H9" t="str">
            <v>Capital Projects Adjustment</v>
          </cell>
          <cell r="I9" t="str">
            <v>Other</v>
          </cell>
          <cell r="J9" t="str">
            <v>Other WTW and Mobilisation</v>
          </cell>
          <cell r="K9" t="str">
            <v>Other WTW and Mobilisation</v>
          </cell>
        </row>
        <row r="10">
          <cell r="G10" t="str">
            <v>CPABSENC</v>
          </cell>
          <cell r="H10" t="str">
            <v>Other Paid Absences</v>
          </cell>
          <cell r="I10" t="str">
            <v>Other</v>
          </cell>
          <cell r="J10" t="str">
            <v>Other WTW and Mobilisation</v>
          </cell>
          <cell r="K10" t="str">
            <v>Other WTW and Mobilisation</v>
          </cell>
        </row>
        <row r="11">
          <cell r="G11" t="str">
            <v>CPBUSDEV</v>
          </cell>
          <cell r="H11" t="str">
            <v>Cap Projs Work For Bus Devel</v>
          </cell>
          <cell r="I11" t="str">
            <v>Other</v>
          </cell>
          <cell r="J11" t="str">
            <v>Other WTW and Mobilisation</v>
          </cell>
          <cell r="K11" t="str">
            <v>Other WTW and Mobilisation</v>
          </cell>
        </row>
        <row r="12">
          <cell r="G12" t="str">
            <v>CPC&amp;ES01</v>
          </cell>
          <cell r="H12" t="str">
            <v>Customs &amp; Excise Soton Pfiroger Dolan</v>
          </cell>
          <cell r="I12" t="str">
            <v>Other</v>
          </cell>
          <cell r="J12" t="str">
            <v>Other WTW and Mobilisation</v>
          </cell>
          <cell r="K12" t="str">
            <v>Other WTW and Mobilisation</v>
          </cell>
        </row>
        <row r="13">
          <cell r="G13" t="str">
            <v>CPCANT01</v>
          </cell>
          <cell r="H13" t="str">
            <v>Canterbury College Of Further Ian Fostercapproj</v>
          </cell>
          <cell r="I13" t="str">
            <v>Other</v>
          </cell>
          <cell r="J13" t="str">
            <v>Other WTW and Mobilisation</v>
          </cell>
          <cell r="K13" t="str">
            <v>Other WTW and Mobilisation</v>
          </cell>
        </row>
        <row r="14">
          <cell r="G14" t="str">
            <v>CPCOLC01</v>
          </cell>
          <cell r="H14" t="str">
            <v>Colchester Mod Pfi Project</v>
          </cell>
          <cell r="I14" t="str">
            <v>Other</v>
          </cell>
          <cell r="J14" t="str">
            <v>Other WTW and Mobilisation</v>
          </cell>
          <cell r="K14" t="str">
            <v>Other WTW and Mobilisation</v>
          </cell>
        </row>
        <row r="15">
          <cell r="G15" t="str">
            <v>CPEDIN01</v>
          </cell>
          <cell r="H15" t="str">
            <v>Edinburgh Western General</v>
          </cell>
          <cell r="I15" t="str">
            <v>Other</v>
          </cell>
          <cell r="J15" t="str">
            <v>Other WTW and Mobilisation</v>
          </cell>
          <cell r="K15" t="str">
            <v>Other WTW and Mobilisation</v>
          </cell>
        </row>
        <row r="16">
          <cell r="G16" t="str">
            <v>CPGCHQ01</v>
          </cell>
          <cell r="H16" t="str">
            <v>Capital Projects Gchq</v>
          </cell>
          <cell r="I16" t="str">
            <v>Other</v>
          </cell>
          <cell r="J16" t="str">
            <v>Other WTW and Mobilisation</v>
          </cell>
          <cell r="K16" t="str">
            <v>Other WTW and Mobilisation</v>
          </cell>
        </row>
        <row r="17">
          <cell r="G17" t="str">
            <v>CPGENEXP</v>
          </cell>
          <cell r="H17" t="str">
            <v>Capital Projectsgeneral Expenditure</v>
          </cell>
          <cell r="I17" t="str">
            <v>Other</v>
          </cell>
          <cell r="J17" t="str">
            <v>Other WTW and Mobilisation</v>
          </cell>
          <cell r="K17" t="str">
            <v>Other WTW and Mobilisation</v>
          </cell>
        </row>
        <row r="18">
          <cell r="G18" t="str">
            <v>CPHOLPAY</v>
          </cell>
          <cell r="H18" t="str">
            <v>Paid Holiday Absence</v>
          </cell>
          <cell r="I18" t="str">
            <v>Other</v>
          </cell>
          <cell r="J18" t="str">
            <v>Other WTW and Mobilisation</v>
          </cell>
          <cell r="K18" t="str">
            <v>Other WTW and Mobilisation</v>
          </cell>
        </row>
        <row r="19">
          <cell r="G19" t="str">
            <v>CPLEED01</v>
          </cell>
          <cell r="H19" t="str">
            <v>Leeds</v>
          </cell>
          <cell r="I19" t="str">
            <v>Other</v>
          </cell>
          <cell r="J19" t="str">
            <v>Other WTW and Mobilisation</v>
          </cell>
          <cell r="K19" t="str">
            <v>Other WTW and Mobilisation</v>
          </cell>
        </row>
        <row r="20">
          <cell r="G20" t="str">
            <v>CPNET</v>
          </cell>
          <cell r="H20" t="str">
            <v>Capital Project Jobs It Projec</v>
          </cell>
          <cell r="I20" t="str">
            <v>Other</v>
          </cell>
          <cell r="J20" t="str">
            <v>Other WTW and Mobilisation</v>
          </cell>
          <cell r="K20" t="str">
            <v>Other WTW and Mobilisation</v>
          </cell>
        </row>
        <row r="21">
          <cell r="G21" t="str">
            <v>CPNPLT01</v>
          </cell>
          <cell r="H21" t="str">
            <v>Nat Physical Lab Teddingtn Pfiroger Dolan</v>
          </cell>
          <cell r="I21" t="str">
            <v>Other</v>
          </cell>
          <cell r="J21" t="str">
            <v>Other WTW and Mobilisation</v>
          </cell>
          <cell r="K21" t="str">
            <v>Other WTW and Mobilisation</v>
          </cell>
        </row>
        <row r="22">
          <cell r="G22" t="str">
            <v>CPROYA01</v>
          </cell>
          <cell r="H22" t="str">
            <v>Royal London Hospitals Nhs Tru</v>
          </cell>
          <cell r="I22" t="str">
            <v>Other</v>
          </cell>
          <cell r="J22" t="str">
            <v>Other WTW and Mobilisation</v>
          </cell>
          <cell r="K22" t="str">
            <v>Other WTW and Mobilisation</v>
          </cell>
        </row>
        <row r="23">
          <cell r="G23" t="str">
            <v>CPSTGE01</v>
          </cell>
          <cell r="H23" t="str">
            <v>St Georges Hospital, Tooting P</v>
          </cell>
          <cell r="I23" t="str">
            <v>Other</v>
          </cell>
          <cell r="J23" t="str">
            <v>Other WTW and Mobilisation</v>
          </cell>
          <cell r="K23" t="str">
            <v>Other WTW and Mobilisation</v>
          </cell>
        </row>
        <row r="24">
          <cell r="G24" t="str">
            <v>CPSTGEN</v>
          </cell>
          <cell r="H24" t="str">
            <v>Cap Proj St Genevieves</v>
          </cell>
          <cell r="I24" t="str">
            <v>Other</v>
          </cell>
          <cell r="J24" t="str">
            <v>Other WTW and Mobilisation</v>
          </cell>
          <cell r="K24" t="str">
            <v>Other WTW and Mobilisation</v>
          </cell>
        </row>
        <row r="25">
          <cell r="G25" t="str">
            <v>CPTEMPTR</v>
          </cell>
          <cell r="H25" t="str">
            <v>X</v>
          </cell>
          <cell r="I25" t="str">
            <v>Other</v>
          </cell>
          <cell r="J25" t="str">
            <v>Other WTW and Mobilisation</v>
          </cell>
          <cell r="K25" t="str">
            <v>Other WTW and Mobilisation</v>
          </cell>
        </row>
        <row r="26">
          <cell r="G26" t="str">
            <v>CPUCLH01</v>
          </cell>
          <cell r="H26" t="str">
            <v>University College Hospital Pf</v>
          </cell>
          <cell r="I26" t="str">
            <v>Other</v>
          </cell>
          <cell r="J26" t="str">
            <v>Other WTW and Mobilisation</v>
          </cell>
          <cell r="K26" t="str">
            <v>Other WTW and Mobilisation</v>
          </cell>
        </row>
        <row r="27">
          <cell r="G27" t="str">
            <v>OXFORD01</v>
          </cell>
          <cell r="H27" t="str">
            <v>Oxford Littlemore Msu/Sbu Pfi</v>
          </cell>
          <cell r="I27" t="str">
            <v>Other</v>
          </cell>
          <cell r="J27" t="str">
            <v>Other WTW and Mobilisation</v>
          </cell>
          <cell r="K27" t="str">
            <v>Other WTW and Mobilisation</v>
          </cell>
        </row>
        <row r="28">
          <cell r="G28" t="str">
            <v>CUMB0001</v>
          </cell>
          <cell r="H28" t="str">
            <v>Carlisle Turnover</v>
          </cell>
          <cell r="I28" t="str">
            <v>Healthcare</v>
          </cell>
          <cell r="J28" t="str">
            <v>Carlisle</v>
          </cell>
          <cell r="K28" t="str">
            <v>Carlisle</v>
          </cell>
        </row>
        <row r="29">
          <cell r="G29" t="str">
            <v>CUMBAD</v>
          </cell>
          <cell r="H29" t="str">
            <v>Carlisle Administration</v>
          </cell>
          <cell r="I29" t="str">
            <v>Healthcare</v>
          </cell>
          <cell r="J29" t="str">
            <v>Carlisle</v>
          </cell>
          <cell r="K29" t="str">
            <v>Carlisle</v>
          </cell>
        </row>
        <row r="30">
          <cell r="G30" t="str">
            <v>CUMBAD04</v>
          </cell>
          <cell r="H30" t="str">
            <v>Carlisle Redundancy</v>
          </cell>
          <cell r="I30" t="str">
            <v>Healthcare</v>
          </cell>
          <cell r="J30" t="str">
            <v>Carlisle</v>
          </cell>
          <cell r="K30" t="str">
            <v>Carlisle</v>
          </cell>
        </row>
        <row r="31">
          <cell r="G31" t="str">
            <v>CUMBAD05</v>
          </cell>
          <cell r="H31" t="str">
            <v>Carlisle - Commissioning</v>
          </cell>
          <cell r="I31" t="str">
            <v>Healthcare</v>
          </cell>
          <cell r="J31" t="str">
            <v>Carlisle</v>
          </cell>
          <cell r="K31" t="str">
            <v>Carlisle</v>
          </cell>
        </row>
        <row r="32">
          <cell r="G32" t="str">
            <v>CUMBAD06</v>
          </cell>
          <cell r="H32" t="str">
            <v>Carlisle - Mobilisation</v>
          </cell>
          <cell r="I32" t="str">
            <v>Healthcare</v>
          </cell>
          <cell r="J32" t="str">
            <v>Carlisle</v>
          </cell>
          <cell r="K32" t="str">
            <v>Carlisle</v>
          </cell>
        </row>
        <row r="33">
          <cell r="G33" t="str">
            <v>CUMBCAR</v>
          </cell>
          <cell r="H33" t="str">
            <v>Carlisle Car Parking</v>
          </cell>
          <cell r="I33" t="str">
            <v>Healthcare</v>
          </cell>
          <cell r="J33" t="str">
            <v>Carlisle</v>
          </cell>
          <cell r="K33" t="str">
            <v>Carlisle</v>
          </cell>
        </row>
        <row r="34">
          <cell r="G34" t="str">
            <v>CUMBCATE</v>
          </cell>
          <cell r="H34" t="str">
            <v>Carlisle Catering</v>
          </cell>
          <cell r="I34" t="str">
            <v>Healthcare</v>
          </cell>
          <cell r="J34" t="str">
            <v>Carlisle</v>
          </cell>
          <cell r="K34" t="str">
            <v>Carlisle</v>
          </cell>
        </row>
        <row r="35">
          <cell r="G35" t="str">
            <v>CUMBFAC</v>
          </cell>
          <cell r="H35" t="str">
            <v>Carlisle Facilities</v>
          </cell>
          <cell r="I35" t="str">
            <v>Healthcare</v>
          </cell>
          <cell r="J35" t="str">
            <v>Carlisle</v>
          </cell>
          <cell r="K35" t="str">
            <v>Carlisle</v>
          </cell>
        </row>
        <row r="36">
          <cell r="G36" t="str">
            <v>CUMBST</v>
          </cell>
          <cell r="H36" t="str">
            <v>Carlisle Customer Serv Team</v>
          </cell>
          <cell r="I36" t="str">
            <v>Healthcare</v>
          </cell>
          <cell r="J36" t="str">
            <v>Carlisle</v>
          </cell>
          <cell r="K36" t="str">
            <v>Carlisle</v>
          </cell>
        </row>
        <row r="37">
          <cell r="G37" t="str">
            <v>CUMBST26</v>
          </cell>
          <cell r="H37" t="str">
            <v>Carlisle Retained Buildings</v>
          </cell>
          <cell r="I37" t="str">
            <v>Healthcare</v>
          </cell>
          <cell r="J37" t="str">
            <v>Carlisle</v>
          </cell>
          <cell r="K37" t="str">
            <v>Carlisle</v>
          </cell>
        </row>
        <row r="38">
          <cell r="G38" t="str">
            <v>CUMBSTB2</v>
          </cell>
          <cell r="H38" t="str">
            <v>Carlisle Disposable Linen</v>
          </cell>
          <cell r="I38" t="str">
            <v>Healthcare</v>
          </cell>
          <cell r="J38" t="str">
            <v>Carlisle</v>
          </cell>
          <cell r="K38" t="str">
            <v>Carlisle</v>
          </cell>
        </row>
        <row r="39">
          <cell r="G39" t="str">
            <v>CUMBSTB3</v>
          </cell>
          <cell r="H39" t="str">
            <v>Carlisle Laundry</v>
          </cell>
          <cell r="I39" t="str">
            <v>Healthcare</v>
          </cell>
          <cell r="J39" t="str">
            <v>Carlisle</v>
          </cell>
          <cell r="K39" t="str">
            <v>Carlisle</v>
          </cell>
        </row>
        <row r="40">
          <cell r="G40" t="str">
            <v>CUMBSTB4</v>
          </cell>
          <cell r="H40" t="str">
            <v>Carlisle Waste</v>
          </cell>
          <cell r="I40" t="str">
            <v>Healthcare</v>
          </cell>
          <cell r="J40" t="str">
            <v>Carlisle</v>
          </cell>
          <cell r="K40" t="str">
            <v>Carlisle</v>
          </cell>
        </row>
        <row r="41">
          <cell r="G41" t="str">
            <v>CUMBSTB6</v>
          </cell>
          <cell r="H41" t="str">
            <v>Carlisle Energy</v>
          </cell>
          <cell r="I41" t="str">
            <v>Healthcare</v>
          </cell>
          <cell r="J41" t="str">
            <v>Carlisle</v>
          </cell>
          <cell r="K41" t="str">
            <v>Carlisle</v>
          </cell>
        </row>
        <row r="42">
          <cell r="G42" t="str">
            <v>CUMBSTB8</v>
          </cell>
          <cell r="H42" t="str">
            <v>Carlisle Patient Transport</v>
          </cell>
          <cell r="I42" t="str">
            <v>Healthcare</v>
          </cell>
          <cell r="J42" t="str">
            <v>Carlisle</v>
          </cell>
          <cell r="K42" t="str">
            <v>Carlisle</v>
          </cell>
        </row>
        <row r="43">
          <cell r="G43" t="str">
            <v>CUMBSTB9</v>
          </cell>
          <cell r="H43" t="str">
            <v>Carlisle Telecom</v>
          </cell>
          <cell r="I43" t="str">
            <v>Healthcare</v>
          </cell>
          <cell r="J43" t="str">
            <v>Carlisle</v>
          </cell>
          <cell r="K43" t="str">
            <v>Carlisle</v>
          </cell>
        </row>
        <row r="44">
          <cell r="G44" t="str">
            <v>CUMBSTE</v>
          </cell>
          <cell r="H44" t="str">
            <v>Carlisle Estates Team</v>
          </cell>
          <cell r="I44" t="str">
            <v>Healthcare</v>
          </cell>
          <cell r="J44" t="str">
            <v>Carlisle</v>
          </cell>
          <cell r="K44" t="str">
            <v>Carlisle</v>
          </cell>
        </row>
        <row r="45">
          <cell r="G45" t="str">
            <v>CUMBSTE3</v>
          </cell>
          <cell r="H45" t="str">
            <v>Carlisle Life Cycle</v>
          </cell>
          <cell r="I45" t="str">
            <v>Healthcare</v>
          </cell>
          <cell r="J45" t="str">
            <v>Carlisle</v>
          </cell>
          <cell r="K45" t="str">
            <v>Carlisle</v>
          </cell>
        </row>
        <row r="46">
          <cell r="G46" t="str">
            <v>CUMBSTP1</v>
          </cell>
          <cell r="H46" t="str">
            <v>Carlisle Porters</v>
          </cell>
          <cell r="I46" t="str">
            <v>Healthcare</v>
          </cell>
          <cell r="J46" t="str">
            <v>Carlisle</v>
          </cell>
          <cell r="K46" t="str">
            <v>Carlisle</v>
          </cell>
        </row>
        <row r="47">
          <cell r="G47" t="str">
            <v>AUSTNRAF</v>
          </cell>
          <cell r="H47" t="str">
            <v>Austin Reynolds H&amp;S Installnd Dyeroutside Main Contractpo Ar/11546+12659cfq</v>
          </cell>
          <cell r="I47" t="str">
            <v>Other</v>
          </cell>
          <cell r="J47" t="str">
            <v>Other WTW and Mobilisation</v>
          </cell>
          <cell r="K47" t="str">
            <v>Other WTW and Mobilisation</v>
          </cell>
        </row>
        <row r="48">
          <cell r="G48" t="str">
            <v>CFQDTO</v>
          </cell>
          <cell r="H48" t="str">
            <v>Cfq Dto</v>
          </cell>
          <cell r="I48" t="str">
            <v>Other</v>
          </cell>
          <cell r="J48" t="str">
            <v>Other WTW and Mobilisation</v>
          </cell>
          <cell r="K48" t="str">
            <v>Other WTW and Mobilisation</v>
          </cell>
        </row>
        <row r="49">
          <cell r="G49" t="str">
            <v>CFQHIEBL</v>
          </cell>
          <cell r="H49" t="str">
            <v>Cfq Hw East Block Canteen</v>
          </cell>
          <cell r="I49" t="str">
            <v>Other</v>
          </cell>
          <cell r="J49" t="str">
            <v>Other WTW and Mobilisation</v>
          </cell>
          <cell r="K49" t="str">
            <v>Other WTW and Mobilisation</v>
          </cell>
        </row>
        <row r="50">
          <cell r="G50" t="str">
            <v>CFQHIGHW</v>
          </cell>
          <cell r="H50" t="str">
            <v>Cfq High Wycombe</v>
          </cell>
          <cell r="I50" t="str">
            <v>Other</v>
          </cell>
          <cell r="J50" t="str">
            <v>Other WTW and Mobilisation</v>
          </cell>
          <cell r="K50" t="str">
            <v>Other WTW and Mobilisation</v>
          </cell>
        </row>
        <row r="51">
          <cell r="G51" t="str">
            <v>PERSUPAF</v>
          </cell>
          <cell r="H51" t="str">
            <v>Personnel Support 2a Meheux10209919hq Strike Commandnonpublic Cerem Sword Contact</v>
          </cell>
          <cell r="I51" t="str">
            <v>Other</v>
          </cell>
          <cell r="J51" t="str">
            <v>Other WTW and Mobilisation</v>
          </cell>
          <cell r="K51" t="str">
            <v>Other WTW and Mobilisation</v>
          </cell>
        </row>
        <row r="52">
          <cell r="G52" t="str">
            <v>COMPASFF</v>
          </cell>
          <cell r="H52" t="str">
            <v>Fm To Compass Uk Officesb Wiltshire19 Locations</v>
          </cell>
          <cell r="I52" t="str">
            <v>Other</v>
          </cell>
          <cell r="J52" t="str">
            <v>Other WTW and Mobilisation</v>
          </cell>
          <cell r="K52" t="str">
            <v>Other WTW and Mobilisation</v>
          </cell>
        </row>
        <row r="53">
          <cell r="G53" t="str">
            <v>COMPBEDW</v>
          </cell>
          <cell r="H53" t="str">
            <v>Compass Bedworth</v>
          </cell>
          <cell r="I53" t="str">
            <v>Other</v>
          </cell>
          <cell r="J53" t="str">
            <v>Other WTW and Mobilisation</v>
          </cell>
          <cell r="K53" t="str">
            <v>Other WTW and Mobilisation</v>
          </cell>
        </row>
        <row r="54">
          <cell r="G54" t="str">
            <v>COMPBIRM</v>
          </cell>
          <cell r="H54" t="str">
            <v>Fm Compass Birmingham</v>
          </cell>
          <cell r="I54" t="str">
            <v>Other</v>
          </cell>
          <cell r="J54" t="str">
            <v>Other WTW and Mobilisation</v>
          </cell>
          <cell r="K54" t="str">
            <v>Other WTW and Mobilisation</v>
          </cell>
        </row>
        <row r="55">
          <cell r="G55" t="str">
            <v>COMPBRIS</v>
          </cell>
          <cell r="H55" t="str">
            <v>Compass Bristol</v>
          </cell>
          <cell r="I55" t="str">
            <v>Other</v>
          </cell>
          <cell r="J55" t="str">
            <v>Other WTW and Mobilisation</v>
          </cell>
          <cell r="K55" t="str">
            <v>Other WTW and Mobilisation</v>
          </cell>
        </row>
        <row r="56">
          <cell r="G56" t="str">
            <v>COMPEXEC</v>
          </cell>
          <cell r="H56" t="str">
            <v>Fm Compass Executive/Managemen</v>
          </cell>
          <cell r="I56" t="str">
            <v>Other</v>
          </cell>
          <cell r="J56" t="str">
            <v>Other WTW and Mobilisation</v>
          </cell>
          <cell r="K56" t="str">
            <v>Other WTW and Mobilisation</v>
          </cell>
        </row>
        <row r="57">
          <cell r="G57" t="str">
            <v>COMPHALE</v>
          </cell>
          <cell r="H57" t="str">
            <v>Compass Halesowen</v>
          </cell>
          <cell r="I57" t="str">
            <v>Other</v>
          </cell>
          <cell r="J57" t="str">
            <v>Other WTW and Mobilisation</v>
          </cell>
          <cell r="K57" t="str">
            <v>Other WTW and Mobilisation</v>
          </cell>
        </row>
        <row r="58">
          <cell r="G58" t="str">
            <v>COMPHAMM</v>
          </cell>
          <cell r="H58" t="str">
            <v>Fm Compass Hammersmith</v>
          </cell>
          <cell r="I58" t="str">
            <v>Other</v>
          </cell>
          <cell r="J58" t="str">
            <v>Other WTW and Mobilisation</v>
          </cell>
          <cell r="K58" t="str">
            <v>Other WTW and Mobilisation</v>
          </cell>
        </row>
        <row r="59">
          <cell r="G59" t="str">
            <v>COMPNORT</v>
          </cell>
          <cell r="H59" t="str">
            <v>Fm Compass Northolt</v>
          </cell>
          <cell r="I59" t="str">
            <v>Other</v>
          </cell>
          <cell r="J59" t="str">
            <v>Other WTW and Mobilisation</v>
          </cell>
          <cell r="K59" t="str">
            <v>Other WTW and Mobilisation</v>
          </cell>
        </row>
        <row r="60">
          <cell r="G60" t="str">
            <v>COMPPARK</v>
          </cell>
          <cell r="H60" t="str">
            <v>Parklands Court Rubery</v>
          </cell>
          <cell r="I60" t="str">
            <v>Other</v>
          </cell>
          <cell r="J60" t="str">
            <v>Other WTW and Mobilisation</v>
          </cell>
          <cell r="K60" t="str">
            <v>Other WTW and Mobilisation</v>
          </cell>
        </row>
        <row r="61">
          <cell r="G61" t="str">
            <v>COMPREDD</v>
          </cell>
          <cell r="H61" t="str">
            <v>Fm Compass Redditch</v>
          </cell>
          <cell r="I61" t="str">
            <v>Other</v>
          </cell>
          <cell r="J61" t="str">
            <v>Other WTW and Mobilisation</v>
          </cell>
          <cell r="K61" t="str">
            <v>Other WTW and Mobilisation</v>
          </cell>
        </row>
        <row r="62">
          <cell r="G62" t="str">
            <v>COMPSELS</v>
          </cell>
          <cell r="H62" t="str">
            <v>Fm Compass Selsdon</v>
          </cell>
          <cell r="I62" t="str">
            <v>Other</v>
          </cell>
          <cell r="J62" t="str">
            <v>Other WTW and Mobilisation</v>
          </cell>
          <cell r="K62" t="str">
            <v>Other WTW and Mobilisation</v>
          </cell>
        </row>
        <row r="63">
          <cell r="G63" t="str">
            <v>ICSERV</v>
          </cell>
          <cell r="H63" t="str">
            <v>Ifs Contract Services</v>
          </cell>
          <cell r="I63" t="str">
            <v>Other</v>
          </cell>
          <cell r="J63" t="str">
            <v>Other WTW and Mobilisation</v>
          </cell>
          <cell r="K63" t="str">
            <v>Other WTW and Mobilisation</v>
          </cell>
        </row>
        <row r="64">
          <cell r="G64" t="str">
            <v>BMCONTS</v>
          </cell>
          <cell r="H64" t="str">
            <v>Birm Contracts</v>
          </cell>
          <cell r="I64" t="str">
            <v>Facilities Services</v>
          </cell>
          <cell r="J64" t="str">
            <v>Climate Services</v>
          </cell>
          <cell r="K64" t="str">
            <v>CSL Birmingham</v>
          </cell>
        </row>
        <row r="65">
          <cell r="G65" t="str">
            <v>BMMOBILE</v>
          </cell>
          <cell r="H65" t="str">
            <v>Birmingham Mobile</v>
          </cell>
          <cell r="I65" t="str">
            <v>Facilities Services</v>
          </cell>
          <cell r="J65" t="str">
            <v>Climate Services</v>
          </cell>
          <cell r="K65" t="str">
            <v>CSL Birmingham</v>
          </cell>
        </row>
        <row r="66">
          <cell r="G66" t="str">
            <v>BMCONTS</v>
          </cell>
          <cell r="H66" t="str">
            <v>Birm Contracts</v>
          </cell>
          <cell r="I66" t="str">
            <v>Facilities Services</v>
          </cell>
          <cell r="J66" t="str">
            <v>Climate Services</v>
          </cell>
          <cell r="K66" t="str">
            <v>CSL Birmingham</v>
          </cell>
        </row>
        <row r="67">
          <cell r="G67" t="str">
            <v>BMMOBILE</v>
          </cell>
          <cell r="H67" t="str">
            <v>Birmingham Mobile</v>
          </cell>
          <cell r="I67" t="str">
            <v>Facilities Services</v>
          </cell>
          <cell r="J67" t="str">
            <v>Climate Services</v>
          </cell>
          <cell r="K67" t="str">
            <v>CSL Birmingham</v>
          </cell>
        </row>
        <row r="68">
          <cell r="G68" t="str">
            <v>BMPRIOR</v>
          </cell>
          <cell r="H68" t="str">
            <v>Birmingham Prior To 25-10-02</v>
          </cell>
          <cell r="I68" t="str">
            <v>Facilities Services</v>
          </cell>
          <cell r="J68" t="str">
            <v>Climate Services</v>
          </cell>
          <cell r="K68" t="str">
            <v>CSL Birmingham</v>
          </cell>
        </row>
        <row r="69">
          <cell r="G69" t="str">
            <v>BMCONS</v>
          </cell>
          <cell r="H69" t="str">
            <v>Csl Birmingham Cons</v>
          </cell>
          <cell r="I69" t="str">
            <v>Facilities Services</v>
          </cell>
          <cell r="J69" t="str">
            <v>Climate Services</v>
          </cell>
          <cell r="K69" t="str">
            <v>CSL Birmingham</v>
          </cell>
        </row>
        <row r="70">
          <cell r="G70" t="str">
            <v>BMCONTS</v>
          </cell>
          <cell r="H70" t="str">
            <v>Birm Contracts</v>
          </cell>
          <cell r="I70" t="str">
            <v>Facilities Services</v>
          </cell>
          <cell r="J70" t="str">
            <v>Climate Services</v>
          </cell>
          <cell r="K70" t="str">
            <v>CSL Birmingham</v>
          </cell>
        </row>
        <row r="71">
          <cell r="G71" t="str">
            <v>BMMOBILE</v>
          </cell>
          <cell r="H71" t="str">
            <v>Birmingham Mobile</v>
          </cell>
          <cell r="I71" t="str">
            <v>Facilities Services</v>
          </cell>
          <cell r="J71" t="str">
            <v>Climate Services</v>
          </cell>
          <cell r="K71" t="str">
            <v>CSL Birmingham</v>
          </cell>
        </row>
        <row r="72">
          <cell r="G72" t="str">
            <v>BMPRIOR</v>
          </cell>
          <cell r="H72" t="str">
            <v>Birmingham Prior To 25-10-02</v>
          </cell>
          <cell r="I72" t="str">
            <v>Facilities Services</v>
          </cell>
          <cell r="J72" t="str">
            <v>Climate Services</v>
          </cell>
          <cell r="K72" t="str">
            <v>CSL Birmingham</v>
          </cell>
        </row>
        <row r="73">
          <cell r="G73" t="str">
            <v>BMRETAIL</v>
          </cell>
          <cell r="H73" t="str">
            <v>Birmingham Retail</v>
          </cell>
          <cell r="I73" t="str">
            <v>Facilities Services</v>
          </cell>
          <cell r="J73" t="str">
            <v>Climate Services</v>
          </cell>
          <cell r="K73" t="str">
            <v>CSL Birmingham</v>
          </cell>
        </row>
        <row r="74">
          <cell r="G74" t="str">
            <v>BMCONTS</v>
          </cell>
          <cell r="H74" t="str">
            <v>Birm Contracts</v>
          </cell>
          <cell r="I74" t="str">
            <v>Facilities Services</v>
          </cell>
          <cell r="J74" t="str">
            <v>Climate Services</v>
          </cell>
          <cell r="K74" t="str">
            <v>CSL Birmingham</v>
          </cell>
        </row>
        <row r="75">
          <cell r="G75" t="str">
            <v>BMMOBILE</v>
          </cell>
          <cell r="H75" t="str">
            <v>Birmingham Mobile</v>
          </cell>
          <cell r="I75" t="str">
            <v>Facilities Services</v>
          </cell>
          <cell r="J75" t="str">
            <v>Climate Services</v>
          </cell>
          <cell r="K75" t="str">
            <v>CSL Birmingham</v>
          </cell>
        </row>
        <row r="76">
          <cell r="G76" t="str">
            <v>BMPRIOR</v>
          </cell>
          <cell r="H76" t="str">
            <v>Birmingham Prior To 25-10-02</v>
          </cell>
          <cell r="I76" t="str">
            <v>Facilities Services</v>
          </cell>
          <cell r="J76" t="str">
            <v>Climate Services</v>
          </cell>
          <cell r="K76" t="str">
            <v>CSL Birmingham</v>
          </cell>
        </row>
        <row r="77">
          <cell r="G77" t="str">
            <v>BMMOBILE</v>
          </cell>
          <cell r="H77" t="str">
            <v>Birmingham Mobile</v>
          </cell>
          <cell r="I77" t="str">
            <v>Facilities Services</v>
          </cell>
          <cell r="J77" t="str">
            <v>Climate Services</v>
          </cell>
          <cell r="K77" t="str">
            <v>CSL Birmingham</v>
          </cell>
        </row>
        <row r="78">
          <cell r="G78" t="str">
            <v>BMCONS</v>
          </cell>
          <cell r="H78" t="str">
            <v>Csl Birmingham Cons</v>
          </cell>
          <cell r="I78" t="str">
            <v>Facilities Services</v>
          </cell>
          <cell r="J78" t="str">
            <v>Climate Services</v>
          </cell>
          <cell r="K78" t="str">
            <v>CSL Birmingham</v>
          </cell>
        </row>
        <row r="79">
          <cell r="G79" t="str">
            <v>BMCONTS</v>
          </cell>
          <cell r="H79" t="str">
            <v>Birm Contracts</v>
          </cell>
          <cell r="I79" t="str">
            <v>Facilities Services</v>
          </cell>
          <cell r="J79" t="str">
            <v>Climate Services</v>
          </cell>
          <cell r="K79" t="str">
            <v>CSL Birmingham</v>
          </cell>
        </row>
        <row r="80">
          <cell r="G80" t="str">
            <v>BMMOBILE</v>
          </cell>
          <cell r="H80" t="str">
            <v>Birmingham Mobile</v>
          </cell>
          <cell r="I80" t="str">
            <v>Facilities Services</v>
          </cell>
          <cell r="J80" t="str">
            <v>Climate Services</v>
          </cell>
          <cell r="K80" t="str">
            <v>CSL Birmingham</v>
          </cell>
        </row>
        <row r="81">
          <cell r="G81" t="str">
            <v>BMPRIOR</v>
          </cell>
          <cell r="H81" t="str">
            <v>Birmingham Prior To 25-10-02</v>
          </cell>
          <cell r="I81" t="str">
            <v>Facilities Services</v>
          </cell>
          <cell r="J81" t="str">
            <v>Climate Services</v>
          </cell>
          <cell r="K81" t="str">
            <v>CSL Birmingham</v>
          </cell>
        </row>
        <row r="82">
          <cell r="G82" t="str">
            <v>BMSTORES</v>
          </cell>
          <cell r="H82" t="str">
            <v>Csl Birmingham Stores</v>
          </cell>
          <cell r="I82" t="str">
            <v>Facilities Services</v>
          </cell>
          <cell r="J82" t="str">
            <v>Climate Services</v>
          </cell>
          <cell r="K82" t="str">
            <v>CSL Birmingham</v>
          </cell>
        </row>
        <row r="83">
          <cell r="G83" t="str">
            <v>BMCONTS</v>
          </cell>
          <cell r="H83" t="str">
            <v>Birm Contracts</v>
          </cell>
          <cell r="I83" t="str">
            <v>Facilities Services</v>
          </cell>
          <cell r="J83" t="str">
            <v>Climate Services</v>
          </cell>
          <cell r="K83" t="str">
            <v>CSL Birmingham</v>
          </cell>
        </row>
        <row r="84">
          <cell r="G84" t="str">
            <v>BMMOBILE</v>
          </cell>
          <cell r="H84" t="str">
            <v>Birmingham Mobile</v>
          </cell>
          <cell r="I84" t="str">
            <v>Facilities Services</v>
          </cell>
          <cell r="J84" t="str">
            <v>Climate Services</v>
          </cell>
          <cell r="K84" t="str">
            <v>CSL Birmingham</v>
          </cell>
        </row>
        <row r="85">
          <cell r="G85" t="str">
            <v>BMPRIOR</v>
          </cell>
          <cell r="H85" t="str">
            <v>Birmingham Prior To 25-10-02</v>
          </cell>
          <cell r="I85" t="str">
            <v>Facilities Services</v>
          </cell>
          <cell r="J85" t="str">
            <v>Climate Services</v>
          </cell>
          <cell r="K85" t="str">
            <v>CSL Birmingham</v>
          </cell>
        </row>
        <row r="86">
          <cell r="G86" t="str">
            <v>BMRETAIL</v>
          </cell>
          <cell r="H86" t="str">
            <v>Birmingham Retail</v>
          </cell>
          <cell r="I86" t="str">
            <v>Facilities Services</v>
          </cell>
          <cell r="J86" t="str">
            <v>Climate Services</v>
          </cell>
          <cell r="K86" t="str">
            <v>CSL Birmingham</v>
          </cell>
        </row>
        <row r="87">
          <cell r="G87" t="str">
            <v>BMMOBILE</v>
          </cell>
          <cell r="H87" t="str">
            <v>Birmingham Mobile</v>
          </cell>
          <cell r="I87" t="str">
            <v>Facilities Services</v>
          </cell>
          <cell r="J87" t="str">
            <v>Climate Services</v>
          </cell>
          <cell r="K87" t="str">
            <v>CSL Birmingham</v>
          </cell>
        </row>
        <row r="88">
          <cell r="G88" t="str">
            <v>BMPRIOR</v>
          </cell>
          <cell r="H88" t="str">
            <v>Birmingham Prior To 25-10-02</v>
          </cell>
          <cell r="I88" t="str">
            <v>Facilities Services</v>
          </cell>
          <cell r="J88" t="str">
            <v>Climate Services</v>
          </cell>
          <cell r="K88" t="str">
            <v>CSL Birmingham</v>
          </cell>
        </row>
        <row r="89">
          <cell r="G89" t="str">
            <v>BMCONTS</v>
          </cell>
          <cell r="H89" t="str">
            <v>Birm Contracts</v>
          </cell>
          <cell r="I89" t="str">
            <v>Facilities Services</v>
          </cell>
          <cell r="J89" t="str">
            <v>Climate Services</v>
          </cell>
          <cell r="K89" t="str">
            <v>CSL Birmingham</v>
          </cell>
        </row>
        <row r="90">
          <cell r="G90" t="str">
            <v>BMMOBILE</v>
          </cell>
          <cell r="H90" t="str">
            <v>Birmingham Mobile</v>
          </cell>
          <cell r="I90" t="str">
            <v>Facilities Services</v>
          </cell>
          <cell r="J90" t="str">
            <v>Climate Services</v>
          </cell>
          <cell r="K90" t="str">
            <v>CSL Birmingham</v>
          </cell>
        </row>
        <row r="91">
          <cell r="G91" t="str">
            <v>BMPRIOR</v>
          </cell>
          <cell r="H91" t="str">
            <v>Birmingham Prior To 25-10-02</v>
          </cell>
          <cell r="I91" t="str">
            <v>Facilities Services</v>
          </cell>
          <cell r="J91" t="str">
            <v>Climate Services</v>
          </cell>
          <cell r="K91" t="str">
            <v>CSL Birmingham</v>
          </cell>
        </row>
        <row r="92">
          <cell r="G92" t="str">
            <v>BMRETAIL</v>
          </cell>
          <cell r="H92" t="str">
            <v>Birmingham Retail</v>
          </cell>
          <cell r="I92" t="str">
            <v>Facilities Services</v>
          </cell>
          <cell r="J92" t="str">
            <v>Climate Services</v>
          </cell>
          <cell r="K92" t="str">
            <v>CSL Birmingham</v>
          </cell>
        </row>
        <row r="93">
          <cell r="G93" t="str">
            <v>BMCONTS</v>
          </cell>
          <cell r="H93" t="str">
            <v>Birm Contracts</v>
          </cell>
          <cell r="I93" t="str">
            <v>Facilities Services</v>
          </cell>
          <cell r="J93" t="str">
            <v>Climate Services</v>
          </cell>
          <cell r="K93" t="str">
            <v>CSL Birmingham</v>
          </cell>
        </row>
        <row r="94">
          <cell r="G94" t="str">
            <v>BMMOBILE</v>
          </cell>
          <cell r="H94" t="str">
            <v>Birmingham Mobile</v>
          </cell>
          <cell r="I94" t="str">
            <v>Facilities Services</v>
          </cell>
          <cell r="J94" t="str">
            <v>Climate Services</v>
          </cell>
          <cell r="K94" t="str">
            <v>CSL Birmingham</v>
          </cell>
        </row>
        <row r="95">
          <cell r="G95" t="str">
            <v>BMPRIOR</v>
          </cell>
          <cell r="H95" t="str">
            <v>Birmingham Prior To 25-10-02</v>
          </cell>
          <cell r="I95" t="str">
            <v>Facilities Services</v>
          </cell>
          <cell r="J95" t="str">
            <v>Climate Services</v>
          </cell>
          <cell r="K95" t="str">
            <v>CSL Birmingham</v>
          </cell>
        </row>
        <row r="96">
          <cell r="G96" t="str">
            <v>BMCONS</v>
          </cell>
          <cell r="H96" t="str">
            <v>Csl Birmingham Cons</v>
          </cell>
          <cell r="I96" t="str">
            <v>Facilities Services</v>
          </cell>
          <cell r="J96" t="str">
            <v>Climate Services</v>
          </cell>
          <cell r="K96" t="str">
            <v>CSL Birmingham</v>
          </cell>
        </row>
        <row r="97">
          <cell r="G97" t="str">
            <v>BMCONTS</v>
          </cell>
          <cell r="H97" t="str">
            <v>Birm Contracts</v>
          </cell>
          <cell r="I97" t="str">
            <v>Facilities Services</v>
          </cell>
          <cell r="J97" t="str">
            <v>Climate Services</v>
          </cell>
          <cell r="K97" t="str">
            <v>CSL Birmingham</v>
          </cell>
        </row>
        <row r="98">
          <cell r="G98" t="str">
            <v>BMMOBILE</v>
          </cell>
          <cell r="H98" t="str">
            <v>Birmingham Mobile</v>
          </cell>
          <cell r="I98" t="str">
            <v>Facilities Services</v>
          </cell>
          <cell r="J98" t="str">
            <v>Climate Services</v>
          </cell>
          <cell r="K98" t="str">
            <v>CSL Birmingham</v>
          </cell>
        </row>
        <row r="99">
          <cell r="G99" t="str">
            <v>BMPRIOR</v>
          </cell>
          <cell r="H99" t="str">
            <v>Birmingham Prior To 25-10-02</v>
          </cell>
          <cell r="I99" t="str">
            <v>Facilities Services</v>
          </cell>
          <cell r="J99" t="str">
            <v>Climate Services</v>
          </cell>
          <cell r="K99" t="str">
            <v>CSL Birmingham</v>
          </cell>
        </row>
        <row r="100">
          <cell r="G100" t="str">
            <v>BMRETAIL</v>
          </cell>
          <cell r="H100" t="str">
            <v>Birmingham Retail</v>
          </cell>
          <cell r="I100" t="str">
            <v>Facilities Services</v>
          </cell>
          <cell r="J100" t="str">
            <v>Climate Services</v>
          </cell>
          <cell r="K100" t="str">
            <v>CSL Birmingham</v>
          </cell>
        </row>
        <row r="101">
          <cell r="G101" t="str">
            <v>BMCONS</v>
          </cell>
          <cell r="H101" t="str">
            <v>Csl Birmingham Cons</v>
          </cell>
          <cell r="I101" t="str">
            <v>Facilities Services</v>
          </cell>
          <cell r="J101" t="str">
            <v>Climate Services</v>
          </cell>
          <cell r="K101" t="str">
            <v>CSL Birmingham</v>
          </cell>
        </row>
        <row r="102">
          <cell r="G102" t="str">
            <v>BMCONTS</v>
          </cell>
          <cell r="H102" t="str">
            <v>Birm Contracts</v>
          </cell>
          <cell r="I102" t="str">
            <v>Facilities Services</v>
          </cell>
          <cell r="J102" t="str">
            <v>Climate Services</v>
          </cell>
          <cell r="K102" t="str">
            <v>CSL Birmingham</v>
          </cell>
        </row>
        <row r="103">
          <cell r="G103" t="str">
            <v>BMMOBILE</v>
          </cell>
          <cell r="H103" t="str">
            <v>Birmingham Mobile</v>
          </cell>
          <cell r="I103" t="str">
            <v>Facilities Services</v>
          </cell>
          <cell r="J103" t="str">
            <v>Climate Services</v>
          </cell>
          <cell r="K103" t="str">
            <v>CSL Birmingham</v>
          </cell>
        </row>
        <row r="104">
          <cell r="G104" t="str">
            <v>BMPRIOR</v>
          </cell>
          <cell r="H104" t="str">
            <v>Birmingham Prior To 25-10-02</v>
          </cell>
          <cell r="I104" t="str">
            <v>Facilities Services</v>
          </cell>
          <cell r="J104" t="str">
            <v>Climate Services</v>
          </cell>
          <cell r="K104" t="str">
            <v>CSL Birmingham</v>
          </cell>
        </row>
        <row r="105">
          <cell r="G105" t="str">
            <v>BMSTORES</v>
          </cell>
          <cell r="H105" t="str">
            <v>Csl Birmingham Stores</v>
          </cell>
          <cell r="I105" t="str">
            <v>Facilities Services</v>
          </cell>
          <cell r="J105" t="str">
            <v>Climate Services</v>
          </cell>
          <cell r="K105" t="str">
            <v>CSL Birmingham</v>
          </cell>
        </row>
        <row r="106">
          <cell r="G106" t="str">
            <v>BMCONTS</v>
          </cell>
          <cell r="H106" t="str">
            <v>Birm Contracts</v>
          </cell>
          <cell r="I106" t="str">
            <v>Facilities Services</v>
          </cell>
          <cell r="J106" t="str">
            <v>Climate Services</v>
          </cell>
          <cell r="K106" t="str">
            <v>CSL Birmingham</v>
          </cell>
        </row>
        <row r="107">
          <cell r="G107" t="str">
            <v>BMPRIOR</v>
          </cell>
          <cell r="H107" t="str">
            <v>Birmingham Prior To 25-10-02</v>
          </cell>
          <cell r="I107" t="str">
            <v>Facilities Services</v>
          </cell>
          <cell r="J107" t="str">
            <v>Climate Services</v>
          </cell>
          <cell r="K107" t="str">
            <v>CSL Birmingham</v>
          </cell>
        </row>
        <row r="108">
          <cell r="G108" t="str">
            <v>BMCONTS</v>
          </cell>
          <cell r="H108" t="str">
            <v>Birm Contracts</v>
          </cell>
          <cell r="I108" t="str">
            <v>Facilities Services</v>
          </cell>
          <cell r="J108" t="str">
            <v>Climate Services</v>
          </cell>
          <cell r="K108" t="str">
            <v>CSL Birmingham</v>
          </cell>
        </row>
        <row r="109">
          <cell r="G109" t="str">
            <v>BMMOBILE</v>
          </cell>
          <cell r="H109" t="str">
            <v>Birmingham Mobile</v>
          </cell>
          <cell r="I109" t="str">
            <v>Facilities Services</v>
          </cell>
          <cell r="J109" t="str">
            <v>Climate Services</v>
          </cell>
          <cell r="K109" t="str">
            <v>CSL Birmingham</v>
          </cell>
        </row>
        <row r="110">
          <cell r="G110" t="str">
            <v>BMPRIOR</v>
          </cell>
          <cell r="H110" t="str">
            <v>Birmingham Prior To 25-10-02</v>
          </cell>
          <cell r="I110" t="str">
            <v>Facilities Services</v>
          </cell>
          <cell r="J110" t="str">
            <v>Climate Services</v>
          </cell>
          <cell r="K110" t="str">
            <v>CSL Birmingham</v>
          </cell>
        </row>
        <row r="111">
          <cell r="G111" t="str">
            <v>BMCONS</v>
          </cell>
          <cell r="H111" t="str">
            <v>Csl Birmingham Cons</v>
          </cell>
          <cell r="I111" t="str">
            <v>Facilities Services</v>
          </cell>
          <cell r="J111" t="str">
            <v>Climate Services</v>
          </cell>
          <cell r="K111" t="str">
            <v>CSL Birmingham</v>
          </cell>
        </row>
        <row r="112">
          <cell r="G112" t="str">
            <v>BMCONTS</v>
          </cell>
          <cell r="H112" t="str">
            <v>Birm Contracts</v>
          </cell>
          <cell r="I112" t="str">
            <v>Facilities Services</v>
          </cell>
          <cell r="J112" t="str">
            <v>Climate Services</v>
          </cell>
          <cell r="K112" t="str">
            <v>CSL Birmingham</v>
          </cell>
        </row>
        <row r="113">
          <cell r="G113" t="str">
            <v>BMMOBILE</v>
          </cell>
          <cell r="H113" t="str">
            <v>Birmingham Mobile</v>
          </cell>
          <cell r="I113" t="str">
            <v>Facilities Services</v>
          </cell>
          <cell r="J113" t="str">
            <v>Climate Services</v>
          </cell>
          <cell r="K113" t="str">
            <v>CSL Birmingham</v>
          </cell>
        </row>
        <row r="114">
          <cell r="G114" t="str">
            <v>BMPRIOR</v>
          </cell>
          <cell r="H114" t="str">
            <v>Birmingham Prior To 25-10-02</v>
          </cell>
          <cell r="I114" t="str">
            <v>Facilities Services</v>
          </cell>
          <cell r="J114" t="str">
            <v>Climate Services</v>
          </cell>
          <cell r="K114" t="str">
            <v>CSL Birmingham</v>
          </cell>
        </row>
        <row r="115">
          <cell r="G115" t="str">
            <v>BMCONTS</v>
          </cell>
          <cell r="H115" t="str">
            <v>Birm Contracts</v>
          </cell>
          <cell r="I115" t="str">
            <v>Facilities Services</v>
          </cell>
          <cell r="J115" t="str">
            <v>Climate Services</v>
          </cell>
          <cell r="K115" t="str">
            <v>CSL Birmingham</v>
          </cell>
        </row>
        <row r="116">
          <cell r="G116" t="str">
            <v>BMMOBILE</v>
          </cell>
          <cell r="H116" t="str">
            <v>Birmingham Mobile</v>
          </cell>
          <cell r="I116" t="str">
            <v>Facilities Services</v>
          </cell>
          <cell r="J116" t="str">
            <v>Climate Services</v>
          </cell>
          <cell r="K116" t="str">
            <v>CSL Birmingham</v>
          </cell>
        </row>
        <row r="117">
          <cell r="G117" t="str">
            <v>BMPRIOR</v>
          </cell>
          <cell r="H117" t="str">
            <v>Birmingham Prior To 25-10-02</v>
          </cell>
          <cell r="I117" t="str">
            <v>Facilities Services</v>
          </cell>
          <cell r="J117" t="str">
            <v>Climate Services</v>
          </cell>
          <cell r="K117" t="str">
            <v>CSL Birmingham</v>
          </cell>
        </row>
        <row r="118">
          <cell r="G118" t="str">
            <v>BMCONTS</v>
          </cell>
          <cell r="H118" t="str">
            <v>Birm Contracts</v>
          </cell>
          <cell r="I118" t="str">
            <v>Facilities Services</v>
          </cell>
          <cell r="J118" t="str">
            <v>Climate Services</v>
          </cell>
          <cell r="K118" t="str">
            <v>CSL Birmingham</v>
          </cell>
        </row>
        <row r="119">
          <cell r="G119" t="str">
            <v>BMMOBILE</v>
          </cell>
          <cell r="H119" t="str">
            <v>Birmingham Mobile</v>
          </cell>
          <cell r="I119" t="str">
            <v>Facilities Services</v>
          </cell>
          <cell r="J119" t="str">
            <v>Climate Services</v>
          </cell>
          <cell r="K119" t="str">
            <v>CSL Birmingham</v>
          </cell>
        </row>
        <row r="120">
          <cell r="G120" t="str">
            <v>BMPRIOR</v>
          </cell>
          <cell r="H120" t="str">
            <v>Birmingham Prior To 25-10-02</v>
          </cell>
          <cell r="I120" t="str">
            <v>Facilities Services</v>
          </cell>
          <cell r="J120" t="str">
            <v>Climate Services</v>
          </cell>
          <cell r="K120" t="str">
            <v>CSL Birmingham</v>
          </cell>
        </row>
        <row r="121">
          <cell r="G121" t="str">
            <v>BMRETAIL</v>
          </cell>
          <cell r="H121" t="str">
            <v>Birmingham Retail</v>
          </cell>
          <cell r="I121" t="str">
            <v>Facilities Services</v>
          </cell>
          <cell r="J121" t="str">
            <v>Climate Services</v>
          </cell>
          <cell r="K121" t="str">
            <v>CSL Birmingham</v>
          </cell>
        </row>
        <row r="122">
          <cell r="G122" t="str">
            <v>BMCONTS</v>
          </cell>
          <cell r="H122" t="str">
            <v>Birm Contracts</v>
          </cell>
          <cell r="I122" t="str">
            <v>Facilities Services</v>
          </cell>
          <cell r="J122" t="str">
            <v>Climate Services</v>
          </cell>
          <cell r="K122" t="str">
            <v>CSL Birmingham</v>
          </cell>
        </row>
        <row r="123">
          <cell r="G123" t="str">
            <v>BMMOBILE</v>
          </cell>
          <cell r="H123" t="str">
            <v>Birmingham Mobile</v>
          </cell>
          <cell r="I123" t="str">
            <v>Facilities Services</v>
          </cell>
          <cell r="J123" t="str">
            <v>Climate Services</v>
          </cell>
          <cell r="K123" t="str">
            <v>CSL Birmingham</v>
          </cell>
        </row>
        <row r="124">
          <cell r="G124" t="str">
            <v>BMPRIOR</v>
          </cell>
          <cell r="H124" t="str">
            <v>Birmingham Prior To 25-10-02</v>
          </cell>
          <cell r="I124" t="str">
            <v>Facilities Services</v>
          </cell>
          <cell r="J124" t="str">
            <v>Climate Services</v>
          </cell>
          <cell r="K124" t="str">
            <v>CSL Birmingham</v>
          </cell>
        </row>
        <row r="125">
          <cell r="G125" t="str">
            <v>BMCONTS</v>
          </cell>
          <cell r="H125" t="str">
            <v>Birm Contracts</v>
          </cell>
          <cell r="I125" t="str">
            <v>Facilities Services</v>
          </cell>
          <cell r="J125" t="str">
            <v>Climate Services</v>
          </cell>
          <cell r="K125" t="str">
            <v>CSL Birmingham</v>
          </cell>
        </row>
        <row r="126">
          <cell r="G126" t="str">
            <v>BMMOBILE</v>
          </cell>
          <cell r="H126" t="str">
            <v>Birmingham Mobile</v>
          </cell>
          <cell r="I126" t="str">
            <v>Facilities Services</v>
          </cell>
          <cell r="J126" t="str">
            <v>Climate Services</v>
          </cell>
          <cell r="K126" t="str">
            <v>CSL Birmingham</v>
          </cell>
        </row>
        <row r="127">
          <cell r="G127" t="str">
            <v>BMPRIOR</v>
          </cell>
          <cell r="H127" t="str">
            <v>Birmingham Prior To 25-10-02</v>
          </cell>
          <cell r="I127" t="str">
            <v>Facilities Services</v>
          </cell>
          <cell r="J127" t="str">
            <v>Climate Services</v>
          </cell>
          <cell r="K127" t="str">
            <v>CSL Birmingham</v>
          </cell>
        </row>
        <row r="128">
          <cell r="G128" t="str">
            <v>BMRETAIL</v>
          </cell>
          <cell r="H128" t="str">
            <v>Birmingham Retail</v>
          </cell>
          <cell r="I128" t="str">
            <v>Facilities Services</v>
          </cell>
          <cell r="J128" t="str">
            <v>Climate Services</v>
          </cell>
          <cell r="K128" t="str">
            <v>CSL Birmingham</v>
          </cell>
        </row>
        <row r="129">
          <cell r="G129" t="str">
            <v>BMCONTS</v>
          </cell>
          <cell r="H129" t="str">
            <v>Birm Contracts</v>
          </cell>
          <cell r="I129" t="str">
            <v>Facilities Services</v>
          </cell>
          <cell r="J129" t="str">
            <v>Climate Services</v>
          </cell>
          <cell r="K129" t="str">
            <v>CSL Birmingham</v>
          </cell>
        </row>
        <row r="130">
          <cell r="G130" t="str">
            <v>BMPRIOR</v>
          </cell>
          <cell r="H130" t="str">
            <v>Birmingham Prior To 25-10-02</v>
          </cell>
          <cell r="I130" t="str">
            <v>Facilities Services</v>
          </cell>
          <cell r="J130" t="str">
            <v>Climate Services</v>
          </cell>
          <cell r="K130" t="str">
            <v>CSL Birmingham</v>
          </cell>
        </row>
        <row r="131">
          <cell r="G131" t="str">
            <v>BMCONTS</v>
          </cell>
          <cell r="H131" t="str">
            <v>Birm Contracts</v>
          </cell>
          <cell r="I131" t="str">
            <v>Facilities Services</v>
          </cell>
          <cell r="J131" t="str">
            <v>Climate Services</v>
          </cell>
          <cell r="K131" t="str">
            <v>CSL Birmingham</v>
          </cell>
        </row>
        <row r="132">
          <cell r="G132" t="str">
            <v>BMPRIOR</v>
          </cell>
          <cell r="H132" t="str">
            <v>Birmingham Prior To 25-10-02</v>
          </cell>
          <cell r="I132" t="str">
            <v>Facilities Services</v>
          </cell>
          <cell r="J132" t="str">
            <v>Climate Services</v>
          </cell>
          <cell r="K132" t="str">
            <v>CSL Birmingham</v>
          </cell>
        </row>
        <row r="133">
          <cell r="G133" t="str">
            <v>BRCONTS</v>
          </cell>
          <cell r="H133" t="str">
            <v>Bristol Contracts</v>
          </cell>
          <cell r="I133" t="str">
            <v>Facilities Services</v>
          </cell>
          <cell r="J133" t="str">
            <v>Climate Services</v>
          </cell>
          <cell r="K133" t="str">
            <v>CSL Bristol</v>
          </cell>
        </row>
        <row r="134">
          <cell r="G134" t="str">
            <v>BROHSUM</v>
          </cell>
          <cell r="H134" t="str">
            <v>Bristol Ohds Summ</v>
          </cell>
          <cell r="I134" t="str">
            <v>Facilities Services</v>
          </cell>
          <cell r="J134" t="str">
            <v>Climate Services</v>
          </cell>
          <cell r="K134" t="str">
            <v>CSL Bristol</v>
          </cell>
        </row>
        <row r="135">
          <cell r="G135" t="str">
            <v>BRPRIOR</v>
          </cell>
          <cell r="H135" t="str">
            <v>Bristol Prior To 25-10-02</v>
          </cell>
          <cell r="I135" t="str">
            <v>Facilities Services</v>
          </cell>
          <cell r="J135" t="str">
            <v>Climate Services</v>
          </cell>
          <cell r="K135" t="str">
            <v>CSL Bristol</v>
          </cell>
        </row>
        <row r="136">
          <cell r="G136" t="str">
            <v>BRCONTS</v>
          </cell>
          <cell r="H136" t="str">
            <v>Bristol Contracts</v>
          </cell>
          <cell r="I136" t="str">
            <v>Facilities Services</v>
          </cell>
          <cell r="J136" t="str">
            <v>Climate Services</v>
          </cell>
          <cell r="K136" t="str">
            <v>CSL Bristol</v>
          </cell>
        </row>
        <row r="137">
          <cell r="G137" t="str">
            <v>BROHSUM</v>
          </cell>
          <cell r="H137" t="str">
            <v>Bristol Ohds Summ</v>
          </cell>
          <cell r="I137" t="str">
            <v>Facilities Services</v>
          </cell>
          <cell r="J137" t="str">
            <v>Climate Services</v>
          </cell>
          <cell r="K137" t="str">
            <v>CSL Bristol</v>
          </cell>
        </row>
        <row r="138">
          <cell r="G138" t="str">
            <v>BRPAY</v>
          </cell>
          <cell r="H138" t="str">
            <v>Bristol Pay</v>
          </cell>
          <cell r="I138" t="str">
            <v>Facilities Services</v>
          </cell>
          <cell r="J138" t="str">
            <v>Climate Services</v>
          </cell>
          <cell r="K138" t="str">
            <v>CSL Bristol</v>
          </cell>
        </row>
        <row r="139">
          <cell r="G139" t="str">
            <v>BRPRIOR</v>
          </cell>
          <cell r="H139" t="str">
            <v>Bristol Prior To 25-10-02</v>
          </cell>
          <cell r="I139" t="str">
            <v>Facilities Services</v>
          </cell>
          <cell r="J139" t="str">
            <v>Climate Services</v>
          </cell>
          <cell r="K139" t="str">
            <v>CSL Bristol</v>
          </cell>
        </row>
        <row r="140">
          <cell r="G140" t="str">
            <v>BROHSUM</v>
          </cell>
          <cell r="H140" t="str">
            <v>Bristol Ohds Summ</v>
          </cell>
          <cell r="I140" t="str">
            <v>Facilities Services</v>
          </cell>
          <cell r="J140" t="str">
            <v>Climate Services</v>
          </cell>
          <cell r="K140" t="str">
            <v>CSL Bristol</v>
          </cell>
        </row>
        <row r="141">
          <cell r="G141" t="str">
            <v>BRCONS</v>
          </cell>
          <cell r="H141" t="str">
            <v>Csl Bristol Cons</v>
          </cell>
          <cell r="I141" t="str">
            <v>Facilities Services</v>
          </cell>
          <cell r="J141" t="str">
            <v>Climate Services</v>
          </cell>
          <cell r="K141" t="str">
            <v>CSL Bristol</v>
          </cell>
        </row>
        <row r="142">
          <cell r="G142" t="str">
            <v>BRCONTS</v>
          </cell>
          <cell r="H142" t="str">
            <v>Bristol Contracts</v>
          </cell>
          <cell r="I142" t="str">
            <v>Facilities Services</v>
          </cell>
          <cell r="J142" t="str">
            <v>Climate Services</v>
          </cell>
          <cell r="K142" t="str">
            <v>CSL Bristol</v>
          </cell>
        </row>
        <row r="143">
          <cell r="G143" t="str">
            <v>BROHSUM</v>
          </cell>
          <cell r="H143" t="str">
            <v>Bristol Ohds Summ</v>
          </cell>
          <cell r="I143" t="str">
            <v>Facilities Services</v>
          </cell>
          <cell r="J143" t="str">
            <v>Climate Services</v>
          </cell>
          <cell r="K143" t="str">
            <v>CSL Bristol</v>
          </cell>
        </row>
        <row r="144">
          <cell r="G144" t="str">
            <v>BRPAY</v>
          </cell>
          <cell r="H144" t="str">
            <v>Bristol Pay</v>
          </cell>
          <cell r="I144" t="str">
            <v>Facilities Services</v>
          </cell>
          <cell r="J144" t="str">
            <v>Climate Services</v>
          </cell>
          <cell r="K144" t="str">
            <v>CSL Bristol</v>
          </cell>
        </row>
        <row r="145">
          <cell r="G145" t="str">
            <v>BRPRIOR</v>
          </cell>
          <cell r="H145" t="str">
            <v>Bristol Prior To 25-10-02</v>
          </cell>
          <cell r="I145" t="str">
            <v>Facilities Services</v>
          </cell>
          <cell r="J145" t="str">
            <v>Climate Services</v>
          </cell>
          <cell r="K145" t="str">
            <v>CSL Bristol</v>
          </cell>
        </row>
        <row r="146">
          <cell r="G146" t="str">
            <v>BRSTORES</v>
          </cell>
          <cell r="H146" t="str">
            <v>Csl Bristol Stores</v>
          </cell>
          <cell r="I146" t="str">
            <v>Facilities Services</v>
          </cell>
          <cell r="J146" t="str">
            <v>Climate Services</v>
          </cell>
          <cell r="K146" t="str">
            <v>CSL Bristol</v>
          </cell>
        </row>
        <row r="147">
          <cell r="G147" t="str">
            <v>BRCONTS</v>
          </cell>
          <cell r="H147" t="str">
            <v>Bristol Contracts</v>
          </cell>
          <cell r="I147" t="str">
            <v>Facilities Services</v>
          </cell>
          <cell r="J147" t="str">
            <v>Climate Services</v>
          </cell>
          <cell r="K147" t="str">
            <v>CSL Bristol</v>
          </cell>
        </row>
        <row r="148">
          <cell r="G148" t="str">
            <v>BROHSUM</v>
          </cell>
          <cell r="H148" t="str">
            <v>Bristol Ohds Summ</v>
          </cell>
          <cell r="I148" t="str">
            <v>Facilities Services</v>
          </cell>
          <cell r="J148" t="str">
            <v>Climate Services</v>
          </cell>
          <cell r="K148" t="str">
            <v>CSL Bristol</v>
          </cell>
        </row>
        <row r="149">
          <cell r="G149" t="str">
            <v>BRPAY</v>
          </cell>
          <cell r="H149" t="str">
            <v>Bristol Pay</v>
          </cell>
          <cell r="I149" t="str">
            <v>Facilities Services</v>
          </cell>
          <cell r="J149" t="str">
            <v>Climate Services</v>
          </cell>
          <cell r="K149" t="str">
            <v>CSL Bristol</v>
          </cell>
        </row>
        <row r="150">
          <cell r="G150" t="str">
            <v>BRPRIOR</v>
          </cell>
          <cell r="H150" t="str">
            <v>Bristol Prior To 25-10-02</v>
          </cell>
          <cell r="I150" t="str">
            <v>Facilities Services</v>
          </cell>
          <cell r="J150" t="str">
            <v>Climate Services</v>
          </cell>
          <cell r="K150" t="str">
            <v>CSL Bristol</v>
          </cell>
        </row>
        <row r="151">
          <cell r="G151" t="str">
            <v>BROHSUM</v>
          </cell>
          <cell r="H151" t="str">
            <v>Bristol Ohds Summ</v>
          </cell>
          <cell r="I151" t="str">
            <v>Facilities Services</v>
          </cell>
          <cell r="J151" t="str">
            <v>Climate Services</v>
          </cell>
          <cell r="K151" t="str">
            <v>CSL Bristol</v>
          </cell>
        </row>
        <row r="152">
          <cell r="G152" t="str">
            <v>BRPRIOR</v>
          </cell>
          <cell r="H152" t="str">
            <v>Bristol Prior To 25-10-02</v>
          </cell>
          <cell r="I152" t="str">
            <v>Facilities Services</v>
          </cell>
          <cell r="J152" t="str">
            <v>Climate Services</v>
          </cell>
          <cell r="K152" t="str">
            <v>CSL Bristol</v>
          </cell>
        </row>
        <row r="153">
          <cell r="G153" t="str">
            <v>BROHSUM</v>
          </cell>
          <cell r="H153" t="str">
            <v>Bristol Ohds Summ</v>
          </cell>
          <cell r="I153" t="str">
            <v>Facilities Services</v>
          </cell>
          <cell r="J153" t="str">
            <v>Climate Services</v>
          </cell>
          <cell r="K153" t="str">
            <v>CSL Bristol</v>
          </cell>
        </row>
        <row r="154">
          <cell r="G154" t="str">
            <v>BRPRIOR</v>
          </cell>
          <cell r="H154" t="str">
            <v>Bristol Prior To 25-10-02</v>
          </cell>
          <cell r="I154" t="str">
            <v>Facilities Services</v>
          </cell>
          <cell r="J154" t="str">
            <v>Climate Services</v>
          </cell>
          <cell r="K154" t="str">
            <v>CSL Bristol</v>
          </cell>
        </row>
        <row r="155">
          <cell r="G155" t="str">
            <v>BROHSUM</v>
          </cell>
          <cell r="H155" t="str">
            <v>Bristol Ohds Summ</v>
          </cell>
          <cell r="I155" t="str">
            <v>Facilities Services</v>
          </cell>
          <cell r="J155" t="str">
            <v>Climate Services</v>
          </cell>
          <cell r="K155" t="str">
            <v>CSL Bristol</v>
          </cell>
        </row>
        <row r="156">
          <cell r="G156" t="str">
            <v>BRPAY</v>
          </cell>
          <cell r="H156" t="str">
            <v>Bristol Pay</v>
          </cell>
          <cell r="I156" t="str">
            <v>Facilities Services</v>
          </cell>
          <cell r="J156" t="str">
            <v>Climate Services</v>
          </cell>
          <cell r="K156" t="str">
            <v>CSL Bristol</v>
          </cell>
        </row>
        <row r="157">
          <cell r="G157" t="str">
            <v>BRPRIOR</v>
          </cell>
          <cell r="H157" t="str">
            <v>Bristol Prior To 25-10-02</v>
          </cell>
          <cell r="I157" t="str">
            <v>Facilities Services</v>
          </cell>
          <cell r="J157" t="str">
            <v>Climate Services</v>
          </cell>
          <cell r="K157" t="str">
            <v>CSL Bristol</v>
          </cell>
        </row>
        <row r="158">
          <cell r="G158" t="str">
            <v>BROHSUM</v>
          </cell>
          <cell r="H158" t="str">
            <v>Bristol Ohds Summ</v>
          </cell>
          <cell r="I158" t="str">
            <v>Facilities Services</v>
          </cell>
          <cell r="J158" t="str">
            <v>Climate Services</v>
          </cell>
          <cell r="K158" t="str">
            <v>CSL Bristol</v>
          </cell>
        </row>
        <row r="159">
          <cell r="G159" t="str">
            <v>BRPAY</v>
          </cell>
          <cell r="H159" t="str">
            <v>Bristol Pay</v>
          </cell>
          <cell r="I159" t="str">
            <v>Facilities Services</v>
          </cell>
          <cell r="J159" t="str">
            <v>Climate Services</v>
          </cell>
          <cell r="K159" t="str">
            <v>CSL Bristol</v>
          </cell>
        </row>
        <row r="160">
          <cell r="G160" t="str">
            <v>BRPRIOR</v>
          </cell>
          <cell r="H160" t="str">
            <v>Bristol Prior To 25-10-02</v>
          </cell>
          <cell r="I160" t="str">
            <v>Facilities Services</v>
          </cell>
          <cell r="J160" t="str">
            <v>Climate Services</v>
          </cell>
          <cell r="K160" t="str">
            <v>CSL Bristol</v>
          </cell>
        </row>
        <row r="161">
          <cell r="G161" t="str">
            <v>BRCONTS</v>
          </cell>
          <cell r="H161" t="str">
            <v>Bristol Contracts</v>
          </cell>
          <cell r="I161" t="str">
            <v>Facilities Services</v>
          </cell>
          <cell r="J161" t="str">
            <v>Climate Services</v>
          </cell>
          <cell r="K161" t="str">
            <v>CSL Bristol</v>
          </cell>
        </row>
        <row r="162">
          <cell r="G162" t="str">
            <v>BROHSUM</v>
          </cell>
          <cell r="H162" t="str">
            <v>Bristol Ohds Summ</v>
          </cell>
          <cell r="I162" t="str">
            <v>Facilities Services</v>
          </cell>
          <cell r="J162" t="str">
            <v>Climate Services</v>
          </cell>
          <cell r="K162" t="str">
            <v>CSL Bristol</v>
          </cell>
        </row>
        <row r="163">
          <cell r="G163" t="str">
            <v>BRPAY</v>
          </cell>
          <cell r="H163" t="str">
            <v>Bristol Pay</v>
          </cell>
          <cell r="I163" t="str">
            <v>Facilities Services</v>
          </cell>
          <cell r="J163" t="str">
            <v>Climate Services</v>
          </cell>
          <cell r="K163" t="str">
            <v>CSL Bristol</v>
          </cell>
        </row>
        <row r="164">
          <cell r="G164" t="str">
            <v>BRPRIOR</v>
          </cell>
          <cell r="H164" t="str">
            <v>Bristol Prior To 25-10-02</v>
          </cell>
          <cell r="I164" t="str">
            <v>Facilities Services</v>
          </cell>
          <cell r="J164" t="str">
            <v>Climate Services</v>
          </cell>
          <cell r="K164" t="str">
            <v>CSL Bristol</v>
          </cell>
        </row>
        <row r="165">
          <cell r="G165" t="str">
            <v>BRCONS</v>
          </cell>
          <cell r="H165" t="str">
            <v>Csl Bristol Cons</v>
          </cell>
          <cell r="I165" t="str">
            <v>Facilities Services</v>
          </cell>
          <cell r="J165" t="str">
            <v>Climate Services</v>
          </cell>
          <cell r="K165" t="str">
            <v>CSL Bristol</v>
          </cell>
        </row>
        <row r="166">
          <cell r="G166" t="str">
            <v>BRCONTS</v>
          </cell>
          <cell r="H166" t="str">
            <v>Bristol Contracts</v>
          </cell>
          <cell r="I166" t="str">
            <v>Facilities Services</v>
          </cell>
          <cell r="J166" t="str">
            <v>Climate Services</v>
          </cell>
          <cell r="K166" t="str">
            <v>CSL Bristol</v>
          </cell>
        </row>
        <row r="167">
          <cell r="G167" t="str">
            <v>BROHSUM</v>
          </cell>
          <cell r="H167" t="str">
            <v>Bristol Ohds Summ</v>
          </cell>
          <cell r="I167" t="str">
            <v>Facilities Services</v>
          </cell>
          <cell r="J167" t="str">
            <v>Climate Services</v>
          </cell>
          <cell r="K167" t="str">
            <v>CSL Bristol</v>
          </cell>
        </row>
        <row r="168">
          <cell r="G168" t="str">
            <v>BRPAY</v>
          </cell>
          <cell r="H168" t="str">
            <v>Bristol Pay</v>
          </cell>
          <cell r="I168" t="str">
            <v>Facilities Services</v>
          </cell>
          <cell r="J168" t="str">
            <v>Climate Services</v>
          </cell>
          <cell r="K168" t="str">
            <v>CSL Bristol</v>
          </cell>
        </row>
        <row r="169">
          <cell r="G169" t="str">
            <v>BRPRIOR</v>
          </cell>
          <cell r="H169" t="str">
            <v>Bristol Prior To 25-10-02</v>
          </cell>
          <cell r="I169" t="str">
            <v>Facilities Services</v>
          </cell>
          <cell r="J169" t="str">
            <v>Climate Services</v>
          </cell>
          <cell r="K169" t="str">
            <v>CSL Bristol</v>
          </cell>
        </row>
        <row r="170">
          <cell r="G170" t="str">
            <v>BRSTORES</v>
          </cell>
          <cell r="H170" t="str">
            <v>Csl Bristol Stores</v>
          </cell>
          <cell r="I170" t="str">
            <v>Facilities Services</v>
          </cell>
          <cell r="J170" t="str">
            <v>Climate Services</v>
          </cell>
          <cell r="K170" t="str">
            <v>CSL Bristol</v>
          </cell>
        </row>
        <row r="171">
          <cell r="G171" t="str">
            <v>BROHSUM</v>
          </cell>
          <cell r="H171" t="str">
            <v>Bristol Ohds Summ</v>
          </cell>
          <cell r="I171" t="str">
            <v>Facilities Services</v>
          </cell>
          <cell r="J171" t="str">
            <v>Climate Services</v>
          </cell>
          <cell r="K171" t="str">
            <v>CSL Bristol</v>
          </cell>
        </row>
        <row r="172">
          <cell r="G172" t="str">
            <v>BRPRIOR</v>
          </cell>
          <cell r="H172" t="str">
            <v>Bristol Prior To 25-10-02</v>
          </cell>
          <cell r="I172" t="str">
            <v>Facilities Services</v>
          </cell>
          <cell r="J172" t="str">
            <v>Climate Services</v>
          </cell>
          <cell r="K172" t="str">
            <v>CSL Bristol</v>
          </cell>
        </row>
        <row r="173">
          <cell r="G173" t="str">
            <v>BRCONS</v>
          </cell>
          <cell r="H173" t="str">
            <v>Csl Bristol Cons</v>
          </cell>
          <cell r="I173" t="str">
            <v>Facilities Services</v>
          </cell>
          <cell r="J173" t="str">
            <v>Climate Services</v>
          </cell>
          <cell r="K173" t="str">
            <v>CSL Bristol</v>
          </cell>
        </row>
        <row r="174">
          <cell r="G174" t="str">
            <v>BROHSUM</v>
          </cell>
          <cell r="H174" t="str">
            <v>Bristol Ohds Summ</v>
          </cell>
          <cell r="I174" t="str">
            <v>Facilities Services</v>
          </cell>
          <cell r="J174" t="str">
            <v>Climate Services</v>
          </cell>
          <cell r="K174" t="str">
            <v>CSL Bristol</v>
          </cell>
        </row>
        <row r="175">
          <cell r="G175" t="str">
            <v>BRPAY</v>
          </cell>
          <cell r="H175" t="str">
            <v>Bristol Pay</v>
          </cell>
          <cell r="I175" t="str">
            <v>Facilities Services</v>
          </cell>
          <cell r="J175" t="str">
            <v>Climate Services</v>
          </cell>
          <cell r="K175" t="str">
            <v>CSL Bristol</v>
          </cell>
        </row>
        <row r="176">
          <cell r="G176" t="str">
            <v>BRPRIOR</v>
          </cell>
          <cell r="H176" t="str">
            <v>Bristol Prior To 25-10-02</v>
          </cell>
          <cell r="I176" t="str">
            <v>Facilities Services</v>
          </cell>
          <cell r="J176" t="str">
            <v>Climate Services</v>
          </cell>
          <cell r="K176" t="str">
            <v>CSL Bristol</v>
          </cell>
        </row>
        <row r="177">
          <cell r="G177" t="str">
            <v>BRCONS</v>
          </cell>
          <cell r="H177" t="str">
            <v>Csl Bristol Cons</v>
          </cell>
          <cell r="I177" t="str">
            <v>Facilities Services</v>
          </cell>
          <cell r="J177" t="str">
            <v>Climate Services</v>
          </cell>
          <cell r="K177" t="str">
            <v>CSL Bristol</v>
          </cell>
        </row>
        <row r="178">
          <cell r="G178" t="str">
            <v>BROHSUM</v>
          </cell>
          <cell r="H178" t="str">
            <v>Bristol Ohds Summ</v>
          </cell>
          <cell r="I178" t="str">
            <v>Facilities Services</v>
          </cell>
          <cell r="J178" t="str">
            <v>Climate Services</v>
          </cell>
          <cell r="K178" t="str">
            <v>CSL Bristol</v>
          </cell>
        </row>
        <row r="179">
          <cell r="G179" t="str">
            <v>BRPAY</v>
          </cell>
          <cell r="H179" t="str">
            <v>Bristol Pay</v>
          </cell>
          <cell r="I179" t="str">
            <v>Facilities Services</v>
          </cell>
          <cell r="J179" t="str">
            <v>Climate Services</v>
          </cell>
          <cell r="K179" t="str">
            <v>CSL Bristol</v>
          </cell>
        </row>
        <row r="180">
          <cell r="G180" t="str">
            <v>BRPRIOR</v>
          </cell>
          <cell r="H180" t="str">
            <v>Bristol Prior To 25-10-02</v>
          </cell>
          <cell r="I180" t="str">
            <v>Facilities Services</v>
          </cell>
          <cell r="J180" t="str">
            <v>Climate Services</v>
          </cell>
          <cell r="K180" t="str">
            <v>CSL Bristol</v>
          </cell>
        </row>
        <row r="181">
          <cell r="G181" t="str">
            <v>BRCONTS</v>
          </cell>
          <cell r="H181" t="str">
            <v>Bristol Contracts</v>
          </cell>
          <cell r="I181" t="str">
            <v>Facilities Services</v>
          </cell>
          <cell r="J181" t="str">
            <v>Climate Services</v>
          </cell>
          <cell r="K181" t="str">
            <v>CSL Bristol</v>
          </cell>
        </row>
        <row r="182">
          <cell r="G182" t="str">
            <v>BROHSUM</v>
          </cell>
          <cell r="H182" t="str">
            <v>Bristol Ohds Summ</v>
          </cell>
          <cell r="I182" t="str">
            <v>Facilities Services</v>
          </cell>
          <cell r="J182" t="str">
            <v>Climate Services</v>
          </cell>
          <cell r="K182" t="str">
            <v>CSL Bristol</v>
          </cell>
        </row>
        <row r="183">
          <cell r="G183" t="str">
            <v>BRPAY</v>
          </cell>
          <cell r="H183" t="str">
            <v>Bristol Pay</v>
          </cell>
          <cell r="I183" t="str">
            <v>Facilities Services</v>
          </cell>
          <cell r="J183" t="str">
            <v>Climate Services</v>
          </cell>
          <cell r="K183" t="str">
            <v>CSL Bristol</v>
          </cell>
        </row>
        <row r="184">
          <cell r="G184" t="str">
            <v>BRPRIOR</v>
          </cell>
          <cell r="H184" t="str">
            <v>Bristol Prior To 25-10-02</v>
          </cell>
          <cell r="I184" t="str">
            <v>Facilities Services</v>
          </cell>
          <cell r="J184" t="str">
            <v>Climate Services</v>
          </cell>
          <cell r="K184" t="str">
            <v>CSL Bristol</v>
          </cell>
        </row>
        <row r="185">
          <cell r="G185" t="str">
            <v>BRCONTS</v>
          </cell>
          <cell r="H185" t="str">
            <v>Bristol Contracts</v>
          </cell>
          <cell r="I185" t="str">
            <v>Facilities Services</v>
          </cell>
          <cell r="J185" t="str">
            <v>Climate Services</v>
          </cell>
          <cell r="K185" t="str">
            <v>CSL Bristol</v>
          </cell>
        </row>
        <row r="186">
          <cell r="G186" t="str">
            <v>BROHSUM</v>
          </cell>
          <cell r="H186" t="str">
            <v>Bristol Ohds Summ</v>
          </cell>
          <cell r="I186" t="str">
            <v>Facilities Services</v>
          </cell>
          <cell r="J186" t="str">
            <v>Climate Services</v>
          </cell>
          <cell r="K186" t="str">
            <v>CSL Bristol</v>
          </cell>
        </row>
        <row r="187">
          <cell r="G187" t="str">
            <v>BRPAY</v>
          </cell>
          <cell r="H187" t="str">
            <v>Bristol Pay</v>
          </cell>
          <cell r="I187" t="str">
            <v>Facilities Services</v>
          </cell>
          <cell r="J187" t="str">
            <v>Climate Services</v>
          </cell>
          <cell r="K187" t="str">
            <v>CSL Bristol</v>
          </cell>
        </row>
        <row r="188">
          <cell r="G188" t="str">
            <v>BRPRIOR</v>
          </cell>
          <cell r="H188" t="str">
            <v>Bristol Prior To 25-10-02</v>
          </cell>
          <cell r="I188" t="str">
            <v>Facilities Services</v>
          </cell>
          <cell r="J188" t="str">
            <v>Climate Services</v>
          </cell>
          <cell r="K188" t="str">
            <v>CSL Bristol</v>
          </cell>
        </row>
        <row r="189">
          <cell r="G189" t="str">
            <v>BRSTORES</v>
          </cell>
          <cell r="H189" t="str">
            <v>Csl Bristol Stores</v>
          </cell>
          <cell r="I189" t="str">
            <v>Facilities Services</v>
          </cell>
          <cell r="J189" t="str">
            <v>Climate Services</v>
          </cell>
          <cell r="K189" t="str">
            <v>CSL Bristol</v>
          </cell>
        </row>
        <row r="190">
          <cell r="G190" t="str">
            <v>BROHSUM</v>
          </cell>
          <cell r="H190" t="str">
            <v>Bristol Ohds Summ</v>
          </cell>
          <cell r="I190" t="str">
            <v>Facilities Services</v>
          </cell>
          <cell r="J190" t="str">
            <v>Climate Services</v>
          </cell>
          <cell r="K190" t="str">
            <v>CSL Bristol</v>
          </cell>
        </row>
        <row r="191">
          <cell r="G191" t="str">
            <v>BRPAY</v>
          </cell>
          <cell r="H191" t="str">
            <v>Bristol Pay</v>
          </cell>
          <cell r="I191" t="str">
            <v>Facilities Services</v>
          </cell>
          <cell r="J191" t="str">
            <v>Climate Services</v>
          </cell>
          <cell r="K191" t="str">
            <v>CSL Bristol</v>
          </cell>
        </row>
        <row r="192">
          <cell r="G192" t="str">
            <v>BRPRIOR</v>
          </cell>
          <cell r="H192" t="str">
            <v>Bristol Prior To 25-10-02</v>
          </cell>
          <cell r="I192" t="str">
            <v>Facilities Services</v>
          </cell>
          <cell r="J192" t="str">
            <v>Climate Services</v>
          </cell>
          <cell r="K192" t="str">
            <v>CSL Bristol</v>
          </cell>
        </row>
        <row r="193">
          <cell r="G193" t="str">
            <v>BROHSUM</v>
          </cell>
          <cell r="H193" t="str">
            <v>Bristol Ohds Summ</v>
          </cell>
          <cell r="I193" t="str">
            <v>Facilities Services</v>
          </cell>
          <cell r="J193" t="str">
            <v>Climate Services</v>
          </cell>
          <cell r="K193" t="str">
            <v>CSL Bristol</v>
          </cell>
        </row>
        <row r="194">
          <cell r="G194" t="str">
            <v>BRPRIOR</v>
          </cell>
          <cell r="H194" t="str">
            <v>Bristol Prior To 25-10-02</v>
          </cell>
          <cell r="I194" t="str">
            <v>Facilities Services</v>
          </cell>
          <cell r="J194" t="str">
            <v>Climate Services</v>
          </cell>
          <cell r="K194" t="str">
            <v>CSL Bristol</v>
          </cell>
        </row>
        <row r="195">
          <cell r="G195" t="str">
            <v>BROHSUM</v>
          </cell>
          <cell r="H195" t="str">
            <v>Bristol Ohds Summ</v>
          </cell>
          <cell r="I195" t="str">
            <v>Facilities Services</v>
          </cell>
          <cell r="J195" t="str">
            <v>Climate Services</v>
          </cell>
          <cell r="K195" t="str">
            <v>CSL Bristol</v>
          </cell>
        </row>
        <row r="196">
          <cell r="G196" t="str">
            <v>BRPRIOR</v>
          </cell>
          <cell r="H196" t="str">
            <v>Bristol Prior To 25-10-02</v>
          </cell>
          <cell r="I196" t="str">
            <v>Facilities Services</v>
          </cell>
          <cell r="J196" t="str">
            <v>Climate Services</v>
          </cell>
          <cell r="K196" t="str">
            <v>CSL Bristol</v>
          </cell>
        </row>
        <row r="197">
          <cell r="G197" t="str">
            <v>BRCONS</v>
          </cell>
          <cell r="H197" t="str">
            <v>Csl Bristol Cons</v>
          </cell>
          <cell r="I197" t="str">
            <v>Facilities Services</v>
          </cell>
          <cell r="J197" t="str">
            <v>Climate Services</v>
          </cell>
          <cell r="K197" t="str">
            <v>CSL Bristol</v>
          </cell>
        </row>
        <row r="198">
          <cell r="G198" t="str">
            <v>BROHSUM</v>
          </cell>
          <cell r="H198" t="str">
            <v>Bristol Ohds Summ</v>
          </cell>
          <cell r="I198" t="str">
            <v>Facilities Services</v>
          </cell>
          <cell r="J198" t="str">
            <v>Climate Services</v>
          </cell>
          <cell r="K198" t="str">
            <v>CSL Bristol</v>
          </cell>
        </row>
        <row r="199">
          <cell r="G199" t="str">
            <v>BRPRIOR</v>
          </cell>
          <cell r="H199" t="str">
            <v>Bristol Prior To 25-10-02</v>
          </cell>
          <cell r="I199" t="str">
            <v>Facilities Services</v>
          </cell>
          <cell r="J199" t="str">
            <v>Climate Services</v>
          </cell>
          <cell r="K199" t="str">
            <v>CSL Bristol</v>
          </cell>
        </row>
        <row r="200">
          <cell r="G200" t="str">
            <v>CNOHSUM</v>
          </cell>
          <cell r="H200" t="str">
            <v>Csl Central Ohd Summ</v>
          </cell>
          <cell r="I200" t="str">
            <v>Facilities Services</v>
          </cell>
          <cell r="J200" t="str">
            <v>Climate Services</v>
          </cell>
          <cell r="K200" t="str">
            <v>CSL Central</v>
          </cell>
        </row>
        <row r="201">
          <cell r="G201" t="str">
            <v>CNPRIOR</v>
          </cell>
          <cell r="H201" t="str">
            <v>Central Prior To 25-10-02</v>
          </cell>
          <cell r="I201" t="str">
            <v>Facilities Services</v>
          </cell>
          <cell r="J201" t="str">
            <v>Climate Services</v>
          </cell>
          <cell r="K201" t="str">
            <v>CSL Central</v>
          </cell>
        </row>
        <row r="202">
          <cell r="G202" t="str">
            <v>CNOHSUM</v>
          </cell>
          <cell r="H202" t="str">
            <v>Csl Central Ohd Summ</v>
          </cell>
          <cell r="I202" t="str">
            <v>Facilities Services</v>
          </cell>
          <cell r="J202" t="str">
            <v>Climate Services</v>
          </cell>
          <cell r="K202" t="str">
            <v>CSL Central</v>
          </cell>
        </row>
        <row r="203">
          <cell r="G203" t="str">
            <v>CNPAY</v>
          </cell>
          <cell r="H203" t="str">
            <v>Csl Central Pay</v>
          </cell>
          <cell r="I203" t="str">
            <v>Facilities Services</v>
          </cell>
          <cell r="J203" t="str">
            <v>Climate Services</v>
          </cell>
          <cell r="K203" t="str">
            <v>CSL Central</v>
          </cell>
        </row>
        <row r="204">
          <cell r="G204" t="str">
            <v>CNPRIOR</v>
          </cell>
          <cell r="H204" t="str">
            <v>Central Prior To 25-10-02</v>
          </cell>
          <cell r="I204" t="str">
            <v>Facilities Services</v>
          </cell>
          <cell r="J204" t="str">
            <v>Climate Services</v>
          </cell>
          <cell r="K204" t="str">
            <v>CSL Central</v>
          </cell>
        </row>
        <row r="205">
          <cell r="G205" t="str">
            <v>CNOHSUM</v>
          </cell>
          <cell r="H205" t="str">
            <v>Csl Central Ohd Summ</v>
          </cell>
          <cell r="I205" t="str">
            <v>Facilities Services</v>
          </cell>
          <cell r="J205" t="str">
            <v>Climate Services</v>
          </cell>
          <cell r="K205" t="str">
            <v>CSL Central</v>
          </cell>
        </row>
        <row r="206">
          <cell r="G206" t="str">
            <v>CNPAY</v>
          </cell>
          <cell r="H206" t="str">
            <v>Csl Central Pay</v>
          </cell>
          <cell r="I206" t="str">
            <v>Facilities Services</v>
          </cell>
          <cell r="J206" t="str">
            <v>Climate Services</v>
          </cell>
          <cell r="K206" t="str">
            <v>CSL Central</v>
          </cell>
        </row>
        <row r="207">
          <cell r="G207" t="str">
            <v>CNPRIOR</v>
          </cell>
          <cell r="H207" t="str">
            <v>Central Prior To 25-10-02</v>
          </cell>
          <cell r="I207" t="str">
            <v>Facilities Services</v>
          </cell>
          <cell r="J207" t="str">
            <v>Climate Services</v>
          </cell>
          <cell r="K207" t="str">
            <v>CSL Central</v>
          </cell>
        </row>
        <row r="208">
          <cell r="G208" t="str">
            <v>CNOHSUM</v>
          </cell>
          <cell r="H208" t="str">
            <v>Csl Central Ohd Summ</v>
          </cell>
          <cell r="I208" t="str">
            <v>Facilities Services</v>
          </cell>
          <cell r="J208" t="str">
            <v>Climate Services</v>
          </cell>
          <cell r="K208" t="str">
            <v>CSL Central</v>
          </cell>
        </row>
        <row r="209">
          <cell r="G209" t="str">
            <v>CNPRIOR</v>
          </cell>
          <cell r="H209" t="str">
            <v>Central Prior To 25-10-02</v>
          </cell>
          <cell r="I209" t="str">
            <v>Facilities Services</v>
          </cell>
          <cell r="J209" t="str">
            <v>Climate Services</v>
          </cell>
          <cell r="K209" t="str">
            <v>CSL Central</v>
          </cell>
        </row>
        <row r="210">
          <cell r="G210" t="str">
            <v>CNOHSUM</v>
          </cell>
          <cell r="H210" t="str">
            <v>Csl Central Ohd Summ</v>
          </cell>
          <cell r="I210" t="str">
            <v>Facilities Services</v>
          </cell>
          <cell r="J210" t="str">
            <v>Climate Services</v>
          </cell>
          <cell r="K210" t="str">
            <v>CSL Central</v>
          </cell>
        </row>
        <row r="211">
          <cell r="G211" t="str">
            <v>CNPRIOR</v>
          </cell>
          <cell r="H211" t="str">
            <v>Central Prior To 25-10-02</v>
          </cell>
          <cell r="I211" t="str">
            <v>Facilities Services</v>
          </cell>
          <cell r="J211" t="str">
            <v>Climate Services</v>
          </cell>
          <cell r="K211" t="str">
            <v>CSL Central</v>
          </cell>
        </row>
        <row r="212">
          <cell r="G212" t="str">
            <v>CNOHSUM</v>
          </cell>
          <cell r="H212" t="str">
            <v>Csl Central Ohd Summ</v>
          </cell>
          <cell r="I212" t="str">
            <v>Facilities Services</v>
          </cell>
          <cell r="J212" t="str">
            <v>Climate Services</v>
          </cell>
          <cell r="K212" t="str">
            <v>CSL Central</v>
          </cell>
        </row>
        <row r="213">
          <cell r="G213" t="str">
            <v>CNPRIOR</v>
          </cell>
          <cell r="H213" t="str">
            <v>Central Prior To 25-10-02</v>
          </cell>
          <cell r="I213" t="str">
            <v>Facilities Services</v>
          </cell>
          <cell r="J213" t="str">
            <v>Climate Services</v>
          </cell>
          <cell r="K213" t="str">
            <v>CSL Central</v>
          </cell>
        </row>
        <row r="214">
          <cell r="G214" t="str">
            <v>CNOHSUM</v>
          </cell>
          <cell r="H214" t="str">
            <v>Csl Central Ohd Summ</v>
          </cell>
          <cell r="I214" t="str">
            <v>Facilities Services</v>
          </cell>
          <cell r="J214" t="str">
            <v>Climate Services</v>
          </cell>
          <cell r="K214" t="str">
            <v>CSL Central</v>
          </cell>
        </row>
        <row r="215">
          <cell r="G215" t="str">
            <v>CNPRIOR</v>
          </cell>
          <cell r="H215" t="str">
            <v>Central Prior To 25-10-02</v>
          </cell>
          <cell r="I215" t="str">
            <v>Facilities Services</v>
          </cell>
          <cell r="J215" t="str">
            <v>Climate Services</v>
          </cell>
          <cell r="K215" t="str">
            <v>CSL Central</v>
          </cell>
        </row>
        <row r="216">
          <cell r="G216" t="str">
            <v>CNOHSUM</v>
          </cell>
          <cell r="H216" t="str">
            <v>Csl Central Ohd Summ</v>
          </cell>
          <cell r="I216" t="str">
            <v>Facilities Services</v>
          </cell>
          <cell r="J216" t="str">
            <v>Climate Services</v>
          </cell>
          <cell r="K216" t="str">
            <v>CSL Central</v>
          </cell>
        </row>
        <row r="217">
          <cell r="G217" t="str">
            <v>CNPAY</v>
          </cell>
          <cell r="H217" t="str">
            <v>Csl Central Pay</v>
          </cell>
          <cell r="I217" t="str">
            <v>Facilities Services</v>
          </cell>
          <cell r="J217" t="str">
            <v>Climate Services</v>
          </cell>
          <cell r="K217" t="str">
            <v>CSL Central</v>
          </cell>
        </row>
        <row r="218">
          <cell r="G218" t="str">
            <v>CNOHSUM</v>
          </cell>
          <cell r="H218" t="str">
            <v>Csl Central Ohd Summ</v>
          </cell>
          <cell r="I218" t="str">
            <v>Facilities Services</v>
          </cell>
          <cell r="J218" t="str">
            <v>Climate Services</v>
          </cell>
          <cell r="K218" t="str">
            <v>CSL Central</v>
          </cell>
        </row>
        <row r="219">
          <cell r="G219" t="str">
            <v>CNPAY</v>
          </cell>
          <cell r="H219" t="str">
            <v>Csl Central Pay</v>
          </cell>
          <cell r="I219" t="str">
            <v>Facilities Services</v>
          </cell>
          <cell r="J219" t="str">
            <v>Climate Services</v>
          </cell>
          <cell r="K219" t="str">
            <v>CSL Central</v>
          </cell>
        </row>
        <row r="220">
          <cell r="G220" t="str">
            <v>CNPRIOR</v>
          </cell>
          <cell r="H220" t="str">
            <v>Central Prior To 25-10-02</v>
          </cell>
          <cell r="I220" t="str">
            <v>Facilities Services</v>
          </cell>
          <cell r="J220" t="str">
            <v>Climate Services</v>
          </cell>
          <cell r="K220" t="str">
            <v>CSL Central</v>
          </cell>
        </row>
        <row r="221">
          <cell r="G221" t="str">
            <v>CNPAY</v>
          </cell>
          <cell r="H221" t="str">
            <v>Csl Central Pay</v>
          </cell>
          <cell r="I221" t="str">
            <v>Facilities Services</v>
          </cell>
          <cell r="J221" t="str">
            <v>Climate Services</v>
          </cell>
          <cell r="K221" t="str">
            <v>CSL Central</v>
          </cell>
        </row>
        <row r="222">
          <cell r="G222" t="str">
            <v>CNPRIOR</v>
          </cell>
          <cell r="H222" t="str">
            <v>Central Prior To 25-10-02</v>
          </cell>
          <cell r="I222" t="str">
            <v>Facilities Services</v>
          </cell>
          <cell r="J222" t="str">
            <v>Climate Services</v>
          </cell>
          <cell r="K222" t="str">
            <v>CSL Central</v>
          </cell>
        </row>
        <row r="223">
          <cell r="G223" t="str">
            <v>CNOHSUM</v>
          </cell>
          <cell r="H223" t="str">
            <v>Csl Central Ohd Summ</v>
          </cell>
          <cell r="I223" t="str">
            <v>Facilities Services</v>
          </cell>
          <cell r="J223" t="str">
            <v>Climate Services</v>
          </cell>
          <cell r="K223" t="str">
            <v>CSL Central</v>
          </cell>
        </row>
        <row r="224">
          <cell r="G224" t="str">
            <v>CNPRIOR</v>
          </cell>
          <cell r="H224" t="str">
            <v>Central Prior To 25-10-02</v>
          </cell>
          <cell r="I224" t="str">
            <v>Facilities Services</v>
          </cell>
          <cell r="J224" t="str">
            <v>Climate Services</v>
          </cell>
          <cell r="K224" t="str">
            <v>CSL Central</v>
          </cell>
        </row>
        <row r="225">
          <cell r="G225" t="str">
            <v>CNOHSUM</v>
          </cell>
          <cell r="H225" t="str">
            <v>Csl Central Ohd Summ</v>
          </cell>
          <cell r="I225" t="str">
            <v>Facilities Services</v>
          </cell>
          <cell r="J225" t="str">
            <v>Climate Services</v>
          </cell>
          <cell r="K225" t="str">
            <v>CSL Central</v>
          </cell>
        </row>
        <row r="226">
          <cell r="G226" t="str">
            <v>CNPRIOR</v>
          </cell>
          <cell r="H226" t="str">
            <v>Central Prior To 25-10-02</v>
          </cell>
          <cell r="I226" t="str">
            <v>Facilities Services</v>
          </cell>
          <cell r="J226" t="str">
            <v>Climate Services</v>
          </cell>
          <cell r="K226" t="str">
            <v>CSL Central</v>
          </cell>
        </row>
        <row r="227">
          <cell r="G227" t="str">
            <v>CNOHSUM</v>
          </cell>
          <cell r="H227" t="str">
            <v>Csl Central Ohd Summ</v>
          </cell>
          <cell r="I227" t="str">
            <v>Facilities Services</v>
          </cell>
          <cell r="J227" t="str">
            <v>Climate Services</v>
          </cell>
          <cell r="K227" t="str">
            <v>CSL Central</v>
          </cell>
        </row>
        <row r="228">
          <cell r="G228" t="str">
            <v>CNPRIOR</v>
          </cell>
          <cell r="H228" t="str">
            <v>Central Prior To 25-10-02</v>
          </cell>
          <cell r="I228" t="str">
            <v>Facilities Services</v>
          </cell>
          <cell r="J228" t="str">
            <v>Climate Services</v>
          </cell>
          <cell r="K228" t="str">
            <v>CSL Central</v>
          </cell>
        </row>
        <row r="229">
          <cell r="G229" t="str">
            <v>CNOHSUM</v>
          </cell>
          <cell r="H229" t="str">
            <v>Csl Central Ohd Summ</v>
          </cell>
          <cell r="I229" t="str">
            <v>Facilities Services</v>
          </cell>
          <cell r="J229" t="str">
            <v>Climate Services</v>
          </cell>
          <cell r="K229" t="str">
            <v>CSL Central</v>
          </cell>
        </row>
        <row r="230">
          <cell r="G230" t="str">
            <v>CNPRIOR</v>
          </cell>
          <cell r="H230" t="str">
            <v>Central Prior To 25-10-02</v>
          </cell>
          <cell r="I230" t="str">
            <v>Facilities Services</v>
          </cell>
          <cell r="J230" t="str">
            <v>Climate Services</v>
          </cell>
          <cell r="K230" t="str">
            <v>CSL Central</v>
          </cell>
        </row>
        <row r="231">
          <cell r="G231" t="str">
            <v>CNOHSUM</v>
          </cell>
          <cell r="H231" t="str">
            <v>Csl Central Ohd Summ</v>
          </cell>
          <cell r="I231" t="str">
            <v>Facilities Services</v>
          </cell>
          <cell r="J231" t="str">
            <v>Climate Services</v>
          </cell>
          <cell r="K231" t="str">
            <v>CSL Central</v>
          </cell>
        </row>
        <row r="232">
          <cell r="G232" t="str">
            <v>CNPAY</v>
          </cell>
          <cell r="H232" t="str">
            <v>Csl Central Pay</v>
          </cell>
          <cell r="I232" t="str">
            <v>Facilities Services</v>
          </cell>
          <cell r="J232" t="str">
            <v>Climate Services</v>
          </cell>
          <cell r="K232" t="str">
            <v>CSL Central</v>
          </cell>
        </row>
        <row r="233">
          <cell r="G233" t="str">
            <v>CNPRIOR</v>
          </cell>
          <cell r="H233" t="str">
            <v>Central Prior To 25-10-02</v>
          </cell>
          <cell r="I233" t="str">
            <v>Facilities Services</v>
          </cell>
          <cell r="J233" t="str">
            <v>Climate Services</v>
          </cell>
          <cell r="K233" t="str">
            <v>CSL Central</v>
          </cell>
        </row>
        <row r="234">
          <cell r="G234" t="str">
            <v>CNOHSUM</v>
          </cell>
          <cell r="H234" t="str">
            <v>Csl Central Ohd Summ</v>
          </cell>
          <cell r="I234" t="str">
            <v>Facilities Services</v>
          </cell>
          <cell r="J234" t="str">
            <v>Climate Services</v>
          </cell>
          <cell r="K234" t="str">
            <v>CSL Central</v>
          </cell>
        </row>
        <row r="235">
          <cell r="G235" t="str">
            <v>CNPAY</v>
          </cell>
          <cell r="H235" t="str">
            <v>Csl Central Pay</v>
          </cell>
          <cell r="I235" t="str">
            <v>Facilities Services</v>
          </cell>
          <cell r="J235" t="str">
            <v>Climate Services</v>
          </cell>
          <cell r="K235" t="str">
            <v>CSL Central</v>
          </cell>
        </row>
        <row r="236">
          <cell r="G236" t="str">
            <v>CNPRIOR</v>
          </cell>
          <cell r="H236" t="str">
            <v>Central Prior To 25-10-02</v>
          </cell>
          <cell r="I236" t="str">
            <v>Facilities Services</v>
          </cell>
          <cell r="J236" t="str">
            <v>Climate Services</v>
          </cell>
          <cell r="K236" t="str">
            <v>CSL Central</v>
          </cell>
        </row>
        <row r="237">
          <cell r="G237" t="str">
            <v>CNOHSUM</v>
          </cell>
          <cell r="H237" t="str">
            <v>Csl Central Ohd Summ</v>
          </cell>
          <cell r="I237" t="str">
            <v>Facilities Services</v>
          </cell>
          <cell r="J237" t="str">
            <v>Climate Services</v>
          </cell>
          <cell r="K237" t="str">
            <v>CSL Central</v>
          </cell>
        </row>
        <row r="238">
          <cell r="G238" t="str">
            <v>CNPRIOR</v>
          </cell>
          <cell r="H238" t="str">
            <v>Central Prior To 25-10-02</v>
          </cell>
          <cell r="I238" t="str">
            <v>Facilities Services</v>
          </cell>
          <cell r="J238" t="str">
            <v>Climate Services</v>
          </cell>
          <cell r="K238" t="str">
            <v>CSL Central</v>
          </cell>
        </row>
        <row r="239">
          <cell r="G239" t="str">
            <v>CNOHSUM</v>
          </cell>
          <cell r="H239" t="str">
            <v>Csl Central Ohd Summ</v>
          </cell>
          <cell r="I239" t="str">
            <v>Facilities Services</v>
          </cell>
          <cell r="J239" t="str">
            <v>Climate Services</v>
          </cell>
          <cell r="K239" t="str">
            <v>CSL Central</v>
          </cell>
        </row>
        <row r="240">
          <cell r="G240" t="str">
            <v>CNPRIOR</v>
          </cell>
          <cell r="H240" t="str">
            <v>Central Prior To 25-10-02</v>
          </cell>
          <cell r="I240" t="str">
            <v>Facilities Services</v>
          </cell>
          <cell r="J240" t="str">
            <v>Climate Services</v>
          </cell>
          <cell r="K240" t="str">
            <v>CSL Central</v>
          </cell>
        </row>
        <row r="241">
          <cell r="G241" t="str">
            <v>CNOHSUM</v>
          </cell>
          <cell r="H241" t="str">
            <v>Csl Central Ohd Summ</v>
          </cell>
          <cell r="I241" t="str">
            <v>Facilities Services</v>
          </cell>
          <cell r="J241" t="str">
            <v>Climate Services</v>
          </cell>
          <cell r="K241" t="str">
            <v>CSL Central</v>
          </cell>
        </row>
        <row r="242">
          <cell r="G242" t="str">
            <v>CNPRIOR</v>
          </cell>
          <cell r="H242" t="str">
            <v>Central Prior To 25-10-02</v>
          </cell>
          <cell r="I242" t="str">
            <v>Facilities Services</v>
          </cell>
          <cell r="J242" t="str">
            <v>Climate Services</v>
          </cell>
          <cell r="K242" t="str">
            <v>CSL Central</v>
          </cell>
        </row>
        <row r="243">
          <cell r="G243" t="str">
            <v>CNOHSUM</v>
          </cell>
          <cell r="H243" t="str">
            <v>Csl Central Ohd Summ</v>
          </cell>
          <cell r="I243" t="str">
            <v>Facilities Services</v>
          </cell>
          <cell r="J243" t="str">
            <v>Climate Services</v>
          </cell>
          <cell r="K243" t="str">
            <v>CSL Central</v>
          </cell>
        </row>
        <row r="244">
          <cell r="G244" t="str">
            <v>CNPRIOR</v>
          </cell>
          <cell r="H244" t="str">
            <v>Central Prior To 25-10-02</v>
          </cell>
          <cell r="I244" t="str">
            <v>Facilities Services</v>
          </cell>
          <cell r="J244" t="str">
            <v>Climate Services</v>
          </cell>
          <cell r="K244" t="str">
            <v>CSL Central</v>
          </cell>
        </row>
        <row r="245">
          <cell r="G245" t="str">
            <v>CNOHSUM</v>
          </cell>
          <cell r="H245" t="str">
            <v>Csl Central Ohd Summ</v>
          </cell>
          <cell r="I245" t="str">
            <v>Facilities Services</v>
          </cell>
          <cell r="J245" t="str">
            <v>Climate Services</v>
          </cell>
          <cell r="K245" t="str">
            <v>CSL Central</v>
          </cell>
        </row>
        <row r="246">
          <cell r="G246" t="str">
            <v>CNPRIOR</v>
          </cell>
          <cell r="H246" t="str">
            <v>Central Prior To 25-10-02</v>
          </cell>
          <cell r="I246" t="str">
            <v>Facilities Services</v>
          </cell>
          <cell r="J246" t="str">
            <v>Climate Services</v>
          </cell>
          <cell r="K246" t="str">
            <v>CSL Central</v>
          </cell>
        </row>
        <row r="247">
          <cell r="G247" t="str">
            <v>CNOHSUM</v>
          </cell>
          <cell r="H247" t="str">
            <v>Csl Central Ohd Summ</v>
          </cell>
          <cell r="I247" t="str">
            <v>Facilities Services</v>
          </cell>
          <cell r="J247" t="str">
            <v>Climate Services</v>
          </cell>
          <cell r="K247" t="str">
            <v>CSL Central</v>
          </cell>
        </row>
        <row r="248">
          <cell r="G248" t="str">
            <v>CNPRIOR</v>
          </cell>
          <cell r="H248" t="str">
            <v>Central Prior To 25-10-02</v>
          </cell>
          <cell r="I248" t="str">
            <v>Facilities Services</v>
          </cell>
          <cell r="J248" t="str">
            <v>Climate Services</v>
          </cell>
          <cell r="K248" t="str">
            <v>CSL Central</v>
          </cell>
        </row>
        <row r="249">
          <cell r="G249" t="str">
            <v>CNOHSUM</v>
          </cell>
          <cell r="H249" t="str">
            <v>Csl Central Ohd Summ</v>
          </cell>
          <cell r="I249" t="str">
            <v>Facilities Services</v>
          </cell>
          <cell r="J249" t="str">
            <v>Climate Services</v>
          </cell>
          <cell r="K249" t="str">
            <v>CSL Central</v>
          </cell>
        </row>
        <row r="250">
          <cell r="G250" t="str">
            <v>CNPRIOR</v>
          </cell>
          <cell r="H250" t="str">
            <v>Central Prior To 25-10-02</v>
          </cell>
          <cell r="I250" t="str">
            <v>Facilities Services</v>
          </cell>
          <cell r="J250" t="str">
            <v>Climate Services</v>
          </cell>
          <cell r="K250" t="str">
            <v>CSL Central</v>
          </cell>
        </row>
        <row r="251">
          <cell r="G251" t="str">
            <v>ELCONTS</v>
          </cell>
          <cell r="H251" t="str">
            <v>Electrical Contracts</v>
          </cell>
          <cell r="I251" t="str">
            <v>Facilities Services</v>
          </cell>
          <cell r="J251" t="str">
            <v>Climate Services</v>
          </cell>
          <cell r="K251" t="str">
            <v>CSL Electrical</v>
          </cell>
        </row>
        <row r="252">
          <cell r="G252" t="str">
            <v>ELOHSUM</v>
          </cell>
          <cell r="H252" t="str">
            <v>Electrical Ohd Summ</v>
          </cell>
          <cell r="I252" t="str">
            <v>Facilities Services</v>
          </cell>
          <cell r="J252" t="str">
            <v>Climate Services</v>
          </cell>
          <cell r="K252" t="str">
            <v>CSL Electrical</v>
          </cell>
        </row>
        <row r="253">
          <cell r="G253" t="str">
            <v>ELPRIOR</v>
          </cell>
          <cell r="H253" t="str">
            <v>Electrical Prior To 25-10-02</v>
          </cell>
          <cell r="I253" t="str">
            <v>Facilities Services</v>
          </cell>
          <cell r="J253" t="str">
            <v>Climate Services</v>
          </cell>
          <cell r="K253" t="str">
            <v>CSL Electrical</v>
          </cell>
        </row>
        <row r="254">
          <cell r="G254" t="str">
            <v>ELPROJS</v>
          </cell>
          <cell r="H254" t="str">
            <v>Electrical Projects</v>
          </cell>
          <cell r="I254" t="str">
            <v>Facilities Services</v>
          </cell>
          <cell r="J254" t="str">
            <v>Climate Services</v>
          </cell>
          <cell r="K254" t="str">
            <v>CSL Electrical</v>
          </cell>
        </row>
        <row r="255">
          <cell r="G255" t="str">
            <v>ELCONTS</v>
          </cell>
          <cell r="H255" t="str">
            <v>Electrical Contracts</v>
          </cell>
          <cell r="I255" t="str">
            <v>Facilities Services</v>
          </cell>
          <cell r="J255" t="str">
            <v>Climate Services</v>
          </cell>
          <cell r="K255" t="str">
            <v>CSL Electrical</v>
          </cell>
        </row>
        <row r="256">
          <cell r="G256" t="str">
            <v>ELOHSUM</v>
          </cell>
          <cell r="H256" t="str">
            <v>Electrical Ohd Summ</v>
          </cell>
          <cell r="I256" t="str">
            <v>Facilities Services</v>
          </cell>
          <cell r="J256" t="str">
            <v>Climate Services</v>
          </cell>
          <cell r="K256" t="str">
            <v>CSL Electrical</v>
          </cell>
        </row>
        <row r="257">
          <cell r="G257" t="str">
            <v>ELPAY</v>
          </cell>
          <cell r="H257" t="str">
            <v>Electrical Pay</v>
          </cell>
          <cell r="I257" t="str">
            <v>Facilities Services</v>
          </cell>
          <cell r="J257" t="str">
            <v>Climate Services</v>
          </cell>
          <cell r="K257" t="str">
            <v>CSL Electrical</v>
          </cell>
        </row>
        <row r="258">
          <cell r="G258" t="str">
            <v>ELPRIOR</v>
          </cell>
          <cell r="H258" t="str">
            <v>Electrical Prior To 25-10-02</v>
          </cell>
          <cell r="I258" t="str">
            <v>Facilities Services</v>
          </cell>
          <cell r="J258" t="str">
            <v>Climate Services</v>
          </cell>
          <cell r="K258" t="str">
            <v>CSL Electrical</v>
          </cell>
        </row>
        <row r="259">
          <cell r="G259" t="str">
            <v>ELPROJS</v>
          </cell>
          <cell r="H259" t="str">
            <v>Electrical Projects</v>
          </cell>
          <cell r="I259" t="str">
            <v>Facilities Services</v>
          </cell>
          <cell r="J259" t="str">
            <v>Climate Services</v>
          </cell>
          <cell r="K259" t="str">
            <v>CSL Electrical</v>
          </cell>
        </row>
        <row r="260">
          <cell r="G260" t="str">
            <v>ELOHSUM</v>
          </cell>
          <cell r="H260" t="str">
            <v>Electrical Ohd Summ</v>
          </cell>
          <cell r="I260" t="str">
            <v>Facilities Services</v>
          </cell>
          <cell r="J260" t="str">
            <v>Climate Services</v>
          </cell>
          <cell r="K260" t="str">
            <v>CSL Electrical</v>
          </cell>
        </row>
        <row r="261">
          <cell r="G261" t="str">
            <v>ELCONS</v>
          </cell>
          <cell r="H261" t="str">
            <v>Csl Electrical Cons</v>
          </cell>
          <cell r="I261" t="str">
            <v>Facilities Services</v>
          </cell>
          <cell r="J261" t="str">
            <v>Climate Services</v>
          </cell>
          <cell r="K261" t="str">
            <v>CSL Electrical</v>
          </cell>
        </row>
        <row r="262">
          <cell r="G262" t="str">
            <v>ELCONTS</v>
          </cell>
          <cell r="H262" t="str">
            <v>Electrical Contracts</v>
          </cell>
          <cell r="I262" t="str">
            <v>Facilities Services</v>
          </cell>
          <cell r="J262" t="str">
            <v>Climate Services</v>
          </cell>
          <cell r="K262" t="str">
            <v>CSL Electrical</v>
          </cell>
        </row>
        <row r="263">
          <cell r="G263" t="str">
            <v>ELOHSUM</v>
          </cell>
          <cell r="H263" t="str">
            <v>Electrical Ohd Summ</v>
          </cell>
          <cell r="I263" t="str">
            <v>Facilities Services</v>
          </cell>
          <cell r="J263" t="str">
            <v>Climate Services</v>
          </cell>
          <cell r="K263" t="str">
            <v>CSL Electrical</v>
          </cell>
        </row>
        <row r="264">
          <cell r="G264" t="str">
            <v>ELPAY</v>
          </cell>
          <cell r="H264" t="str">
            <v>Electrical Pay</v>
          </cell>
          <cell r="I264" t="str">
            <v>Facilities Services</v>
          </cell>
          <cell r="J264" t="str">
            <v>Climate Services</v>
          </cell>
          <cell r="K264" t="str">
            <v>CSL Electrical</v>
          </cell>
        </row>
        <row r="265">
          <cell r="G265" t="str">
            <v>ELPRIOR</v>
          </cell>
          <cell r="H265" t="str">
            <v>Electrical Prior To 25-10-02</v>
          </cell>
          <cell r="I265" t="str">
            <v>Facilities Services</v>
          </cell>
          <cell r="J265" t="str">
            <v>Climate Services</v>
          </cell>
          <cell r="K265" t="str">
            <v>CSL Electrical</v>
          </cell>
        </row>
        <row r="266">
          <cell r="G266" t="str">
            <v>ELPROJS</v>
          </cell>
          <cell r="H266" t="str">
            <v>Electrical Projects</v>
          </cell>
          <cell r="I266" t="str">
            <v>Facilities Services</v>
          </cell>
          <cell r="J266" t="str">
            <v>Climate Services</v>
          </cell>
          <cell r="K266" t="str">
            <v>CSL Electrical</v>
          </cell>
        </row>
        <row r="267">
          <cell r="G267" t="str">
            <v>ELSTORES</v>
          </cell>
          <cell r="H267" t="str">
            <v>Csl Electrical Stores</v>
          </cell>
          <cell r="I267" t="str">
            <v>Facilities Services</v>
          </cell>
          <cell r="J267" t="str">
            <v>Climate Services</v>
          </cell>
          <cell r="K267" t="str">
            <v>CSL Electrical</v>
          </cell>
        </row>
        <row r="268">
          <cell r="G268" t="str">
            <v>ELCONTS</v>
          </cell>
          <cell r="H268" t="str">
            <v>Electrical Contracts</v>
          </cell>
          <cell r="I268" t="str">
            <v>Facilities Services</v>
          </cell>
          <cell r="J268" t="str">
            <v>Climate Services</v>
          </cell>
          <cell r="K268" t="str">
            <v>CSL Electrical</v>
          </cell>
        </row>
        <row r="269">
          <cell r="G269" t="str">
            <v>ELOHSUM</v>
          </cell>
          <cell r="H269" t="str">
            <v>Electrical Ohd Summ</v>
          </cell>
          <cell r="I269" t="str">
            <v>Facilities Services</v>
          </cell>
          <cell r="J269" t="str">
            <v>Climate Services</v>
          </cell>
          <cell r="K269" t="str">
            <v>CSL Electrical</v>
          </cell>
        </row>
        <row r="270">
          <cell r="G270" t="str">
            <v>ELPAY</v>
          </cell>
          <cell r="H270" t="str">
            <v>Electrical Pay</v>
          </cell>
          <cell r="I270" t="str">
            <v>Facilities Services</v>
          </cell>
          <cell r="J270" t="str">
            <v>Climate Services</v>
          </cell>
          <cell r="K270" t="str">
            <v>CSL Electrical</v>
          </cell>
        </row>
        <row r="271">
          <cell r="G271" t="str">
            <v>ELPRIOR</v>
          </cell>
          <cell r="H271" t="str">
            <v>Electrical Prior To 25-10-02</v>
          </cell>
          <cell r="I271" t="str">
            <v>Facilities Services</v>
          </cell>
          <cell r="J271" t="str">
            <v>Climate Services</v>
          </cell>
          <cell r="K271" t="str">
            <v>CSL Electrical</v>
          </cell>
        </row>
        <row r="272">
          <cell r="G272" t="str">
            <v>ELCONS</v>
          </cell>
          <cell r="H272" t="str">
            <v>Csl Electrical Cons</v>
          </cell>
          <cell r="I272" t="str">
            <v>Facilities Services</v>
          </cell>
          <cell r="J272" t="str">
            <v>Climate Services</v>
          </cell>
          <cell r="K272" t="str">
            <v>CSL Electrical</v>
          </cell>
        </row>
        <row r="273">
          <cell r="G273" t="str">
            <v>ELOHSUM</v>
          </cell>
          <cell r="H273" t="str">
            <v>Electrical Ohd Summ</v>
          </cell>
          <cell r="I273" t="str">
            <v>Facilities Services</v>
          </cell>
          <cell r="J273" t="str">
            <v>Climate Services</v>
          </cell>
          <cell r="K273" t="str">
            <v>CSL Electrical</v>
          </cell>
        </row>
        <row r="274">
          <cell r="G274" t="str">
            <v>ELPAY</v>
          </cell>
          <cell r="H274" t="str">
            <v>Electrical Pay</v>
          </cell>
          <cell r="I274" t="str">
            <v>Facilities Services</v>
          </cell>
          <cell r="J274" t="str">
            <v>Climate Services</v>
          </cell>
          <cell r="K274" t="str">
            <v>CSL Electrical</v>
          </cell>
        </row>
        <row r="275">
          <cell r="G275" t="str">
            <v>ELOHSUM</v>
          </cell>
          <cell r="H275" t="str">
            <v>Electrical Ohd Summ</v>
          </cell>
          <cell r="I275" t="str">
            <v>Facilities Services</v>
          </cell>
          <cell r="J275" t="str">
            <v>Climate Services</v>
          </cell>
          <cell r="K275" t="str">
            <v>CSL Electrical</v>
          </cell>
        </row>
        <row r="276">
          <cell r="G276" t="str">
            <v>ELCONTS</v>
          </cell>
          <cell r="H276" t="str">
            <v>Electrical Contracts</v>
          </cell>
          <cell r="I276" t="str">
            <v>Facilities Services</v>
          </cell>
          <cell r="J276" t="str">
            <v>Climate Services</v>
          </cell>
          <cell r="K276" t="str">
            <v>CSL Electrical</v>
          </cell>
        </row>
        <row r="277">
          <cell r="G277" t="str">
            <v>ELOHSUM</v>
          </cell>
          <cell r="H277" t="str">
            <v>Electrical Ohd Summ</v>
          </cell>
          <cell r="I277" t="str">
            <v>Facilities Services</v>
          </cell>
          <cell r="J277" t="str">
            <v>Climate Services</v>
          </cell>
          <cell r="K277" t="str">
            <v>CSL Electrical</v>
          </cell>
        </row>
        <row r="278">
          <cell r="G278" t="str">
            <v>ELPAY</v>
          </cell>
          <cell r="H278" t="str">
            <v>Electrical Pay</v>
          </cell>
          <cell r="I278" t="str">
            <v>Facilities Services</v>
          </cell>
          <cell r="J278" t="str">
            <v>Climate Services</v>
          </cell>
          <cell r="K278" t="str">
            <v>CSL Electrical</v>
          </cell>
        </row>
        <row r="279">
          <cell r="G279" t="str">
            <v>ELPRIOR</v>
          </cell>
          <cell r="H279" t="str">
            <v>Electrical Prior To 25-10-02</v>
          </cell>
          <cell r="I279" t="str">
            <v>Facilities Services</v>
          </cell>
          <cell r="J279" t="str">
            <v>Climate Services</v>
          </cell>
          <cell r="K279" t="str">
            <v>CSL Electrical</v>
          </cell>
        </row>
        <row r="280">
          <cell r="G280" t="str">
            <v>ELCONS</v>
          </cell>
          <cell r="H280" t="str">
            <v>Csl Electrical Cons</v>
          </cell>
          <cell r="I280" t="str">
            <v>Facilities Services</v>
          </cell>
          <cell r="J280" t="str">
            <v>Climate Services</v>
          </cell>
          <cell r="K280" t="str">
            <v>CSL Electrical</v>
          </cell>
        </row>
        <row r="281">
          <cell r="G281" t="str">
            <v>ELOHSUM</v>
          </cell>
          <cell r="H281" t="str">
            <v>Electrical Ohd Summ</v>
          </cell>
          <cell r="I281" t="str">
            <v>Facilities Services</v>
          </cell>
          <cell r="J281" t="str">
            <v>Climate Services</v>
          </cell>
          <cell r="K281" t="str">
            <v>CSL Electrical</v>
          </cell>
        </row>
        <row r="282">
          <cell r="G282" t="str">
            <v>ELPAY</v>
          </cell>
          <cell r="H282" t="str">
            <v>Electrical Pay</v>
          </cell>
          <cell r="I282" t="str">
            <v>Facilities Services</v>
          </cell>
          <cell r="J282" t="str">
            <v>Climate Services</v>
          </cell>
          <cell r="K282" t="str">
            <v>CSL Electrical</v>
          </cell>
        </row>
        <row r="283">
          <cell r="G283" t="str">
            <v>ELPRIOR</v>
          </cell>
          <cell r="H283" t="str">
            <v>Electrical Prior To 25-10-02</v>
          </cell>
          <cell r="I283" t="str">
            <v>Facilities Services</v>
          </cell>
          <cell r="J283" t="str">
            <v>Climate Services</v>
          </cell>
          <cell r="K283" t="str">
            <v>CSL Electrical</v>
          </cell>
        </row>
        <row r="284">
          <cell r="G284" t="str">
            <v>ELOHSUM</v>
          </cell>
          <cell r="H284" t="str">
            <v>Electrical Ohd Summ</v>
          </cell>
          <cell r="I284" t="str">
            <v>Facilities Services</v>
          </cell>
          <cell r="J284" t="str">
            <v>Climate Services</v>
          </cell>
          <cell r="K284" t="str">
            <v>CSL Electrical</v>
          </cell>
        </row>
        <row r="285">
          <cell r="G285" t="str">
            <v>ELPAY</v>
          </cell>
          <cell r="H285" t="str">
            <v>Electrical Pay</v>
          </cell>
          <cell r="I285" t="str">
            <v>Facilities Services</v>
          </cell>
          <cell r="J285" t="str">
            <v>Climate Services</v>
          </cell>
          <cell r="K285" t="str">
            <v>CSL Electrical</v>
          </cell>
        </row>
        <row r="286">
          <cell r="G286" t="str">
            <v>ELPRIOR</v>
          </cell>
          <cell r="H286" t="str">
            <v>Electrical Prior To 25-10-02</v>
          </cell>
          <cell r="I286" t="str">
            <v>Facilities Services</v>
          </cell>
          <cell r="J286" t="str">
            <v>Climate Services</v>
          </cell>
          <cell r="K286" t="str">
            <v>CSL Electrical</v>
          </cell>
        </row>
        <row r="287">
          <cell r="G287" t="str">
            <v>ELOHSUM</v>
          </cell>
          <cell r="H287" t="str">
            <v>Electrical Ohd Summ</v>
          </cell>
          <cell r="I287" t="str">
            <v>Facilities Services</v>
          </cell>
          <cell r="J287" t="str">
            <v>Climate Services</v>
          </cell>
          <cell r="K287" t="str">
            <v>CSL Electrical</v>
          </cell>
        </row>
        <row r="288">
          <cell r="G288" t="str">
            <v>ELPAY</v>
          </cell>
          <cell r="H288" t="str">
            <v>Electrical Pay</v>
          </cell>
          <cell r="I288" t="str">
            <v>Facilities Services</v>
          </cell>
          <cell r="J288" t="str">
            <v>Climate Services</v>
          </cell>
          <cell r="K288" t="str">
            <v>CSL Electrical</v>
          </cell>
        </row>
        <row r="289">
          <cell r="G289" t="str">
            <v>ELPRIOR</v>
          </cell>
          <cell r="H289" t="str">
            <v>Electrical Prior To 25-10-02</v>
          </cell>
          <cell r="I289" t="str">
            <v>Facilities Services</v>
          </cell>
          <cell r="J289" t="str">
            <v>Climate Services</v>
          </cell>
          <cell r="K289" t="str">
            <v>CSL Electrical</v>
          </cell>
        </row>
        <row r="290">
          <cell r="G290" t="str">
            <v>ELOHSUM</v>
          </cell>
          <cell r="H290" t="str">
            <v>Electrical Ohd Summ</v>
          </cell>
          <cell r="I290" t="str">
            <v>Facilities Services</v>
          </cell>
          <cell r="J290" t="str">
            <v>Climate Services</v>
          </cell>
          <cell r="K290" t="str">
            <v>CSL Electrical</v>
          </cell>
        </row>
        <row r="291">
          <cell r="G291" t="str">
            <v>ELPAY</v>
          </cell>
          <cell r="H291" t="str">
            <v>Electrical Pay</v>
          </cell>
          <cell r="I291" t="str">
            <v>Facilities Services</v>
          </cell>
          <cell r="J291" t="str">
            <v>Climate Services</v>
          </cell>
          <cell r="K291" t="str">
            <v>CSL Electrical</v>
          </cell>
        </row>
        <row r="292">
          <cell r="G292" t="str">
            <v>ELPRIOR</v>
          </cell>
          <cell r="H292" t="str">
            <v>Electrical Prior To 25-10-02</v>
          </cell>
          <cell r="I292" t="str">
            <v>Facilities Services</v>
          </cell>
          <cell r="J292" t="str">
            <v>Climate Services</v>
          </cell>
          <cell r="K292" t="str">
            <v>CSL Electrical</v>
          </cell>
        </row>
        <row r="293">
          <cell r="G293" t="str">
            <v>ELOHSUM</v>
          </cell>
          <cell r="H293" t="str">
            <v>Electrical Ohd Summ</v>
          </cell>
          <cell r="I293" t="str">
            <v>Facilities Services</v>
          </cell>
          <cell r="J293" t="str">
            <v>Climate Services</v>
          </cell>
          <cell r="K293" t="str">
            <v>CSL Electrical</v>
          </cell>
        </row>
        <row r="294">
          <cell r="G294" t="str">
            <v>ELPAY</v>
          </cell>
          <cell r="H294" t="str">
            <v>Electrical Pay</v>
          </cell>
          <cell r="I294" t="str">
            <v>Facilities Services</v>
          </cell>
          <cell r="J294" t="str">
            <v>Climate Services</v>
          </cell>
          <cell r="K294" t="str">
            <v>CSL Electrical</v>
          </cell>
        </row>
        <row r="295">
          <cell r="G295" t="str">
            <v>ELOHSUM</v>
          </cell>
          <cell r="H295" t="str">
            <v>Electrical Ohd Summ</v>
          </cell>
          <cell r="I295" t="str">
            <v>Facilities Services</v>
          </cell>
          <cell r="J295" t="str">
            <v>Climate Services</v>
          </cell>
          <cell r="K295" t="str">
            <v>CSL Electrical</v>
          </cell>
        </row>
        <row r="296">
          <cell r="G296" t="str">
            <v>ELPRIOR</v>
          </cell>
          <cell r="H296" t="str">
            <v>Electrical Prior To 25-10-02</v>
          </cell>
          <cell r="I296" t="str">
            <v>Facilities Services</v>
          </cell>
          <cell r="J296" t="str">
            <v>Climate Services</v>
          </cell>
          <cell r="K296" t="str">
            <v>CSL Electrical</v>
          </cell>
        </row>
        <row r="297">
          <cell r="G297" t="str">
            <v>GLCONTS</v>
          </cell>
          <cell r="H297" t="str">
            <v>Glasgow Contracts</v>
          </cell>
          <cell r="I297" t="str">
            <v>Facilities Services</v>
          </cell>
          <cell r="J297" t="str">
            <v>Climate Services</v>
          </cell>
          <cell r="K297" t="str">
            <v>CSL Glasgow</v>
          </cell>
        </row>
        <row r="298">
          <cell r="G298" t="str">
            <v>GLOHSUM</v>
          </cell>
          <cell r="H298" t="str">
            <v>Glasgow Ohd Sum</v>
          </cell>
          <cell r="I298" t="str">
            <v>Facilities Services</v>
          </cell>
          <cell r="J298" t="str">
            <v>Climate Services</v>
          </cell>
          <cell r="K298" t="str">
            <v>CSL Glasgow</v>
          </cell>
        </row>
        <row r="299">
          <cell r="G299" t="str">
            <v>GLPRIOR</v>
          </cell>
          <cell r="H299" t="str">
            <v>Glasgow Prior To 25-10-02</v>
          </cell>
          <cell r="I299" t="str">
            <v>Facilities Services</v>
          </cell>
          <cell r="J299" t="str">
            <v>Climate Services</v>
          </cell>
          <cell r="K299" t="str">
            <v>CSL Glasgow</v>
          </cell>
        </row>
        <row r="300">
          <cell r="G300" t="str">
            <v>GLCONTS</v>
          </cell>
          <cell r="H300" t="str">
            <v>Glasgow Contracts</v>
          </cell>
          <cell r="I300" t="str">
            <v>Facilities Services</v>
          </cell>
          <cell r="J300" t="str">
            <v>Climate Services</v>
          </cell>
          <cell r="K300" t="str">
            <v>CSL Glasgow</v>
          </cell>
        </row>
        <row r="301">
          <cell r="G301" t="str">
            <v>GLOHSUM</v>
          </cell>
          <cell r="H301" t="str">
            <v>Glasgow Ohd Sum</v>
          </cell>
          <cell r="I301" t="str">
            <v>Facilities Services</v>
          </cell>
          <cell r="J301" t="str">
            <v>Climate Services</v>
          </cell>
          <cell r="K301" t="str">
            <v>CSL Glasgow</v>
          </cell>
        </row>
        <row r="302">
          <cell r="G302" t="str">
            <v>GLPAY</v>
          </cell>
          <cell r="H302" t="str">
            <v>Glasgow Pay</v>
          </cell>
          <cell r="I302" t="str">
            <v>Facilities Services</v>
          </cell>
          <cell r="J302" t="str">
            <v>Climate Services</v>
          </cell>
          <cell r="K302" t="str">
            <v>CSL Glasgow</v>
          </cell>
        </row>
        <row r="303">
          <cell r="G303" t="str">
            <v>GLPRIOR</v>
          </cell>
          <cell r="H303" t="str">
            <v>Glasgow Prior To 25-10-02</v>
          </cell>
          <cell r="I303" t="str">
            <v>Facilities Services</v>
          </cell>
          <cell r="J303" t="str">
            <v>Climate Services</v>
          </cell>
          <cell r="K303" t="str">
            <v>CSL Glasgow</v>
          </cell>
        </row>
        <row r="304">
          <cell r="G304" t="str">
            <v>GLOHSUM</v>
          </cell>
          <cell r="H304" t="str">
            <v>Glasgow Ohd Sum</v>
          </cell>
          <cell r="I304" t="str">
            <v>Facilities Services</v>
          </cell>
          <cell r="J304" t="str">
            <v>Climate Services</v>
          </cell>
          <cell r="K304" t="str">
            <v>CSL Glasgow</v>
          </cell>
        </row>
        <row r="305">
          <cell r="G305" t="str">
            <v>GLCONS</v>
          </cell>
          <cell r="H305" t="str">
            <v>Csl Glasgow Cons</v>
          </cell>
          <cell r="I305" t="str">
            <v>Facilities Services</v>
          </cell>
          <cell r="J305" t="str">
            <v>Climate Services</v>
          </cell>
          <cell r="K305" t="str">
            <v>CSL Glasgow</v>
          </cell>
        </row>
        <row r="306">
          <cell r="G306" t="str">
            <v>GLCONTS</v>
          </cell>
          <cell r="H306" t="str">
            <v>Glasgow Contracts</v>
          </cell>
          <cell r="I306" t="str">
            <v>Facilities Services</v>
          </cell>
          <cell r="J306" t="str">
            <v>Climate Services</v>
          </cell>
          <cell r="K306" t="str">
            <v>CSL Glasgow</v>
          </cell>
        </row>
        <row r="307">
          <cell r="G307" t="str">
            <v>GLOHSUM</v>
          </cell>
          <cell r="H307" t="str">
            <v>Glasgow Ohd Sum</v>
          </cell>
          <cell r="I307" t="str">
            <v>Facilities Services</v>
          </cell>
          <cell r="J307" t="str">
            <v>Climate Services</v>
          </cell>
          <cell r="K307" t="str">
            <v>CSL Glasgow</v>
          </cell>
        </row>
        <row r="308">
          <cell r="G308" t="str">
            <v>GLPAY</v>
          </cell>
          <cell r="H308" t="str">
            <v>Glasgow Pay</v>
          </cell>
          <cell r="I308" t="str">
            <v>Facilities Services</v>
          </cell>
          <cell r="J308" t="str">
            <v>Climate Services</v>
          </cell>
          <cell r="K308" t="str">
            <v>CSL Glasgow</v>
          </cell>
        </row>
        <row r="309">
          <cell r="G309" t="str">
            <v>GLPRIOR</v>
          </cell>
          <cell r="H309" t="str">
            <v>Glasgow Prior To 25-10-02</v>
          </cell>
          <cell r="I309" t="str">
            <v>Facilities Services</v>
          </cell>
          <cell r="J309" t="str">
            <v>Climate Services</v>
          </cell>
          <cell r="K309" t="str">
            <v>CSL Glasgow</v>
          </cell>
        </row>
        <row r="310">
          <cell r="G310" t="str">
            <v>GLSTORES</v>
          </cell>
          <cell r="H310" t="str">
            <v>Csl Glasgow Stores</v>
          </cell>
          <cell r="I310" t="str">
            <v>Facilities Services</v>
          </cell>
          <cell r="J310" t="str">
            <v>Climate Services</v>
          </cell>
          <cell r="K310" t="str">
            <v>CSL Glasgow</v>
          </cell>
        </row>
        <row r="311">
          <cell r="G311" t="str">
            <v>GLOHSUM</v>
          </cell>
          <cell r="H311" t="str">
            <v>Glasgow Ohd Sum</v>
          </cell>
          <cell r="I311" t="str">
            <v>Facilities Services</v>
          </cell>
          <cell r="J311" t="str">
            <v>Climate Services</v>
          </cell>
          <cell r="K311" t="str">
            <v>CSL Glasgow</v>
          </cell>
        </row>
        <row r="312">
          <cell r="G312" t="str">
            <v>GLPAY</v>
          </cell>
          <cell r="H312" t="str">
            <v>Glasgow Pay</v>
          </cell>
          <cell r="I312" t="str">
            <v>Facilities Services</v>
          </cell>
          <cell r="J312" t="str">
            <v>Climate Services</v>
          </cell>
          <cell r="K312" t="str">
            <v>CSL Glasgow</v>
          </cell>
        </row>
        <row r="313">
          <cell r="G313" t="str">
            <v>GLPRIOR</v>
          </cell>
          <cell r="H313" t="str">
            <v>Glasgow Prior To 25-10-02</v>
          </cell>
          <cell r="I313" t="str">
            <v>Facilities Services</v>
          </cell>
          <cell r="J313" t="str">
            <v>Climate Services</v>
          </cell>
          <cell r="K313" t="str">
            <v>CSL Glasgow</v>
          </cell>
        </row>
        <row r="314">
          <cell r="G314" t="str">
            <v>GLOHSUM</v>
          </cell>
          <cell r="H314" t="str">
            <v>Glasgow Ohd Sum</v>
          </cell>
          <cell r="I314" t="str">
            <v>Facilities Services</v>
          </cell>
          <cell r="J314" t="str">
            <v>Climate Services</v>
          </cell>
          <cell r="K314" t="str">
            <v>CSL Glasgow</v>
          </cell>
        </row>
        <row r="315">
          <cell r="G315" t="str">
            <v>GLPRIOR</v>
          </cell>
          <cell r="H315" t="str">
            <v>Glasgow Prior To 25-10-02</v>
          </cell>
          <cell r="I315" t="str">
            <v>Facilities Services</v>
          </cell>
          <cell r="J315" t="str">
            <v>Climate Services</v>
          </cell>
          <cell r="K315" t="str">
            <v>CSL Glasgow</v>
          </cell>
        </row>
        <row r="316">
          <cell r="G316" t="str">
            <v>GLOHSUM</v>
          </cell>
          <cell r="H316" t="str">
            <v>Glasgow Ohd Sum</v>
          </cell>
          <cell r="I316" t="str">
            <v>Facilities Services</v>
          </cell>
          <cell r="J316" t="str">
            <v>Climate Services</v>
          </cell>
          <cell r="K316" t="str">
            <v>CSL Glasgow</v>
          </cell>
        </row>
        <row r="317">
          <cell r="G317" t="str">
            <v>GLPAY</v>
          </cell>
          <cell r="H317" t="str">
            <v>Glasgow Pay</v>
          </cell>
          <cell r="I317" t="str">
            <v>Facilities Services</v>
          </cell>
          <cell r="J317" t="str">
            <v>Climate Services</v>
          </cell>
          <cell r="K317" t="str">
            <v>CSL Glasgow</v>
          </cell>
        </row>
        <row r="318">
          <cell r="G318" t="str">
            <v>GLPRIOR</v>
          </cell>
          <cell r="H318" t="str">
            <v>Glasgow Prior To 25-10-02</v>
          </cell>
          <cell r="I318" t="str">
            <v>Facilities Services</v>
          </cell>
          <cell r="J318" t="str">
            <v>Climate Services</v>
          </cell>
          <cell r="K318" t="str">
            <v>CSL Glasgow</v>
          </cell>
        </row>
        <row r="319">
          <cell r="G319" t="str">
            <v>GLOHSUM</v>
          </cell>
          <cell r="H319" t="str">
            <v>Glasgow Ohd Sum</v>
          </cell>
          <cell r="I319" t="str">
            <v>Facilities Services</v>
          </cell>
          <cell r="J319" t="str">
            <v>Climate Services</v>
          </cell>
          <cell r="K319" t="str">
            <v>CSL Glasgow</v>
          </cell>
        </row>
        <row r="320">
          <cell r="G320" t="str">
            <v>GLPAY</v>
          </cell>
          <cell r="H320" t="str">
            <v>Glasgow Pay</v>
          </cell>
          <cell r="I320" t="str">
            <v>Facilities Services</v>
          </cell>
          <cell r="J320" t="str">
            <v>Climate Services</v>
          </cell>
          <cell r="K320" t="str">
            <v>CSL Glasgow</v>
          </cell>
        </row>
        <row r="321">
          <cell r="G321" t="str">
            <v>GLPRIOR</v>
          </cell>
          <cell r="H321" t="str">
            <v>Glasgow Prior To 25-10-02</v>
          </cell>
          <cell r="I321" t="str">
            <v>Facilities Services</v>
          </cell>
          <cell r="J321" t="str">
            <v>Climate Services</v>
          </cell>
          <cell r="K321" t="str">
            <v>CSL Glasgow</v>
          </cell>
        </row>
        <row r="322">
          <cell r="G322" t="str">
            <v>GLCONTS</v>
          </cell>
          <cell r="H322" t="str">
            <v>Glasgow Contracts</v>
          </cell>
          <cell r="I322" t="str">
            <v>Facilities Services</v>
          </cell>
          <cell r="J322" t="str">
            <v>Climate Services</v>
          </cell>
          <cell r="K322" t="str">
            <v>CSL Glasgow</v>
          </cell>
        </row>
        <row r="323">
          <cell r="G323" t="str">
            <v>GLOHSUM</v>
          </cell>
          <cell r="H323" t="str">
            <v>Glasgow Ohd Sum</v>
          </cell>
          <cell r="I323" t="str">
            <v>Facilities Services</v>
          </cell>
          <cell r="J323" t="str">
            <v>Climate Services</v>
          </cell>
          <cell r="K323" t="str">
            <v>CSL Glasgow</v>
          </cell>
        </row>
        <row r="324">
          <cell r="G324" t="str">
            <v>GLPAY</v>
          </cell>
          <cell r="H324" t="str">
            <v>Glasgow Pay</v>
          </cell>
          <cell r="I324" t="str">
            <v>Facilities Services</v>
          </cell>
          <cell r="J324" t="str">
            <v>Climate Services</v>
          </cell>
          <cell r="K324" t="str">
            <v>CSL Glasgow</v>
          </cell>
        </row>
        <row r="325">
          <cell r="G325" t="str">
            <v>GLPRIOR</v>
          </cell>
          <cell r="H325" t="str">
            <v>Glasgow Prior To 25-10-02</v>
          </cell>
          <cell r="I325" t="str">
            <v>Facilities Services</v>
          </cell>
          <cell r="J325" t="str">
            <v>Climate Services</v>
          </cell>
          <cell r="K325" t="str">
            <v>CSL Glasgow</v>
          </cell>
        </row>
        <row r="326">
          <cell r="G326" t="str">
            <v>GLCONS</v>
          </cell>
          <cell r="H326" t="str">
            <v>Csl Glasgow Cons</v>
          </cell>
          <cell r="I326" t="str">
            <v>Facilities Services</v>
          </cell>
          <cell r="J326" t="str">
            <v>Climate Services</v>
          </cell>
          <cell r="K326" t="str">
            <v>CSL Glasgow</v>
          </cell>
        </row>
        <row r="327">
          <cell r="G327" t="str">
            <v>GLOHSUM</v>
          </cell>
          <cell r="H327" t="str">
            <v>Glasgow Ohd Sum</v>
          </cell>
          <cell r="I327" t="str">
            <v>Facilities Services</v>
          </cell>
          <cell r="J327" t="str">
            <v>Climate Services</v>
          </cell>
          <cell r="K327" t="str">
            <v>CSL Glasgow</v>
          </cell>
        </row>
        <row r="328">
          <cell r="G328" t="str">
            <v>GLPAY</v>
          </cell>
          <cell r="H328" t="str">
            <v>Glasgow Pay</v>
          </cell>
          <cell r="I328" t="str">
            <v>Facilities Services</v>
          </cell>
          <cell r="J328" t="str">
            <v>Climate Services</v>
          </cell>
          <cell r="K328" t="str">
            <v>CSL Glasgow</v>
          </cell>
        </row>
        <row r="329">
          <cell r="G329" t="str">
            <v>GLPRIOR</v>
          </cell>
          <cell r="H329" t="str">
            <v>Glasgow Prior To 25-10-02</v>
          </cell>
          <cell r="I329" t="str">
            <v>Facilities Services</v>
          </cell>
          <cell r="J329" t="str">
            <v>Climate Services</v>
          </cell>
          <cell r="K329" t="str">
            <v>CSL Glasgow</v>
          </cell>
        </row>
        <row r="330">
          <cell r="G330" t="str">
            <v>GLSTORES</v>
          </cell>
          <cell r="H330" t="str">
            <v>Csl Glasgow Stores</v>
          </cell>
          <cell r="I330" t="str">
            <v>Facilities Services</v>
          </cell>
          <cell r="J330" t="str">
            <v>Climate Services</v>
          </cell>
          <cell r="K330" t="str">
            <v>CSL Glasgow</v>
          </cell>
        </row>
        <row r="331">
          <cell r="G331" t="str">
            <v>GLOHSUM</v>
          </cell>
          <cell r="H331" t="str">
            <v>Glasgow Ohd Sum</v>
          </cell>
          <cell r="I331" t="str">
            <v>Facilities Services</v>
          </cell>
          <cell r="J331" t="str">
            <v>Climate Services</v>
          </cell>
          <cell r="K331" t="str">
            <v>CSL Glasgow</v>
          </cell>
        </row>
        <row r="332">
          <cell r="G332" t="str">
            <v>GLPRIOR</v>
          </cell>
          <cell r="H332" t="str">
            <v>Glasgow Prior To 25-10-02</v>
          </cell>
          <cell r="I332" t="str">
            <v>Facilities Services</v>
          </cell>
          <cell r="J332" t="str">
            <v>Climate Services</v>
          </cell>
          <cell r="K332" t="str">
            <v>CSL Glasgow</v>
          </cell>
        </row>
        <row r="333">
          <cell r="G333" t="str">
            <v>GLOHSUM</v>
          </cell>
          <cell r="H333" t="str">
            <v>Glasgow Ohd Sum</v>
          </cell>
          <cell r="I333" t="str">
            <v>Facilities Services</v>
          </cell>
          <cell r="J333" t="str">
            <v>Climate Services</v>
          </cell>
          <cell r="K333" t="str">
            <v>CSL Glasgow</v>
          </cell>
        </row>
        <row r="334">
          <cell r="G334" t="str">
            <v>GLPAY</v>
          </cell>
          <cell r="H334" t="str">
            <v>Glasgow Pay</v>
          </cell>
          <cell r="I334" t="str">
            <v>Facilities Services</v>
          </cell>
          <cell r="J334" t="str">
            <v>Climate Services</v>
          </cell>
          <cell r="K334" t="str">
            <v>CSL Glasgow</v>
          </cell>
        </row>
        <row r="335">
          <cell r="G335" t="str">
            <v>GLPRIOR</v>
          </cell>
          <cell r="H335" t="str">
            <v>Glasgow Prior To 25-10-02</v>
          </cell>
          <cell r="I335" t="str">
            <v>Facilities Services</v>
          </cell>
          <cell r="J335" t="str">
            <v>Climate Services</v>
          </cell>
          <cell r="K335" t="str">
            <v>CSL Glasgow</v>
          </cell>
        </row>
        <row r="336">
          <cell r="G336" t="str">
            <v>GLCONS</v>
          </cell>
          <cell r="H336" t="str">
            <v>Csl Glasgow Cons</v>
          </cell>
          <cell r="I336" t="str">
            <v>Facilities Services</v>
          </cell>
          <cell r="J336" t="str">
            <v>Climate Services</v>
          </cell>
          <cell r="K336" t="str">
            <v>CSL Glasgow</v>
          </cell>
        </row>
        <row r="337">
          <cell r="G337" t="str">
            <v>GLOHSUM</v>
          </cell>
          <cell r="H337" t="str">
            <v>Glasgow Ohd Sum</v>
          </cell>
          <cell r="I337" t="str">
            <v>Facilities Services</v>
          </cell>
          <cell r="J337" t="str">
            <v>Climate Services</v>
          </cell>
          <cell r="K337" t="str">
            <v>CSL Glasgow</v>
          </cell>
        </row>
        <row r="338">
          <cell r="G338" t="str">
            <v>GLPAY</v>
          </cell>
          <cell r="H338" t="str">
            <v>Glasgow Pay</v>
          </cell>
          <cell r="I338" t="str">
            <v>Facilities Services</v>
          </cell>
          <cell r="J338" t="str">
            <v>Climate Services</v>
          </cell>
          <cell r="K338" t="str">
            <v>CSL Glasgow</v>
          </cell>
        </row>
        <row r="339">
          <cell r="G339" t="str">
            <v>GLPRIOR</v>
          </cell>
          <cell r="H339" t="str">
            <v>Glasgow Prior To 25-10-02</v>
          </cell>
          <cell r="I339" t="str">
            <v>Facilities Services</v>
          </cell>
          <cell r="J339" t="str">
            <v>Climate Services</v>
          </cell>
          <cell r="K339" t="str">
            <v>CSL Glasgow</v>
          </cell>
        </row>
        <row r="340">
          <cell r="G340" t="str">
            <v>GLOHSUM</v>
          </cell>
          <cell r="H340" t="str">
            <v>Glasgow Ohd Sum</v>
          </cell>
          <cell r="I340" t="str">
            <v>Facilities Services</v>
          </cell>
          <cell r="J340" t="str">
            <v>Climate Services</v>
          </cell>
          <cell r="K340" t="str">
            <v>CSL Glasgow</v>
          </cell>
        </row>
        <row r="341">
          <cell r="G341" t="str">
            <v>GLPAY</v>
          </cell>
          <cell r="H341" t="str">
            <v>Glasgow Pay</v>
          </cell>
          <cell r="I341" t="str">
            <v>Facilities Services</v>
          </cell>
          <cell r="J341" t="str">
            <v>Climate Services</v>
          </cell>
          <cell r="K341" t="str">
            <v>CSL Glasgow</v>
          </cell>
        </row>
        <row r="342">
          <cell r="G342" t="str">
            <v>GLPRIOR</v>
          </cell>
          <cell r="H342" t="str">
            <v>Glasgow Prior To 25-10-02</v>
          </cell>
          <cell r="I342" t="str">
            <v>Facilities Services</v>
          </cell>
          <cell r="J342" t="str">
            <v>Climate Services</v>
          </cell>
          <cell r="K342" t="str">
            <v>CSL Glasgow</v>
          </cell>
        </row>
        <row r="343">
          <cell r="G343" t="str">
            <v>GLOHSUM</v>
          </cell>
          <cell r="H343" t="str">
            <v>Glasgow Ohd Sum</v>
          </cell>
          <cell r="I343" t="str">
            <v>Facilities Services</v>
          </cell>
          <cell r="J343" t="str">
            <v>Climate Services</v>
          </cell>
          <cell r="K343" t="str">
            <v>CSL Glasgow</v>
          </cell>
        </row>
        <row r="344">
          <cell r="G344" t="str">
            <v>GLPAY</v>
          </cell>
          <cell r="H344" t="str">
            <v>Glasgow Pay</v>
          </cell>
          <cell r="I344" t="str">
            <v>Facilities Services</v>
          </cell>
          <cell r="J344" t="str">
            <v>Climate Services</v>
          </cell>
          <cell r="K344" t="str">
            <v>CSL Glasgow</v>
          </cell>
        </row>
        <row r="345">
          <cell r="G345" t="str">
            <v>GLPRIOR</v>
          </cell>
          <cell r="H345" t="str">
            <v>Glasgow Prior To 25-10-02</v>
          </cell>
          <cell r="I345" t="str">
            <v>Facilities Services</v>
          </cell>
          <cell r="J345" t="str">
            <v>Climate Services</v>
          </cell>
          <cell r="K345" t="str">
            <v>CSL Glasgow</v>
          </cell>
        </row>
        <row r="346">
          <cell r="G346" t="str">
            <v>GLSTORES</v>
          </cell>
          <cell r="H346" t="str">
            <v>Csl Glasgow Stores</v>
          </cell>
          <cell r="I346" t="str">
            <v>Facilities Services</v>
          </cell>
          <cell r="J346" t="str">
            <v>Climate Services</v>
          </cell>
          <cell r="K346" t="str">
            <v>CSL Glasgow</v>
          </cell>
        </row>
        <row r="347">
          <cell r="G347" t="str">
            <v>GLOHSUM</v>
          </cell>
          <cell r="H347" t="str">
            <v>Glasgow Ohd Sum</v>
          </cell>
          <cell r="I347" t="str">
            <v>Facilities Services</v>
          </cell>
          <cell r="J347" t="str">
            <v>Climate Services</v>
          </cell>
          <cell r="K347" t="str">
            <v>CSL Glasgow</v>
          </cell>
        </row>
        <row r="348">
          <cell r="G348" t="str">
            <v>GLPAY</v>
          </cell>
          <cell r="H348" t="str">
            <v>Glasgow Pay</v>
          </cell>
          <cell r="I348" t="str">
            <v>Facilities Services</v>
          </cell>
          <cell r="J348" t="str">
            <v>Climate Services</v>
          </cell>
          <cell r="K348" t="str">
            <v>CSL Glasgow</v>
          </cell>
        </row>
        <row r="349">
          <cell r="G349" t="str">
            <v>GLPRIOR</v>
          </cell>
          <cell r="H349" t="str">
            <v>Glasgow Prior To 25-10-02</v>
          </cell>
          <cell r="I349" t="str">
            <v>Facilities Services</v>
          </cell>
          <cell r="J349" t="str">
            <v>Climate Services</v>
          </cell>
          <cell r="K349" t="str">
            <v>CSL Glasgow</v>
          </cell>
        </row>
        <row r="350">
          <cell r="G350" t="str">
            <v>GLOHSUM</v>
          </cell>
          <cell r="H350" t="str">
            <v>Glasgow Ohd Sum</v>
          </cell>
          <cell r="I350" t="str">
            <v>Facilities Services</v>
          </cell>
          <cell r="J350" t="str">
            <v>Climate Services</v>
          </cell>
          <cell r="K350" t="str">
            <v>CSL Glasgow</v>
          </cell>
        </row>
        <row r="351">
          <cell r="G351" t="str">
            <v>GLPRIOR</v>
          </cell>
          <cell r="H351" t="str">
            <v>Glasgow Prior To 25-10-02</v>
          </cell>
          <cell r="I351" t="str">
            <v>Facilities Services</v>
          </cell>
          <cell r="J351" t="str">
            <v>Climate Services</v>
          </cell>
          <cell r="K351" t="str">
            <v>CSL Glasgow</v>
          </cell>
        </row>
        <row r="352">
          <cell r="G352" t="str">
            <v>GLOHSUM</v>
          </cell>
          <cell r="H352" t="str">
            <v>Glasgow Ohd Sum</v>
          </cell>
          <cell r="I352" t="str">
            <v>Facilities Services</v>
          </cell>
          <cell r="J352" t="str">
            <v>Climate Services</v>
          </cell>
          <cell r="K352" t="str">
            <v>CSL Glasgow</v>
          </cell>
        </row>
        <row r="353">
          <cell r="G353" t="str">
            <v>GLPAY</v>
          </cell>
          <cell r="H353" t="str">
            <v>Glasgow Pay</v>
          </cell>
          <cell r="I353" t="str">
            <v>Facilities Services</v>
          </cell>
          <cell r="J353" t="str">
            <v>Climate Services</v>
          </cell>
          <cell r="K353" t="str">
            <v>CSL Glasgow</v>
          </cell>
        </row>
        <row r="354">
          <cell r="G354" t="str">
            <v>GLOHSUM</v>
          </cell>
          <cell r="H354" t="str">
            <v>Glasgow Ohd Sum</v>
          </cell>
          <cell r="I354" t="str">
            <v>Facilities Services</v>
          </cell>
          <cell r="J354" t="str">
            <v>Climate Services</v>
          </cell>
          <cell r="K354" t="str">
            <v>CSL Glasgow</v>
          </cell>
        </row>
        <row r="355">
          <cell r="G355" t="str">
            <v>GLPAY</v>
          </cell>
          <cell r="H355" t="str">
            <v>Glasgow Pay</v>
          </cell>
          <cell r="I355" t="str">
            <v>Facilities Services</v>
          </cell>
          <cell r="J355" t="str">
            <v>Climate Services</v>
          </cell>
          <cell r="K355" t="str">
            <v>CSL Glasgow</v>
          </cell>
        </row>
        <row r="356">
          <cell r="G356" t="str">
            <v>LNCONTS</v>
          </cell>
          <cell r="H356" t="str">
            <v>London Contracts</v>
          </cell>
          <cell r="I356" t="str">
            <v>Facilities Services</v>
          </cell>
          <cell r="J356" t="str">
            <v>Climate Services</v>
          </cell>
          <cell r="K356" t="str">
            <v>CSL London</v>
          </cell>
        </row>
        <row r="357">
          <cell r="G357" t="str">
            <v>LNMOBILE</v>
          </cell>
          <cell r="H357" t="str">
            <v>London Mobile</v>
          </cell>
          <cell r="I357" t="str">
            <v>Facilities Services</v>
          </cell>
          <cell r="J357" t="str">
            <v>Climate Services</v>
          </cell>
          <cell r="K357" t="str">
            <v>CSL London</v>
          </cell>
        </row>
        <row r="358">
          <cell r="G358" t="str">
            <v>LNPROJS</v>
          </cell>
          <cell r="H358" t="str">
            <v>London Projects</v>
          </cell>
          <cell r="I358" t="str">
            <v>Facilities Services</v>
          </cell>
          <cell r="J358" t="str">
            <v>Climate Services</v>
          </cell>
          <cell r="K358" t="str">
            <v>CSL London</v>
          </cell>
        </row>
        <row r="359">
          <cell r="G359" t="str">
            <v>LNCONTS</v>
          </cell>
          <cell r="H359" t="str">
            <v>London Contracts</v>
          </cell>
          <cell r="I359" t="str">
            <v>Facilities Services</v>
          </cell>
          <cell r="J359" t="str">
            <v>Climate Services</v>
          </cell>
          <cell r="K359" t="str">
            <v>CSL London</v>
          </cell>
        </row>
        <row r="360">
          <cell r="G360" t="str">
            <v>LNMOBILE</v>
          </cell>
          <cell r="H360" t="str">
            <v>London Mobile</v>
          </cell>
          <cell r="I360" t="str">
            <v>Facilities Services</v>
          </cell>
          <cell r="J360" t="str">
            <v>Climate Services</v>
          </cell>
          <cell r="K360" t="str">
            <v>CSL London</v>
          </cell>
        </row>
        <row r="361">
          <cell r="G361" t="str">
            <v>LNCONTS</v>
          </cell>
          <cell r="H361" t="str">
            <v>London Contracts</v>
          </cell>
          <cell r="I361" t="str">
            <v>Facilities Services</v>
          </cell>
          <cell r="J361" t="str">
            <v>Climate Services</v>
          </cell>
          <cell r="K361" t="str">
            <v>CSL London</v>
          </cell>
        </row>
        <row r="362">
          <cell r="G362" t="str">
            <v>LNMOBILE</v>
          </cell>
          <cell r="H362" t="str">
            <v>London Mobile</v>
          </cell>
          <cell r="I362" t="str">
            <v>Facilities Services</v>
          </cell>
          <cell r="J362" t="str">
            <v>Climate Services</v>
          </cell>
          <cell r="K362" t="str">
            <v>CSL London</v>
          </cell>
        </row>
        <row r="363">
          <cell r="G363" t="str">
            <v>LNPRIOR</v>
          </cell>
          <cell r="H363" t="str">
            <v>London Prior To 25-10-02</v>
          </cell>
          <cell r="I363" t="str">
            <v>Facilities Services</v>
          </cell>
          <cell r="J363" t="str">
            <v>Climate Services</v>
          </cell>
          <cell r="K363" t="str">
            <v>CSL London</v>
          </cell>
        </row>
        <row r="364">
          <cell r="G364" t="str">
            <v>LNPROJS</v>
          </cell>
          <cell r="H364" t="str">
            <v>London Projects</v>
          </cell>
          <cell r="I364" t="str">
            <v>Facilities Services</v>
          </cell>
          <cell r="J364" t="str">
            <v>Climate Services</v>
          </cell>
          <cell r="K364" t="str">
            <v>CSL London</v>
          </cell>
        </row>
        <row r="365">
          <cell r="G365" t="str">
            <v>LNCONTS</v>
          </cell>
          <cell r="H365" t="str">
            <v>London Contracts</v>
          </cell>
          <cell r="I365" t="str">
            <v>Facilities Services</v>
          </cell>
          <cell r="J365" t="str">
            <v>Climate Services</v>
          </cell>
          <cell r="K365" t="str">
            <v>CSL London</v>
          </cell>
        </row>
        <row r="366">
          <cell r="G366" t="str">
            <v>LNMOBILE</v>
          </cell>
          <cell r="H366" t="str">
            <v>London Mobile</v>
          </cell>
          <cell r="I366" t="str">
            <v>Facilities Services</v>
          </cell>
          <cell r="J366" t="str">
            <v>Climate Services</v>
          </cell>
          <cell r="K366" t="str">
            <v>CSL London</v>
          </cell>
        </row>
        <row r="367">
          <cell r="G367" t="str">
            <v>LNPRIOR</v>
          </cell>
          <cell r="H367" t="str">
            <v>London Prior To 25-10-02</v>
          </cell>
          <cell r="I367" t="str">
            <v>Facilities Services</v>
          </cell>
          <cell r="J367" t="str">
            <v>Climate Services</v>
          </cell>
          <cell r="K367" t="str">
            <v>CSL London</v>
          </cell>
        </row>
        <row r="368">
          <cell r="G368" t="str">
            <v>LNPROJS</v>
          </cell>
          <cell r="H368" t="str">
            <v>London Projects</v>
          </cell>
          <cell r="I368" t="str">
            <v>Facilities Services</v>
          </cell>
          <cell r="J368" t="str">
            <v>Climate Services</v>
          </cell>
          <cell r="K368" t="str">
            <v>CSL London</v>
          </cell>
        </row>
        <row r="369">
          <cell r="G369" t="str">
            <v>LNCONTS</v>
          </cell>
          <cell r="H369" t="str">
            <v>London Contracts</v>
          </cell>
          <cell r="I369" t="str">
            <v>Facilities Services</v>
          </cell>
          <cell r="J369" t="str">
            <v>Climate Services</v>
          </cell>
          <cell r="K369" t="str">
            <v>CSL London</v>
          </cell>
        </row>
        <row r="370">
          <cell r="G370" t="str">
            <v>LNMOBILE</v>
          </cell>
          <cell r="H370" t="str">
            <v>London Mobile</v>
          </cell>
          <cell r="I370" t="str">
            <v>Facilities Services</v>
          </cell>
          <cell r="J370" t="str">
            <v>Climate Services</v>
          </cell>
          <cell r="K370" t="str">
            <v>CSL London</v>
          </cell>
        </row>
        <row r="371">
          <cell r="G371" t="str">
            <v>LNCONS</v>
          </cell>
          <cell r="H371" t="str">
            <v>Csl London Cons</v>
          </cell>
          <cell r="I371" t="str">
            <v>Facilities Services</v>
          </cell>
          <cell r="J371" t="str">
            <v>Climate Services</v>
          </cell>
          <cell r="K371" t="str">
            <v>CSL London</v>
          </cell>
        </row>
        <row r="372">
          <cell r="G372" t="str">
            <v>LNCONTS</v>
          </cell>
          <cell r="H372" t="str">
            <v>London Contracts</v>
          </cell>
          <cell r="I372" t="str">
            <v>Facilities Services</v>
          </cell>
          <cell r="J372" t="str">
            <v>Climate Services</v>
          </cell>
          <cell r="K372" t="str">
            <v>CSL London</v>
          </cell>
        </row>
        <row r="373">
          <cell r="G373" t="str">
            <v>LNMOBILE</v>
          </cell>
          <cell r="H373" t="str">
            <v>London Mobile</v>
          </cell>
          <cell r="I373" t="str">
            <v>Facilities Services</v>
          </cell>
          <cell r="J373" t="str">
            <v>Climate Services</v>
          </cell>
          <cell r="K373" t="str">
            <v>CSL London</v>
          </cell>
        </row>
        <row r="374">
          <cell r="G374" t="str">
            <v>LNPRIOR</v>
          </cell>
          <cell r="H374" t="str">
            <v>London Prior To 25-10-02</v>
          </cell>
          <cell r="I374" t="str">
            <v>Facilities Services</v>
          </cell>
          <cell r="J374" t="str">
            <v>Climate Services</v>
          </cell>
          <cell r="K374" t="str">
            <v>CSL London</v>
          </cell>
        </row>
        <row r="375">
          <cell r="G375" t="str">
            <v>LNPROJS</v>
          </cell>
          <cell r="H375" t="str">
            <v>London Projects</v>
          </cell>
          <cell r="I375" t="str">
            <v>Facilities Services</v>
          </cell>
          <cell r="J375" t="str">
            <v>Climate Services</v>
          </cell>
          <cell r="K375" t="str">
            <v>CSL London</v>
          </cell>
        </row>
        <row r="376">
          <cell r="G376" t="str">
            <v>LNSTORES</v>
          </cell>
          <cell r="H376" t="str">
            <v>Csl London Stores</v>
          </cell>
          <cell r="I376" t="str">
            <v>Facilities Services</v>
          </cell>
          <cell r="J376" t="str">
            <v>Climate Services</v>
          </cell>
          <cell r="K376" t="str">
            <v>CSL London</v>
          </cell>
        </row>
        <row r="377">
          <cell r="G377" t="str">
            <v>LNCONS</v>
          </cell>
          <cell r="H377" t="str">
            <v>Csl London Cons</v>
          </cell>
          <cell r="I377" t="str">
            <v>Facilities Services</v>
          </cell>
          <cell r="J377" t="str">
            <v>Climate Services</v>
          </cell>
          <cell r="K377" t="str">
            <v>CSL London</v>
          </cell>
        </row>
        <row r="378">
          <cell r="G378" t="str">
            <v>LNCONTS</v>
          </cell>
          <cell r="H378" t="str">
            <v>London Contracts</v>
          </cell>
          <cell r="I378" t="str">
            <v>Facilities Services</v>
          </cell>
          <cell r="J378" t="str">
            <v>Climate Services</v>
          </cell>
          <cell r="K378" t="str">
            <v>CSL London</v>
          </cell>
        </row>
        <row r="379">
          <cell r="G379" t="str">
            <v>LNMOBILE</v>
          </cell>
          <cell r="H379" t="str">
            <v>London Mobile</v>
          </cell>
          <cell r="I379" t="str">
            <v>Facilities Services</v>
          </cell>
          <cell r="J379" t="str">
            <v>Climate Services</v>
          </cell>
          <cell r="K379" t="str">
            <v>CSL London</v>
          </cell>
        </row>
        <row r="380">
          <cell r="G380" t="str">
            <v>LNPRIOR</v>
          </cell>
          <cell r="H380" t="str">
            <v>London Prior To 25-10-02</v>
          </cell>
          <cell r="I380" t="str">
            <v>Facilities Services</v>
          </cell>
          <cell r="J380" t="str">
            <v>Climate Services</v>
          </cell>
          <cell r="K380" t="str">
            <v>CSL London</v>
          </cell>
        </row>
        <row r="381">
          <cell r="G381" t="str">
            <v>LNCONTS</v>
          </cell>
          <cell r="H381" t="str">
            <v>London Contracts</v>
          </cell>
          <cell r="I381" t="str">
            <v>Facilities Services</v>
          </cell>
          <cell r="J381" t="str">
            <v>Climate Services</v>
          </cell>
          <cell r="K381" t="str">
            <v>CSL London</v>
          </cell>
        </row>
        <row r="382">
          <cell r="G382" t="str">
            <v>LNMOBILE</v>
          </cell>
          <cell r="H382" t="str">
            <v>London Mobile</v>
          </cell>
          <cell r="I382" t="str">
            <v>Facilities Services</v>
          </cell>
          <cell r="J382" t="str">
            <v>Climate Services</v>
          </cell>
          <cell r="K382" t="str">
            <v>CSL London</v>
          </cell>
        </row>
        <row r="383">
          <cell r="G383" t="str">
            <v>LNCONTS</v>
          </cell>
          <cell r="H383" t="str">
            <v>London Contracts</v>
          </cell>
          <cell r="I383" t="str">
            <v>Facilities Services</v>
          </cell>
          <cell r="J383" t="str">
            <v>Climate Services</v>
          </cell>
          <cell r="K383" t="str">
            <v>CSL London</v>
          </cell>
        </row>
        <row r="384">
          <cell r="G384" t="str">
            <v>LNMOBILE</v>
          </cell>
          <cell r="H384" t="str">
            <v>London Mobile</v>
          </cell>
          <cell r="I384" t="str">
            <v>Facilities Services</v>
          </cell>
          <cell r="J384" t="str">
            <v>Climate Services</v>
          </cell>
          <cell r="K384" t="str">
            <v>CSL London</v>
          </cell>
        </row>
        <row r="385">
          <cell r="G385" t="str">
            <v>LNCONTS</v>
          </cell>
          <cell r="H385" t="str">
            <v>London Contracts</v>
          </cell>
          <cell r="I385" t="str">
            <v>Facilities Services</v>
          </cell>
          <cell r="J385" t="str">
            <v>Climate Services</v>
          </cell>
          <cell r="K385" t="str">
            <v>CSL London</v>
          </cell>
        </row>
        <row r="386">
          <cell r="G386" t="str">
            <v>LNMOBILE</v>
          </cell>
          <cell r="H386" t="str">
            <v>London Mobile</v>
          </cell>
          <cell r="I386" t="str">
            <v>Facilities Services</v>
          </cell>
          <cell r="J386" t="str">
            <v>Climate Services</v>
          </cell>
          <cell r="K386" t="str">
            <v>CSL London</v>
          </cell>
        </row>
        <row r="387">
          <cell r="G387" t="str">
            <v>LNPRIOR</v>
          </cell>
          <cell r="H387" t="str">
            <v>London Prior To 25-10-02</v>
          </cell>
          <cell r="I387" t="str">
            <v>Facilities Services</v>
          </cell>
          <cell r="J387" t="str">
            <v>Climate Services</v>
          </cell>
          <cell r="K387" t="str">
            <v>CSL London</v>
          </cell>
        </row>
        <row r="388">
          <cell r="G388" t="str">
            <v>LNCONTS</v>
          </cell>
          <cell r="H388" t="str">
            <v>London Contracts</v>
          </cell>
          <cell r="I388" t="str">
            <v>Facilities Services</v>
          </cell>
          <cell r="J388" t="str">
            <v>Climate Services</v>
          </cell>
          <cell r="K388" t="str">
            <v>CSL London</v>
          </cell>
        </row>
        <row r="389">
          <cell r="G389" t="str">
            <v>LNMOBILE</v>
          </cell>
          <cell r="H389" t="str">
            <v>London Mobile</v>
          </cell>
          <cell r="I389" t="str">
            <v>Facilities Services</v>
          </cell>
          <cell r="J389" t="str">
            <v>Climate Services</v>
          </cell>
          <cell r="K389" t="str">
            <v>CSL London</v>
          </cell>
        </row>
        <row r="390">
          <cell r="G390" t="str">
            <v>LNPRIOR</v>
          </cell>
          <cell r="H390" t="str">
            <v>London Prior To 25-10-02</v>
          </cell>
          <cell r="I390" t="str">
            <v>Facilities Services</v>
          </cell>
          <cell r="J390" t="str">
            <v>Climate Services</v>
          </cell>
          <cell r="K390" t="str">
            <v>CSL London</v>
          </cell>
        </row>
        <row r="391">
          <cell r="G391" t="str">
            <v>LNCONTS</v>
          </cell>
          <cell r="H391" t="str">
            <v>London Contracts</v>
          </cell>
          <cell r="I391" t="str">
            <v>Facilities Services</v>
          </cell>
          <cell r="J391" t="str">
            <v>Climate Services</v>
          </cell>
          <cell r="K391" t="str">
            <v>CSL London</v>
          </cell>
        </row>
        <row r="392">
          <cell r="G392" t="str">
            <v>LNMOBILE</v>
          </cell>
          <cell r="H392" t="str">
            <v>London Mobile</v>
          </cell>
          <cell r="I392" t="str">
            <v>Facilities Services</v>
          </cell>
          <cell r="J392" t="str">
            <v>Climate Services</v>
          </cell>
          <cell r="K392" t="str">
            <v>CSL London</v>
          </cell>
        </row>
        <row r="393">
          <cell r="G393" t="str">
            <v>LNPRIOR</v>
          </cell>
          <cell r="H393" t="str">
            <v>London Prior To 25-10-02</v>
          </cell>
          <cell r="I393" t="str">
            <v>Facilities Services</v>
          </cell>
          <cell r="J393" t="str">
            <v>Climate Services</v>
          </cell>
          <cell r="K393" t="str">
            <v>CSL London</v>
          </cell>
        </row>
        <row r="394">
          <cell r="G394" t="str">
            <v>LNCONTS</v>
          </cell>
          <cell r="H394" t="str">
            <v>London Contracts</v>
          </cell>
          <cell r="I394" t="str">
            <v>Facilities Services</v>
          </cell>
          <cell r="J394" t="str">
            <v>Climate Services</v>
          </cell>
          <cell r="K394" t="str">
            <v>CSL London</v>
          </cell>
        </row>
        <row r="395">
          <cell r="G395" t="str">
            <v>LNMOBILE</v>
          </cell>
          <cell r="H395" t="str">
            <v>London Mobile</v>
          </cell>
          <cell r="I395" t="str">
            <v>Facilities Services</v>
          </cell>
          <cell r="J395" t="str">
            <v>Climate Services</v>
          </cell>
          <cell r="K395" t="str">
            <v>CSL London</v>
          </cell>
        </row>
        <row r="396">
          <cell r="G396" t="str">
            <v>LNPRIOR</v>
          </cell>
          <cell r="H396" t="str">
            <v>London Prior To 25-10-02</v>
          </cell>
          <cell r="I396" t="str">
            <v>Facilities Services</v>
          </cell>
          <cell r="J396" t="str">
            <v>Climate Services</v>
          </cell>
          <cell r="K396" t="str">
            <v>CSL London</v>
          </cell>
        </row>
        <row r="397">
          <cell r="G397" t="str">
            <v>LNCONS</v>
          </cell>
          <cell r="H397" t="str">
            <v>Csl London Cons</v>
          </cell>
          <cell r="I397" t="str">
            <v>Facilities Services</v>
          </cell>
          <cell r="J397" t="str">
            <v>Climate Services</v>
          </cell>
          <cell r="K397" t="str">
            <v>CSL London</v>
          </cell>
        </row>
        <row r="398">
          <cell r="G398" t="str">
            <v>LNCONTS</v>
          </cell>
          <cell r="H398" t="str">
            <v>London Contracts</v>
          </cell>
          <cell r="I398" t="str">
            <v>Facilities Services</v>
          </cell>
          <cell r="J398" t="str">
            <v>Climate Services</v>
          </cell>
          <cell r="K398" t="str">
            <v>CSL London</v>
          </cell>
        </row>
        <row r="399">
          <cell r="G399" t="str">
            <v>LNMOBILE</v>
          </cell>
          <cell r="H399" t="str">
            <v>London Mobile</v>
          </cell>
          <cell r="I399" t="str">
            <v>Facilities Services</v>
          </cell>
          <cell r="J399" t="str">
            <v>Climate Services</v>
          </cell>
          <cell r="K399" t="str">
            <v>CSL London</v>
          </cell>
        </row>
        <row r="400">
          <cell r="G400" t="str">
            <v>LNPRIOR</v>
          </cell>
          <cell r="H400" t="str">
            <v>London Prior To 25-10-02</v>
          </cell>
          <cell r="I400" t="str">
            <v>Facilities Services</v>
          </cell>
          <cell r="J400" t="str">
            <v>Climate Services</v>
          </cell>
          <cell r="K400" t="str">
            <v>CSL London</v>
          </cell>
        </row>
        <row r="401">
          <cell r="G401" t="str">
            <v>LNSTORES</v>
          </cell>
          <cell r="H401" t="str">
            <v>Csl London Stores</v>
          </cell>
          <cell r="I401" t="str">
            <v>Facilities Services</v>
          </cell>
          <cell r="J401" t="str">
            <v>Climate Services</v>
          </cell>
          <cell r="K401" t="str">
            <v>CSL London</v>
          </cell>
        </row>
        <row r="402">
          <cell r="G402" t="str">
            <v>LNCONTS</v>
          </cell>
          <cell r="H402" t="str">
            <v>London Contracts</v>
          </cell>
          <cell r="I402" t="str">
            <v>Facilities Services</v>
          </cell>
          <cell r="J402" t="str">
            <v>Climate Services</v>
          </cell>
          <cell r="K402" t="str">
            <v>CSL London</v>
          </cell>
        </row>
        <row r="403">
          <cell r="G403" t="str">
            <v>LNPRIOR</v>
          </cell>
          <cell r="H403" t="str">
            <v>London Prior To 25-10-02</v>
          </cell>
          <cell r="I403" t="str">
            <v>Facilities Services</v>
          </cell>
          <cell r="J403" t="str">
            <v>Climate Services</v>
          </cell>
          <cell r="K403" t="str">
            <v>CSL London</v>
          </cell>
        </row>
        <row r="404">
          <cell r="G404" t="str">
            <v>LNCONTS</v>
          </cell>
          <cell r="H404" t="str">
            <v>London Contracts</v>
          </cell>
          <cell r="I404" t="str">
            <v>Facilities Services</v>
          </cell>
          <cell r="J404" t="str">
            <v>Climate Services</v>
          </cell>
          <cell r="K404" t="str">
            <v>CSL London</v>
          </cell>
        </row>
        <row r="405">
          <cell r="G405" t="str">
            <v>LNMOBILE</v>
          </cell>
          <cell r="H405" t="str">
            <v>London Mobile</v>
          </cell>
          <cell r="I405" t="str">
            <v>Facilities Services</v>
          </cell>
          <cell r="J405" t="str">
            <v>Climate Services</v>
          </cell>
          <cell r="K405" t="str">
            <v>CSL London</v>
          </cell>
        </row>
        <row r="406">
          <cell r="G406" t="str">
            <v>LNPRIOR</v>
          </cell>
          <cell r="H406" t="str">
            <v>London Prior To 25-10-02</v>
          </cell>
          <cell r="I406" t="str">
            <v>Facilities Services</v>
          </cell>
          <cell r="J406" t="str">
            <v>Climate Services</v>
          </cell>
          <cell r="K406" t="str">
            <v>CSL London</v>
          </cell>
        </row>
        <row r="407">
          <cell r="G407" t="str">
            <v>LNCONTS</v>
          </cell>
          <cell r="H407" t="str">
            <v>London Contracts</v>
          </cell>
          <cell r="I407" t="str">
            <v>Facilities Services</v>
          </cell>
          <cell r="J407" t="str">
            <v>Climate Services</v>
          </cell>
          <cell r="K407" t="str">
            <v>CSL London</v>
          </cell>
        </row>
        <row r="408">
          <cell r="G408" t="str">
            <v>LNMOBILE</v>
          </cell>
          <cell r="H408" t="str">
            <v>London Mobile</v>
          </cell>
          <cell r="I408" t="str">
            <v>Facilities Services</v>
          </cell>
          <cell r="J408" t="str">
            <v>Climate Services</v>
          </cell>
          <cell r="K408" t="str">
            <v>CSL London</v>
          </cell>
        </row>
        <row r="409">
          <cell r="G409" t="str">
            <v>LNPRIOR</v>
          </cell>
          <cell r="H409" t="str">
            <v>London Prior To 25-10-02</v>
          </cell>
          <cell r="I409" t="str">
            <v>Facilities Services</v>
          </cell>
          <cell r="J409" t="str">
            <v>Climate Services</v>
          </cell>
          <cell r="K409" t="str">
            <v>CSL London</v>
          </cell>
        </row>
        <row r="410">
          <cell r="G410" t="str">
            <v>LNCONTS</v>
          </cell>
          <cell r="H410" t="str">
            <v>London Contracts</v>
          </cell>
          <cell r="I410" t="str">
            <v>Facilities Services</v>
          </cell>
          <cell r="J410" t="str">
            <v>Climate Services</v>
          </cell>
          <cell r="K410" t="str">
            <v>CSL London</v>
          </cell>
        </row>
        <row r="411">
          <cell r="G411" t="str">
            <v>LNMOBILE</v>
          </cell>
          <cell r="H411" t="str">
            <v>London Mobile</v>
          </cell>
          <cell r="I411" t="str">
            <v>Facilities Services</v>
          </cell>
          <cell r="J411" t="str">
            <v>Climate Services</v>
          </cell>
          <cell r="K411" t="str">
            <v>CSL London</v>
          </cell>
        </row>
        <row r="412">
          <cell r="G412" t="str">
            <v>LNPRIOR</v>
          </cell>
          <cell r="H412" t="str">
            <v>London Prior To 25-10-02</v>
          </cell>
          <cell r="I412" t="str">
            <v>Facilities Services</v>
          </cell>
          <cell r="J412" t="str">
            <v>Climate Services</v>
          </cell>
          <cell r="K412" t="str">
            <v>CSL London</v>
          </cell>
        </row>
        <row r="413">
          <cell r="G413" t="str">
            <v>LNCONTS</v>
          </cell>
          <cell r="H413" t="str">
            <v>London Contracts</v>
          </cell>
          <cell r="I413" t="str">
            <v>Facilities Services</v>
          </cell>
          <cell r="J413" t="str">
            <v>Climate Services</v>
          </cell>
          <cell r="K413" t="str">
            <v>CSL London</v>
          </cell>
        </row>
        <row r="414">
          <cell r="G414" t="str">
            <v>LNMOBILE</v>
          </cell>
          <cell r="H414" t="str">
            <v>London Mobile</v>
          </cell>
          <cell r="I414" t="str">
            <v>Facilities Services</v>
          </cell>
          <cell r="J414" t="str">
            <v>Climate Services</v>
          </cell>
          <cell r="K414" t="str">
            <v>CSL London</v>
          </cell>
        </row>
        <row r="415">
          <cell r="G415" t="str">
            <v>LNPRIOR</v>
          </cell>
          <cell r="H415" t="str">
            <v>London Prior To 25-10-02</v>
          </cell>
          <cell r="I415" t="str">
            <v>Facilities Services</v>
          </cell>
          <cell r="J415" t="str">
            <v>Climate Services</v>
          </cell>
          <cell r="K415" t="str">
            <v>CSL London</v>
          </cell>
        </row>
        <row r="416">
          <cell r="G416" t="str">
            <v>LNCONTS</v>
          </cell>
          <cell r="H416" t="str">
            <v>London Contracts</v>
          </cell>
          <cell r="I416" t="str">
            <v>Facilities Services</v>
          </cell>
          <cell r="J416" t="str">
            <v>Climate Services</v>
          </cell>
          <cell r="K416" t="str">
            <v>CSL London</v>
          </cell>
        </row>
        <row r="417">
          <cell r="G417" t="str">
            <v>LNMOBILE</v>
          </cell>
          <cell r="H417" t="str">
            <v>London Mobile</v>
          </cell>
          <cell r="I417" t="str">
            <v>Facilities Services</v>
          </cell>
          <cell r="J417" t="str">
            <v>Climate Services</v>
          </cell>
          <cell r="K417" t="str">
            <v>CSL London</v>
          </cell>
        </row>
        <row r="418">
          <cell r="G418" t="str">
            <v>LNPRIOR</v>
          </cell>
          <cell r="H418" t="str">
            <v>London Prior To 25-10-02</v>
          </cell>
          <cell r="I418" t="str">
            <v>Facilities Services</v>
          </cell>
          <cell r="J418" t="str">
            <v>Climate Services</v>
          </cell>
          <cell r="K418" t="str">
            <v>CSL London</v>
          </cell>
        </row>
        <row r="419">
          <cell r="G419" t="str">
            <v>LNCONTS</v>
          </cell>
          <cell r="H419" t="str">
            <v>London Contracts</v>
          </cell>
          <cell r="I419" t="str">
            <v>Facilities Services</v>
          </cell>
          <cell r="J419" t="str">
            <v>Climate Services</v>
          </cell>
          <cell r="K419" t="str">
            <v>CSL London</v>
          </cell>
        </row>
        <row r="420">
          <cell r="G420" t="str">
            <v>LNMOBILE</v>
          </cell>
          <cell r="H420" t="str">
            <v>London Mobile</v>
          </cell>
          <cell r="I420" t="str">
            <v>Facilities Services</v>
          </cell>
          <cell r="J420" t="str">
            <v>Climate Services</v>
          </cell>
          <cell r="K420" t="str">
            <v>CSL London</v>
          </cell>
        </row>
        <row r="421">
          <cell r="G421" t="str">
            <v>LNPRIOR</v>
          </cell>
          <cell r="H421" t="str">
            <v>London Prior To 25-10-02</v>
          </cell>
          <cell r="I421" t="str">
            <v>Facilities Services</v>
          </cell>
          <cell r="J421" t="str">
            <v>Climate Services</v>
          </cell>
          <cell r="K421" t="str">
            <v>CSL London</v>
          </cell>
        </row>
        <row r="422">
          <cell r="G422" t="str">
            <v>LNCONTS</v>
          </cell>
          <cell r="H422" t="str">
            <v>London Contracts</v>
          </cell>
          <cell r="I422" t="str">
            <v>Facilities Services</v>
          </cell>
          <cell r="J422" t="str">
            <v>Climate Services</v>
          </cell>
          <cell r="K422" t="str">
            <v>CSL London</v>
          </cell>
        </row>
        <row r="423">
          <cell r="G423" t="str">
            <v>LNMOBILE</v>
          </cell>
          <cell r="H423" t="str">
            <v>London Mobile</v>
          </cell>
          <cell r="I423" t="str">
            <v>Facilities Services</v>
          </cell>
          <cell r="J423" t="str">
            <v>Climate Services</v>
          </cell>
          <cell r="K423" t="str">
            <v>CSL London</v>
          </cell>
        </row>
        <row r="424">
          <cell r="G424" t="str">
            <v>LNPRIOR</v>
          </cell>
          <cell r="H424" t="str">
            <v>London Prior To 25-10-02</v>
          </cell>
          <cell r="I424" t="str">
            <v>Facilities Services</v>
          </cell>
          <cell r="J424" t="str">
            <v>Climate Services</v>
          </cell>
          <cell r="K424" t="str">
            <v>CSL London</v>
          </cell>
        </row>
        <row r="425">
          <cell r="G425" t="str">
            <v>LNMOBILE</v>
          </cell>
          <cell r="H425" t="str">
            <v>London Mobile</v>
          </cell>
          <cell r="I425" t="str">
            <v>Facilities Services</v>
          </cell>
          <cell r="J425" t="str">
            <v>Climate Services</v>
          </cell>
          <cell r="K425" t="str">
            <v>CSL London</v>
          </cell>
        </row>
        <row r="426">
          <cell r="G426" t="str">
            <v>LNCONTS</v>
          </cell>
          <cell r="H426" t="str">
            <v>London Contracts</v>
          </cell>
          <cell r="I426" t="str">
            <v>Facilities Services</v>
          </cell>
          <cell r="J426" t="str">
            <v>Climate Services</v>
          </cell>
          <cell r="K426" t="str">
            <v>CSL London</v>
          </cell>
        </row>
        <row r="427">
          <cell r="G427" t="str">
            <v>PLOHSUM</v>
          </cell>
          <cell r="H427" t="str">
            <v>Proj Lond Ohd Sum</v>
          </cell>
          <cell r="I427" t="str">
            <v>Facilities Services</v>
          </cell>
          <cell r="J427" t="str">
            <v>Climate Services</v>
          </cell>
          <cell r="K427" t="str">
            <v>CSL Projects London</v>
          </cell>
        </row>
        <row r="428">
          <cell r="G428" t="str">
            <v>PLPRIOR</v>
          </cell>
          <cell r="H428" t="str">
            <v>London Projects Prior To 25-10-02</v>
          </cell>
          <cell r="I428" t="str">
            <v>Facilities Services</v>
          </cell>
          <cell r="J428" t="str">
            <v>Climate Services</v>
          </cell>
          <cell r="K428" t="str">
            <v>CSL Projects London</v>
          </cell>
        </row>
        <row r="429">
          <cell r="G429" t="str">
            <v>PLPROJS</v>
          </cell>
          <cell r="H429" t="str">
            <v>Proj Lond Projects</v>
          </cell>
          <cell r="I429" t="str">
            <v>Facilities Services</v>
          </cell>
          <cell r="J429" t="str">
            <v>Climate Services</v>
          </cell>
          <cell r="K429" t="str">
            <v>CSL Projects London</v>
          </cell>
        </row>
        <row r="430">
          <cell r="G430" t="str">
            <v>PLOHSUM</v>
          </cell>
          <cell r="H430" t="str">
            <v>Proj Lond Ohd Sum</v>
          </cell>
          <cell r="I430" t="str">
            <v>Facilities Services</v>
          </cell>
          <cell r="J430" t="str">
            <v>Climate Services</v>
          </cell>
          <cell r="K430" t="str">
            <v>CSL Projects London</v>
          </cell>
        </row>
        <row r="431">
          <cell r="G431" t="str">
            <v>PLPAY</v>
          </cell>
          <cell r="H431" t="str">
            <v>Projects London Pay</v>
          </cell>
          <cell r="I431" t="str">
            <v>Facilities Services</v>
          </cell>
          <cell r="J431" t="str">
            <v>Climate Services</v>
          </cell>
          <cell r="K431" t="str">
            <v>CSL Projects London</v>
          </cell>
        </row>
        <row r="432">
          <cell r="G432" t="str">
            <v>PLPRIOR</v>
          </cell>
          <cell r="H432" t="str">
            <v>London Projects Prior To 25-10-02</v>
          </cell>
          <cell r="I432" t="str">
            <v>Facilities Services</v>
          </cell>
          <cell r="J432" t="str">
            <v>Climate Services</v>
          </cell>
          <cell r="K432" t="str">
            <v>CSL Projects London</v>
          </cell>
        </row>
        <row r="433">
          <cell r="G433" t="str">
            <v>PLPROJS</v>
          </cell>
          <cell r="H433" t="str">
            <v>Proj Lond Projects</v>
          </cell>
          <cell r="I433" t="str">
            <v>Facilities Services</v>
          </cell>
          <cell r="J433" t="str">
            <v>Climate Services</v>
          </cell>
          <cell r="K433" t="str">
            <v>CSL Projects London</v>
          </cell>
        </row>
        <row r="434">
          <cell r="G434" t="str">
            <v>PLOHSUM</v>
          </cell>
          <cell r="H434" t="str">
            <v>Proj Lond Ohd Sum</v>
          </cell>
          <cell r="I434" t="str">
            <v>Facilities Services</v>
          </cell>
          <cell r="J434" t="str">
            <v>Climate Services</v>
          </cell>
          <cell r="K434" t="str">
            <v>CSL Projects London</v>
          </cell>
        </row>
        <row r="435">
          <cell r="G435" t="str">
            <v>PLCONS</v>
          </cell>
          <cell r="H435" t="str">
            <v>Csl Projects Lon Cons</v>
          </cell>
          <cell r="I435" t="str">
            <v>Facilities Services</v>
          </cell>
          <cell r="J435" t="str">
            <v>Climate Services</v>
          </cell>
          <cell r="K435" t="str">
            <v>CSL Projects London</v>
          </cell>
        </row>
        <row r="436">
          <cell r="G436" t="str">
            <v>PLOHSUM</v>
          </cell>
          <cell r="H436" t="str">
            <v>Proj Lond Ohd Sum</v>
          </cell>
          <cell r="I436" t="str">
            <v>Facilities Services</v>
          </cell>
          <cell r="J436" t="str">
            <v>Climate Services</v>
          </cell>
          <cell r="K436" t="str">
            <v>CSL Projects London</v>
          </cell>
        </row>
        <row r="437">
          <cell r="G437" t="str">
            <v>PLPAY</v>
          </cell>
          <cell r="H437" t="str">
            <v>Projects London Pay</v>
          </cell>
          <cell r="I437" t="str">
            <v>Facilities Services</v>
          </cell>
          <cell r="J437" t="str">
            <v>Climate Services</v>
          </cell>
          <cell r="K437" t="str">
            <v>CSL Projects London</v>
          </cell>
        </row>
        <row r="438">
          <cell r="G438" t="str">
            <v>PLPRIOR</v>
          </cell>
          <cell r="H438" t="str">
            <v>London Projects Prior To 25-10-02</v>
          </cell>
          <cell r="I438" t="str">
            <v>Facilities Services</v>
          </cell>
          <cell r="J438" t="str">
            <v>Climate Services</v>
          </cell>
          <cell r="K438" t="str">
            <v>CSL Projects London</v>
          </cell>
        </row>
        <row r="439">
          <cell r="G439" t="str">
            <v>PLPROJS</v>
          </cell>
          <cell r="H439" t="str">
            <v>Proj Lond Projects</v>
          </cell>
          <cell r="I439" t="str">
            <v>Facilities Services</v>
          </cell>
          <cell r="J439" t="str">
            <v>Climate Services</v>
          </cell>
          <cell r="K439" t="str">
            <v>CSL Projects London</v>
          </cell>
        </row>
        <row r="440">
          <cell r="G440" t="str">
            <v>PLOHSUM</v>
          </cell>
          <cell r="H440" t="str">
            <v>Proj Lond Ohd Sum</v>
          </cell>
          <cell r="I440" t="str">
            <v>Facilities Services</v>
          </cell>
          <cell r="J440" t="str">
            <v>Climate Services</v>
          </cell>
          <cell r="K440" t="str">
            <v>CSL Projects London</v>
          </cell>
        </row>
        <row r="441">
          <cell r="G441" t="str">
            <v>PLPAY</v>
          </cell>
          <cell r="H441" t="str">
            <v>Projects London Pay</v>
          </cell>
          <cell r="I441" t="str">
            <v>Facilities Services</v>
          </cell>
          <cell r="J441" t="str">
            <v>Climate Services</v>
          </cell>
          <cell r="K441" t="str">
            <v>CSL Projects London</v>
          </cell>
        </row>
        <row r="442">
          <cell r="G442" t="str">
            <v>PLPRIOR</v>
          </cell>
          <cell r="H442" t="str">
            <v>London Projects Prior To 25-10-02</v>
          </cell>
          <cell r="I442" t="str">
            <v>Facilities Services</v>
          </cell>
          <cell r="J442" t="str">
            <v>Climate Services</v>
          </cell>
          <cell r="K442" t="str">
            <v>CSL Projects London</v>
          </cell>
        </row>
        <row r="443">
          <cell r="G443" t="str">
            <v>PLPROJS</v>
          </cell>
          <cell r="H443" t="str">
            <v>Proj Lond Projects</v>
          </cell>
          <cell r="I443" t="str">
            <v>Facilities Services</v>
          </cell>
          <cell r="J443" t="str">
            <v>Climate Services</v>
          </cell>
          <cell r="K443" t="str">
            <v>CSL Projects London</v>
          </cell>
        </row>
        <row r="444">
          <cell r="G444" t="str">
            <v>PLOHSUM</v>
          </cell>
          <cell r="H444" t="str">
            <v>Proj Lond Ohd Sum</v>
          </cell>
          <cell r="I444" t="str">
            <v>Facilities Services</v>
          </cell>
          <cell r="J444" t="str">
            <v>Climate Services</v>
          </cell>
          <cell r="K444" t="str">
            <v>CSL Projects London</v>
          </cell>
        </row>
        <row r="445">
          <cell r="G445" t="str">
            <v>PLPAY</v>
          </cell>
          <cell r="H445" t="str">
            <v>Projects London Pay</v>
          </cell>
          <cell r="I445" t="str">
            <v>Facilities Services</v>
          </cell>
          <cell r="J445" t="str">
            <v>Climate Services</v>
          </cell>
          <cell r="K445" t="str">
            <v>CSL Projects London</v>
          </cell>
        </row>
        <row r="446">
          <cell r="G446" t="str">
            <v>PLOHSUM</v>
          </cell>
          <cell r="H446" t="str">
            <v>Proj Lond Ohd Sum</v>
          </cell>
          <cell r="I446" t="str">
            <v>Facilities Services</v>
          </cell>
          <cell r="J446" t="str">
            <v>Climate Services</v>
          </cell>
          <cell r="K446" t="str">
            <v>CSL Projects London</v>
          </cell>
        </row>
        <row r="447">
          <cell r="G447" t="str">
            <v>PLPAY</v>
          </cell>
          <cell r="H447" t="str">
            <v>Projects London Pay</v>
          </cell>
          <cell r="I447" t="str">
            <v>Facilities Services</v>
          </cell>
          <cell r="J447" t="str">
            <v>Climate Services</v>
          </cell>
          <cell r="K447" t="str">
            <v>CSL Projects London</v>
          </cell>
        </row>
        <row r="448">
          <cell r="G448" t="str">
            <v>PLPRIOR</v>
          </cell>
          <cell r="H448" t="str">
            <v>London Projects Prior To 25-10-02</v>
          </cell>
          <cell r="I448" t="str">
            <v>Facilities Services</v>
          </cell>
          <cell r="J448" t="str">
            <v>Climate Services</v>
          </cell>
          <cell r="K448" t="str">
            <v>CSL Projects London</v>
          </cell>
        </row>
        <row r="449">
          <cell r="G449" t="str">
            <v>PLPROJS</v>
          </cell>
          <cell r="H449" t="str">
            <v>Proj Lond Projects</v>
          </cell>
          <cell r="I449" t="str">
            <v>Facilities Services</v>
          </cell>
          <cell r="J449" t="str">
            <v>Climate Services</v>
          </cell>
          <cell r="K449" t="str">
            <v>CSL Projects London</v>
          </cell>
        </row>
        <row r="450">
          <cell r="G450" t="str">
            <v>PLCONS</v>
          </cell>
          <cell r="H450" t="str">
            <v>Csl Projects Lon Cons</v>
          </cell>
          <cell r="I450" t="str">
            <v>Facilities Services</v>
          </cell>
          <cell r="J450" t="str">
            <v>Climate Services</v>
          </cell>
          <cell r="K450" t="str">
            <v>CSL Projects London</v>
          </cell>
        </row>
        <row r="451">
          <cell r="G451" t="str">
            <v>PLOHSUM</v>
          </cell>
          <cell r="H451" t="str">
            <v>Proj Lond Ohd Sum</v>
          </cell>
          <cell r="I451" t="str">
            <v>Facilities Services</v>
          </cell>
          <cell r="J451" t="str">
            <v>Climate Services</v>
          </cell>
          <cell r="K451" t="str">
            <v>CSL Projects London</v>
          </cell>
        </row>
        <row r="452">
          <cell r="G452" t="str">
            <v>PLPAY</v>
          </cell>
          <cell r="H452" t="str">
            <v>Projects London Pay</v>
          </cell>
          <cell r="I452" t="str">
            <v>Facilities Services</v>
          </cell>
          <cell r="J452" t="str">
            <v>Climate Services</v>
          </cell>
          <cell r="K452" t="str">
            <v>CSL Projects London</v>
          </cell>
        </row>
        <row r="453">
          <cell r="G453" t="str">
            <v>PLPRIOR</v>
          </cell>
          <cell r="H453" t="str">
            <v>London Projects Prior To 25-10-02</v>
          </cell>
          <cell r="I453" t="str">
            <v>Facilities Services</v>
          </cell>
          <cell r="J453" t="str">
            <v>Climate Services</v>
          </cell>
          <cell r="K453" t="str">
            <v>CSL Projects London</v>
          </cell>
        </row>
        <row r="454">
          <cell r="G454" t="str">
            <v>PLPROJS</v>
          </cell>
          <cell r="H454" t="str">
            <v>Proj Lond Projects</v>
          </cell>
          <cell r="I454" t="str">
            <v>Facilities Services</v>
          </cell>
          <cell r="J454" t="str">
            <v>Climate Services</v>
          </cell>
          <cell r="K454" t="str">
            <v>CSL Projects London</v>
          </cell>
        </row>
        <row r="455">
          <cell r="G455" t="str">
            <v>PLOHSUM</v>
          </cell>
          <cell r="H455" t="str">
            <v>Proj Lond Ohd Sum</v>
          </cell>
          <cell r="I455" t="str">
            <v>Facilities Services</v>
          </cell>
          <cell r="J455" t="str">
            <v>Climate Services</v>
          </cell>
          <cell r="K455" t="str">
            <v>CSL Projects London</v>
          </cell>
        </row>
        <row r="456">
          <cell r="G456" t="str">
            <v>PLPRIOR</v>
          </cell>
          <cell r="H456" t="str">
            <v>London Projects Prior To 25-10-02</v>
          </cell>
          <cell r="I456" t="str">
            <v>Facilities Services</v>
          </cell>
          <cell r="J456" t="str">
            <v>Climate Services</v>
          </cell>
          <cell r="K456" t="str">
            <v>CSL Projects London</v>
          </cell>
        </row>
        <row r="457">
          <cell r="G457" t="str">
            <v>PLOHSUM</v>
          </cell>
          <cell r="H457" t="str">
            <v>Proj Lond Ohd Sum</v>
          </cell>
          <cell r="I457" t="str">
            <v>Facilities Services</v>
          </cell>
          <cell r="J457" t="str">
            <v>Climate Services</v>
          </cell>
          <cell r="K457" t="str">
            <v>CSL Projects London</v>
          </cell>
        </row>
        <row r="458">
          <cell r="G458" t="str">
            <v>PLPAY</v>
          </cell>
          <cell r="H458" t="str">
            <v>Projects London Pay</v>
          </cell>
          <cell r="I458" t="str">
            <v>Facilities Services</v>
          </cell>
          <cell r="J458" t="str">
            <v>Climate Services</v>
          </cell>
          <cell r="K458" t="str">
            <v>CSL Projects London</v>
          </cell>
        </row>
        <row r="459">
          <cell r="G459" t="str">
            <v>PLPRIOR</v>
          </cell>
          <cell r="H459" t="str">
            <v>London Projects Prior To 25-10-02</v>
          </cell>
          <cell r="I459" t="str">
            <v>Facilities Services</v>
          </cell>
          <cell r="J459" t="str">
            <v>Climate Services</v>
          </cell>
          <cell r="K459" t="str">
            <v>CSL Projects London</v>
          </cell>
        </row>
        <row r="460">
          <cell r="G460" t="str">
            <v>PLPROJS</v>
          </cell>
          <cell r="H460" t="str">
            <v>Proj Lond Projects</v>
          </cell>
          <cell r="I460" t="str">
            <v>Facilities Services</v>
          </cell>
          <cell r="J460" t="str">
            <v>Climate Services</v>
          </cell>
          <cell r="K460" t="str">
            <v>CSL Projects London</v>
          </cell>
        </row>
        <row r="461">
          <cell r="G461" t="str">
            <v>PLOHSUM</v>
          </cell>
          <cell r="H461" t="str">
            <v>Proj Lond Ohd Sum</v>
          </cell>
          <cell r="I461" t="str">
            <v>Facilities Services</v>
          </cell>
          <cell r="J461" t="str">
            <v>Climate Services</v>
          </cell>
          <cell r="K461" t="str">
            <v>CSL Projects London</v>
          </cell>
        </row>
        <row r="462">
          <cell r="G462" t="str">
            <v>PLPAY</v>
          </cell>
          <cell r="H462" t="str">
            <v>Projects London Pay</v>
          </cell>
          <cell r="I462" t="str">
            <v>Facilities Services</v>
          </cell>
          <cell r="J462" t="str">
            <v>Climate Services</v>
          </cell>
          <cell r="K462" t="str">
            <v>CSL Projects London</v>
          </cell>
        </row>
        <row r="463">
          <cell r="G463" t="str">
            <v>PLOHSUM</v>
          </cell>
          <cell r="H463" t="str">
            <v>Proj Lond Ohd Sum</v>
          </cell>
          <cell r="I463" t="str">
            <v>Facilities Services</v>
          </cell>
          <cell r="J463" t="str">
            <v>Climate Services</v>
          </cell>
          <cell r="K463" t="str">
            <v>CSL Projects London</v>
          </cell>
        </row>
        <row r="464">
          <cell r="G464" t="str">
            <v>PLPAY</v>
          </cell>
          <cell r="H464" t="str">
            <v>Projects London Pay</v>
          </cell>
          <cell r="I464" t="str">
            <v>Facilities Services</v>
          </cell>
          <cell r="J464" t="str">
            <v>Climate Services</v>
          </cell>
          <cell r="K464" t="str">
            <v>CSL Projects London</v>
          </cell>
        </row>
        <row r="465">
          <cell r="G465" t="str">
            <v>PLPRIOR</v>
          </cell>
          <cell r="H465" t="str">
            <v>London Projects Prior To 25-10-02</v>
          </cell>
          <cell r="I465" t="str">
            <v>Facilities Services</v>
          </cell>
          <cell r="J465" t="str">
            <v>Climate Services</v>
          </cell>
          <cell r="K465" t="str">
            <v>CSL Projects London</v>
          </cell>
        </row>
        <row r="466">
          <cell r="G466" t="str">
            <v>PLPROJS</v>
          </cell>
          <cell r="H466" t="str">
            <v>Proj Lond Projects</v>
          </cell>
          <cell r="I466" t="str">
            <v>Facilities Services</v>
          </cell>
          <cell r="J466" t="str">
            <v>Climate Services</v>
          </cell>
          <cell r="K466" t="str">
            <v>CSL Projects London</v>
          </cell>
        </row>
        <row r="467">
          <cell r="G467" t="str">
            <v>PLOHSUM</v>
          </cell>
          <cell r="H467" t="str">
            <v>Proj Lond Ohd Sum</v>
          </cell>
          <cell r="I467" t="str">
            <v>Facilities Services</v>
          </cell>
          <cell r="J467" t="str">
            <v>Climate Services</v>
          </cell>
          <cell r="K467" t="str">
            <v>CSL Projects London</v>
          </cell>
        </row>
        <row r="468">
          <cell r="G468" t="str">
            <v>PLPAY</v>
          </cell>
          <cell r="H468" t="str">
            <v>Projects London Pay</v>
          </cell>
          <cell r="I468" t="str">
            <v>Facilities Services</v>
          </cell>
          <cell r="J468" t="str">
            <v>Climate Services</v>
          </cell>
          <cell r="K468" t="str">
            <v>CSL Projects London</v>
          </cell>
        </row>
        <row r="469">
          <cell r="G469" t="str">
            <v>PLPRIOR</v>
          </cell>
          <cell r="H469" t="str">
            <v>London Projects Prior To 25-10-02</v>
          </cell>
          <cell r="I469" t="str">
            <v>Facilities Services</v>
          </cell>
          <cell r="J469" t="str">
            <v>Climate Services</v>
          </cell>
          <cell r="K469" t="str">
            <v>CSL Projects London</v>
          </cell>
        </row>
        <row r="470">
          <cell r="G470" t="str">
            <v>PLOHSUM</v>
          </cell>
          <cell r="H470" t="str">
            <v>Proj Lond Ohd Sum</v>
          </cell>
          <cell r="I470" t="str">
            <v>Facilities Services</v>
          </cell>
          <cell r="J470" t="str">
            <v>Climate Services</v>
          </cell>
          <cell r="K470" t="str">
            <v>CSL Projects London</v>
          </cell>
        </row>
        <row r="471">
          <cell r="G471" t="str">
            <v>PLPRIOR</v>
          </cell>
          <cell r="H471" t="str">
            <v>London Projects Prior To 25-10-02</v>
          </cell>
          <cell r="I471" t="str">
            <v>Facilities Services</v>
          </cell>
          <cell r="J471" t="str">
            <v>Climate Services</v>
          </cell>
          <cell r="K471" t="str">
            <v>CSL Projects London</v>
          </cell>
        </row>
        <row r="472">
          <cell r="G472" t="str">
            <v>PROHSUM</v>
          </cell>
          <cell r="H472" t="str">
            <v>Proj Stock Ohd Sum</v>
          </cell>
          <cell r="I472" t="str">
            <v>Facilities Services</v>
          </cell>
          <cell r="J472" t="str">
            <v>Climate Services</v>
          </cell>
          <cell r="K472" t="str">
            <v>CSL Projects Stockport</v>
          </cell>
        </row>
        <row r="473">
          <cell r="G473" t="str">
            <v>PRPRIOR</v>
          </cell>
          <cell r="H473" t="str">
            <v>Stockport Projects Prior To 25-10-02</v>
          </cell>
          <cell r="I473" t="str">
            <v>Facilities Services</v>
          </cell>
          <cell r="J473" t="str">
            <v>Climate Services</v>
          </cell>
          <cell r="K473" t="str">
            <v>CSL Projects Stockport</v>
          </cell>
        </row>
        <row r="474">
          <cell r="G474" t="str">
            <v>PRPROJS</v>
          </cell>
          <cell r="H474" t="str">
            <v>Proj Stock Projects</v>
          </cell>
          <cell r="I474" t="str">
            <v>Facilities Services</v>
          </cell>
          <cell r="J474" t="str">
            <v>Climate Services</v>
          </cell>
          <cell r="K474" t="str">
            <v>CSL Projects Stockport</v>
          </cell>
        </row>
        <row r="475">
          <cell r="G475" t="str">
            <v>PROHSUM</v>
          </cell>
          <cell r="H475" t="str">
            <v>Proj Stock Ohd Sum</v>
          </cell>
          <cell r="I475" t="str">
            <v>Facilities Services</v>
          </cell>
          <cell r="J475" t="str">
            <v>Climate Services</v>
          </cell>
          <cell r="K475" t="str">
            <v>CSL Projects Stockport</v>
          </cell>
        </row>
        <row r="476">
          <cell r="G476" t="str">
            <v>PRPAY</v>
          </cell>
          <cell r="H476" t="str">
            <v>Projects Stockport Pay</v>
          </cell>
          <cell r="I476" t="str">
            <v>Facilities Services</v>
          </cell>
          <cell r="J476" t="str">
            <v>Climate Services</v>
          </cell>
          <cell r="K476" t="str">
            <v>CSL Projects Stockport</v>
          </cell>
        </row>
        <row r="477">
          <cell r="G477" t="str">
            <v>PRPRIOR</v>
          </cell>
          <cell r="H477" t="str">
            <v>Stockport Projects Prior To 25-10-02</v>
          </cell>
          <cell r="I477" t="str">
            <v>Facilities Services</v>
          </cell>
          <cell r="J477" t="str">
            <v>Climate Services</v>
          </cell>
          <cell r="K477" t="str">
            <v>CSL Projects Stockport</v>
          </cell>
        </row>
        <row r="478">
          <cell r="G478" t="str">
            <v>PRPROJS</v>
          </cell>
          <cell r="H478" t="str">
            <v>Proj Stock Projects</v>
          </cell>
          <cell r="I478" t="str">
            <v>Facilities Services</v>
          </cell>
          <cell r="J478" t="str">
            <v>Climate Services</v>
          </cell>
          <cell r="K478" t="str">
            <v>CSL Projects Stockport</v>
          </cell>
        </row>
        <row r="479">
          <cell r="G479" t="str">
            <v>PROHSUM</v>
          </cell>
          <cell r="H479" t="str">
            <v>Proj Stock Ohd Sum</v>
          </cell>
          <cell r="I479" t="str">
            <v>Facilities Services</v>
          </cell>
          <cell r="J479" t="str">
            <v>Climate Services</v>
          </cell>
          <cell r="K479" t="str">
            <v>CSL Projects Stockport</v>
          </cell>
        </row>
        <row r="480">
          <cell r="G480" t="str">
            <v>PRPAY</v>
          </cell>
          <cell r="H480" t="str">
            <v>Projects Stockport Pay</v>
          </cell>
          <cell r="I480" t="str">
            <v>Facilities Services</v>
          </cell>
          <cell r="J480" t="str">
            <v>Climate Services</v>
          </cell>
          <cell r="K480" t="str">
            <v>CSL Projects Stockport</v>
          </cell>
        </row>
        <row r="481">
          <cell r="G481" t="str">
            <v>PRCONS</v>
          </cell>
          <cell r="H481" t="str">
            <v>Csl Projects Cons</v>
          </cell>
          <cell r="I481" t="str">
            <v>Facilities Services</v>
          </cell>
          <cell r="J481" t="str">
            <v>Climate Services</v>
          </cell>
          <cell r="K481" t="str">
            <v>CSL Projects Stockport</v>
          </cell>
        </row>
        <row r="482">
          <cell r="G482" t="str">
            <v>PROHSUM</v>
          </cell>
          <cell r="H482" t="str">
            <v>Proj Stock Ohd Sum</v>
          </cell>
          <cell r="I482" t="str">
            <v>Facilities Services</v>
          </cell>
          <cell r="J482" t="str">
            <v>Climate Services</v>
          </cell>
          <cell r="K482" t="str">
            <v>CSL Projects Stockport</v>
          </cell>
        </row>
        <row r="483">
          <cell r="G483" t="str">
            <v>PRPAY</v>
          </cell>
          <cell r="H483" t="str">
            <v>Projects Stockport Pay</v>
          </cell>
          <cell r="I483" t="str">
            <v>Facilities Services</v>
          </cell>
          <cell r="J483" t="str">
            <v>Climate Services</v>
          </cell>
          <cell r="K483" t="str">
            <v>CSL Projects Stockport</v>
          </cell>
        </row>
        <row r="484">
          <cell r="G484" t="str">
            <v>PRPRIOR</v>
          </cell>
          <cell r="H484" t="str">
            <v>Stockport Projects Prior To 25-10-02</v>
          </cell>
          <cell r="I484" t="str">
            <v>Facilities Services</v>
          </cell>
          <cell r="J484" t="str">
            <v>Climate Services</v>
          </cell>
          <cell r="K484" t="str">
            <v>CSL Projects Stockport</v>
          </cell>
        </row>
        <row r="485">
          <cell r="G485" t="str">
            <v>PRPROJS</v>
          </cell>
          <cell r="H485" t="str">
            <v>Proj Stock Projects</v>
          </cell>
          <cell r="I485" t="str">
            <v>Facilities Services</v>
          </cell>
          <cell r="J485" t="str">
            <v>Climate Services</v>
          </cell>
          <cell r="K485" t="str">
            <v>CSL Projects Stockport</v>
          </cell>
        </row>
        <row r="486">
          <cell r="G486" t="str">
            <v>PRSTORES</v>
          </cell>
          <cell r="H486" t="str">
            <v>Csl Projects Stores</v>
          </cell>
          <cell r="I486" t="str">
            <v>Facilities Services</v>
          </cell>
          <cell r="J486" t="str">
            <v>Climate Services</v>
          </cell>
          <cell r="K486" t="str">
            <v>CSL Projects Stockport</v>
          </cell>
        </row>
        <row r="487">
          <cell r="G487" t="str">
            <v>PROHSUM</v>
          </cell>
          <cell r="H487" t="str">
            <v>Proj Stock Ohd Sum</v>
          </cell>
          <cell r="I487" t="str">
            <v>Facilities Services</v>
          </cell>
          <cell r="J487" t="str">
            <v>Climate Services</v>
          </cell>
          <cell r="K487" t="str">
            <v>CSL Projects Stockport</v>
          </cell>
        </row>
        <row r="488">
          <cell r="G488" t="str">
            <v>PRPAY</v>
          </cell>
          <cell r="H488" t="str">
            <v>Projects Stockport Pay</v>
          </cell>
          <cell r="I488" t="str">
            <v>Facilities Services</v>
          </cell>
          <cell r="J488" t="str">
            <v>Climate Services</v>
          </cell>
          <cell r="K488" t="str">
            <v>CSL Projects Stockport</v>
          </cell>
        </row>
        <row r="489">
          <cell r="G489" t="str">
            <v>PRPRIOR</v>
          </cell>
          <cell r="H489" t="str">
            <v>Stockport Projects Prior To 25-10-02</v>
          </cell>
          <cell r="I489" t="str">
            <v>Facilities Services</v>
          </cell>
          <cell r="J489" t="str">
            <v>Climate Services</v>
          </cell>
          <cell r="K489" t="str">
            <v>CSL Projects Stockport</v>
          </cell>
        </row>
        <row r="490">
          <cell r="G490" t="str">
            <v>PRPROJS</v>
          </cell>
          <cell r="H490" t="str">
            <v>Proj Stock Projects</v>
          </cell>
          <cell r="I490" t="str">
            <v>Facilities Services</v>
          </cell>
          <cell r="J490" t="str">
            <v>Climate Services</v>
          </cell>
          <cell r="K490" t="str">
            <v>CSL Projects Stockport</v>
          </cell>
        </row>
        <row r="491">
          <cell r="G491" t="str">
            <v>PROHSUM</v>
          </cell>
          <cell r="H491" t="str">
            <v>Proj Stock Ohd Sum</v>
          </cell>
          <cell r="I491" t="str">
            <v>Facilities Services</v>
          </cell>
          <cell r="J491" t="str">
            <v>Climate Services</v>
          </cell>
          <cell r="K491" t="str">
            <v>CSL Projects Stockport</v>
          </cell>
        </row>
        <row r="492">
          <cell r="G492" t="str">
            <v>PRPAY</v>
          </cell>
          <cell r="H492" t="str">
            <v>Projects Stockport Pay</v>
          </cell>
          <cell r="I492" t="str">
            <v>Facilities Services</v>
          </cell>
          <cell r="J492" t="str">
            <v>Climate Services</v>
          </cell>
          <cell r="K492" t="str">
            <v>CSL Projects Stockport</v>
          </cell>
        </row>
        <row r="493">
          <cell r="G493" t="str">
            <v>PRPRIOR</v>
          </cell>
          <cell r="H493" t="str">
            <v>Stockport Projects Prior To 25-10-02</v>
          </cell>
          <cell r="I493" t="str">
            <v>Facilities Services</v>
          </cell>
          <cell r="J493" t="str">
            <v>Climate Services</v>
          </cell>
          <cell r="K493" t="str">
            <v>CSL Projects Stockport</v>
          </cell>
        </row>
        <row r="494">
          <cell r="G494" t="str">
            <v>PRPROJS</v>
          </cell>
          <cell r="H494" t="str">
            <v>Proj Stock Projects</v>
          </cell>
          <cell r="I494" t="str">
            <v>Facilities Services</v>
          </cell>
          <cell r="J494" t="str">
            <v>Climate Services</v>
          </cell>
          <cell r="K494" t="str">
            <v>CSL Projects Stockport</v>
          </cell>
        </row>
        <row r="495">
          <cell r="G495" t="str">
            <v>PRCONS</v>
          </cell>
          <cell r="H495" t="str">
            <v>Csl Projects Cons</v>
          </cell>
          <cell r="I495" t="str">
            <v>Facilities Services</v>
          </cell>
          <cell r="J495" t="str">
            <v>Climate Services</v>
          </cell>
          <cell r="K495" t="str">
            <v>CSL Projects Stockport</v>
          </cell>
        </row>
        <row r="496">
          <cell r="G496" t="str">
            <v>PROHSUM</v>
          </cell>
          <cell r="H496" t="str">
            <v>Proj Stock Ohd Sum</v>
          </cell>
          <cell r="I496" t="str">
            <v>Facilities Services</v>
          </cell>
          <cell r="J496" t="str">
            <v>Climate Services</v>
          </cell>
          <cell r="K496" t="str">
            <v>CSL Projects Stockport</v>
          </cell>
        </row>
        <row r="497">
          <cell r="G497" t="str">
            <v>PRPAY</v>
          </cell>
          <cell r="H497" t="str">
            <v>Projects Stockport Pay</v>
          </cell>
          <cell r="I497" t="str">
            <v>Facilities Services</v>
          </cell>
          <cell r="J497" t="str">
            <v>Climate Services</v>
          </cell>
          <cell r="K497" t="str">
            <v>CSL Projects Stockport</v>
          </cell>
        </row>
        <row r="498">
          <cell r="G498" t="str">
            <v>PRPRIOR</v>
          </cell>
          <cell r="H498" t="str">
            <v>Stockport Projects Prior To 25-10-02</v>
          </cell>
          <cell r="I498" t="str">
            <v>Facilities Services</v>
          </cell>
          <cell r="J498" t="str">
            <v>Climate Services</v>
          </cell>
          <cell r="K498" t="str">
            <v>CSL Projects Stockport</v>
          </cell>
        </row>
        <row r="499">
          <cell r="G499" t="str">
            <v>PRPROJS</v>
          </cell>
          <cell r="H499" t="str">
            <v>Proj Stock Projects</v>
          </cell>
          <cell r="I499" t="str">
            <v>Facilities Services</v>
          </cell>
          <cell r="J499" t="str">
            <v>Climate Services</v>
          </cell>
          <cell r="K499" t="str">
            <v>CSL Projects Stockport</v>
          </cell>
        </row>
        <row r="500">
          <cell r="G500" t="str">
            <v>PROHSUM</v>
          </cell>
          <cell r="H500" t="str">
            <v>Proj Stock Ohd Sum</v>
          </cell>
          <cell r="I500" t="str">
            <v>Facilities Services</v>
          </cell>
          <cell r="J500" t="str">
            <v>Climate Services</v>
          </cell>
          <cell r="K500" t="str">
            <v>CSL Projects Stockport</v>
          </cell>
        </row>
        <row r="501">
          <cell r="G501" t="str">
            <v>PRPRIOR</v>
          </cell>
          <cell r="H501" t="str">
            <v>Stockport Projects Prior To 25-10-02</v>
          </cell>
          <cell r="I501" t="str">
            <v>Facilities Services</v>
          </cell>
          <cell r="J501" t="str">
            <v>Climate Services</v>
          </cell>
          <cell r="K501" t="str">
            <v>CSL Projects Stockport</v>
          </cell>
        </row>
        <row r="502">
          <cell r="G502" t="str">
            <v>PROHSUM</v>
          </cell>
          <cell r="H502" t="str">
            <v>Proj Stock Ohd Sum</v>
          </cell>
          <cell r="I502" t="str">
            <v>Facilities Services</v>
          </cell>
          <cell r="J502" t="str">
            <v>Climate Services</v>
          </cell>
          <cell r="K502" t="str">
            <v>CSL Projects Stockport</v>
          </cell>
        </row>
        <row r="503">
          <cell r="G503" t="str">
            <v>PRPAY</v>
          </cell>
          <cell r="H503" t="str">
            <v>Projects Stockport Pay</v>
          </cell>
          <cell r="I503" t="str">
            <v>Facilities Services</v>
          </cell>
          <cell r="J503" t="str">
            <v>Climate Services</v>
          </cell>
          <cell r="K503" t="str">
            <v>CSL Projects Stockport</v>
          </cell>
        </row>
        <row r="504">
          <cell r="G504" t="str">
            <v>PRPRIOR</v>
          </cell>
          <cell r="H504" t="str">
            <v>Stockport Projects Prior To 25-10-02</v>
          </cell>
          <cell r="I504" t="str">
            <v>Facilities Services</v>
          </cell>
          <cell r="J504" t="str">
            <v>Climate Services</v>
          </cell>
          <cell r="K504" t="str">
            <v>CSL Projects Stockport</v>
          </cell>
        </row>
        <row r="505">
          <cell r="G505" t="str">
            <v>PROHSUM</v>
          </cell>
          <cell r="H505" t="str">
            <v>Proj Stock Ohd Sum</v>
          </cell>
          <cell r="I505" t="str">
            <v>Facilities Services</v>
          </cell>
          <cell r="J505" t="str">
            <v>Climate Services</v>
          </cell>
          <cell r="K505" t="str">
            <v>CSL Projects Stockport</v>
          </cell>
        </row>
        <row r="506">
          <cell r="G506" t="str">
            <v>PRPAY</v>
          </cell>
          <cell r="H506" t="str">
            <v>Projects Stockport Pay</v>
          </cell>
          <cell r="I506" t="str">
            <v>Facilities Services</v>
          </cell>
          <cell r="J506" t="str">
            <v>Climate Services</v>
          </cell>
          <cell r="K506" t="str">
            <v>CSL Projects Stockport</v>
          </cell>
        </row>
        <row r="507">
          <cell r="G507" t="str">
            <v>PRPROJS</v>
          </cell>
          <cell r="H507" t="str">
            <v>Proj Stock Projects</v>
          </cell>
          <cell r="I507" t="str">
            <v>Facilities Services</v>
          </cell>
          <cell r="J507" t="str">
            <v>Climate Services</v>
          </cell>
          <cell r="K507" t="str">
            <v>CSL Projects Stockport</v>
          </cell>
        </row>
        <row r="508">
          <cell r="G508" t="str">
            <v>PROHSUM</v>
          </cell>
          <cell r="H508" t="str">
            <v>Proj Stock Ohd Sum</v>
          </cell>
          <cell r="I508" t="str">
            <v>Facilities Services</v>
          </cell>
          <cell r="J508" t="str">
            <v>Climate Services</v>
          </cell>
          <cell r="K508" t="str">
            <v>CSL Projects Stockport</v>
          </cell>
        </row>
        <row r="509">
          <cell r="G509" t="str">
            <v>PRPAY</v>
          </cell>
          <cell r="H509" t="str">
            <v>Projects Stockport Pay</v>
          </cell>
          <cell r="I509" t="str">
            <v>Facilities Services</v>
          </cell>
          <cell r="J509" t="str">
            <v>Climate Services</v>
          </cell>
          <cell r="K509" t="str">
            <v>CSL Projects Stockport</v>
          </cell>
        </row>
        <row r="510">
          <cell r="G510" t="str">
            <v>PRPRIOR</v>
          </cell>
          <cell r="H510" t="str">
            <v>Stockport Projects Prior To 25-10-02</v>
          </cell>
          <cell r="I510" t="str">
            <v>Facilities Services</v>
          </cell>
          <cell r="J510" t="str">
            <v>Climate Services</v>
          </cell>
          <cell r="K510" t="str">
            <v>CSL Projects Stockport</v>
          </cell>
        </row>
        <row r="511">
          <cell r="G511" t="str">
            <v>PRPROJS</v>
          </cell>
          <cell r="H511" t="str">
            <v>Proj Stock Projects</v>
          </cell>
          <cell r="I511" t="str">
            <v>Facilities Services</v>
          </cell>
          <cell r="J511" t="str">
            <v>Climate Services</v>
          </cell>
          <cell r="K511" t="str">
            <v>CSL Projects Stockport</v>
          </cell>
        </row>
        <row r="512">
          <cell r="G512" t="str">
            <v>PROHSUM</v>
          </cell>
          <cell r="H512" t="str">
            <v>Proj Stock Ohd Sum</v>
          </cell>
          <cell r="I512" t="str">
            <v>Facilities Services</v>
          </cell>
          <cell r="J512" t="str">
            <v>Climate Services</v>
          </cell>
          <cell r="K512" t="str">
            <v>CSL Projects Stockport</v>
          </cell>
        </row>
        <row r="513">
          <cell r="G513" t="str">
            <v>PRPAY</v>
          </cell>
          <cell r="H513" t="str">
            <v>Projects Stockport Pay</v>
          </cell>
          <cell r="I513" t="str">
            <v>Facilities Services</v>
          </cell>
          <cell r="J513" t="str">
            <v>Climate Services</v>
          </cell>
          <cell r="K513" t="str">
            <v>CSL Projects Stockport</v>
          </cell>
        </row>
        <row r="514">
          <cell r="G514" t="str">
            <v>PRPRIOR</v>
          </cell>
          <cell r="H514" t="str">
            <v>Stockport Projects Prior To 25-10-02</v>
          </cell>
          <cell r="I514" t="str">
            <v>Facilities Services</v>
          </cell>
          <cell r="J514" t="str">
            <v>Climate Services</v>
          </cell>
          <cell r="K514" t="str">
            <v>CSL Projects Stockport</v>
          </cell>
        </row>
        <row r="515">
          <cell r="G515" t="str">
            <v>PROHSUM</v>
          </cell>
          <cell r="H515" t="str">
            <v>Proj Stock Ohd Sum</v>
          </cell>
          <cell r="I515" t="str">
            <v>Facilities Services</v>
          </cell>
          <cell r="J515" t="str">
            <v>Climate Services</v>
          </cell>
          <cell r="K515" t="str">
            <v>CSL Projects Stockport</v>
          </cell>
        </row>
        <row r="516">
          <cell r="G516" t="str">
            <v>PRPRIOR</v>
          </cell>
          <cell r="H516" t="str">
            <v>Stockport Projects Prior To 25-10-02</v>
          </cell>
          <cell r="I516" t="str">
            <v>Facilities Services</v>
          </cell>
          <cell r="J516" t="str">
            <v>Climate Services</v>
          </cell>
          <cell r="K516" t="str">
            <v>CSL Projects Stockport</v>
          </cell>
        </row>
        <row r="517">
          <cell r="G517" t="str">
            <v>PRPROJS</v>
          </cell>
          <cell r="H517" t="str">
            <v>Proj Stock Projects</v>
          </cell>
          <cell r="I517" t="str">
            <v>Facilities Services</v>
          </cell>
          <cell r="J517" t="str">
            <v>Climate Services</v>
          </cell>
          <cell r="K517" t="str">
            <v>CSL Projects Stockport</v>
          </cell>
        </row>
        <row r="518">
          <cell r="G518" t="str">
            <v>SDCONTS</v>
          </cell>
          <cell r="H518" t="str">
            <v>Strood Contracts</v>
          </cell>
          <cell r="I518" t="str">
            <v>Facilities Services</v>
          </cell>
          <cell r="J518" t="str">
            <v>Climate Services</v>
          </cell>
          <cell r="K518" t="str">
            <v>CSL Strood</v>
          </cell>
        </row>
        <row r="519">
          <cell r="G519" t="str">
            <v>SDOHSUM</v>
          </cell>
          <cell r="H519" t="str">
            <v>Strood Ohd Sum</v>
          </cell>
          <cell r="I519" t="str">
            <v>Facilities Services</v>
          </cell>
          <cell r="J519" t="str">
            <v>Climate Services</v>
          </cell>
          <cell r="K519" t="str">
            <v>CSL Strood</v>
          </cell>
        </row>
        <row r="520">
          <cell r="G520" t="str">
            <v>SDPRIOR</v>
          </cell>
          <cell r="H520" t="str">
            <v>Strood Prior To 25-10-02</v>
          </cell>
          <cell r="I520" t="str">
            <v>Facilities Services</v>
          </cell>
          <cell r="J520" t="str">
            <v>Climate Services</v>
          </cell>
          <cell r="K520" t="str">
            <v>CSL Strood</v>
          </cell>
        </row>
        <row r="521">
          <cell r="G521" t="str">
            <v>SDPROJS</v>
          </cell>
          <cell r="H521" t="str">
            <v>Strood Projects</v>
          </cell>
          <cell r="I521" t="str">
            <v>Facilities Services</v>
          </cell>
          <cell r="J521" t="str">
            <v>Climate Services</v>
          </cell>
          <cell r="K521" t="str">
            <v>CSL Strood</v>
          </cell>
        </row>
        <row r="522">
          <cell r="G522" t="str">
            <v>SDCONTS</v>
          </cell>
          <cell r="H522" t="str">
            <v>Strood Contracts</v>
          </cell>
          <cell r="I522" t="str">
            <v>Facilities Services</v>
          </cell>
          <cell r="J522" t="str">
            <v>Climate Services</v>
          </cell>
          <cell r="K522" t="str">
            <v>CSL Strood</v>
          </cell>
        </row>
        <row r="523">
          <cell r="G523" t="str">
            <v>SDOHSUM</v>
          </cell>
          <cell r="H523" t="str">
            <v>Strood Ohd Sum</v>
          </cell>
          <cell r="I523" t="str">
            <v>Facilities Services</v>
          </cell>
          <cell r="J523" t="str">
            <v>Climate Services</v>
          </cell>
          <cell r="K523" t="str">
            <v>CSL Strood</v>
          </cell>
        </row>
        <row r="524">
          <cell r="G524" t="str">
            <v>SDPAY</v>
          </cell>
          <cell r="H524" t="str">
            <v>Strood Pay</v>
          </cell>
          <cell r="I524" t="str">
            <v>Facilities Services</v>
          </cell>
          <cell r="J524" t="str">
            <v>Climate Services</v>
          </cell>
          <cell r="K524" t="str">
            <v>CSL Strood</v>
          </cell>
        </row>
        <row r="525">
          <cell r="G525" t="str">
            <v>SDPRIOR</v>
          </cell>
          <cell r="H525" t="str">
            <v>Strood Prior To 25-10-02</v>
          </cell>
          <cell r="I525" t="str">
            <v>Facilities Services</v>
          </cell>
          <cell r="J525" t="str">
            <v>Climate Services</v>
          </cell>
          <cell r="K525" t="str">
            <v>CSL Strood</v>
          </cell>
        </row>
        <row r="526">
          <cell r="G526" t="str">
            <v>SDPROJS</v>
          </cell>
          <cell r="H526" t="str">
            <v>Strood Projects</v>
          </cell>
          <cell r="I526" t="str">
            <v>Facilities Services</v>
          </cell>
          <cell r="J526" t="str">
            <v>Climate Services</v>
          </cell>
          <cell r="K526" t="str">
            <v>CSL Strood</v>
          </cell>
        </row>
        <row r="527">
          <cell r="G527" t="str">
            <v>SDSPCONT</v>
          </cell>
          <cell r="H527" t="str">
            <v>Strood Special Contracts</v>
          </cell>
          <cell r="I527" t="str">
            <v>Facilities Services</v>
          </cell>
          <cell r="J527" t="str">
            <v>Climate Services</v>
          </cell>
          <cell r="K527" t="str">
            <v>CSL Strood</v>
          </cell>
        </row>
        <row r="528">
          <cell r="G528" t="str">
            <v>SDOHSUM</v>
          </cell>
          <cell r="H528" t="str">
            <v>Strood Ohd Sum</v>
          </cell>
          <cell r="I528" t="str">
            <v>Facilities Services</v>
          </cell>
          <cell r="J528" t="str">
            <v>Climate Services</v>
          </cell>
          <cell r="K528" t="str">
            <v>CSL Strood</v>
          </cell>
        </row>
        <row r="529">
          <cell r="G529" t="str">
            <v>SDCONS</v>
          </cell>
          <cell r="H529" t="str">
            <v>Csl Strood Cons</v>
          </cell>
          <cell r="I529" t="str">
            <v>Facilities Services</v>
          </cell>
          <cell r="J529" t="str">
            <v>Climate Services</v>
          </cell>
          <cell r="K529" t="str">
            <v>CSL Strood</v>
          </cell>
        </row>
        <row r="530">
          <cell r="G530" t="str">
            <v>SDCONTS</v>
          </cell>
          <cell r="H530" t="str">
            <v>Strood Contracts</v>
          </cell>
          <cell r="I530" t="str">
            <v>Facilities Services</v>
          </cell>
          <cell r="J530" t="str">
            <v>Climate Services</v>
          </cell>
          <cell r="K530" t="str">
            <v>CSL Strood</v>
          </cell>
        </row>
        <row r="531">
          <cell r="G531" t="str">
            <v>SDOHSUM</v>
          </cell>
          <cell r="H531" t="str">
            <v>Strood Ohd Sum</v>
          </cell>
          <cell r="I531" t="str">
            <v>Facilities Services</v>
          </cell>
          <cell r="J531" t="str">
            <v>Climate Services</v>
          </cell>
          <cell r="K531" t="str">
            <v>CSL Strood</v>
          </cell>
        </row>
        <row r="532">
          <cell r="G532" t="str">
            <v>SDPAY</v>
          </cell>
          <cell r="H532" t="str">
            <v>Strood Pay</v>
          </cell>
          <cell r="I532" t="str">
            <v>Facilities Services</v>
          </cell>
          <cell r="J532" t="str">
            <v>Climate Services</v>
          </cell>
          <cell r="K532" t="str">
            <v>CSL Strood</v>
          </cell>
        </row>
        <row r="533">
          <cell r="G533" t="str">
            <v>SDPRIOR</v>
          </cell>
          <cell r="H533" t="str">
            <v>Strood Prior To 25-10-02</v>
          </cell>
          <cell r="I533" t="str">
            <v>Facilities Services</v>
          </cell>
          <cell r="J533" t="str">
            <v>Climate Services</v>
          </cell>
          <cell r="K533" t="str">
            <v>CSL Strood</v>
          </cell>
        </row>
        <row r="534">
          <cell r="G534" t="str">
            <v>SDPROJS</v>
          </cell>
          <cell r="H534" t="str">
            <v>Strood Projects</v>
          </cell>
          <cell r="I534" t="str">
            <v>Facilities Services</v>
          </cell>
          <cell r="J534" t="str">
            <v>Climate Services</v>
          </cell>
          <cell r="K534" t="str">
            <v>CSL Strood</v>
          </cell>
        </row>
        <row r="535">
          <cell r="G535" t="str">
            <v>SDSPCONT</v>
          </cell>
          <cell r="H535" t="str">
            <v>Strood Special Contracts</v>
          </cell>
          <cell r="I535" t="str">
            <v>Facilities Services</v>
          </cell>
          <cell r="J535" t="str">
            <v>Climate Services</v>
          </cell>
          <cell r="K535" t="str">
            <v>CSL Strood</v>
          </cell>
        </row>
        <row r="536">
          <cell r="G536" t="str">
            <v>SDSTORES</v>
          </cell>
          <cell r="H536" t="str">
            <v>Csl Strood Stores</v>
          </cell>
          <cell r="I536" t="str">
            <v>Facilities Services</v>
          </cell>
          <cell r="J536" t="str">
            <v>Climate Services</v>
          </cell>
          <cell r="K536" t="str">
            <v>CSL Strood</v>
          </cell>
        </row>
        <row r="537">
          <cell r="G537" t="str">
            <v>SDOHSUM</v>
          </cell>
          <cell r="H537" t="str">
            <v>Strood Ohd Sum</v>
          </cell>
          <cell r="I537" t="str">
            <v>Facilities Services</v>
          </cell>
          <cell r="J537" t="str">
            <v>Climate Services</v>
          </cell>
          <cell r="K537" t="str">
            <v>CSL Strood</v>
          </cell>
        </row>
        <row r="538">
          <cell r="G538" t="str">
            <v>SDPAY</v>
          </cell>
          <cell r="H538" t="str">
            <v>Strood Pay</v>
          </cell>
          <cell r="I538" t="str">
            <v>Facilities Services</v>
          </cell>
          <cell r="J538" t="str">
            <v>Climate Services</v>
          </cell>
          <cell r="K538" t="str">
            <v>CSL Strood</v>
          </cell>
        </row>
        <row r="539">
          <cell r="G539" t="str">
            <v>SDPRIOR</v>
          </cell>
          <cell r="H539" t="str">
            <v>Strood Prior To 25-10-02</v>
          </cell>
          <cell r="I539" t="str">
            <v>Facilities Services</v>
          </cell>
          <cell r="J539" t="str">
            <v>Climate Services</v>
          </cell>
          <cell r="K539" t="str">
            <v>CSL Strood</v>
          </cell>
        </row>
        <row r="540">
          <cell r="G540" t="str">
            <v>SDSPCONT</v>
          </cell>
          <cell r="H540" t="str">
            <v>Strood Special Contracts</v>
          </cell>
          <cell r="I540" t="str">
            <v>Facilities Services</v>
          </cell>
          <cell r="J540" t="str">
            <v>Climate Services</v>
          </cell>
          <cell r="K540" t="str">
            <v>CSL Strood</v>
          </cell>
        </row>
        <row r="541">
          <cell r="G541" t="str">
            <v>SDPRIOR</v>
          </cell>
          <cell r="H541" t="str">
            <v>Strood Prior To 25-10-02</v>
          </cell>
          <cell r="I541" t="str">
            <v>Facilities Services</v>
          </cell>
          <cell r="J541" t="str">
            <v>Climate Services</v>
          </cell>
          <cell r="K541" t="str">
            <v>CSL Strood</v>
          </cell>
        </row>
        <row r="542">
          <cell r="G542" t="str">
            <v>SDCONTS</v>
          </cell>
          <cell r="H542" t="str">
            <v>Strood Contracts</v>
          </cell>
          <cell r="I542" t="str">
            <v>Facilities Services</v>
          </cell>
          <cell r="J542" t="str">
            <v>Climate Services</v>
          </cell>
          <cell r="K542" t="str">
            <v>CSL Strood</v>
          </cell>
        </row>
        <row r="543">
          <cell r="G543" t="str">
            <v>SDPRIOR</v>
          </cell>
          <cell r="H543" t="str">
            <v>Strood Prior To 25-10-02</v>
          </cell>
          <cell r="I543" t="str">
            <v>Facilities Services</v>
          </cell>
          <cell r="J543" t="str">
            <v>Climate Services</v>
          </cell>
          <cell r="K543" t="str">
            <v>CSL Strood</v>
          </cell>
        </row>
        <row r="544">
          <cell r="G544" t="str">
            <v>SDCONTS</v>
          </cell>
          <cell r="H544" t="str">
            <v>Strood Contracts</v>
          </cell>
          <cell r="I544" t="str">
            <v>Facilities Services</v>
          </cell>
          <cell r="J544" t="str">
            <v>Climate Services</v>
          </cell>
          <cell r="K544" t="str">
            <v>CSL Strood</v>
          </cell>
        </row>
        <row r="545">
          <cell r="G545" t="str">
            <v>SDOHSUM</v>
          </cell>
          <cell r="H545" t="str">
            <v>Strood Ohd Sum</v>
          </cell>
          <cell r="I545" t="str">
            <v>Facilities Services</v>
          </cell>
          <cell r="J545" t="str">
            <v>Climate Services</v>
          </cell>
          <cell r="K545" t="str">
            <v>CSL Strood</v>
          </cell>
        </row>
        <row r="546">
          <cell r="G546" t="str">
            <v>SDPRIOR</v>
          </cell>
          <cell r="H546" t="str">
            <v>Strood Prior To 25-10-02</v>
          </cell>
          <cell r="I546" t="str">
            <v>Facilities Services</v>
          </cell>
          <cell r="J546" t="str">
            <v>Climate Services</v>
          </cell>
          <cell r="K546" t="str">
            <v>CSL Strood</v>
          </cell>
        </row>
        <row r="547">
          <cell r="G547" t="str">
            <v>SDPROJS</v>
          </cell>
          <cell r="H547" t="str">
            <v>Strood Projects</v>
          </cell>
          <cell r="I547" t="str">
            <v>Facilities Services</v>
          </cell>
          <cell r="J547" t="str">
            <v>Climate Services</v>
          </cell>
          <cell r="K547" t="str">
            <v>CSL Strood</v>
          </cell>
        </row>
        <row r="548">
          <cell r="G548" t="str">
            <v>SDSPCONT</v>
          </cell>
          <cell r="H548" t="str">
            <v>Strood Special Contracts</v>
          </cell>
          <cell r="I548" t="str">
            <v>Facilities Services</v>
          </cell>
          <cell r="J548" t="str">
            <v>Climate Services</v>
          </cell>
          <cell r="K548" t="str">
            <v>CSL Strood</v>
          </cell>
        </row>
        <row r="549">
          <cell r="G549" t="str">
            <v>SDOHSUM</v>
          </cell>
          <cell r="H549" t="str">
            <v>Strood Ohd Sum</v>
          </cell>
          <cell r="I549" t="str">
            <v>Facilities Services</v>
          </cell>
          <cell r="J549" t="str">
            <v>Climate Services</v>
          </cell>
          <cell r="K549" t="str">
            <v>CSL Strood</v>
          </cell>
        </row>
        <row r="550">
          <cell r="G550" t="str">
            <v>SDPRIOR</v>
          </cell>
          <cell r="H550" t="str">
            <v>Strood Prior To 25-10-02</v>
          </cell>
          <cell r="I550" t="str">
            <v>Facilities Services</v>
          </cell>
          <cell r="J550" t="str">
            <v>Climate Services</v>
          </cell>
          <cell r="K550" t="str">
            <v>CSL Strood</v>
          </cell>
        </row>
        <row r="551">
          <cell r="G551" t="str">
            <v>SDPROJS</v>
          </cell>
          <cell r="H551" t="str">
            <v>Strood Projects</v>
          </cell>
          <cell r="I551" t="str">
            <v>Facilities Services</v>
          </cell>
          <cell r="J551" t="str">
            <v>Climate Services</v>
          </cell>
          <cell r="K551" t="str">
            <v>CSL Strood</v>
          </cell>
        </row>
        <row r="552">
          <cell r="G552" t="str">
            <v>SDCONTS</v>
          </cell>
          <cell r="H552" t="str">
            <v>Strood Contracts</v>
          </cell>
          <cell r="I552" t="str">
            <v>Facilities Services</v>
          </cell>
          <cell r="J552" t="str">
            <v>Climate Services</v>
          </cell>
          <cell r="K552" t="str">
            <v>CSL Strood</v>
          </cell>
        </row>
        <row r="553">
          <cell r="G553" t="str">
            <v>SDOHSUM</v>
          </cell>
          <cell r="H553" t="str">
            <v>Strood Ohd Sum</v>
          </cell>
          <cell r="I553" t="str">
            <v>Facilities Services</v>
          </cell>
          <cell r="J553" t="str">
            <v>Climate Services</v>
          </cell>
          <cell r="K553" t="str">
            <v>CSL Strood</v>
          </cell>
        </row>
        <row r="554">
          <cell r="G554" t="str">
            <v>SDPAY</v>
          </cell>
          <cell r="H554" t="str">
            <v>Strood Pay</v>
          </cell>
          <cell r="I554" t="str">
            <v>Facilities Services</v>
          </cell>
          <cell r="J554" t="str">
            <v>Climate Services</v>
          </cell>
          <cell r="K554" t="str">
            <v>CSL Strood</v>
          </cell>
        </row>
        <row r="555">
          <cell r="G555" t="str">
            <v>SDPRIOR</v>
          </cell>
          <cell r="H555" t="str">
            <v>Strood Prior To 25-10-02</v>
          </cell>
          <cell r="I555" t="str">
            <v>Facilities Services</v>
          </cell>
          <cell r="J555" t="str">
            <v>Climate Services</v>
          </cell>
          <cell r="K555" t="str">
            <v>CSL Strood</v>
          </cell>
        </row>
        <row r="556">
          <cell r="G556" t="str">
            <v>SDSPCONT</v>
          </cell>
          <cell r="H556" t="str">
            <v>Strood Special Contracts</v>
          </cell>
          <cell r="I556" t="str">
            <v>Facilities Services</v>
          </cell>
          <cell r="J556" t="str">
            <v>Climate Services</v>
          </cell>
          <cell r="K556" t="str">
            <v>CSL Strood</v>
          </cell>
        </row>
        <row r="557">
          <cell r="G557" t="str">
            <v>SDCONS</v>
          </cell>
          <cell r="H557" t="str">
            <v>Csl Strood Cons</v>
          </cell>
          <cell r="I557" t="str">
            <v>Facilities Services</v>
          </cell>
          <cell r="J557" t="str">
            <v>Climate Services</v>
          </cell>
          <cell r="K557" t="str">
            <v>CSL Strood</v>
          </cell>
        </row>
        <row r="558">
          <cell r="G558" t="str">
            <v>SDCONTS</v>
          </cell>
          <cell r="H558" t="str">
            <v>Strood Contracts</v>
          </cell>
          <cell r="I558" t="str">
            <v>Facilities Services</v>
          </cell>
          <cell r="J558" t="str">
            <v>Climate Services</v>
          </cell>
          <cell r="K558" t="str">
            <v>CSL Strood</v>
          </cell>
        </row>
        <row r="559">
          <cell r="G559" t="str">
            <v>SDOHSUM</v>
          </cell>
          <cell r="H559" t="str">
            <v>Strood Ohd Sum</v>
          </cell>
          <cell r="I559" t="str">
            <v>Facilities Services</v>
          </cell>
          <cell r="J559" t="str">
            <v>Climate Services</v>
          </cell>
          <cell r="K559" t="str">
            <v>CSL Strood</v>
          </cell>
        </row>
        <row r="560">
          <cell r="G560" t="str">
            <v>SDPAY</v>
          </cell>
          <cell r="H560" t="str">
            <v>Strood Pay</v>
          </cell>
          <cell r="I560" t="str">
            <v>Facilities Services</v>
          </cell>
          <cell r="J560" t="str">
            <v>Climate Services</v>
          </cell>
          <cell r="K560" t="str">
            <v>CSL Strood</v>
          </cell>
        </row>
        <row r="561">
          <cell r="G561" t="str">
            <v>SDPRIOR</v>
          </cell>
          <cell r="H561" t="str">
            <v>Strood Prior To 25-10-02</v>
          </cell>
          <cell r="I561" t="str">
            <v>Facilities Services</v>
          </cell>
          <cell r="J561" t="str">
            <v>Climate Services</v>
          </cell>
          <cell r="K561" t="str">
            <v>CSL Strood</v>
          </cell>
        </row>
        <row r="562">
          <cell r="G562" t="str">
            <v>SDSTORES</v>
          </cell>
          <cell r="H562" t="str">
            <v>Csl Strood Stores</v>
          </cell>
          <cell r="I562" t="str">
            <v>Facilities Services</v>
          </cell>
          <cell r="J562" t="str">
            <v>Climate Services</v>
          </cell>
          <cell r="K562" t="str">
            <v>CSL Strood</v>
          </cell>
        </row>
        <row r="563">
          <cell r="G563" t="str">
            <v>SDOHSUM</v>
          </cell>
          <cell r="H563" t="str">
            <v>Strood Ohd Sum</v>
          </cell>
          <cell r="I563" t="str">
            <v>Facilities Services</v>
          </cell>
          <cell r="J563" t="str">
            <v>Climate Services</v>
          </cell>
          <cell r="K563" t="str">
            <v>CSL Strood</v>
          </cell>
        </row>
        <row r="564">
          <cell r="G564" t="str">
            <v>SDPRIOR</v>
          </cell>
          <cell r="H564" t="str">
            <v>Strood Prior To 25-10-02</v>
          </cell>
          <cell r="I564" t="str">
            <v>Facilities Services</v>
          </cell>
          <cell r="J564" t="str">
            <v>Climate Services</v>
          </cell>
          <cell r="K564" t="str">
            <v>CSL Strood</v>
          </cell>
        </row>
        <row r="565">
          <cell r="G565" t="str">
            <v>SDOHSUM</v>
          </cell>
          <cell r="H565" t="str">
            <v>Strood Ohd Sum</v>
          </cell>
          <cell r="I565" t="str">
            <v>Facilities Services</v>
          </cell>
          <cell r="J565" t="str">
            <v>Climate Services</v>
          </cell>
          <cell r="K565" t="str">
            <v>CSL Strood</v>
          </cell>
        </row>
        <row r="566">
          <cell r="G566" t="str">
            <v>SDPAY</v>
          </cell>
          <cell r="H566" t="str">
            <v>Strood Pay</v>
          </cell>
          <cell r="I566" t="str">
            <v>Facilities Services</v>
          </cell>
          <cell r="J566" t="str">
            <v>Climate Services</v>
          </cell>
          <cell r="K566" t="str">
            <v>CSL Strood</v>
          </cell>
        </row>
        <row r="567">
          <cell r="G567" t="str">
            <v>SDPRIOR</v>
          </cell>
          <cell r="H567" t="str">
            <v>Strood Prior To 25-10-02</v>
          </cell>
          <cell r="I567" t="str">
            <v>Facilities Services</v>
          </cell>
          <cell r="J567" t="str">
            <v>Climate Services</v>
          </cell>
          <cell r="K567" t="str">
            <v>CSL Strood</v>
          </cell>
        </row>
        <row r="568">
          <cell r="G568" t="str">
            <v>SDCONS</v>
          </cell>
          <cell r="H568" t="str">
            <v>Csl Strood Cons</v>
          </cell>
          <cell r="I568" t="str">
            <v>Facilities Services</v>
          </cell>
          <cell r="J568" t="str">
            <v>Climate Services</v>
          </cell>
          <cell r="K568" t="str">
            <v>CSL Strood</v>
          </cell>
        </row>
        <row r="569">
          <cell r="G569" t="str">
            <v>SDOHSUM</v>
          </cell>
          <cell r="H569" t="str">
            <v>Strood Ohd Sum</v>
          </cell>
          <cell r="I569" t="str">
            <v>Facilities Services</v>
          </cell>
          <cell r="J569" t="str">
            <v>Climate Services</v>
          </cell>
          <cell r="K569" t="str">
            <v>CSL Strood</v>
          </cell>
        </row>
        <row r="570">
          <cell r="G570" t="str">
            <v>SDPAY</v>
          </cell>
          <cell r="H570" t="str">
            <v>Strood Pay</v>
          </cell>
          <cell r="I570" t="str">
            <v>Facilities Services</v>
          </cell>
          <cell r="J570" t="str">
            <v>Climate Services</v>
          </cell>
          <cell r="K570" t="str">
            <v>CSL Strood</v>
          </cell>
        </row>
        <row r="571">
          <cell r="G571" t="str">
            <v>SDPRIOR</v>
          </cell>
          <cell r="H571" t="str">
            <v>Strood Prior To 25-10-02</v>
          </cell>
          <cell r="I571" t="str">
            <v>Facilities Services</v>
          </cell>
          <cell r="J571" t="str">
            <v>Climate Services</v>
          </cell>
          <cell r="K571" t="str">
            <v>CSL Strood</v>
          </cell>
        </row>
        <row r="572">
          <cell r="G572" t="str">
            <v>SDOHSUM</v>
          </cell>
          <cell r="H572" t="str">
            <v>Strood Ohd Sum</v>
          </cell>
          <cell r="I572" t="str">
            <v>Facilities Services</v>
          </cell>
          <cell r="J572" t="str">
            <v>Climate Services</v>
          </cell>
          <cell r="K572" t="str">
            <v>CSL Strood</v>
          </cell>
        </row>
        <row r="573">
          <cell r="G573" t="str">
            <v>SDPRIOR</v>
          </cell>
          <cell r="H573" t="str">
            <v>Strood Prior To 25-10-02</v>
          </cell>
          <cell r="I573" t="str">
            <v>Facilities Services</v>
          </cell>
          <cell r="J573" t="str">
            <v>Climate Services</v>
          </cell>
          <cell r="K573" t="str">
            <v>CSL Strood</v>
          </cell>
        </row>
        <row r="574">
          <cell r="G574" t="str">
            <v>SDCONTS</v>
          </cell>
          <cell r="H574" t="str">
            <v>Strood Contracts</v>
          </cell>
          <cell r="I574" t="str">
            <v>Facilities Services</v>
          </cell>
          <cell r="J574" t="str">
            <v>Climate Services</v>
          </cell>
          <cell r="K574" t="str">
            <v>CSL Strood</v>
          </cell>
        </row>
        <row r="575">
          <cell r="G575" t="str">
            <v>SDOHSUM</v>
          </cell>
          <cell r="H575" t="str">
            <v>Strood Ohd Sum</v>
          </cell>
          <cell r="I575" t="str">
            <v>Facilities Services</v>
          </cell>
          <cell r="J575" t="str">
            <v>Climate Services</v>
          </cell>
          <cell r="K575" t="str">
            <v>CSL Strood</v>
          </cell>
        </row>
        <row r="576">
          <cell r="G576" t="str">
            <v>SDPAY</v>
          </cell>
          <cell r="H576" t="str">
            <v>Strood Pay</v>
          </cell>
          <cell r="I576" t="str">
            <v>Facilities Services</v>
          </cell>
          <cell r="J576" t="str">
            <v>Climate Services</v>
          </cell>
          <cell r="K576" t="str">
            <v>CSL Strood</v>
          </cell>
        </row>
        <row r="577">
          <cell r="G577" t="str">
            <v>SDPRIOR</v>
          </cell>
          <cell r="H577" t="str">
            <v>Strood Prior To 25-10-02</v>
          </cell>
          <cell r="I577" t="str">
            <v>Facilities Services</v>
          </cell>
          <cell r="J577" t="str">
            <v>Climate Services</v>
          </cell>
          <cell r="K577" t="str">
            <v>CSL Strood</v>
          </cell>
        </row>
        <row r="578">
          <cell r="G578" t="str">
            <v>SDOHSUM</v>
          </cell>
          <cell r="H578" t="str">
            <v>Strood Ohd Sum</v>
          </cell>
          <cell r="I578" t="str">
            <v>Facilities Services</v>
          </cell>
          <cell r="J578" t="str">
            <v>Climate Services</v>
          </cell>
          <cell r="K578" t="str">
            <v>CSL Strood</v>
          </cell>
        </row>
        <row r="579">
          <cell r="G579" t="str">
            <v>SDPAY</v>
          </cell>
          <cell r="H579" t="str">
            <v>Strood Pay</v>
          </cell>
          <cell r="I579" t="str">
            <v>Facilities Services</v>
          </cell>
          <cell r="J579" t="str">
            <v>Climate Services</v>
          </cell>
          <cell r="K579" t="str">
            <v>CSL Strood</v>
          </cell>
        </row>
        <row r="580">
          <cell r="G580" t="str">
            <v>SDPRIOR</v>
          </cell>
          <cell r="H580" t="str">
            <v>Strood Prior To 25-10-02</v>
          </cell>
          <cell r="I580" t="str">
            <v>Facilities Services</v>
          </cell>
          <cell r="J580" t="str">
            <v>Climate Services</v>
          </cell>
          <cell r="K580" t="str">
            <v>CSL Strood</v>
          </cell>
        </row>
        <row r="581">
          <cell r="G581" t="str">
            <v>SDOHSUM</v>
          </cell>
          <cell r="H581" t="str">
            <v>Strood Ohd Sum</v>
          </cell>
          <cell r="I581" t="str">
            <v>Facilities Services</v>
          </cell>
          <cell r="J581" t="str">
            <v>Climate Services</v>
          </cell>
          <cell r="K581" t="str">
            <v>CSL Strood</v>
          </cell>
        </row>
        <row r="582">
          <cell r="G582" t="str">
            <v>SDPRIOR</v>
          </cell>
          <cell r="H582" t="str">
            <v>Strood Prior To 25-10-02</v>
          </cell>
          <cell r="I582" t="str">
            <v>Facilities Services</v>
          </cell>
          <cell r="J582" t="str">
            <v>Climate Services</v>
          </cell>
          <cell r="K582" t="str">
            <v>CSL Strood</v>
          </cell>
        </row>
        <row r="583">
          <cell r="G583" t="str">
            <v>SHCONTS</v>
          </cell>
          <cell r="H583" t="str">
            <v>Sheffield Contracts</v>
          </cell>
          <cell r="I583" t="str">
            <v>Facilities Services</v>
          </cell>
          <cell r="J583" t="str">
            <v>Climate Services</v>
          </cell>
          <cell r="K583" t="str">
            <v>CSL Sheffield</v>
          </cell>
        </row>
        <row r="584">
          <cell r="G584" t="str">
            <v>SHOHSUM</v>
          </cell>
          <cell r="H584" t="str">
            <v>Sheffield Ohd Sum</v>
          </cell>
          <cell r="I584" t="str">
            <v>Facilities Services</v>
          </cell>
          <cell r="J584" t="str">
            <v>Climate Services</v>
          </cell>
          <cell r="K584" t="str">
            <v>CSL Sheffield</v>
          </cell>
        </row>
        <row r="585">
          <cell r="G585" t="str">
            <v>SHPRIOR</v>
          </cell>
          <cell r="H585" t="str">
            <v>Sheffield Prior To 25-10-02</v>
          </cell>
          <cell r="I585" t="str">
            <v>Facilities Services</v>
          </cell>
          <cell r="J585" t="str">
            <v>Climate Services</v>
          </cell>
          <cell r="K585" t="str">
            <v>CSL Sheffield</v>
          </cell>
        </row>
        <row r="586">
          <cell r="G586" t="str">
            <v>SHPROJS</v>
          </cell>
          <cell r="H586" t="str">
            <v>Sheffield Projects</v>
          </cell>
          <cell r="I586" t="str">
            <v>Facilities Services</v>
          </cell>
          <cell r="J586" t="str">
            <v>Climate Services</v>
          </cell>
          <cell r="K586" t="str">
            <v>CSL Sheffield</v>
          </cell>
        </row>
        <row r="587">
          <cell r="G587" t="str">
            <v>SHCONTS</v>
          </cell>
          <cell r="H587" t="str">
            <v>Sheffield Contracts</v>
          </cell>
          <cell r="I587" t="str">
            <v>Facilities Services</v>
          </cell>
          <cell r="J587" t="str">
            <v>Climate Services</v>
          </cell>
          <cell r="K587" t="str">
            <v>CSL Sheffield</v>
          </cell>
        </row>
        <row r="588">
          <cell r="G588" t="str">
            <v>SHMOBILE</v>
          </cell>
          <cell r="H588" t="str">
            <v>Sheffield Combustion</v>
          </cell>
          <cell r="I588" t="str">
            <v>Facilities Services</v>
          </cell>
          <cell r="J588" t="str">
            <v>Climate Services</v>
          </cell>
          <cell r="K588" t="str">
            <v>CSL Sheffield</v>
          </cell>
        </row>
        <row r="589">
          <cell r="G589" t="str">
            <v>SHOHSUM</v>
          </cell>
          <cell r="H589" t="str">
            <v>Sheffield Ohd Sum</v>
          </cell>
          <cell r="I589" t="str">
            <v>Facilities Services</v>
          </cell>
          <cell r="J589" t="str">
            <v>Climate Services</v>
          </cell>
          <cell r="K589" t="str">
            <v>CSL Sheffield</v>
          </cell>
        </row>
        <row r="590">
          <cell r="G590" t="str">
            <v>SHPAY</v>
          </cell>
          <cell r="H590" t="str">
            <v>Sheffield Pay</v>
          </cell>
          <cell r="I590" t="str">
            <v>Facilities Services</v>
          </cell>
          <cell r="J590" t="str">
            <v>Climate Services</v>
          </cell>
          <cell r="K590" t="str">
            <v>CSL Sheffield</v>
          </cell>
        </row>
        <row r="591">
          <cell r="G591" t="str">
            <v>SHPRIOR</v>
          </cell>
          <cell r="H591" t="str">
            <v>Sheffield Prior To 25-10-02</v>
          </cell>
          <cell r="I591" t="str">
            <v>Facilities Services</v>
          </cell>
          <cell r="J591" t="str">
            <v>Climate Services</v>
          </cell>
          <cell r="K591" t="str">
            <v>CSL Sheffield</v>
          </cell>
        </row>
        <row r="592">
          <cell r="G592" t="str">
            <v>SHPROJS</v>
          </cell>
          <cell r="H592" t="str">
            <v>Sheffield Projects</v>
          </cell>
          <cell r="I592" t="str">
            <v>Facilities Services</v>
          </cell>
          <cell r="J592" t="str">
            <v>Climate Services</v>
          </cell>
          <cell r="K592" t="str">
            <v>CSL Sheffield</v>
          </cell>
        </row>
        <row r="593">
          <cell r="G593" t="str">
            <v>SHOHSUM</v>
          </cell>
          <cell r="H593" t="str">
            <v>Sheffield Ohd Sum</v>
          </cell>
          <cell r="I593" t="str">
            <v>Facilities Services</v>
          </cell>
          <cell r="J593" t="str">
            <v>Climate Services</v>
          </cell>
          <cell r="K593" t="str">
            <v>CSL Sheffield</v>
          </cell>
        </row>
        <row r="594">
          <cell r="G594" t="str">
            <v>SHCONS</v>
          </cell>
          <cell r="H594" t="str">
            <v>Csl Sheffield Cons</v>
          </cell>
          <cell r="I594" t="str">
            <v>Facilities Services</v>
          </cell>
          <cell r="J594" t="str">
            <v>Climate Services</v>
          </cell>
          <cell r="K594" t="str">
            <v>CSL Sheffield</v>
          </cell>
        </row>
        <row r="595">
          <cell r="G595" t="str">
            <v>SHCONTS</v>
          </cell>
          <cell r="H595" t="str">
            <v>Sheffield Contracts</v>
          </cell>
          <cell r="I595" t="str">
            <v>Facilities Services</v>
          </cell>
          <cell r="J595" t="str">
            <v>Climate Services</v>
          </cell>
          <cell r="K595" t="str">
            <v>CSL Sheffield</v>
          </cell>
        </row>
        <row r="596">
          <cell r="G596" t="str">
            <v>SHOHSUM</v>
          </cell>
          <cell r="H596" t="str">
            <v>Sheffield Ohd Sum</v>
          </cell>
          <cell r="I596" t="str">
            <v>Facilities Services</v>
          </cell>
          <cell r="J596" t="str">
            <v>Climate Services</v>
          </cell>
          <cell r="K596" t="str">
            <v>CSL Sheffield</v>
          </cell>
        </row>
        <row r="597">
          <cell r="G597" t="str">
            <v>SHPAY</v>
          </cell>
          <cell r="H597" t="str">
            <v>Sheffield Pay</v>
          </cell>
          <cell r="I597" t="str">
            <v>Facilities Services</v>
          </cell>
          <cell r="J597" t="str">
            <v>Climate Services</v>
          </cell>
          <cell r="K597" t="str">
            <v>CSL Sheffield</v>
          </cell>
        </row>
        <row r="598">
          <cell r="G598" t="str">
            <v>SHPRIOR</v>
          </cell>
          <cell r="H598" t="str">
            <v>Sheffield Prior To 25-10-02</v>
          </cell>
          <cell r="I598" t="str">
            <v>Facilities Services</v>
          </cell>
          <cell r="J598" t="str">
            <v>Climate Services</v>
          </cell>
          <cell r="K598" t="str">
            <v>CSL Sheffield</v>
          </cell>
        </row>
        <row r="599">
          <cell r="G599" t="str">
            <v>SHPROJS</v>
          </cell>
          <cell r="H599" t="str">
            <v>Sheffield Projects</v>
          </cell>
          <cell r="I599" t="str">
            <v>Facilities Services</v>
          </cell>
          <cell r="J599" t="str">
            <v>Climate Services</v>
          </cell>
          <cell r="K599" t="str">
            <v>CSL Sheffield</v>
          </cell>
        </row>
        <row r="600">
          <cell r="G600" t="str">
            <v>SHSTORES</v>
          </cell>
          <cell r="H600" t="str">
            <v>Csl Sheffield Stores</v>
          </cell>
          <cell r="I600" t="str">
            <v>Facilities Services</v>
          </cell>
          <cell r="J600" t="str">
            <v>Climate Services</v>
          </cell>
          <cell r="K600" t="str">
            <v>CSL Sheffield</v>
          </cell>
        </row>
        <row r="601">
          <cell r="G601" t="str">
            <v>SHMOBILE</v>
          </cell>
          <cell r="H601" t="str">
            <v>Sheffield Combustion</v>
          </cell>
          <cell r="I601" t="str">
            <v>Facilities Services</v>
          </cell>
          <cell r="J601" t="str">
            <v>Climate Services</v>
          </cell>
          <cell r="K601" t="str">
            <v>CSL Sheffield</v>
          </cell>
        </row>
        <row r="602">
          <cell r="G602" t="str">
            <v>SHOHSUM</v>
          </cell>
          <cell r="H602" t="str">
            <v>Sheffield Ohd Sum</v>
          </cell>
          <cell r="I602" t="str">
            <v>Facilities Services</v>
          </cell>
          <cell r="J602" t="str">
            <v>Climate Services</v>
          </cell>
          <cell r="K602" t="str">
            <v>CSL Sheffield</v>
          </cell>
        </row>
        <row r="603">
          <cell r="G603" t="str">
            <v>SHPAY</v>
          </cell>
          <cell r="H603" t="str">
            <v>Sheffield Pay</v>
          </cell>
          <cell r="I603" t="str">
            <v>Facilities Services</v>
          </cell>
          <cell r="J603" t="str">
            <v>Climate Services</v>
          </cell>
          <cell r="K603" t="str">
            <v>CSL Sheffield</v>
          </cell>
        </row>
        <row r="604">
          <cell r="G604" t="str">
            <v>SHPRIOR</v>
          </cell>
          <cell r="H604" t="str">
            <v>Sheffield Prior To 25-10-02</v>
          </cell>
          <cell r="I604" t="str">
            <v>Facilities Services</v>
          </cell>
          <cell r="J604" t="str">
            <v>Climate Services</v>
          </cell>
          <cell r="K604" t="str">
            <v>CSL Sheffield</v>
          </cell>
        </row>
        <row r="605">
          <cell r="G605" t="str">
            <v>SHPROJS</v>
          </cell>
          <cell r="H605" t="str">
            <v>Sheffield Projects</v>
          </cell>
          <cell r="I605" t="str">
            <v>Facilities Services</v>
          </cell>
          <cell r="J605" t="str">
            <v>Climate Services</v>
          </cell>
          <cell r="K605" t="str">
            <v>CSL Sheffield</v>
          </cell>
        </row>
        <row r="606">
          <cell r="G606" t="str">
            <v>SHOHSUM</v>
          </cell>
          <cell r="H606" t="str">
            <v>Sheffield Ohd Sum</v>
          </cell>
          <cell r="I606" t="str">
            <v>Facilities Services</v>
          </cell>
          <cell r="J606" t="str">
            <v>Climate Services</v>
          </cell>
          <cell r="K606" t="str">
            <v>CSL Sheffield</v>
          </cell>
        </row>
        <row r="607">
          <cell r="G607" t="str">
            <v>SHPAY</v>
          </cell>
          <cell r="H607" t="str">
            <v>Sheffield Pay</v>
          </cell>
          <cell r="I607" t="str">
            <v>Facilities Services</v>
          </cell>
          <cell r="J607" t="str">
            <v>Climate Services</v>
          </cell>
          <cell r="K607" t="str">
            <v>CSL Sheffield</v>
          </cell>
        </row>
        <row r="608">
          <cell r="G608" t="str">
            <v>SHPRIOR</v>
          </cell>
          <cell r="H608" t="str">
            <v>Sheffield Prior To 25-10-02</v>
          </cell>
          <cell r="I608" t="str">
            <v>Facilities Services</v>
          </cell>
          <cell r="J608" t="str">
            <v>Climate Services</v>
          </cell>
          <cell r="K608" t="str">
            <v>CSL Sheffield</v>
          </cell>
        </row>
        <row r="609">
          <cell r="G609" t="str">
            <v>SHOHSUM</v>
          </cell>
          <cell r="H609" t="str">
            <v>Sheffield Ohd Sum</v>
          </cell>
          <cell r="I609" t="str">
            <v>Facilities Services</v>
          </cell>
          <cell r="J609" t="str">
            <v>Climate Services</v>
          </cell>
          <cell r="K609" t="str">
            <v>CSL Sheffield</v>
          </cell>
        </row>
        <row r="610">
          <cell r="G610" t="str">
            <v>SHPAY</v>
          </cell>
          <cell r="H610" t="str">
            <v>Sheffield Pay</v>
          </cell>
          <cell r="I610" t="str">
            <v>Facilities Services</v>
          </cell>
          <cell r="J610" t="str">
            <v>Climate Services</v>
          </cell>
          <cell r="K610" t="str">
            <v>CSL Sheffield</v>
          </cell>
        </row>
        <row r="611">
          <cell r="G611" t="str">
            <v>SHPRIOR</v>
          </cell>
          <cell r="H611" t="str">
            <v>Sheffield Prior To 25-10-02</v>
          </cell>
          <cell r="I611" t="str">
            <v>Facilities Services</v>
          </cell>
          <cell r="J611" t="str">
            <v>Climate Services</v>
          </cell>
          <cell r="K611" t="str">
            <v>CSL Sheffield</v>
          </cell>
        </row>
        <row r="612">
          <cell r="G612" t="str">
            <v>SHPROJS</v>
          </cell>
          <cell r="H612" t="str">
            <v>Sheffield Projects</v>
          </cell>
          <cell r="I612" t="str">
            <v>Facilities Services</v>
          </cell>
          <cell r="J612" t="str">
            <v>Climate Services</v>
          </cell>
          <cell r="K612" t="str">
            <v>CSL Sheffield</v>
          </cell>
        </row>
        <row r="613">
          <cell r="G613" t="str">
            <v>SHSTORES</v>
          </cell>
          <cell r="H613" t="str">
            <v>Csl Sheffield Stores</v>
          </cell>
          <cell r="I613" t="str">
            <v>Facilities Services</v>
          </cell>
          <cell r="J613" t="str">
            <v>Climate Services</v>
          </cell>
          <cell r="K613" t="str">
            <v>CSL Sheffield</v>
          </cell>
        </row>
        <row r="614">
          <cell r="G614" t="str">
            <v>SHOHSUM</v>
          </cell>
          <cell r="H614" t="str">
            <v>Sheffield Ohd Sum</v>
          </cell>
          <cell r="I614" t="str">
            <v>Facilities Services</v>
          </cell>
          <cell r="J614" t="str">
            <v>Climate Services</v>
          </cell>
          <cell r="K614" t="str">
            <v>CSL Sheffield</v>
          </cell>
        </row>
        <row r="615">
          <cell r="G615" t="str">
            <v>SHPRIOR</v>
          </cell>
          <cell r="H615" t="str">
            <v>Sheffield Prior To 25-10-02</v>
          </cell>
          <cell r="I615" t="str">
            <v>Facilities Services</v>
          </cell>
          <cell r="J615" t="str">
            <v>Climate Services</v>
          </cell>
          <cell r="K615" t="str">
            <v>CSL Sheffield</v>
          </cell>
        </row>
        <row r="616">
          <cell r="G616" t="str">
            <v>SHPROJS</v>
          </cell>
          <cell r="H616" t="str">
            <v>Sheffield Projects</v>
          </cell>
          <cell r="I616" t="str">
            <v>Facilities Services</v>
          </cell>
          <cell r="J616" t="str">
            <v>Climate Services</v>
          </cell>
          <cell r="K616" t="str">
            <v>CSL Sheffield</v>
          </cell>
        </row>
        <row r="617">
          <cell r="G617" t="str">
            <v>SHCONTS</v>
          </cell>
          <cell r="H617" t="str">
            <v>Sheffield Contracts</v>
          </cell>
          <cell r="I617" t="str">
            <v>Facilities Services</v>
          </cell>
          <cell r="J617" t="str">
            <v>Climate Services</v>
          </cell>
          <cell r="K617" t="str">
            <v>CSL Sheffield</v>
          </cell>
        </row>
        <row r="618">
          <cell r="G618" t="str">
            <v>SHMOBILE</v>
          </cell>
          <cell r="H618" t="str">
            <v>Sheffield Combustion</v>
          </cell>
          <cell r="I618" t="str">
            <v>Facilities Services</v>
          </cell>
          <cell r="J618" t="str">
            <v>Climate Services</v>
          </cell>
          <cell r="K618" t="str">
            <v>CSL Sheffield</v>
          </cell>
        </row>
        <row r="619">
          <cell r="G619" t="str">
            <v>SHOHSUM</v>
          </cell>
          <cell r="H619" t="str">
            <v>Sheffield Ohd Sum</v>
          </cell>
          <cell r="I619" t="str">
            <v>Facilities Services</v>
          </cell>
          <cell r="J619" t="str">
            <v>Climate Services</v>
          </cell>
          <cell r="K619" t="str">
            <v>CSL Sheffield</v>
          </cell>
        </row>
        <row r="620">
          <cell r="G620" t="str">
            <v>SHPAY</v>
          </cell>
          <cell r="H620" t="str">
            <v>Sheffield Pay</v>
          </cell>
          <cell r="I620" t="str">
            <v>Facilities Services</v>
          </cell>
          <cell r="J620" t="str">
            <v>Climate Services</v>
          </cell>
          <cell r="K620" t="str">
            <v>CSL Sheffield</v>
          </cell>
        </row>
        <row r="621">
          <cell r="G621" t="str">
            <v>SHPRIOR</v>
          </cell>
          <cell r="H621" t="str">
            <v>Sheffield Prior To 25-10-02</v>
          </cell>
          <cell r="I621" t="str">
            <v>Facilities Services</v>
          </cell>
          <cell r="J621" t="str">
            <v>Climate Services</v>
          </cell>
          <cell r="K621" t="str">
            <v>CSL Sheffield</v>
          </cell>
        </row>
        <row r="622">
          <cell r="G622" t="str">
            <v>SHPROJS</v>
          </cell>
          <cell r="H622" t="str">
            <v>Sheffield Projects</v>
          </cell>
          <cell r="I622" t="str">
            <v>Facilities Services</v>
          </cell>
          <cell r="J622" t="str">
            <v>Climate Services</v>
          </cell>
          <cell r="K622" t="str">
            <v>CSL Sheffield</v>
          </cell>
        </row>
        <row r="623">
          <cell r="G623" t="str">
            <v>SHCONS</v>
          </cell>
          <cell r="H623" t="str">
            <v>Csl Sheffield Cons</v>
          </cell>
          <cell r="I623" t="str">
            <v>Facilities Services</v>
          </cell>
          <cell r="J623" t="str">
            <v>Climate Services</v>
          </cell>
          <cell r="K623" t="str">
            <v>CSL Sheffield</v>
          </cell>
        </row>
        <row r="624">
          <cell r="G624" t="str">
            <v>SHCONTS</v>
          </cell>
          <cell r="H624" t="str">
            <v>Sheffield Contracts</v>
          </cell>
          <cell r="I624" t="str">
            <v>Facilities Services</v>
          </cell>
          <cell r="J624" t="str">
            <v>Climate Services</v>
          </cell>
          <cell r="K624" t="str">
            <v>CSL Sheffield</v>
          </cell>
        </row>
        <row r="625">
          <cell r="G625" t="str">
            <v>SHOHSUM</v>
          </cell>
          <cell r="H625" t="str">
            <v>Sheffield Ohd Sum</v>
          </cell>
          <cell r="I625" t="str">
            <v>Facilities Services</v>
          </cell>
          <cell r="J625" t="str">
            <v>Climate Services</v>
          </cell>
          <cell r="K625" t="str">
            <v>CSL Sheffield</v>
          </cell>
        </row>
        <row r="626">
          <cell r="G626" t="str">
            <v>SHPAY</v>
          </cell>
          <cell r="H626" t="str">
            <v>Sheffield Pay</v>
          </cell>
          <cell r="I626" t="str">
            <v>Facilities Services</v>
          </cell>
          <cell r="J626" t="str">
            <v>Climate Services</v>
          </cell>
          <cell r="K626" t="str">
            <v>CSL Sheffield</v>
          </cell>
        </row>
        <row r="627">
          <cell r="G627" t="str">
            <v>SHPRIOR</v>
          </cell>
          <cell r="H627" t="str">
            <v>Sheffield Prior To 25-10-02</v>
          </cell>
          <cell r="I627" t="str">
            <v>Facilities Services</v>
          </cell>
          <cell r="J627" t="str">
            <v>Climate Services</v>
          </cell>
          <cell r="K627" t="str">
            <v>CSL Sheffield</v>
          </cell>
        </row>
        <row r="628">
          <cell r="G628" t="str">
            <v>SHPROJS</v>
          </cell>
          <cell r="H628" t="str">
            <v>Sheffield Projects</v>
          </cell>
          <cell r="I628" t="str">
            <v>Facilities Services</v>
          </cell>
          <cell r="J628" t="str">
            <v>Climate Services</v>
          </cell>
          <cell r="K628" t="str">
            <v>CSL Sheffield</v>
          </cell>
        </row>
        <row r="629">
          <cell r="G629" t="str">
            <v>SHSTORES</v>
          </cell>
          <cell r="H629" t="str">
            <v>Csl Sheffield Stores</v>
          </cell>
          <cell r="I629" t="str">
            <v>Facilities Services</v>
          </cell>
          <cell r="J629" t="str">
            <v>Climate Services</v>
          </cell>
          <cell r="K629" t="str">
            <v>CSL Sheffield</v>
          </cell>
        </row>
        <row r="630">
          <cell r="G630" t="str">
            <v>SHOHSUM</v>
          </cell>
          <cell r="H630" t="str">
            <v>Sheffield Ohd Sum</v>
          </cell>
          <cell r="I630" t="str">
            <v>Facilities Services</v>
          </cell>
          <cell r="J630" t="str">
            <v>Climate Services</v>
          </cell>
          <cell r="K630" t="str">
            <v>CSL Sheffield</v>
          </cell>
        </row>
        <row r="631">
          <cell r="G631" t="str">
            <v>SHPRIOR</v>
          </cell>
          <cell r="H631" t="str">
            <v>Sheffield Prior To 25-10-02</v>
          </cell>
          <cell r="I631" t="str">
            <v>Facilities Services</v>
          </cell>
          <cell r="J631" t="str">
            <v>Climate Services</v>
          </cell>
          <cell r="K631" t="str">
            <v>CSL Sheffield</v>
          </cell>
        </row>
        <row r="632">
          <cell r="G632" t="str">
            <v>SHOHSUM</v>
          </cell>
          <cell r="H632" t="str">
            <v>Sheffield Ohd Sum</v>
          </cell>
          <cell r="I632" t="str">
            <v>Facilities Services</v>
          </cell>
          <cell r="J632" t="str">
            <v>Climate Services</v>
          </cell>
          <cell r="K632" t="str">
            <v>CSL Sheffield</v>
          </cell>
        </row>
        <row r="633">
          <cell r="G633" t="str">
            <v>SHPAY</v>
          </cell>
          <cell r="H633" t="str">
            <v>Sheffield Pay</v>
          </cell>
          <cell r="I633" t="str">
            <v>Facilities Services</v>
          </cell>
          <cell r="J633" t="str">
            <v>Climate Services</v>
          </cell>
          <cell r="K633" t="str">
            <v>CSL Sheffield</v>
          </cell>
        </row>
        <row r="634">
          <cell r="G634" t="str">
            <v>SHPRIOR</v>
          </cell>
          <cell r="H634" t="str">
            <v>Sheffield Prior To 25-10-02</v>
          </cell>
          <cell r="I634" t="str">
            <v>Facilities Services</v>
          </cell>
          <cell r="J634" t="str">
            <v>Climate Services</v>
          </cell>
          <cell r="K634" t="str">
            <v>CSL Sheffield</v>
          </cell>
        </row>
        <row r="635">
          <cell r="G635" t="str">
            <v>SHPROJS</v>
          </cell>
          <cell r="H635" t="str">
            <v>Sheffield Projects</v>
          </cell>
          <cell r="I635" t="str">
            <v>Facilities Services</v>
          </cell>
          <cell r="J635" t="str">
            <v>Climate Services</v>
          </cell>
          <cell r="K635" t="str">
            <v>CSL Sheffield</v>
          </cell>
        </row>
        <row r="636">
          <cell r="G636" t="str">
            <v>SHCONS</v>
          </cell>
          <cell r="H636" t="str">
            <v>Csl Sheffield Cons</v>
          </cell>
          <cell r="I636" t="str">
            <v>Facilities Services</v>
          </cell>
          <cell r="J636" t="str">
            <v>Climate Services</v>
          </cell>
          <cell r="K636" t="str">
            <v>CSL Sheffield</v>
          </cell>
        </row>
        <row r="637">
          <cell r="G637" t="str">
            <v>SHOHSUM</v>
          </cell>
          <cell r="H637" t="str">
            <v>Sheffield Ohd Sum</v>
          </cell>
          <cell r="I637" t="str">
            <v>Facilities Services</v>
          </cell>
          <cell r="J637" t="str">
            <v>Climate Services</v>
          </cell>
          <cell r="K637" t="str">
            <v>CSL Sheffield</v>
          </cell>
        </row>
        <row r="638">
          <cell r="G638" t="str">
            <v>SHPAY</v>
          </cell>
          <cell r="H638" t="str">
            <v>Sheffield Pay</v>
          </cell>
          <cell r="I638" t="str">
            <v>Facilities Services</v>
          </cell>
          <cell r="J638" t="str">
            <v>Climate Services</v>
          </cell>
          <cell r="K638" t="str">
            <v>CSL Sheffield</v>
          </cell>
        </row>
        <row r="639">
          <cell r="G639" t="str">
            <v>SHPRIOR</v>
          </cell>
          <cell r="H639" t="str">
            <v>Sheffield Prior To 25-10-02</v>
          </cell>
          <cell r="I639" t="str">
            <v>Facilities Services</v>
          </cell>
          <cell r="J639" t="str">
            <v>Climate Services</v>
          </cell>
          <cell r="K639" t="str">
            <v>CSL Sheffield</v>
          </cell>
        </row>
        <row r="640">
          <cell r="G640" t="str">
            <v>SHPROJS</v>
          </cell>
          <cell r="H640" t="str">
            <v>Sheffield Projects</v>
          </cell>
          <cell r="I640" t="str">
            <v>Facilities Services</v>
          </cell>
          <cell r="J640" t="str">
            <v>Climate Services</v>
          </cell>
          <cell r="K640" t="str">
            <v>CSL Sheffield</v>
          </cell>
        </row>
        <row r="641">
          <cell r="G641" t="str">
            <v>SHOHSUM</v>
          </cell>
          <cell r="H641" t="str">
            <v>Sheffield Ohd Sum</v>
          </cell>
          <cell r="I641" t="str">
            <v>Facilities Services</v>
          </cell>
          <cell r="J641" t="str">
            <v>Climate Services</v>
          </cell>
          <cell r="K641" t="str">
            <v>CSL Sheffield</v>
          </cell>
        </row>
        <row r="642">
          <cell r="G642" t="str">
            <v>SHPAY</v>
          </cell>
          <cell r="H642" t="str">
            <v>Sheffield Pay</v>
          </cell>
          <cell r="I642" t="str">
            <v>Facilities Services</v>
          </cell>
          <cell r="J642" t="str">
            <v>Climate Services</v>
          </cell>
          <cell r="K642" t="str">
            <v>CSL Sheffield</v>
          </cell>
        </row>
        <row r="643">
          <cell r="G643" t="str">
            <v>SHPRIOR</v>
          </cell>
          <cell r="H643" t="str">
            <v>Sheffield Prior To 25-10-02</v>
          </cell>
          <cell r="I643" t="str">
            <v>Facilities Services</v>
          </cell>
          <cell r="J643" t="str">
            <v>Climate Services</v>
          </cell>
          <cell r="K643" t="str">
            <v>CSL Sheffield</v>
          </cell>
        </row>
        <row r="644">
          <cell r="G644" t="str">
            <v>SHCONTS</v>
          </cell>
          <cell r="H644" t="str">
            <v>Sheffield Contracts</v>
          </cell>
          <cell r="I644" t="str">
            <v>Facilities Services</v>
          </cell>
          <cell r="J644" t="str">
            <v>Climate Services</v>
          </cell>
          <cell r="K644" t="str">
            <v>CSL Sheffield</v>
          </cell>
        </row>
        <row r="645">
          <cell r="G645" t="str">
            <v>SHOHSUM</v>
          </cell>
          <cell r="H645" t="str">
            <v>Sheffield Ohd Sum</v>
          </cell>
          <cell r="I645" t="str">
            <v>Facilities Services</v>
          </cell>
          <cell r="J645" t="str">
            <v>Climate Services</v>
          </cell>
          <cell r="K645" t="str">
            <v>CSL Sheffield</v>
          </cell>
        </row>
        <row r="646">
          <cell r="G646" t="str">
            <v>SHPAY</v>
          </cell>
          <cell r="H646" t="str">
            <v>Sheffield Pay</v>
          </cell>
          <cell r="I646" t="str">
            <v>Facilities Services</v>
          </cell>
          <cell r="J646" t="str">
            <v>Climate Services</v>
          </cell>
          <cell r="K646" t="str">
            <v>CSL Sheffield</v>
          </cell>
        </row>
        <row r="647">
          <cell r="G647" t="str">
            <v>SHPRIOR</v>
          </cell>
          <cell r="H647" t="str">
            <v>Sheffield Prior To 25-10-02</v>
          </cell>
          <cell r="I647" t="str">
            <v>Facilities Services</v>
          </cell>
          <cell r="J647" t="str">
            <v>Climate Services</v>
          </cell>
          <cell r="K647" t="str">
            <v>CSL Sheffield</v>
          </cell>
        </row>
        <row r="648">
          <cell r="G648" t="str">
            <v>SHPROJS</v>
          </cell>
          <cell r="H648" t="str">
            <v>Sheffield Projects</v>
          </cell>
          <cell r="I648" t="str">
            <v>Facilities Services</v>
          </cell>
          <cell r="J648" t="str">
            <v>Climate Services</v>
          </cell>
          <cell r="K648" t="str">
            <v>CSL Sheffield</v>
          </cell>
        </row>
        <row r="649">
          <cell r="G649" t="str">
            <v>SHOHSUM</v>
          </cell>
          <cell r="H649" t="str">
            <v>Sheffield Ohd Sum</v>
          </cell>
          <cell r="I649" t="str">
            <v>Facilities Services</v>
          </cell>
          <cell r="J649" t="str">
            <v>Climate Services</v>
          </cell>
          <cell r="K649" t="str">
            <v>CSL Sheffield</v>
          </cell>
        </row>
        <row r="650">
          <cell r="G650" t="str">
            <v>SHPAY</v>
          </cell>
          <cell r="H650" t="str">
            <v>Sheffield Pay</v>
          </cell>
          <cell r="I650" t="str">
            <v>Facilities Services</v>
          </cell>
          <cell r="J650" t="str">
            <v>Climate Services</v>
          </cell>
          <cell r="K650" t="str">
            <v>CSL Sheffield</v>
          </cell>
        </row>
        <row r="651">
          <cell r="G651" t="str">
            <v>SHPRIOR</v>
          </cell>
          <cell r="H651" t="str">
            <v>Sheffield Prior To 25-10-02</v>
          </cell>
          <cell r="I651" t="str">
            <v>Facilities Services</v>
          </cell>
          <cell r="J651" t="str">
            <v>Climate Services</v>
          </cell>
          <cell r="K651" t="str">
            <v>CSL Sheffield</v>
          </cell>
        </row>
        <row r="652">
          <cell r="G652" t="str">
            <v>SHOHSUM</v>
          </cell>
          <cell r="H652" t="str">
            <v>Sheffield Ohd Sum</v>
          </cell>
          <cell r="I652" t="str">
            <v>Facilities Services</v>
          </cell>
          <cell r="J652" t="str">
            <v>Climate Services</v>
          </cell>
          <cell r="K652" t="str">
            <v>CSL Sheffield</v>
          </cell>
        </row>
        <row r="653">
          <cell r="G653" t="str">
            <v>SHPRIOR</v>
          </cell>
          <cell r="H653" t="str">
            <v>Sheffield Prior To 25-10-02</v>
          </cell>
          <cell r="I653" t="str">
            <v>Facilities Services</v>
          </cell>
          <cell r="J653" t="str">
            <v>Climate Services</v>
          </cell>
          <cell r="K653" t="str">
            <v>CSL Sheffield</v>
          </cell>
        </row>
        <row r="654">
          <cell r="G654" t="str">
            <v>SHPROJS</v>
          </cell>
          <cell r="H654" t="str">
            <v>Sheffield Projects</v>
          </cell>
          <cell r="I654" t="str">
            <v>Facilities Services</v>
          </cell>
          <cell r="J654" t="str">
            <v>Climate Services</v>
          </cell>
          <cell r="K654" t="str">
            <v>CSL Sheffield</v>
          </cell>
        </row>
        <row r="655">
          <cell r="G655" t="str">
            <v>SHOHSUM</v>
          </cell>
          <cell r="H655" t="str">
            <v>Sheffield Ohd Sum</v>
          </cell>
          <cell r="I655" t="str">
            <v>Facilities Services</v>
          </cell>
          <cell r="J655" t="str">
            <v>Climate Services</v>
          </cell>
          <cell r="K655" t="str">
            <v>CSL Sheffield</v>
          </cell>
        </row>
        <row r="656">
          <cell r="G656" t="str">
            <v>SHPRIOR</v>
          </cell>
          <cell r="H656" t="str">
            <v>Sheffield Prior To 25-10-02</v>
          </cell>
          <cell r="I656" t="str">
            <v>Facilities Services</v>
          </cell>
          <cell r="J656" t="str">
            <v>Climate Services</v>
          </cell>
          <cell r="K656" t="str">
            <v>CSL Sheffield</v>
          </cell>
        </row>
        <row r="657">
          <cell r="G657" t="str">
            <v>SHOHSUM</v>
          </cell>
          <cell r="H657" t="str">
            <v>Sheffield Ohd Sum</v>
          </cell>
          <cell r="I657" t="str">
            <v>Facilities Services</v>
          </cell>
          <cell r="J657" t="str">
            <v>Climate Services</v>
          </cell>
          <cell r="K657" t="str">
            <v>CSL Sheffield</v>
          </cell>
        </row>
        <row r="658">
          <cell r="G658" t="str">
            <v>SHPAY</v>
          </cell>
          <cell r="H658" t="str">
            <v>Sheffield Pay</v>
          </cell>
          <cell r="I658" t="str">
            <v>Facilities Services</v>
          </cell>
          <cell r="J658" t="str">
            <v>Climate Services</v>
          </cell>
          <cell r="K658" t="str">
            <v>CSL Sheffield</v>
          </cell>
        </row>
        <row r="659">
          <cell r="G659" t="str">
            <v>SHPRIOR</v>
          </cell>
          <cell r="H659" t="str">
            <v>Sheffield Prior To 25-10-02</v>
          </cell>
          <cell r="I659" t="str">
            <v>Facilities Services</v>
          </cell>
          <cell r="J659" t="str">
            <v>Climate Services</v>
          </cell>
          <cell r="K659" t="str">
            <v>CSL Sheffield</v>
          </cell>
        </row>
        <row r="660">
          <cell r="G660" t="str">
            <v>SPOHSUM</v>
          </cell>
          <cell r="H660" t="str">
            <v>Spare Overheads</v>
          </cell>
          <cell r="I660" t="str">
            <v>Facilities Services</v>
          </cell>
          <cell r="J660" t="str">
            <v>Climate Services</v>
          </cell>
          <cell r="K660" t="str">
            <v>CSL Spares</v>
          </cell>
        </row>
        <row r="661">
          <cell r="G661" t="str">
            <v>STCONTS</v>
          </cell>
          <cell r="H661" t="str">
            <v>Stockport Contracts</v>
          </cell>
          <cell r="I661" t="str">
            <v>Facilities Services</v>
          </cell>
          <cell r="J661" t="str">
            <v>Climate Services</v>
          </cell>
          <cell r="K661" t="str">
            <v>CSL Stockport</v>
          </cell>
        </row>
        <row r="662">
          <cell r="G662" t="str">
            <v>SPPRIOR</v>
          </cell>
          <cell r="H662" t="str">
            <v>Spares Prior To 25-10-02 (Discont)</v>
          </cell>
          <cell r="I662" t="str">
            <v>Facilities Services</v>
          </cell>
          <cell r="J662" t="str">
            <v>Climate Services</v>
          </cell>
          <cell r="K662" t="str">
            <v>CSL Stockport</v>
          </cell>
        </row>
        <row r="663">
          <cell r="G663" t="str">
            <v>STCONTS</v>
          </cell>
          <cell r="H663" t="str">
            <v>Stockport Contracts</v>
          </cell>
          <cell r="I663" t="str">
            <v>Facilities Services</v>
          </cell>
          <cell r="J663" t="str">
            <v>Climate Services</v>
          </cell>
          <cell r="K663" t="str">
            <v>CSL Stockport</v>
          </cell>
        </row>
        <row r="664">
          <cell r="G664" t="str">
            <v>STOHSUM</v>
          </cell>
          <cell r="H664" t="str">
            <v>Stockport Ohd Sum</v>
          </cell>
          <cell r="I664" t="str">
            <v>Facilities Services</v>
          </cell>
          <cell r="J664" t="str">
            <v>Climate Services</v>
          </cell>
          <cell r="K664" t="str">
            <v>CSL Stockport</v>
          </cell>
        </row>
        <row r="665">
          <cell r="G665" t="str">
            <v>STPRIOR</v>
          </cell>
          <cell r="H665" t="str">
            <v>Stockport Prior To 25-10-02</v>
          </cell>
          <cell r="I665" t="str">
            <v>Facilities Services</v>
          </cell>
          <cell r="J665" t="str">
            <v>Climate Services</v>
          </cell>
          <cell r="K665" t="str">
            <v>CSL Stockport</v>
          </cell>
        </row>
        <row r="666">
          <cell r="G666" t="str">
            <v>SPPRIOR</v>
          </cell>
          <cell r="H666" t="str">
            <v>Spares Prior To 25-10-02 (Discont)</v>
          </cell>
          <cell r="I666" t="str">
            <v>Facilities Services</v>
          </cell>
          <cell r="J666" t="str">
            <v>Climate Services</v>
          </cell>
          <cell r="K666" t="str">
            <v>CSL Stockport</v>
          </cell>
        </row>
        <row r="667">
          <cell r="G667" t="str">
            <v>STCONTS</v>
          </cell>
          <cell r="H667" t="str">
            <v>Stockport Contracts</v>
          </cell>
          <cell r="I667" t="str">
            <v>Facilities Services</v>
          </cell>
          <cell r="J667" t="str">
            <v>Climate Services</v>
          </cell>
          <cell r="K667" t="str">
            <v>CSL Stockport</v>
          </cell>
        </row>
        <row r="668">
          <cell r="G668" t="str">
            <v>STOHSUM</v>
          </cell>
          <cell r="H668" t="str">
            <v>Stockport Ohd Sum</v>
          </cell>
          <cell r="I668" t="str">
            <v>Facilities Services</v>
          </cell>
          <cell r="J668" t="str">
            <v>Climate Services</v>
          </cell>
          <cell r="K668" t="str">
            <v>CSL Stockport</v>
          </cell>
        </row>
        <row r="669">
          <cell r="G669" t="str">
            <v>STPAY</v>
          </cell>
          <cell r="H669" t="str">
            <v>Stockport Pay</v>
          </cell>
          <cell r="I669" t="str">
            <v>Facilities Services</v>
          </cell>
          <cell r="J669" t="str">
            <v>Climate Services</v>
          </cell>
          <cell r="K669" t="str">
            <v>CSL Stockport</v>
          </cell>
        </row>
        <row r="670">
          <cell r="G670" t="str">
            <v>STPRIOR</v>
          </cell>
          <cell r="H670" t="str">
            <v>Stockport Prior To 25-10-02</v>
          </cell>
          <cell r="I670" t="str">
            <v>Facilities Services</v>
          </cell>
          <cell r="J670" t="str">
            <v>Climate Services</v>
          </cell>
          <cell r="K670" t="str">
            <v>CSL Stockport</v>
          </cell>
        </row>
        <row r="671">
          <cell r="G671" t="str">
            <v>STOHSUM</v>
          </cell>
          <cell r="H671" t="str">
            <v>Stockport Ohd Sum</v>
          </cell>
          <cell r="I671" t="str">
            <v>Facilities Services</v>
          </cell>
          <cell r="J671" t="str">
            <v>Climate Services</v>
          </cell>
          <cell r="K671" t="str">
            <v>CSL Stockport</v>
          </cell>
        </row>
        <row r="672">
          <cell r="G672" t="str">
            <v>STPRIOR</v>
          </cell>
          <cell r="H672" t="str">
            <v>Stockport Prior To 25-10-02</v>
          </cell>
          <cell r="I672" t="str">
            <v>Facilities Services</v>
          </cell>
          <cell r="J672" t="str">
            <v>Climate Services</v>
          </cell>
          <cell r="K672" t="str">
            <v>CSL Stockport</v>
          </cell>
        </row>
        <row r="673">
          <cell r="G673" t="str">
            <v>SPPRIOR</v>
          </cell>
          <cell r="H673" t="str">
            <v>Spares Prior To 25-10-02 (Discont)</v>
          </cell>
          <cell r="I673" t="str">
            <v>Facilities Services</v>
          </cell>
          <cell r="J673" t="str">
            <v>Climate Services</v>
          </cell>
          <cell r="K673" t="str">
            <v>CSL Stockport</v>
          </cell>
        </row>
        <row r="674">
          <cell r="G674" t="str">
            <v>STCONS</v>
          </cell>
          <cell r="H674" t="str">
            <v>Csl Stockport Cons</v>
          </cell>
          <cell r="I674" t="str">
            <v>Facilities Services</v>
          </cell>
          <cell r="J674" t="str">
            <v>Climate Services</v>
          </cell>
          <cell r="K674" t="str">
            <v>CSL Stockport</v>
          </cell>
        </row>
        <row r="675">
          <cell r="G675" t="str">
            <v>STCONTS</v>
          </cell>
          <cell r="H675" t="str">
            <v>Stockport Contracts</v>
          </cell>
          <cell r="I675" t="str">
            <v>Facilities Services</v>
          </cell>
          <cell r="J675" t="str">
            <v>Climate Services</v>
          </cell>
          <cell r="K675" t="str">
            <v>CSL Stockport</v>
          </cell>
        </row>
        <row r="676">
          <cell r="G676" t="str">
            <v>STOHSUM</v>
          </cell>
          <cell r="H676" t="str">
            <v>Stockport Ohd Sum</v>
          </cell>
          <cell r="I676" t="str">
            <v>Facilities Services</v>
          </cell>
          <cell r="J676" t="str">
            <v>Climate Services</v>
          </cell>
          <cell r="K676" t="str">
            <v>CSL Stockport</v>
          </cell>
        </row>
        <row r="677">
          <cell r="G677" t="str">
            <v>STPAY</v>
          </cell>
          <cell r="H677" t="str">
            <v>Stockport Pay</v>
          </cell>
          <cell r="I677" t="str">
            <v>Facilities Services</v>
          </cell>
          <cell r="J677" t="str">
            <v>Climate Services</v>
          </cell>
          <cell r="K677" t="str">
            <v>CSL Stockport</v>
          </cell>
        </row>
        <row r="678">
          <cell r="G678" t="str">
            <v>STPRIOR</v>
          </cell>
          <cell r="H678" t="str">
            <v>Stockport Prior To 25-10-02</v>
          </cell>
          <cell r="I678" t="str">
            <v>Facilities Services</v>
          </cell>
          <cell r="J678" t="str">
            <v>Climate Services</v>
          </cell>
          <cell r="K678" t="str">
            <v>CSL Stockport</v>
          </cell>
        </row>
        <row r="679">
          <cell r="G679" t="str">
            <v>STSTORES</v>
          </cell>
          <cell r="H679" t="str">
            <v>Csl Stockport Stores</v>
          </cell>
          <cell r="I679" t="str">
            <v>Facilities Services</v>
          </cell>
          <cell r="J679" t="str">
            <v>Climate Services</v>
          </cell>
          <cell r="K679" t="str">
            <v>CSL Stockport</v>
          </cell>
        </row>
        <row r="680">
          <cell r="G680" t="str">
            <v>STOHSUM</v>
          </cell>
          <cell r="H680" t="str">
            <v>Stockport Ohd Sum</v>
          </cell>
          <cell r="I680" t="str">
            <v>Facilities Services</v>
          </cell>
          <cell r="J680" t="str">
            <v>Climate Services</v>
          </cell>
          <cell r="K680" t="str">
            <v>CSL Stockport</v>
          </cell>
        </row>
        <row r="681">
          <cell r="G681" t="str">
            <v>STPAY</v>
          </cell>
          <cell r="H681" t="str">
            <v>Stockport Pay</v>
          </cell>
          <cell r="I681" t="str">
            <v>Facilities Services</v>
          </cell>
          <cell r="J681" t="str">
            <v>Climate Services</v>
          </cell>
          <cell r="K681" t="str">
            <v>CSL Stockport</v>
          </cell>
        </row>
        <row r="682">
          <cell r="G682" t="str">
            <v>STPRIOR</v>
          </cell>
          <cell r="H682" t="str">
            <v>Stockport Prior To 25-10-02</v>
          </cell>
          <cell r="I682" t="str">
            <v>Facilities Services</v>
          </cell>
          <cell r="J682" t="str">
            <v>Climate Services</v>
          </cell>
          <cell r="K682" t="str">
            <v>CSL Stockport</v>
          </cell>
        </row>
        <row r="683">
          <cell r="G683" t="str">
            <v>STOHSUM</v>
          </cell>
          <cell r="H683" t="str">
            <v>Stockport Ohd Sum</v>
          </cell>
          <cell r="I683" t="str">
            <v>Facilities Services</v>
          </cell>
          <cell r="J683" t="str">
            <v>Climate Services</v>
          </cell>
          <cell r="K683" t="str">
            <v>CSL Stockport</v>
          </cell>
        </row>
        <row r="684">
          <cell r="G684" t="str">
            <v>SPPRIOR</v>
          </cell>
          <cell r="H684" t="str">
            <v>Spares Prior To 25-10-02 (Discont)</v>
          </cell>
          <cell r="I684" t="str">
            <v>Facilities Services</v>
          </cell>
          <cell r="J684" t="str">
            <v>Climate Services</v>
          </cell>
          <cell r="K684" t="str">
            <v>CSL Stockport</v>
          </cell>
        </row>
        <row r="685">
          <cell r="G685" t="str">
            <v>STOHSUM</v>
          </cell>
          <cell r="H685" t="str">
            <v>Stockport Ohd Sum</v>
          </cell>
          <cell r="I685" t="str">
            <v>Facilities Services</v>
          </cell>
          <cell r="J685" t="str">
            <v>Climate Services</v>
          </cell>
          <cell r="K685" t="str">
            <v>CSL Stockport</v>
          </cell>
        </row>
        <row r="686">
          <cell r="G686" t="str">
            <v>STPRIOR</v>
          </cell>
          <cell r="H686" t="str">
            <v>Stockport Prior To 25-10-02</v>
          </cell>
          <cell r="I686" t="str">
            <v>Facilities Services</v>
          </cell>
          <cell r="J686" t="str">
            <v>Climate Services</v>
          </cell>
          <cell r="K686" t="str">
            <v>CSL Stockport</v>
          </cell>
        </row>
        <row r="687">
          <cell r="G687" t="str">
            <v>SPPRIOR</v>
          </cell>
          <cell r="H687" t="str">
            <v>Spares Prior To 25-10-02 (Discont)</v>
          </cell>
          <cell r="I687" t="str">
            <v>Facilities Services</v>
          </cell>
          <cell r="J687" t="str">
            <v>Climate Services</v>
          </cell>
          <cell r="K687" t="str">
            <v>CSL Stockport</v>
          </cell>
        </row>
        <row r="688">
          <cell r="G688" t="str">
            <v>STOHSUM</v>
          </cell>
          <cell r="H688" t="str">
            <v>Stockport Ohd Sum</v>
          </cell>
          <cell r="I688" t="str">
            <v>Facilities Services</v>
          </cell>
          <cell r="J688" t="str">
            <v>Climate Services</v>
          </cell>
          <cell r="K688" t="str">
            <v>CSL Stockport</v>
          </cell>
        </row>
        <row r="689">
          <cell r="G689" t="str">
            <v>STPRIOR</v>
          </cell>
          <cell r="H689" t="str">
            <v>Stockport Prior To 25-10-02</v>
          </cell>
          <cell r="I689" t="str">
            <v>Facilities Services</v>
          </cell>
          <cell r="J689" t="str">
            <v>Climate Services</v>
          </cell>
          <cell r="K689" t="str">
            <v>CSL Stockport</v>
          </cell>
        </row>
        <row r="690">
          <cell r="G690" t="str">
            <v>SPPRIOR</v>
          </cell>
          <cell r="H690" t="str">
            <v>Spares Prior To 25-10-02 (Discont)</v>
          </cell>
          <cell r="I690" t="str">
            <v>Facilities Services</v>
          </cell>
          <cell r="J690" t="str">
            <v>Climate Services</v>
          </cell>
          <cell r="K690" t="str">
            <v>CSL Stockport</v>
          </cell>
        </row>
        <row r="691">
          <cell r="G691" t="str">
            <v>STOHSUM</v>
          </cell>
          <cell r="H691" t="str">
            <v>Stockport Ohd Sum</v>
          </cell>
          <cell r="I691" t="str">
            <v>Facilities Services</v>
          </cell>
          <cell r="J691" t="str">
            <v>Climate Services</v>
          </cell>
          <cell r="K691" t="str">
            <v>CSL Stockport</v>
          </cell>
        </row>
        <row r="692">
          <cell r="G692" t="str">
            <v>STPAY</v>
          </cell>
          <cell r="H692" t="str">
            <v>Stockport Pay</v>
          </cell>
          <cell r="I692" t="str">
            <v>Facilities Services</v>
          </cell>
          <cell r="J692" t="str">
            <v>Climate Services</v>
          </cell>
          <cell r="K692" t="str">
            <v>CSL Stockport</v>
          </cell>
        </row>
        <row r="693">
          <cell r="G693" t="str">
            <v>STPRIOR</v>
          </cell>
          <cell r="H693" t="str">
            <v>Stockport Prior To 25-10-02</v>
          </cell>
          <cell r="I693" t="str">
            <v>Facilities Services</v>
          </cell>
          <cell r="J693" t="str">
            <v>Climate Services</v>
          </cell>
          <cell r="K693" t="str">
            <v>CSL Stockport</v>
          </cell>
        </row>
        <row r="694">
          <cell r="G694" t="str">
            <v>SPPRIOR</v>
          </cell>
          <cell r="H694" t="str">
            <v>Spares Prior To 25-10-02 (Discont)</v>
          </cell>
          <cell r="I694" t="str">
            <v>Facilities Services</v>
          </cell>
          <cell r="J694" t="str">
            <v>Climate Services</v>
          </cell>
          <cell r="K694" t="str">
            <v>CSL Stockport</v>
          </cell>
        </row>
        <row r="695">
          <cell r="G695" t="str">
            <v>STCONTS</v>
          </cell>
          <cell r="H695" t="str">
            <v>Stockport Contracts</v>
          </cell>
          <cell r="I695" t="str">
            <v>Facilities Services</v>
          </cell>
          <cell r="J695" t="str">
            <v>Climate Services</v>
          </cell>
          <cell r="K695" t="str">
            <v>CSL Stockport</v>
          </cell>
        </row>
        <row r="696">
          <cell r="G696" t="str">
            <v>STOHSUM</v>
          </cell>
          <cell r="H696" t="str">
            <v>Stockport Ohd Sum</v>
          </cell>
          <cell r="I696" t="str">
            <v>Facilities Services</v>
          </cell>
          <cell r="J696" t="str">
            <v>Climate Services</v>
          </cell>
          <cell r="K696" t="str">
            <v>CSL Stockport</v>
          </cell>
        </row>
        <row r="697">
          <cell r="G697" t="str">
            <v>STPAY</v>
          </cell>
          <cell r="H697" t="str">
            <v>Stockport Pay</v>
          </cell>
          <cell r="I697" t="str">
            <v>Facilities Services</v>
          </cell>
          <cell r="J697" t="str">
            <v>Climate Services</v>
          </cell>
          <cell r="K697" t="str">
            <v>CSL Stockport</v>
          </cell>
        </row>
        <row r="698">
          <cell r="G698" t="str">
            <v>STPRIOR</v>
          </cell>
          <cell r="H698" t="str">
            <v>Stockport Prior To 25-10-02</v>
          </cell>
          <cell r="I698" t="str">
            <v>Facilities Services</v>
          </cell>
          <cell r="J698" t="str">
            <v>Climate Services</v>
          </cell>
          <cell r="K698" t="str">
            <v>CSL Stockport</v>
          </cell>
        </row>
        <row r="699">
          <cell r="G699" t="str">
            <v>SPPRIOR</v>
          </cell>
          <cell r="H699" t="str">
            <v>Spares Prior To 25-10-02 (Discont)</v>
          </cell>
          <cell r="I699" t="str">
            <v>Facilities Services</v>
          </cell>
          <cell r="J699" t="str">
            <v>Climate Services</v>
          </cell>
          <cell r="K699" t="str">
            <v>CSL Stockport</v>
          </cell>
        </row>
        <row r="700">
          <cell r="G700" t="str">
            <v>STCONS</v>
          </cell>
          <cell r="H700" t="str">
            <v>Csl Stockport Cons</v>
          </cell>
          <cell r="I700" t="str">
            <v>Facilities Services</v>
          </cell>
          <cell r="J700" t="str">
            <v>Climate Services</v>
          </cell>
          <cell r="K700" t="str">
            <v>CSL Stockport</v>
          </cell>
        </row>
        <row r="701">
          <cell r="G701" t="str">
            <v>STCONTS</v>
          </cell>
          <cell r="H701" t="str">
            <v>Stockport Contracts</v>
          </cell>
          <cell r="I701" t="str">
            <v>Facilities Services</v>
          </cell>
          <cell r="J701" t="str">
            <v>Climate Services</v>
          </cell>
          <cell r="K701" t="str">
            <v>CSL Stockport</v>
          </cell>
        </row>
        <row r="702">
          <cell r="G702" t="str">
            <v>STOHSUM</v>
          </cell>
          <cell r="H702" t="str">
            <v>Stockport Ohd Sum</v>
          </cell>
          <cell r="I702" t="str">
            <v>Facilities Services</v>
          </cell>
          <cell r="J702" t="str">
            <v>Climate Services</v>
          </cell>
          <cell r="K702" t="str">
            <v>CSL Stockport</v>
          </cell>
        </row>
        <row r="703">
          <cell r="G703" t="str">
            <v>STPAY</v>
          </cell>
          <cell r="H703" t="str">
            <v>Stockport Pay</v>
          </cell>
          <cell r="I703" t="str">
            <v>Facilities Services</v>
          </cell>
          <cell r="J703" t="str">
            <v>Climate Services</v>
          </cell>
          <cell r="K703" t="str">
            <v>CSL Stockport</v>
          </cell>
        </row>
        <row r="704">
          <cell r="G704" t="str">
            <v>STPRIOR</v>
          </cell>
          <cell r="H704" t="str">
            <v>Stockport Prior To 25-10-02</v>
          </cell>
          <cell r="I704" t="str">
            <v>Facilities Services</v>
          </cell>
          <cell r="J704" t="str">
            <v>Climate Services</v>
          </cell>
          <cell r="K704" t="str">
            <v>CSL Stockport</v>
          </cell>
        </row>
        <row r="705">
          <cell r="G705" t="str">
            <v>STSTORES</v>
          </cell>
          <cell r="H705" t="str">
            <v>Csl Stockport Stores</v>
          </cell>
          <cell r="I705" t="str">
            <v>Facilities Services</v>
          </cell>
          <cell r="J705" t="str">
            <v>Climate Services</v>
          </cell>
          <cell r="K705" t="str">
            <v>CSL Stockport</v>
          </cell>
        </row>
        <row r="706">
          <cell r="G706" t="str">
            <v>SPPRIOR</v>
          </cell>
          <cell r="H706" t="str">
            <v>Spares Prior To 25-10-02 (Discont)</v>
          </cell>
          <cell r="I706" t="str">
            <v>Facilities Services</v>
          </cell>
          <cell r="J706" t="str">
            <v>Climate Services</v>
          </cell>
          <cell r="K706" t="str">
            <v>CSL Stockport</v>
          </cell>
        </row>
        <row r="707">
          <cell r="G707" t="str">
            <v>STOHSUM</v>
          </cell>
          <cell r="H707" t="str">
            <v>Stockport Ohd Sum</v>
          </cell>
          <cell r="I707" t="str">
            <v>Facilities Services</v>
          </cell>
          <cell r="J707" t="str">
            <v>Climate Services</v>
          </cell>
          <cell r="K707" t="str">
            <v>CSL Stockport</v>
          </cell>
        </row>
        <row r="708">
          <cell r="G708" t="str">
            <v>STPRIOR</v>
          </cell>
          <cell r="H708" t="str">
            <v>Stockport Prior To 25-10-02</v>
          </cell>
          <cell r="I708" t="str">
            <v>Facilities Services</v>
          </cell>
          <cell r="J708" t="str">
            <v>Climate Services</v>
          </cell>
          <cell r="K708" t="str">
            <v>CSL Stockport</v>
          </cell>
        </row>
        <row r="709">
          <cell r="G709" t="str">
            <v>SPPRIOR</v>
          </cell>
          <cell r="H709" t="str">
            <v>Spares Prior To 25-10-02 (Discont)</v>
          </cell>
          <cell r="I709" t="str">
            <v>Facilities Services</v>
          </cell>
          <cell r="J709" t="str">
            <v>Climate Services</v>
          </cell>
          <cell r="K709" t="str">
            <v>CSL Stockport</v>
          </cell>
        </row>
        <row r="710">
          <cell r="G710" t="str">
            <v>STOHSUM</v>
          </cell>
          <cell r="H710" t="str">
            <v>Stockport Ohd Sum</v>
          </cell>
          <cell r="I710" t="str">
            <v>Facilities Services</v>
          </cell>
          <cell r="J710" t="str">
            <v>Climate Services</v>
          </cell>
          <cell r="K710" t="str">
            <v>CSL Stockport</v>
          </cell>
        </row>
        <row r="711">
          <cell r="G711" t="str">
            <v>STPAY</v>
          </cell>
          <cell r="H711" t="str">
            <v>Stockport Pay</v>
          </cell>
          <cell r="I711" t="str">
            <v>Facilities Services</v>
          </cell>
          <cell r="J711" t="str">
            <v>Climate Services</v>
          </cell>
          <cell r="K711" t="str">
            <v>CSL Stockport</v>
          </cell>
        </row>
        <row r="712">
          <cell r="G712" t="str">
            <v>STPRIOR</v>
          </cell>
          <cell r="H712" t="str">
            <v>Stockport Prior To 25-10-02</v>
          </cell>
          <cell r="I712" t="str">
            <v>Facilities Services</v>
          </cell>
          <cell r="J712" t="str">
            <v>Climate Services</v>
          </cell>
          <cell r="K712" t="str">
            <v>CSL Stockport</v>
          </cell>
        </row>
        <row r="713">
          <cell r="G713" t="str">
            <v>SPPRIOR</v>
          </cell>
          <cell r="H713" t="str">
            <v>Spares Prior To 25-10-02 (Discont)</v>
          </cell>
          <cell r="I713" t="str">
            <v>Facilities Services</v>
          </cell>
          <cell r="J713" t="str">
            <v>Climate Services</v>
          </cell>
          <cell r="K713" t="str">
            <v>CSL Stockport</v>
          </cell>
        </row>
        <row r="714">
          <cell r="G714" t="str">
            <v>STOHSUM</v>
          </cell>
          <cell r="H714" t="str">
            <v>Stockport Ohd Sum</v>
          </cell>
          <cell r="I714" t="str">
            <v>Facilities Services</v>
          </cell>
          <cell r="J714" t="str">
            <v>Climate Services</v>
          </cell>
          <cell r="K714" t="str">
            <v>CSL Stockport</v>
          </cell>
        </row>
        <row r="715">
          <cell r="G715" t="str">
            <v>STPAY</v>
          </cell>
          <cell r="H715" t="str">
            <v>Stockport Pay</v>
          </cell>
          <cell r="I715" t="str">
            <v>Facilities Services</v>
          </cell>
          <cell r="J715" t="str">
            <v>Climate Services</v>
          </cell>
          <cell r="K715" t="str">
            <v>CSL Stockport</v>
          </cell>
        </row>
        <row r="716">
          <cell r="G716" t="str">
            <v>STPRIOR</v>
          </cell>
          <cell r="H716" t="str">
            <v>Stockport Prior To 25-10-02</v>
          </cell>
          <cell r="I716" t="str">
            <v>Facilities Services</v>
          </cell>
          <cell r="J716" t="str">
            <v>Climate Services</v>
          </cell>
          <cell r="K716" t="str">
            <v>CSL Stockport</v>
          </cell>
        </row>
        <row r="717">
          <cell r="G717" t="str">
            <v>SPPRIOR</v>
          </cell>
          <cell r="H717" t="str">
            <v>Spares Prior To 25-10-02 (Discont)</v>
          </cell>
          <cell r="I717" t="str">
            <v>Facilities Services</v>
          </cell>
          <cell r="J717" t="str">
            <v>Climate Services</v>
          </cell>
          <cell r="K717" t="str">
            <v>CSL Stockport</v>
          </cell>
        </row>
        <row r="718">
          <cell r="G718" t="str">
            <v>STOHSUM</v>
          </cell>
          <cell r="H718" t="str">
            <v>Stockport Ohd Sum</v>
          </cell>
          <cell r="I718" t="str">
            <v>Facilities Services</v>
          </cell>
          <cell r="J718" t="str">
            <v>Climate Services</v>
          </cell>
          <cell r="K718" t="str">
            <v>CSL Stockport</v>
          </cell>
        </row>
        <row r="719">
          <cell r="G719" t="str">
            <v>STPAY</v>
          </cell>
          <cell r="H719" t="str">
            <v>Stockport Pay</v>
          </cell>
          <cell r="I719" t="str">
            <v>Facilities Services</v>
          </cell>
          <cell r="J719" t="str">
            <v>Climate Services</v>
          </cell>
          <cell r="K719" t="str">
            <v>CSL Stockport</v>
          </cell>
        </row>
        <row r="720">
          <cell r="G720" t="str">
            <v>STPRIOR</v>
          </cell>
          <cell r="H720" t="str">
            <v>Stockport Prior To 25-10-02</v>
          </cell>
          <cell r="I720" t="str">
            <v>Facilities Services</v>
          </cell>
          <cell r="J720" t="str">
            <v>Climate Services</v>
          </cell>
          <cell r="K720" t="str">
            <v>CSL Stockport</v>
          </cell>
        </row>
        <row r="721">
          <cell r="G721" t="str">
            <v>SPPRIOR</v>
          </cell>
          <cell r="H721" t="str">
            <v>Spares Prior To 25-10-02 (Discont)</v>
          </cell>
          <cell r="I721" t="str">
            <v>Facilities Services</v>
          </cell>
          <cell r="J721" t="str">
            <v>Climate Services</v>
          </cell>
          <cell r="K721" t="str">
            <v>CSL Stockport</v>
          </cell>
        </row>
        <row r="722">
          <cell r="G722" t="str">
            <v>STCONS</v>
          </cell>
          <cell r="H722" t="str">
            <v>Csl Stockport Cons</v>
          </cell>
          <cell r="I722" t="str">
            <v>Facilities Services</v>
          </cell>
          <cell r="J722" t="str">
            <v>Climate Services</v>
          </cell>
          <cell r="K722" t="str">
            <v>CSL Stockport</v>
          </cell>
        </row>
        <row r="723">
          <cell r="G723" t="str">
            <v>STCONTS</v>
          </cell>
          <cell r="H723" t="str">
            <v>Stockport Contracts</v>
          </cell>
          <cell r="I723" t="str">
            <v>Facilities Services</v>
          </cell>
          <cell r="J723" t="str">
            <v>Climate Services</v>
          </cell>
          <cell r="K723" t="str">
            <v>CSL Stockport</v>
          </cell>
        </row>
        <row r="724">
          <cell r="G724" t="str">
            <v>STOHSUM</v>
          </cell>
          <cell r="H724" t="str">
            <v>Stockport Ohd Sum</v>
          </cell>
          <cell r="I724" t="str">
            <v>Facilities Services</v>
          </cell>
          <cell r="J724" t="str">
            <v>Climate Services</v>
          </cell>
          <cell r="K724" t="str">
            <v>CSL Stockport</v>
          </cell>
        </row>
        <row r="725">
          <cell r="G725" t="str">
            <v>STPAY</v>
          </cell>
          <cell r="H725" t="str">
            <v>Stockport Pay</v>
          </cell>
          <cell r="I725" t="str">
            <v>Facilities Services</v>
          </cell>
          <cell r="J725" t="str">
            <v>Climate Services</v>
          </cell>
          <cell r="K725" t="str">
            <v>CSL Stockport</v>
          </cell>
        </row>
        <row r="726">
          <cell r="G726" t="str">
            <v>STPRIOR</v>
          </cell>
          <cell r="H726" t="str">
            <v>Stockport Prior To 25-10-02</v>
          </cell>
          <cell r="I726" t="str">
            <v>Facilities Services</v>
          </cell>
          <cell r="J726" t="str">
            <v>Climate Services</v>
          </cell>
          <cell r="K726" t="str">
            <v>CSL Stockport</v>
          </cell>
        </row>
        <row r="727">
          <cell r="G727" t="str">
            <v>SPPRIOR</v>
          </cell>
          <cell r="H727" t="str">
            <v>Spares Prior To 25-10-02 (Discont)</v>
          </cell>
          <cell r="I727" t="str">
            <v>Facilities Services</v>
          </cell>
          <cell r="J727" t="str">
            <v>Climate Services</v>
          </cell>
          <cell r="K727" t="str">
            <v>CSL Stockport</v>
          </cell>
        </row>
        <row r="728">
          <cell r="G728" t="str">
            <v>STOHSUM</v>
          </cell>
          <cell r="H728" t="str">
            <v>Stockport Ohd Sum</v>
          </cell>
          <cell r="I728" t="str">
            <v>Facilities Services</v>
          </cell>
          <cell r="J728" t="str">
            <v>Climate Services</v>
          </cell>
          <cell r="K728" t="str">
            <v>CSL Stockport</v>
          </cell>
        </row>
        <row r="729">
          <cell r="G729" t="str">
            <v>STPAY</v>
          </cell>
          <cell r="H729" t="str">
            <v>Stockport Pay</v>
          </cell>
          <cell r="I729" t="str">
            <v>Facilities Services</v>
          </cell>
          <cell r="J729" t="str">
            <v>Climate Services</v>
          </cell>
          <cell r="K729" t="str">
            <v>CSL Stockport</v>
          </cell>
        </row>
        <row r="730">
          <cell r="G730" t="str">
            <v>STPRIOR</v>
          </cell>
          <cell r="H730" t="str">
            <v>Stockport Prior To 25-10-02</v>
          </cell>
          <cell r="I730" t="str">
            <v>Facilities Services</v>
          </cell>
          <cell r="J730" t="str">
            <v>Climate Services</v>
          </cell>
          <cell r="K730" t="str">
            <v>CSL Stockport</v>
          </cell>
        </row>
        <row r="731">
          <cell r="G731" t="str">
            <v>SPPRIOR</v>
          </cell>
          <cell r="H731" t="str">
            <v>Spares Prior To 25-10-02 (Discont)</v>
          </cell>
          <cell r="I731" t="str">
            <v>Facilities Services</v>
          </cell>
          <cell r="J731" t="str">
            <v>Climate Services</v>
          </cell>
          <cell r="K731" t="str">
            <v>CSL Stockport</v>
          </cell>
        </row>
        <row r="732">
          <cell r="G732" t="str">
            <v>STOHSUM</v>
          </cell>
          <cell r="H732" t="str">
            <v>Stockport Ohd Sum</v>
          </cell>
          <cell r="I732" t="str">
            <v>Facilities Services</v>
          </cell>
          <cell r="J732" t="str">
            <v>Climate Services</v>
          </cell>
          <cell r="K732" t="str">
            <v>CSL Stockport</v>
          </cell>
        </row>
        <row r="733">
          <cell r="G733" t="str">
            <v>STPRIOR</v>
          </cell>
          <cell r="H733" t="str">
            <v>Stockport Prior To 25-10-02</v>
          </cell>
          <cell r="I733" t="str">
            <v>Facilities Services</v>
          </cell>
          <cell r="J733" t="str">
            <v>Climate Services</v>
          </cell>
          <cell r="K733" t="str">
            <v>CSL Stockport</v>
          </cell>
        </row>
        <row r="734">
          <cell r="G734" t="str">
            <v>STOHSUM</v>
          </cell>
          <cell r="H734" t="str">
            <v>Stockport Ohd Sum</v>
          </cell>
          <cell r="I734" t="str">
            <v>Facilities Services</v>
          </cell>
          <cell r="J734" t="str">
            <v>Climate Services</v>
          </cell>
          <cell r="K734" t="str">
            <v>CSL Stockport</v>
          </cell>
        </row>
        <row r="735">
          <cell r="G735" t="str">
            <v>STPRIOR</v>
          </cell>
          <cell r="H735" t="str">
            <v>Stockport Prior To 25-10-02</v>
          </cell>
          <cell r="I735" t="str">
            <v>Facilities Services</v>
          </cell>
          <cell r="J735" t="str">
            <v>Climate Services</v>
          </cell>
          <cell r="K735" t="str">
            <v>CSL Stockport</v>
          </cell>
        </row>
        <row r="736">
          <cell r="G736" t="str">
            <v>SPPRIOR</v>
          </cell>
          <cell r="H736" t="str">
            <v>Spares Prior To 25-10-02 (Discont)</v>
          </cell>
          <cell r="I736" t="str">
            <v>Facilities Services</v>
          </cell>
          <cell r="J736" t="str">
            <v>Climate Services</v>
          </cell>
          <cell r="K736" t="str">
            <v>CSL Stockport</v>
          </cell>
        </row>
        <row r="737">
          <cell r="G737" t="str">
            <v>STPRIOR</v>
          </cell>
          <cell r="H737" t="str">
            <v>Stockport Prior To 25-10-02</v>
          </cell>
          <cell r="I737" t="str">
            <v>Facilities Services</v>
          </cell>
          <cell r="J737" t="str">
            <v>Climate Services</v>
          </cell>
          <cell r="K737" t="str">
            <v>CSL Stockport</v>
          </cell>
        </row>
        <row r="738">
          <cell r="G738" t="str">
            <v>DSFCMOB</v>
          </cell>
          <cell r="H738" t="str">
            <v>Defence 6th Form Coll Mob</v>
          </cell>
          <cell r="I738" t="str">
            <v>Defence</v>
          </cell>
          <cell r="J738" t="str">
            <v>Defence Sixth Form College</v>
          </cell>
          <cell r="K738" t="str">
            <v>Defence Sixth Form College</v>
          </cell>
        </row>
        <row r="739">
          <cell r="G739" t="str">
            <v>CPDUDLEY</v>
          </cell>
          <cell r="H739" t="str">
            <v>Dudley Pfi</v>
          </cell>
          <cell r="I739" t="str">
            <v>Healthcare</v>
          </cell>
          <cell r="J739" t="str">
            <v>Dudley</v>
          </cell>
          <cell r="K739" t="str">
            <v>Dudley</v>
          </cell>
        </row>
        <row r="740">
          <cell r="G740" t="str">
            <v>DUDAD01</v>
          </cell>
          <cell r="H740" t="str">
            <v>Dudley General Management &amp;Admin</v>
          </cell>
          <cell r="I740" t="str">
            <v>Healthcare</v>
          </cell>
          <cell r="J740" t="str">
            <v>Dudley</v>
          </cell>
          <cell r="K740" t="str">
            <v>Dudley</v>
          </cell>
        </row>
        <row r="741">
          <cell r="G741" t="str">
            <v>DUDCAT</v>
          </cell>
          <cell r="H741" t="str">
            <v>Dudley Catering</v>
          </cell>
          <cell r="I741" t="str">
            <v>Healthcare</v>
          </cell>
          <cell r="J741" t="str">
            <v>Dudley</v>
          </cell>
          <cell r="K741" t="str">
            <v>Dudley</v>
          </cell>
        </row>
        <row r="742">
          <cell r="G742" t="str">
            <v>DUDCATB1</v>
          </cell>
          <cell r="H742" t="str">
            <v>Dudley - Bushy Fields Catering</v>
          </cell>
          <cell r="I742" t="str">
            <v>Healthcare</v>
          </cell>
          <cell r="J742" t="str">
            <v>Dudley</v>
          </cell>
          <cell r="K742" t="str">
            <v>Dudley</v>
          </cell>
        </row>
        <row r="743">
          <cell r="G743" t="str">
            <v>DUDCP</v>
          </cell>
          <cell r="H743" t="str">
            <v>Dudley Car Parking</v>
          </cell>
          <cell r="I743" t="str">
            <v>Healthcare</v>
          </cell>
          <cell r="J743" t="str">
            <v>Dudley</v>
          </cell>
          <cell r="K743" t="str">
            <v>Dudley</v>
          </cell>
        </row>
        <row r="744">
          <cell r="G744" t="str">
            <v>DUDDOM</v>
          </cell>
          <cell r="H744" t="str">
            <v>Dudley Domestics</v>
          </cell>
          <cell r="I744" t="str">
            <v>Healthcare</v>
          </cell>
          <cell r="J744" t="str">
            <v>Dudley</v>
          </cell>
          <cell r="K744" t="str">
            <v>Dudley</v>
          </cell>
        </row>
        <row r="745">
          <cell r="G745" t="str">
            <v>DUDEBME</v>
          </cell>
          <cell r="H745" t="str">
            <v>Dudley Ebme</v>
          </cell>
          <cell r="I745" t="str">
            <v>Healthcare</v>
          </cell>
          <cell r="J745" t="str">
            <v>Dudley</v>
          </cell>
          <cell r="K745" t="str">
            <v>Dudley</v>
          </cell>
        </row>
        <row r="746">
          <cell r="G746" t="str">
            <v>DUDENER</v>
          </cell>
          <cell r="H746" t="str">
            <v>Dudley Energy</v>
          </cell>
          <cell r="I746" t="str">
            <v>Healthcare</v>
          </cell>
          <cell r="J746" t="str">
            <v>Dudley</v>
          </cell>
          <cell r="K746" t="str">
            <v>Dudley</v>
          </cell>
        </row>
        <row r="747">
          <cell r="G747" t="str">
            <v>DUDEST</v>
          </cell>
          <cell r="H747" t="str">
            <v>Dudley Estates</v>
          </cell>
          <cell r="I747" t="str">
            <v>Healthcare</v>
          </cell>
          <cell r="J747" t="str">
            <v>Dudley</v>
          </cell>
          <cell r="K747" t="str">
            <v>Dudley</v>
          </cell>
        </row>
        <row r="748">
          <cell r="G748" t="str">
            <v>DUDHDESK</v>
          </cell>
          <cell r="H748" t="str">
            <v>Dudley Helpdesk</v>
          </cell>
          <cell r="I748" t="str">
            <v>Healthcare</v>
          </cell>
          <cell r="J748" t="str">
            <v>Dudley</v>
          </cell>
          <cell r="K748" t="str">
            <v>Dudley</v>
          </cell>
        </row>
        <row r="749">
          <cell r="G749" t="str">
            <v>DUDHEPR</v>
          </cell>
          <cell r="H749" t="str">
            <v>Electronic Patient Records</v>
          </cell>
          <cell r="I749" t="str">
            <v>Healthcare</v>
          </cell>
          <cell r="J749" t="str">
            <v>Dudley</v>
          </cell>
          <cell r="K749" t="str">
            <v>Dudley</v>
          </cell>
        </row>
        <row r="750">
          <cell r="G750" t="str">
            <v>DUDHKEEP</v>
          </cell>
          <cell r="H750" t="str">
            <v>Dudley Housekeepers</v>
          </cell>
          <cell r="I750" t="str">
            <v>Healthcare</v>
          </cell>
          <cell r="J750" t="str">
            <v>Dudley</v>
          </cell>
          <cell r="K750" t="str">
            <v>Dudley</v>
          </cell>
        </row>
        <row r="751">
          <cell r="G751" t="str">
            <v>DUDHREC</v>
          </cell>
          <cell r="H751" t="str">
            <v>Dudley Health Records</v>
          </cell>
          <cell r="I751" t="str">
            <v>Healthcare</v>
          </cell>
          <cell r="J751" t="str">
            <v>Dudley</v>
          </cell>
          <cell r="K751" t="str">
            <v>Dudley</v>
          </cell>
        </row>
        <row r="752">
          <cell r="G752" t="str">
            <v>DUDHSDU</v>
          </cell>
          <cell r="H752" t="str">
            <v>Dudley - Sterile Services</v>
          </cell>
          <cell r="I752" t="str">
            <v>Healthcare</v>
          </cell>
          <cell r="J752" t="str">
            <v>Dudley</v>
          </cell>
          <cell r="K752" t="str">
            <v>Dudley</v>
          </cell>
        </row>
        <row r="753">
          <cell r="G753" t="str">
            <v>DUDLAUN</v>
          </cell>
          <cell r="H753" t="str">
            <v>Dudley Laundry</v>
          </cell>
          <cell r="I753" t="str">
            <v>Healthcare</v>
          </cell>
          <cell r="J753" t="str">
            <v>Dudley</v>
          </cell>
          <cell r="K753" t="str">
            <v>Dudley</v>
          </cell>
        </row>
        <row r="754">
          <cell r="G754" t="str">
            <v>DUDLYMOB</v>
          </cell>
          <cell r="H754" t="str">
            <v>Dudley Mobilisation</v>
          </cell>
          <cell r="I754" t="str">
            <v>Healthcare</v>
          </cell>
          <cell r="J754" t="str">
            <v>Dudley</v>
          </cell>
          <cell r="K754" t="str">
            <v>Dudley</v>
          </cell>
        </row>
        <row r="755">
          <cell r="G755" t="str">
            <v>DUDOCCH</v>
          </cell>
          <cell r="H755" t="str">
            <v>Dudley Occupational Health</v>
          </cell>
          <cell r="I755" t="str">
            <v>Healthcare</v>
          </cell>
          <cell r="J755" t="str">
            <v>Dudley</v>
          </cell>
          <cell r="K755" t="str">
            <v>Dudley</v>
          </cell>
        </row>
        <row r="756">
          <cell r="G756" t="str">
            <v>DUDPOR</v>
          </cell>
          <cell r="H756" t="str">
            <v>Dudley Portering</v>
          </cell>
          <cell r="I756" t="str">
            <v>Healthcare</v>
          </cell>
          <cell r="J756" t="str">
            <v>Dudley</v>
          </cell>
          <cell r="K756" t="str">
            <v>Dudley</v>
          </cell>
        </row>
        <row r="757">
          <cell r="G757" t="str">
            <v>DUDPROJ1</v>
          </cell>
          <cell r="H757" t="str">
            <v>Dudley Projects</v>
          </cell>
          <cell r="I757" t="str">
            <v>Healthcare</v>
          </cell>
          <cell r="J757" t="str">
            <v>Dudley</v>
          </cell>
          <cell r="K757" t="str">
            <v>Dudley</v>
          </cell>
        </row>
        <row r="758">
          <cell r="G758" t="str">
            <v>DUDRESAC</v>
          </cell>
          <cell r="H758" t="str">
            <v>Dudley Residential Accommodati</v>
          </cell>
          <cell r="I758" t="str">
            <v>Healthcare</v>
          </cell>
          <cell r="J758" t="str">
            <v>Dudley</v>
          </cell>
          <cell r="K758" t="str">
            <v>Dudley</v>
          </cell>
        </row>
        <row r="759">
          <cell r="G759" t="str">
            <v>DUDSEC</v>
          </cell>
          <cell r="H759" t="str">
            <v>Dudley Security</v>
          </cell>
          <cell r="I759" t="str">
            <v>Healthcare</v>
          </cell>
          <cell r="J759" t="str">
            <v>Dudley</v>
          </cell>
          <cell r="K759" t="str">
            <v>Dudley</v>
          </cell>
        </row>
        <row r="760">
          <cell r="G760" t="str">
            <v>DUDSWIT</v>
          </cell>
          <cell r="H760" t="str">
            <v>Dudley Switchboard</v>
          </cell>
          <cell r="I760" t="str">
            <v>Healthcare</v>
          </cell>
          <cell r="J760" t="str">
            <v>Dudley</v>
          </cell>
          <cell r="K760" t="str">
            <v>Dudley</v>
          </cell>
        </row>
        <row r="761">
          <cell r="G761" t="str">
            <v>DUDTRANS</v>
          </cell>
          <cell r="H761" t="str">
            <v>Dudley Transport</v>
          </cell>
          <cell r="I761" t="str">
            <v>Healthcare</v>
          </cell>
          <cell r="J761" t="str">
            <v>Dudley</v>
          </cell>
          <cell r="K761" t="str">
            <v>Dudley</v>
          </cell>
        </row>
        <row r="762">
          <cell r="G762" t="str">
            <v>DUDWAST</v>
          </cell>
          <cell r="H762" t="str">
            <v>Dudley Waste</v>
          </cell>
          <cell r="I762" t="str">
            <v>Healthcare</v>
          </cell>
          <cell r="J762" t="str">
            <v>Dudley</v>
          </cell>
          <cell r="K762" t="str">
            <v>Dudley</v>
          </cell>
        </row>
        <row r="763">
          <cell r="G763" t="str">
            <v>ELPROJ01</v>
          </cell>
          <cell r="H763" t="str">
            <v>Lilly Nww Phase 2</v>
          </cell>
          <cell r="I763" t="str">
            <v>Government Services</v>
          </cell>
          <cell r="J763" t="str">
            <v>Eli Lilly</v>
          </cell>
          <cell r="K763" t="str">
            <v>Eli Lilly</v>
          </cell>
        </row>
        <row r="764">
          <cell r="G764" t="str">
            <v>ELPROJ02</v>
          </cell>
          <cell r="H764" t="str">
            <v>Lilly Gmp Remediation - Compliance</v>
          </cell>
          <cell r="I764" t="str">
            <v>Government Services</v>
          </cell>
          <cell r="J764" t="str">
            <v>Eli Lilly</v>
          </cell>
          <cell r="K764" t="str">
            <v>Eli Lilly</v>
          </cell>
        </row>
        <row r="765">
          <cell r="G765" t="str">
            <v>ELPROJ03</v>
          </cell>
          <cell r="H765" t="str">
            <v>Lilly Gmp Remediation - Tylosin</v>
          </cell>
          <cell r="I765" t="str">
            <v>Government Services</v>
          </cell>
          <cell r="J765" t="str">
            <v>Eli Lilly</v>
          </cell>
          <cell r="K765" t="str">
            <v>Eli Lilly</v>
          </cell>
        </row>
        <row r="766">
          <cell r="G766" t="str">
            <v>ELPROJ04</v>
          </cell>
          <cell r="H766" t="str">
            <v>Lilly Gmp Remediation - Others</v>
          </cell>
          <cell r="I766" t="str">
            <v>Government Services</v>
          </cell>
          <cell r="J766" t="str">
            <v>Eli Lilly</v>
          </cell>
          <cell r="K766" t="str">
            <v>Eli Lilly</v>
          </cell>
        </row>
        <row r="767">
          <cell r="G767" t="str">
            <v>ELPROJ05</v>
          </cell>
          <cell r="H767" t="str">
            <v>Lilly Gmp Remediation - Fermentation</v>
          </cell>
          <cell r="I767" t="str">
            <v>Government Services</v>
          </cell>
          <cell r="J767" t="str">
            <v>Eli Lilly</v>
          </cell>
          <cell r="K767" t="str">
            <v>Eli Lilly</v>
          </cell>
        </row>
        <row r="768">
          <cell r="G768" t="str">
            <v>ELPROJ10</v>
          </cell>
          <cell r="H768" t="str">
            <v>Lilly Small Projects</v>
          </cell>
          <cell r="I768" t="str">
            <v>Government Services</v>
          </cell>
          <cell r="J768" t="str">
            <v>Eli Lilly</v>
          </cell>
          <cell r="K768" t="str">
            <v>Eli Lilly</v>
          </cell>
        </row>
        <row r="769">
          <cell r="G769" t="str">
            <v>I019500</v>
          </cell>
          <cell r="H769" t="str">
            <v>Eli Lilly Speke Operations</v>
          </cell>
          <cell r="I769" t="str">
            <v>Government Services</v>
          </cell>
          <cell r="J769" t="str">
            <v>Eli Lilly</v>
          </cell>
          <cell r="K769" t="str">
            <v>Eli Lilly</v>
          </cell>
        </row>
        <row r="770">
          <cell r="G770" t="str">
            <v>ENGITPUR</v>
          </cell>
          <cell r="H770" t="str">
            <v>It Purchases - Engineering</v>
          </cell>
          <cell r="I770" t="str">
            <v>Other</v>
          </cell>
          <cell r="J770" t="str">
            <v>Other WTW and Mobilisation</v>
          </cell>
          <cell r="K770" t="str">
            <v>Other WTW and Mobilisation</v>
          </cell>
        </row>
        <row r="771">
          <cell r="G771" t="str">
            <v>DHE10</v>
          </cell>
          <cell r="H771" t="str">
            <v>Ewc Dhe Area 10</v>
          </cell>
          <cell r="I771" t="str">
            <v>Unicorn</v>
          </cell>
          <cell r="J771" t="str">
            <v>EWC</v>
          </cell>
          <cell r="K771" t="str">
            <v>EWC</v>
          </cell>
        </row>
        <row r="772">
          <cell r="G772" t="str">
            <v>EWCTWHIT</v>
          </cell>
          <cell r="H772" t="str">
            <v>Whitehall    Tied</v>
          </cell>
          <cell r="I772" t="str">
            <v>Unicorn</v>
          </cell>
          <cell r="J772" t="str">
            <v>EWC</v>
          </cell>
          <cell r="K772" t="str">
            <v>EWC</v>
          </cell>
        </row>
        <row r="773">
          <cell r="G773" t="str">
            <v>EWCTLNAL</v>
          </cell>
          <cell r="H773" t="str">
            <v>London Non Aligned    Tied</v>
          </cell>
          <cell r="I773" t="str">
            <v>Unicorn</v>
          </cell>
          <cell r="J773" t="str">
            <v>EWC</v>
          </cell>
          <cell r="K773" t="str">
            <v>EWC</v>
          </cell>
        </row>
        <row r="774">
          <cell r="G774" t="str">
            <v>EWCTWIND</v>
          </cell>
          <cell r="H774" t="str">
            <v>Windsor    Tied</v>
          </cell>
          <cell r="I774" t="str">
            <v>Unicorn</v>
          </cell>
          <cell r="J774" t="str">
            <v>EWC</v>
          </cell>
          <cell r="K774" t="str">
            <v>EWC</v>
          </cell>
        </row>
        <row r="775">
          <cell r="G775" t="str">
            <v>EWCMCHER</v>
          </cell>
          <cell r="H775" t="str">
            <v>Ewc Chertsey</v>
          </cell>
          <cell r="I775" t="str">
            <v>Unicorn</v>
          </cell>
          <cell r="J775" t="str">
            <v>EWC</v>
          </cell>
          <cell r="K775" t="str">
            <v>EWC</v>
          </cell>
        </row>
        <row r="776">
          <cell r="G776" t="str">
            <v>EWCMCHER</v>
          </cell>
          <cell r="H776" t="str">
            <v>Ewc Chertsey</v>
          </cell>
          <cell r="I776" t="str">
            <v>Unicorn</v>
          </cell>
          <cell r="J776" t="str">
            <v>EWC</v>
          </cell>
          <cell r="K776" t="str">
            <v>EWC</v>
          </cell>
        </row>
        <row r="777">
          <cell r="G777" t="str">
            <v>EWCMANAG</v>
          </cell>
          <cell r="H777" t="str">
            <v>Ewc Management Time</v>
          </cell>
          <cell r="I777" t="str">
            <v>Unicorn</v>
          </cell>
          <cell r="J777" t="str">
            <v>EWC</v>
          </cell>
          <cell r="K777" t="str">
            <v>EWC</v>
          </cell>
        </row>
        <row r="778">
          <cell r="G778" t="str">
            <v>EWCOHEAD</v>
          </cell>
          <cell r="H778" t="str">
            <v>Bcd Total Divisional Obverhead</v>
          </cell>
          <cell r="I778" t="str">
            <v>Unicorn</v>
          </cell>
          <cell r="J778" t="str">
            <v>EWC</v>
          </cell>
          <cell r="K778" t="str">
            <v>EWC</v>
          </cell>
        </row>
        <row r="779">
          <cell r="G779" t="str">
            <v>EWCMDEV1</v>
          </cell>
          <cell r="H779" t="str">
            <v>Devon 1    Market Test</v>
          </cell>
          <cell r="I779" t="str">
            <v>Unicorn</v>
          </cell>
          <cell r="J779" t="str">
            <v>EWC</v>
          </cell>
          <cell r="K779" t="str">
            <v>EWC</v>
          </cell>
        </row>
        <row r="780">
          <cell r="G780" t="str">
            <v>EWCMPURB</v>
          </cell>
          <cell r="H780" t="str">
            <v>Purbeck    Market Test</v>
          </cell>
          <cell r="I780" t="str">
            <v>Unicorn</v>
          </cell>
          <cell r="J780" t="str">
            <v>EWC</v>
          </cell>
          <cell r="K780" t="str">
            <v>EWC</v>
          </cell>
        </row>
        <row r="781">
          <cell r="G781" t="str">
            <v>EWCTDEV1</v>
          </cell>
          <cell r="H781" t="str">
            <v>Devon 1    Tied</v>
          </cell>
          <cell r="I781" t="str">
            <v>Unicorn</v>
          </cell>
          <cell r="J781" t="str">
            <v>EWC</v>
          </cell>
          <cell r="K781" t="str">
            <v>EWC</v>
          </cell>
        </row>
        <row r="782">
          <cell r="G782" t="str">
            <v>EWCTPURB</v>
          </cell>
          <cell r="H782" t="str">
            <v>Purbeck    Tied</v>
          </cell>
          <cell r="I782" t="str">
            <v>Unicorn</v>
          </cell>
          <cell r="J782" t="str">
            <v>EWC</v>
          </cell>
          <cell r="K782" t="str">
            <v>EWC</v>
          </cell>
        </row>
        <row r="783">
          <cell r="G783" t="str">
            <v>INTREORG</v>
          </cell>
          <cell r="H783" t="str">
            <v>Interserve Reorganisation</v>
          </cell>
          <cell r="I783" t="str">
            <v>Other</v>
          </cell>
          <cell r="J783" t="str">
            <v>Exceptional</v>
          </cell>
          <cell r="K783" t="str">
            <v>Exceptional</v>
          </cell>
        </row>
        <row r="784">
          <cell r="G784" t="str">
            <v>INTSYNGE</v>
          </cell>
          <cell r="H784" t="str">
            <v>Interserve Synergies</v>
          </cell>
          <cell r="I784" t="str">
            <v>Other</v>
          </cell>
          <cell r="J784" t="str">
            <v>Exceptional</v>
          </cell>
          <cell r="K784" t="str">
            <v>Exceptional</v>
          </cell>
        </row>
        <row r="785">
          <cell r="G785" t="str">
            <v>AIDELJOB</v>
          </cell>
          <cell r="H785" t="str">
            <v>Ascension General Work</v>
          </cell>
          <cell r="I785" t="str">
            <v>Defence</v>
          </cell>
          <cell r="J785" t="str">
            <v>South Atlantic</v>
          </cell>
          <cell r="K785" t="str">
            <v>South Atlantic</v>
          </cell>
        </row>
        <row r="786">
          <cell r="G786" t="str">
            <v>AIPOWJOB</v>
          </cell>
          <cell r="H786" t="str">
            <v>Ascension Power Work</v>
          </cell>
          <cell r="I786" t="str">
            <v>Defence</v>
          </cell>
          <cell r="J786" t="str">
            <v>South Atlantic</v>
          </cell>
          <cell r="K786" t="str">
            <v>South Atlantic</v>
          </cell>
        </row>
        <row r="787">
          <cell r="G787" t="str">
            <v>AIWATJOB</v>
          </cell>
          <cell r="H787" t="str">
            <v>Ascension Water Work</v>
          </cell>
          <cell r="I787" t="str">
            <v>Defence</v>
          </cell>
          <cell r="J787" t="str">
            <v>South Atlantic</v>
          </cell>
          <cell r="K787" t="str">
            <v>South Atlantic</v>
          </cell>
        </row>
        <row r="788">
          <cell r="G788" t="str">
            <v>AMOBILNN</v>
          </cell>
          <cell r="H788" t="str">
            <v>Ascension Mobilisation</v>
          </cell>
          <cell r="I788" t="str">
            <v>Defence</v>
          </cell>
          <cell r="J788" t="str">
            <v>South Atlantic</v>
          </cell>
          <cell r="K788" t="str">
            <v>South Atlantic</v>
          </cell>
        </row>
        <row r="789">
          <cell r="G789" t="str">
            <v>ASCAGFNP</v>
          </cell>
          <cell r="H789" t="str">
            <v>Ascension Agreed &amp; Funded Prog</v>
          </cell>
          <cell r="I789" t="str">
            <v>Defence</v>
          </cell>
          <cell r="J789" t="str">
            <v>South Atlantic</v>
          </cell>
          <cell r="K789" t="str">
            <v>South Atlantic</v>
          </cell>
        </row>
        <row r="790">
          <cell r="G790" t="str">
            <v>ASCOHDS</v>
          </cell>
          <cell r="H790" t="str">
            <v>Ascension Overheads</v>
          </cell>
          <cell r="I790" t="str">
            <v>Defence</v>
          </cell>
          <cell r="J790" t="str">
            <v>South Atlantic</v>
          </cell>
          <cell r="K790" t="str">
            <v>South Atlantic</v>
          </cell>
        </row>
        <row r="791">
          <cell r="G791" t="str">
            <v>ASCPROJS</v>
          </cell>
          <cell r="H791" t="str">
            <v>Ascension Projects</v>
          </cell>
          <cell r="I791" t="str">
            <v>Defence</v>
          </cell>
          <cell r="J791" t="str">
            <v>South Atlantic</v>
          </cell>
          <cell r="K791" t="str">
            <v>South Atlantic</v>
          </cell>
        </row>
        <row r="792">
          <cell r="G792" t="str">
            <v>AIDELJOB</v>
          </cell>
          <cell r="H792" t="str">
            <v>Ascension General Work</v>
          </cell>
          <cell r="I792" t="str">
            <v>Defence</v>
          </cell>
          <cell r="J792" t="str">
            <v>South Atlantic</v>
          </cell>
          <cell r="K792" t="str">
            <v>South Atlantic</v>
          </cell>
        </row>
        <row r="793">
          <cell r="G793" t="str">
            <v>AMOBILNN</v>
          </cell>
          <cell r="H793" t="str">
            <v>Ascension Mobilisation</v>
          </cell>
          <cell r="I793" t="str">
            <v>Defence</v>
          </cell>
          <cell r="J793" t="str">
            <v>South Atlantic</v>
          </cell>
          <cell r="K793" t="str">
            <v>South Atlantic</v>
          </cell>
        </row>
        <row r="794">
          <cell r="G794" t="str">
            <v>ASCAGFNP</v>
          </cell>
          <cell r="H794" t="str">
            <v>Ascension Agreed &amp; Funded Prog</v>
          </cell>
          <cell r="I794" t="str">
            <v>Defence</v>
          </cell>
          <cell r="J794" t="str">
            <v>South Atlantic</v>
          </cell>
          <cell r="K794" t="str">
            <v>South Atlantic</v>
          </cell>
        </row>
        <row r="795">
          <cell r="G795" t="str">
            <v>ASCOHDS</v>
          </cell>
          <cell r="H795" t="str">
            <v>Ascension Overheads</v>
          </cell>
          <cell r="I795" t="str">
            <v>Defence</v>
          </cell>
          <cell r="J795" t="str">
            <v>South Atlantic</v>
          </cell>
          <cell r="K795" t="str">
            <v>South Atlantic</v>
          </cell>
        </row>
        <row r="796">
          <cell r="G796" t="str">
            <v>AIDELJOB</v>
          </cell>
          <cell r="H796" t="str">
            <v>Ascension General Work</v>
          </cell>
          <cell r="I796" t="str">
            <v>Defence</v>
          </cell>
          <cell r="J796" t="str">
            <v>South Atlantic</v>
          </cell>
          <cell r="K796" t="str">
            <v>South Atlantic</v>
          </cell>
        </row>
        <row r="797">
          <cell r="G797" t="str">
            <v>ASCAGFNP</v>
          </cell>
          <cell r="H797" t="str">
            <v>Ascension Agreed &amp; Funded Prog</v>
          </cell>
          <cell r="I797" t="str">
            <v>Defence</v>
          </cell>
          <cell r="J797" t="str">
            <v>South Atlantic</v>
          </cell>
          <cell r="K797" t="str">
            <v>South Atlantic</v>
          </cell>
        </row>
        <row r="798">
          <cell r="G798" t="str">
            <v>ASCOHDS</v>
          </cell>
          <cell r="H798" t="str">
            <v>Ascension Overheads</v>
          </cell>
          <cell r="I798" t="str">
            <v>Defence</v>
          </cell>
          <cell r="J798" t="str">
            <v>South Atlantic</v>
          </cell>
          <cell r="K798" t="str">
            <v>South Atlantic</v>
          </cell>
        </row>
        <row r="799">
          <cell r="G799" t="str">
            <v>AIDELJOB</v>
          </cell>
          <cell r="H799" t="str">
            <v>Ascension General Work</v>
          </cell>
          <cell r="I799" t="str">
            <v>Defence</v>
          </cell>
          <cell r="J799" t="str">
            <v>South Atlantic</v>
          </cell>
          <cell r="K799" t="str">
            <v>South Atlantic</v>
          </cell>
        </row>
        <row r="800">
          <cell r="G800" t="str">
            <v>AIWATJOB</v>
          </cell>
          <cell r="H800" t="str">
            <v>Ascension Water Work</v>
          </cell>
          <cell r="I800" t="str">
            <v>Defence</v>
          </cell>
          <cell r="J800" t="str">
            <v>South Atlantic</v>
          </cell>
          <cell r="K800" t="str">
            <v>South Atlantic</v>
          </cell>
        </row>
        <row r="801">
          <cell r="G801" t="str">
            <v>ASCAGFNP</v>
          </cell>
          <cell r="H801" t="str">
            <v>Ascension Agreed &amp; Funded Prog</v>
          </cell>
          <cell r="I801" t="str">
            <v>Defence</v>
          </cell>
          <cell r="J801" t="str">
            <v>South Atlantic</v>
          </cell>
          <cell r="K801" t="str">
            <v>South Atlantic</v>
          </cell>
        </row>
        <row r="802">
          <cell r="G802" t="str">
            <v>ASCOHDS</v>
          </cell>
          <cell r="H802" t="str">
            <v>Ascension Overheads</v>
          </cell>
          <cell r="I802" t="str">
            <v>Defence</v>
          </cell>
          <cell r="J802" t="str">
            <v>South Atlantic</v>
          </cell>
          <cell r="K802" t="str">
            <v>South Atlantic</v>
          </cell>
        </row>
        <row r="803">
          <cell r="G803" t="str">
            <v>ASCPROJS</v>
          </cell>
          <cell r="H803" t="str">
            <v>Ascension Projects</v>
          </cell>
          <cell r="I803" t="str">
            <v>Defence</v>
          </cell>
          <cell r="J803" t="str">
            <v>South Atlantic</v>
          </cell>
          <cell r="K803" t="str">
            <v>South Atlantic</v>
          </cell>
        </row>
        <row r="804">
          <cell r="G804" t="str">
            <v>ASCOHDS</v>
          </cell>
          <cell r="H804" t="str">
            <v>Ascension Overheads</v>
          </cell>
          <cell r="I804" t="str">
            <v>Defence</v>
          </cell>
          <cell r="J804" t="str">
            <v>South Atlantic</v>
          </cell>
          <cell r="K804" t="str">
            <v>South Atlantic</v>
          </cell>
        </row>
        <row r="805">
          <cell r="G805" t="str">
            <v>AIDELJOB</v>
          </cell>
          <cell r="H805" t="str">
            <v>Ascension General Work</v>
          </cell>
          <cell r="I805" t="str">
            <v>Defence</v>
          </cell>
          <cell r="J805" t="str">
            <v>South Atlantic</v>
          </cell>
          <cell r="K805" t="str">
            <v>South Atlantic</v>
          </cell>
        </row>
        <row r="806">
          <cell r="G806" t="str">
            <v>AIWATJOB</v>
          </cell>
          <cell r="H806" t="str">
            <v>Ascension Water Work</v>
          </cell>
          <cell r="I806" t="str">
            <v>Defence</v>
          </cell>
          <cell r="J806" t="str">
            <v>South Atlantic</v>
          </cell>
          <cell r="K806" t="str">
            <v>South Atlantic</v>
          </cell>
        </row>
        <row r="807">
          <cell r="G807" t="str">
            <v>AMOBILNN</v>
          </cell>
          <cell r="H807" t="str">
            <v>Ascension Mobilisation</v>
          </cell>
          <cell r="I807" t="str">
            <v>Defence</v>
          </cell>
          <cell r="J807" t="str">
            <v>South Atlantic</v>
          </cell>
          <cell r="K807" t="str">
            <v>South Atlantic</v>
          </cell>
        </row>
        <row r="808">
          <cell r="G808" t="str">
            <v>ASCAGFNP</v>
          </cell>
          <cell r="H808" t="str">
            <v>Ascension Agreed &amp; Funded Prog</v>
          </cell>
          <cell r="I808" t="str">
            <v>Defence</v>
          </cell>
          <cell r="J808" t="str">
            <v>South Atlantic</v>
          </cell>
          <cell r="K808" t="str">
            <v>South Atlantic</v>
          </cell>
        </row>
        <row r="809">
          <cell r="G809" t="str">
            <v>ASCOHDS</v>
          </cell>
          <cell r="H809" t="str">
            <v>Ascension Overheads</v>
          </cell>
          <cell r="I809" t="str">
            <v>Defence</v>
          </cell>
          <cell r="J809" t="str">
            <v>South Atlantic</v>
          </cell>
          <cell r="K809" t="str">
            <v>South Atlantic</v>
          </cell>
        </row>
        <row r="810">
          <cell r="G810" t="str">
            <v>ASCPROJS</v>
          </cell>
          <cell r="H810" t="str">
            <v>Ascension Projects</v>
          </cell>
          <cell r="I810" t="str">
            <v>Defence</v>
          </cell>
          <cell r="J810" t="str">
            <v>South Atlantic</v>
          </cell>
          <cell r="K810" t="str">
            <v>South Atlantic</v>
          </cell>
        </row>
        <row r="811">
          <cell r="G811" t="str">
            <v>AMOBILNN</v>
          </cell>
          <cell r="H811" t="str">
            <v>Ascension Mobilisation</v>
          </cell>
          <cell r="I811" t="str">
            <v>Defence</v>
          </cell>
          <cell r="J811" t="str">
            <v>South Atlantic</v>
          </cell>
          <cell r="K811" t="str">
            <v>South Atlantic</v>
          </cell>
        </row>
        <row r="812">
          <cell r="G812" t="str">
            <v>ASCOHDS</v>
          </cell>
          <cell r="H812" t="str">
            <v>Ascension Overheads</v>
          </cell>
          <cell r="I812" t="str">
            <v>Defence</v>
          </cell>
          <cell r="J812" t="str">
            <v>South Atlantic</v>
          </cell>
          <cell r="K812" t="str">
            <v>South Atlantic</v>
          </cell>
        </row>
        <row r="813">
          <cell r="G813" t="str">
            <v>AMOBILNN</v>
          </cell>
          <cell r="H813" t="str">
            <v>Ascension Mobilisation</v>
          </cell>
          <cell r="I813" t="str">
            <v>Defence</v>
          </cell>
          <cell r="J813" t="str">
            <v>South Atlantic</v>
          </cell>
          <cell r="K813" t="str">
            <v>South Atlantic</v>
          </cell>
        </row>
        <row r="814">
          <cell r="G814" t="str">
            <v>ASCOHDS</v>
          </cell>
          <cell r="H814" t="str">
            <v>Ascension Overheads</v>
          </cell>
          <cell r="I814" t="str">
            <v>Defence</v>
          </cell>
          <cell r="J814" t="str">
            <v>South Atlantic</v>
          </cell>
          <cell r="K814" t="str">
            <v>South Atlantic</v>
          </cell>
        </row>
        <row r="815">
          <cell r="G815" t="str">
            <v>AMOBILNN</v>
          </cell>
          <cell r="H815" t="str">
            <v>Ascension Mobilisation</v>
          </cell>
          <cell r="I815" t="str">
            <v>Defence</v>
          </cell>
          <cell r="J815" t="str">
            <v>South Atlantic</v>
          </cell>
          <cell r="K815" t="str">
            <v>South Atlantic</v>
          </cell>
        </row>
        <row r="816">
          <cell r="G816" t="str">
            <v>ASCOHDS</v>
          </cell>
          <cell r="H816" t="str">
            <v>Ascension Overheads</v>
          </cell>
          <cell r="I816" t="str">
            <v>Defence</v>
          </cell>
          <cell r="J816" t="str">
            <v>South Atlantic</v>
          </cell>
          <cell r="K816" t="str">
            <v>South Atlantic</v>
          </cell>
        </row>
        <row r="817">
          <cell r="G817" t="str">
            <v>AMOBILNN</v>
          </cell>
          <cell r="H817" t="str">
            <v>Ascension Mobilisation</v>
          </cell>
          <cell r="I817" t="str">
            <v>Defence</v>
          </cell>
          <cell r="J817" t="str">
            <v>South Atlantic</v>
          </cell>
          <cell r="K817" t="str">
            <v>South Atlantic</v>
          </cell>
        </row>
        <row r="818">
          <cell r="G818" t="str">
            <v>AIWATJOB</v>
          </cell>
          <cell r="H818" t="str">
            <v>Ascension Water Work</v>
          </cell>
          <cell r="I818" t="str">
            <v>Defence</v>
          </cell>
          <cell r="J818" t="str">
            <v>South Atlantic</v>
          </cell>
          <cell r="K818" t="str">
            <v>South Atlantic</v>
          </cell>
        </row>
        <row r="819">
          <cell r="G819" t="str">
            <v>AMOBILNN</v>
          </cell>
          <cell r="H819" t="str">
            <v>Ascension Mobilisation</v>
          </cell>
          <cell r="I819" t="str">
            <v>Defence</v>
          </cell>
          <cell r="J819" t="str">
            <v>South Atlantic</v>
          </cell>
          <cell r="K819" t="str">
            <v>South Atlantic</v>
          </cell>
        </row>
        <row r="820">
          <cell r="G820" t="str">
            <v>AIDELJOB</v>
          </cell>
          <cell r="H820" t="str">
            <v>Ascension General Work</v>
          </cell>
          <cell r="I820" t="str">
            <v>Defence</v>
          </cell>
          <cell r="J820" t="str">
            <v>South Atlantic</v>
          </cell>
          <cell r="K820" t="str">
            <v>South Atlantic</v>
          </cell>
        </row>
        <row r="821">
          <cell r="G821" t="str">
            <v>AMOBILNN</v>
          </cell>
          <cell r="H821" t="str">
            <v>Ascension Mobilisation</v>
          </cell>
          <cell r="I821" t="str">
            <v>Defence</v>
          </cell>
          <cell r="J821" t="str">
            <v>South Atlantic</v>
          </cell>
          <cell r="K821" t="str">
            <v>South Atlantic</v>
          </cell>
        </row>
        <row r="822">
          <cell r="G822" t="str">
            <v>ASCOHDS</v>
          </cell>
          <cell r="H822" t="str">
            <v>Ascension Overheads</v>
          </cell>
          <cell r="I822" t="str">
            <v>Defence</v>
          </cell>
          <cell r="J822" t="str">
            <v>South Atlantic</v>
          </cell>
          <cell r="K822" t="str">
            <v>South Atlantic</v>
          </cell>
        </row>
        <row r="823">
          <cell r="G823" t="str">
            <v>AIDELJOB</v>
          </cell>
          <cell r="H823" t="str">
            <v>Ascension General Work</v>
          </cell>
          <cell r="I823" t="str">
            <v>Defence</v>
          </cell>
          <cell r="J823" t="str">
            <v>South Atlantic</v>
          </cell>
          <cell r="K823" t="str">
            <v>South Atlantic</v>
          </cell>
        </row>
        <row r="824">
          <cell r="G824" t="str">
            <v>AMOBILNN</v>
          </cell>
          <cell r="H824" t="str">
            <v>Ascension Mobilisation</v>
          </cell>
          <cell r="I824" t="str">
            <v>Defence</v>
          </cell>
          <cell r="J824" t="str">
            <v>South Atlantic</v>
          </cell>
          <cell r="K824" t="str">
            <v>South Atlantic</v>
          </cell>
        </row>
        <row r="825">
          <cell r="G825" t="str">
            <v>ASCAGFNP</v>
          </cell>
          <cell r="H825" t="str">
            <v>Ascension Agreed &amp; Funded Prog</v>
          </cell>
          <cell r="I825" t="str">
            <v>Defence</v>
          </cell>
          <cell r="J825" t="str">
            <v>South Atlantic</v>
          </cell>
          <cell r="K825" t="str">
            <v>South Atlantic</v>
          </cell>
        </row>
        <row r="826">
          <cell r="G826" t="str">
            <v>ASCOHDS</v>
          </cell>
          <cell r="H826" t="str">
            <v>Ascension Overheads</v>
          </cell>
          <cell r="I826" t="str">
            <v>Defence</v>
          </cell>
          <cell r="J826" t="str">
            <v>South Atlantic</v>
          </cell>
          <cell r="K826" t="str">
            <v>South Atlantic</v>
          </cell>
        </row>
        <row r="827">
          <cell r="G827" t="str">
            <v>AIDELJOB</v>
          </cell>
          <cell r="H827" t="str">
            <v>Ascension General Work</v>
          </cell>
          <cell r="I827" t="str">
            <v>Defence</v>
          </cell>
          <cell r="J827" t="str">
            <v>South Atlantic</v>
          </cell>
          <cell r="K827" t="str">
            <v>South Atlantic</v>
          </cell>
        </row>
        <row r="828">
          <cell r="G828" t="str">
            <v>AMOBILNN</v>
          </cell>
          <cell r="H828" t="str">
            <v>Ascension Mobilisation</v>
          </cell>
          <cell r="I828" t="str">
            <v>Defence</v>
          </cell>
          <cell r="J828" t="str">
            <v>South Atlantic</v>
          </cell>
          <cell r="K828" t="str">
            <v>South Atlantic</v>
          </cell>
        </row>
        <row r="829">
          <cell r="G829" t="str">
            <v>ASCOHDS</v>
          </cell>
          <cell r="H829" t="str">
            <v>Ascension Overheads</v>
          </cell>
          <cell r="I829" t="str">
            <v>Defence</v>
          </cell>
          <cell r="J829" t="str">
            <v>South Atlantic</v>
          </cell>
          <cell r="K829" t="str">
            <v>South Atlantic</v>
          </cell>
        </row>
        <row r="830">
          <cell r="G830" t="str">
            <v>AMOBILNN</v>
          </cell>
          <cell r="H830" t="str">
            <v>Ascension Mobilisation</v>
          </cell>
          <cell r="I830" t="str">
            <v>Defence</v>
          </cell>
          <cell r="J830" t="str">
            <v>South Atlantic</v>
          </cell>
          <cell r="K830" t="str">
            <v>South Atlantic</v>
          </cell>
        </row>
        <row r="831">
          <cell r="G831" t="str">
            <v>ASCOHDS</v>
          </cell>
          <cell r="H831" t="str">
            <v>Ascension Overheads</v>
          </cell>
          <cell r="I831" t="str">
            <v>Defence</v>
          </cell>
          <cell r="J831" t="str">
            <v>South Atlantic</v>
          </cell>
          <cell r="K831" t="str">
            <v>South Atlantic</v>
          </cell>
        </row>
        <row r="832">
          <cell r="G832" t="str">
            <v>AMOBILNN</v>
          </cell>
          <cell r="H832" t="str">
            <v>Ascension Mobilisation</v>
          </cell>
          <cell r="I832" t="str">
            <v>Defence</v>
          </cell>
          <cell r="J832" t="str">
            <v>South Atlantic</v>
          </cell>
          <cell r="K832" t="str">
            <v>South Atlantic</v>
          </cell>
        </row>
        <row r="833">
          <cell r="G833" t="str">
            <v>ASCOHDS</v>
          </cell>
          <cell r="H833" t="str">
            <v>Ascension Overheads</v>
          </cell>
          <cell r="I833" t="str">
            <v>Defence</v>
          </cell>
          <cell r="J833" t="str">
            <v>South Atlantic</v>
          </cell>
          <cell r="K833" t="str">
            <v>South Atlantic</v>
          </cell>
        </row>
        <row r="834">
          <cell r="G834" t="str">
            <v>AMOBILNN</v>
          </cell>
          <cell r="H834" t="str">
            <v>Ascension Mobilisation</v>
          </cell>
          <cell r="I834" t="str">
            <v>Defence</v>
          </cell>
          <cell r="J834" t="str">
            <v>South Atlantic</v>
          </cell>
          <cell r="K834" t="str">
            <v>South Atlantic</v>
          </cell>
        </row>
        <row r="835">
          <cell r="G835" t="str">
            <v>ASCOHDS</v>
          </cell>
          <cell r="H835" t="str">
            <v>Ascension Overheads</v>
          </cell>
          <cell r="I835" t="str">
            <v>Defence</v>
          </cell>
          <cell r="J835" t="str">
            <v>South Atlantic</v>
          </cell>
          <cell r="K835" t="str">
            <v>South Atlantic</v>
          </cell>
        </row>
        <row r="836">
          <cell r="G836" t="str">
            <v>AIDELJOB</v>
          </cell>
          <cell r="H836" t="str">
            <v>Ascension General Work</v>
          </cell>
          <cell r="I836" t="str">
            <v>Defence</v>
          </cell>
          <cell r="J836" t="str">
            <v>South Atlantic</v>
          </cell>
          <cell r="K836" t="str">
            <v>South Atlantic</v>
          </cell>
        </row>
        <row r="837">
          <cell r="G837" t="str">
            <v>AMOBILNN</v>
          </cell>
          <cell r="H837" t="str">
            <v>Ascension Mobilisation</v>
          </cell>
          <cell r="I837" t="str">
            <v>Defence</v>
          </cell>
          <cell r="J837" t="str">
            <v>South Atlantic</v>
          </cell>
          <cell r="K837" t="str">
            <v>South Atlantic</v>
          </cell>
        </row>
        <row r="838">
          <cell r="G838" t="str">
            <v>ASCOHDS</v>
          </cell>
          <cell r="H838" t="str">
            <v>Ascension Overheads</v>
          </cell>
          <cell r="I838" t="str">
            <v>Defence</v>
          </cell>
          <cell r="J838" t="str">
            <v>South Atlantic</v>
          </cell>
          <cell r="K838" t="str">
            <v>South Atlantic</v>
          </cell>
        </row>
        <row r="839">
          <cell r="G839" t="str">
            <v>AMOBILNN</v>
          </cell>
          <cell r="H839" t="str">
            <v>Ascension Mobilisation</v>
          </cell>
          <cell r="I839" t="str">
            <v>Defence</v>
          </cell>
          <cell r="J839" t="str">
            <v>South Atlantic</v>
          </cell>
          <cell r="K839" t="str">
            <v>South Atlantic</v>
          </cell>
        </row>
        <row r="840">
          <cell r="G840" t="str">
            <v>ASCOHDS</v>
          </cell>
          <cell r="H840" t="str">
            <v>Ascension Overheads</v>
          </cell>
          <cell r="I840" t="str">
            <v>Defence</v>
          </cell>
          <cell r="J840" t="str">
            <v>South Atlantic</v>
          </cell>
          <cell r="K840" t="str">
            <v>South Atlantic</v>
          </cell>
        </row>
        <row r="841">
          <cell r="G841" t="str">
            <v>AMOBILNN</v>
          </cell>
          <cell r="H841" t="str">
            <v>Ascension Mobilisation</v>
          </cell>
          <cell r="I841" t="str">
            <v>Defence</v>
          </cell>
          <cell r="J841" t="str">
            <v>South Atlantic</v>
          </cell>
          <cell r="K841" t="str">
            <v>South Atlantic</v>
          </cell>
        </row>
        <row r="842">
          <cell r="G842" t="str">
            <v>ASCOHDS</v>
          </cell>
          <cell r="H842" t="str">
            <v>Ascension Overheads</v>
          </cell>
          <cell r="I842" t="str">
            <v>Defence</v>
          </cell>
          <cell r="J842" t="str">
            <v>South Atlantic</v>
          </cell>
          <cell r="K842" t="str">
            <v>South Atlantic</v>
          </cell>
        </row>
        <row r="843">
          <cell r="G843" t="str">
            <v>FALAGFNP</v>
          </cell>
          <cell r="H843" t="str">
            <v>Falklands Agreed &amp; Funded Prog</v>
          </cell>
          <cell r="I843" t="str">
            <v>Defence</v>
          </cell>
          <cell r="J843" t="str">
            <v>South Atlantic</v>
          </cell>
          <cell r="K843" t="str">
            <v>South Atlantic</v>
          </cell>
        </row>
        <row r="844">
          <cell r="G844" t="str">
            <v>FALNEWWK</v>
          </cell>
          <cell r="H844" t="str">
            <v>Falklands Non Contract New  Work</v>
          </cell>
          <cell r="I844" t="str">
            <v>Defence</v>
          </cell>
          <cell r="J844" t="str">
            <v>South Atlantic</v>
          </cell>
          <cell r="K844" t="str">
            <v>South Atlantic</v>
          </cell>
        </row>
        <row r="845">
          <cell r="G845" t="str">
            <v>FALOHDS</v>
          </cell>
          <cell r="H845" t="str">
            <v>Falklands Overheads</v>
          </cell>
          <cell r="I845" t="str">
            <v>Defence</v>
          </cell>
          <cell r="J845" t="str">
            <v>South Atlantic</v>
          </cell>
          <cell r="K845" t="str">
            <v>South Atlantic</v>
          </cell>
        </row>
        <row r="846">
          <cell r="G846" t="str">
            <v>FALPROJS</v>
          </cell>
          <cell r="H846" t="str">
            <v>Falklands Projects</v>
          </cell>
          <cell r="I846" t="str">
            <v>Defence</v>
          </cell>
          <cell r="J846" t="str">
            <v>South Atlantic</v>
          </cell>
          <cell r="K846" t="str">
            <v>South Atlantic</v>
          </cell>
        </row>
        <row r="847">
          <cell r="G847" t="str">
            <v>FIDELJOB</v>
          </cell>
          <cell r="H847" t="str">
            <v>Falklands General Work</v>
          </cell>
          <cell r="I847" t="str">
            <v>Defence</v>
          </cell>
          <cell r="J847" t="str">
            <v>South Atlantic</v>
          </cell>
          <cell r="K847" t="str">
            <v>South Atlantic</v>
          </cell>
        </row>
        <row r="848">
          <cell r="G848" t="str">
            <v>FIPOWJOB</v>
          </cell>
          <cell r="H848" t="str">
            <v>Falklands Power Work</v>
          </cell>
          <cell r="I848" t="str">
            <v>Defence</v>
          </cell>
          <cell r="J848" t="str">
            <v>South Atlantic</v>
          </cell>
          <cell r="K848" t="str">
            <v>South Atlantic</v>
          </cell>
        </row>
        <row r="849">
          <cell r="G849" t="str">
            <v>FIWATJOB</v>
          </cell>
          <cell r="H849" t="str">
            <v>Falklands Water Work</v>
          </cell>
          <cell r="I849" t="str">
            <v>Defence</v>
          </cell>
          <cell r="J849" t="str">
            <v>South Atlantic</v>
          </cell>
          <cell r="K849" t="str">
            <v>South Atlantic</v>
          </cell>
        </row>
        <row r="850">
          <cell r="G850" t="str">
            <v>FMOBILNN</v>
          </cell>
          <cell r="H850" t="str">
            <v>Falklands Mobilisation</v>
          </cell>
          <cell r="I850" t="str">
            <v>Defence</v>
          </cell>
          <cell r="J850" t="str">
            <v>South Atlantic</v>
          </cell>
          <cell r="K850" t="str">
            <v>South Atlantic</v>
          </cell>
        </row>
        <row r="851">
          <cell r="G851" t="str">
            <v>FALAGFNP</v>
          </cell>
          <cell r="H851" t="str">
            <v>Falklands Agreed &amp; Funded Prog</v>
          </cell>
          <cell r="I851" t="str">
            <v>Defence</v>
          </cell>
          <cell r="J851" t="str">
            <v>South Atlantic</v>
          </cell>
          <cell r="K851" t="str">
            <v>South Atlantic</v>
          </cell>
        </row>
        <row r="852">
          <cell r="G852" t="str">
            <v>FALOHDS</v>
          </cell>
          <cell r="H852" t="str">
            <v>Falklands Overheads</v>
          </cell>
          <cell r="I852" t="str">
            <v>Defence</v>
          </cell>
          <cell r="J852" t="str">
            <v>South Atlantic</v>
          </cell>
          <cell r="K852" t="str">
            <v>South Atlantic</v>
          </cell>
        </row>
        <row r="853">
          <cell r="G853" t="str">
            <v>FALPROJS</v>
          </cell>
          <cell r="H853" t="str">
            <v>Falklands Projects</v>
          </cell>
          <cell r="I853" t="str">
            <v>Defence</v>
          </cell>
          <cell r="J853" t="str">
            <v>South Atlantic</v>
          </cell>
          <cell r="K853" t="str">
            <v>South Atlantic</v>
          </cell>
        </row>
        <row r="854">
          <cell r="G854" t="str">
            <v>FIDELJOB</v>
          </cell>
          <cell r="H854" t="str">
            <v>Falklands General Work</v>
          </cell>
          <cell r="I854" t="str">
            <v>Defence</v>
          </cell>
          <cell r="J854" t="str">
            <v>South Atlantic</v>
          </cell>
          <cell r="K854" t="str">
            <v>South Atlantic</v>
          </cell>
        </row>
        <row r="855">
          <cell r="G855" t="str">
            <v>FIPOWJOB</v>
          </cell>
          <cell r="H855" t="str">
            <v>Falklands Power Work</v>
          </cell>
          <cell r="I855" t="str">
            <v>Defence</v>
          </cell>
          <cell r="J855" t="str">
            <v>South Atlantic</v>
          </cell>
          <cell r="K855" t="str">
            <v>South Atlantic</v>
          </cell>
        </row>
        <row r="856">
          <cell r="G856" t="str">
            <v>FIWATJOB</v>
          </cell>
          <cell r="H856" t="str">
            <v>Falklands Water Work</v>
          </cell>
          <cell r="I856" t="str">
            <v>Defence</v>
          </cell>
          <cell r="J856" t="str">
            <v>South Atlantic</v>
          </cell>
          <cell r="K856" t="str">
            <v>South Atlantic</v>
          </cell>
        </row>
        <row r="857">
          <cell r="G857" t="str">
            <v>FMOBILNN</v>
          </cell>
          <cell r="H857" t="str">
            <v>Falklands Mobilisation</v>
          </cell>
          <cell r="I857" t="str">
            <v>Defence</v>
          </cell>
          <cell r="J857" t="str">
            <v>South Atlantic</v>
          </cell>
          <cell r="K857" t="str">
            <v>South Atlantic</v>
          </cell>
        </row>
        <row r="858">
          <cell r="G858" t="str">
            <v>FALAGFNP</v>
          </cell>
          <cell r="H858" t="str">
            <v>Falklands Agreed &amp; Funded Prog</v>
          </cell>
          <cell r="I858" t="str">
            <v>Defence</v>
          </cell>
          <cell r="J858" t="str">
            <v>South Atlantic</v>
          </cell>
          <cell r="K858" t="str">
            <v>South Atlantic</v>
          </cell>
        </row>
        <row r="859">
          <cell r="G859" t="str">
            <v>FALOHDS</v>
          </cell>
          <cell r="H859" t="str">
            <v>Falklands Overheads</v>
          </cell>
          <cell r="I859" t="str">
            <v>Defence</v>
          </cell>
          <cell r="J859" t="str">
            <v>South Atlantic</v>
          </cell>
          <cell r="K859" t="str">
            <v>South Atlantic</v>
          </cell>
        </row>
        <row r="860">
          <cell r="G860" t="str">
            <v>FALPROJS</v>
          </cell>
          <cell r="H860" t="str">
            <v>Falklands Projects</v>
          </cell>
          <cell r="I860" t="str">
            <v>Defence</v>
          </cell>
          <cell r="J860" t="str">
            <v>South Atlantic</v>
          </cell>
          <cell r="K860" t="str">
            <v>South Atlantic</v>
          </cell>
        </row>
        <row r="861">
          <cell r="G861" t="str">
            <v>FIDELJOB</v>
          </cell>
          <cell r="H861" t="str">
            <v>Falklands General Work</v>
          </cell>
          <cell r="I861" t="str">
            <v>Defence</v>
          </cell>
          <cell r="J861" t="str">
            <v>South Atlantic</v>
          </cell>
          <cell r="K861" t="str">
            <v>South Atlantic</v>
          </cell>
        </row>
        <row r="862">
          <cell r="G862" t="str">
            <v>FIPOWJOB</v>
          </cell>
          <cell r="H862" t="str">
            <v>Falklands Power Work</v>
          </cell>
          <cell r="I862" t="str">
            <v>Defence</v>
          </cell>
          <cell r="J862" t="str">
            <v>South Atlantic</v>
          </cell>
          <cell r="K862" t="str">
            <v>South Atlantic</v>
          </cell>
        </row>
        <row r="863">
          <cell r="G863" t="str">
            <v>FIWATJOB</v>
          </cell>
          <cell r="H863" t="str">
            <v>Falklands Water Work</v>
          </cell>
          <cell r="I863" t="str">
            <v>Defence</v>
          </cell>
          <cell r="J863" t="str">
            <v>South Atlantic</v>
          </cell>
          <cell r="K863" t="str">
            <v>South Atlantic</v>
          </cell>
        </row>
        <row r="864">
          <cell r="G864" t="str">
            <v>FMOBILNN</v>
          </cell>
          <cell r="H864" t="str">
            <v>Falklands Mobilisation</v>
          </cell>
          <cell r="I864" t="str">
            <v>Defence</v>
          </cell>
          <cell r="J864" t="str">
            <v>South Atlantic</v>
          </cell>
          <cell r="K864" t="str">
            <v>South Atlantic</v>
          </cell>
        </row>
        <row r="865">
          <cell r="G865" t="str">
            <v>FALNEWWK</v>
          </cell>
          <cell r="H865" t="str">
            <v>Falklands Non Contract New  Work</v>
          </cell>
          <cell r="I865" t="str">
            <v>Defence</v>
          </cell>
          <cell r="J865" t="str">
            <v>South Atlantic</v>
          </cell>
          <cell r="K865" t="str">
            <v>South Atlantic</v>
          </cell>
        </row>
        <row r="866">
          <cell r="G866" t="str">
            <v>FALOHDS</v>
          </cell>
          <cell r="H866" t="str">
            <v>Falklands Overheads</v>
          </cell>
          <cell r="I866" t="str">
            <v>Defence</v>
          </cell>
          <cell r="J866" t="str">
            <v>South Atlantic</v>
          </cell>
          <cell r="K866" t="str">
            <v>South Atlantic</v>
          </cell>
        </row>
        <row r="867">
          <cell r="G867" t="str">
            <v>FALPROJS</v>
          </cell>
          <cell r="H867" t="str">
            <v>Falklands Projects</v>
          </cell>
          <cell r="I867" t="str">
            <v>Defence</v>
          </cell>
          <cell r="J867" t="str">
            <v>South Atlantic</v>
          </cell>
          <cell r="K867" t="str">
            <v>South Atlantic</v>
          </cell>
        </row>
        <row r="868">
          <cell r="G868" t="str">
            <v>FIDELJOB</v>
          </cell>
          <cell r="H868" t="str">
            <v>Falklands General Work</v>
          </cell>
          <cell r="I868" t="str">
            <v>Defence</v>
          </cell>
          <cell r="J868" t="str">
            <v>South Atlantic</v>
          </cell>
          <cell r="K868" t="str">
            <v>South Atlantic</v>
          </cell>
        </row>
        <row r="869">
          <cell r="G869" t="str">
            <v>FMOBILNN</v>
          </cell>
          <cell r="H869" t="str">
            <v>Falklands Mobilisation</v>
          </cell>
          <cell r="I869" t="str">
            <v>Defence</v>
          </cell>
          <cell r="J869" t="str">
            <v>South Atlantic</v>
          </cell>
          <cell r="K869" t="str">
            <v>South Atlantic</v>
          </cell>
        </row>
        <row r="870">
          <cell r="G870" t="str">
            <v>FALOHDS</v>
          </cell>
          <cell r="H870" t="str">
            <v>Falklands Overheads</v>
          </cell>
          <cell r="I870" t="str">
            <v>Defence</v>
          </cell>
          <cell r="J870" t="str">
            <v>South Atlantic</v>
          </cell>
          <cell r="K870" t="str">
            <v>South Atlantic</v>
          </cell>
        </row>
        <row r="871">
          <cell r="G871" t="str">
            <v>FIDELJOB</v>
          </cell>
          <cell r="H871" t="str">
            <v>Falklands General Work</v>
          </cell>
          <cell r="I871" t="str">
            <v>Defence</v>
          </cell>
          <cell r="J871" t="str">
            <v>South Atlantic</v>
          </cell>
          <cell r="K871" t="str">
            <v>South Atlantic</v>
          </cell>
        </row>
        <row r="872">
          <cell r="G872" t="str">
            <v>FALAGFNP</v>
          </cell>
          <cell r="H872" t="str">
            <v>Falklands Agreed &amp; Funded Prog</v>
          </cell>
          <cell r="I872" t="str">
            <v>Defence</v>
          </cell>
          <cell r="J872" t="str">
            <v>South Atlantic</v>
          </cell>
          <cell r="K872" t="str">
            <v>South Atlantic</v>
          </cell>
        </row>
        <row r="873">
          <cell r="G873" t="str">
            <v>FALOHDS</v>
          </cell>
          <cell r="H873" t="str">
            <v>Falklands Overheads</v>
          </cell>
          <cell r="I873" t="str">
            <v>Defence</v>
          </cell>
          <cell r="J873" t="str">
            <v>South Atlantic</v>
          </cell>
          <cell r="K873" t="str">
            <v>South Atlantic</v>
          </cell>
        </row>
        <row r="874">
          <cell r="G874" t="str">
            <v>FALPROJS</v>
          </cell>
          <cell r="H874" t="str">
            <v>Falklands Projects</v>
          </cell>
          <cell r="I874" t="str">
            <v>Defence</v>
          </cell>
          <cell r="J874" t="str">
            <v>South Atlantic</v>
          </cell>
          <cell r="K874" t="str">
            <v>South Atlantic</v>
          </cell>
        </row>
        <row r="875">
          <cell r="G875" t="str">
            <v>FIDELJOB</v>
          </cell>
          <cell r="H875" t="str">
            <v>Falklands General Work</v>
          </cell>
          <cell r="I875" t="str">
            <v>Defence</v>
          </cell>
          <cell r="J875" t="str">
            <v>South Atlantic</v>
          </cell>
          <cell r="K875" t="str">
            <v>South Atlantic</v>
          </cell>
        </row>
        <row r="876">
          <cell r="G876" t="str">
            <v>FIPOWJOB</v>
          </cell>
          <cell r="H876" t="str">
            <v>Falklands Power Work</v>
          </cell>
          <cell r="I876" t="str">
            <v>Defence</v>
          </cell>
          <cell r="J876" t="str">
            <v>South Atlantic</v>
          </cell>
          <cell r="K876" t="str">
            <v>South Atlantic</v>
          </cell>
        </row>
        <row r="877">
          <cell r="G877" t="str">
            <v>FIWATJOB</v>
          </cell>
          <cell r="H877" t="str">
            <v>Falklands Water Work</v>
          </cell>
          <cell r="I877" t="str">
            <v>Defence</v>
          </cell>
          <cell r="J877" t="str">
            <v>South Atlantic</v>
          </cell>
          <cell r="K877" t="str">
            <v>South Atlantic</v>
          </cell>
        </row>
        <row r="878">
          <cell r="G878" t="str">
            <v>FMOBILNN</v>
          </cell>
          <cell r="H878" t="str">
            <v>Falklands Mobilisation</v>
          </cell>
          <cell r="I878" t="str">
            <v>Defence</v>
          </cell>
          <cell r="J878" t="str">
            <v>South Atlantic</v>
          </cell>
          <cell r="K878" t="str">
            <v>South Atlantic</v>
          </cell>
        </row>
        <row r="879">
          <cell r="G879" t="str">
            <v>FALNEWWK</v>
          </cell>
          <cell r="H879" t="str">
            <v>Falklands Non Contract New  Work</v>
          </cell>
          <cell r="I879" t="str">
            <v>Defence</v>
          </cell>
          <cell r="J879" t="str">
            <v>South Atlantic</v>
          </cell>
          <cell r="K879" t="str">
            <v>South Atlantic</v>
          </cell>
        </row>
        <row r="880">
          <cell r="G880" t="str">
            <v>FALPROJS</v>
          </cell>
          <cell r="H880" t="str">
            <v>Falklands Projects</v>
          </cell>
          <cell r="I880" t="str">
            <v>Defence</v>
          </cell>
          <cell r="J880" t="str">
            <v>South Atlantic</v>
          </cell>
          <cell r="K880" t="str">
            <v>South Atlantic</v>
          </cell>
        </row>
        <row r="881">
          <cell r="G881" t="str">
            <v>FALOHDS</v>
          </cell>
          <cell r="H881" t="str">
            <v>Falklands Overheads</v>
          </cell>
          <cell r="I881" t="str">
            <v>Defence</v>
          </cell>
          <cell r="J881" t="str">
            <v>South Atlantic</v>
          </cell>
          <cell r="K881" t="str">
            <v>South Atlantic</v>
          </cell>
        </row>
        <row r="882">
          <cell r="G882" t="str">
            <v>FMOBILNN</v>
          </cell>
          <cell r="H882" t="str">
            <v>Falklands Mobilisation</v>
          </cell>
          <cell r="I882" t="str">
            <v>Defence</v>
          </cell>
          <cell r="J882" t="str">
            <v>South Atlantic</v>
          </cell>
          <cell r="K882" t="str">
            <v>South Atlantic</v>
          </cell>
        </row>
        <row r="883">
          <cell r="G883" t="str">
            <v>FALOHDS</v>
          </cell>
          <cell r="H883" t="str">
            <v>Falklands Overheads</v>
          </cell>
          <cell r="I883" t="str">
            <v>Defence</v>
          </cell>
          <cell r="J883" t="str">
            <v>South Atlantic</v>
          </cell>
          <cell r="K883" t="str">
            <v>South Atlantic</v>
          </cell>
        </row>
        <row r="884">
          <cell r="G884" t="str">
            <v>FALAGFNP</v>
          </cell>
          <cell r="H884" t="str">
            <v>Falklands Agreed &amp; Funded Prog</v>
          </cell>
          <cell r="I884" t="str">
            <v>Defence</v>
          </cell>
          <cell r="J884" t="str">
            <v>South Atlantic</v>
          </cell>
          <cell r="K884" t="str">
            <v>South Atlantic</v>
          </cell>
        </row>
        <row r="885">
          <cell r="G885" t="str">
            <v>FALNEWWK</v>
          </cell>
          <cell r="H885" t="str">
            <v>Falklands Non Contract New  Work</v>
          </cell>
          <cell r="I885" t="str">
            <v>Defence</v>
          </cell>
          <cell r="J885" t="str">
            <v>South Atlantic</v>
          </cell>
          <cell r="K885" t="str">
            <v>South Atlantic</v>
          </cell>
        </row>
        <row r="886">
          <cell r="G886" t="str">
            <v>FALOHDS</v>
          </cell>
          <cell r="H886" t="str">
            <v>Falklands Overheads</v>
          </cell>
          <cell r="I886" t="str">
            <v>Defence</v>
          </cell>
          <cell r="J886" t="str">
            <v>South Atlantic</v>
          </cell>
          <cell r="K886" t="str">
            <v>South Atlantic</v>
          </cell>
        </row>
        <row r="887">
          <cell r="G887" t="str">
            <v>FALPROJS</v>
          </cell>
          <cell r="H887" t="str">
            <v>Falklands Projects</v>
          </cell>
          <cell r="I887" t="str">
            <v>Defence</v>
          </cell>
          <cell r="J887" t="str">
            <v>South Atlantic</v>
          </cell>
          <cell r="K887" t="str">
            <v>South Atlantic</v>
          </cell>
        </row>
        <row r="888">
          <cell r="G888" t="str">
            <v>FIDELJOB</v>
          </cell>
          <cell r="H888" t="str">
            <v>Falklands General Work</v>
          </cell>
          <cell r="I888" t="str">
            <v>Defence</v>
          </cell>
          <cell r="J888" t="str">
            <v>South Atlantic</v>
          </cell>
          <cell r="K888" t="str">
            <v>South Atlantic</v>
          </cell>
        </row>
        <row r="889">
          <cell r="G889" t="str">
            <v>FIWATJOB</v>
          </cell>
          <cell r="H889" t="str">
            <v>Falklands Water Work</v>
          </cell>
          <cell r="I889" t="str">
            <v>Defence</v>
          </cell>
          <cell r="J889" t="str">
            <v>South Atlantic</v>
          </cell>
          <cell r="K889" t="str">
            <v>South Atlantic</v>
          </cell>
        </row>
        <row r="890">
          <cell r="G890" t="str">
            <v>FMOBILNN</v>
          </cell>
          <cell r="H890" t="str">
            <v>Falklands Mobilisation</v>
          </cell>
          <cell r="I890" t="str">
            <v>Defence</v>
          </cell>
          <cell r="J890" t="str">
            <v>South Atlantic</v>
          </cell>
          <cell r="K890" t="str">
            <v>South Atlantic</v>
          </cell>
        </row>
        <row r="891">
          <cell r="G891" t="str">
            <v>FALNEWWK</v>
          </cell>
          <cell r="H891" t="str">
            <v>Falklands Non Contract New  Work</v>
          </cell>
          <cell r="I891" t="str">
            <v>Defence</v>
          </cell>
          <cell r="J891" t="str">
            <v>South Atlantic</v>
          </cell>
          <cell r="K891" t="str">
            <v>South Atlantic</v>
          </cell>
        </row>
        <row r="892">
          <cell r="G892" t="str">
            <v>FALOHDS</v>
          </cell>
          <cell r="H892" t="str">
            <v>Falklands Overheads</v>
          </cell>
          <cell r="I892" t="str">
            <v>Defence</v>
          </cell>
          <cell r="J892" t="str">
            <v>South Atlantic</v>
          </cell>
          <cell r="K892" t="str">
            <v>South Atlantic</v>
          </cell>
        </row>
        <row r="893">
          <cell r="G893" t="str">
            <v>FALPROJS</v>
          </cell>
          <cell r="H893" t="str">
            <v>Falklands Projects</v>
          </cell>
          <cell r="I893" t="str">
            <v>Defence</v>
          </cell>
          <cell r="J893" t="str">
            <v>South Atlantic</v>
          </cell>
          <cell r="K893" t="str">
            <v>South Atlantic</v>
          </cell>
        </row>
        <row r="894">
          <cell r="G894" t="str">
            <v>FIDELJOB</v>
          </cell>
          <cell r="H894" t="str">
            <v>Falklands General Work</v>
          </cell>
          <cell r="I894" t="str">
            <v>Defence</v>
          </cell>
          <cell r="J894" t="str">
            <v>South Atlantic</v>
          </cell>
          <cell r="K894" t="str">
            <v>South Atlantic</v>
          </cell>
        </row>
        <row r="895">
          <cell r="G895" t="str">
            <v>FMOBILNN</v>
          </cell>
          <cell r="H895" t="str">
            <v>Falklands Mobilisation</v>
          </cell>
          <cell r="I895" t="str">
            <v>Defence</v>
          </cell>
          <cell r="J895" t="str">
            <v>South Atlantic</v>
          </cell>
          <cell r="K895" t="str">
            <v>South Atlantic</v>
          </cell>
        </row>
        <row r="896">
          <cell r="G896" t="str">
            <v>FALOHDS</v>
          </cell>
          <cell r="H896" t="str">
            <v>Falklands Overheads</v>
          </cell>
          <cell r="I896" t="str">
            <v>Defence</v>
          </cell>
          <cell r="J896" t="str">
            <v>South Atlantic</v>
          </cell>
          <cell r="K896" t="str">
            <v>South Atlantic</v>
          </cell>
        </row>
        <row r="897">
          <cell r="G897" t="str">
            <v>FMOBILNN</v>
          </cell>
          <cell r="H897" t="str">
            <v>Falklands Mobilisation</v>
          </cell>
          <cell r="I897" t="str">
            <v>Defence</v>
          </cell>
          <cell r="J897" t="str">
            <v>South Atlantic</v>
          </cell>
          <cell r="K897" t="str">
            <v>South Atlantic</v>
          </cell>
        </row>
        <row r="898">
          <cell r="G898" t="str">
            <v>FALOHDS</v>
          </cell>
          <cell r="H898" t="str">
            <v>Falklands Overheads</v>
          </cell>
          <cell r="I898" t="str">
            <v>Defence</v>
          </cell>
          <cell r="J898" t="str">
            <v>South Atlantic</v>
          </cell>
          <cell r="K898" t="str">
            <v>South Atlantic</v>
          </cell>
        </row>
        <row r="899">
          <cell r="G899" t="str">
            <v>FMOBILNN</v>
          </cell>
          <cell r="H899" t="str">
            <v>Falklands Mobilisation</v>
          </cell>
          <cell r="I899" t="str">
            <v>Defence</v>
          </cell>
          <cell r="J899" t="str">
            <v>South Atlantic</v>
          </cell>
          <cell r="K899" t="str">
            <v>South Atlantic</v>
          </cell>
        </row>
        <row r="900">
          <cell r="G900" t="str">
            <v>FALOHDS</v>
          </cell>
          <cell r="H900" t="str">
            <v>Falklands Overheads</v>
          </cell>
          <cell r="I900" t="str">
            <v>Defence</v>
          </cell>
          <cell r="J900" t="str">
            <v>South Atlantic</v>
          </cell>
          <cell r="K900" t="str">
            <v>South Atlantic</v>
          </cell>
        </row>
        <row r="901">
          <cell r="G901" t="str">
            <v>FMOBILNN</v>
          </cell>
          <cell r="H901" t="str">
            <v>Falklands Mobilisation</v>
          </cell>
          <cell r="I901" t="str">
            <v>Defence</v>
          </cell>
          <cell r="J901" t="str">
            <v>South Atlantic</v>
          </cell>
          <cell r="K901" t="str">
            <v>South Atlantic</v>
          </cell>
        </row>
        <row r="902">
          <cell r="G902" t="str">
            <v>FALOHDS</v>
          </cell>
          <cell r="H902" t="str">
            <v>Falklands Overheads</v>
          </cell>
          <cell r="I902" t="str">
            <v>Defence</v>
          </cell>
          <cell r="J902" t="str">
            <v>South Atlantic</v>
          </cell>
          <cell r="K902" t="str">
            <v>South Atlantic</v>
          </cell>
        </row>
        <row r="903">
          <cell r="G903" t="str">
            <v>FALPROJS</v>
          </cell>
          <cell r="H903" t="str">
            <v>Falklands Projects</v>
          </cell>
          <cell r="I903" t="str">
            <v>Defence</v>
          </cell>
          <cell r="J903" t="str">
            <v>South Atlantic</v>
          </cell>
          <cell r="K903" t="str">
            <v>South Atlantic</v>
          </cell>
        </row>
        <row r="904">
          <cell r="G904" t="str">
            <v>FMOBILNN</v>
          </cell>
          <cell r="H904" t="str">
            <v>Falklands Mobilisation</v>
          </cell>
          <cell r="I904" t="str">
            <v>Defence</v>
          </cell>
          <cell r="J904" t="str">
            <v>South Atlantic</v>
          </cell>
          <cell r="K904" t="str">
            <v>South Atlantic</v>
          </cell>
        </row>
        <row r="905">
          <cell r="G905" t="str">
            <v>FALOHDS</v>
          </cell>
          <cell r="H905" t="str">
            <v>Falklands Overheads</v>
          </cell>
          <cell r="I905" t="str">
            <v>Defence</v>
          </cell>
          <cell r="J905" t="str">
            <v>South Atlantic</v>
          </cell>
          <cell r="K905" t="str">
            <v>South Atlantic</v>
          </cell>
        </row>
        <row r="906">
          <cell r="G906" t="str">
            <v>FMOBILNN</v>
          </cell>
          <cell r="H906" t="str">
            <v>Falklands Mobilisation</v>
          </cell>
          <cell r="I906" t="str">
            <v>Defence</v>
          </cell>
          <cell r="J906" t="str">
            <v>South Atlantic</v>
          </cell>
          <cell r="K906" t="str">
            <v>South Atlantic</v>
          </cell>
        </row>
        <row r="907">
          <cell r="G907" t="str">
            <v>FALOHDS</v>
          </cell>
          <cell r="H907" t="str">
            <v>Falklands Overheads</v>
          </cell>
          <cell r="I907" t="str">
            <v>Defence</v>
          </cell>
          <cell r="J907" t="str">
            <v>South Atlantic</v>
          </cell>
          <cell r="K907" t="str">
            <v>South Atlantic</v>
          </cell>
        </row>
        <row r="908">
          <cell r="G908" t="str">
            <v>FMOBILNN</v>
          </cell>
          <cell r="H908" t="str">
            <v>Falklands Mobilisation</v>
          </cell>
          <cell r="I908" t="str">
            <v>Defence</v>
          </cell>
          <cell r="J908" t="str">
            <v>South Atlantic</v>
          </cell>
          <cell r="K908" t="str">
            <v>South Atlantic</v>
          </cell>
        </row>
        <row r="909">
          <cell r="G909" t="str">
            <v>FALOHDS</v>
          </cell>
          <cell r="H909" t="str">
            <v>Falklands Overheads</v>
          </cell>
          <cell r="I909" t="str">
            <v>Defence</v>
          </cell>
          <cell r="J909" t="str">
            <v>South Atlantic</v>
          </cell>
          <cell r="K909" t="str">
            <v>South Atlantic</v>
          </cell>
        </row>
        <row r="910">
          <cell r="G910" t="str">
            <v>FALNEWWK</v>
          </cell>
          <cell r="H910" t="str">
            <v>Falklands Non Contract New  Work</v>
          </cell>
          <cell r="I910" t="str">
            <v>Defence</v>
          </cell>
          <cell r="J910" t="str">
            <v>South Atlantic</v>
          </cell>
          <cell r="K910" t="str">
            <v>South Atlantic</v>
          </cell>
        </row>
        <row r="911">
          <cell r="G911" t="str">
            <v>FALOHDS</v>
          </cell>
          <cell r="H911" t="str">
            <v>Falklands Overheads</v>
          </cell>
          <cell r="I911" t="str">
            <v>Defence</v>
          </cell>
          <cell r="J911" t="str">
            <v>South Atlantic</v>
          </cell>
          <cell r="K911" t="str">
            <v>South Atlantic</v>
          </cell>
        </row>
        <row r="912">
          <cell r="G912" t="str">
            <v>FMOBILNN</v>
          </cell>
          <cell r="H912" t="str">
            <v>Falklands Mobilisation</v>
          </cell>
          <cell r="I912" t="str">
            <v>Defence</v>
          </cell>
          <cell r="J912" t="str">
            <v>South Atlantic</v>
          </cell>
          <cell r="K912" t="str">
            <v>South Atlantic</v>
          </cell>
        </row>
        <row r="913">
          <cell r="G913" t="str">
            <v>FALNEWWK</v>
          </cell>
          <cell r="H913" t="str">
            <v>Falklands Non Contract New  Work</v>
          </cell>
          <cell r="I913" t="str">
            <v>Defence</v>
          </cell>
          <cell r="J913" t="str">
            <v>South Atlantic</v>
          </cell>
          <cell r="K913" t="str">
            <v>South Atlantic</v>
          </cell>
        </row>
        <row r="914">
          <cell r="G914" t="str">
            <v>FALOHDS</v>
          </cell>
          <cell r="H914" t="str">
            <v>Falklands Overheads</v>
          </cell>
          <cell r="I914" t="str">
            <v>Defence</v>
          </cell>
          <cell r="J914" t="str">
            <v>South Atlantic</v>
          </cell>
          <cell r="K914" t="str">
            <v>South Atlantic</v>
          </cell>
        </row>
        <row r="915">
          <cell r="G915" t="str">
            <v>FALPROJS</v>
          </cell>
          <cell r="H915" t="str">
            <v>Falklands Projects</v>
          </cell>
          <cell r="I915" t="str">
            <v>Defence</v>
          </cell>
          <cell r="J915" t="str">
            <v>South Atlantic</v>
          </cell>
          <cell r="K915" t="str">
            <v>South Atlantic</v>
          </cell>
        </row>
        <row r="916">
          <cell r="G916" t="str">
            <v>FIDELJOB</v>
          </cell>
          <cell r="H916" t="str">
            <v>Falklands General Work</v>
          </cell>
          <cell r="I916" t="str">
            <v>Defence</v>
          </cell>
          <cell r="J916" t="str">
            <v>South Atlantic</v>
          </cell>
          <cell r="K916" t="str">
            <v>South Atlantic</v>
          </cell>
        </row>
        <row r="917">
          <cell r="G917" t="str">
            <v>FMOBILNN</v>
          </cell>
          <cell r="H917" t="str">
            <v>Falklands Mobilisation</v>
          </cell>
          <cell r="I917" t="str">
            <v>Defence</v>
          </cell>
          <cell r="J917" t="str">
            <v>South Atlantic</v>
          </cell>
          <cell r="K917" t="str">
            <v>South Atlantic</v>
          </cell>
        </row>
        <row r="918">
          <cell r="G918" t="str">
            <v>FALNEWWK</v>
          </cell>
          <cell r="H918" t="str">
            <v>Falklands Non Contract New  Work</v>
          </cell>
          <cell r="I918" t="str">
            <v>Defence</v>
          </cell>
          <cell r="J918" t="str">
            <v>South Atlantic</v>
          </cell>
          <cell r="K918" t="str">
            <v>South Atlantic</v>
          </cell>
        </row>
        <row r="919">
          <cell r="G919" t="str">
            <v>FALOHDS</v>
          </cell>
          <cell r="H919" t="str">
            <v>Falklands Overheads</v>
          </cell>
          <cell r="I919" t="str">
            <v>Defence</v>
          </cell>
          <cell r="J919" t="str">
            <v>South Atlantic</v>
          </cell>
          <cell r="K919" t="str">
            <v>South Atlantic</v>
          </cell>
        </row>
        <row r="920">
          <cell r="G920" t="str">
            <v>FIDELJOB</v>
          </cell>
          <cell r="H920" t="str">
            <v>Falklands General Work</v>
          </cell>
          <cell r="I920" t="str">
            <v>Defence</v>
          </cell>
          <cell r="J920" t="str">
            <v>South Atlantic</v>
          </cell>
          <cell r="K920" t="str">
            <v>South Atlantic</v>
          </cell>
        </row>
        <row r="921">
          <cell r="G921" t="str">
            <v>FMOBILNN</v>
          </cell>
          <cell r="H921" t="str">
            <v>Falklands Mobilisation</v>
          </cell>
          <cell r="I921" t="str">
            <v>Defence</v>
          </cell>
          <cell r="J921" t="str">
            <v>South Atlantic</v>
          </cell>
          <cell r="K921" t="str">
            <v>South Atlantic</v>
          </cell>
        </row>
        <row r="922">
          <cell r="G922" t="str">
            <v>FALPROJS</v>
          </cell>
          <cell r="H922" t="str">
            <v>Falklands Projects</v>
          </cell>
          <cell r="I922" t="str">
            <v>Defence</v>
          </cell>
          <cell r="J922" t="str">
            <v>South Atlantic</v>
          </cell>
          <cell r="K922" t="str">
            <v>South Atlantic</v>
          </cell>
        </row>
        <row r="923">
          <cell r="G923" t="str">
            <v>FALAGFNP</v>
          </cell>
          <cell r="H923" t="str">
            <v>Falklands Agreed &amp; Funded Prog</v>
          </cell>
          <cell r="I923" t="str">
            <v>Defence</v>
          </cell>
          <cell r="J923" t="str">
            <v>South Atlantic</v>
          </cell>
          <cell r="K923" t="str">
            <v>South Atlantic</v>
          </cell>
        </row>
        <row r="924">
          <cell r="G924" t="str">
            <v>FALOHDS</v>
          </cell>
          <cell r="H924" t="str">
            <v>Falklands Overheads</v>
          </cell>
          <cell r="I924" t="str">
            <v>Defence</v>
          </cell>
          <cell r="J924" t="str">
            <v>South Atlantic</v>
          </cell>
          <cell r="K924" t="str">
            <v>South Atlantic</v>
          </cell>
        </row>
        <row r="925">
          <cell r="G925" t="str">
            <v>FIDELJOB</v>
          </cell>
          <cell r="H925" t="str">
            <v>Falklands General Work</v>
          </cell>
          <cell r="I925" t="str">
            <v>Defence</v>
          </cell>
          <cell r="J925" t="str">
            <v>South Atlantic</v>
          </cell>
          <cell r="K925" t="str">
            <v>South Atlantic</v>
          </cell>
        </row>
        <row r="926">
          <cell r="G926" t="str">
            <v>FIPOWJOB</v>
          </cell>
          <cell r="H926" t="str">
            <v>Falklands Power Work</v>
          </cell>
          <cell r="I926" t="str">
            <v>Defence</v>
          </cell>
          <cell r="J926" t="str">
            <v>South Atlantic</v>
          </cell>
          <cell r="K926" t="str">
            <v>South Atlantic</v>
          </cell>
        </row>
        <row r="927">
          <cell r="G927" t="str">
            <v>FMOBILNN</v>
          </cell>
          <cell r="H927" t="str">
            <v>Falklands Mobilisation</v>
          </cell>
          <cell r="I927" t="str">
            <v>Defence</v>
          </cell>
          <cell r="J927" t="str">
            <v>South Atlantic</v>
          </cell>
          <cell r="K927" t="str">
            <v>South Atlantic</v>
          </cell>
        </row>
        <row r="928">
          <cell r="G928" t="str">
            <v>FALAGFNP</v>
          </cell>
          <cell r="H928" t="str">
            <v>Falklands Agreed &amp; Funded Prog</v>
          </cell>
          <cell r="I928" t="str">
            <v>Defence</v>
          </cell>
          <cell r="J928" t="str">
            <v>South Atlantic</v>
          </cell>
          <cell r="K928" t="str">
            <v>South Atlantic</v>
          </cell>
        </row>
        <row r="929">
          <cell r="G929" t="str">
            <v>FALOHDS</v>
          </cell>
          <cell r="H929" t="str">
            <v>Falklands Overheads</v>
          </cell>
          <cell r="I929" t="str">
            <v>Defence</v>
          </cell>
          <cell r="J929" t="str">
            <v>South Atlantic</v>
          </cell>
          <cell r="K929" t="str">
            <v>South Atlantic</v>
          </cell>
        </row>
        <row r="930">
          <cell r="G930" t="str">
            <v>FALPROJS</v>
          </cell>
          <cell r="H930" t="str">
            <v>Falklands Projects</v>
          </cell>
          <cell r="I930" t="str">
            <v>Defence</v>
          </cell>
          <cell r="J930" t="str">
            <v>South Atlantic</v>
          </cell>
          <cell r="K930" t="str">
            <v>South Atlantic</v>
          </cell>
        </row>
        <row r="931">
          <cell r="G931" t="str">
            <v>FIDELJOB</v>
          </cell>
          <cell r="H931" t="str">
            <v>Falklands General Work</v>
          </cell>
          <cell r="I931" t="str">
            <v>Defence</v>
          </cell>
          <cell r="J931" t="str">
            <v>South Atlantic</v>
          </cell>
          <cell r="K931" t="str">
            <v>South Atlantic</v>
          </cell>
        </row>
        <row r="932">
          <cell r="G932" t="str">
            <v>FMOBILNN</v>
          </cell>
          <cell r="H932" t="str">
            <v>Falklands Mobilisation</v>
          </cell>
          <cell r="I932" t="str">
            <v>Defence</v>
          </cell>
          <cell r="J932" t="str">
            <v>South Atlantic</v>
          </cell>
          <cell r="K932" t="str">
            <v>South Atlantic</v>
          </cell>
        </row>
        <row r="933">
          <cell r="G933" t="str">
            <v>FALOHDS</v>
          </cell>
          <cell r="H933" t="str">
            <v>Falklands Overheads</v>
          </cell>
          <cell r="I933" t="str">
            <v>Defence</v>
          </cell>
          <cell r="J933" t="str">
            <v>South Atlantic</v>
          </cell>
          <cell r="K933" t="str">
            <v>South Atlantic</v>
          </cell>
        </row>
        <row r="934">
          <cell r="G934" t="str">
            <v>FMOBILNN</v>
          </cell>
          <cell r="H934" t="str">
            <v>Falklands Mobilisation</v>
          </cell>
          <cell r="I934" t="str">
            <v>Defence</v>
          </cell>
          <cell r="J934" t="str">
            <v>South Atlantic</v>
          </cell>
          <cell r="K934" t="str">
            <v>South Atlantic</v>
          </cell>
        </row>
        <row r="935">
          <cell r="G935" t="str">
            <v>FALOHDS</v>
          </cell>
          <cell r="H935" t="str">
            <v>Falklands Overheads</v>
          </cell>
          <cell r="I935" t="str">
            <v>Defence</v>
          </cell>
          <cell r="J935" t="str">
            <v>South Atlantic</v>
          </cell>
          <cell r="K935" t="str">
            <v>South Atlantic</v>
          </cell>
        </row>
        <row r="936">
          <cell r="G936" t="str">
            <v>FIDELJOB</v>
          </cell>
          <cell r="H936" t="str">
            <v>Falklands General Work</v>
          </cell>
          <cell r="I936" t="str">
            <v>Defence</v>
          </cell>
          <cell r="J936" t="str">
            <v>South Atlantic</v>
          </cell>
          <cell r="K936" t="str">
            <v>South Atlantic</v>
          </cell>
        </row>
        <row r="937">
          <cell r="G937" t="str">
            <v>FMOBILNN</v>
          </cell>
          <cell r="H937" t="str">
            <v>Falklands Mobilisation</v>
          </cell>
          <cell r="I937" t="str">
            <v>Defence</v>
          </cell>
          <cell r="J937" t="str">
            <v>South Atlantic</v>
          </cell>
          <cell r="K937" t="str">
            <v>South Atlantic</v>
          </cell>
        </row>
        <row r="938">
          <cell r="G938" t="str">
            <v>FALOHDS</v>
          </cell>
          <cell r="H938" t="str">
            <v>Falklands Overheads</v>
          </cell>
          <cell r="I938" t="str">
            <v>Defence</v>
          </cell>
          <cell r="J938" t="str">
            <v>South Atlantic</v>
          </cell>
          <cell r="K938" t="str">
            <v>South Atlantic</v>
          </cell>
        </row>
        <row r="939">
          <cell r="G939" t="str">
            <v>FIDELJOB</v>
          </cell>
          <cell r="H939" t="str">
            <v>Falklands General Work</v>
          </cell>
          <cell r="I939" t="str">
            <v>Defence</v>
          </cell>
          <cell r="J939" t="str">
            <v>South Atlantic</v>
          </cell>
          <cell r="K939" t="str">
            <v>South Atlantic</v>
          </cell>
        </row>
        <row r="940">
          <cell r="G940" t="str">
            <v>FALOHDS</v>
          </cell>
          <cell r="H940" t="str">
            <v>Falklands Overheads</v>
          </cell>
          <cell r="I940" t="str">
            <v>Defence</v>
          </cell>
          <cell r="J940" t="str">
            <v>South Atlantic</v>
          </cell>
          <cell r="K940" t="str">
            <v>South Atlantic</v>
          </cell>
        </row>
        <row r="941">
          <cell r="G941" t="str">
            <v>FMOBILNN</v>
          </cell>
          <cell r="H941" t="str">
            <v>Falklands Mobilisation</v>
          </cell>
          <cell r="I941" t="str">
            <v>Defence</v>
          </cell>
          <cell r="J941" t="str">
            <v>South Atlantic</v>
          </cell>
          <cell r="K941" t="str">
            <v>South Atlantic</v>
          </cell>
        </row>
        <row r="942">
          <cell r="G942" t="str">
            <v>FALOHDS</v>
          </cell>
          <cell r="H942" t="str">
            <v>Falklands Overheads</v>
          </cell>
          <cell r="I942" t="str">
            <v>Defence</v>
          </cell>
          <cell r="J942" t="str">
            <v>South Atlantic</v>
          </cell>
          <cell r="K942" t="str">
            <v>South Atlantic</v>
          </cell>
        </row>
        <row r="943">
          <cell r="G943" t="str">
            <v>FMOBILNN</v>
          </cell>
          <cell r="H943" t="str">
            <v>Falklands Mobilisation</v>
          </cell>
          <cell r="I943" t="str">
            <v>Defence</v>
          </cell>
          <cell r="J943" t="str">
            <v>South Atlantic</v>
          </cell>
          <cell r="K943" t="str">
            <v>South Atlantic</v>
          </cell>
        </row>
        <row r="944">
          <cell r="G944" t="str">
            <v>FALOHDS</v>
          </cell>
          <cell r="H944" t="str">
            <v>Falklands Overheads</v>
          </cell>
          <cell r="I944" t="str">
            <v>Defence</v>
          </cell>
          <cell r="J944" t="str">
            <v>South Atlantic</v>
          </cell>
          <cell r="K944" t="str">
            <v>South Atlantic</v>
          </cell>
        </row>
        <row r="945">
          <cell r="G945" t="str">
            <v>FMOBILNN</v>
          </cell>
          <cell r="H945" t="str">
            <v>Falklands Mobilisation</v>
          </cell>
          <cell r="I945" t="str">
            <v>Defence</v>
          </cell>
          <cell r="J945" t="str">
            <v>South Atlantic</v>
          </cell>
          <cell r="K945" t="str">
            <v>South Atlantic</v>
          </cell>
        </row>
        <row r="946">
          <cell r="G946" t="str">
            <v>FALOHDS</v>
          </cell>
          <cell r="H946" t="str">
            <v>Falklands Overheads</v>
          </cell>
          <cell r="I946" t="str">
            <v>Defence</v>
          </cell>
          <cell r="J946" t="str">
            <v>South Atlantic</v>
          </cell>
          <cell r="K946" t="str">
            <v>South Atlantic</v>
          </cell>
        </row>
        <row r="947">
          <cell r="G947" t="str">
            <v>FMOBILNN</v>
          </cell>
          <cell r="H947" t="str">
            <v>Falklands Mobilisation</v>
          </cell>
          <cell r="I947" t="str">
            <v>Defence</v>
          </cell>
          <cell r="J947" t="str">
            <v>South Atlantic</v>
          </cell>
          <cell r="K947" t="str">
            <v>South Atlantic</v>
          </cell>
        </row>
        <row r="948">
          <cell r="G948" t="str">
            <v>FLAGADD</v>
          </cell>
          <cell r="H948" t="str">
            <v>Flagship Additional</v>
          </cell>
          <cell r="I948" t="str">
            <v>Defence</v>
          </cell>
          <cell r="J948" t="str">
            <v>Flagship</v>
          </cell>
          <cell r="K948" t="str">
            <v>Flagship</v>
          </cell>
        </row>
        <row r="949">
          <cell r="G949" t="str">
            <v>FLAGMAIN</v>
          </cell>
          <cell r="H949" t="str">
            <v>Flagship Maintenance</v>
          </cell>
          <cell r="I949" t="str">
            <v>Defence</v>
          </cell>
          <cell r="J949" t="str">
            <v>Flagship</v>
          </cell>
          <cell r="K949" t="str">
            <v>Flagship</v>
          </cell>
        </row>
        <row r="950">
          <cell r="G950" t="str">
            <v>FLAGOHDS</v>
          </cell>
          <cell r="H950" t="str">
            <v>Flagship Overheads</v>
          </cell>
          <cell r="I950" t="str">
            <v>Defence</v>
          </cell>
          <cell r="J950" t="str">
            <v>Flagship</v>
          </cell>
          <cell r="K950" t="str">
            <v>Flagship</v>
          </cell>
        </row>
        <row r="951">
          <cell r="G951" t="str">
            <v>FLAGPWPA</v>
          </cell>
          <cell r="H951" t="str">
            <v>Flagship Pwp+Bda+Bdm</v>
          </cell>
          <cell r="I951" t="str">
            <v>Defence</v>
          </cell>
          <cell r="J951" t="str">
            <v>Flagship</v>
          </cell>
          <cell r="K951" t="str">
            <v>Flagship</v>
          </cell>
        </row>
        <row r="952">
          <cell r="G952" t="str">
            <v>941281XX</v>
          </cell>
          <cell r="H952" t="str">
            <v>Fm Eh</v>
          </cell>
          <cell r="I952" t="str">
            <v>Government Services</v>
          </cell>
          <cell r="J952" t="str">
            <v>Other Government Contracts</v>
          </cell>
          <cell r="K952" t="str">
            <v>English Heritage</v>
          </cell>
        </row>
        <row r="953">
          <cell r="G953" t="str">
            <v>HOFSP501</v>
          </cell>
          <cell r="H953" t="str">
            <v>Fire Serv College M-I-M Vala. Smithu90027</v>
          </cell>
          <cell r="I953" t="str">
            <v>Government Services</v>
          </cell>
          <cell r="J953" t="str">
            <v>Other Government Contracts</v>
          </cell>
          <cell r="K953" t="str">
            <v>Estates</v>
          </cell>
        </row>
        <row r="954">
          <cell r="G954" t="str">
            <v>PACEA105</v>
          </cell>
          <cell r="H954" t="str">
            <v>County Hse Bristol - L Surrenda. Smith10200311</v>
          </cell>
          <cell r="I954" t="str">
            <v>Government Services</v>
          </cell>
          <cell r="J954" t="str">
            <v>Other Government Contracts</v>
          </cell>
          <cell r="K954" t="str">
            <v>Estates</v>
          </cell>
        </row>
        <row r="955">
          <cell r="G955" t="str">
            <v>PACEMX28</v>
          </cell>
          <cell r="H955" t="str">
            <v>7&amp;8 Avon Reach Chippenham Bs Aa Smith</v>
          </cell>
          <cell r="I955" t="str">
            <v>Government Services</v>
          </cell>
          <cell r="J955" t="str">
            <v>Other Government Contracts</v>
          </cell>
          <cell r="K955" t="str">
            <v>Estates</v>
          </cell>
        </row>
        <row r="956">
          <cell r="G956" t="str">
            <v>PACEP605</v>
          </cell>
          <cell r="H956" t="str">
            <v>Flrs 3 &amp; 7 Alex.Hse Swindon Dip. B. Harding10200311</v>
          </cell>
          <cell r="I956" t="str">
            <v>Government Services</v>
          </cell>
          <cell r="J956" t="str">
            <v>Other Government Contracts</v>
          </cell>
          <cell r="K956" t="str">
            <v>Estates</v>
          </cell>
        </row>
        <row r="957">
          <cell r="G957" t="str">
            <v>PACEPX03</v>
          </cell>
          <cell r="H957" t="str">
            <v>Redbridge Hs Bath Bs Advicea Smith</v>
          </cell>
          <cell r="I957" t="str">
            <v>Government Services</v>
          </cell>
          <cell r="J957" t="str">
            <v>Other Government Contracts</v>
          </cell>
          <cell r="K957" t="str">
            <v>Estates</v>
          </cell>
        </row>
        <row r="958">
          <cell r="G958" t="str">
            <v>SWSBP316</v>
          </cell>
          <cell r="H958" t="str">
            <v>Michael Paul Hse - L Restructa. Smithu97136</v>
          </cell>
          <cell r="I958" t="str">
            <v>Government Services</v>
          </cell>
          <cell r="J958" t="str">
            <v>Other Government Contracts</v>
          </cell>
          <cell r="K958" t="str">
            <v>Estates</v>
          </cell>
        </row>
        <row r="959">
          <cell r="G959" t="str">
            <v>UNICP801</v>
          </cell>
          <cell r="H959" t="str">
            <v>Park Hse &amp; Albion Hse Chesterr Thompsonlease Advice</v>
          </cell>
          <cell r="I959" t="str">
            <v>Government Services</v>
          </cell>
          <cell r="J959" t="str">
            <v>Other Government Contracts</v>
          </cell>
          <cell r="K959" t="str">
            <v>Estates</v>
          </cell>
        </row>
        <row r="960">
          <cell r="G960" t="str">
            <v>BABCA101</v>
          </cell>
          <cell r="H960" t="str">
            <v>Old Forge Workshop Stapletonr Thompson</v>
          </cell>
          <cell r="I960" t="str">
            <v>Government Services</v>
          </cell>
          <cell r="J960" t="str">
            <v>Other Government Contracts</v>
          </cell>
          <cell r="K960" t="str">
            <v>Estates</v>
          </cell>
        </row>
        <row r="961">
          <cell r="G961" t="str">
            <v>BABCP501</v>
          </cell>
          <cell r="H961" t="str">
            <v>Valuation Stapleton Bristolr Thompson</v>
          </cell>
          <cell r="I961" t="str">
            <v>Government Services</v>
          </cell>
          <cell r="J961" t="str">
            <v>Other Government Contracts</v>
          </cell>
          <cell r="K961" t="str">
            <v>Estates</v>
          </cell>
        </row>
        <row r="962">
          <cell r="G962" t="str">
            <v>BAESP601</v>
          </cell>
          <cell r="H962" t="str">
            <v>246 Stockwell Rd - Dilapsr Portsmouthc97412</v>
          </cell>
          <cell r="I962" t="str">
            <v>Government Services</v>
          </cell>
          <cell r="J962" t="str">
            <v>Other Government Contracts</v>
          </cell>
          <cell r="K962" t="str">
            <v>Estates</v>
          </cell>
        </row>
        <row r="963">
          <cell r="G963" t="str">
            <v>BAESP602</v>
          </cell>
          <cell r="H963" t="str">
            <v>Godwin Hse Wilder St.  Dilapsa. Smith10200044</v>
          </cell>
          <cell r="I963" t="str">
            <v>Government Services</v>
          </cell>
          <cell r="J963" t="str">
            <v>Other Government Contracts</v>
          </cell>
          <cell r="K963" t="str">
            <v>Estates</v>
          </cell>
        </row>
        <row r="964">
          <cell r="G964" t="str">
            <v>BAPTP501</v>
          </cell>
          <cell r="H964" t="str">
            <v>161 East St Bedminster Valn Ofr Thompson</v>
          </cell>
          <cell r="I964" t="str">
            <v>Government Services</v>
          </cell>
          <cell r="J964" t="str">
            <v>Other Government Contracts</v>
          </cell>
          <cell r="K964" t="str">
            <v>Estates</v>
          </cell>
        </row>
        <row r="965">
          <cell r="G965" t="str">
            <v>BBSPA101</v>
          </cell>
          <cell r="H965" t="str">
            <v>22 High St Shirehampton Sale Or Thompson</v>
          </cell>
          <cell r="I965" t="str">
            <v>Government Services</v>
          </cell>
          <cell r="J965" t="str">
            <v>Other Government Contracts</v>
          </cell>
          <cell r="K965" t="str">
            <v>Estates</v>
          </cell>
        </row>
        <row r="966">
          <cell r="G966" t="str">
            <v>BENAA001</v>
          </cell>
          <cell r="H966" t="str">
            <v>Pt Gf N. Beacon Tower Acq -Baa. Smith10200043</v>
          </cell>
          <cell r="I966" t="str">
            <v>Government Services</v>
          </cell>
          <cell r="J966" t="str">
            <v>Other Government Contracts</v>
          </cell>
          <cell r="K966" t="str">
            <v>Estates</v>
          </cell>
        </row>
        <row r="967">
          <cell r="G967" t="str">
            <v>BENAP301</v>
          </cell>
          <cell r="H967" t="str">
            <v>Beacon Tower Bristol - L Ra. Smith10200043</v>
          </cell>
          <cell r="I967" t="str">
            <v>Government Services</v>
          </cell>
          <cell r="J967" t="str">
            <v>Other Government Contracts</v>
          </cell>
          <cell r="K967" t="str">
            <v>Estates</v>
          </cell>
        </row>
        <row r="968">
          <cell r="G968" t="str">
            <v>BENAP302</v>
          </cell>
          <cell r="H968" t="str">
            <v>Lodge Hse Bristol - L Ra. Smith10200043</v>
          </cell>
          <cell r="I968" t="str">
            <v>Government Services</v>
          </cell>
          <cell r="J968" t="str">
            <v>Other Government Contracts</v>
          </cell>
          <cell r="K968" t="str">
            <v>Estates</v>
          </cell>
        </row>
        <row r="969">
          <cell r="G969" t="str">
            <v>BRITPX01</v>
          </cell>
          <cell r="H969" t="str">
            <v>77 Queens Rd Cliftonr Thompsoncondition Schedule</v>
          </cell>
          <cell r="I969" t="str">
            <v>Government Services</v>
          </cell>
          <cell r="J969" t="str">
            <v>Other Government Contracts</v>
          </cell>
          <cell r="K969" t="str">
            <v>Estates</v>
          </cell>
        </row>
        <row r="970">
          <cell r="G970" t="str">
            <v>BRNAP101</v>
          </cell>
          <cell r="H970" t="str">
            <v>Bristol Royal Naval Assoc Clubr Thompsondisposal Advice</v>
          </cell>
          <cell r="I970" t="str">
            <v>Government Services</v>
          </cell>
          <cell r="J970" t="str">
            <v>Other Government Contracts</v>
          </cell>
          <cell r="K970" t="str">
            <v>Estates</v>
          </cell>
        </row>
        <row r="971">
          <cell r="G971" t="str">
            <v>BTELMX01</v>
          </cell>
          <cell r="H971" t="str">
            <v>Hannington Hill Wayleave Appli</v>
          </cell>
          <cell r="I971" t="str">
            <v>Government Services</v>
          </cell>
          <cell r="J971" t="str">
            <v>Other Government Contracts</v>
          </cell>
          <cell r="K971" t="str">
            <v>Estates</v>
          </cell>
        </row>
        <row r="972">
          <cell r="G972" t="str">
            <v>CEBRA101</v>
          </cell>
          <cell r="H972" t="str">
            <v>Sharpness Docks - Disposalp B Hardingc97317</v>
          </cell>
          <cell r="I972" t="str">
            <v>Government Services</v>
          </cell>
          <cell r="J972" t="str">
            <v>Other Government Contracts</v>
          </cell>
          <cell r="K972" t="str">
            <v>Estates</v>
          </cell>
        </row>
        <row r="973">
          <cell r="G973" t="str">
            <v>CEBRM401</v>
          </cell>
          <cell r="H973" t="str">
            <v>C &amp; E Western Reg - Managementa Smithc10585</v>
          </cell>
          <cell r="I973" t="str">
            <v>Government Services</v>
          </cell>
          <cell r="J973" t="str">
            <v>Other Government Contracts</v>
          </cell>
          <cell r="K973" t="str">
            <v>Estates</v>
          </cell>
        </row>
        <row r="974">
          <cell r="G974" t="str">
            <v>CEBRP301</v>
          </cell>
          <cell r="H974" t="str">
            <v>Bristol Airport - Lr Rms G19p. B. Harding10200100</v>
          </cell>
          <cell r="I974" t="str">
            <v>Government Services</v>
          </cell>
          <cell r="J974" t="str">
            <v>Other Government Contracts</v>
          </cell>
          <cell r="K974" t="str">
            <v>Estates</v>
          </cell>
        </row>
        <row r="975">
          <cell r="G975" t="str">
            <v>COPEPX01</v>
          </cell>
          <cell r="H975" t="str">
            <v>Mark House Bath Building Survr Thompson10209304</v>
          </cell>
          <cell r="I975" t="str">
            <v>Government Services</v>
          </cell>
          <cell r="J975" t="str">
            <v>Other Government Contracts</v>
          </cell>
          <cell r="K975" t="str">
            <v>Estates</v>
          </cell>
        </row>
        <row r="976">
          <cell r="G976" t="str">
            <v>COTTA101</v>
          </cell>
          <cell r="H976" t="str">
            <v>19 Cotham Rd South Disposalr Thompson</v>
          </cell>
          <cell r="I976" t="str">
            <v>Government Services</v>
          </cell>
          <cell r="J976" t="str">
            <v>Other Government Contracts</v>
          </cell>
          <cell r="K976" t="str">
            <v>Estates</v>
          </cell>
        </row>
        <row r="977">
          <cell r="G977" t="str">
            <v>CSAYA001</v>
          </cell>
          <cell r="H977" t="str">
            <v>Floors 5 &amp; 6 Beacon Tower - Aca. Smith10200077</v>
          </cell>
          <cell r="I977" t="str">
            <v>Government Services</v>
          </cell>
          <cell r="J977" t="str">
            <v>Other Government Contracts</v>
          </cell>
          <cell r="K977" t="str">
            <v>Estates</v>
          </cell>
        </row>
        <row r="978">
          <cell r="G978" t="str">
            <v>DEOLM401</v>
          </cell>
          <cell r="H978" t="str">
            <v>Var Props Swindon-Mgt &amp; Set Upa. Smithws13/9104tcr0004item 1uin:D2112m Iac 01l9 1050</v>
          </cell>
          <cell r="I978" t="str">
            <v>Government Services</v>
          </cell>
          <cell r="J978" t="str">
            <v>Other Government Contracts</v>
          </cell>
          <cell r="K978" t="str">
            <v>Estates</v>
          </cell>
        </row>
        <row r="979">
          <cell r="G979" t="str">
            <v>DEOLMX01</v>
          </cell>
          <cell r="H979" t="str">
            <v>Delta 601,800 &amp; 900 Swindon Sea. Smithws13/9104service Charge Tcr0002item 1uin:D2112m Iac 01l9 1050</v>
          </cell>
          <cell r="I979" t="str">
            <v>Government Services</v>
          </cell>
          <cell r="J979" t="str">
            <v>Other Government Contracts</v>
          </cell>
          <cell r="K979" t="str">
            <v>Estates</v>
          </cell>
        </row>
        <row r="980">
          <cell r="G980" t="str">
            <v>DEOLP201</v>
          </cell>
          <cell r="H980" t="str">
            <v>Unit 17 Barnack Bc Salisburyr M Thompsonws13/9104rent Reviewtcr0001</v>
          </cell>
          <cell r="I980" t="str">
            <v>Government Services</v>
          </cell>
          <cell r="J980" t="str">
            <v>Other Government Contracts</v>
          </cell>
          <cell r="K980" t="str">
            <v>Estates</v>
          </cell>
        </row>
        <row r="981">
          <cell r="G981" t="str">
            <v>DEOLP202</v>
          </cell>
          <cell r="H981" t="str">
            <v>Quay House B Bath Rent Reviewr M Thompsonws13/9104tcr0002</v>
          </cell>
          <cell r="I981" t="str">
            <v>Government Services</v>
          </cell>
          <cell r="J981" t="str">
            <v>Other Government Contracts</v>
          </cell>
          <cell r="K981" t="str">
            <v>Estates</v>
          </cell>
        </row>
        <row r="982">
          <cell r="G982" t="str">
            <v>DTPWA101</v>
          </cell>
          <cell r="H982" t="str">
            <v>Tcc Store Yate Estates Disposaa. Smith</v>
          </cell>
          <cell r="I982" t="str">
            <v>Government Services</v>
          </cell>
          <cell r="J982" t="str">
            <v>Other Government Contracts</v>
          </cell>
          <cell r="K982" t="str">
            <v>Estates</v>
          </cell>
        </row>
        <row r="983">
          <cell r="G983" t="str">
            <v>DTPWM401</v>
          </cell>
          <cell r="H983" t="str">
            <v>Tcc Store Yate Estates Mgta. Smithu90002</v>
          </cell>
          <cell r="I983" t="str">
            <v>Government Services</v>
          </cell>
          <cell r="J983" t="str">
            <v>Other Government Contracts</v>
          </cell>
          <cell r="K983" t="str">
            <v>Estates</v>
          </cell>
        </row>
        <row r="984">
          <cell r="G984" t="str">
            <v>EMPSMX01</v>
          </cell>
          <cell r="H984" t="str">
            <v>59whitch. Ln Bishopswth Prop Aa. Smith10200148</v>
          </cell>
          <cell r="I984" t="str">
            <v>Government Services</v>
          </cell>
          <cell r="J984" t="str">
            <v>Other Government Contracts</v>
          </cell>
          <cell r="K984" t="str">
            <v>Estates</v>
          </cell>
        </row>
        <row r="985">
          <cell r="G985" t="str">
            <v>EXLYA001</v>
          </cell>
          <cell r="H985" t="str">
            <v>Clifton &amp; Nth Bristol-Searcha Smithc97491</v>
          </cell>
          <cell r="I985" t="str">
            <v>Government Services</v>
          </cell>
          <cell r="J985" t="str">
            <v>Other Government Contracts</v>
          </cell>
          <cell r="K985" t="str">
            <v>Estates</v>
          </cell>
        </row>
        <row r="986">
          <cell r="G986" t="str">
            <v>GLANP501</v>
          </cell>
          <cell r="H986" t="str">
            <v>Northover Farm Glastonburyr Thompsonvaluation</v>
          </cell>
          <cell r="I986" t="str">
            <v>Government Services</v>
          </cell>
          <cell r="J986" t="str">
            <v>Other Government Contracts</v>
          </cell>
          <cell r="K986" t="str">
            <v>Estates</v>
          </cell>
        </row>
        <row r="987">
          <cell r="G987" t="str">
            <v>GRAPP201</v>
          </cell>
          <cell r="H987" t="str">
            <v>Grapevine Queens Rd Rent Revie</v>
          </cell>
          <cell r="I987" t="str">
            <v>Government Services</v>
          </cell>
          <cell r="J987" t="str">
            <v>Other Government Contracts</v>
          </cell>
          <cell r="K987" t="str">
            <v>Estates</v>
          </cell>
        </row>
        <row r="988">
          <cell r="G988" t="str">
            <v>GROTP201</v>
          </cell>
          <cell r="H988" t="str">
            <v>La Grotta Restaurant-Rnt Rviewa Smithc97489</v>
          </cell>
          <cell r="I988" t="str">
            <v>Government Services</v>
          </cell>
          <cell r="J988" t="str">
            <v>Other Government Contracts</v>
          </cell>
          <cell r="K988" t="str">
            <v>Estates</v>
          </cell>
        </row>
        <row r="989">
          <cell r="G989" t="str">
            <v>GROWA101</v>
          </cell>
          <cell r="H989" t="str">
            <v>341 Southmead Rd Bristolr Thompsonsale Of Freehold10209457</v>
          </cell>
          <cell r="I989" t="str">
            <v>Government Services</v>
          </cell>
          <cell r="J989" t="str">
            <v>Other Government Contracts</v>
          </cell>
          <cell r="K989" t="str">
            <v>Estates</v>
          </cell>
        </row>
        <row r="990">
          <cell r="G990" t="str">
            <v>GROWMX01</v>
          </cell>
          <cell r="H990" t="str">
            <v>341 Southmead Rd Water Damager Thompson</v>
          </cell>
          <cell r="I990" t="str">
            <v>Government Services</v>
          </cell>
          <cell r="J990" t="str">
            <v>Other Government Contracts</v>
          </cell>
          <cell r="K990" t="str">
            <v>Estates</v>
          </cell>
        </row>
        <row r="991">
          <cell r="G991" t="str">
            <v>GROWMX02</v>
          </cell>
          <cell r="H991" t="str">
            <v>341 Southmead Rd Insur Inspecsr Thompson</v>
          </cell>
          <cell r="I991" t="str">
            <v>Government Services</v>
          </cell>
          <cell r="J991" t="str">
            <v>Other Government Contracts</v>
          </cell>
          <cell r="K991" t="str">
            <v>Estates</v>
          </cell>
        </row>
        <row r="992">
          <cell r="G992" t="str">
            <v>GROWP501</v>
          </cell>
          <cell r="H992" t="str">
            <v>Unit 21 5c Business Centre Cler Thompson</v>
          </cell>
          <cell r="I992" t="str">
            <v>Government Services</v>
          </cell>
          <cell r="J992" t="str">
            <v>Other Government Contracts</v>
          </cell>
          <cell r="K992" t="str">
            <v>Estates</v>
          </cell>
        </row>
        <row r="993">
          <cell r="G993" t="str">
            <v>HAMDP201</v>
          </cell>
          <cell r="H993" t="str">
            <v>15/17 Lodway Pill Rent Reviewr Thompson</v>
          </cell>
          <cell r="I993" t="str">
            <v>Government Services</v>
          </cell>
          <cell r="J993" t="str">
            <v>Other Government Contracts</v>
          </cell>
          <cell r="K993" t="str">
            <v>Estates</v>
          </cell>
        </row>
        <row r="994">
          <cell r="G994" t="str">
            <v>HMCEA101</v>
          </cell>
          <cell r="H994" t="str">
            <v>Displ Of Custom Hse-Penzancea. Smith10200213</v>
          </cell>
          <cell r="I994" t="str">
            <v>Government Services</v>
          </cell>
          <cell r="J994" t="str">
            <v>Other Government Contracts</v>
          </cell>
          <cell r="K994" t="str">
            <v>Estates</v>
          </cell>
        </row>
        <row r="995">
          <cell r="G995" t="str">
            <v>HMCEMX01</v>
          </cell>
          <cell r="H995" t="str">
            <v>Froomsgate Hs Brist Lic 97 Cpsa. Smith10200186</v>
          </cell>
          <cell r="I995" t="str">
            <v>Government Services</v>
          </cell>
          <cell r="J995" t="str">
            <v>Other Government Contracts</v>
          </cell>
          <cell r="K995" t="str">
            <v>Estates</v>
          </cell>
        </row>
        <row r="996">
          <cell r="G996" t="str">
            <v>HMCEMX02</v>
          </cell>
          <cell r="H996" t="str">
            <v>Froomsgate Hse Brist Lic 7 Cpsa. Smith10200186</v>
          </cell>
          <cell r="I996" t="str">
            <v>Government Services</v>
          </cell>
          <cell r="J996" t="str">
            <v>Other Government Contracts</v>
          </cell>
          <cell r="K996" t="str">
            <v>Estates</v>
          </cell>
        </row>
        <row r="997">
          <cell r="G997" t="str">
            <v>HMSOP202</v>
          </cell>
          <cell r="H997" t="str">
            <v>Hmso 33 Wine St Bristol R/Rr Thompson</v>
          </cell>
          <cell r="I997" t="str">
            <v>Government Services</v>
          </cell>
          <cell r="J997" t="str">
            <v>Other Government Contracts</v>
          </cell>
          <cell r="K997" t="str">
            <v>Estates</v>
          </cell>
        </row>
        <row r="998">
          <cell r="G998" t="str">
            <v>HOEPA101</v>
          </cell>
          <cell r="H998" t="str">
            <v>Ho Epd Hope Cove (7.2) Disposap B Hardingc97059</v>
          </cell>
          <cell r="I998" t="str">
            <v>Government Services</v>
          </cell>
          <cell r="J998" t="str">
            <v>Other Government Contracts</v>
          </cell>
          <cell r="K998" t="str">
            <v>Estates</v>
          </cell>
        </row>
        <row r="999">
          <cell r="G999" t="str">
            <v>HOEPA102</v>
          </cell>
          <cell r="H999" t="str">
            <v>Wmo Posts - Disposals &amp; Reinsta. Smithc97059</v>
          </cell>
          <cell r="I999" t="str">
            <v>Government Services</v>
          </cell>
          <cell r="J999" t="str">
            <v>Other Government Contracts</v>
          </cell>
          <cell r="K999" t="str">
            <v>Estates</v>
          </cell>
        </row>
        <row r="1000">
          <cell r="G1000" t="str">
            <v>HOEPA103</v>
          </cell>
          <cell r="H1000" t="str">
            <v>Disposal Southwoods Yeovilp Harding</v>
          </cell>
          <cell r="I1000" t="str">
            <v>Government Services</v>
          </cell>
          <cell r="J1000" t="str">
            <v>Other Government Contracts</v>
          </cell>
          <cell r="K1000" t="str">
            <v>Estates</v>
          </cell>
        </row>
        <row r="1001">
          <cell r="G1001" t="str">
            <v>HOEPA104</v>
          </cell>
          <cell r="H1001" t="str">
            <v>Soar Hope Cove Licence For Mas</v>
          </cell>
          <cell r="I1001" t="str">
            <v>Government Services</v>
          </cell>
          <cell r="J1001" t="str">
            <v>Other Government Contracts</v>
          </cell>
          <cell r="K1001" t="str">
            <v>Estates</v>
          </cell>
        </row>
        <row r="1002">
          <cell r="G1002" t="str">
            <v>HOEPA106</v>
          </cell>
          <cell r="H1002" t="str">
            <v>Soar Hope Cove Drainage Leaser Thompsonfor National Trust : Disposal</v>
          </cell>
          <cell r="I1002" t="str">
            <v>Government Services</v>
          </cell>
          <cell r="J1002" t="str">
            <v>Other Government Contracts</v>
          </cell>
          <cell r="K1002" t="str">
            <v>Estates</v>
          </cell>
        </row>
        <row r="1003">
          <cell r="G1003" t="str">
            <v>HOEPA107</v>
          </cell>
          <cell r="H1003" t="str">
            <v>Soar Hope Cove Grazing Licencer Thompsonto Squire Estate</v>
          </cell>
          <cell r="I1003" t="str">
            <v>Government Services</v>
          </cell>
          <cell r="J1003" t="str">
            <v>Other Government Contracts</v>
          </cell>
          <cell r="K1003" t="str">
            <v>Estates</v>
          </cell>
        </row>
        <row r="1004">
          <cell r="G1004" t="str">
            <v>HOEPA108</v>
          </cell>
          <cell r="H1004" t="str">
            <v>Home Office Soar Valn Office Rr Thompsonhope Cove (7-12)</v>
          </cell>
          <cell r="I1004" t="str">
            <v>Government Services</v>
          </cell>
          <cell r="J1004" t="str">
            <v>Other Government Contracts</v>
          </cell>
          <cell r="K1004" t="str">
            <v>Estates</v>
          </cell>
        </row>
        <row r="1005">
          <cell r="G1005" t="str">
            <v>HOEPA109</v>
          </cell>
          <cell r="H1005" t="str">
            <v>Home Office Soar Drainage/Water Thompsonhope Cove (7-12)</v>
          </cell>
          <cell r="I1005" t="str">
            <v>Government Services</v>
          </cell>
          <cell r="J1005" t="str">
            <v>Other Government Contracts</v>
          </cell>
          <cell r="K1005" t="str">
            <v>Estates</v>
          </cell>
        </row>
        <row r="1006">
          <cell r="G1006" t="str">
            <v>HOFSM401</v>
          </cell>
          <cell r="H1006" t="str">
            <v>Fire Serv College M-I-M Est Vaa. Smithu90027</v>
          </cell>
          <cell r="I1006" t="str">
            <v>Government Services</v>
          </cell>
          <cell r="J1006" t="str">
            <v>Other Government Contracts</v>
          </cell>
          <cell r="K1006" t="str">
            <v>Estates</v>
          </cell>
        </row>
        <row r="1007">
          <cell r="G1007" t="str">
            <v>HOFSP501</v>
          </cell>
          <cell r="H1007" t="str">
            <v>Fire Serv College M-I-M Vala. Smithu90027</v>
          </cell>
          <cell r="I1007" t="str">
            <v>Government Services</v>
          </cell>
          <cell r="J1007" t="str">
            <v>Other Government Contracts</v>
          </cell>
          <cell r="K1007" t="str">
            <v>Estates</v>
          </cell>
        </row>
        <row r="1008">
          <cell r="G1008" t="str">
            <v>HOFSP503</v>
          </cell>
          <cell r="H1008" t="str">
            <v>Fire Serv Col M-In-M-Contam Ada. Smithu90027</v>
          </cell>
          <cell r="I1008" t="str">
            <v>Government Services</v>
          </cell>
          <cell r="J1008" t="str">
            <v>Other Government Contracts</v>
          </cell>
          <cell r="K1008" t="str">
            <v>Estates</v>
          </cell>
        </row>
        <row r="1009">
          <cell r="G1009" t="str">
            <v>HOFSP504</v>
          </cell>
          <cell r="H1009" t="str">
            <v>Fire Service College Asset Valr Thompsonmar 98</v>
          </cell>
          <cell r="I1009" t="str">
            <v>Government Services</v>
          </cell>
          <cell r="J1009" t="str">
            <v>Other Government Contracts</v>
          </cell>
          <cell r="K1009" t="str">
            <v>Estates</v>
          </cell>
        </row>
        <row r="1010">
          <cell r="G1010" t="str">
            <v>HOHAM401</v>
          </cell>
          <cell r="H1010" t="str">
            <v>Hoep Client Filer Thompson</v>
          </cell>
          <cell r="I1010" t="str">
            <v>Government Services</v>
          </cell>
          <cell r="J1010" t="str">
            <v>Other Government Contracts</v>
          </cell>
          <cell r="K1010" t="str">
            <v>Estates</v>
          </cell>
        </row>
        <row r="1011">
          <cell r="G1011" t="str">
            <v>HOHAM404</v>
          </cell>
          <cell r="H1011" t="str">
            <v>Hannington Site Managementr Thompson</v>
          </cell>
          <cell r="I1011" t="str">
            <v>Government Services</v>
          </cell>
          <cell r="J1011" t="str">
            <v>Other Government Contracts</v>
          </cell>
          <cell r="K1011" t="str">
            <v>Estates</v>
          </cell>
        </row>
        <row r="1012">
          <cell r="G1012" t="str">
            <v>HOHAPX02</v>
          </cell>
          <cell r="H1012" t="str">
            <v>Cti Mercury One Zone Cabinr Thompson</v>
          </cell>
          <cell r="I1012" t="str">
            <v>Government Services</v>
          </cell>
          <cell r="J1012" t="str">
            <v>Other Government Contracts</v>
          </cell>
          <cell r="K1012" t="str">
            <v>Estates</v>
          </cell>
        </row>
        <row r="1013">
          <cell r="G1013" t="str">
            <v>HOHAPXO1</v>
          </cell>
          <cell r="H1013" t="str">
            <v>Ntl Hannington Bbc New Lease</v>
          </cell>
          <cell r="I1013" t="str">
            <v>Government Services</v>
          </cell>
          <cell r="J1013" t="str">
            <v>Other Government Contracts</v>
          </cell>
          <cell r="K1013" t="str">
            <v>Estates</v>
          </cell>
        </row>
        <row r="1014">
          <cell r="G1014" t="str">
            <v>HORFP501</v>
          </cell>
          <cell r="H1014" t="str">
            <v>79 Muller Rd Bristol Valuationr Thomponbaptist Church#200</v>
          </cell>
          <cell r="I1014" t="str">
            <v>Government Services</v>
          </cell>
          <cell r="J1014" t="str">
            <v>Other Government Contracts</v>
          </cell>
          <cell r="K1014" t="str">
            <v>Estates</v>
          </cell>
        </row>
        <row r="1015">
          <cell r="G1015" t="str">
            <v>INTEPX02</v>
          </cell>
          <cell r="H1015" t="str">
            <v>Taranto Rd Helstonjnl</v>
          </cell>
          <cell r="I1015" t="str">
            <v>Government Services</v>
          </cell>
          <cell r="J1015" t="str">
            <v>Other Government Contracts</v>
          </cell>
          <cell r="K1015" t="str">
            <v>Estates</v>
          </cell>
        </row>
        <row r="1016">
          <cell r="G1016" t="str">
            <v>INTEPX05</v>
          </cell>
          <cell r="H1016" t="str">
            <v>Ips Civils &amp; Water Bus.Devr Thompson</v>
          </cell>
          <cell r="I1016" t="str">
            <v>Government Services</v>
          </cell>
          <cell r="J1016" t="str">
            <v>Other Government Contracts</v>
          </cell>
          <cell r="K1016" t="str">
            <v>Estates</v>
          </cell>
        </row>
        <row r="1017">
          <cell r="G1017" t="str">
            <v>IRCFP301</v>
          </cell>
          <cell r="H1017" t="str">
            <v>Ashley Hse Cheltenham - Lra. Smithu97427</v>
          </cell>
          <cell r="I1017" t="str">
            <v>Government Services</v>
          </cell>
          <cell r="J1017" t="str">
            <v>Other Government Contracts</v>
          </cell>
          <cell r="K1017" t="str">
            <v>Estates</v>
          </cell>
        </row>
        <row r="1018">
          <cell r="G1018" t="str">
            <v>IRSWA101</v>
          </cell>
          <cell r="H1018" t="str">
            <v>Intercity H Brstl-Displ To Hmca. Smithu97426</v>
          </cell>
          <cell r="I1018" t="str">
            <v>Government Services</v>
          </cell>
          <cell r="J1018" t="str">
            <v>Other Government Contracts</v>
          </cell>
          <cell r="K1018" t="str">
            <v>Estates</v>
          </cell>
        </row>
        <row r="1019">
          <cell r="G1019" t="str">
            <v>IRSWM401</v>
          </cell>
          <cell r="H1019" t="str">
            <v>Landlords Consent For I Reva. Smithu97426</v>
          </cell>
          <cell r="I1019" t="str">
            <v>Government Services</v>
          </cell>
          <cell r="J1019" t="str">
            <v>Other Government Contracts</v>
          </cell>
          <cell r="K1019" t="str">
            <v>Estates</v>
          </cell>
        </row>
        <row r="1020">
          <cell r="G1020" t="str">
            <v>IRSWP301</v>
          </cell>
          <cell r="H1020" t="str">
            <v>Intercity Hs Bris Lease Restrua. Smithu97426</v>
          </cell>
          <cell r="I1020" t="str">
            <v>Government Services</v>
          </cell>
          <cell r="J1020" t="str">
            <v>Other Government Contracts</v>
          </cell>
          <cell r="K1020" t="str">
            <v>Estates</v>
          </cell>
        </row>
        <row r="1021">
          <cell r="G1021" t="str">
            <v>IRSWP302</v>
          </cell>
          <cell r="H1021" t="str">
            <v>Micheal Paul Hse Lease Restruca Smith</v>
          </cell>
          <cell r="I1021" t="str">
            <v>Government Services</v>
          </cell>
          <cell r="J1021" t="str">
            <v>Other Government Contracts</v>
          </cell>
          <cell r="K1021" t="str">
            <v>Estates</v>
          </cell>
        </row>
        <row r="1022">
          <cell r="G1022" t="str">
            <v>JAA5A001</v>
          </cell>
          <cell r="H1022" t="str">
            <v>Purch- Former Ukwmo Posts Natnp. B. Harding10200266</v>
          </cell>
          <cell r="I1022" t="str">
            <v>Government Services</v>
          </cell>
          <cell r="J1022" t="str">
            <v>Other Government Contracts</v>
          </cell>
          <cell r="K1022" t="str">
            <v>Estates</v>
          </cell>
        </row>
        <row r="1023">
          <cell r="G1023" t="str">
            <v>LRGSM401</v>
          </cell>
          <cell r="H1023" t="str">
            <v>Hmlr Swansea &amp; Glos Mgt Feep. B. Harding10200188</v>
          </cell>
          <cell r="I1023" t="str">
            <v>Government Services</v>
          </cell>
          <cell r="J1023" t="str">
            <v>Other Government Contracts</v>
          </cell>
          <cell r="K1023" t="str">
            <v>Estates</v>
          </cell>
        </row>
        <row r="1024">
          <cell r="G1024" t="str">
            <v>LRWPM401</v>
          </cell>
          <cell r="H1024" t="str">
            <v>Hmlr Portsmth &amp; Weymth Mgt Feep. B. Harding10200188</v>
          </cell>
          <cell r="I1024" t="str">
            <v>Government Services</v>
          </cell>
          <cell r="J1024" t="str">
            <v>Other Government Contracts</v>
          </cell>
          <cell r="K1024" t="str">
            <v>Estates</v>
          </cell>
        </row>
        <row r="1025">
          <cell r="G1025" t="str">
            <v>MAFFP201</v>
          </cell>
          <cell r="H1025" t="str">
            <v>Bt Exchange Westbury-On-T-Rra. Smith10200253</v>
          </cell>
          <cell r="I1025" t="str">
            <v>Government Services</v>
          </cell>
          <cell r="J1025" t="str">
            <v>Other Government Contracts</v>
          </cell>
          <cell r="K1025" t="str">
            <v>Estates</v>
          </cell>
        </row>
        <row r="1026">
          <cell r="G1026" t="str">
            <v>MAYHM401</v>
          </cell>
          <cell r="H1026" t="str">
            <v>Midland Bank Badminton Rd Downr Thompsonlandlords Approval10209577</v>
          </cell>
          <cell r="I1026" t="str">
            <v>Government Services</v>
          </cell>
          <cell r="J1026" t="str">
            <v>Other Government Contracts</v>
          </cell>
          <cell r="K1026" t="str">
            <v>Estates</v>
          </cell>
        </row>
        <row r="1027">
          <cell r="G1027" t="str">
            <v>MAYHPX01</v>
          </cell>
          <cell r="H1027" t="str">
            <v>49 Great West Road, Hounslowr M Thompsonlandlords Consent</v>
          </cell>
          <cell r="I1027" t="str">
            <v>Government Services</v>
          </cell>
          <cell r="J1027" t="str">
            <v>Other Government Contracts</v>
          </cell>
          <cell r="K1027" t="str">
            <v>Estates</v>
          </cell>
        </row>
        <row r="1028">
          <cell r="G1028" t="str">
            <v>MERRA101</v>
          </cell>
          <cell r="H1028" t="str">
            <v>Merrywood Gospel Hall Bedminstr Thompson</v>
          </cell>
          <cell r="I1028" t="str">
            <v>Government Services</v>
          </cell>
          <cell r="J1028" t="str">
            <v>Other Government Contracts</v>
          </cell>
          <cell r="K1028" t="str">
            <v>Estates</v>
          </cell>
        </row>
        <row r="1029">
          <cell r="G1029" t="str">
            <v>MOGFP201</v>
          </cell>
          <cell r="H1029" t="str">
            <v>10 High St W-O-T Rent Reviewr Thompson</v>
          </cell>
          <cell r="I1029" t="str">
            <v>Government Services</v>
          </cell>
          <cell r="J1029" t="str">
            <v>Other Government Contracts</v>
          </cell>
          <cell r="K1029" t="str">
            <v>Estates</v>
          </cell>
        </row>
        <row r="1030">
          <cell r="G1030" t="str">
            <v>M&amp;STA001</v>
          </cell>
          <cell r="H1030" t="str">
            <v>Mccarthy &amp; Stone</v>
          </cell>
          <cell r="I1030" t="str">
            <v>Government Services</v>
          </cell>
          <cell r="J1030" t="str">
            <v>Other Government Contracts</v>
          </cell>
          <cell r="K1030" t="str">
            <v>Estates</v>
          </cell>
        </row>
        <row r="1031">
          <cell r="G1031" t="str">
            <v>MULLA801</v>
          </cell>
          <cell r="H1031" t="str">
            <v>Osmond Hse W-S-M Lease Disposar Thompsongeorge Muller Foundation</v>
          </cell>
          <cell r="I1031" t="str">
            <v>Government Services</v>
          </cell>
          <cell r="J1031" t="str">
            <v>Other Government Contracts</v>
          </cell>
          <cell r="K1031" t="str">
            <v>Estates</v>
          </cell>
        </row>
        <row r="1032">
          <cell r="G1032" t="str">
            <v>MULLP501</v>
          </cell>
          <cell r="H1032" t="str">
            <v>5 Clarence Grove Valuationr Thompson10209582</v>
          </cell>
          <cell r="I1032" t="str">
            <v>Government Services</v>
          </cell>
          <cell r="J1032" t="str">
            <v>Other Government Contracts</v>
          </cell>
          <cell r="K1032" t="str">
            <v>Estates</v>
          </cell>
        </row>
        <row r="1033">
          <cell r="G1033" t="str">
            <v>NCISA001</v>
          </cell>
          <cell r="H1033" t="str">
            <v>Aztec 1110a Adv On Sub Leaser Thompson10211835nat Criminal Intelligence Serv</v>
          </cell>
          <cell r="I1033" t="str">
            <v>Government Services</v>
          </cell>
          <cell r="J1033" t="str">
            <v>Other Government Contracts</v>
          </cell>
          <cell r="K1033" t="str">
            <v>Estates</v>
          </cell>
        </row>
        <row r="1034">
          <cell r="G1034" t="str">
            <v>NORTA001</v>
          </cell>
          <cell r="H1034" t="str">
            <v>Acq Of Mast Sites Nortela Smith</v>
          </cell>
          <cell r="I1034" t="str">
            <v>Government Services</v>
          </cell>
          <cell r="J1034" t="str">
            <v>Other Government Contracts</v>
          </cell>
          <cell r="K1034" t="str">
            <v>Estates</v>
          </cell>
        </row>
        <row r="1035">
          <cell r="G1035" t="str">
            <v>PACEA105</v>
          </cell>
          <cell r="H1035" t="str">
            <v>County Hse Bristol - L Surrenda. Smith10200311</v>
          </cell>
          <cell r="I1035" t="str">
            <v>Government Services</v>
          </cell>
          <cell r="J1035" t="str">
            <v>Other Government Contracts</v>
          </cell>
          <cell r="K1035" t="str">
            <v>Estates</v>
          </cell>
        </row>
        <row r="1036">
          <cell r="G1036" t="str">
            <v>PACEA108</v>
          </cell>
          <cell r="H1036" t="str">
            <v>Ia Rndstone St Trowb Prop Disp</v>
          </cell>
          <cell r="I1036" t="str">
            <v>Government Services</v>
          </cell>
          <cell r="J1036" t="str">
            <v>Other Government Contracts</v>
          </cell>
          <cell r="K1036" t="str">
            <v>Estates</v>
          </cell>
        </row>
        <row r="1037">
          <cell r="G1037" t="str">
            <v>PACEA122</v>
          </cell>
          <cell r="H1037" t="str">
            <v>Frmr Wks Depot Ashch-Ex Ph Emcp. B. Harding10200311</v>
          </cell>
          <cell r="I1037" t="str">
            <v>Government Services</v>
          </cell>
          <cell r="J1037" t="str">
            <v>Other Government Contracts</v>
          </cell>
          <cell r="K1037" t="str">
            <v>Estates</v>
          </cell>
        </row>
        <row r="1038">
          <cell r="G1038" t="str">
            <v>PACEA124</v>
          </cell>
          <cell r="H1038" t="str">
            <v>Rowdens Rd Wells Disposalr Thompson</v>
          </cell>
          <cell r="I1038" t="str">
            <v>Government Services</v>
          </cell>
          <cell r="J1038" t="str">
            <v>Other Government Contracts</v>
          </cell>
          <cell r="K1038" t="str">
            <v>Estates</v>
          </cell>
        </row>
        <row r="1039">
          <cell r="G1039" t="str">
            <v>PACEA125</v>
          </cell>
          <cell r="H1039" t="str">
            <v>23/24 Market Pl Chippenhamr Thompsondisposal Of Leasereplaces Swsba10410200311</v>
          </cell>
          <cell r="I1039" t="str">
            <v>Government Services</v>
          </cell>
          <cell r="J1039" t="str">
            <v>Other Government Contracts</v>
          </cell>
          <cell r="K1039" t="str">
            <v>Estates</v>
          </cell>
        </row>
        <row r="1040">
          <cell r="G1040" t="str">
            <v>PACEM407</v>
          </cell>
          <cell r="H1040" t="str">
            <v>County Hall Adminr Thompson</v>
          </cell>
          <cell r="I1040" t="str">
            <v>Government Services</v>
          </cell>
          <cell r="J1040" t="str">
            <v>Other Government Contracts</v>
          </cell>
          <cell r="K1040" t="str">
            <v>Estates</v>
          </cell>
        </row>
        <row r="1041">
          <cell r="G1041" t="str">
            <v>PACEMX28</v>
          </cell>
          <cell r="H1041" t="str">
            <v>7&amp;8 Avon Reach Chippenham Bs Aa Smith</v>
          </cell>
          <cell r="I1041" t="str">
            <v>Government Services</v>
          </cell>
          <cell r="J1041" t="str">
            <v>Other Government Contracts</v>
          </cell>
          <cell r="K1041" t="str">
            <v>Estates</v>
          </cell>
        </row>
        <row r="1042">
          <cell r="G1042" t="str">
            <v>PACEMX29</v>
          </cell>
          <cell r="H1042" t="str">
            <v>Embassy Hse Bristol Service Cha Smith</v>
          </cell>
          <cell r="I1042" t="str">
            <v>Government Services</v>
          </cell>
          <cell r="J1042" t="str">
            <v>Other Government Contracts</v>
          </cell>
          <cell r="K1042" t="str">
            <v>Estates</v>
          </cell>
        </row>
        <row r="1043">
          <cell r="G1043" t="str">
            <v>PACEP502</v>
          </cell>
          <cell r="H1043" t="str">
            <v>Job Cntr 48 Chambn St Wells-Vap. B. Harding10200311</v>
          </cell>
          <cell r="I1043" t="str">
            <v>Government Services</v>
          </cell>
          <cell r="J1043" t="str">
            <v>Other Government Contracts</v>
          </cell>
          <cell r="K1043" t="str">
            <v>Estates</v>
          </cell>
        </row>
        <row r="1044">
          <cell r="G1044" t="str">
            <v>PACEP606</v>
          </cell>
          <cell r="H1044" t="str">
            <v>4 Colston Avenue - Dilapidatioa. Smith10200311</v>
          </cell>
          <cell r="I1044" t="str">
            <v>Government Services</v>
          </cell>
          <cell r="J1044" t="str">
            <v>Other Government Contracts</v>
          </cell>
          <cell r="K1044" t="str">
            <v>Estates</v>
          </cell>
        </row>
        <row r="1045">
          <cell r="G1045" t="str">
            <v>PACEP607</v>
          </cell>
          <cell r="H1045" t="str">
            <v>Ashton Vale Garage Blk - Dilapa. Smith10200311</v>
          </cell>
          <cell r="I1045" t="str">
            <v>Government Services</v>
          </cell>
          <cell r="J1045" t="str">
            <v>Other Government Contracts</v>
          </cell>
          <cell r="K1045" t="str">
            <v>Estates</v>
          </cell>
        </row>
        <row r="1046">
          <cell r="G1046" t="str">
            <v>PACEPX03</v>
          </cell>
          <cell r="H1046" t="str">
            <v>Redbridge Hs Bath Bs Advicea Smith</v>
          </cell>
          <cell r="I1046" t="str">
            <v>Government Services</v>
          </cell>
          <cell r="J1046" t="str">
            <v>Other Government Contracts</v>
          </cell>
          <cell r="K1046" t="str">
            <v>Estates</v>
          </cell>
        </row>
        <row r="1047">
          <cell r="G1047" t="str">
            <v>PACEPX04</v>
          </cell>
          <cell r="H1047" t="str">
            <v>Rowdens Rd Wells Addnl Mattersr Thompsonre Disposal</v>
          </cell>
          <cell r="I1047" t="str">
            <v>Government Services</v>
          </cell>
          <cell r="J1047" t="str">
            <v>Other Government Contracts</v>
          </cell>
          <cell r="K1047" t="str">
            <v>Estates</v>
          </cell>
        </row>
        <row r="1048">
          <cell r="G1048" t="str">
            <v>PDSAA101</v>
          </cell>
          <cell r="H1048" t="str">
            <v>6 Piccadilly,Hanley,Stoke,Acqr Thompson10209999bristol</v>
          </cell>
          <cell r="I1048" t="str">
            <v>Government Services</v>
          </cell>
          <cell r="J1048" t="str">
            <v>Other Government Contracts</v>
          </cell>
          <cell r="K1048" t="str">
            <v>Estates</v>
          </cell>
        </row>
        <row r="1049">
          <cell r="G1049" t="str">
            <v>PDSAA102</v>
          </cell>
          <cell r="H1049" t="str">
            <v>Hereford Acq Of Shopr Thompson10209999</v>
          </cell>
          <cell r="I1049" t="str">
            <v>Government Services</v>
          </cell>
          <cell r="J1049" t="str">
            <v>Other Government Contracts</v>
          </cell>
          <cell r="K1049" t="str">
            <v>Estates</v>
          </cell>
        </row>
        <row r="1050">
          <cell r="G1050" t="str">
            <v>PDSAA103</v>
          </cell>
          <cell r="H1050" t="str">
            <v>11 Vaughan St Llanelli Acq Shor Thompson10209999</v>
          </cell>
          <cell r="I1050" t="str">
            <v>Government Services</v>
          </cell>
          <cell r="J1050" t="str">
            <v>Other Government Contracts</v>
          </cell>
          <cell r="K1050" t="str">
            <v>Estates</v>
          </cell>
        </row>
        <row r="1051">
          <cell r="G1051" t="str">
            <v>PDSAA104</v>
          </cell>
          <cell r="H1051" t="str">
            <v>Kidderminster/Monmouth Acq Of R Thompson10209999</v>
          </cell>
          <cell r="I1051" t="str">
            <v>Government Services</v>
          </cell>
          <cell r="J1051" t="str">
            <v>Other Government Contracts</v>
          </cell>
          <cell r="K1051" t="str">
            <v>Estates</v>
          </cell>
        </row>
        <row r="1052">
          <cell r="G1052" t="str">
            <v>PDSAA105</v>
          </cell>
          <cell r="H1052" t="str">
            <v>30 Victoria St Paigntonr Thompsonacq Of Shop10209999</v>
          </cell>
          <cell r="I1052" t="str">
            <v>Government Services</v>
          </cell>
          <cell r="J1052" t="str">
            <v>Other Government Contracts</v>
          </cell>
          <cell r="K1052" t="str">
            <v>Estates</v>
          </cell>
        </row>
        <row r="1053">
          <cell r="G1053" t="str">
            <v>PDSAA106</v>
          </cell>
          <cell r="H1053" t="str">
            <v>Taunton Acq Of Shopr Thompson10209999</v>
          </cell>
          <cell r="I1053" t="str">
            <v>Government Services</v>
          </cell>
          <cell r="J1053" t="str">
            <v>Other Government Contracts</v>
          </cell>
          <cell r="K1053" t="str">
            <v>Estates</v>
          </cell>
        </row>
        <row r="1054">
          <cell r="G1054" t="str">
            <v>PDSAA107</v>
          </cell>
          <cell r="H1054" t="str">
            <v>Union St Torquay Acq Of Shopr Thompson10209999</v>
          </cell>
          <cell r="I1054" t="str">
            <v>Government Services</v>
          </cell>
          <cell r="J1054" t="str">
            <v>Other Government Contracts</v>
          </cell>
          <cell r="K1054" t="str">
            <v>Estates</v>
          </cell>
        </row>
        <row r="1055">
          <cell r="G1055" t="str">
            <v>PDSAA108</v>
          </cell>
          <cell r="H1055" t="str">
            <v>High St Wells Acq Of Shopr Thompson10209999</v>
          </cell>
          <cell r="I1055" t="str">
            <v>Government Services</v>
          </cell>
          <cell r="J1055" t="str">
            <v>Other Government Contracts</v>
          </cell>
          <cell r="K1055" t="str">
            <v>Estates</v>
          </cell>
        </row>
        <row r="1056">
          <cell r="G1056" t="str">
            <v>PDSAA109</v>
          </cell>
          <cell r="H1056" t="str">
            <v>Street 98 High Str Thompson</v>
          </cell>
          <cell r="I1056" t="str">
            <v>Government Services</v>
          </cell>
          <cell r="J1056" t="str">
            <v>Other Government Contracts</v>
          </cell>
          <cell r="K1056" t="str">
            <v>Estates</v>
          </cell>
        </row>
        <row r="1057">
          <cell r="G1057" t="str">
            <v>PDSAA110</v>
          </cell>
          <cell r="H1057" t="str">
            <v>Keynsham Pdsa 12 Temple Str Thompson</v>
          </cell>
          <cell r="I1057" t="str">
            <v>Government Services</v>
          </cell>
          <cell r="J1057" t="str">
            <v>Other Government Contracts</v>
          </cell>
          <cell r="K1057" t="str">
            <v>Estates</v>
          </cell>
        </row>
        <row r="1058">
          <cell r="G1058" t="str">
            <v>PDSAA112</v>
          </cell>
          <cell r="H1058" t="str">
            <v>Gloucester Pdsar Thompson</v>
          </cell>
          <cell r="I1058" t="str">
            <v>Government Services</v>
          </cell>
          <cell r="J1058" t="str">
            <v>Other Government Contracts</v>
          </cell>
          <cell r="K1058" t="str">
            <v>Estates</v>
          </cell>
        </row>
        <row r="1059">
          <cell r="G1059" t="str">
            <v>PDSAP201</v>
          </cell>
          <cell r="H1059" t="str">
            <v>41 Princess Way Swansea R/Rr Thompson</v>
          </cell>
          <cell r="I1059" t="str">
            <v>Government Services</v>
          </cell>
          <cell r="J1059" t="str">
            <v>Other Government Contracts</v>
          </cell>
          <cell r="K1059" t="str">
            <v>Estates</v>
          </cell>
        </row>
        <row r="1060">
          <cell r="G1060" t="str">
            <v>PDSAP202</v>
          </cell>
          <cell r="H1060" t="str">
            <v>120 East St Bedminster Rent Rer Thompson10209999</v>
          </cell>
          <cell r="I1060" t="str">
            <v>Government Services</v>
          </cell>
          <cell r="J1060" t="str">
            <v>Other Government Contracts</v>
          </cell>
          <cell r="K1060" t="str">
            <v>Estates</v>
          </cell>
        </row>
        <row r="1061">
          <cell r="G1061" t="str">
            <v>PLYSA101</v>
          </cell>
          <cell r="H1061" t="str">
            <v>Units 17-19 Springvale Ind Estr Thompsondisposalplysu Plc10211834</v>
          </cell>
          <cell r="I1061" t="str">
            <v>Government Services</v>
          </cell>
          <cell r="J1061" t="str">
            <v>Other Government Contracts</v>
          </cell>
          <cell r="K1061" t="str">
            <v>Estates</v>
          </cell>
        </row>
        <row r="1062">
          <cell r="G1062" t="str">
            <v>PLYSP601</v>
          </cell>
          <cell r="H1062" t="str">
            <v>Units 17/8 Springvale Ind Estr Thompsondilapidations</v>
          </cell>
          <cell r="I1062" t="str">
            <v>Government Services</v>
          </cell>
          <cell r="J1062" t="str">
            <v>Other Government Contracts</v>
          </cell>
          <cell r="K1062" t="str">
            <v>Estates</v>
          </cell>
        </row>
        <row r="1063">
          <cell r="G1063" t="str">
            <v>PRATP501</v>
          </cell>
          <cell r="H1063" t="str">
            <v>28/28a Station Rd Shirehamptonr Thompsonvaluation</v>
          </cell>
          <cell r="I1063" t="str">
            <v>Government Services</v>
          </cell>
          <cell r="J1063" t="str">
            <v>Other Government Contracts</v>
          </cell>
          <cell r="K1063" t="str">
            <v>Estates</v>
          </cell>
        </row>
        <row r="1064">
          <cell r="G1064" t="str">
            <v>PRITA001</v>
          </cell>
          <cell r="H1064" t="str">
            <v>28 Broad St Staple Hillr Thompson</v>
          </cell>
          <cell r="I1064" t="str">
            <v>Government Services</v>
          </cell>
          <cell r="J1064" t="str">
            <v>Other Government Contracts</v>
          </cell>
          <cell r="K1064" t="str">
            <v>Estates</v>
          </cell>
        </row>
        <row r="1065">
          <cell r="G1065" t="str">
            <v>PRITA002</v>
          </cell>
          <cell r="H1065" t="str">
            <v>62 Westbury Hillr Thompson</v>
          </cell>
          <cell r="I1065" t="str">
            <v>Government Services</v>
          </cell>
          <cell r="J1065" t="str">
            <v>Other Government Contracts</v>
          </cell>
          <cell r="K1065" t="str">
            <v>Estates</v>
          </cell>
        </row>
        <row r="1066">
          <cell r="G1066" t="str">
            <v>PRITA801</v>
          </cell>
          <cell r="H1066" t="str">
            <v>24 Broad St Staple Hill Leaser Thompson</v>
          </cell>
          <cell r="I1066" t="str">
            <v>Government Services</v>
          </cell>
          <cell r="J1066" t="str">
            <v>Other Government Contracts</v>
          </cell>
          <cell r="K1066" t="str">
            <v>Estates</v>
          </cell>
        </row>
        <row r="1067">
          <cell r="G1067" t="str">
            <v>PRITPX01</v>
          </cell>
          <cell r="H1067" t="str">
            <v>62 Westbury Hill Adv As Ll Surr Thompson</v>
          </cell>
          <cell r="I1067" t="str">
            <v>Government Services</v>
          </cell>
          <cell r="J1067" t="str">
            <v>Other Government Contracts</v>
          </cell>
          <cell r="K1067" t="str">
            <v>Estates</v>
          </cell>
        </row>
        <row r="1068">
          <cell r="G1068" t="str">
            <v>PRITPX02</v>
          </cell>
          <cell r="H1068" t="str">
            <v>Pritchard Westbury Hill Planni</v>
          </cell>
          <cell r="I1068" t="str">
            <v>Government Services</v>
          </cell>
          <cell r="J1068" t="str">
            <v>Other Government Contracts</v>
          </cell>
          <cell r="K1068" t="str">
            <v>Estates</v>
          </cell>
        </row>
        <row r="1069">
          <cell r="G1069" t="str">
            <v>PRITPX06</v>
          </cell>
          <cell r="H1069" t="str">
            <v>24 Broad St Staple Hillr Thompsonrent Reviews Shops &amp; Offices</v>
          </cell>
          <cell r="I1069" t="str">
            <v>Government Services</v>
          </cell>
          <cell r="J1069" t="str">
            <v>Other Government Contracts</v>
          </cell>
          <cell r="K1069" t="str">
            <v>Estates</v>
          </cell>
        </row>
        <row r="1070">
          <cell r="G1070" t="str">
            <v>PRITPX07</v>
          </cell>
          <cell r="H1070" t="str">
            <v>68 Westbury Hill Bristolr Thompsonrent Review</v>
          </cell>
          <cell r="I1070" t="str">
            <v>Government Services</v>
          </cell>
          <cell r="J1070" t="str">
            <v>Other Government Contracts</v>
          </cell>
          <cell r="K1070" t="str">
            <v>Estates</v>
          </cell>
        </row>
        <row r="1071">
          <cell r="G1071" t="str">
            <v>RAFAA001</v>
          </cell>
          <cell r="H1071" t="str">
            <v>South Wales Conval.Home Searchr Thompson10209359</v>
          </cell>
          <cell r="I1071" t="str">
            <v>Government Services</v>
          </cell>
          <cell r="J1071" t="str">
            <v>Other Government Contracts</v>
          </cell>
          <cell r="K1071" t="str">
            <v>Estates</v>
          </cell>
        </row>
        <row r="1072">
          <cell r="G1072" t="str">
            <v>RAFAA003</v>
          </cell>
          <cell r="H1072" t="str">
            <v>1 Severn Rd Weston Super Marer Thompsonacquisition</v>
          </cell>
          <cell r="I1072" t="str">
            <v>Government Services</v>
          </cell>
          <cell r="J1072" t="str">
            <v>Other Government Contracts</v>
          </cell>
          <cell r="K1072" t="str">
            <v>Estates</v>
          </cell>
        </row>
        <row r="1073">
          <cell r="G1073" t="str">
            <v>RAFAM401</v>
          </cell>
          <cell r="H1073" t="str">
            <v>Raf Assoc Service Contractr Thompson10209359</v>
          </cell>
          <cell r="I1073" t="str">
            <v>Government Services</v>
          </cell>
          <cell r="J1073" t="str">
            <v>Other Government Contracts</v>
          </cell>
          <cell r="K1073" t="str">
            <v>Estates</v>
          </cell>
        </row>
        <row r="1074">
          <cell r="G1074" t="str">
            <v>RAFAM402</v>
          </cell>
          <cell r="H1074" t="str">
            <v>Proposed Development Projectr Thompsonsouth Wales</v>
          </cell>
          <cell r="I1074" t="str">
            <v>Government Services</v>
          </cell>
          <cell r="J1074" t="str">
            <v>Other Government Contracts</v>
          </cell>
          <cell r="K1074" t="str">
            <v>Estates</v>
          </cell>
        </row>
        <row r="1075">
          <cell r="G1075" t="str">
            <v>RAFAPX01</v>
          </cell>
          <cell r="H1075" t="str">
            <v>55 Beach Rd, W-S-M - Refurbr M Thompson</v>
          </cell>
          <cell r="I1075" t="str">
            <v>Government Services</v>
          </cell>
          <cell r="J1075" t="str">
            <v>Other Government Contracts</v>
          </cell>
          <cell r="K1075" t="str">
            <v>Estates</v>
          </cell>
        </row>
        <row r="1076">
          <cell r="G1076" t="str">
            <v>RAFAPX02</v>
          </cell>
          <cell r="H1076" t="str">
            <v>55 Beach Rd W-S-M Condition Sur Thompsonroyal Air Forces Assoc10209359</v>
          </cell>
          <cell r="I1076" t="str">
            <v>Government Services</v>
          </cell>
          <cell r="J1076" t="str">
            <v>Other Government Contracts</v>
          </cell>
          <cell r="K1076" t="str">
            <v>Estates</v>
          </cell>
        </row>
        <row r="1077">
          <cell r="G1077" t="str">
            <v>RCHMA001</v>
          </cell>
          <cell r="H1077" t="str">
            <v>Bldg42 Churchwrd, Swindon-Tncya Smithc97499</v>
          </cell>
          <cell r="I1077" t="str">
            <v>Government Services</v>
          </cell>
          <cell r="J1077" t="str">
            <v>Other Government Contracts</v>
          </cell>
          <cell r="K1077" t="str">
            <v>Estates</v>
          </cell>
        </row>
        <row r="1078">
          <cell r="G1078" t="str">
            <v>RCHMM401</v>
          </cell>
          <cell r="H1078" t="str">
            <v>Churchward Swindon,Advicer Thompsontitle &amp; Telephone Exchange10207566</v>
          </cell>
          <cell r="I1078" t="str">
            <v>Government Services</v>
          </cell>
          <cell r="J1078" t="str">
            <v>Other Government Contracts</v>
          </cell>
          <cell r="K1078" t="str">
            <v>Estates</v>
          </cell>
        </row>
        <row r="1079">
          <cell r="G1079" t="str">
            <v>RCHMMX01</v>
          </cell>
          <cell r="H1079" t="str">
            <v>Churchward, Swindon-Planninga Smithc97499</v>
          </cell>
          <cell r="I1079" t="str">
            <v>Government Services</v>
          </cell>
          <cell r="J1079" t="str">
            <v>Other Government Contracts</v>
          </cell>
          <cell r="K1079" t="str">
            <v>Estates</v>
          </cell>
        </row>
        <row r="1080">
          <cell r="G1080" t="str">
            <v>RCHMP601</v>
          </cell>
          <cell r="H1080" t="str">
            <v>Alexander Hse, Swindon-Dilapsa Smithc97499</v>
          </cell>
          <cell r="I1080" t="str">
            <v>Government Services</v>
          </cell>
          <cell r="J1080" t="str">
            <v>Other Government Contracts</v>
          </cell>
          <cell r="K1080" t="str">
            <v>Estates</v>
          </cell>
        </row>
        <row r="1081">
          <cell r="G1081" t="str">
            <v>REGUP501</v>
          </cell>
          <cell r="H1081" t="str">
            <v>2430 Aztec West Office Assessmr Thompson</v>
          </cell>
          <cell r="I1081" t="str">
            <v>Government Services</v>
          </cell>
          <cell r="J1081" t="str">
            <v>Other Government Contracts</v>
          </cell>
          <cell r="K1081" t="str">
            <v>Estates</v>
          </cell>
        </row>
        <row r="1082">
          <cell r="G1082" t="str">
            <v>SAFEA101</v>
          </cell>
          <cell r="H1082" t="str">
            <v>183 Greystoke Ave S'Mead Dispor Thompson</v>
          </cell>
          <cell r="I1082" t="str">
            <v>Government Services</v>
          </cell>
          <cell r="J1082" t="str">
            <v>Other Government Contracts</v>
          </cell>
          <cell r="K1082" t="str">
            <v>Estates</v>
          </cell>
        </row>
        <row r="1083">
          <cell r="G1083" t="str">
            <v>SAFEA102</v>
          </cell>
          <cell r="H1083" t="str">
            <v>Greystoke Avenue Southmeadinvestment Disposal</v>
          </cell>
          <cell r="I1083" t="str">
            <v>Government Services</v>
          </cell>
          <cell r="J1083" t="str">
            <v>Other Government Contracts</v>
          </cell>
          <cell r="K1083" t="str">
            <v>Estates</v>
          </cell>
        </row>
        <row r="1084">
          <cell r="G1084" t="str">
            <v>SARGP201</v>
          </cell>
          <cell r="H1084" t="str">
            <v>47 Northumbria Drive-Rent Revir M Thompson</v>
          </cell>
          <cell r="I1084" t="str">
            <v>Government Services</v>
          </cell>
          <cell r="J1084" t="str">
            <v>Other Government Contracts</v>
          </cell>
          <cell r="K1084" t="str">
            <v>Estates</v>
          </cell>
        </row>
        <row r="1085">
          <cell r="G1085" t="str">
            <v>SEABA001</v>
          </cell>
          <cell r="H1085" t="str">
            <v>174 Whiteladies Rd Adv On Leasr Thompsonseabright &amp; Co</v>
          </cell>
          <cell r="I1085" t="str">
            <v>Government Services</v>
          </cell>
          <cell r="J1085" t="str">
            <v>Other Government Contracts</v>
          </cell>
          <cell r="K1085" t="str">
            <v>Estates</v>
          </cell>
        </row>
        <row r="1086">
          <cell r="G1086" t="str">
            <v>SEABP301</v>
          </cell>
          <cell r="H1086" t="str">
            <v>Seabright Lease Renewalr Thompson</v>
          </cell>
          <cell r="I1086" t="str">
            <v>Government Services</v>
          </cell>
          <cell r="J1086" t="str">
            <v>Other Government Contracts</v>
          </cell>
          <cell r="K1086" t="str">
            <v>Estates</v>
          </cell>
        </row>
        <row r="1087">
          <cell r="G1087" t="str">
            <v>SHEEA101</v>
          </cell>
          <cell r="H1087" t="str">
            <v>363 Bath Rd, Arnos Valer Thompsonsale Of Freehold</v>
          </cell>
          <cell r="I1087" t="str">
            <v>Government Services</v>
          </cell>
          <cell r="J1087" t="str">
            <v>Other Government Contracts</v>
          </cell>
          <cell r="K1087" t="str">
            <v>Estates</v>
          </cell>
        </row>
        <row r="1088">
          <cell r="G1088" t="str">
            <v>STOFP201</v>
          </cell>
          <cell r="H1088" t="str">
            <v>Units 1&amp;2 Bristol Distrib Parkr Thompsonrent Review10200208</v>
          </cell>
          <cell r="I1088" t="str">
            <v>Government Services</v>
          </cell>
          <cell r="J1088" t="str">
            <v>Other Government Contracts</v>
          </cell>
          <cell r="K1088" t="str">
            <v>Estates</v>
          </cell>
        </row>
        <row r="1089">
          <cell r="G1089" t="str">
            <v>SWAGMX17</v>
          </cell>
          <cell r="H1089" t="str">
            <v>Handover Info To Pha. Smithu97154</v>
          </cell>
          <cell r="I1089" t="str">
            <v>Government Services</v>
          </cell>
          <cell r="J1089" t="str">
            <v>Other Government Contracts</v>
          </cell>
          <cell r="K1089" t="str">
            <v>Estates</v>
          </cell>
        </row>
        <row r="1090">
          <cell r="G1090" t="str">
            <v>SWSBMX11</v>
          </cell>
          <cell r="H1090" t="str">
            <v>Alexander House Swindona Smith</v>
          </cell>
          <cell r="I1090" t="str">
            <v>Government Services</v>
          </cell>
          <cell r="J1090" t="str">
            <v>Other Government Contracts</v>
          </cell>
          <cell r="K1090" t="str">
            <v>Estates</v>
          </cell>
        </row>
        <row r="1091">
          <cell r="G1091" t="str">
            <v>TBONPX01</v>
          </cell>
          <cell r="H1091" t="str">
            <v>Kingswd/Bedminstr-Ratng Appealr M Thompson</v>
          </cell>
          <cell r="I1091" t="str">
            <v>Government Services</v>
          </cell>
          <cell r="J1091" t="str">
            <v>Other Government Contracts</v>
          </cell>
          <cell r="K1091" t="str">
            <v>Estates</v>
          </cell>
        </row>
        <row r="1092">
          <cell r="G1092" t="str">
            <v>TCSEMX01</v>
          </cell>
          <cell r="H1092" t="str">
            <v>Glos County Crt Adv On Flooda. Smith10200423</v>
          </cell>
          <cell r="I1092" t="str">
            <v>Government Services</v>
          </cell>
          <cell r="J1092" t="str">
            <v>Other Government Contracts</v>
          </cell>
          <cell r="K1092" t="str">
            <v>Estates</v>
          </cell>
        </row>
        <row r="1093">
          <cell r="G1093" t="str">
            <v>TETTA101</v>
          </cell>
          <cell r="H1093" t="str">
            <v>17 Alexandra Rd Clevedon Dispor Thompson</v>
          </cell>
          <cell r="I1093" t="str">
            <v>Government Services</v>
          </cell>
          <cell r="J1093" t="str">
            <v>Other Government Contracts</v>
          </cell>
          <cell r="K1093" t="str">
            <v>Estates</v>
          </cell>
        </row>
        <row r="1094">
          <cell r="G1094" t="str">
            <v>THOMA001</v>
          </cell>
          <cell r="H1094" t="str">
            <v>125a High St,Merthyr Tydfil Aqr Thompsonsub Agent To Thompson &amp; Co</v>
          </cell>
          <cell r="I1094" t="str">
            <v>Government Services</v>
          </cell>
          <cell r="J1094" t="str">
            <v>Other Government Contracts</v>
          </cell>
          <cell r="K1094" t="str">
            <v>Estates</v>
          </cell>
        </row>
        <row r="1095">
          <cell r="G1095" t="str">
            <v>THOMA002</v>
          </cell>
          <cell r="H1095" t="str">
            <v>55 Beach Rd W-S-M Subagt On Acr Thompsonsub Agent To Thompson &amp; Co</v>
          </cell>
          <cell r="I1095" t="str">
            <v>Government Services</v>
          </cell>
          <cell r="J1095" t="str">
            <v>Other Government Contracts</v>
          </cell>
          <cell r="K1095" t="str">
            <v>Estates</v>
          </cell>
        </row>
        <row r="1096">
          <cell r="G1096" t="str">
            <v>TOPDMX01</v>
          </cell>
          <cell r="H1096" t="str">
            <v>6 Avn Reach, Chippenhm-Doorwaya Smithc97501</v>
          </cell>
          <cell r="I1096" t="str">
            <v>Government Services</v>
          </cell>
          <cell r="J1096" t="str">
            <v>Other Government Contracts</v>
          </cell>
          <cell r="K1096" t="str">
            <v>Estates</v>
          </cell>
        </row>
        <row r="1097">
          <cell r="G1097" t="str">
            <v>TRINP101</v>
          </cell>
          <cell r="H1097" t="str">
            <v>Trinity Tabernacle Part Disposr Thompson</v>
          </cell>
          <cell r="I1097" t="str">
            <v>Government Services</v>
          </cell>
          <cell r="J1097" t="str">
            <v>Other Government Contracts</v>
          </cell>
          <cell r="K1097" t="str">
            <v>Estates</v>
          </cell>
        </row>
        <row r="1098">
          <cell r="G1098" t="str">
            <v>TRLRMX03</v>
          </cell>
          <cell r="H1098" t="str">
            <v>Trl Crowth-R-Wing Let To Its Fa. Smith10200454</v>
          </cell>
          <cell r="I1098" t="str">
            <v>Government Services</v>
          </cell>
          <cell r="J1098" t="str">
            <v>Other Government Contracts</v>
          </cell>
          <cell r="K1098" t="str">
            <v>Estates</v>
          </cell>
        </row>
        <row r="1099">
          <cell r="G1099" t="str">
            <v>TRYMA101</v>
          </cell>
          <cell r="H1099" t="str">
            <v>Trymsport Advice On Disposalr Thompson</v>
          </cell>
          <cell r="I1099" t="str">
            <v>Government Services</v>
          </cell>
          <cell r="J1099" t="str">
            <v>Other Government Contracts</v>
          </cell>
          <cell r="K1099" t="str">
            <v>Estates</v>
          </cell>
        </row>
        <row r="1100">
          <cell r="G1100" t="str">
            <v>UNICP801</v>
          </cell>
          <cell r="H1100" t="str">
            <v>Park Hse &amp; Albion Hse Chesterr Thompsonlease Advice</v>
          </cell>
          <cell r="I1100" t="str">
            <v>Government Services</v>
          </cell>
          <cell r="J1100" t="str">
            <v>Other Government Contracts</v>
          </cell>
          <cell r="K1100" t="str">
            <v>Estates</v>
          </cell>
        </row>
        <row r="1101">
          <cell r="G1101" t="str">
            <v>UNICP802</v>
          </cell>
          <cell r="H1101" t="str">
            <v>Block 1,Burghill Rd Sublettingr Thompson</v>
          </cell>
          <cell r="I1101" t="str">
            <v>Government Services</v>
          </cell>
          <cell r="J1101" t="str">
            <v>Other Government Contracts</v>
          </cell>
          <cell r="K1101" t="str">
            <v>Estates</v>
          </cell>
        </row>
        <row r="1102">
          <cell r="G1102" t="str">
            <v>UNICPX01</v>
          </cell>
          <cell r="H1102" t="str">
            <v>Syrencot House Option Assessmer Thompsonunicorn For Mod</v>
          </cell>
          <cell r="I1102" t="str">
            <v>Government Services</v>
          </cell>
          <cell r="J1102" t="str">
            <v>Other Government Contracts</v>
          </cell>
          <cell r="K1102" t="str">
            <v>Estates</v>
          </cell>
        </row>
        <row r="1103">
          <cell r="G1103" t="str">
            <v>VEHIA101</v>
          </cell>
          <cell r="H1103" t="str">
            <v>Vehicle Insp.Ashton Vale Dispoa. Smithformer Hmso Warehouse</v>
          </cell>
          <cell r="I1103" t="str">
            <v>Government Services</v>
          </cell>
          <cell r="J1103" t="str">
            <v>Other Government Contracts</v>
          </cell>
          <cell r="K1103" t="str">
            <v>Estates</v>
          </cell>
        </row>
        <row r="1104">
          <cell r="G1104" t="str">
            <v>VEHIA102</v>
          </cell>
          <cell r="H1104" t="str">
            <v>Vi Ashton Gate Disposal(Hgvts)R Thompson</v>
          </cell>
          <cell r="I1104" t="str">
            <v>Government Services</v>
          </cell>
          <cell r="J1104" t="str">
            <v>Other Government Contracts</v>
          </cell>
          <cell r="K1104" t="str">
            <v>Estates</v>
          </cell>
        </row>
        <row r="1105">
          <cell r="G1105" t="str">
            <v>VEHIP502</v>
          </cell>
          <cell r="H1105" t="str">
            <v>Vehicle Inspec. Net Asset Valn</v>
          </cell>
          <cell r="I1105" t="str">
            <v>Government Services</v>
          </cell>
          <cell r="J1105" t="str">
            <v>Other Government Contracts</v>
          </cell>
          <cell r="K1105" t="str">
            <v>Estates</v>
          </cell>
        </row>
        <row r="1106">
          <cell r="G1106" t="str">
            <v>VEHIP503</v>
          </cell>
          <cell r="H1106" t="str">
            <v>Unit 9 Disposal Valuationr Thompsoncircuit 32 Industrial Estatevehicle Inspectorate Bristol</v>
          </cell>
          <cell r="I1106" t="str">
            <v>Government Services</v>
          </cell>
          <cell r="J1106" t="str">
            <v>Other Government Contracts</v>
          </cell>
          <cell r="K1106" t="str">
            <v>Estates</v>
          </cell>
        </row>
        <row r="1107">
          <cell r="G1107" t="str">
            <v>VEHIP504</v>
          </cell>
          <cell r="H1107" t="str">
            <v>Unit 9 Circuit 32 Lease Renewar Thompson</v>
          </cell>
          <cell r="I1107" t="str">
            <v>Government Services</v>
          </cell>
          <cell r="J1107" t="str">
            <v>Other Government Contracts</v>
          </cell>
          <cell r="K1107" t="str">
            <v>Estates</v>
          </cell>
        </row>
        <row r="1108">
          <cell r="G1108" t="str">
            <v>VEHIP505</v>
          </cell>
          <cell r="H1108" t="str">
            <v>Vehicle Inspectorate 1999 Asser Thompson</v>
          </cell>
          <cell r="I1108" t="str">
            <v>Government Services</v>
          </cell>
          <cell r="J1108" t="str">
            <v>Other Government Contracts</v>
          </cell>
          <cell r="K1108" t="str">
            <v>Estates</v>
          </cell>
        </row>
        <row r="1109">
          <cell r="G1109" t="str">
            <v>VEHIP506</v>
          </cell>
          <cell r="H1109" t="str">
            <v>Vehicle Inspectorate-New Work R Thompson</v>
          </cell>
          <cell r="I1109" t="str">
            <v>Government Services</v>
          </cell>
          <cell r="J1109" t="str">
            <v>Other Government Contracts</v>
          </cell>
          <cell r="K1109" t="str">
            <v>Estates</v>
          </cell>
        </row>
        <row r="1110">
          <cell r="G1110" t="str">
            <v>VERSP201</v>
          </cell>
          <cell r="H1110" t="str">
            <v>119 Station Rd Nailsea Rent Rer Thompsonmr Verstage</v>
          </cell>
          <cell r="I1110" t="str">
            <v>Government Services</v>
          </cell>
          <cell r="J1110" t="str">
            <v>Other Government Contracts</v>
          </cell>
          <cell r="K1110" t="str">
            <v>Estates</v>
          </cell>
        </row>
        <row r="1111">
          <cell r="G1111" t="str">
            <v>VOAGP301</v>
          </cell>
          <cell r="H1111" t="str">
            <v>Templegate Hse - Cp Lic Renewa. Smith10200463</v>
          </cell>
          <cell r="I1111" t="str">
            <v>Government Services</v>
          </cell>
          <cell r="J1111" t="str">
            <v>Other Government Contracts</v>
          </cell>
          <cell r="K1111" t="str">
            <v>Estates</v>
          </cell>
        </row>
        <row r="1112">
          <cell r="G1112" t="str">
            <v>VOAGP302</v>
          </cell>
          <cell r="H1112" t="str">
            <v>Templegate Hse - Lease Renewa. Smith10200463</v>
          </cell>
          <cell r="I1112" t="str">
            <v>Government Services</v>
          </cell>
          <cell r="J1112" t="str">
            <v>Other Government Contracts</v>
          </cell>
          <cell r="K1112" t="str">
            <v>Estates</v>
          </cell>
        </row>
        <row r="1113">
          <cell r="G1113" t="str">
            <v>VOAGPX01</v>
          </cell>
          <cell r="H1113" t="str">
            <v>Heron Hse, Aylesbury-Compensatandrew Smithcan:10200463</v>
          </cell>
          <cell r="I1113" t="str">
            <v>Government Services</v>
          </cell>
          <cell r="J1113" t="str">
            <v>Other Government Contracts</v>
          </cell>
          <cell r="K1113" t="str">
            <v>Estates</v>
          </cell>
        </row>
        <row r="1114">
          <cell r="G1114" t="str">
            <v>WILLP501</v>
          </cell>
          <cell r="H1114" t="str">
            <v>Williams 51/53 Westbury Hillr Thompson&amp; 3a Cambridge Cres Valuation</v>
          </cell>
          <cell r="I1114" t="str">
            <v>Government Services</v>
          </cell>
          <cell r="J1114" t="str">
            <v>Other Government Contracts</v>
          </cell>
          <cell r="K1114" t="str">
            <v>Estates</v>
          </cell>
        </row>
        <row r="1115">
          <cell r="G1115" t="str">
            <v>ALDIP001</v>
          </cell>
          <cell r="H1115" t="str">
            <v>Aldi Retail Site Acqs</v>
          </cell>
          <cell r="I1115" t="str">
            <v>Government Services</v>
          </cell>
          <cell r="J1115" t="str">
            <v>Other Government Contracts</v>
          </cell>
          <cell r="K1115" t="str">
            <v>Estates</v>
          </cell>
        </row>
        <row r="1116">
          <cell r="G1116" t="str">
            <v>BABCA101</v>
          </cell>
          <cell r="H1116" t="str">
            <v>Old Forge Workshop Stapletonr Thompson</v>
          </cell>
          <cell r="I1116" t="str">
            <v>Government Services</v>
          </cell>
          <cell r="J1116" t="str">
            <v>Other Government Contracts</v>
          </cell>
          <cell r="K1116" t="str">
            <v>Estates</v>
          </cell>
        </row>
        <row r="1117">
          <cell r="G1117" t="str">
            <v>BABCP501</v>
          </cell>
          <cell r="H1117" t="str">
            <v>Valuation Stapleton Bristolr Thompson</v>
          </cell>
          <cell r="I1117" t="str">
            <v>Government Services</v>
          </cell>
          <cell r="J1117" t="str">
            <v>Other Government Contracts</v>
          </cell>
          <cell r="K1117" t="str">
            <v>Estates</v>
          </cell>
        </row>
        <row r="1118">
          <cell r="G1118" t="str">
            <v>BAESP601</v>
          </cell>
          <cell r="H1118" t="str">
            <v>246 Stockwell Rd - Dilapsr Portsmouthc97412</v>
          </cell>
          <cell r="I1118" t="str">
            <v>Government Services</v>
          </cell>
          <cell r="J1118" t="str">
            <v>Other Government Contracts</v>
          </cell>
          <cell r="K1118" t="str">
            <v>Estates</v>
          </cell>
        </row>
        <row r="1119">
          <cell r="G1119" t="str">
            <v>BAESP602</v>
          </cell>
          <cell r="H1119" t="str">
            <v>Godwin Hse Wilder St.  Dilapsa. Smith10200044</v>
          </cell>
          <cell r="I1119" t="str">
            <v>Government Services</v>
          </cell>
          <cell r="J1119" t="str">
            <v>Other Government Contracts</v>
          </cell>
          <cell r="K1119" t="str">
            <v>Estates</v>
          </cell>
        </row>
        <row r="1120">
          <cell r="G1120" t="str">
            <v>BEAUA001</v>
          </cell>
          <cell r="H1120" t="str">
            <v>Beaufort Homes, Redland Bristor Thompson</v>
          </cell>
          <cell r="I1120" t="str">
            <v>Government Services</v>
          </cell>
          <cell r="J1120" t="str">
            <v>Other Government Contracts</v>
          </cell>
          <cell r="K1120" t="str">
            <v>Estates</v>
          </cell>
        </row>
        <row r="1121">
          <cell r="G1121" t="str">
            <v>BENAA001</v>
          </cell>
          <cell r="H1121" t="str">
            <v>Pt Gf N. Beacon Tower Acq -Baa. Smith10200043</v>
          </cell>
          <cell r="I1121" t="str">
            <v>Government Services</v>
          </cell>
          <cell r="J1121" t="str">
            <v>Other Government Contracts</v>
          </cell>
          <cell r="K1121" t="str">
            <v>Estates</v>
          </cell>
        </row>
        <row r="1122">
          <cell r="G1122" t="str">
            <v>BENAA002</v>
          </cell>
          <cell r="H1122" t="str">
            <v>Lodge/Beacon Hse Aq Of Land</v>
          </cell>
          <cell r="I1122" t="str">
            <v>Government Services</v>
          </cell>
          <cell r="J1122" t="str">
            <v>Other Government Contracts</v>
          </cell>
          <cell r="K1122" t="str">
            <v>Estates</v>
          </cell>
        </row>
        <row r="1123">
          <cell r="G1123" t="str">
            <v>BENAP301</v>
          </cell>
          <cell r="H1123" t="str">
            <v>Beacon Tower Bristol - L Ra. Smith10200043</v>
          </cell>
          <cell r="I1123" t="str">
            <v>Government Services</v>
          </cell>
          <cell r="J1123" t="str">
            <v>Other Government Contracts</v>
          </cell>
          <cell r="K1123" t="str">
            <v>Estates</v>
          </cell>
        </row>
        <row r="1124">
          <cell r="G1124" t="str">
            <v>BENAP302</v>
          </cell>
          <cell r="H1124" t="str">
            <v>Lodge Hse Bristol - L Ra. Smith10200043</v>
          </cell>
          <cell r="I1124" t="str">
            <v>Government Services</v>
          </cell>
          <cell r="J1124" t="str">
            <v>Other Government Contracts</v>
          </cell>
          <cell r="K1124" t="str">
            <v>Estates</v>
          </cell>
        </row>
        <row r="1125">
          <cell r="G1125" t="str">
            <v>BESTMKTG</v>
          </cell>
          <cell r="H1125" t="str">
            <v>Bristol Estates Marketingr Thompson</v>
          </cell>
          <cell r="I1125" t="str">
            <v>Government Services</v>
          </cell>
          <cell r="J1125" t="str">
            <v>Other Government Contracts</v>
          </cell>
          <cell r="K1125" t="str">
            <v>Estates</v>
          </cell>
        </row>
        <row r="1126">
          <cell r="G1126" t="str">
            <v>BIRAA001</v>
          </cell>
          <cell r="H1126" t="str">
            <v>Fm Biral Portishead</v>
          </cell>
          <cell r="I1126" t="str">
            <v>Government Services</v>
          </cell>
          <cell r="J1126" t="str">
            <v>Other Government Contracts</v>
          </cell>
          <cell r="K1126" t="str">
            <v>Estates</v>
          </cell>
        </row>
        <row r="1127">
          <cell r="G1127" t="str">
            <v>BLIFA101</v>
          </cell>
          <cell r="H1127" t="str">
            <v>Britannia Life Inv &amp; Acqnr Thompson</v>
          </cell>
          <cell r="I1127" t="str">
            <v>Government Services</v>
          </cell>
          <cell r="J1127" t="str">
            <v>Other Government Contracts</v>
          </cell>
          <cell r="K1127" t="str">
            <v>Estates</v>
          </cell>
        </row>
        <row r="1128">
          <cell r="G1128" t="str">
            <v>B&amp;PMM407</v>
          </cell>
          <cell r="H1128" t="str">
            <v>Unicorn House Burghill Rdestates Mgt</v>
          </cell>
          <cell r="I1128" t="str">
            <v>Government Services</v>
          </cell>
          <cell r="J1128" t="str">
            <v>Other Government Contracts</v>
          </cell>
          <cell r="K1128" t="str">
            <v>Estates</v>
          </cell>
        </row>
        <row r="1129">
          <cell r="G1129" t="str">
            <v>BRAMPX01</v>
          </cell>
          <cell r="H1129" t="str">
            <v>Brammer Plcwork For Robert Doe</v>
          </cell>
          <cell r="I1129" t="str">
            <v>Government Services</v>
          </cell>
          <cell r="J1129" t="str">
            <v>Other Government Contracts</v>
          </cell>
          <cell r="K1129" t="str">
            <v>Estates</v>
          </cell>
        </row>
        <row r="1130">
          <cell r="G1130" t="str">
            <v>BRNAP101</v>
          </cell>
          <cell r="H1130" t="str">
            <v>Bristol Royal Naval Assoc Clubr Thompsondisposal Advice</v>
          </cell>
          <cell r="I1130" t="str">
            <v>Government Services</v>
          </cell>
          <cell r="J1130" t="str">
            <v>Other Government Contracts</v>
          </cell>
          <cell r="K1130" t="str">
            <v>Estates</v>
          </cell>
        </row>
        <row r="1131">
          <cell r="G1131" t="str">
            <v>BTELM401</v>
          </cell>
          <cell r="H1131" t="str">
            <v>British Telecom Work Proposalsestbris</v>
          </cell>
          <cell r="I1131" t="str">
            <v>Government Services</v>
          </cell>
          <cell r="J1131" t="str">
            <v>Other Government Contracts</v>
          </cell>
          <cell r="K1131" t="str">
            <v>Estates</v>
          </cell>
        </row>
        <row r="1132">
          <cell r="G1132" t="str">
            <v>BTELMX01</v>
          </cell>
          <cell r="H1132" t="str">
            <v>Hannington Hill Wayleave Appli</v>
          </cell>
          <cell r="I1132" t="str">
            <v>Government Services</v>
          </cell>
          <cell r="J1132" t="str">
            <v>Other Government Contracts</v>
          </cell>
          <cell r="K1132" t="str">
            <v>Estates</v>
          </cell>
        </row>
        <row r="1133">
          <cell r="G1133" t="str">
            <v>CAPIM401</v>
          </cell>
          <cell r="H1133" t="str">
            <v>Capitec Link On Nhsr Thompson</v>
          </cell>
          <cell r="I1133" t="str">
            <v>Government Services</v>
          </cell>
          <cell r="J1133" t="str">
            <v>Other Government Contracts</v>
          </cell>
          <cell r="K1133" t="str">
            <v>Estates</v>
          </cell>
        </row>
        <row r="1134">
          <cell r="G1134" t="str">
            <v>CAPIPX01</v>
          </cell>
          <cell r="H1134" t="str">
            <v>Glos.Schedule Of Conditionr Thompson</v>
          </cell>
          <cell r="I1134" t="str">
            <v>Government Services</v>
          </cell>
          <cell r="J1134" t="str">
            <v>Other Government Contracts</v>
          </cell>
          <cell r="K1134" t="str">
            <v>Estates</v>
          </cell>
        </row>
        <row r="1135">
          <cell r="G1135" t="str">
            <v>CEBRM401</v>
          </cell>
          <cell r="H1135" t="str">
            <v>C &amp; E Western Reg - Managementa Smithc10585</v>
          </cell>
          <cell r="I1135" t="str">
            <v>Government Services</v>
          </cell>
          <cell r="J1135" t="str">
            <v>Other Government Contracts</v>
          </cell>
          <cell r="K1135" t="str">
            <v>Estates</v>
          </cell>
        </row>
        <row r="1136">
          <cell r="G1136" t="str">
            <v>CEBRP301</v>
          </cell>
          <cell r="H1136" t="str">
            <v>Bristol Airport - Lr Rms G19p. B. Harding10200100</v>
          </cell>
          <cell r="I1136" t="str">
            <v>Government Services</v>
          </cell>
          <cell r="J1136" t="str">
            <v>Other Government Contracts</v>
          </cell>
          <cell r="K1136" t="str">
            <v>Estates</v>
          </cell>
        </row>
        <row r="1137">
          <cell r="G1137" t="str">
            <v>CITYPX01</v>
          </cell>
          <cell r="H1137" t="str">
            <v>City Rd Baptist Church Lease Ar Thompson</v>
          </cell>
          <cell r="I1137" t="str">
            <v>Government Services</v>
          </cell>
          <cell r="J1137" t="str">
            <v>Other Government Contracts</v>
          </cell>
          <cell r="K1137" t="str">
            <v>Estates</v>
          </cell>
        </row>
        <row r="1138">
          <cell r="G1138" t="str">
            <v>COPEPX01</v>
          </cell>
          <cell r="H1138" t="str">
            <v>Mark House Bath Building Survr Thompson10209304</v>
          </cell>
          <cell r="I1138" t="str">
            <v>Government Services</v>
          </cell>
          <cell r="J1138" t="str">
            <v>Other Government Contracts</v>
          </cell>
          <cell r="K1138" t="str">
            <v>Estates</v>
          </cell>
        </row>
        <row r="1139">
          <cell r="G1139" t="str">
            <v>COSTA001</v>
          </cell>
          <cell r="H1139" t="str">
            <v>Costco Wholesale Property Acqr Thompson</v>
          </cell>
          <cell r="I1139" t="str">
            <v>Government Services</v>
          </cell>
          <cell r="J1139" t="str">
            <v>Other Government Contracts</v>
          </cell>
          <cell r="K1139" t="str">
            <v>Estates</v>
          </cell>
        </row>
        <row r="1140">
          <cell r="G1140" t="str">
            <v>COTTA101</v>
          </cell>
          <cell r="H1140" t="str">
            <v>19 Cotham Rd South Disposalr Thompson</v>
          </cell>
          <cell r="I1140" t="str">
            <v>Government Services</v>
          </cell>
          <cell r="J1140" t="str">
            <v>Other Government Contracts</v>
          </cell>
          <cell r="K1140" t="str">
            <v>Estates</v>
          </cell>
        </row>
        <row r="1141">
          <cell r="G1141" t="str">
            <v>CSAYA001</v>
          </cell>
          <cell r="H1141" t="str">
            <v>Floors 5 &amp; 6 Beacon Tower - Aca. Smith10200077</v>
          </cell>
          <cell r="I1141" t="str">
            <v>Government Services</v>
          </cell>
          <cell r="J1141" t="str">
            <v>Other Government Contracts</v>
          </cell>
          <cell r="K1141" t="str">
            <v>Estates</v>
          </cell>
        </row>
        <row r="1142">
          <cell r="G1142" t="str">
            <v>DEOLM401</v>
          </cell>
          <cell r="H1142" t="str">
            <v>Var Props Swindon-Mgt &amp; Set Upa. Smithws13/9104tcr0004item 1uin:D2112m Iac 01l9 1050</v>
          </cell>
          <cell r="I1142" t="str">
            <v>Government Services</v>
          </cell>
          <cell r="J1142" t="str">
            <v>Other Government Contracts</v>
          </cell>
          <cell r="K1142" t="str">
            <v>Estates</v>
          </cell>
        </row>
        <row r="1143">
          <cell r="G1143" t="str">
            <v>DEOLMX01</v>
          </cell>
          <cell r="H1143" t="str">
            <v>Delta 601,800 &amp; 900 Swindon Sea. Smithws13/9104service Charge Tcr0002item 1uin:D2112m Iac 01l9 1050</v>
          </cell>
          <cell r="I1143" t="str">
            <v>Government Services</v>
          </cell>
          <cell r="J1143" t="str">
            <v>Other Government Contracts</v>
          </cell>
          <cell r="K1143" t="str">
            <v>Estates</v>
          </cell>
        </row>
        <row r="1144">
          <cell r="G1144" t="str">
            <v>DEOLP201</v>
          </cell>
          <cell r="H1144" t="str">
            <v>Unit 17 Barnack Bc Salisburyr M Thompsonws13/9104rent Reviewtcr0001</v>
          </cell>
          <cell r="I1144" t="str">
            <v>Government Services</v>
          </cell>
          <cell r="J1144" t="str">
            <v>Other Government Contracts</v>
          </cell>
          <cell r="K1144" t="str">
            <v>Estates</v>
          </cell>
        </row>
        <row r="1145">
          <cell r="G1145" t="str">
            <v>DEOLP202</v>
          </cell>
          <cell r="H1145" t="str">
            <v>Quay House B Bath Rent Reviewr M Thompsonws13/9104tcr0002</v>
          </cell>
          <cell r="I1145" t="str">
            <v>Government Services</v>
          </cell>
          <cell r="J1145" t="str">
            <v>Other Government Contracts</v>
          </cell>
          <cell r="K1145" t="str">
            <v>Estates</v>
          </cell>
        </row>
        <row r="1146">
          <cell r="G1146" t="str">
            <v>DTPWA101</v>
          </cell>
          <cell r="H1146" t="str">
            <v>Tcc Store Yate Estates Disposaa. Smith</v>
          </cell>
          <cell r="I1146" t="str">
            <v>Government Services</v>
          </cell>
          <cell r="J1146" t="str">
            <v>Other Government Contracts</v>
          </cell>
          <cell r="K1146" t="str">
            <v>Estates</v>
          </cell>
        </row>
        <row r="1147">
          <cell r="G1147" t="str">
            <v>DTPWM401</v>
          </cell>
          <cell r="H1147" t="str">
            <v>Tcc Store Yate Estates Mgta. Smithu90002</v>
          </cell>
          <cell r="I1147" t="str">
            <v>Government Services</v>
          </cell>
          <cell r="J1147" t="str">
            <v>Other Government Contracts</v>
          </cell>
          <cell r="K1147" t="str">
            <v>Estates</v>
          </cell>
        </row>
        <row r="1148">
          <cell r="G1148" t="str">
            <v>EMPSMX01</v>
          </cell>
          <cell r="H1148" t="str">
            <v>59whitch. Ln Bishopswth Prop Aa. Smith10200148</v>
          </cell>
          <cell r="I1148" t="str">
            <v>Government Services</v>
          </cell>
          <cell r="J1148" t="str">
            <v>Other Government Contracts</v>
          </cell>
          <cell r="K1148" t="str">
            <v>Estates</v>
          </cell>
        </row>
        <row r="1149">
          <cell r="G1149" t="str">
            <v>EMPSP301</v>
          </cell>
          <cell r="H1149" t="str">
            <v>St Vincent Hse Orange St-L Rr. Portsmouth10200427</v>
          </cell>
          <cell r="I1149" t="str">
            <v>Government Services</v>
          </cell>
          <cell r="J1149" t="str">
            <v>Other Government Contracts</v>
          </cell>
          <cell r="K1149" t="str">
            <v>Estates</v>
          </cell>
        </row>
        <row r="1150">
          <cell r="G1150" t="str">
            <v>ENGBM401</v>
          </cell>
          <cell r="H1150" t="str">
            <v>Fm English Heritage Bristol</v>
          </cell>
          <cell r="I1150" t="str">
            <v>Government Services</v>
          </cell>
          <cell r="J1150" t="str">
            <v>Other Government Contracts</v>
          </cell>
          <cell r="K1150" t="str">
            <v>Estates</v>
          </cell>
        </row>
        <row r="1151">
          <cell r="G1151" t="str">
            <v>ENVAPX01</v>
          </cell>
          <cell r="H1151" t="str">
            <v>Environ.Agy Mktg Of Prop.Prof.R Thompson</v>
          </cell>
          <cell r="I1151" t="str">
            <v>Government Services</v>
          </cell>
          <cell r="J1151" t="str">
            <v>Other Government Contracts</v>
          </cell>
          <cell r="K1151" t="str">
            <v>Estates</v>
          </cell>
        </row>
        <row r="1152">
          <cell r="G1152" t="str">
            <v>EQUIA001</v>
          </cell>
          <cell r="H1152" t="str">
            <v>Equiton Industrial Inv Acqsr Thompson</v>
          </cell>
          <cell r="I1152" t="str">
            <v>Government Services</v>
          </cell>
          <cell r="J1152" t="str">
            <v>Other Government Contracts</v>
          </cell>
          <cell r="K1152" t="str">
            <v>Estates</v>
          </cell>
        </row>
        <row r="1153">
          <cell r="G1153" t="str">
            <v>ESTBRADM</v>
          </cell>
          <cell r="H1153" t="str">
            <v>Estates Bristol Admin</v>
          </cell>
          <cell r="I1153" t="str">
            <v>Government Services</v>
          </cell>
          <cell r="J1153" t="str">
            <v>Other Government Contracts</v>
          </cell>
          <cell r="K1153" t="str">
            <v>Estates</v>
          </cell>
        </row>
        <row r="1154">
          <cell r="G1154" t="str">
            <v>ESTBRDT</v>
          </cell>
          <cell r="H1154" t="str">
            <v>Estates Bristol Downtime</v>
          </cell>
          <cell r="I1154" t="str">
            <v>Government Services</v>
          </cell>
          <cell r="J1154" t="str">
            <v>Other Government Contracts</v>
          </cell>
          <cell r="K1154" t="str">
            <v>Estates</v>
          </cell>
        </row>
        <row r="1155">
          <cell r="G1155" t="str">
            <v>EXLYA001</v>
          </cell>
          <cell r="H1155" t="str">
            <v>Clifton &amp; Nth Bristol-Searcha Smithc97491</v>
          </cell>
          <cell r="I1155" t="str">
            <v>Government Services</v>
          </cell>
          <cell r="J1155" t="str">
            <v>Other Government Contracts</v>
          </cell>
          <cell r="K1155" t="str">
            <v>Estates</v>
          </cell>
        </row>
        <row r="1156">
          <cell r="G1156" t="str">
            <v>GRAPP201</v>
          </cell>
          <cell r="H1156" t="str">
            <v>Grapevine Queens Rd Rent Revie</v>
          </cell>
          <cell r="I1156" t="str">
            <v>Government Services</v>
          </cell>
          <cell r="J1156" t="str">
            <v>Other Government Contracts</v>
          </cell>
          <cell r="K1156" t="str">
            <v>Estates</v>
          </cell>
        </row>
        <row r="1157">
          <cell r="G1157" t="str">
            <v>GRIFPX01</v>
          </cell>
          <cell r="H1157" t="str">
            <v>Griffiths-Leaman Frenchay Siter Thompsondevelopment Proposal</v>
          </cell>
          <cell r="I1157" t="str">
            <v>Government Services</v>
          </cell>
          <cell r="J1157" t="str">
            <v>Other Government Contracts</v>
          </cell>
          <cell r="K1157" t="str">
            <v>Estates</v>
          </cell>
        </row>
        <row r="1158">
          <cell r="G1158" t="str">
            <v>GROTP201</v>
          </cell>
          <cell r="H1158" t="str">
            <v>La Grotta Restaurant-Rnt Rviewa Smithc97489</v>
          </cell>
          <cell r="I1158" t="str">
            <v>Government Services</v>
          </cell>
          <cell r="J1158" t="str">
            <v>Other Government Contracts</v>
          </cell>
          <cell r="K1158" t="str">
            <v>Estates</v>
          </cell>
        </row>
        <row r="1159">
          <cell r="G1159" t="str">
            <v>GROWA101</v>
          </cell>
          <cell r="H1159" t="str">
            <v>341 Southmead Rd Bristolr Thompsonsale Of Freehold10209457</v>
          </cell>
          <cell r="I1159" t="str">
            <v>Government Services</v>
          </cell>
          <cell r="J1159" t="str">
            <v>Other Government Contracts</v>
          </cell>
          <cell r="K1159" t="str">
            <v>Estates</v>
          </cell>
        </row>
        <row r="1160">
          <cell r="G1160" t="str">
            <v>GROWMX01</v>
          </cell>
          <cell r="H1160" t="str">
            <v>341 Southmead Rd Water Damager Thompson</v>
          </cell>
          <cell r="I1160" t="str">
            <v>Government Services</v>
          </cell>
          <cell r="J1160" t="str">
            <v>Other Government Contracts</v>
          </cell>
          <cell r="K1160" t="str">
            <v>Estates</v>
          </cell>
        </row>
        <row r="1161">
          <cell r="G1161" t="str">
            <v>GROWMX02</v>
          </cell>
          <cell r="H1161" t="str">
            <v>341 Southmead Rd Insur Inspecsr Thompson</v>
          </cell>
          <cell r="I1161" t="str">
            <v>Government Services</v>
          </cell>
          <cell r="J1161" t="str">
            <v>Other Government Contracts</v>
          </cell>
          <cell r="K1161" t="str">
            <v>Estates</v>
          </cell>
        </row>
        <row r="1162">
          <cell r="G1162" t="str">
            <v>GROWP501</v>
          </cell>
          <cell r="H1162" t="str">
            <v>Unit 21 5c Business Centre Cler Thompson</v>
          </cell>
          <cell r="I1162" t="str">
            <v>Government Services</v>
          </cell>
          <cell r="J1162" t="str">
            <v>Other Government Contracts</v>
          </cell>
          <cell r="K1162" t="str">
            <v>Estates</v>
          </cell>
        </row>
        <row r="1163">
          <cell r="G1163" t="str">
            <v>GRSVA001</v>
          </cell>
          <cell r="H1163" t="str">
            <v>Grosvenor Land Holdings Inv Aq</v>
          </cell>
          <cell r="I1163" t="str">
            <v>Government Services</v>
          </cell>
          <cell r="J1163" t="str">
            <v>Other Government Contracts</v>
          </cell>
          <cell r="K1163" t="str">
            <v>Estates</v>
          </cell>
        </row>
        <row r="1164">
          <cell r="G1164" t="str">
            <v>HAMDP201</v>
          </cell>
          <cell r="H1164" t="str">
            <v>15/17 Lodway Pill Rent Reviewr Thompson</v>
          </cell>
          <cell r="I1164" t="str">
            <v>Government Services</v>
          </cell>
          <cell r="J1164" t="str">
            <v>Other Government Contracts</v>
          </cell>
          <cell r="K1164" t="str">
            <v>Estates</v>
          </cell>
        </row>
        <row r="1165">
          <cell r="G1165" t="str">
            <v>H&amp;BAA001</v>
          </cell>
          <cell r="H1165" t="str">
            <v>Holland &amp; Barrettr Thompsonacq Bath &amp; Cardiff</v>
          </cell>
          <cell r="I1165" t="str">
            <v>Government Services</v>
          </cell>
          <cell r="J1165" t="str">
            <v>Other Government Contracts</v>
          </cell>
          <cell r="K1165" t="str">
            <v>Estates</v>
          </cell>
        </row>
        <row r="1166">
          <cell r="G1166" t="str">
            <v>H&amp;BAA002</v>
          </cell>
          <cell r="H1166" t="str">
            <v>Holland &amp; Barrett Retail Agy Ar Thompson</v>
          </cell>
          <cell r="I1166" t="str">
            <v>Government Services</v>
          </cell>
          <cell r="J1166" t="str">
            <v>Other Government Contracts</v>
          </cell>
          <cell r="K1166" t="str">
            <v>Estates</v>
          </cell>
        </row>
        <row r="1167">
          <cell r="G1167" t="str">
            <v>HMCEA101</v>
          </cell>
          <cell r="H1167" t="str">
            <v>Displ Of Custom Hse-Penzancea. Smith10200213</v>
          </cell>
          <cell r="I1167" t="str">
            <v>Government Services</v>
          </cell>
          <cell r="J1167" t="str">
            <v>Other Government Contracts</v>
          </cell>
          <cell r="K1167" t="str">
            <v>Estates</v>
          </cell>
        </row>
        <row r="1168">
          <cell r="G1168" t="str">
            <v>HMCEMX01</v>
          </cell>
          <cell r="H1168" t="str">
            <v>Froomsgate Hs Brist Lic 97 Cpsa. Smith10200186</v>
          </cell>
          <cell r="I1168" t="str">
            <v>Government Services</v>
          </cell>
          <cell r="J1168" t="str">
            <v>Other Government Contracts</v>
          </cell>
          <cell r="K1168" t="str">
            <v>Estates</v>
          </cell>
        </row>
        <row r="1169">
          <cell r="G1169" t="str">
            <v>HMCEMX02</v>
          </cell>
          <cell r="H1169" t="str">
            <v>Froomsgate Hse Brist Lic 7 Cpsa. Smith10200186</v>
          </cell>
          <cell r="I1169" t="str">
            <v>Government Services</v>
          </cell>
          <cell r="J1169" t="str">
            <v>Other Government Contracts</v>
          </cell>
          <cell r="K1169" t="str">
            <v>Estates</v>
          </cell>
        </row>
        <row r="1170">
          <cell r="G1170" t="str">
            <v>HMSOP202</v>
          </cell>
          <cell r="H1170" t="str">
            <v>Hmso 33 Wine St Bristol R/Rr Thompson</v>
          </cell>
          <cell r="I1170" t="str">
            <v>Government Services</v>
          </cell>
          <cell r="J1170" t="str">
            <v>Other Government Contracts</v>
          </cell>
          <cell r="K1170" t="str">
            <v>Estates</v>
          </cell>
        </row>
        <row r="1171">
          <cell r="G1171" t="str">
            <v>HOEPA101</v>
          </cell>
          <cell r="H1171" t="str">
            <v>Ho Epd Hope Cove (7.2) Disposap B Hardingc97059</v>
          </cell>
          <cell r="I1171" t="str">
            <v>Government Services</v>
          </cell>
          <cell r="J1171" t="str">
            <v>Other Government Contracts</v>
          </cell>
          <cell r="K1171" t="str">
            <v>Estates</v>
          </cell>
        </row>
        <row r="1172">
          <cell r="G1172" t="str">
            <v>HOEPA102</v>
          </cell>
          <cell r="H1172" t="str">
            <v>Wmo Posts - Disposals &amp; Reinsta. Smithc97059</v>
          </cell>
          <cell r="I1172" t="str">
            <v>Government Services</v>
          </cell>
          <cell r="J1172" t="str">
            <v>Other Government Contracts</v>
          </cell>
          <cell r="K1172" t="str">
            <v>Estates</v>
          </cell>
        </row>
        <row r="1173">
          <cell r="G1173" t="str">
            <v>HOEPA103</v>
          </cell>
          <cell r="H1173" t="str">
            <v>Disposal Southwoods Yeovilp Harding</v>
          </cell>
          <cell r="I1173" t="str">
            <v>Government Services</v>
          </cell>
          <cell r="J1173" t="str">
            <v>Other Government Contracts</v>
          </cell>
          <cell r="K1173" t="str">
            <v>Estates</v>
          </cell>
        </row>
        <row r="1174">
          <cell r="G1174" t="str">
            <v>HOEPA104</v>
          </cell>
          <cell r="H1174" t="str">
            <v>Soar Hope Cove Licence For Mas</v>
          </cell>
          <cell r="I1174" t="str">
            <v>Government Services</v>
          </cell>
          <cell r="J1174" t="str">
            <v>Other Government Contracts</v>
          </cell>
          <cell r="K1174" t="str">
            <v>Estates</v>
          </cell>
        </row>
        <row r="1175">
          <cell r="G1175" t="str">
            <v>HOEPA105</v>
          </cell>
          <cell r="H1175" t="str">
            <v>Home Office Sale To Squirer Thompson</v>
          </cell>
          <cell r="I1175" t="str">
            <v>Government Services</v>
          </cell>
          <cell r="J1175" t="str">
            <v>Other Government Contracts</v>
          </cell>
          <cell r="K1175" t="str">
            <v>Estates</v>
          </cell>
        </row>
        <row r="1176">
          <cell r="G1176" t="str">
            <v>HOEPA106</v>
          </cell>
          <cell r="H1176" t="str">
            <v>Soar Hope Cove Drainage Leaser Thompsonfor National Trust : Disposal</v>
          </cell>
          <cell r="I1176" t="str">
            <v>Government Services</v>
          </cell>
          <cell r="J1176" t="str">
            <v>Other Government Contracts</v>
          </cell>
          <cell r="K1176" t="str">
            <v>Estates</v>
          </cell>
        </row>
        <row r="1177">
          <cell r="G1177" t="str">
            <v>HOEPA107</v>
          </cell>
          <cell r="H1177" t="str">
            <v>Soar Hope Cove Grazing Licencer Thompsonto Squire Estate</v>
          </cell>
          <cell r="I1177" t="str">
            <v>Government Services</v>
          </cell>
          <cell r="J1177" t="str">
            <v>Other Government Contracts</v>
          </cell>
          <cell r="K1177" t="str">
            <v>Estates</v>
          </cell>
        </row>
        <row r="1178">
          <cell r="G1178" t="str">
            <v>HOEPA108</v>
          </cell>
          <cell r="H1178" t="str">
            <v>Home Office Soar Valn Office Rr Thompsonhope Cove (7-12)</v>
          </cell>
          <cell r="I1178" t="str">
            <v>Government Services</v>
          </cell>
          <cell r="J1178" t="str">
            <v>Other Government Contracts</v>
          </cell>
          <cell r="K1178" t="str">
            <v>Estates</v>
          </cell>
        </row>
        <row r="1179">
          <cell r="G1179" t="str">
            <v>HOEPA109</v>
          </cell>
          <cell r="H1179" t="str">
            <v>Home Office Soar Drainage/Water Thompsonhope Cove (7-12)</v>
          </cell>
          <cell r="I1179" t="str">
            <v>Government Services</v>
          </cell>
          <cell r="J1179" t="str">
            <v>Other Government Contracts</v>
          </cell>
          <cell r="K1179" t="str">
            <v>Estates</v>
          </cell>
        </row>
        <row r="1180">
          <cell r="G1180" t="str">
            <v>HOEPA110</v>
          </cell>
          <cell r="H1180" t="str">
            <v>Ho Soar Grass Cutting/Maintenar Thompson</v>
          </cell>
          <cell r="I1180" t="str">
            <v>Government Services</v>
          </cell>
          <cell r="J1180" t="str">
            <v>Other Government Contracts</v>
          </cell>
          <cell r="K1180" t="str">
            <v>Estates</v>
          </cell>
        </row>
        <row r="1181">
          <cell r="G1181" t="str">
            <v>HOFSM401</v>
          </cell>
          <cell r="H1181" t="str">
            <v>Fire Serv College M-I-M Est Vaa. Smithu90027</v>
          </cell>
          <cell r="I1181" t="str">
            <v>Government Services</v>
          </cell>
          <cell r="J1181" t="str">
            <v>Other Government Contracts</v>
          </cell>
          <cell r="K1181" t="str">
            <v>Estates</v>
          </cell>
        </row>
        <row r="1182">
          <cell r="G1182" t="str">
            <v>HOFSM402</v>
          </cell>
          <cell r="H1182" t="str">
            <v>Fire Service College Drain Easr Thompsonmoreton In Marsh</v>
          </cell>
          <cell r="I1182" t="str">
            <v>Government Services</v>
          </cell>
          <cell r="J1182" t="str">
            <v>Other Government Contracts</v>
          </cell>
          <cell r="K1182" t="str">
            <v>Estates</v>
          </cell>
        </row>
        <row r="1183">
          <cell r="G1183" t="str">
            <v>HOFSP501</v>
          </cell>
          <cell r="H1183" t="str">
            <v>Fire Serv College M-I-M Vala. Smithu90027</v>
          </cell>
          <cell r="I1183" t="str">
            <v>Government Services</v>
          </cell>
          <cell r="J1183" t="str">
            <v>Other Government Contracts</v>
          </cell>
          <cell r="K1183" t="str">
            <v>Estates</v>
          </cell>
        </row>
        <row r="1184">
          <cell r="G1184" t="str">
            <v>HOFSP503</v>
          </cell>
          <cell r="H1184" t="str">
            <v>Fire Serv Col M-In-M-Contam Ada. Smithu90027</v>
          </cell>
          <cell r="I1184" t="str">
            <v>Government Services</v>
          </cell>
          <cell r="J1184" t="str">
            <v>Other Government Contracts</v>
          </cell>
          <cell r="K1184" t="str">
            <v>Estates</v>
          </cell>
        </row>
        <row r="1185">
          <cell r="G1185" t="str">
            <v>HOFSP504</v>
          </cell>
          <cell r="H1185" t="str">
            <v>Fire Service College Asset Valr Thompsonmar 98</v>
          </cell>
          <cell r="I1185" t="str">
            <v>Government Services</v>
          </cell>
          <cell r="J1185" t="str">
            <v>Other Government Contracts</v>
          </cell>
          <cell r="K1185" t="str">
            <v>Estates</v>
          </cell>
        </row>
        <row r="1186">
          <cell r="G1186" t="str">
            <v>HOFSP505</v>
          </cell>
          <cell r="H1186" t="str">
            <v>Fire Service College Env.Auditr Thompsonmoreton In Marsh</v>
          </cell>
          <cell r="I1186" t="str">
            <v>Government Services</v>
          </cell>
          <cell r="J1186" t="str">
            <v>Other Government Contracts</v>
          </cell>
          <cell r="K1186" t="str">
            <v>Estates</v>
          </cell>
        </row>
        <row r="1187">
          <cell r="G1187" t="str">
            <v>HOFSP506</v>
          </cell>
          <cell r="H1187" t="str">
            <v>Fsc M-In-M Dev. Proposalsr Thompson</v>
          </cell>
          <cell r="I1187" t="str">
            <v>Government Services</v>
          </cell>
          <cell r="J1187" t="str">
            <v>Other Government Contracts</v>
          </cell>
          <cell r="K1187" t="str">
            <v>Estates</v>
          </cell>
        </row>
        <row r="1188">
          <cell r="G1188" t="str">
            <v>HOFSP507</v>
          </cell>
          <cell r="H1188" t="str">
            <v>Fsc M-In-M Other New Workr Thompson</v>
          </cell>
          <cell r="I1188" t="str">
            <v>Government Services</v>
          </cell>
          <cell r="J1188" t="str">
            <v>Other Government Contracts</v>
          </cell>
          <cell r="K1188" t="str">
            <v>Estates</v>
          </cell>
        </row>
        <row r="1189">
          <cell r="G1189" t="str">
            <v>HOFSP508</v>
          </cell>
          <cell r="H1189" t="str">
            <v>Fire Service College-2000 Asser Thompson</v>
          </cell>
          <cell r="I1189" t="str">
            <v>Government Services</v>
          </cell>
          <cell r="J1189" t="str">
            <v>Other Government Contracts</v>
          </cell>
          <cell r="K1189" t="str">
            <v>Estates</v>
          </cell>
        </row>
        <row r="1190">
          <cell r="G1190" t="str">
            <v>HOFSPX01</v>
          </cell>
          <cell r="H1190" t="str">
            <v>Fire Service College Property R Thompson</v>
          </cell>
          <cell r="I1190" t="str">
            <v>Government Services</v>
          </cell>
          <cell r="J1190" t="str">
            <v>Other Government Contracts</v>
          </cell>
          <cell r="K1190" t="str">
            <v>Estates</v>
          </cell>
        </row>
        <row r="1191">
          <cell r="G1191" t="str">
            <v>HOHAM401</v>
          </cell>
          <cell r="H1191" t="str">
            <v>Hoep Client Filer Thompson</v>
          </cell>
          <cell r="I1191" t="str">
            <v>Government Services</v>
          </cell>
          <cell r="J1191" t="str">
            <v>Other Government Contracts</v>
          </cell>
          <cell r="K1191" t="str">
            <v>Estates</v>
          </cell>
        </row>
        <row r="1192">
          <cell r="G1192" t="str">
            <v>HOHAM402</v>
          </cell>
          <cell r="H1192" t="str">
            <v>Client File-Strategic Reviewr Thompsonof Site For Future Hodisposal</v>
          </cell>
          <cell r="I1192" t="str">
            <v>Government Services</v>
          </cell>
          <cell r="J1192" t="str">
            <v>Other Government Contracts</v>
          </cell>
          <cell r="K1192" t="str">
            <v>Estates</v>
          </cell>
        </row>
        <row r="1193">
          <cell r="G1193" t="str">
            <v>HOHAM403</v>
          </cell>
          <cell r="H1193" t="str">
            <v>Ntl Managementr Thompson</v>
          </cell>
          <cell r="I1193" t="str">
            <v>Government Services</v>
          </cell>
          <cell r="J1193" t="str">
            <v>Other Government Contracts</v>
          </cell>
          <cell r="K1193" t="str">
            <v>Estates</v>
          </cell>
        </row>
        <row r="1194">
          <cell r="G1194" t="str">
            <v>HOHAM404</v>
          </cell>
          <cell r="H1194" t="str">
            <v>Hannington Site Managementr Thompson</v>
          </cell>
          <cell r="I1194" t="str">
            <v>Government Services</v>
          </cell>
          <cell r="J1194" t="str">
            <v>Other Government Contracts</v>
          </cell>
          <cell r="K1194" t="str">
            <v>Estates</v>
          </cell>
        </row>
        <row r="1195">
          <cell r="G1195" t="str">
            <v>HOHAM405</v>
          </cell>
          <cell r="H1195" t="str">
            <v>Cti Contact Filer Thompson</v>
          </cell>
          <cell r="I1195" t="str">
            <v>Government Services</v>
          </cell>
          <cell r="J1195" t="str">
            <v>Other Government Contracts</v>
          </cell>
          <cell r="K1195" t="str">
            <v>Estates</v>
          </cell>
        </row>
        <row r="1196">
          <cell r="G1196" t="str">
            <v>HOHAM406</v>
          </cell>
          <cell r="H1196" t="str">
            <v>Bbc-Restructuring Of Licencer Thompson</v>
          </cell>
          <cell r="I1196" t="str">
            <v>Government Services</v>
          </cell>
          <cell r="J1196" t="str">
            <v>Other Government Contracts</v>
          </cell>
          <cell r="K1196" t="str">
            <v>Estates</v>
          </cell>
        </row>
        <row r="1197">
          <cell r="G1197" t="str">
            <v>HOHAPX02</v>
          </cell>
          <cell r="H1197" t="str">
            <v>Cti Mercury One Zone Cabinr Thompson</v>
          </cell>
          <cell r="I1197" t="str">
            <v>Government Services</v>
          </cell>
          <cell r="J1197" t="str">
            <v>Other Government Contracts</v>
          </cell>
          <cell r="K1197" t="str">
            <v>Estates</v>
          </cell>
        </row>
        <row r="1198">
          <cell r="G1198" t="str">
            <v>HOHAPX04</v>
          </cell>
          <cell r="H1198" t="str">
            <v>Ntl Hannington Licence To Awrer Thompson</v>
          </cell>
          <cell r="I1198" t="str">
            <v>Government Services</v>
          </cell>
          <cell r="J1198" t="str">
            <v>Other Government Contracts</v>
          </cell>
          <cell r="K1198" t="str">
            <v>Estates</v>
          </cell>
        </row>
        <row r="1199">
          <cell r="G1199" t="str">
            <v>HOHAPX07</v>
          </cell>
          <cell r="H1199" t="str">
            <v>Licence For Dishesr Thompson</v>
          </cell>
          <cell r="I1199" t="str">
            <v>Government Services</v>
          </cell>
          <cell r="J1199" t="str">
            <v>Other Government Contracts</v>
          </cell>
          <cell r="K1199" t="str">
            <v>Estates</v>
          </cell>
        </row>
        <row r="1200">
          <cell r="G1200" t="str">
            <v>HOHAPX08</v>
          </cell>
          <cell r="H1200" t="str">
            <v>Ntl Hanningtonr Thompsonlease From 1.6.95 Ofextension Of Existing Hobuilding</v>
          </cell>
          <cell r="I1200" t="str">
            <v>Government Services</v>
          </cell>
          <cell r="J1200" t="str">
            <v>Other Government Contracts</v>
          </cell>
          <cell r="K1200" t="str">
            <v>Estates</v>
          </cell>
        </row>
        <row r="1201">
          <cell r="G1201" t="str">
            <v>HOHAPX09</v>
          </cell>
          <cell r="H1201" t="str">
            <v>Cti-Rt Sites-Cabinr Thompson</v>
          </cell>
          <cell r="I1201" t="str">
            <v>Government Services</v>
          </cell>
          <cell r="J1201" t="str">
            <v>Other Government Contracts</v>
          </cell>
          <cell r="K1201" t="str">
            <v>Estates</v>
          </cell>
        </row>
        <row r="1202">
          <cell r="G1202" t="str">
            <v>HOHAPX10</v>
          </cell>
          <cell r="H1202" t="str">
            <v>Licence To Vodaphone Forr Thompsoncabin/Site Sharing</v>
          </cell>
          <cell r="I1202" t="str">
            <v>Government Services</v>
          </cell>
          <cell r="J1202" t="str">
            <v>Other Government Contracts</v>
          </cell>
          <cell r="K1202" t="str">
            <v>Estates</v>
          </cell>
        </row>
        <row r="1203">
          <cell r="G1203" t="str">
            <v>HOHAPX11</v>
          </cell>
          <cell r="H1203" t="str">
            <v>Bt Wayleaver Thompson</v>
          </cell>
          <cell r="I1203" t="str">
            <v>Government Services</v>
          </cell>
          <cell r="J1203" t="str">
            <v>Other Government Contracts</v>
          </cell>
          <cell r="K1203" t="str">
            <v>Estates</v>
          </cell>
        </row>
        <row r="1204">
          <cell r="G1204" t="str">
            <v>HOHAPX12</v>
          </cell>
          <cell r="H1204" t="str">
            <v>National Band Three Ltd-R Thompsonlicence For Cabin &amp; Cables</v>
          </cell>
          <cell r="I1204" t="str">
            <v>Government Services</v>
          </cell>
          <cell r="J1204" t="str">
            <v>Other Government Contracts</v>
          </cell>
          <cell r="K1204" t="str">
            <v>Estates</v>
          </cell>
        </row>
        <row r="1205">
          <cell r="G1205" t="str">
            <v>HOHAPX13</v>
          </cell>
          <cell r="H1205" t="str">
            <v>Southern Electric-R Thompsonelectricity Cables For Ctidigital</v>
          </cell>
          <cell r="I1205" t="str">
            <v>Government Services</v>
          </cell>
          <cell r="J1205" t="str">
            <v>Other Government Contracts</v>
          </cell>
          <cell r="K1205" t="str">
            <v>Estates</v>
          </cell>
        </row>
        <row r="1206">
          <cell r="G1206" t="str">
            <v>HOHAPX14</v>
          </cell>
          <cell r="H1206" t="str">
            <v>Southern Electric-R Thompsonwayleave-U/G Cables Fororange</v>
          </cell>
          <cell r="I1206" t="str">
            <v>Government Services</v>
          </cell>
          <cell r="J1206" t="str">
            <v>Other Government Contracts</v>
          </cell>
          <cell r="K1206" t="str">
            <v>Estates</v>
          </cell>
        </row>
        <row r="1207">
          <cell r="G1207" t="str">
            <v>HOHAPX15</v>
          </cell>
          <cell r="H1207" t="str">
            <v>Southern Electric-R Thompsonwayleave-U/G Cables Forhighway One And Dolphin</v>
          </cell>
          <cell r="I1207" t="str">
            <v>Government Services</v>
          </cell>
          <cell r="J1207" t="str">
            <v>Other Government Contracts</v>
          </cell>
          <cell r="K1207" t="str">
            <v>Estates</v>
          </cell>
        </row>
        <row r="1208">
          <cell r="G1208" t="str">
            <v>HOHAPX16</v>
          </cell>
          <cell r="H1208" t="str">
            <v>Cti-R Thompsonantenna Supp.Rt, Generatorbuilding, Antennas &amp; Panels</v>
          </cell>
          <cell r="I1208" t="str">
            <v>Government Services</v>
          </cell>
          <cell r="J1208" t="str">
            <v>Other Government Contracts</v>
          </cell>
          <cell r="K1208" t="str">
            <v>Estates</v>
          </cell>
        </row>
        <row r="1209">
          <cell r="G1209" t="str">
            <v>HOHAPX17</v>
          </cell>
          <cell r="H1209" t="str">
            <v>Cti-Steel Towerr Thompson</v>
          </cell>
          <cell r="I1209" t="str">
            <v>Government Services</v>
          </cell>
          <cell r="J1209" t="str">
            <v>Other Government Contracts</v>
          </cell>
          <cell r="K1209" t="str">
            <v>Estates</v>
          </cell>
        </row>
        <row r="1210">
          <cell r="G1210" t="str">
            <v>HOHAPX18</v>
          </cell>
          <cell r="H1210" t="str">
            <v>Cti-R Thompsonorange-Equipment Cubicle</v>
          </cell>
          <cell r="I1210" t="str">
            <v>Government Services</v>
          </cell>
          <cell r="J1210" t="str">
            <v>Other Government Contracts</v>
          </cell>
          <cell r="K1210" t="str">
            <v>Estates</v>
          </cell>
        </row>
        <row r="1211">
          <cell r="G1211" t="str">
            <v>HOHAPX19</v>
          </cell>
          <cell r="H1211" t="str">
            <v>Cti-R Thompsondolphin-Dipole Array &amp;Equipment Cabin</v>
          </cell>
          <cell r="I1211" t="str">
            <v>Government Services</v>
          </cell>
          <cell r="J1211" t="str">
            <v>Other Government Contracts</v>
          </cell>
          <cell r="K1211" t="str">
            <v>Estates</v>
          </cell>
        </row>
        <row r="1212">
          <cell r="G1212" t="str">
            <v>HOHAPX20</v>
          </cell>
          <cell r="H1212" t="str">
            <v>Cti-R Thompsonhighway One-3 Dishes &amp;Equipment Cabin</v>
          </cell>
          <cell r="I1212" t="str">
            <v>Government Services</v>
          </cell>
          <cell r="J1212" t="str">
            <v>Other Government Contracts</v>
          </cell>
          <cell r="K1212" t="str">
            <v>Estates</v>
          </cell>
        </row>
        <row r="1213">
          <cell r="G1213" t="str">
            <v>HOHAPX21</v>
          </cell>
          <cell r="H1213" t="str">
            <v>Ct-R Thompsonbt Mobile-Antenna &amp; Cabin</v>
          </cell>
          <cell r="I1213" t="str">
            <v>Government Services</v>
          </cell>
          <cell r="J1213" t="str">
            <v>Other Government Contracts</v>
          </cell>
          <cell r="K1213" t="str">
            <v>Estates</v>
          </cell>
        </row>
        <row r="1214">
          <cell r="G1214" t="str">
            <v>HOHAPX22</v>
          </cell>
          <cell r="H1214" t="str">
            <v>Ct-R Thompsoncellnet-2 Antenna &amp; Cabin</v>
          </cell>
          <cell r="I1214" t="str">
            <v>Government Services</v>
          </cell>
          <cell r="J1214" t="str">
            <v>Other Government Contracts</v>
          </cell>
          <cell r="K1214" t="str">
            <v>Estates</v>
          </cell>
        </row>
        <row r="1215">
          <cell r="G1215" t="str">
            <v>HOHAPX23</v>
          </cell>
          <cell r="H1215" t="str">
            <v>Cti-R Thompsondolphin-4 Dishes</v>
          </cell>
          <cell r="I1215" t="str">
            <v>Government Services</v>
          </cell>
          <cell r="J1215" t="str">
            <v>Other Government Contracts</v>
          </cell>
          <cell r="K1215" t="str">
            <v>Estates</v>
          </cell>
        </row>
        <row r="1216">
          <cell r="G1216" t="str">
            <v>HOHAPX24</v>
          </cell>
          <cell r="H1216" t="str">
            <v>Cti-R Thompsonhighway One-1 Dish</v>
          </cell>
          <cell r="I1216" t="str">
            <v>Government Services</v>
          </cell>
          <cell r="J1216" t="str">
            <v>Other Government Contracts</v>
          </cell>
          <cell r="K1216" t="str">
            <v>Estates</v>
          </cell>
        </row>
        <row r="1217">
          <cell r="G1217" t="str">
            <v>HOHAPX25</v>
          </cell>
          <cell r="H1217" t="str">
            <v>Cti-R Thompsonone To One-3 Antennas &amp;2 Dishes</v>
          </cell>
          <cell r="I1217" t="str">
            <v>Government Services</v>
          </cell>
          <cell r="J1217" t="str">
            <v>Other Government Contracts</v>
          </cell>
          <cell r="K1217" t="str">
            <v>Estates</v>
          </cell>
        </row>
        <row r="1218">
          <cell r="G1218" t="str">
            <v>HOHAPX28</v>
          </cell>
          <cell r="H1218" t="str">
            <v>British Gas Lease Renewalr Thompson</v>
          </cell>
          <cell r="I1218" t="str">
            <v>Government Services</v>
          </cell>
          <cell r="J1218" t="str">
            <v>Other Government Contracts</v>
          </cell>
          <cell r="K1218" t="str">
            <v>Estates</v>
          </cell>
        </row>
        <row r="1219">
          <cell r="G1219" t="str">
            <v>HOHAPX31</v>
          </cell>
          <cell r="H1219" t="str">
            <v>Bt Wayleaver Thompson</v>
          </cell>
          <cell r="I1219" t="str">
            <v>Government Services</v>
          </cell>
          <cell r="J1219" t="str">
            <v>Other Government Contracts</v>
          </cell>
          <cell r="K1219" t="str">
            <v>Estates</v>
          </cell>
        </row>
        <row r="1220">
          <cell r="G1220" t="str">
            <v>HOHAPX33</v>
          </cell>
          <cell r="H1220" t="str">
            <v>Hannington Cti Applic Dishes Or Thompson</v>
          </cell>
          <cell r="I1220" t="str">
            <v>Government Services</v>
          </cell>
          <cell r="J1220" t="str">
            <v>Other Government Contracts</v>
          </cell>
          <cell r="K1220" t="str">
            <v>Estates</v>
          </cell>
        </row>
        <row r="1221">
          <cell r="G1221" t="str">
            <v>HOHAPXO1</v>
          </cell>
          <cell r="H1221" t="str">
            <v>Ntl Hannington Bbc New Lease</v>
          </cell>
          <cell r="I1221" t="str">
            <v>Government Services</v>
          </cell>
          <cell r="J1221" t="str">
            <v>Other Government Contracts</v>
          </cell>
          <cell r="K1221" t="str">
            <v>Estates</v>
          </cell>
        </row>
        <row r="1222">
          <cell r="G1222" t="str">
            <v>HOHAPXO5</v>
          </cell>
          <cell r="H1222" t="str">
            <v>Ntl Hannington Neg New Lease</v>
          </cell>
          <cell r="I1222" t="str">
            <v>Government Services</v>
          </cell>
          <cell r="J1222" t="str">
            <v>Other Government Contracts</v>
          </cell>
          <cell r="K1222" t="str">
            <v>Estates</v>
          </cell>
        </row>
        <row r="1223">
          <cell r="G1223" t="str">
            <v>INTEPX02</v>
          </cell>
          <cell r="H1223" t="str">
            <v>Taranto Rd Helstonjnl</v>
          </cell>
          <cell r="I1223" t="str">
            <v>Government Services</v>
          </cell>
          <cell r="J1223" t="str">
            <v>Other Government Contracts</v>
          </cell>
          <cell r="K1223" t="str">
            <v>Estates</v>
          </cell>
        </row>
        <row r="1224">
          <cell r="G1224" t="str">
            <v>INTEPX05</v>
          </cell>
          <cell r="H1224" t="str">
            <v>Ips Civils &amp; Water Bus.Devr Thompson</v>
          </cell>
          <cell r="I1224" t="str">
            <v>Government Services</v>
          </cell>
          <cell r="J1224" t="str">
            <v>Other Government Contracts</v>
          </cell>
          <cell r="K1224" t="str">
            <v>Estates</v>
          </cell>
        </row>
        <row r="1225">
          <cell r="G1225" t="str">
            <v>INTEPX06</v>
          </cell>
          <cell r="H1225" t="str">
            <v>Interserve Ind.Servs Bus.Devr Thompson</v>
          </cell>
          <cell r="I1225" t="str">
            <v>Government Services</v>
          </cell>
          <cell r="J1225" t="str">
            <v>Other Government Contracts</v>
          </cell>
          <cell r="K1225" t="str">
            <v>Estates</v>
          </cell>
        </row>
        <row r="1226">
          <cell r="G1226" t="str">
            <v>INTEPX07</v>
          </cell>
          <cell r="H1226" t="str">
            <v>Interserve Proj.Servs Bldngr Thompson</v>
          </cell>
          <cell r="I1226" t="str">
            <v>Government Services</v>
          </cell>
          <cell r="J1226" t="str">
            <v>Other Government Contracts</v>
          </cell>
          <cell r="K1226" t="str">
            <v>Estates</v>
          </cell>
        </row>
        <row r="1227">
          <cell r="G1227" t="str">
            <v>IRCFP301</v>
          </cell>
          <cell r="H1227" t="str">
            <v>Ashley Hse Cheltenham - Lra. Smithu97427</v>
          </cell>
          <cell r="I1227" t="str">
            <v>Government Services</v>
          </cell>
          <cell r="J1227" t="str">
            <v>Other Government Contracts</v>
          </cell>
          <cell r="K1227" t="str">
            <v>Estates</v>
          </cell>
        </row>
        <row r="1228">
          <cell r="G1228" t="str">
            <v>IRSWA101</v>
          </cell>
          <cell r="H1228" t="str">
            <v>Intercity H Brstl-Displ To Hmca. Smithu97426</v>
          </cell>
          <cell r="I1228" t="str">
            <v>Government Services</v>
          </cell>
          <cell r="J1228" t="str">
            <v>Other Government Contracts</v>
          </cell>
          <cell r="K1228" t="str">
            <v>Estates</v>
          </cell>
        </row>
        <row r="1229">
          <cell r="G1229" t="str">
            <v>IRSWM401</v>
          </cell>
          <cell r="H1229" t="str">
            <v>Landlords Consent For I Reva. Smithu97426</v>
          </cell>
          <cell r="I1229" t="str">
            <v>Government Services</v>
          </cell>
          <cell r="J1229" t="str">
            <v>Other Government Contracts</v>
          </cell>
          <cell r="K1229" t="str">
            <v>Estates</v>
          </cell>
        </row>
        <row r="1230">
          <cell r="G1230" t="str">
            <v>IRSWP301</v>
          </cell>
          <cell r="H1230" t="str">
            <v>Intercity Hs Bris Lease Restrua. Smithu97426</v>
          </cell>
          <cell r="I1230" t="str">
            <v>Government Services</v>
          </cell>
          <cell r="J1230" t="str">
            <v>Other Government Contracts</v>
          </cell>
          <cell r="K1230" t="str">
            <v>Estates</v>
          </cell>
        </row>
        <row r="1231">
          <cell r="G1231" t="str">
            <v>IRSWP302</v>
          </cell>
          <cell r="H1231" t="str">
            <v>Micheal Paul Hse Lease Restruca Smith</v>
          </cell>
          <cell r="I1231" t="str">
            <v>Government Services</v>
          </cell>
          <cell r="J1231" t="str">
            <v>Other Government Contracts</v>
          </cell>
          <cell r="K1231" t="str">
            <v>Estates</v>
          </cell>
        </row>
        <row r="1232">
          <cell r="G1232" t="str">
            <v>ISLAP501</v>
          </cell>
          <cell r="H1232" t="str">
            <v>Islam Shop Valn/Acq For Tenantr Thompson</v>
          </cell>
          <cell r="I1232" t="str">
            <v>Government Services</v>
          </cell>
          <cell r="J1232" t="str">
            <v>Other Government Contracts</v>
          </cell>
          <cell r="K1232" t="str">
            <v>Estates</v>
          </cell>
        </row>
        <row r="1233">
          <cell r="G1233" t="str">
            <v>JOHNA001</v>
          </cell>
          <cell r="H1233" t="str">
            <v>Johnson Cleaners Property Acq</v>
          </cell>
          <cell r="I1233" t="str">
            <v>Government Services</v>
          </cell>
          <cell r="J1233" t="str">
            <v>Other Government Contracts</v>
          </cell>
          <cell r="K1233" t="str">
            <v>Estates</v>
          </cell>
        </row>
        <row r="1234">
          <cell r="G1234" t="str">
            <v>LARPM401</v>
          </cell>
          <cell r="H1234" t="str">
            <v>London &amp; Regnl Propertiesr Thompsonfm Proposals</v>
          </cell>
          <cell r="I1234" t="str">
            <v>Government Services</v>
          </cell>
          <cell r="J1234" t="str">
            <v>Other Government Contracts</v>
          </cell>
          <cell r="K1234" t="str">
            <v>Estates</v>
          </cell>
        </row>
        <row r="1235">
          <cell r="G1235" t="str">
            <v>LARPM402</v>
          </cell>
          <cell r="H1235" t="str">
            <v>London &amp; Reg.Properties-Invest</v>
          </cell>
          <cell r="I1235" t="str">
            <v>Government Services</v>
          </cell>
          <cell r="J1235" t="str">
            <v>Other Government Contracts</v>
          </cell>
          <cell r="K1235" t="str">
            <v>Estates</v>
          </cell>
        </row>
        <row r="1236">
          <cell r="G1236" t="str">
            <v>LCAPA001</v>
          </cell>
          <cell r="H1236" t="str">
            <v>London &amp; Capital Prop. Inv Acqr Thompson</v>
          </cell>
          <cell r="I1236" t="str">
            <v>Government Services</v>
          </cell>
          <cell r="J1236" t="str">
            <v>Other Government Contracts</v>
          </cell>
          <cell r="K1236" t="str">
            <v>Estates</v>
          </cell>
        </row>
        <row r="1237">
          <cell r="G1237" t="str">
            <v>LCPIA001</v>
          </cell>
          <cell r="H1237" t="str">
            <v>London Capital Investments Invr Thompson</v>
          </cell>
          <cell r="I1237" t="str">
            <v>Government Services</v>
          </cell>
          <cell r="J1237" t="str">
            <v>Other Government Contracts</v>
          </cell>
          <cell r="K1237" t="str">
            <v>Estates</v>
          </cell>
        </row>
        <row r="1238">
          <cell r="G1238" t="str">
            <v>LEAMA001</v>
          </cell>
          <cell r="H1238" t="str">
            <v>Leaman Blaise Manor Acq Propos</v>
          </cell>
          <cell r="I1238" t="str">
            <v>Government Services</v>
          </cell>
          <cell r="J1238" t="str">
            <v>Other Government Contracts</v>
          </cell>
          <cell r="K1238" t="str">
            <v>Estates</v>
          </cell>
        </row>
        <row r="1239">
          <cell r="G1239" t="str">
            <v>LIDLA001</v>
          </cell>
          <cell r="H1239" t="str">
            <v>Lidl Retail Site Acq</v>
          </cell>
          <cell r="I1239" t="str">
            <v>Government Services</v>
          </cell>
          <cell r="J1239" t="str">
            <v>Other Government Contracts</v>
          </cell>
          <cell r="K1239" t="str">
            <v>Estates</v>
          </cell>
        </row>
        <row r="1240">
          <cell r="G1240" t="str">
            <v>LOCHA001</v>
          </cell>
          <cell r="H1240" t="str">
            <v>Lochiel Inv Advice &amp; Acqr Thompson</v>
          </cell>
          <cell r="I1240" t="str">
            <v>Government Services</v>
          </cell>
          <cell r="J1240" t="str">
            <v>Other Government Contracts</v>
          </cell>
          <cell r="K1240" t="str">
            <v>Estates</v>
          </cell>
        </row>
        <row r="1241">
          <cell r="G1241" t="str">
            <v>MAFFP201</v>
          </cell>
          <cell r="H1241" t="str">
            <v>Bt Exchange Westbury-On-T-Rra. Smith10200253</v>
          </cell>
          <cell r="I1241" t="str">
            <v>Government Services</v>
          </cell>
          <cell r="J1241" t="str">
            <v>Other Government Contracts</v>
          </cell>
          <cell r="K1241" t="str">
            <v>Estates</v>
          </cell>
        </row>
        <row r="1242">
          <cell r="G1242" t="str">
            <v>MAYHM401</v>
          </cell>
          <cell r="H1242" t="str">
            <v>Midland Bank Badminton Rd Downr Thompsonlandlords Approval10209577</v>
          </cell>
          <cell r="I1242" t="str">
            <v>Government Services</v>
          </cell>
          <cell r="J1242" t="str">
            <v>Other Government Contracts</v>
          </cell>
          <cell r="K1242" t="str">
            <v>Estates</v>
          </cell>
        </row>
        <row r="1243">
          <cell r="G1243" t="str">
            <v>MAYHM402</v>
          </cell>
          <cell r="H1243" t="str">
            <v>Mayhew Hbsc Bank Brislingtonl/L'S Approval Of Works</v>
          </cell>
          <cell r="I1243" t="str">
            <v>Government Services</v>
          </cell>
          <cell r="J1243" t="str">
            <v>Other Government Contracts</v>
          </cell>
          <cell r="K1243" t="str">
            <v>Estates</v>
          </cell>
        </row>
        <row r="1244">
          <cell r="G1244" t="str">
            <v>MAYHPX01</v>
          </cell>
          <cell r="H1244" t="str">
            <v>49 Great West Road, Hounslowr M Thompsonlandlords Consent</v>
          </cell>
          <cell r="I1244" t="str">
            <v>Government Services</v>
          </cell>
          <cell r="J1244" t="str">
            <v>Other Government Contracts</v>
          </cell>
          <cell r="K1244" t="str">
            <v>Estates</v>
          </cell>
        </row>
        <row r="1245">
          <cell r="G1245" t="str">
            <v>MCLEM401</v>
          </cell>
          <cell r="H1245" t="str">
            <v>David Mclean Princess Dock Livr Thompsonfm Proposals</v>
          </cell>
          <cell r="I1245" t="str">
            <v>Government Services</v>
          </cell>
          <cell r="J1245" t="str">
            <v>Other Government Contracts</v>
          </cell>
          <cell r="K1245" t="str">
            <v>Estates</v>
          </cell>
        </row>
        <row r="1246">
          <cell r="G1246" t="str">
            <v>MERRA101</v>
          </cell>
          <cell r="H1246" t="str">
            <v>Merrywood Gospel Hall Bedminstr Thompson</v>
          </cell>
          <cell r="I1246" t="str">
            <v>Government Services</v>
          </cell>
          <cell r="J1246" t="str">
            <v>Other Government Contracts</v>
          </cell>
          <cell r="K1246" t="str">
            <v>Estates</v>
          </cell>
        </row>
        <row r="1247">
          <cell r="G1247" t="str">
            <v>METOM401</v>
          </cell>
          <cell r="H1247" t="str">
            <v>Stratus Exeter Met Officer Thompsonfm Proposals</v>
          </cell>
          <cell r="I1247" t="str">
            <v>Government Services</v>
          </cell>
          <cell r="J1247" t="str">
            <v>Other Government Contracts</v>
          </cell>
          <cell r="K1247" t="str">
            <v>Estates</v>
          </cell>
        </row>
        <row r="1248">
          <cell r="G1248" t="str">
            <v>MILTA101</v>
          </cell>
          <cell r="H1248" t="str">
            <v>Milton Investment Fundr Thompsoninv Acq</v>
          </cell>
          <cell r="I1248" t="str">
            <v>Government Services</v>
          </cell>
          <cell r="J1248" t="str">
            <v>Other Government Contracts</v>
          </cell>
          <cell r="K1248" t="str">
            <v>Estates</v>
          </cell>
        </row>
        <row r="1249">
          <cell r="G1249" t="str">
            <v>MOGFP201</v>
          </cell>
          <cell r="H1249" t="str">
            <v>10 High St W-O-T Rent Reviewr Thompson</v>
          </cell>
          <cell r="I1249" t="str">
            <v>Government Services</v>
          </cell>
          <cell r="J1249" t="str">
            <v>Other Government Contracts</v>
          </cell>
          <cell r="K1249" t="str">
            <v>Estates</v>
          </cell>
        </row>
        <row r="1250">
          <cell r="G1250" t="str">
            <v>MOSYPX01</v>
          </cell>
          <cell r="H1250" t="str">
            <v>Managed Office Systemsr Thompsonclient Proposals</v>
          </cell>
          <cell r="I1250" t="str">
            <v>Government Services</v>
          </cell>
          <cell r="J1250" t="str">
            <v>Other Government Contracts</v>
          </cell>
          <cell r="K1250" t="str">
            <v>Estates</v>
          </cell>
        </row>
        <row r="1251">
          <cell r="G1251" t="str">
            <v>M&amp;STA001</v>
          </cell>
          <cell r="H1251" t="str">
            <v>Mccarthy &amp; Stone</v>
          </cell>
          <cell r="I1251" t="str">
            <v>Government Services</v>
          </cell>
          <cell r="J1251" t="str">
            <v>Other Government Contracts</v>
          </cell>
          <cell r="K1251" t="str">
            <v>Estates</v>
          </cell>
        </row>
        <row r="1252">
          <cell r="G1252" t="str">
            <v>MULLA801</v>
          </cell>
          <cell r="H1252" t="str">
            <v>Osmond Hse W-S-M Lease Disposar Thompsongeorge Muller Foundation</v>
          </cell>
          <cell r="I1252" t="str">
            <v>Government Services</v>
          </cell>
          <cell r="J1252" t="str">
            <v>Other Government Contracts</v>
          </cell>
          <cell r="K1252" t="str">
            <v>Estates</v>
          </cell>
        </row>
        <row r="1253">
          <cell r="G1253" t="str">
            <v>MULLP501</v>
          </cell>
          <cell r="H1253" t="str">
            <v>5 Clarence Grove Valuationr Thompson10209582</v>
          </cell>
          <cell r="I1253" t="str">
            <v>Government Services</v>
          </cell>
          <cell r="J1253" t="str">
            <v>Other Government Contracts</v>
          </cell>
          <cell r="K1253" t="str">
            <v>Estates</v>
          </cell>
        </row>
        <row r="1254">
          <cell r="G1254" t="str">
            <v>MWBMM401</v>
          </cell>
          <cell r="H1254" t="str">
            <v>Mwb Marketingr Thompson</v>
          </cell>
          <cell r="I1254" t="str">
            <v>Government Services</v>
          </cell>
          <cell r="J1254" t="str">
            <v>Other Government Contracts</v>
          </cell>
          <cell r="K1254" t="str">
            <v>Estates</v>
          </cell>
        </row>
        <row r="1255">
          <cell r="G1255" t="str">
            <v>NORTA001</v>
          </cell>
          <cell r="H1255" t="str">
            <v>Acq Of Mast Sites Nortela Smith</v>
          </cell>
          <cell r="I1255" t="str">
            <v>Government Services</v>
          </cell>
          <cell r="J1255" t="str">
            <v>Other Government Contracts</v>
          </cell>
          <cell r="K1255" t="str">
            <v>Estates</v>
          </cell>
        </row>
        <row r="1256">
          <cell r="G1256" t="str">
            <v>NOTTPX01</v>
          </cell>
          <cell r="H1256" t="str">
            <v>Nottinghamshire Police Pqq</v>
          </cell>
          <cell r="I1256" t="str">
            <v>Government Services</v>
          </cell>
          <cell r="J1256" t="str">
            <v>Other Government Contracts</v>
          </cell>
          <cell r="K1256" t="str">
            <v>Estates</v>
          </cell>
        </row>
        <row r="1257">
          <cell r="G1257" t="str">
            <v>PACEA105</v>
          </cell>
          <cell r="H1257" t="str">
            <v>County Hse Bristol - L Surrenda. Smith10200311</v>
          </cell>
          <cell r="I1257" t="str">
            <v>Government Services</v>
          </cell>
          <cell r="J1257" t="str">
            <v>Other Government Contracts</v>
          </cell>
          <cell r="K1257" t="str">
            <v>Estates</v>
          </cell>
        </row>
        <row r="1258">
          <cell r="G1258" t="str">
            <v>PACEA108</v>
          </cell>
          <cell r="H1258" t="str">
            <v>Ia Rndstone St Trowb Prop Disp</v>
          </cell>
          <cell r="I1258" t="str">
            <v>Government Services</v>
          </cell>
          <cell r="J1258" t="str">
            <v>Other Government Contracts</v>
          </cell>
          <cell r="K1258" t="str">
            <v>Estates</v>
          </cell>
        </row>
        <row r="1259">
          <cell r="G1259" t="str">
            <v>PACEA122</v>
          </cell>
          <cell r="H1259" t="str">
            <v>Frmr Wks Depot Ashch-Ex Ph Emcp. B. Harding10200311</v>
          </cell>
          <cell r="I1259" t="str">
            <v>Government Services</v>
          </cell>
          <cell r="J1259" t="str">
            <v>Other Government Contracts</v>
          </cell>
          <cell r="K1259" t="str">
            <v>Estates</v>
          </cell>
        </row>
        <row r="1260">
          <cell r="G1260" t="str">
            <v>PACEA124</v>
          </cell>
          <cell r="H1260" t="str">
            <v>Rowdens Rd Wells Disposalr Thompson</v>
          </cell>
          <cell r="I1260" t="str">
            <v>Government Services</v>
          </cell>
          <cell r="J1260" t="str">
            <v>Other Government Contracts</v>
          </cell>
          <cell r="K1260" t="str">
            <v>Estates</v>
          </cell>
        </row>
        <row r="1261">
          <cell r="G1261" t="str">
            <v>PACEA125</v>
          </cell>
          <cell r="H1261" t="str">
            <v>23/24 Market Pl Chippenhamr Thompsondisposal Of Leasereplaces Swsba10410200311</v>
          </cell>
          <cell r="I1261" t="str">
            <v>Government Services</v>
          </cell>
          <cell r="J1261" t="str">
            <v>Other Government Contracts</v>
          </cell>
          <cell r="K1261" t="str">
            <v>Estates</v>
          </cell>
        </row>
        <row r="1262">
          <cell r="G1262" t="str">
            <v>PACEM406</v>
          </cell>
          <cell r="H1262" t="str">
            <v>Pace Bristol Gen Mgt</v>
          </cell>
          <cell r="I1262" t="str">
            <v>Government Services</v>
          </cell>
          <cell r="J1262" t="str">
            <v>Other Government Contracts</v>
          </cell>
          <cell r="K1262" t="str">
            <v>Estates</v>
          </cell>
        </row>
        <row r="1263">
          <cell r="G1263" t="str">
            <v>PACEM407</v>
          </cell>
          <cell r="H1263" t="str">
            <v>County Hall Adminr Thompson</v>
          </cell>
          <cell r="I1263" t="str">
            <v>Government Services</v>
          </cell>
          <cell r="J1263" t="str">
            <v>Other Government Contracts</v>
          </cell>
          <cell r="K1263" t="str">
            <v>Estates</v>
          </cell>
        </row>
        <row r="1264">
          <cell r="G1264" t="str">
            <v>PACEMX29</v>
          </cell>
          <cell r="H1264" t="str">
            <v>Embassy Hse Bristol Service Cha Smith</v>
          </cell>
          <cell r="I1264" t="str">
            <v>Government Services</v>
          </cell>
          <cell r="J1264" t="str">
            <v>Other Government Contracts</v>
          </cell>
          <cell r="K1264" t="str">
            <v>Estates</v>
          </cell>
        </row>
        <row r="1265">
          <cell r="G1265" t="str">
            <v>PACEP606</v>
          </cell>
          <cell r="H1265" t="str">
            <v>4 Colston Avenue - Dilapidatioa. Smith10200311</v>
          </cell>
          <cell r="I1265" t="str">
            <v>Government Services</v>
          </cell>
          <cell r="J1265" t="str">
            <v>Other Government Contracts</v>
          </cell>
          <cell r="K1265" t="str">
            <v>Estates</v>
          </cell>
        </row>
        <row r="1266">
          <cell r="G1266" t="str">
            <v>PACEP607</v>
          </cell>
          <cell r="H1266" t="str">
            <v>Ashton Vale Garage Blk - Dilapa. Smith10200311</v>
          </cell>
          <cell r="I1266" t="str">
            <v>Government Services</v>
          </cell>
          <cell r="J1266" t="str">
            <v>Other Government Contracts</v>
          </cell>
          <cell r="K1266" t="str">
            <v>Estates</v>
          </cell>
        </row>
        <row r="1267">
          <cell r="G1267" t="str">
            <v>PACEPX03</v>
          </cell>
          <cell r="H1267" t="str">
            <v>Redbridge Hs Bath Bs Advicea Smith</v>
          </cell>
          <cell r="I1267" t="str">
            <v>Government Services</v>
          </cell>
          <cell r="J1267" t="str">
            <v>Other Government Contracts</v>
          </cell>
          <cell r="K1267" t="str">
            <v>Estates</v>
          </cell>
        </row>
        <row r="1268">
          <cell r="G1268" t="str">
            <v>PACEPX04</v>
          </cell>
          <cell r="H1268" t="str">
            <v>Rowdens Rd Wells Addnl Mattersr Thompsonre Disposal</v>
          </cell>
          <cell r="I1268" t="str">
            <v>Government Services</v>
          </cell>
          <cell r="J1268" t="str">
            <v>Other Government Contracts</v>
          </cell>
          <cell r="K1268" t="str">
            <v>Estates</v>
          </cell>
        </row>
        <row r="1269">
          <cell r="G1269" t="str">
            <v>PDSAA101</v>
          </cell>
          <cell r="H1269" t="str">
            <v>6 Piccadilly,Hanley,Stoke,Acqr Thompson10209999bristol</v>
          </cell>
          <cell r="I1269" t="str">
            <v>Government Services</v>
          </cell>
          <cell r="J1269" t="str">
            <v>Other Government Contracts</v>
          </cell>
          <cell r="K1269" t="str">
            <v>Estates</v>
          </cell>
        </row>
        <row r="1270">
          <cell r="G1270" t="str">
            <v>PDSAA102</v>
          </cell>
          <cell r="H1270" t="str">
            <v>Hereford Acq Of Shopr Thompson10209999</v>
          </cell>
          <cell r="I1270" t="str">
            <v>Government Services</v>
          </cell>
          <cell r="J1270" t="str">
            <v>Other Government Contracts</v>
          </cell>
          <cell r="K1270" t="str">
            <v>Estates</v>
          </cell>
        </row>
        <row r="1271">
          <cell r="G1271" t="str">
            <v>PDSAA103</v>
          </cell>
          <cell r="H1271" t="str">
            <v>11 Vaughan St Llanelli Acq Shor Thompson10209999</v>
          </cell>
          <cell r="I1271" t="str">
            <v>Government Services</v>
          </cell>
          <cell r="J1271" t="str">
            <v>Other Government Contracts</v>
          </cell>
          <cell r="K1271" t="str">
            <v>Estates</v>
          </cell>
        </row>
        <row r="1272">
          <cell r="G1272" t="str">
            <v>PDSAA104</v>
          </cell>
          <cell r="H1272" t="str">
            <v>Kidderminster/Monmouth Acq Of R Thompson10209999</v>
          </cell>
          <cell r="I1272" t="str">
            <v>Government Services</v>
          </cell>
          <cell r="J1272" t="str">
            <v>Other Government Contracts</v>
          </cell>
          <cell r="K1272" t="str">
            <v>Estates</v>
          </cell>
        </row>
        <row r="1273">
          <cell r="G1273" t="str">
            <v>PDSAA105</v>
          </cell>
          <cell r="H1273" t="str">
            <v>30 Victoria St Paigntonr Thompsonacq Of Shop10209999</v>
          </cell>
          <cell r="I1273" t="str">
            <v>Government Services</v>
          </cell>
          <cell r="J1273" t="str">
            <v>Other Government Contracts</v>
          </cell>
          <cell r="K1273" t="str">
            <v>Estates</v>
          </cell>
        </row>
        <row r="1274">
          <cell r="G1274" t="str">
            <v>PDSAA106</v>
          </cell>
          <cell r="H1274" t="str">
            <v>Taunton Acq Of Shopr Thompson10209999</v>
          </cell>
          <cell r="I1274" t="str">
            <v>Government Services</v>
          </cell>
          <cell r="J1274" t="str">
            <v>Other Government Contracts</v>
          </cell>
          <cell r="K1274" t="str">
            <v>Estates</v>
          </cell>
        </row>
        <row r="1275">
          <cell r="G1275" t="str">
            <v>PDSAA107</v>
          </cell>
          <cell r="H1275" t="str">
            <v>Union St Torquay Acq Of Shopr Thompson10209999</v>
          </cell>
          <cell r="I1275" t="str">
            <v>Government Services</v>
          </cell>
          <cell r="J1275" t="str">
            <v>Other Government Contracts</v>
          </cell>
          <cell r="K1275" t="str">
            <v>Estates</v>
          </cell>
        </row>
        <row r="1276">
          <cell r="G1276" t="str">
            <v>PDSAA108</v>
          </cell>
          <cell r="H1276" t="str">
            <v>High St Wells Acq Of Shopr Thompson10209999</v>
          </cell>
          <cell r="I1276" t="str">
            <v>Government Services</v>
          </cell>
          <cell r="J1276" t="str">
            <v>Other Government Contracts</v>
          </cell>
          <cell r="K1276" t="str">
            <v>Estates</v>
          </cell>
        </row>
        <row r="1277">
          <cell r="G1277" t="str">
            <v>PDSAA109</v>
          </cell>
          <cell r="H1277" t="str">
            <v>Street 98 High Str Thompson</v>
          </cell>
          <cell r="I1277" t="str">
            <v>Government Services</v>
          </cell>
          <cell r="J1277" t="str">
            <v>Other Government Contracts</v>
          </cell>
          <cell r="K1277" t="str">
            <v>Estates</v>
          </cell>
        </row>
        <row r="1278">
          <cell r="G1278" t="str">
            <v>PDSAA110</v>
          </cell>
          <cell r="H1278" t="str">
            <v>Keynsham Pdsa 12 Temple Str Thompson</v>
          </cell>
          <cell r="I1278" t="str">
            <v>Government Services</v>
          </cell>
          <cell r="J1278" t="str">
            <v>Other Government Contracts</v>
          </cell>
          <cell r="K1278" t="str">
            <v>Estates</v>
          </cell>
        </row>
        <row r="1279">
          <cell r="G1279" t="str">
            <v>PDSAA111</v>
          </cell>
          <cell r="H1279" t="str">
            <v>Pontypridd,Chippenham,Abergaver Thompson</v>
          </cell>
          <cell r="I1279" t="str">
            <v>Government Services</v>
          </cell>
          <cell r="J1279" t="str">
            <v>Other Government Contracts</v>
          </cell>
          <cell r="K1279" t="str">
            <v>Estates</v>
          </cell>
        </row>
        <row r="1280">
          <cell r="G1280" t="str">
            <v>PDSAA112</v>
          </cell>
          <cell r="H1280" t="str">
            <v>Gloucester Pdsar Thompson</v>
          </cell>
          <cell r="I1280" t="str">
            <v>Government Services</v>
          </cell>
          <cell r="J1280" t="str">
            <v>Other Government Contracts</v>
          </cell>
          <cell r="K1280" t="str">
            <v>Estates</v>
          </cell>
        </row>
        <row r="1281">
          <cell r="G1281" t="str">
            <v>PDSAA114</v>
          </cell>
          <cell r="H1281" t="str">
            <v>Yate Pdsar Thompson</v>
          </cell>
          <cell r="I1281" t="str">
            <v>Government Services</v>
          </cell>
          <cell r="J1281" t="str">
            <v>Other Government Contracts</v>
          </cell>
          <cell r="K1281" t="str">
            <v>Estates</v>
          </cell>
        </row>
        <row r="1282">
          <cell r="G1282" t="str">
            <v>PDSAP201</v>
          </cell>
          <cell r="H1282" t="str">
            <v>41 Princess Way Swansea R/Rr Thompson</v>
          </cell>
          <cell r="I1282" t="str">
            <v>Government Services</v>
          </cell>
          <cell r="J1282" t="str">
            <v>Other Government Contracts</v>
          </cell>
          <cell r="K1282" t="str">
            <v>Estates</v>
          </cell>
        </row>
        <row r="1283">
          <cell r="G1283" t="str">
            <v>PILLM401</v>
          </cell>
          <cell r="H1283" t="str">
            <v>Pillar Property Cricklewoodr Thompsonfm Proposals</v>
          </cell>
          <cell r="I1283" t="str">
            <v>Government Services</v>
          </cell>
          <cell r="J1283" t="str">
            <v>Other Government Contracts</v>
          </cell>
          <cell r="K1283" t="str">
            <v>Estates</v>
          </cell>
        </row>
        <row r="1284">
          <cell r="G1284" t="str">
            <v>PLYSA101</v>
          </cell>
          <cell r="H1284" t="str">
            <v>Units 17-19 Springvale Ind Estr Thompsondisposalplysu Plc10211834</v>
          </cell>
          <cell r="I1284" t="str">
            <v>Government Services</v>
          </cell>
          <cell r="J1284" t="str">
            <v>Other Government Contracts</v>
          </cell>
          <cell r="K1284" t="str">
            <v>Estates</v>
          </cell>
        </row>
        <row r="1285">
          <cell r="G1285" t="str">
            <v>PLYSM402</v>
          </cell>
          <cell r="H1285" t="str">
            <v>Plysu Group Property Tenderr Thompson</v>
          </cell>
          <cell r="I1285" t="str">
            <v>Government Services</v>
          </cell>
          <cell r="J1285" t="str">
            <v>Other Government Contracts</v>
          </cell>
          <cell r="K1285" t="str">
            <v>Estates</v>
          </cell>
        </row>
        <row r="1286">
          <cell r="G1286" t="str">
            <v>PLYSP601</v>
          </cell>
          <cell r="H1286" t="str">
            <v>Units 17/8 Springvale Ind Estr Thompsondilapidations</v>
          </cell>
          <cell r="I1286" t="str">
            <v>Government Services</v>
          </cell>
          <cell r="J1286" t="str">
            <v>Other Government Contracts</v>
          </cell>
          <cell r="K1286" t="str">
            <v>Estates</v>
          </cell>
        </row>
        <row r="1287">
          <cell r="G1287" t="str">
            <v>PREMM401</v>
          </cell>
          <cell r="H1287" t="str">
            <v>Premier Hotels Temple Gate Brir Thompsonmgt</v>
          </cell>
          <cell r="I1287" t="str">
            <v>Government Services</v>
          </cell>
          <cell r="J1287" t="str">
            <v>Other Government Contracts</v>
          </cell>
          <cell r="K1287" t="str">
            <v>Estates</v>
          </cell>
        </row>
        <row r="1288">
          <cell r="G1288" t="str">
            <v>PRITA001</v>
          </cell>
          <cell r="H1288" t="str">
            <v>28 Broad St Staple Hillr Thompson</v>
          </cell>
          <cell r="I1288" t="str">
            <v>Government Services</v>
          </cell>
          <cell r="J1288" t="str">
            <v>Other Government Contracts</v>
          </cell>
          <cell r="K1288" t="str">
            <v>Estates</v>
          </cell>
        </row>
        <row r="1289">
          <cell r="G1289" t="str">
            <v>PRITA002</v>
          </cell>
          <cell r="H1289" t="str">
            <v>62 Westbury Hillr Thompson</v>
          </cell>
          <cell r="I1289" t="str">
            <v>Government Services</v>
          </cell>
          <cell r="J1289" t="str">
            <v>Other Government Contracts</v>
          </cell>
          <cell r="K1289" t="str">
            <v>Estates</v>
          </cell>
        </row>
        <row r="1290">
          <cell r="G1290" t="str">
            <v>PRITA801</v>
          </cell>
          <cell r="H1290" t="str">
            <v>24 Broad St Staple Hill Leaser Thompson</v>
          </cell>
          <cell r="I1290" t="str">
            <v>Government Services</v>
          </cell>
          <cell r="J1290" t="str">
            <v>Other Government Contracts</v>
          </cell>
          <cell r="K1290" t="str">
            <v>Estates</v>
          </cell>
        </row>
        <row r="1291">
          <cell r="G1291" t="str">
            <v>PRITA802</v>
          </cell>
          <cell r="H1291" t="str">
            <v>24 Broad St Staple Hill Bristor Thompsonletting Of Offices</v>
          </cell>
          <cell r="I1291" t="str">
            <v>Government Services</v>
          </cell>
          <cell r="J1291" t="str">
            <v>Other Government Contracts</v>
          </cell>
          <cell r="K1291" t="str">
            <v>Estates</v>
          </cell>
        </row>
        <row r="1292">
          <cell r="G1292" t="str">
            <v>PRITPX01</v>
          </cell>
          <cell r="H1292" t="str">
            <v>62 Westbury Hill Adv As Ll Surr Thompson</v>
          </cell>
          <cell r="I1292" t="str">
            <v>Government Services</v>
          </cell>
          <cell r="J1292" t="str">
            <v>Other Government Contracts</v>
          </cell>
          <cell r="K1292" t="str">
            <v>Estates</v>
          </cell>
        </row>
        <row r="1293">
          <cell r="G1293" t="str">
            <v>PRITPX02</v>
          </cell>
          <cell r="H1293" t="str">
            <v>Pritchard Westbury Hill Planni</v>
          </cell>
          <cell r="I1293" t="str">
            <v>Government Services</v>
          </cell>
          <cell r="J1293" t="str">
            <v>Other Government Contracts</v>
          </cell>
          <cell r="K1293" t="str">
            <v>Estates</v>
          </cell>
        </row>
        <row r="1294">
          <cell r="G1294" t="str">
            <v>PRITPX03</v>
          </cell>
          <cell r="H1294" t="str">
            <v>66 Westbury Hill Rent Reviewr Thompson</v>
          </cell>
          <cell r="I1294" t="str">
            <v>Government Services</v>
          </cell>
          <cell r="J1294" t="str">
            <v>Other Government Contracts</v>
          </cell>
          <cell r="K1294" t="str">
            <v>Estates</v>
          </cell>
        </row>
        <row r="1295">
          <cell r="G1295" t="str">
            <v>PRITPX04</v>
          </cell>
          <cell r="H1295" t="str">
            <v>64 Westbury Hill Rent Reviewr Thompson</v>
          </cell>
          <cell r="I1295" t="str">
            <v>Government Services</v>
          </cell>
          <cell r="J1295" t="str">
            <v>Other Government Contracts</v>
          </cell>
          <cell r="K1295" t="str">
            <v>Estates</v>
          </cell>
        </row>
        <row r="1296">
          <cell r="G1296" t="str">
            <v>PRITPX05</v>
          </cell>
          <cell r="H1296" t="str">
            <v>Pritchard Adv On Clifton Inv Ar Thompson</v>
          </cell>
          <cell r="I1296" t="str">
            <v>Government Services</v>
          </cell>
          <cell r="J1296" t="str">
            <v>Other Government Contracts</v>
          </cell>
          <cell r="K1296" t="str">
            <v>Estates</v>
          </cell>
        </row>
        <row r="1297">
          <cell r="G1297" t="str">
            <v>PRITPX06</v>
          </cell>
          <cell r="H1297" t="str">
            <v>24 Broad St Staple Hillr Thompsonrent Reviews Shops &amp; Offices</v>
          </cell>
          <cell r="I1297" t="str">
            <v>Government Services</v>
          </cell>
          <cell r="J1297" t="str">
            <v>Other Government Contracts</v>
          </cell>
          <cell r="K1297" t="str">
            <v>Estates</v>
          </cell>
        </row>
        <row r="1298">
          <cell r="G1298" t="str">
            <v>PRITPX07</v>
          </cell>
          <cell r="H1298" t="str">
            <v>68 Westbury Hill Bristolr Thompsonrent Review</v>
          </cell>
          <cell r="I1298" t="str">
            <v>Government Services</v>
          </cell>
          <cell r="J1298" t="str">
            <v>Other Government Contracts</v>
          </cell>
          <cell r="K1298" t="str">
            <v>Estates</v>
          </cell>
        </row>
        <row r="1299">
          <cell r="G1299" t="str">
            <v>PROJA101</v>
          </cell>
          <cell r="H1299" t="str">
            <v>Project People Clifton Disposar Thompson</v>
          </cell>
          <cell r="I1299" t="str">
            <v>Government Services</v>
          </cell>
          <cell r="J1299" t="str">
            <v>Other Government Contracts</v>
          </cell>
          <cell r="K1299" t="str">
            <v>Estates</v>
          </cell>
        </row>
        <row r="1300">
          <cell r="G1300" t="str">
            <v>RAFAA001</v>
          </cell>
          <cell r="H1300" t="str">
            <v>South Wales Conval.Home Searchr Thompson10209359</v>
          </cell>
          <cell r="I1300" t="str">
            <v>Government Services</v>
          </cell>
          <cell r="J1300" t="str">
            <v>Other Government Contracts</v>
          </cell>
          <cell r="K1300" t="str">
            <v>Estates</v>
          </cell>
        </row>
        <row r="1301">
          <cell r="G1301" t="str">
            <v>RAFAA002</v>
          </cell>
          <cell r="H1301" t="str">
            <v>Raf Assoc. West Londonr Thompsonindustrial Acq</v>
          </cell>
          <cell r="I1301" t="str">
            <v>Government Services</v>
          </cell>
          <cell r="J1301" t="str">
            <v>Other Government Contracts</v>
          </cell>
          <cell r="K1301" t="str">
            <v>Estates</v>
          </cell>
        </row>
        <row r="1302">
          <cell r="G1302" t="str">
            <v>RAFAA003</v>
          </cell>
          <cell r="H1302" t="str">
            <v>1 Severn Rd Weston Super Marer Thompsonacquisition</v>
          </cell>
          <cell r="I1302" t="str">
            <v>Government Services</v>
          </cell>
          <cell r="J1302" t="str">
            <v>Other Government Contracts</v>
          </cell>
          <cell r="K1302" t="str">
            <v>Estates</v>
          </cell>
        </row>
        <row r="1303">
          <cell r="G1303" t="str">
            <v>RAFAA004</v>
          </cell>
          <cell r="H1303" t="str">
            <v>Raf Assoc. West Londonr Thompsoncancel Dup No Of002w/H Acq</v>
          </cell>
          <cell r="I1303" t="str">
            <v>Government Services</v>
          </cell>
          <cell r="J1303" t="str">
            <v>Other Government Contracts</v>
          </cell>
          <cell r="K1303" t="str">
            <v>Estates</v>
          </cell>
        </row>
        <row r="1304">
          <cell r="G1304" t="str">
            <v>RAFAM401</v>
          </cell>
          <cell r="H1304" t="str">
            <v>Raf Assoc Service Contractr Thompson10209359</v>
          </cell>
          <cell r="I1304" t="str">
            <v>Government Services</v>
          </cell>
          <cell r="J1304" t="str">
            <v>Other Government Contracts</v>
          </cell>
          <cell r="K1304" t="str">
            <v>Estates</v>
          </cell>
        </row>
        <row r="1305">
          <cell r="G1305" t="str">
            <v>RAFAM402</v>
          </cell>
          <cell r="H1305" t="str">
            <v>Proposed Development Projectr Thompsonsouth Wales</v>
          </cell>
          <cell r="I1305" t="str">
            <v>Government Services</v>
          </cell>
          <cell r="J1305" t="str">
            <v>Other Government Contracts</v>
          </cell>
          <cell r="K1305" t="str">
            <v>Estates</v>
          </cell>
        </row>
        <row r="1306">
          <cell r="G1306" t="str">
            <v>RAFAPX01</v>
          </cell>
          <cell r="H1306" t="str">
            <v>55 Beach Rd, W-S-M - Refurbr M Thompson</v>
          </cell>
          <cell r="I1306" t="str">
            <v>Government Services</v>
          </cell>
          <cell r="J1306" t="str">
            <v>Other Government Contracts</v>
          </cell>
          <cell r="K1306" t="str">
            <v>Estates</v>
          </cell>
        </row>
        <row r="1307">
          <cell r="G1307" t="str">
            <v>RAFAPX02</v>
          </cell>
          <cell r="H1307" t="str">
            <v>55 Beach Rd W-S-M Condition Sur Thompsonroyal Air Forces Assoc10209359</v>
          </cell>
          <cell r="I1307" t="str">
            <v>Government Services</v>
          </cell>
          <cell r="J1307" t="str">
            <v>Other Government Contracts</v>
          </cell>
          <cell r="K1307" t="str">
            <v>Estates</v>
          </cell>
        </row>
        <row r="1308">
          <cell r="G1308" t="str">
            <v>RAFAPX03</v>
          </cell>
          <cell r="H1308" t="str">
            <v>St Davids Brecon Refurb Bidr Thompson</v>
          </cell>
          <cell r="I1308" t="str">
            <v>Government Services</v>
          </cell>
          <cell r="J1308" t="str">
            <v>Other Government Contracts</v>
          </cell>
          <cell r="K1308" t="str">
            <v>Estates</v>
          </cell>
        </row>
        <row r="1309">
          <cell r="G1309" t="str">
            <v>RAILPX02</v>
          </cell>
          <cell r="H1309" t="str">
            <v>Railtrack Flexible Offices Proestbris</v>
          </cell>
          <cell r="I1309" t="str">
            <v>Government Services</v>
          </cell>
          <cell r="J1309" t="str">
            <v>Other Government Contracts</v>
          </cell>
          <cell r="K1309" t="str">
            <v>Estates</v>
          </cell>
        </row>
        <row r="1310">
          <cell r="G1310" t="str">
            <v>RAVEM401</v>
          </cell>
          <cell r="H1310" t="str">
            <v>Raven Group Cardiff Fm Businesr Thompson</v>
          </cell>
          <cell r="I1310" t="str">
            <v>Government Services</v>
          </cell>
          <cell r="J1310" t="str">
            <v>Other Government Contracts</v>
          </cell>
          <cell r="K1310" t="str">
            <v>Estates</v>
          </cell>
        </row>
        <row r="1311">
          <cell r="G1311" t="str">
            <v>RAVEM402</v>
          </cell>
          <cell r="H1311" t="str">
            <v>Raven Group Greyfriars Investmr Thompson</v>
          </cell>
          <cell r="I1311" t="str">
            <v>Government Services</v>
          </cell>
          <cell r="J1311" t="str">
            <v>Other Government Contracts</v>
          </cell>
          <cell r="K1311" t="str">
            <v>Estates</v>
          </cell>
        </row>
        <row r="1312">
          <cell r="G1312" t="str">
            <v>RAVEM403</v>
          </cell>
          <cell r="H1312" t="str">
            <v>Raven Grp Retail Investmentsr Thompson</v>
          </cell>
          <cell r="I1312" t="str">
            <v>Government Services</v>
          </cell>
          <cell r="J1312" t="str">
            <v>Other Government Contracts</v>
          </cell>
          <cell r="K1312" t="str">
            <v>Estates</v>
          </cell>
        </row>
        <row r="1313">
          <cell r="G1313" t="str">
            <v>RCHMA001</v>
          </cell>
          <cell r="H1313" t="str">
            <v>Bldg42 Churchwrd, Swindon-Tncya Smithc97499</v>
          </cell>
          <cell r="I1313" t="str">
            <v>Government Services</v>
          </cell>
          <cell r="J1313" t="str">
            <v>Other Government Contracts</v>
          </cell>
          <cell r="K1313" t="str">
            <v>Estates</v>
          </cell>
        </row>
        <row r="1314">
          <cell r="G1314" t="str">
            <v>RCHMM401</v>
          </cell>
          <cell r="H1314" t="str">
            <v>Churchward Swindon,Advicer Thompsontitle &amp; Telephone Exchange10207566</v>
          </cell>
          <cell r="I1314" t="str">
            <v>Government Services</v>
          </cell>
          <cell r="J1314" t="str">
            <v>Other Government Contracts</v>
          </cell>
          <cell r="K1314" t="str">
            <v>Estates</v>
          </cell>
        </row>
        <row r="1315">
          <cell r="G1315" t="str">
            <v>RCHMMX01</v>
          </cell>
          <cell r="H1315" t="str">
            <v>Churchward, Swindon-Planninga Smithc97499</v>
          </cell>
          <cell r="I1315" t="str">
            <v>Government Services</v>
          </cell>
          <cell r="J1315" t="str">
            <v>Other Government Contracts</v>
          </cell>
          <cell r="K1315" t="str">
            <v>Estates</v>
          </cell>
        </row>
        <row r="1316">
          <cell r="G1316" t="str">
            <v>RCHMP601</v>
          </cell>
          <cell r="H1316" t="str">
            <v>Alexander Hse, Swindon-Dilapsa Smithc97499</v>
          </cell>
          <cell r="I1316" t="str">
            <v>Government Services</v>
          </cell>
          <cell r="J1316" t="str">
            <v>Other Government Contracts</v>
          </cell>
          <cell r="K1316" t="str">
            <v>Estates</v>
          </cell>
        </row>
        <row r="1317">
          <cell r="G1317" t="str">
            <v>REDCM401</v>
          </cell>
          <cell r="H1317" t="str">
            <v>Red Cross Mgt Proposalsr Thompson</v>
          </cell>
          <cell r="I1317" t="str">
            <v>Government Services</v>
          </cell>
          <cell r="J1317" t="str">
            <v>Other Government Contracts</v>
          </cell>
          <cell r="K1317" t="str">
            <v>Estates</v>
          </cell>
        </row>
        <row r="1318">
          <cell r="G1318" t="str">
            <v>REGUP501</v>
          </cell>
          <cell r="H1318" t="str">
            <v>2430 Aztec West Office Assessmr Thompson</v>
          </cell>
          <cell r="I1318" t="str">
            <v>Government Services</v>
          </cell>
          <cell r="J1318" t="str">
            <v>Other Government Contracts</v>
          </cell>
          <cell r="K1318" t="str">
            <v>Estates</v>
          </cell>
        </row>
        <row r="1319">
          <cell r="G1319" t="str">
            <v>RESEM401</v>
          </cell>
          <cell r="H1319" t="str">
            <v>It/Im Researchr Thompson</v>
          </cell>
          <cell r="I1319" t="str">
            <v>Government Services</v>
          </cell>
          <cell r="J1319" t="str">
            <v>Other Government Contracts</v>
          </cell>
          <cell r="K1319" t="str">
            <v>Estates</v>
          </cell>
        </row>
        <row r="1320">
          <cell r="G1320" t="str">
            <v>RPROA001</v>
          </cell>
          <cell r="H1320" t="str">
            <v>Retail Property Invs Ltdr Thompsoninvestment Acqs</v>
          </cell>
          <cell r="I1320" t="str">
            <v>Government Services</v>
          </cell>
          <cell r="J1320" t="str">
            <v>Other Government Contracts</v>
          </cell>
          <cell r="K1320" t="str">
            <v>Estates</v>
          </cell>
        </row>
        <row r="1321">
          <cell r="G1321" t="str">
            <v>SAFEA101</v>
          </cell>
          <cell r="H1321" t="str">
            <v>183 Greystoke Ave S'Mead Dispor Thompson</v>
          </cell>
          <cell r="I1321" t="str">
            <v>Government Services</v>
          </cell>
          <cell r="J1321" t="str">
            <v>Other Government Contracts</v>
          </cell>
          <cell r="K1321" t="str">
            <v>Estates</v>
          </cell>
        </row>
        <row r="1322">
          <cell r="G1322" t="str">
            <v>SAFEA102</v>
          </cell>
          <cell r="H1322" t="str">
            <v>Greystoke Avenue Southmeadinvestment Disposal</v>
          </cell>
          <cell r="I1322" t="str">
            <v>Government Services</v>
          </cell>
          <cell r="J1322" t="str">
            <v>Other Government Contracts</v>
          </cell>
          <cell r="K1322" t="str">
            <v>Estates</v>
          </cell>
        </row>
        <row r="1323">
          <cell r="G1323" t="str">
            <v>SAFEA103</v>
          </cell>
          <cell r="H1323" t="str">
            <v>Safemart Croydon Retail Investr Thompson</v>
          </cell>
          <cell r="I1323" t="str">
            <v>Government Services</v>
          </cell>
          <cell r="J1323" t="str">
            <v>Other Government Contracts</v>
          </cell>
          <cell r="K1323" t="str">
            <v>Estates</v>
          </cell>
        </row>
        <row r="1324">
          <cell r="G1324" t="str">
            <v>SARGP201</v>
          </cell>
          <cell r="H1324" t="str">
            <v>47 Northumbria Drive-Rent Revir M Thompson</v>
          </cell>
          <cell r="I1324" t="str">
            <v>Government Services</v>
          </cell>
          <cell r="J1324" t="str">
            <v>Other Government Contracts</v>
          </cell>
          <cell r="K1324" t="str">
            <v>Estates</v>
          </cell>
        </row>
        <row r="1325">
          <cell r="G1325" t="str">
            <v>SEABA001</v>
          </cell>
          <cell r="H1325" t="str">
            <v>174 Whiteladies Rd Adv On Leasr Thompsonseabright &amp; Co</v>
          </cell>
          <cell r="I1325" t="str">
            <v>Government Services</v>
          </cell>
          <cell r="J1325" t="str">
            <v>Other Government Contracts</v>
          </cell>
          <cell r="K1325" t="str">
            <v>Estates</v>
          </cell>
        </row>
        <row r="1326">
          <cell r="G1326" t="str">
            <v>SEABA002</v>
          </cell>
          <cell r="H1326" t="str">
            <v>F/H Office Agency Cliftonr Thompsonseabright &amp; Co</v>
          </cell>
          <cell r="I1326" t="str">
            <v>Government Services</v>
          </cell>
          <cell r="J1326" t="str">
            <v>Other Government Contracts</v>
          </cell>
          <cell r="K1326" t="str">
            <v>Estates</v>
          </cell>
        </row>
        <row r="1327">
          <cell r="G1327" t="str">
            <v>SEABP301</v>
          </cell>
          <cell r="H1327" t="str">
            <v>Seabright Lease Renewalr Thompson</v>
          </cell>
          <cell r="I1327" t="str">
            <v>Government Services</v>
          </cell>
          <cell r="J1327" t="str">
            <v>Other Government Contracts</v>
          </cell>
          <cell r="K1327" t="str">
            <v>Estates</v>
          </cell>
        </row>
        <row r="1328">
          <cell r="G1328" t="str">
            <v>SHEEA101</v>
          </cell>
          <cell r="H1328" t="str">
            <v>363 Bath Rd, Arnos Valer Thompsonsale Of Freehold</v>
          </cell>
          <cell r="I1328" t="str">
            <v>Government Services</v>
          </cell>
          <cell r="J1328" t="str">
            <v>Other Government Contracts</v>
          </cell>
          <cell r="K1328" t="str">
            <v>Estates</v>
          </cell>
        </row>
        <row r="1329">
          <cell r="G1329" t="str">
            <v>SHEEA102</v>
          </cell>
          <cell r="H1329" t="str">
            <v>1/3 Regent St Disposal</v>
          </cell>
          <cell r="I1329" t="str">
            <v>Government Services</v>
          </cell>
          <cell r="J1329" t="str">
            <v>Other Government Contracts</v>
          </cell>
          <cell r="K1329" t="str">
            <v>Estates</v>
          </cell>
        </row>
        <row r="1330">
          <cell r="G1330" t="str">
            <v>SHELP501</v>
          </cell>
          <cell r="H1330" t="str">
            <v>Shell Proposed Estates Advr Thompson</v>
          </cell>
          <cell r="I1330" t="str">
            <v>Government Services</v>
          </cell>
          <cell r="J1330" t="str">
            <v>Other Government Contracts</v>
          </cell>
          <cell r="K1330" t="str">
            <v>Estates</v>
          </cell>
        </row>
        <row r="1331">
          <cell r="G1331" t="str">
            <v>STJNM401</v>
          </cell>
          <cell r="H1331" t="str">
            <v>St John'S Ambulance Proposed Mr Thompson</v>
          </cell>
          <cell r="I1331" t="str">
            <v>Government Services</v>
          </cell>
          <cell r="J1331" t="str">
            <v>Other Government Contracts</v>
          </cell>
          <cell r="K1331" t="str">
            <v>Estates</v>
          </cell>
        </row>
        <row r="1332">
          <cell r="G1332" t="str">
            <v>STOFP201</v>
          </cell>
          <cell r="H1332" t="str">
            <v>Units 1&amp;2 Bristol Distrib Parkr Thompsonrent Review10200208</v>
          </cell>
          <cell r="I1332" t="str">
            <v>Government Services</v>
          </cell>
          <cell r="J1332" t="str">
            <v>Other Government Contracts</v>
          </cell>
          <cell r="K1332" t="str">
            <v>Estates</v>
          </cell>
        </row>
        <row r="1333">
          <cell r="G1333" t="str">
            <v>SWAGMX17</v>
          </cell>
          <cell r="H1333" t="str">
            <v>Handover Info To Pha. Smithu97154</v>
          </cell>
          <cell r="I1333" t="str">
            <v>Government Services</v>
          </cell>
          <cell r="J1333" t="str">
            <v>Other Government Contracts</v>
          </cell>
          <cell r="K1333" t="str">
            <v>Estates</v>
          </cell>
        </row>
        <row r="1334">
          <cell r="G1334" t="str">
            <v>SWSBA109</v>
          </cell>
          <cell r="H1334" t="str">
            <v>19b &amp; 20 Kingston Yeovil-Dispa. Smith10200380</v>
          </cell>
          <cell r="I1334" t="str">
            <v>Government Services</v>
          </cell>
          <cell r="J1334" t="str">
            <v>Other Government Contracts</v>
          </cell>
          <cell r="K1334" t="str">
            <v>Estates</v>
          </cell>
        </row>
        <row r="1335">
          <cell r="G1335" t="str">
            <v>TBONPX01</v>
          </cell>
          <cell r="H1335" t="str">
            <v>Kingswd/Bedminstr-Ratng Appealr M Thompson</v>
          </cell>
          <cell r="I1335" t="str">
            <v>Government Services</v>
          </cell>
          <cell r="J1335" t="str">
            <v>Other Government Contracts</v>
          </cell>
          <cell r="K1335" t="str">
            <v>Estates</v>
          </cell>
        </row>
        <row r="1336">
          <cell r="G1336" t="str">
            <v>TCSEMX01</v>
          </cell>
          <cell r="H1336" t="str">
            <v>Glos County Crt Adv On Flooda. Smith10200423</v>
          </cell>
          <cell r="I1336" t="str">
            <v>Government Services</v>
          </cell>
          <cell r="J1336" t="str">
            <v>Other Government Contracts</v>
          </cell>
          <cell r="K1336" t="str">
            <v>Estates</v>
          </cell>
        </row>
        <row r="1337">
          <cell r="G1337" t="str">
            <v>TETTA101</v>
          </cell>
          <cell r="H1337" t="str">
            <v>17 Alexandra Rd Clevedon Dispor Thompson</v>
          </cell>
          <cell r="I1337" t="str">
            <v>Government Services</v>
          </cell>
          <cell r="J1337" t="str">
            <v>Other Government Contracts</v>
          </cell>
          <cell r="K1337" t="str">
            <v>Estates</v>
          </cell>
        </row>
        <row r="1338">
          <cell r="G1338" t="str">
            <v>THOMA001</v>
          </cell>
          <cell r="H1338" t="str">
            <v>125a High St,Merthyr Tydfil Aqr Thompsonsub Agent To Thompson &amp; Co</v>
          </cell>
          <cell r="I1338" t="str">
            <v>Government Services</v>
          </cell>
          <cell r="J1338" t="str">
            <v>Other Government Contracts</v>
          </cell>
          <cell r="K1338" t="str">
            <v>Estates</v>
          </cell>
        </row>
        <row r="1339">
          <cell r="G1339" t="str">
            <v>THOMA002</v>
          </cell>
          <cell r="H1339" t="str">
            <v>55 Beach Rd W-S-M Subagt On Acr Thompsonsub Agent To Thompson &amp; Co</v>
          </cell>
          <cell r="I1339" t="str">
            <v>Government Services</v>
          </cell>
          <cell r="J1339" t="str">
            <v>Other Government Contracts</v>
          </cell>
          <cell r="K1339" t="str">
            <v>Estates</v>
          </cell>
        </row>
        <row r="1340">
          <cell r="G1340" t="str">
            <v>THORPX01</v>
          </cell>
          <cell r="H1340" t="str">
            <v>Thomas Retail Invs For Clientsr Thompson</v>
          </cell>
          <cell r="I1340" t="str">
            <v>Government Services</v>
          </cell>
          <cell r="J1340" t="str">
            <v>Other Government Contracts</v>
          </cell>
          <cell r="K1340" t="str">
            <v>Estates</v>
          </cell>
        </row>
        <row r="1341">
          <cell r="G1341" t="str">
            <v>TOPDMX01</v>
          </cell>
          <cell r="H1341" t="str">
            <v>6 Avn Reach, Chippenhm-Doorwaya Smithc97501</v>
          </cell>
          <cell r="I1341" t="str">
            <v>Government Services</v>
          </cell>
          <cell r="J1341" t="str">
            <v>Other Government Contracts</v>
          </cell>
          <cell r="K1341" t="str">
            <v>Estates</v>
          </cell>
        </row>
        <row r="1342">
          <cell r="G1342" t="str">
            <v>TOPLA001</v>
          </cell>
          <cell r="H1342" t="str">
            <v>Topland Grp - Investment Acqs</v>
          </cell>
          <cell r="I1342" t="str">
            <v>Government Services</v>
          </cell>
          <cell r="J1342" t="str">
            <v>Other Government Contracts</v>
          </cell>
          <cell r="K1342" t="str">
            <v>Estates</v>
          </cell>
        </row>
        <row r="1343">
          <cell r="G1343" t="str">
            <v>TOPLM401</v>
          </cell>
          <cell r="H1343" t="str">
            <v>Topland Grp Business Proposals</v>
          </cell>
          <cell r="I1343" t="str">
            <v>Government Services</v>
          </cell>
          <cell r="J1343" t="str">
            <v>Other Government Contracts</v>
          </cell>
          <cell r="K1343" t="str">
            <v>Estates</v>
          </cell>
        </row>
        <row r="1344">
          <cell r="G1344" t="str">
            <v>TRINP101</v>
          </cell>
          <cell r="H1344" t="str">
            <v>Trinity Tabernacle Part Disposr Thompson</v>
          </cell>
          <cell r="I1344" t="str">
            <v>Government Services</v>
          </cell>
          <cell r="J1344" t="str">
            <v>Other Government Contracts</v>
          </cell>
          <cell r="K1344" t="str">
            <v>Estates</v>
          </cell>
        </row>
        <row r="1345">
          <cell r="G1345" t="str">
            <v>TRLRM401</v>
          </cell>
          <cell r="H1345" t="str">
            <v>Trl Crowthorne Mgta. Smith10200454</v>
          </cell>
          <cell r="I1345" t="str">
            <v>Government Services</v>
          </cell>
          <cell r="J1345" t="str">
            <v>Other Government Contracts</v>
          </cell>
          <cell r="K1345" t="str">
            <v>Estates</v>
          </cell>
        </row>
        <row r="1346">
          <cell r="G1346" t="str">
            <v>TRYMA101</v>
          </cell>
          <cell r="H1346" t="str">
            <v>Trymsport Advice On Disposalr Thompson</v>
          </cell>
          <cell r="I1346" t="str">
            <v>Government Services</v>
          </cell>
          <cell r="J1346" t="str">
            <v>Other Government Contracts</v>
          </cell>
          <cell r="K1346" t="str">
            <v>Estates</v>
          </cell>
        </row>
        <row r="1347">
          <cell r="G1347" t="str">
            <v>UNICM401</v>
          </cell>
          <cell r="H1347" t="str">
            <v>Unicorn Tender For Welsh Assemr Thompson</v>
          </cell>
          <cell r="I1347" t="str">
            <v>Government Services</v>
          </cell>
          <cell r="J1347" t="str">
            <v>Other Government Contracts</v>
          </cell>
          <cell r="K1347" t="str">
            <v>Estates</v>
          </cell>
        </row>
        <row r="1348">
          <cell r="G1348" t="str">
            <v>UNICM402</v>
          </cell>
          <cell r="H1348" t="str">
            <v>Unicorn Tender For Dss Contracr Thompson</v>
          </cell>
          <cell r="I1348" t="str">
            <v>Government Services</v>
          </cell>
          <cell r="J1348" t="str">
            <v>Other Government Contracts</v>
          </cell>
          <cell r="K1348" t="str">
            <v>Estates</v>
          </cell>
        </row>
        <row r="1349">
          <cell r="G1349" t="str">
            <v>UNICP801</v>
          </cell>
          <cell r="H1349" t="str">
            <v>Park Hse &amp; Albion Hse Chesterr Thompsonlease Advice</v>
          </cell>
          <cell r="I1349" t="str">
            <v>Government Services</v>
          </cell>
          <cell r="J1349" t="str">
            <v>Other Government Contracts</v>
          </cell>
          <cell r="K1349" t="str">
            <v>Estates</v>
          </cell>
        </row>
        <row r="1350">
          <cell r="G1350" t="str">
            <v>UNICP802</v>
          </cell>
          <cell r="H1350" t="str">
            <v>Block 1,Burghill Rd Sublettingr Thompson</v>
          </cell>
          <cell r="I1350" t="str">
            <v>Government Services</v>
          </cell>
          <cell r="J1350" t="str">
            <v>Other Government Contracts</v>
          </cell>
          <cell r="K1350" t="str">
            <v>Estates</v>
          </cell>
        </row>
        <row r="1351">
          <cell r="G1351" t="str">
            <v>UNICPX01</v>
          </cell>
          <cell r="H1351" t="str">
            <v>Syrencot House Option Assessmer Thompsonunicorn For Mod</v>
          </cell>
          <cell r="I1351" t="str">
            <v>Government Services</v>
          </cell>
          <cell r="J1351" t="str">
            <v>Other Government Contracts</v>
          </cell>
          <cell r="K1351" t="str">
            <v>Estates</v>
          </cell>
        </row>
        <row r="1352">
          <cell r="G1352" t="str">
            <v>UWEBPX01</v>
          </cell>
          <cell r="H1352" t="str">
            <v>Univ West Of Eng Frenchay Siter Thompsondevelopment Proposal</v>
          </cell>
          <cell r="I1352" t="str">
            <v>Government Services</v>
          </cell>
          <cell r="J1352" t="str">
            <v>Other Government Contracts</v>
          </cell>
          <cell r="K1352" t="str">
            <v>Estates</v>
          </cell>
        </row>
        <row r="1353">
          <cell r="G1353" t="str">
            <v>VCAGM401</v>
          </cell>
          <cell r="H1353" t="str">
            <v>Eastgate Service Charge Review</v>
          </cell>
          <cell r="I1353" t="str">
            <v>Government Services</v>
          </cell>
          <cell r="J1353" t="str">
            <v>Other Government Contracts</v>
          </cell>
          <cell r="K1353" t="str">
            <v>Estates</v>
          </cell>
        </row>
        <row r="1354">
          <cell r="G1354" t="str">
            <v>VEHIA001</v>
          </cell>
          <cell r="H1354" t="str">
            <v>Vi Bristol Acquisitionr Thompsonacq To Replace Disposalvehia102</v>
          </cell>
          <cell r="I1354" t="str">
            <v>Government Services</v>
          </cell>
          <cell r="J1354" t="str">
            <v>Other Government Contracts</v>
          </cell>
          <cell r="K1354" t="str">
            <v>Estates</v>
          </cell>
        </row>
        <row r="1355">
          <cell r="G1355" t="str">
            <v>VEHIA002</v>
          </cell>
          <cell r="H1355" t="str">
            <v>V I Swansea Acquisitionr Thompson</v>
          </cell>
          <cell r="I1355" t="str">
            <v>Government Services</v>
          </cell>
          <cell r="J1355" t="str">
            <v>Other Government Contracts</v>
          </cell>
          <cell r="K1355" t="str">
            <v>Estates</v>
          </cell>
        </row>
        <row r="1356">
          <cell r="G1356" t="str">
            <v>VEHIA101</v>
          </cell>
          <cell r="H1356" t="str">
            <v>Vehicle Insp.Ashton Vale Dispoa. Smithformer Hmso Warehouse</v>
          </cell>
          <cell r="I1356" t="str">
            <v>Government Services</v>
          </cell>
          <cell r="J1356" t="str">
            <v>Other Government Contracts</v>
          </cell>
          <cell r="K1356" t="str">
            <v>Estates</v>
          </cell>
        </row>
        <row r="1357">
          <cell r="G1357" t="str">
            <v>VEHIA102</v>
          </cell>
          <cell r="H1357" t="str">
            <v>Vi Ashton Gate Disposal(Hgvts)R Thompson</v>
          </cell>
          <cell r="I1357" t="str">
            <v>Government Services</v>
          </cell>
          <cell r="J1357" t="str">
            <v>Other Government Contracts</v>
          </cell>
          <cell r="K1357" t="str">
            <v>Estates</v>
          </cell>
        </row>
        <row r="1358">
          <cell r="G1358" t="str">
            <v>VEHIP502</v>
          </cell>
          <cell r="H1358" t="str">
            <v>Vehicle Inspec. Net Asset Valn</v>
          </cell>
          <cell r="I1358" t="str">
            <v>Government Services</v>
          </cell>
          <cell r="J1358" t="str">
            <v>Other Government Contracts</v>
          </cell>
          <cell r="K1358" t="str">
            <v>Estates</v>
          </cell>
        </row>
        <row r="1359">
          <cell r="G1359" t="str">
            <v>VEHIP503</v>
          </cell>
          <cell r="H1359" t="str">
            <v>Unit 9 Disposal Valuationr Thompsoncircuit 32 Industrial Estatevehicle Inspectorate Bristol</v>
          </cell>
          <cell r="I1359" t="str">
            <v>Government Services</v>
          </cell>
          <cell r="J1359" t="str">
            <v>Other Government Contracts</v>
          </cell>
          <cell r="K1359" t="str">
            <v>Estates</v>
          </cell>
        </row>
        <row r="1360">
          <cell r="G1360" t="str">
            <v>VEHIP504</v>
          </cell>
          <cell r="H1360" t="str">
            <v>Unit 9 Circuit 32 Lease Renewar Thompson</v>
          </cell>
          <cell r="I1360" t="str">
            <v>Government Services</v>
          </cell>
          <cell r="J1360" t="str">
            <v>Other Government Contracts</v>
          </cell>
          <cell r="K1360" t="str">
            <v>Estates</v>
          </cell>
        </row>
        <row r="1361">
          <cell r="G1361" t="str">
            <v>VEHIP505</v>
          </cell>
          <cell r="H1361" t="str">
            <v>Vehicle Inspectorate 1999 Asser Thompson</v>
          </cell>
          <cell r="I1361" t="str">
            <v>Government Services</v>
          </cell>
          <cell r="J1361" t="str">
            <v>Other Government Contracts</v>
          </cell>
          <cell r="K1361" t="str">
            <v>Estates</v>
          </cell>
        </row>
        <row r="1362">
          <cell r="G1362" t="str">
            <v>VEHIP506</v>
          </cell>
          <cell r="H1362" t="str">
            <v>Vehicle Inspectorate-New Work R Thompson</v>
          </cell>
          <cell r="I1362" t="str">
            <v>Government Services</v>
          </cell>
          <cell r="J1362" t="str">
            <v>Other Government Contracts</v>
          </cell>
          <cell r="K1362" t="str">
            <v>Estates</v>
          </cell>
        </row>
        <row r="1363">
          <cell r="G1363" t="str">
            <v>VEHIP507</v>
          </cell>
          <cell r="H1363" t="str">
            <v>Vehicle Inspectorate 2001 Asser Thompson</v>
          </cell>
          <cell r="I1363" t="str">
            <v>Government Services</v>
          </cell>
          <cell r="J1363" t="str">
            <v>Other Government Contracts</v>
          </cell>
          <cell r="K1363" t="str">
            <v>Estates</v>
          </cell>
        </row>
        <row r="1364">
          <cell r="G1364" t="str">
            <v>VERSP201</v>
          </cell>
          <cell r="H1364" t="str">
            <v>119 Station Rd Nailsea Rent Rer Thompsonmr Verstage</v>
          </cell>
          <cell r="I1364" t="str">
            <v>Government Services</v>
          </cell>
          <cell r="J1364" t="str">
            <v>Other Government Contracts</v>
          </cell>
          <cell r="K1364" t="str">
            <v>Estates</v>
          </cell>
        </row>
        <row r="1365">
          <cell r="G1365" t="str">
            <v>VERSP801</v>
          </cell>
          <cell r="H1365" t="str">
            <v>119 Station Rd Nailsear Thompsonassignment &amp; Insurance Adv</v>
          </cell>
          <cell r="I1365" t="str">
            <v>Government Services</v>
          </cell>
          <cell r="J1365" t="str">
            <v>Other Government Contracts</v>
          </cell>
          <cell r="K1365" t="str">
            <v>Estates</v>
          </cell>
        </row>
        <row r="1366">
          <cell r="G1366" t="str">
            <v>VOAGP301</v>
          </cell>
          <cell r="H1366" t="str">
            <v>Templegate Hse - Cp Lic Renewa. Smith10200463</v>
          </cell>
          <cell r="I1366" t="str">
            <v>Government Services</v>
          </cell>
          <cell r="J1366" t="str">
            <v>Other Government Contracts</v>
          </cell>
          <cell r="K1366" t="str">
            <v>Estates</v>
          </cell>
        </row>
        <row r="1367">
          <cell r="G1367" t="str">
            <v>VOAGP302</v>
          </cell>
          <cell r="H1367" t="str">
            <v>Templegate Hse - Lease Renewa. Smith10200463</v>
          </cell>
          <cell r="I1367" t="str">
            <v>Government Services</v>
          </cell>
          <cell r="J1367" t="str">
            <v>Other Government Contracts</v>
          </cell>
          <cell r="K1367" t="str">
            <v>Estates</v>
          </cell>
        </row>
        <row r="1368">
          <cell r="G1368" t="str">
            <v>WILLP501</v>
          </cell>
          <cell r="H1368" t="str">
            <v>Williams 51/53 Westbury Hillr Thompson&amp; 3a Cambridge Cres Valuation</v>
          </cell>
          <cell r="I1368" t="str">
            <v>Government Services</v>
          </cell>
          <cell r="J1368" t="str">
            <v>Other Government Contracts</v>
          </cell>
          <cell r="K1368" t="str">
            <v>Estates</v>
          </cell>
        </row>
        <row r="1369">
          <cell r="G1369" t="str">
            <v>WOODP501</v>
          </cell>
          <cell r="H1369" t="str">
            <v>Woodlands Ins.Valn Of Church &amp;R Thompson</v>
          </cell>
          <cell r="I1369" t="str">
            <v>Government Services</v>
          </cell>
          <cell r="J1369" t="str">
            <v>Other Government Contracts</v>
          </cell>
          <cell r="K1369" t="str">
            <v>Estates</v>
          </cell>
        </row>
        <row r="1370">
          <cell r="G1370" t="str">
            <v>VEHIP502</v>
          </cell>
          <cell r="H1370" t="str">
            <v>Vehicle Inspec. Net Asset Valn</v>
          </cell>
          <cell r="I1370" t="str">
            <v>Government Services</v>
          </cell>
          <cell r="J1370" t="str">
            <v>Other Government Contracts</v>
          </cell>
          <cell r="K1370" t="str">
            <v>Estates</v>
          </cell>
        </row>
        <row r="1371">
          <cell r="G1371" t="str">
            <v>VEHIP506</v>
          </cell>
          <cell r="H1371" t="str">
            <v>Vehicle Inspectorate-New Work R Thompson</v>
          </cell>
          <cell r="I1371" t="str">
            <v>Government Services</v>
          </cell>
          <cell r="J1371" t="str">
            <v>Other Government Contracts</v>
          </cell>
          <cell r="K1371" t="str">
            <v>Estates</v>
          </cell>
        </row>
        <row r="1372">
          <cell r="G1372" t="str">
            <v>COPEPX01</v>
          </cell>
          <cell r="H1372" t="str">
            <v>Mark House Bath Building Survr Thompson10209304</v>
          </cell>
          <cell r="I1372" t="str">
            <v>Government Services</v>
          </cell>
          <cell r="J1372" t="str">
            <v>Other Government Contracts</v>
          </cell>
          <cell r="K1372" t="str">
            <v>Estates</v>
          </cell>
        </row>
        <row r="1373">
          <cell r="G1373" t="str">
            <v>HOFSP504</v>
          </cell>
          <cell r="H1373" t="str">
            <v>Fire Service College Asset Valr Thompsonmar 98</v>
          </cell>
          <cell r="I1373" t="str">
            <v>Government Services</v>
          </cell>
          <cell r="J1373" t="str">
            <v>Other Government Contracts</v>
          </cell>
          <cell r="K1373" t="str">
            <v>Estates</v>
          </cell>
        </row>
        <row r="1374">
          <cell r="G1374" t="str">
            <v>RAFAM402</v>
          </cell>
          <cell r="H1374" t="str">
            <v>Proposed Development Projectr Thompsonsouth Wales</v>
          </cell>
          <cell r="I1374" t="str">
            <v>Government Services</v>
          </cell>
          <cell r="J1374" t="str">
            <v>Other Government Contracts</v>
          </cell>
          <cell r="K1374" t="str">
            <v>Estates</v>
          </cell>
        </row>
        <row r="1375">
          <cell r="G1375" t="str">
            <v>VEHIP505</v>
          </cell>
          <cell r="H1375" t="str">
            <v>Vehicle Inspectorate 1999 Asser Thompson</v>
          </cell>
          <cell r="I1375" t="str">
            <v>Government Services</v>
          </cell>
          <cell r="J1375" t="str">
            <v>Other Government Contracts</v>
          </cell>
          <cell r="K1375" t="str">
            <v>Estates</v>
          </cell>
        </row>
        <row r="1376">
          <cell r="G1376" t="str">
            <v>DTPWM401</v>
          </cell>
          <cell r="H1376" t="str">
            <v>Tcc Store Yate Estates Mgta. Smithu90002</v>
          </cell>
          <cell r="I1376" t="str">
            <v>Government Services</v>
          </cell>
          <cell r="J1376" t="str">
            <v>Other Government Contracts</v>
          </cell>
          <cell r="K1376" t="str">
            <v>Estates</v>
          </cell>
        </row>
        <row r="1377">
          <cell r="G1377" t="str">
            <v>GROWMX01</v>
          </cell>
          <cell r="H1377" t="str">
            <v>341 Southmead Rd Water Damager Thompson</v>
          </cell>
          <cell r="I1377" t="str">
            <v>Government Services</v>
          </cell>
          <cell r="J1377" t="str">
            <v>Other Government Contracts</v>
          </cell>
          <cell r="K1377" t="str">
            <v>Estates</v>
          </cell>
        </row>
        <row r="1378">
          <cell r="G1378" t="str">
            <v>GROWMX02</v>
          </cell>
          <cell r="H1378" t="str">
            <v>341 Southmead Rd Insur Inspecsr Thompson</v>
          </cell>
          <cell r="I1378" t="str">
            <v>Government Services</v>
          </cell>
          <cell r="J1378" t="str">
            <v>Other Government Contracts</v>
          </cell>
          <cell r="K1378" t="str">
            <v>Estates</v>
          </cell>
        </row>
        <row r="1379">
          <cell r="G1379" t="str">
            <v>HOEPA101</v>
          </cell>
          <cell r="H1379" t="str">
            <v>Ho Epd Hope Cove (7.2) Disposap B Hardingc97059</v>
          </cell>
          <cell r="I1379" t="str">
            <v>Government Services</v>
          </cell>
          <cell r="J1379" t="str">
            <v>Other Government Contracts</v>
          </cell>
          <cell r="K1379" t="str">
            <v>Estates</v>
          </cell>
        </row>
        <row r="1380">
          <cell r="G1380" t="str">
            <v>HOEPA109</v>
          </cell>
          <cell r="H1380" t="str">
            <v>Home Office Soar Drainage/Water Thompsonhope Cove (7-12)</v>
          </cell>
          <cell r="I1380" t="str">
            <v>Government Services</v>
          </cell>
          <cell r="J1380" t="str">
            <v>Other Government Contracts</v>
          </cell>
          <cell r="K1380" t="str">
            <v>Estates</v>
          </cell>
        </row>
        <row r="1381">
          <cell r="G1381" t="str">
            <v>PACEA124</v>
          </cell>
          <cell r="H1381" t="str">
            <v>Rowdens Rd Wells Disposalr Thompson</v>
          </cell>
          <cell r="I1381" t="str">
            <v>Government Services</v>
          </cell>
          <cell r="J1381" t="str">
            <v>Other Government Contracts</v>
          </cell>
          <cell r="K1381" t="str">
            <v>Estates</v>
          </cell>
        </row>
        <row r="1382">
          <cell r="G1382" t="str">
            <v>PLYSP601</v>
          </cell>
          <cell r="H1382" t="str">
            <v>Units 17/8 Springvale Ind Estr Thompsondilapidations</v>
          </cell>
          <cell r="I1382" t="str">
            <v>Government Services</v>
          </cell>
          <cell r="J1382" t="str">
            <v>Other Government Contracts</v>
          </cell>
          <cell r="K1382" t="str">
            <v>Estates</v>
          </cell>
        </row>
        <row r="1383">
          <cell r="G1383" t="str">
            <v>VEHIP505</v>
          </cell>
          <cell r="H1383" t="str">
            <v>Vehicle Inspectorate 1999 Asser Thompson</v>
          </cell>
          <cell r="I1383" t="str">
            <v>Government Services</v>
          </cell>
          <cell r="J1383" t="str">
            <v>Other Government Contracts</v>
          </cell>
          <cell r="K1383" t="str">
            <v>Estates</v>
          </cell>
        </row>
        <row r="1384">
          <cell r="G1384" t="str">
            <v>VEHIP506</v>
          </cell>
          <cell r="H1384" t="str">
            <v>Vehicle Inspectorate-New Work R Thompson</v>
          </cell>
          <cell r="I1384" t="str">
            <v>Government Services</v>
          </cell>
          <cell r="J1384" t="str">
            <v>Other Government Contracts</v>
          </cell>
          <cell r="K1384" t="str">
            <v>Estates</v>
          </cell>
        </row>
        <row r="1385">
          <cell r="G1385" t="str">
            <v>INTEPX07</v>
          </cell>
          <cell r="H1385" t="str">
            <v>Interserve Proj.Servs Bldngr Thompson</v>
          </cell>
          <cell r="I1385" t="str">
            <v>Government Services</v>
          </cell>
          <cell r="J1385" t="str">
            <v>Other Government Contracts</v>
          </cell>
          <cell r="K1385" t="str">
            <v>Estates</v>
          </cell>
        </row>
        <row r="1386">
          <cell r="G1386" t="str">
            <v>BABCA101</v>
          </cell>
          <cell r="H1386" t="str">
            <v>Old Forge Workshop Stapletonr Thompson</v>
          </cell>
          <cell r="I1386" t="str">
            <v>Government Services</v>
          </cell>
          <cell r="J1386" t="str">
            <v>Other Government Contracts</v>
          </cell>
          <cell r="K1386" t="str">
            <v>Estates</v>
          </cell>
        </row>
        <row r="1387">
          <cell r="G1387" t="str">
            <v>BABCP501</v>
          </cell>
          <cell r="H1387" t="str">
            <v>Valuation Stapleton Bristolr Thompson</v>
          </cell>
          <cell r="I1387" t="str">
            <v>Government Services</v>
          </cell>
          <cell r="J1387" t="str">
            <v>Other Government Contracts</v>
          </cell>
          <cell r="K1387" t="str">
            <v>Estates</v>
          </cell>
        </row>
        <row r="1388">
          <cell r="G1388" t="str">
            <v>BENAA001</v>
          </cell>
          <cell r="H1388" t="str">
            <v>Pt Gf N. Beacon Tower Acq -Baa. Smith10200043</v>
          </cell>
          <cell r="I1388" t="str">
            <v>Government Services</v>
          </cell>
          <cell r="J1388" t="str">
            <v>Other Government Contracts</v>
          </cell>
          <cell r="K1388" t="str">
            <v>Estates</v>
          </cell>
        </row>
        <row r="1389">
          <cell r="G1389" t="str">
            <v>BIRAA001</v>
          </cell>
          <cell r="H1389" t="str">
            <v>Fm Biral Portishead</v>
          </cell>
          <cell r="I1389" t="str">
            <v>Government Services</v>
          </cell>
          <cell r="J1389" t="str">
            <v>Other Government Contracts</v>
          </cell>
          <cell r="K1389" t="str">
            <v>Estates</v>
          </cell>
        </row>
        <row r="1390">
          <cell r="G1390" t="str">
            <v>BRNAP101</v>
          </cell>
          <cell r="H1390" t="str">
            <v>Bristol Royal Naval Assoc Clubr Thompsondisposal Advice</v>
          </cell>
          <cell r="I1390" t="str">
            <v>Government Services</v>
          </cell>
          <cell r="J1390" t="str">
            <v>Other Government Contracts</v>
          </cell>
          <cell r="K1390" t="str">
            <v>Estates</v>
          </cell>
        </row>
        <row r="1391">
          <cell r="G1391" t="str">
            <v>CAPIM401</v>
          </cell>
          <cell r="H1391" t="str">
            <v>Capitec Link On Nhsr Thompson</v>
          </cell>
          <cell r="I1391" t="str">
            <v>Government Services</v>
          </cell>
          <cell r="J1391" t="str">
            <v>Other Government Contracts</v>
          </cell>
          <cell r="K1391" t="str">
            <v>Estates</v>
          </cell>
        </row>
        <row r="1392">
          <cell r="G1392" t="str">
            <v>CITYPX01</v>
          </cell>
          <cell r="H1392" t="str">
            <v>City Rd Baptist Church Lease Ar Thompson</v>
          </cell>
          <cell r="I1392" t="str">
            <v>Government Services</v>
          </cell>
          <cell r="J1392" t="str">
            <v>Other Government Contracts</v>
          </cell>
          <cell r="K1392" t="str">
            <v>Estates</v>
          </cell>
        </row>
        <row r="1393">
          <cell r="G1393" t="str">
            <v>EMPSMX01</v>
          </cell>
          <cell r="H1393" t="str">
            <v>59whitch. Ln Bishopswth Prop Aa. Smith10200148</v>
          </cell>
          <cell r="I1393" t="str">
            <v>Government Services</v>
          </cell>
          <cell r="J1393" t="str">
            <v>Other Government Contracts</v>
          </cell>
          <cell r="K1393" t="str">
            <v>Estates</v>
          </cell>
        </row>
        <row r="1394">
          <cell r="G1394" t="str">
            <v>ESTBRADM</v>
          </cell>
          <cell r="H1394" t="str">
            <v>Estates Bristol Admin</v>
          </cell>
          <cell r="I1394" t="str">
            <v>Government Services</v>
          </cell>
          <cell r="J1394" t="str">
            <v>Other Government Contracts</v>
          </cell>
          <cell r="K1394" t="str">
            <v>Estates</v>
          </cell>
        </row>
        <row r="1395">
          <cell r="G1395" t="str">
            <v>ESTBRDT</v>
          </cell>
          <cell r="H1395" t="str">
            <v>Estates Bristol Downtime</v>
          </cell>
          <cell r="I1395" t="str">
            <v>Government Services</v>
          </cell>
          <cell r="J1395" t="str">
            <v>Other Government Contracts</v>
          </cell>
          <cell r="K1395" t="str">
            <v>Estates</v>
          </cell>
        </row>
        <row r="1396">
          <cell r="G1396" t="str">
            <v>GRAPP201</v>
          </cell>
          <cell r="H1396" t="str">
            <v>Grapevine Queens Rd Rent Revie</v>
          </cell>
          <cell r="I1396" t="str">
            <v>Government Services</v>
          </cell>
          <cell r="J1396" t="str">
            <v>Other Government Contracts</v>
          </cell>
          <cell r="K1396" t="str">
            <v>Estates</v>
          </cell>
        </row>
        <row r="1397">
          <cell r="G1397" t="str">
            <v>GRIFPX01</v>
          </cell>
          <cell r="H1397" t="str">
            <v>Griffiths-Leaman Frenchay Siter Thompsondevelopment Proposal</v>
          </cell>
          <cell r="I1397" t="str">
            <v>Government Services</v>
          </cell>
          <cell r="J1397" t="str">
            <v>Other Government Contracts</v>
          </cell>
          <cell r="K1397" t="str">
            <v>Estates</v>
          </cell>
        </row>
        <row r="1398">
          <cell r="G1398" t="str">
            <v>GROWMX02</v>
          </cell>
          <cell r="H1398" t="str">
            <v>341 Southmead Rd Insur Inspecsr Thompson</v>
          </cell>
          <cell r="I1398" t="str">
            <v>Government Services</v>
          </cell>
          <cell r="J1398" t="str">
            <v>Other Government Contracts</v>
          </cell>
          <cell r="K1398" t="str">
            <v>Estates</v>
          </cell>
        </row>
        <row r="1399">
          <cell r="G1399" t="str">
            <v>GROWP501</v>
          </cell>
          <cell r="H1399" t="str">
            <v>Unit 21 5c Business Centre Cler Thompson</v>
          </cell>
          <cell r="I1399" t="str">
            <v>Government Services</v>
          </cell>
          <cell r="J1399" t="str">
            <v>Other Government Contracts</v>
          </cell>
          <cell r="K1399" t="str">
            <v>Estates</v>
          </cell>
        </row>
        <row r="1400">
          <cell r="G1400" t="str">
            <v>HOEPA101</v>
          </cell>
          <cell r="H1400" t="str">
            <v>Ho Epd Hope Cove (7.2) Disposap B Hardingc97059</v>
          </cell>
          <cell r="I1400" t="str">
            <v>Government Services</v>
          </cell>
          <cell r="J1400" t="str">
            <v>Other Government Contracts</v>
          </cell>
          <cell r="K1400" t="str">
            <v>Estates</v>
          </cell>
        </row>
        <row r="1401">
          <cell r="G1401" t="str">
            <v>HOEPA105</v>
          </cell>
          <cell r="H1401" t="str">
            <v>Home Office Sale To Squirer Thompson</v>
          </cell>
          <cell r="I1401" t="str">
            <v>Government Services</v>
          </cell>
          <cell r="J1401" t="str">
            <v>Other Government Contracts</v>
          </cell>
          <cell r="K1401" t="str">
            <v>Estates</v>
          </cell>
        </row>
        <row r="1402">
          <cell r="G1402" t="str">
            <v>HOEPA106</v>
          </cell>
          <cell r="H1402" t="str">
            <v>Soar Hope Cove Drainage Leaser Thompsonfor National Trust : Disposal</v>
          </cell>
          <cell r="I1402" t="str">
            <v>Government Services</v>
          </cell>
          <cell r="J1402" t="str">
            <v>Other Government Contracts</v>
          </cell>
          <cell r="K1402" t="str">
            <v>Estates</v>
          </cell>
        </row>
        <row r="1403">
          <cell r="G1403" t="str">
            <v>HOFSM401</v>
          </cell>
          <cell r="H1403" t="str">
            <v>Fire Serv College M-I-M Est Vaa. Smithu90027</v>
          </cell>
          <cell r="I1403" t="str">
            <v>Government Services</v>
          </cell>
          <cell r="J1403" t="str">
            <v>Other Government Contracts</v>
          </cell>
          <cell r="K1403" t="str">
            <v>Estates</v>
          </cell>
        </row>
        <row r="1404">
          <cell r="G1404" t="str">
            <v>HOFSP501</v>
          </cell>
          <cell r="H1404" t="str">
            <v>Fire Serv College M-I-M Vala. Smithu90027</v>
          </cell>
          <cell r="I1404" t="str">
            <v>Government Services</v>
          </cell>
          <cell r="J1404" t="str">
            <v>Other Government Contracts</v>
          </cell>
          <cell r="K1404" t="str">
            <v>Estates</v>
          </cell>
        </row>
        <row r="1405">
          <cell r="G1405" t="str">
            <v>HOFSP507</v>
          </cell>
          <cell r="H1405" t="str">
            <v>Fsc M-In-M Other New Workr Thompson</v>
          </cell>
          <cell r="I1405" t="str">
            <v>Government Services</v>
          </cell>
          <cell r="J1405" t="str">
            <v>Other Government Contracts</v>
          </cell>
          <cell r="K1405" t="str">
            <v>Estates</v>
          </cell>
        </row>
        <row r="1406">
          <cell r="G1406" t="str">
            <v>HOHAM401</v>
          </cell>
          <cell r="H1406" t="str">
            <v>Hoep Client Filer Thompson</v>
          </cell>
          <cell r="I1406" t="str">
            <v>Government Services</v>
          </cell>
          <cell r="J1406" t="str">
            <v>Other Government Contracts</v>
          </cell>
          <cell r="K1406" t="str">
            <v>Estates</v>
          </cell>
        </row>
        <row r="1407">
          <cell r="G1407" t="str">
            <v>HOHAM403</v>
          </cell>
          <cell r="H1407" t="str">
            <v>Ntl Managementr Thompson</v>
          </cell>
          <cell r="I1407" t="str">
            <v>Government Services</v>
          </cell>
          <cell r="J1407" t="str">
            <v>Other Government Contracts</v>
          </cell>
          <cell r="K1407" t="str">
            <v>Estates</v>
          </cell>
        </row>
        <row r="1408">
          <cell r="G1408" t="str">
            <v>INTEPX05</v>
          </cell>
          <cell r="H1408" t="str">
            <v>Ips Civils &amp; Water Bus.Devr Thompson</v>
          </cell>
          <cell r="I1408" t="str">
            <v>Government Services</v>
          </cell>
          <cell r="J1408" t="str">
            <v>Other Government Contracts</v>
          </cell>
          <cell r="K1408" t="str">
            <v>Estates</v>
          </cell>
        </row>
        <row r="1409">
          <cell r="G1409" t="str">
            <v>INTEPX06</v>
          </cell>
          <cell r="H1409" t="str">
            <v>Interserve Ind.Servs Bus.Devr Thompson</v>
          </cell>
          <cell r="I1409" t="str">
            <v>Government Services</v>
          </cell>
          <cell r="J1409" t="str">
            <v>Other Government Contracts</v>
          </cell>
          <cell r="K1409" t="str">
            <v>Estates</v>
          </cell>
        </row>
        <row r="1410">
          <cell r="G1410" t="str">
            <v>INTEPX07</v>
          </cell>
          <cell r="H1410" t="str">
            <v>Interserve Proj.Servs Bldngr Thompson</v>
          </cell>
          <cell r="I1410" t="str">
            <v>Government Services</v>
          </cell>
          <cell r="J1410" t="str">
            <v>Other Government Contracts</v>
          </cell>
          <cell r="K1410" t="str">
            <v>Estates</v>
          </cell>
        </row>
        <row r="1411">
          <cell r="G1411" t="str">
            <v>IRSWA101</v>
          </cell>
          <cell r="H1411" t="str">
            <v>Intercity H Brstl-Displ To Hmca. Smithu97426</v>
          </cell>
          <cell r="I1411" t="str">
            <v>Government Services</v>
          </cell>
          <cell r="J1411" t="str">
            <v>Other Government Contracts</v>
          </cell>
          <cell r="K1411" t="str">
            <v>Estates</v>
          </cell>
        </row>
        <row r="1412">
          <cell r="G1412" t="str">
            <v>IRSWP301</v>
          </cell>
          <cell r="H1412" t="str">
            <v>Intercity Hs Bris Lease Restrua. Smithu97426</v>
          </cell>
          <cell r="I1412" t="str">
            <v>Government Services</v>
          </cell>
          <cell r="J1412" t="str">
            <v>Other Government Contracts</v>
          </cell>
          <cell r="K1412" t="str">
            <v>Estates</v>
          </cell>
        </row>
        <row r="1413">
          <cell r="G1413" t="str">
            <v>ISLAP501</v>
          </cell>
          <cell r="H1413" t="str">
            <v>Islam Shop Valn/Acq For Tenantr Thompson</v>
          </cell>
          <cell r="I1413" t="str">
            <v>Government Services</v>
          </cell>
          <cell r="J1413" t="str">
            <v>Other Government Contracts</v>
          </cell>
          <cell r="K1413" t="str">
            <v>Estates</v>
          </cell>
        </row>
        <row r="1414">
          <cell r="G1414" t="str">
            <v>LARPM401</v>
          </cell>
          <cell r="H1414" t="str">
            <v>London &amp; Regnl Propertiesr Thompsonfm Proposals</v>
          </cell>
          <cell r="I1414" t="str">
            <v>Government Services</v>
          </cell>
          <cell r="J1414" t="str">
            <v>Other Government Contracts</v>
          </cell>
          <cell r="K1414" t="str">
            <v>Estates</v>
          </cell>
        </row>
        <row r="1415">
          <cell r="G1415" t="str">
            <v>MAYHM402</v>
          </cell>
          <cell r="H1415" t="str">
            <v>Mayhew Hbsc Bank Brislingtonl/L'S Approval Of Works</v>
          </cell>
          <cell r="I1415" t="str">
            <v>Government Services</v>
          </cell>
          <cell r="J1415" t="str">
            <v>Other Government Contracts</v>
          </cell>
          <cell r="K1415" t="str">
            <v>Estates</v>
          </cell>
        </row>
        <row r="1416">
          <cell r="G1416" t="str">
            <v>MOSYPX01</v>
          </cell>
          <cell r="H1416" t="str">
            <v>Managed Office Systemsr Thompsonclient Proposals</v>
          </cell>
          <cell r="I1416" t="str">
            <v>Government Services</v>
          </cell>
          <cell r="J1416" t="str">
            <v>Other Government Contracts</v>
          </cell>
          <cell r="K1416" t="str">
            <v>Estates</v>
          </cell>
        </row>
        <row r="1417">
          <cell r="G1417" t="str">
            <v>MULLA801</v>
          </cell>
          <cell r="H1417" t="str">
            <v>Osmond Hse W-S-M Lease Disposar Thompsongeorge Muller Foundation</v>
          </cell>
          <cell r="I1417" t="str">
            <v>Government Services</v>
          </cell>
          <cell r="J1417" t="str">
            <v>Other Government Contracts</v>
          </cell>
          <cell r="K1417" t="str">
            <v>Estates</v>
          </cell>
        </row>
        <row r="1418">
          <cell r="G1418" t="str">
            <v>MWBMM401</v>
          </cell>
          <cell r="H1418" t="str">
            <v>Mwb Marketingr Thompson</v>
          </cell>
          <cell r="I1418" t="str">
            <v>Government Services</v>
          </cell>
          <cell r="J1418" t="str">
            <v>Other Government Contracts</v>
          </cell>
          <cell r="K1418" t="str">
            <v>Estates</v>
          </cell>
        </row>
        <row r="1419">
          <cell r="G1419" t="str">
            <v>PACEA124</v>
          </cell>
          <cell r="H1419" t="str">
            <v>Rowdens Rd Wells Disposalr Thompson</v>
          </cell>
          <cell r="I1419" t="str">
            <v>Government Services</v>
          </cell>
          <cell r="J1419" t="str">
            <v>Other Government Contracts</v>
          </cell>
          <cell r="K1419" t="str">
            <v>Estates</v>
          </cell>
        </row>
        <row r="1420">
          <cell r="G1420" t="str">
            <v>PDSAA101</v>
          </cell>
          <cell r="H1420" t="str">
            <v>6 Piccadilly,Hanley,Stoke,Acqr Thompson10209999bristol</v>
          </cell>
          <cell r="I1420" t="str">
            <v>Government Services</v>
          </cell>
          <cell r="J1420" t="str">
            <v>Other Government Contracts</v>
          </cell>
          <cell r="K1420" t="str">
            <v>Estates</v>
          </cell>
        </row>
        <row r="1421">
          <cell r="G1421" t="str">
            <v>PDSAA102</v>
          </cell>
          <cell r="H1421" t="str">
            <v>Hereford Acq Of Shopr Thompson10209999</v>
          </cell>
          <cell r="I1421" t="str">
            <v>Government Services</v>
          </cell>
          <cell r="J1421" t="str">
            <v>Other Government Contracts</v>
          </cell>
          <cell r="K1421" t="str">
            <v>Estates</v>
          </cell>
        </row>
        <row r="1422">
          <cell r="G1422" t="str">
            <v>PDSAA103</v>
          </cell>
          <cell r="H1422" t="str">
            <v>11 Vaughan St Llanelli Acq Shor Thompson10209999</v>
          </cell>
          <cell r="I1422" t="str">
            <v>Government Services</v>
          </cell>
          <cell r="J1422" t="str">
            <v>Other Government Contracts</v>
          </cell>
          <cell r="K1422" t="str">
            <v>Estates</v>
          </cell>
        </row>
        <row r="1423">
          <cell r="G1423" t="str">
            <v>PDSAA105</v>
          </cell>
          <cell r="H1423" t="str">
            <v>30 Victoria St Paigntonr Thompsonacq Of Shop10209999</v>
          </cell>
          <cell r="I1423" t="str">
            <v>Government Services</v>
          </cell>
          <cell r="J1423" t="str">
            <v>Other Government Contracts</v>
          </cell>
          <cell r="K1423" t="str">
            <v>Estates</v>
          </cell>
        </row>
        <row r="1424">
          <cell r="G1424" t="str">
            <v>PDSAA110</v>
          </cell>
          <cell r="H1424" t="str">
            <v>Keynsham Pdsa 12 Temple Str Thompson</v>
          </cell>
          <cell r="I1424" t="str">
            <v>Government Services</v>
          </cell>
          <cell r="J1424" t="str">
            <v>Other Government Contracts</v>
          </cell>
          <cell r="K1424" t="str">
            <v>Estates</v>
          </cell>
        </row>
        <row r="1425">
          <cell r="G1425" t="str">
            <v>PDSAA111</v>
          </cell>
          <cell r="H1425" t="str">
            <v>Pontypridd,Chippenham,Abergaver Thompson</v>
          </cell>
          <cell r="I1425" t="str">
            <v>Government Services</v>
          </cell>
          <cell r="J1425" t="str">
            <v>Other Government Contracts</v>
          </cell>
          <cell r="K1425" t="str">
            <v>Estates</v>
          </cell>
        </row>
        <row r="1426">
          <cell r="G1426" t="str">
            <v>PDSAA112</v>
          </cell>
          <cell r="H1426" t="str">
            <v>Gloucester Pdsar Thompson</v>
          </cell>
          <cell r="I1426" t="str">
            <v>Government Services</v>
          </cell>
          <cell r="J1426" t="str">
            <v>Other Government Contracts</v>
          </cell>
          <cell r="K1426" t="str">
            <v>Estates</v>
          </cell>
        </row>
        <row r="1427">
          <cell r="G1427" t="str">
            <v>PDSAA113</v>
          </cell>
          <cell r="H1427" t="str">
            <v>Tewkesburyr Thompson</v>
          </cell>
          <cell r="I1427" t="str">
            <v>Government Services</v>
          </cell>
          <cell r="J1427" t="str">
            <v>Other Government Contracts</v>
          </cell>
          <cell r="K1427" t="str">
            <v>Estates</v>
          </cell>
        </row>
        <row r="1428">
          <cell r="G1428" t="str">
            <v>PLYSA101</v>
          </cell>
          <cell r="H1428" t="str">
            <v>Units 17-19 Springvale Ind Estr Thompsondisposalplysu Plc10211834</v>
          </cell>
          <cell r="I1428" t="str">
            <v>Government Services</v>
          </cell>
          <cell r="J1428" t="str">
            <v>Other Government Contracts</v>
          </cell>
          <cell r="K1428" t="str">
            <v>Estates</v>
          </cell>
        </row>
        <row r="1429">
          <cell r="G1429" t="str">
            <v>PLYSP601</v>
          </cell>
          <cell r="H1429" t="str">
            <v>Units 17/8 Springvale Ind Estr Thompsondilapidations</v>
          </cell>
          <cell r="I1429" t="str">
            <v>Government Services</v>
          </cell>
          <cell r="J1429" t="str">
            <v>Other Government Contracts</v>
          </cell>
          <cell r="K1429" t="str">
            <v>Estates</v>
          </cell>
        </row>
        <row r="1430">
          <cell r="G1430" t="str">
            <v>PRITA002</v>
          </cell>
          <cell r="H1430" t="str">
            <v>62 Westbury Hillr Thompson</v>
          </cell>
          <cell r="I1430" t="str">
            <v>Government Services</v>
          </cell>
          <cell r="J1430" t="str">
            <v>Other Government Contracts</v>
          </cell>
          <cell r="K1430" t="str">
            <v>Estates</v>
          </cell>
        </row>
        <row r="1431">
          <cell r="G1431" t="str">
            <v>PRITA801</v>
          </cell>
          <cell r="H1431" t="str">
            <v>24 Broad St Staple Hill Leaser Thompson</v>
          </cell>
          <cell r="I1431" t="str">
            <v>Government Services</v>
          </cell>
          <cell r="J1431" t="str">
            <v>Other Government Contracts</v>
          </cell>
          <cell r="K1431" t="str">
            <v>Estates</v>
          </cell>
        </row>
        <row r="1432">
          <cell r="G1432" t="str">
            <v>PRITPX02</v>
          </cell>
          <cell r="H1432" t="str">
            <v>Pritchard Westbury Hill Planni</v>
          </cell>
          <cell r="I1432" t="str">
            <v>Government Services</v>
          </cell>
          <cell r="J1432" t="str">
            <v>Other Government Contracts</v>
          </cell>
          <cell r="K1432" t="str">
            <v>Estates</v>
          </cell>
        </row>
        <row r="1433">
          <cell r="G1433" t="str">
            <v>PRITPX03</v>
          </cell>
          <cell r="H1433" t="str">
            <v>66 Westbury Hill Rent Reviewr Thompson</v>
          </cell>
          <cell r="I1433" t="str">
            <v>Government Services</v>
          </cell>
          <cell r="J1433" t="str">
            <v>Other Government Contracts</v>
          </cell>
          <cell r="K1433" t="str">
            <v>Estates</v>
          </cell>
        </row>
        <row r="1434">
          <cell r="G1434" t="str">
            <v>PRITPX06</v>
          </cell>
          <cell r="H1434" t="str">
            <v>24 Broad St Staple Hillr Thompsonrent Reviews Shops &amp; Offices</v>
          </cell>
          <cell r="I1434" t="str">
            <v>Government Services</v>
          </cell>
          <cell r="J1434" t="str">
            <v>Other Government Contracts</v>
          </cell>
          <cell r="K1434" t="str">
            <v>Estates</v>
          </cell>
        </row>
        <row r="1435">
          <cell r="G1435" t="str">
            <v>PRITPX07</v>
          </cell>
          <cell r="H1435" t="str">
            <v>68 Westbury Hill Bristolr Thompsonrent Review</v>
          </cell>
          <cell r="I1435" t="str">
            <v>Government Services</v>
          </cell>
          <cell r="J1435" t="str">
            <v>Other Government Contracts</v>
          </cell>
          <cell r="K1435" t="str">
            <v>Estates</v>
          </cell>
        </row>
        <row r="1436">
          <cell r="G1436" t="str">
            <v>PROJA101</v>
          </cell>
          <cell r="H1436" t="str">
            <v>Project People Clifton Disposar Thompson</v>
          </cell>
          <cell r="I1436" t="str">
            <v>Government Services</v>
          </cell>
          <cell r="J1436" t="str">
            <v>Other Government Contracts</v>
          </cell>
          <cell r="K1436" t="str">
            <v>Estates</v>
          </cell>
        </row>
        <row r="1437">
          <cell r="G1437" t="str">
            <v>RAFAA001</v>
          </cell>
          <cell r="H1437" t="str">
            <v>South Wales Conval.Home Searchr Thompson10209359</v>
          </cell>
          <cell r="I1437" t="str">
            <v>Government Services</v>
          </cell>
          <cell r="J1437" t="str">
            <v>Other Government Contracts</v>
          </cell>
          <cell r="K1437" t="str">
            <v>Estates</v>
          </cell>
        </row>
        <row r="1438">
          <cell r="G1438" t="str">
            <v>RAFAA003</v>
          </cell>
          <cell r="H1438" t="str">
            <v>1 Severn Rd Weston Super Marer Thompsonacquisition</v>
          </cell>
          <cell r="I1438" t="str">
            <v>Government Services</v>
          </cell>
          <cell r="J1438" t="str">
            <v>Other Government Contracts</v>
          </cell>
          <cell r="K1438" t="str">
            <v>Estates</v>
          </cell>
        </row>
        <row r="1439">
          <cell r="G1439" t="str">
            <v>RAFAM401</v>
          </cell>
          <cell r="H1439" t="str">
            <v>Raf Assoc Service Contractr Thompson10209359</v>
          </cell>
          <cell r="I1439" t="str">
            <v>Government Services</v>
          </cell>
          <cell r="J1439" t="str">
            <v>Other Government Contracts</v>
          </cell>
          <cell r="K1439" t="str">
            <v>Estates</v>
          </cell>
        </row>
        <row r="1440">
          <cell r="G1440" t="str">
            <v>RAFAPX02</v>
          </cell>
          <cell r="H1440" t="str">
            <v>55 Beach Rd W-S-M Condition Sur Thompsonroyal Air Forces Assoc10209359</v>
          </cell>
          <cell r="I1440" t="str">
            <v>Government Services</v>
          </cell>
          <cell r="J1440" t="str">
            <v>Other Government Contracts</v>
          </cell>
          <cell r="K1440" t="str">
            <v>Estates</v>
          </cell>
        </row>
        <row r="1441">
          <cell r="G1441" t="str">
            <v>RAFAPX03</v>
          </cell>
          <cell r="H1441" t="str">
            <v>St Davids Brecon Refurb Bidr Thompson</v>
          </cell>
          <cell r="I1441" t="str">
            <v>Government Services</v>
          </cell>
          <cell r="J1441" t="str">
            <v>Other Government Contracts</v>
          </cell>
          <cell r="K1441" t="str">
            <v>Estates</v>
          </cell>
        </row>
        <row r="1442">
          <cell r="G1442" t="str">
            <v>RCHMM401</v>
          </cell>
          <cell r="H1442" t="str">
            <v>Churchward Swindon,Advicer Thompsontitle &amp; Telephone Exchange10207566</v>
          </cell>
          <cell r="I1442" t="str">
            <v>Government Services</v>
          </cell>
          <cell r="J1442" t="str">
            <v>Other Government Contracts</v>
          </cell>
          <cell r="K1442" t="str">
            <v>Estates</v>
          </cell>
        </row>
        <row r="1443">
          <cell r="G1443" t="str">
            <v>REDCM401</v>
          </cell>
          <cell r="H1443" t="str">
            <v>Red Cross Mgt Proposalsr Thompson</v>
          </cell>
          <cell r="I1443" t="str">
            <v>Government Services</v>
          </cell>
          <cell r="J1443" t="str">
            <v>Other Government Contracts</v>
          </cell>
          <cell r="K1443" t="str">
            <v>Estates</v>
          </cell>
        </row>
        <row r="1444">
          <cell r="G1444" t="str">
            <v>REGUP501</v>
          </cell>
          <cell r="H1444" t="str">
            <v>2430 Aztec West Office Assessmr Thompson</v>
          </cell>
          <cell r="I1444" t="str">
            <v>Government Services</v>
          </cell>
          <cell r="J1444" t="str">
            <v>Other Government Contracts</v>
          </cell>
          <cell r="K1444" t="str">
            <v>Estates</v>
          </cell>
        </row>
        <row r="1445">
          <cell r="G1445" t="str">
            <v>SAFEA102</v>
          </cell>
          <cell r="H1445" t="str">
            <v>Greystoke Avenue Southmeadinvestment Disposal</v>
          </cell>
          <cell r="I1445" t="str">
            <v>Government Services</v>
          </cell>
          <cell r="J1445" t="str">
            <v>Other Government Contracts</v>
          </cell>
          <cell r="K1445" t="str">
            <v>Estates</v>
          </cell>
        </row>
        <row r="1446">
          <cell r="G1446" t="str">
            <v>SEABP301</v>
          </cell>
          <cell r="H1446" t="str">
            <v>Seabright Lease Renewalr Thompson</v>
          </cell>
          <cell r="I1446" t="str">
            <v>Government Services</v>
          </cell>
          <cell r="J1446" t="str">
            <v>Other Government Contracts</v>
          </cell>
          <cell r="K1446" t="str">
            <v>Estates</v>
          </cell>
        </row>
        <row r="1447">
          <cell r="G1447" t="str">
            <v>UNICPX01</v>
          </cell>
          <cell r="H1447" t="str">
            <v>Syrencot House Option Assessmer Thompsonunicorn For Mod</v>
          </cell>
          <cell r="I1447" t="str">
            <v>Government Services</v>
          </cell>
          <cell r="J1447" t="str">
            <v>Other Government Contracts</v>
          </cell>
          <cell r="K1447" t="str">
            <v>Estates</v>
          </cell>
        </row>
        <row r="1448">
          <cell r="G1448" t="str">
            <v>VEHIA002</v>
          </cell>
          <cell r="H1448" t="str">
            <v>V I Swansea Acquisitionr Thompson</v>
          </cell>
          <cell r="I1448" t="str">
            <v>Government Services</v>
          </cell>
          <cell r="J1448" t="str">
            <v>Other Government Contracts</v>
          </cell>
          <cell r="K1448" t="str">
            <v>Estates</v>
          </cell>
        </row>
        <row r="1449">
          <cell r="G1449" t="str">
            <v>VEHIA102</v>
          </cell>
          <cell r="H1449" t="str">
            <v>Vi Ashton Gate Disposal(Hgvts)R Thompson</v>
          </cell>
          <cell r="I1449" t="str">
            <v>Government Services</v>
          </cell>
          <cell r="J1449" t="str">
            <v>Other Government Contracts</v>
          </cell>
          <cell r="K1449" t="str">
            <v>Estates</v>
          </cell>
        </row>
        <row r="1450">
          <cell r="G1450" t="str">
            <v>VEHIP502</v>
          </cell>
          <cell r="H1450" t="str">
            <v>Vehicle Inspec. Net Asset Valn</v>
          </cell>
          <cell r="I1450" t="str">
            <v>Government Services</v>
          </cell>
          <cell r="J1450" t="str">
            <v>Other Government Contracts</v>
          </cell>
          <cell r="K1450" t="str">
            <v>Estates</v>
          </cell>
        </row>
        <row r="1451">
          <cell r="G1451" t="str">
            <v>VEHIP503</v>
          </cell>
          <cell r="H1451" t="str">
            <v>Unit 9 Disposal Valuationr Thompsoncircuit 32 Industrial Estatevehicle Inspectorate Bristol</v>
          </cell>
          <cell r="I1451" t="str">
            <v>Government Services</v>
          </cell>
          <cell r="J1451" t="str">
            <v>Other Government Contracts</v>
          </cell>
          <cell r="K1451" t="str">
            <v>Estates</v>
          </cell>
        </row>
        <row r="1452">
          <cell r="G1452" t="str">
            <v>VEHIP504</v>
          </cell>
          <cell r="H1452" t="str">
            <v>Unit 9 Circuit 32 Lease Renewar Thompson</v>
          </cell>
          <cell r="I1452" t="str">
            <v>Government Services</v>
          </cell>
          <cell r="J1452" t="str">
            <v>Other Government Contracts</v>
          </cell>
          <cell r="K1452" t="str">
            <v>Estates</v>
          </cell>
        </row>
        <row r="1453">
          <cell r="G1453" t="str">
            <v>VEHIP505</v>
          </cell>
          <cell r="H1453" t="str">
            <v>Vehicle Inspectorate 1999 Asser Thompson</v>
          </cell>
          <cell r="I1453" t="str">
            <v>Government Services</v>
          </cell>
          <cell r="J1453" t="str">
            <v>Other Government Contracts</v>
          </cell>
          <cell r="K1453" t="str">
            <v>Estates</v>
          </cell>
        </row>
        <row r="1454">
          <cell r="G1454" t="str">
            <v>VEHIP506</v>
          </cell>
          <cell r="H1454" t="str">
            <v>Vehicle Inspectorate-New Work R Thompson</v>
          </cell>
          <cell r="I1454" t="str">
            <v>Government Services</v>
          </cell>
          <cell r="J1454" t="str">
            <v>Other Government Contracts</v>
          </cell>
          <cell r="K1454" t="str">
            <v>Estates</v>
          </cell>
        </row>
        <row r="1455">
          <cell r="G1455" t="str">
            <v>VEHIP507</v>
          </cell>
          <cell r="H1455" t="str">
            <v>Vehicle Inspectorate 2001 Asser Thompson</v>
          </cell>
          <cell r="I1455" t="str">
            <v>Government Services</v>
          </cell>
          <cell r="J1455" t="str">
            <v>Other Government Contracts</v>
          </cell>
          <cell r="K1455" t="str">
            <v>Estates</v>
          </cell>
        </row>
        <row r="1456">
          <cell r="G1456" t="str">
            <v>VERSP801</v>
          </cell>
          <cell r="H1456" t="str">
            <v>119 Station Rd Nailsear Thompsonassignment &amp; Insurance Adv</v>
          </cell>
          <cell r="I1456" t="str">
            <v>Government Services</v>
          </cell>
          <cell r="J1456" t="str">
            <v>Other Government Contracts</v>
          </cell>
          <cell r="K1456" t="str">
            <v>Estates</v>
          </cell>
        </row>
        <row r="1457">
          <cell r="G1457" t="str">
            <v>HOEPA101</v>
          </cell>
          <cell r="H1457" t="str">
            <v>Ho Epd Hope Cove (7.2) Disposap B Hardingc97059</v>
          </cell>
          <cell r="I1457" t="str">
            <v>Government Services</v>
          </cell>
          <cell r="J1457" t="str">
            <v>Other Government Contracts</v>
          </cell>
          <cell r="K1457" t="str">
            <v>Estates</v>
          </cell>
        </row>
        <row r="1458">
          <cell r="G1458" t="str">
            <v>HOHAM403</v>
          </cell>
          <cell r="H1458" t="str">
            <v>Ntl Managementr Thompson</v>
          </cell>
          <cell r="I1458" t="str">
            <v>Government Services</v>
          </cell>
          <cell r="J1458" t="str">
            <v>Other Government Contracts</v>
          </cell>
          <cell r="K1458" t="str">
            <v>Estates</v>
          </cell>
        </row>
        <row r="1459">
          <cell r="G1459" t="str">
            <v>PLYSP601</v>
          </cell>
          <cell r="H1459" t="str">
            <v>Units 17/8 Springvale Ind Estr Thompsondilapidations</v>
          </cell>
          <cell r="I1459" t="str">
            <v>Government Services</v>
          </cell>
          <cell r="J1459" t="str">
            <v>Other Government Contracts</v>
          </cell>
          <cell r="K1459" t="str">
            <v>Estates</v>
          </cell>
        </row>
        <row r="1460">
          <cell r="G1460" t="str">
            <v>VEHIP502</v>
          </cell>
          <cell r="H1460" t="str">
            <v>Vehicle Inspec. Net Asset Valn</v>
          </cell>
          <cell r="I1460" t="str">
            <v>Government Services</v>
          </cell>
          <cell r="J1460" t="str">
            <v>Other Government Contracts</v>
          </cell>
          <cell r="K1460" t="str">
            <v>Estates</v>
          </cell>
        </row>
        <row r="1461">
          <cell r="G1461" t="str">
            <v>VEHIP505</v>
          </cell>
          <cell r="H1461" t="str">
            <v>Vehicle Inspectorate 1999 Asser Thompson</v>
          </cell>
          <cell r="I1461" t="str">
            <v>Government Services</v>
          </cell>
          <cell r="J1461" t="str">
            <v>Other Government Contracts</v>
          </cell>
          <cell r="K1461" t="str">
            <v>Estates</v>
          </cell>
        </row>
        <row r="1462">
          <cell r="G1462" t="str">
            <v>VEHIP506</v>
          </cell>
          <cell r="H1462" t="str">
            <v>Vehicle Inspectorate-New Work R Thompson</v>
          </cell>
          <cell r="I1462" t="str">
            <v>Government Services</v>
          </cell>
          <cell r="J1462" t="str">
            <v>Other Government Contracts</v>
          </cell>
          <cell r="K1462" t="str">
            <v>Estates</v>
          </cell>
        </row>
        <row r="1463">
          <cell r="G1463" t="str">
            <v>ESTBRADM</v>
          </cell>
          <cell r="H1463" t="str">
            <v>Estates Bristol Admin</v>
          </cell>
          <cell r="I1463" t="str">
            <v>Government Services</v>
          </cell>
          <cell r="J1463" t="str">
            <v>Other Government Contracts</v>
          </cell>
          <cell r="K1463" t="str">
            <v>Estates</v>
          </cell>
        </row>
        <row r="1464">
          <cell r="G1464" t="str">
            <v>EMPSMX01</v>
          </cell>
          <cell r="H1464" t="str">
            <v>59whitch. Ln Bishopswth Prop Aa. Smith10200148</v>
          </cell>
          <cell r="I1464" t="str">
            <v>Government Services</v>
          </cell>
          <cell r="J1464" t="str">
            <v>Other Government Contracts</v>
          </cell>
          <cell r="K1464" t="str">
            <v>Estates</v>
          </cell>
        </row>
        <row r="1465">
          <cell r="G1465" t="str">
            <v>ESTBRADM</v>
          </cell>
          <cell r="H1465" t="str">
            <v>Estates Bristol Admin</v>
          </cell>
          <cell r="I1465" t="str">
            <v>Government Services</v>
          </cell>
          <cell r="J1465" t="str">
            <v>Other Government Contracts</v>
          </cell>
          <cell r="K1465" t="str">
            <v>Estates</v>
          </cell>
        </row>
        <row r="1466">
          <cell r="G1466" t="str">
            <v>HOEPA102</v>
          </cell>
          <cell r="H1466" t="str">
            <v>Wmo Posts - Disposals &amp; Reinsta. Smithc97059</v>
          </cell>
          <cell r="I1466" t="str">
            <v>Government Services</v>
          </cell>
          <cell r="J1466" t="str">
            <v>Other Government Contracts</v>
          </cell>
          <cell r="K1466" t="str">
            <v>Estates</v>
          </cell>
        </row>
        <row r="1467">
          <cell r="G1467" t="str">
            <v>HOFSM401</v>
          </cell>
          <cell r="H1467" t="str">
            <v>Fire Serv College M-I-M Est Vaa. Smithu90027</v>
          </cell>
          <cell r="I1467" t="str">
            <v>Government Services</v>
          </cell>
          <cell r="J1467" t="str">
            <v>Other Government Contracts</v>
          </cell>
          <cell r="K1467" t="str">
            <v>Estates</v>
          </cell>
        </row>
        <row r="1468">
          <cell r="G1468" t="str">
            <v>IRSWM401</v>
          </cell>
          <cell r="H1468" t="str">
            <v>Landlords Consent For I Reva. Smithu97426</v>
          </cell>
          <cell r="I1468" t="str">
            <v>Government Services</v>
          </cell>
          <cell r="J1468" t="str">
            <v>Other Government Contracts</v>
          </cell>
          <cell r="K1468" t="str">
            <v>Estates</v>
          </cell>
        </row>
        <row r="1469">
          <cell r="G1469" t="str">
            <v>IRSWP301</v>
          </cell>
          <cell r="H1469" t="str">
            <v>Intercity Hs Bris Lease Restrua. Smithu97426</v>
          </cell>
          <cell r="I1469" t="str">
            <v>Government Services</v>
          </cell>
          <cell r="J1469" t="str">
            <v>Other Government Contracts</v>
          </cell>
          <cell r="K1469" t="str">
            <v>Estates</v>
          </cell>
        </row>
        <row r="1470">
          <cell r="G1470" t="str">
            <v>PLYSP601</v>
          </cell>
          <cell r="H1470" t="str">
            <v>Units 17/8 Springvale Ind Estr Thompsondilapidations</v>
          </cell>
          <cell r="I1470" t="str">
            <v>Government Services</v>
          </cell>
          <cell r="J1470" t="str">
            <v>Other Government Contracts</v>
          </cell>
          <cell r="K1470" t="str">
            <v>Estates</v>
          </cell>
        </row>
        <row r="1471">
          <cell r="G1471" t="str">
            <v>RAFAA001</v>
          </cell>
          <cell r="H1471" t="str">
            <v>South Wales Conval.Home Searchr Thompson10209359</v>
          </cell>
          <cell r="I1471" t="str">
            <v>Government Services</v>
          </cell>
          <cell r="J1471" t="str">
            <v>Other Government Contracts</v>
          </cell>
          <cell r="K1471" t="str">
            <v>Estates</v>
          </cell>
        </row>
        <row r="1472">
          <cell r="G1472" t="str">
            <v>VEHIP505</v>
          </cell>
          <cell r="H1472" t="str">
            <v>Vehicle Inspectorate 1999 Asser Thompson</v>
          </cell>
          <cell r="I1472" t="str">
            <v>Government Services</v>
          </cell>
          <cell r="J1472" t="str">
            <v>Other Government Contracts</v>
          </cell>
          <cell r="K1472" t="str">
            <v>Estates</v>
          </cell>
        </row>
        <row r="1473">
          <cell r="G1473" t="str">
            <v>CAPIPX01</v>
          </cell>
          <cell r="H1473" t="str">
            <v>Glos.Schedule Of Conditionr Thompson</v>
          </cell>
          <cell r="I1473" t="str">
            <v>Government Services</v>
          </cell>
          <cell r="J1473" t="str">
            <v>Other Government Contracts</v>
          </cell>
          <cell r="K1473" t="str">
            <v>Estates</v>
          </cell>
        </row>
        <row r="1474">
          <cell r="G1474" t="str">
            <v>PDSAA110</v>
          </cell>
          <cell r="H1474" t="str">
            <v>Keynsham Pdsa 12 Temple Str Thompson</v>
          </cell>
          <cell r="I1474" t="str">
            <v>Government Services</v>
          </cell>
          <cell r="J1474" t="str">
            <v>Other Government Contracts</v>
          </cell>
          <cell r="K1474" t="str">
            <v>Estates</v>
          </cell>
        </row>
        <row r="1475">
          <cell r="G1475" t="str">
            <v>ESTBRADM</v>
          </cell>
          <cell r="H1475" t="str">
            <v>Estates Bristol Admin</v>
          </cell>
          <cell r="I1475" t="str">
            <v>Government Services</v>
          </cell>
          <cell r="J1475" t="str">
            <v>Other Government Contracts</v>
          </cell>
          <cell r="K1475" t="str">
            <v>Estates</v>
          </cell>
        </row>
        <row r="1476">
          <cell r="G1476" t="str">
            <v>ESTBRDT</v>
          </cell>
          <cell r="H1476" t="str">
            <v>Estates Bristol Downtime</v>
          </cell>
          <cell r="I1476" t="str">
            <v>Government Services</v>
          </cell>
          <cell r="J1476" t="str">
            <v>Other Government Contracts</v>
          </cell>
          <cell r="K1476" t="str">
            <v>Estates</v>
          </cell>
        </row>
        <row r="1477">
          <cell r="G1477" t="str">
            <v>HOEPA101</v>
          </cell>
          <cell r="H1477" t="str">
            <v>Ho Epd Hope Cove (7.2) Disposap B Hardingc97059</v>
          </cell>
          <cell r="I1477" t="str">
            <v>Government Services</v>
          </cell>
          <cell r="J1477" t="str">
            <v>Other Government Contracts</v>
          </cell>
          <cell r="K1477" t="str">
            <v>Estates</v>
          </cell>
        </row>
        <row r="1478">
          <cell r="G1478" t="str">
            <v>MAYHM402</v>
          </cell>
          <cell r="H1478" t="str">
            <v>Mayhew Hbsc Bank Brislingtonl/L'S Approval Of Works</v>
          </cell>
          <cell r="I1478" t="str">
            <v>Government Services</v>
          </cell>
          <cell r="J1478" t="str">
            <v>Other Government Contracts</v>
          </cell>
          <cell r="K1478" t="str">
            <v>Estates</v>
          </cell>
        </row>
        <row r="1479">
          <cell r="G1479" t="str">
            <v>PACEA124</v>
          </cell>
          <cell r="H1479" t="str">
            <v>Rowdens Rd Wells Disposalr Thompson</v>
          </cell>
          <cell r="I1479" t="str">
            <v>Government Services</v>
          </cell>
          <cell r="J1479" t="str">
            <v>Other Government Contracts</v>
          </cell>
          <cell r="K1479" t="str">
            <v>Estates</v>
          </cell>
        </row>
        <row r="1480">
          <cell r="G1480" t="str">
            <v>PDSAA109</v>
          </cell>
          <cell r="H1480" t="str">
            <v>Street 98 High Str Thompson</v>
          </cell>
          <cell r="I1480" t="str">
            <v>Government Services</v>
          </cell>
          <cell r="J1480" t="str">
            <v>Other Government Contracts</v>
          </cell>
          <cell r="K1480" t="str">
            <v>Estates</v>
          </cell>
        </row>
        <row r="1481">
          <cell r="G1481" t="str">
            <v>PLYSP601</v>
          </cell>
          <cell r="H1481" t="str">
            <v>Units 17/8 Springvale Ind Estr Thompsondilapidations</v>
          </cell>
          <cell r="I1481" t="str">
            <v>Government Services</v>
          </cell>
          <cell r="J1481" t="str">
            <v>Other Government Contracts</v>
          </cell>
          <cell r="K1481" t="str">
            <v>Estates</v>
          </cell>
        </row>
        <row r="1482">
          <cell r="G1482" t="str">
            <v>UNICPX01</v>
          </cell>
          <cell r="H1482" t="str">
            <v>Syrencot House Option Assessmer Thompsonunicorn For Mod</v>
          </cell>
          <cell r="I1482" t="str">
            <v>Government Services</v>
          </cell>
          <cell r="J1482" t="str">
            <v>Other Government Contracts</v>
          </cell>
          <cell r="K1482" t="str">
            <v>Estates</v>
          </cell>
        </row>
        <row r="1483">
          <cell r="G1483" t="str">
            <v>VEHIP505</v>
          </cell>
          <cell r="H1483" t="str">
            <v>Vehicle Inspectorate 1999 Asser Thompson</v>
          </cell>
          <cell r="I1483" t="str">
            <v>Government Services</v>
          </cell>
          <cell r="J1483" t="str">
            <v>Other Government Contracts</v>
          </cell>
          <cell r="K1483" t="str">
            <v>Estates</v>
          </cell>
        </row>
        <row r="1484">
          <cell r="G1484" t="str">
            <v>VEHIP506</v>
          </cell>
          <cell r="H1484" t="str">
            <v>Vehicle Inspectorate-New Work R Thompson</v>
          </cell>
          <cell r="I1484" t="str">
            <v>Government Services</v>
          </cell>
          <cell r="J1484" t="str">
            <v>Other Government Contracts</v>
          </cell>
          <cell r="K1484" t="str">
            <v>Estates</v>
          </cell>
        </row>
        <row r="1485">
          <cell r="G1485" t="str">
            <v>ESTBRADM</v>
          </cell>
          <cell r="H1485" t="str">
            <v>Estates Bristol Admin</v>
          </cell>
          <cell r="I1485" t="str">
            <v>Government Services</v>
          </cell>
          <cell r="J1485" t="str">
            <v>Other Government Contracts</v>
          </cell>
          <cell r="K1485" t="str">
            <v>Estates</v>
          </cell>
        </row>
        <row r="1486">
          <cell r="G1486" t="str">
            <v>ESTBRDT</v>
          </cell>
          <cell r="H1486" t="str">
            <v>Estates Bristol Downtime</v>
          </cell>
          <cell r="I1486" t="str">
            <v>Government Services</v>
          </cell>
          <cell r="J1486" t="str">
            <v>Other Government Contracts</v>
          </cell>
          <cell r="K1486" t="str">
            <v>Estates</v>
          </cell>
        </row>
        <row r="1487">
          <cell r="G1487" t="str">
            <v>VEHIA002</v>
          </cell>
          <cell r="H1487" t="str">
            <v>V I Swansea Acquisitionr Thompson</v>
          </cell>
          <cell r="I1487" t="str">
            <v>Government Services</v>
          </cell>
          <cell r="J1487" t="str">
            <v>Other Government Contracts</v>
          </cell>
          <cell r="K1487" t="str">
            <v>Estates</v>
          </cell>
        </row>
        <row r="1488">
          <cell r="G1488" t="str">
            <v>VEHIP506</v>
          </cell>
          <cell r="H1488" t="str">
            <v>Vehicle Inspectorate-New Work R Thompson</v>
          </cell>
          <cell r="I1488" t="str">
            <v>Government Services</v>
          </cell>
          <cell r="J1488" t="str">
            <v>Other Government Contracts</v>
          </cell>
          <cell r="K1488" t="str">
            <v>Estates</v>
          </cell>
        </row>
        <row r="1489">
          <cell r="G1489" t="str">
            <v>INTEPX02</v>
          </cell>
          <cell r="H1489" t="str">
            <v>Taranto Rd Helstonjnl</v>
          </cell>
          <cell r="I1489" t="str">
            <v>Government Services</v>
          </cell>
          <cell r="J1489" t="str">
            <v>Other Government Contracts</v>
          </cell>
          <cell r="K1489" t="str">
            <v>Estates</v>
          </cell>
        </row>
        <row r="1490">
          <cell r="G1490" t="str">
            <v>PACEA105</v>
          </cell>
          <cell r="H1490" t="str">
            <v>County Hse Bristol - L Surrenda. Smith10200311</v>
          </cell>
          <cell r="I1490" t="str">
            <v>Government Services</v>
          </cell>
          <cell r="J1490" t="str">
            <v>Other Government Contracts</v>
          </cell>
          <cell r="K1490" t="str">
            <v>Estates</v>
          </cell>
        </row>
        <row r="1491">
          <cell r="G1491" t="str">
            <v>ESTBRADM</v>
          </cell>
          <cell r="H1491" t="str">
            <v>Estates Bristol Admin</v>
          </cell>
          <cell r="I1491" t="str">
            <v>Government Services</v>
          </cell>
          <cell r="J1491" t="str">
            <v>Other Government Contracts</v>
          </cell>
          <cell r="K1491" t="str">
            <v>Estates</v>
          </cell>
        </row>
        <row r="1492">
          <cell r="G1492" t="str">
            <v>ESTBRDT</v>
          </cell>
          <cell r="H1492" t="str">
            <v>Estates Bristol Downtime</v>
          </cell>
          <cell r="I1492" t="str">
            <v>Government Services</v>
          </cell>
          <cell r="J1492" t="str">
            <v>Other Government Contracts</v>
          </cell>
          <cell r="K1492" t="str">
            <v>Estates</v>
          </cell>
        </row>
        <row r="1493">
          <cell r="G1493" t="str">
            <v>NHSNTFFF</v>
          </cell>
          <cell r="H1493" t="str">
            <v>Nhs Executive Est Mgt Servsr Fletcher</v>
          </cell>
          <cell r="I1493" t="str">
            <v>Government Services</v>
          </cell>
          <cell r="J1493" t="str">
            <v>Other Government Contracts</v>
          </cell>
          <cell r="K1493" t="str">
            <v>Estates</v>
          </cell>
        </row>
        <row r="1494">
          <cell r="G1494" t="str">
            <v>B&amp;PGPX01</v>
          </cell>
          <cell r="H1494" t="str">
            <v>Burghill Rd Unicorn Hse Leasep Smith</v>
          </cell>
          <cell r="I1494" t="str">
            <v>Government Services</v>
          </cell>
          <cell r="J1494" t="str">
            <v>Other Government Contracts</v>
          </cell>
          <cell r="K1494" t="str">
            <v>Estates</v>
          </cell>
        </row>
        <row r="1495">
          <cell r="G1495" t="str">
            <v>B&amp;PLP601</v>
          </cell>
          <cell r="H1495" t="str">
            <v>Coley Park Reading/Brunel Hsedilapidations Advice</v>
          </cell>
          <cell r="I1495" t="str">
            <v>Government Services</v>
          </cell>
          <cell r="J1495" t="str">
            <v>Other Government Contracts</v>
          </cell>
          <cell r="K1495" t="str">
            <v>Estates</v>
          </cell>
        </row>
        <row r="1496">
          <cell r="G1496" t="str">
            <v>B&amp;PMA004</v>
          </cell>
          <cell r="H1496" t="str">
            <v>Project Flagship Southwich Farm Stonenew Lease</v>
          </cell>
          <cell r="I1496" t="str">
            <v>Government Services</v>
          </cell>
          <cell r="J1496" t="str">
            <v>Other Government Contracts</v>
          </cell>
          <cell r="K1496" t="str">
            <v>Estates</v>
          </cell>
        </row>
        <row r="1497">
          <cell r="G1497" t="str">
            <v>B&amp;PMA005</v>
          </cell>
          <cell r="H1497" t="str">
            <v>Lmp Accom Long Lane Liverpoolacqn</v>
          </cell>
          <cell r="I1497" t="str">
            <v>Government Services</v>
          </cell>
          <cell r="J1497" t="str">
            <v>Other Government Contracts</v>
          </cell>
          <cell r="K1497" t="str">
            <v>Estates</v>
          </cell>
        </row>
        <row r="1498">
          <cell r="G1498" t="str">
            <v>B&amp;PMA802</v>
          </cell>
          <cell r="H1498" t="str">
            <v>Ocean Hse Hastings - Lettingc J Thwaiteswork For Grp</v>
          </cell>
          <cell r="I1498" t="str">
            <v>Government Services</v>
          </cell>
          <cell r="J1498" t="str">
            <v>Other Government Contracts</v>
          </cell>
          <cell r="K1498" t="str">
            <v>Estates</v>
          </cell>
        </row>
        <row r="1499">
          <cell r="G1499" t="str">
            <v>B&amp;PMA803</v>
          </cell>
          <cell r="H1499" t="str">
            <v xml:space="preserve">B&amp;P House Letting Of Grnd/1st </v>
          </cell>
          <cell r="I1499" t="str">
            <v>Government Services</v>
          </cell>
          <cell r="J1499" t="str">
            <v>Other Government Contracts</v>
          </cell>
          <cell r="K1499" t="str">
            <v>Estates</v>
          </cell>
        </row>
        <row r="1500">
          <cell r="G1500" t="str">
            <v>B&amp;PMM404</v>
          </cell>
          <cell r="H1500" t="str">
            <v>B&amp;P Hse Next Door Demolitionp Harding/M Stoneinternal Instructionb Spencer</v>
          </cell>
          <cell r="I1500" t="str">
            <v>Government Services</v>
          </cell>
          <cell r="J1500" t="str">
            <v>Other Government Contracts</v>
          </cell>
          <cell r="K1500" t="str">
            <v>Estates</v>
          </cell>
        </row>
        <row r="1501">
          <cell r="G1501" t="str">
            <v>B&amp;PMM406</v>
          </cell>
          <cell r="H1501" t="str">
            <v>Unit 10 Central Business Centrr Portsmouthrating/Invoiceswork For B&amp;P</v>
          </cell>
          <cell r="I1501" t="str">
            <v>Government Services</v>
          </cell>
          <cell r="J1501" t="str">
            <v>Other Government Contracts</v>
          </cell>
          <cell r="K1501" t="str">
            <v>Estates</v>
          </cell>
        </row>
        <row r="1502">
          <cell r="G1502" t="str">
            <v>B&amp;PMM408</v>
          </cell>
          <cell r="H1502" t="str">
            <v>19/21 Lyon House Wimbledonestates Mgt</v>
          </cell>
          <cell r="I1502" t="str">
            <v>Government Services</v>
          </cell>
          <cell r="J1502" t="str">
            <v>Other Government Contracts</v>
          </cell>
          <cell r="K1502" t="str">
            <v>Estates</v>
          </cell>
        </row>
        <row r="1503">
          <cell r="G1503" t="str">
            <v>B&amp;PMM409</v>
          </cell>
          <cell r="H1503" t="str">
            <v>Project Flagship Southwick Farestates Mgt</v>
          </cell>
          <cell r="I1503" t="str">
            <v>Government Services</v>
          </cell>
          <cell r="J1503" t="str">
            <v>Other Government Contracts</v>
          </cell>
          <cell r="K1503" t="str">
            <v>Estates</v>
          </cell>
        </row>
        <row r="1504">
          <cell r="G1504" t="str">
            <v>B&amp;PMM410</v>
          </cell>
          <cell r="H1504" t="str">
            <v>Lmp Accom Long Lane Liverpoolestates Mgt</v>
          </cell>
          <cell r="I1504" t="str">
            <v>Government Services</v>
          </cell>
          <cell r="J1504" t="str">
            <v>Other Government Contracts</v>
          </cell>
          <cell r="K1504" t="str">
            <v>Estates</v>
          </cell>
        </row>
        <row r="1505">
          <cell r="G1505" t="str">
            <v>B&amp;PMM411</v>
          </cell>
          <cell r="H1505" t="str">
            <v>Cavendish Hse Castle St Hastinestates Mgt</v>
          </cell>
          <cell r="I1505" t="str">
            <v>Government Services</v>
          </cell>
          <cell r="J1505" t="str">
            <v>Other Government Contracts</v>
          </cell>
          <cell r="K1505" t="str">
            <v>Estates</v>
          </cell>
        </row>
        <row r="1506">
          <cell r="G1506" t="str">
            <v>B&amp;PMM415</v>
          </cell>
          <cell r="H1506" t="str">
            <v>Suite 31,Forum Hse Business Cechichester Estates Mgt</v>
          </cell>
          <cell r="I1506" t="str">
            <v>Government Services</v>
          </cell>
          <cell r="J1506" t="str">
            <v>Other Government Contracts</v>
          </cell>
          <cell r="K1506" t="str">
            <v>Estates</v>
          </cell>
        </row>
        <row r="1507">
          <cell r="G1507" t="str">
            <v>B&amp;PMMX01</v>
          </cell>
          <cell r="H1507" t="str">
            <v>High St Bulford Advice To Grpp Hardingbill Spencer Verbal Instr.</v>
          </cell>
          <cell r="I1507" t="str">
            <v>Government Services</v>
          </cell>
          <cell r="J1507" t="str">
            <v>Other Government Contracts</v>
          </cell>
          <cell r="K1507" t="str">
            <v>Estates</v>
          </cell>
        </row>
        <row r="1508">
          <cell r="G1508" t="str">
            <v>B&amp;PMP301</v>
          </cell>
          <cell r="H1508" t="str">
            <v>Conserv Prac Lease Restrp Harding</v>
          </cell>
          <cell r="I1508" t="str">
            <v>Government Services</v>
          </cell>
          <cell r="J1508" t="str">
            <v>Other Government Contracts</v>
          </cell>
          <cell r="K1508" t="str">
            <v>Estates</v>
          </cell>
        </row>
        <row r="1509">
          <cell r="G1509" t="str">
            <v>B&amp;PMP304</v>
          </cell>
          <cell r="H1509" t="str">
            <v>Lease Negs Cavershamfor Unicorn</v>
          </cell>
          <cell r="I1509" t="str">
            <v>Government Services</v>
          </cell>
          <cell r="J1509" t="str">
            <v>Other Government Contracts</v>
          </cell>
          <cell r="K1509" t="str">
            <v>Estates</v>
          </cell>
        </row>
        <row r="1510">
          <cell r="G1510" t="str">
            <v>DEOLP601</v>
          </cell>
          <cell r="H1510" t="str">
            <v>Lister Bldg Glos Surrendera. Smithws13/9104 Tcr0006item 1uin:D2112m Iac 01l9 1050</v>
          </cell>
          <cell r="I1510" t="str">
            <v>Government Services</v>
          </cell>
          <cell r="J1510" t="str">
            <v>Other Government Contracts</v>
          </cell>
          <cell r="K1510" t="str">
            <v>Estates</v>
          </cell>
        </row>
        <row r="1511">
          <cell r="G1511" t="str">
            <v>FCOFP601</v>
          </cell>
          <cell r="H1511" t="str">
            <v>10/11 Carlton Hs Pre Ass Dilaps R Wilkie</v>
          </cell>
          <cell r="I1511" t="str">
            <v>Government Services</v>
          </cell>
          <cell r="J1511" t="str">
            <v>Other Government Contracts</v>
          </cell>
          <cell r="K1511" t="str">
            <v>Estates</v>
          </cell>
        </row>
        <row r="1512">
          <cell r="G1512" t="str">
            <v>IRCFP602</v>
          </cell>
          <cell r="H1512" t="str">
            <v>Ashley House Chelt. Dilapsa Smithc97427</v>
          </cell>
          <cell r="I1512" t="str">
            <v>Government Services</v>
          </cell>
          <cell r="J1512" t="str">
            <v>Other Government Contracts</v>
          </cell>
          <cell r="K1512" t="str">
            <v>Estates</v>
          </cell>
        </row>
        <row r="1513">
          <cell r="G1513" t="str">
            <v>PACEMX13</v>
          </cell>
          <cell r="H1513" t="str">
            <v>Conditn Rep/Dilap-96 Silver Sts. R. C. Wilkie10200341</v>
          </cell>
          <cell r="I1513" t="str">
            <v>Government Services</v>
          </cell>
          <cell r="J1513" t="str">
            <v>Other Government Contracts</v>
          </cell>
          <cell r="K1513" t="str">
            <v>Estates</v>
          </cell>
        </row>
        <row r="1514">
          <cell r="G1514" t="str">
            <v>PACEMX25</v>
          </cell>
          <cell r="H1514" t="str">
            <v>Dtc Green Ln Soton-Based On Sop. B. Harding10200341</v>
          </cell>
          <cell r="I1514" t="str">
            <v>Government Services</v>
          </cell>
          <cell r="J1514" t="str">
            <v>Other Government Contracts</v>
          </cell>
          <cell r="K1514" t="str">
            <v>Estates</v>
          </cell>
        </row>
        <row r="1515">
          <cell r="G1515" t="str">
            <v>PACEP614</v>
          </cell>
          <cell r="H1515" t="str">
            <v>96 Silver St Dilaps Claims Wilkie</v>
          </cell>
          <cell r="I1515" t="str">
            <v>Government Services</v>
          </cell>
          <cell r="J1515" t="str">
            <v>Other Government Contracts</v>
          </cell>
          <cell r="K1515" t="str">
            <v>Estates</v>
          </cell>
        </row>
        <row r="1516">
          <cell r="G1516" t="str">
            <v>RAILA801</v>
          </cell>
          <cell r="H1516" t="str">
            <v>Macmillan House-Letting Of Forr Poertsmouth</v>
          </cell>
          <cell r="I1516" t="str">
            <v>Government Services</v>
          </cell>
          <cell r="J1516" t="str">
            <v>Other Government Contracts</v>
          </cell>
          <cell r="K1516" t="str">
            <v>Estates</v>
          </cell>
        </row>
        <row r="1517">
          <cell r="G1517" t="str">
            <v>RAILP801</v>
          </cell>
          <cell r="H1517" t="str">
            <v>Macmillan Hse Paddington Stnr Portsmouthlettingsk Lawrence Fm/J Redman Railtrk</v>
          </cell>
          <cell r="I1517" t="str">
            <v>Government Services</v>
          </cell>
          <cell r="J1517" t="str">
            <v>Other Government Contracts</v>
          </cell>
          <cell r="K1517" t="str">
            <v>Estates</v>
          </cell>
        </row>
        <row r="1518">
          <cell r="G1518" t="str">
            <v>WEUNP602</v>
          </cell>
          <cell r="H1518" t="str">
            <v>8/9 Grosvenor Pl-Tender Docsr Portsmouthc97209</v>
          </cell>
          <cell r="I1518" t="str">
            <v>Government Services</v>
          </cell>
          <cell r="J1518" t="str">
            <v>Other Government Contracts</v>
          </cell>
          <cell r="K1518" t="str">
            <v>Estates</v>
          </cell>
        </row>
        <row r="1519">
          <cell r="G1519" t="str">
            <v>B&amp;PGPX01</v>
          </cell>
          <cell r="H1519" t="str">
            <v>Burghill Rd Unicorn Hse Leasep Smith</v>
          </cell>
          <cell r="I1519" t="str">
            <v>Government Services</v>
          </cell>
          <cell r="J1519" t="str">
            <v>Other Government Contracts</v>
          </cell>
          <cell r="K1519" t="str">
            <v>Estates</v>
          </cell>
        </row>
        <row r="1520">
          <cell r="G1520" t="str">
            <v>B&amp;PLPX01</v>
          </cell>
          <cell r="H1520" t="str">
            <v>Kings Bldgs Smith Sq L/Ls Consr Fletcherestates Element Of Fm Contract</v>
          </cell>
          <cell r="I1520" t="str">
            <v>Government Services</v>
          </cell>
          <cell r="J1520" t="str">
            <v>Other Government Contracts</v>
          </cell>
          <cell r="K1520" t="str">
            <v>Estates</v>
          </cell>
        </row>
        <row r="1521">
          <cell r="G1521" t="str">
            <v>B&amp;PMA003</v>
          </cell>
          <cell r="H1521" t="str">
            <v>Bpd Relocation To Greenham Comm Stoneverbal From Corp Services</v>
          </cell>
          <cell r="I1521" t="str">
            <v>Government Services</v>
          </cell>
          <cell r="J1521" t="str">
            <v>Other Government Contracts</v>
          </cell>
          <cell r="K1521" t="str">
            <v>Estates</v>
          </cell>
        </row>
        <row r="1522">
          <cell r="G1522" t="str">
            <v>B&amp;PMA005</v>
          </cell>
          <cell r="H1522" t="str">
            <v>Lmp Accom Long Lane Liverpoolacqn</v>
          </cell>
          <cell r="I1522" t="str">
            <v>Government Services</v>
          </cell>
          <cell r="J1522" t="str">
            <v>Other Government Contracts</v>
          </cell>
          <cell r="K1522" t="str">
            <v>Estates</v>
          </cell>
        </row>
        <row r="1523">
          <cell r="G1523" t="str">
            <v>B&amp;PMA101</v>
          </cell>
          <cell r="H1523" t="str">
            <v>Unit 10 Central Business Parkneasdon Disposal Of Lease</v>
          </cell>
          <cell r="I1523" t="str">
            <v>Government Services</v>
          </cell>
          <cell r="J1523" t="str">
            <v>Other Government Contracts</v>
          </cell>
          <cell r="K1523" t="str">
            <v>Estates</v>
          </cell>
        </row>
        <row r="1524">
          <cell r="G1524" t="str">
            <v>B&amp;PMA801</v>
          </cell>
          <cell r="H1524" t="str">
            <v>Cavendish Hs Castle St Lettingc J Thwaitesmike Darroch Group Ltd</v>
          </cell>
          <cell r="I1524" t="str">
            <v>Government Services</v>
          </cell>
          <cell r="J1524" t="str">
            <v>Other Government Contracts</v>
          </cell>
          <cell r="K1524" t="str">
            <v>Estates</v>
          </cell>
        </row>
        <row r="1525">
          <cell r="G1525" t="str">
            <v>B&amp;PMA802</v>
          </cell>
          <cell r="H1525" t="str">
            <v>Ocean Hse Hastings - Lettingc J Thwaiteswork For Grp</v>
          </cell>
          <cell r="I1525" t="str">
            <v>Government Services</v>
          </cell>
          <cell r="J1525" t="str">
            <v>Other Government Contracts</v>
          </cell>
          <cell r="K1525" t="str">
            <v>Estates</v>
          </cell>
        </row>
        <row r="1526">
          <cell r="G1526" t="str">
            <v>B&amp;PMA803</v>
          </cell>
          <cell r="H1526" t="str">
            <v xml:space="preserve">B&amp;P House Letting Of Grnd/1st </v>
          </cell>
          <cell r="I1526" t="str">
            <v>Government Services</v>
          </cell>
          <cell r="J1526" t="str">
            <v>Other Government Contracts</v>
          </cell>
          <cell r="K1526" t="str">
            <v>Estates</v>
          </cell>
        </row>
        <row r="1527">
          <cell r="G1527" t="str">
            <v>B&amp;PMA901</v>
          </cell>
          <cell r="H1527" t="str">
            <v>B&amp;P Office Search Central Londr Portsmouth</v>
          </cell>
          <cell r="I1527" t="str">
            <v>Government Services</v>
          </cell>
          <cell r="J1527" t="str">
            <v>Other Government Contracts</v>
          </cell>
          <cell r="K1527" t="str">
            <v>Estates</v>
          </cell>
        </row>
        <row r="1528">
          <cell r="G1528" t="str">
            <v>B&amp;PMM402</v>
          </cell>
          <cell r="H1528" t="str">
            <v>B&amp;P Hs Mgt Of O/S Works Of Repm Darroch Group</v>
          </cell>
          <cell r="I1528" t="str">
            <v>Government Services</v>
          </cell>
          <cell r="J1528" t="str">
            <v>Other Government Contracts</v>
          </cell>
          <cell r="K1528" t="str">
            <v>Estates</v>
          </cell>
        </row>
        <row r="1529">
          <cell r="G1529" t="str">
            <v>B&amp;PMM404</v>
          </cell>
          <cell r="H1529" t="str">
            <v>B&amp;P Hse Next Door Demolitionp Harding/M Stoneinternal Instructionb Spencer</v>
          </cell>
          <cell r="I1529" t="str">
            <v>Government Services</v>
          </cell>
          <cell r="J1529" t="str">
            <v>Other Government Contracts</v>
          </cell>
          <cell r="K1529" t="str">
            <v>Estates</v>
          </cell>
        </row>
        <row r="1530">
          <cell r="G1530" t="str">
            <v>B&amp;PMM405</v>
          </cell>
          <cell r="H1530" t="str">
            <v>Plymouth Lease Advicep Harding</v>
          </cell>
          <cell r="I1530" t="str">
            <v>Government Services</v>
          </cell>
          <cell r="J1530" t="str">
            <v>Other Government Contracts</v>
          </cell>
          <cell r="K1530" t="str">
            <v>Estates</v>
          </cell>
        </row>
        <row r="1531">
          <cell r="G1531" t="str">
            <v>B&amp;PMM406</v>
          </cell>
          <cell r="H1531" t="str">
            <v>Unit 10 Central Business Centrr Portsmouthrating/Invoiceswork For B&amp;P</v>
          </cell>
          <cell r="I1531" t="str">
            <v>Government Services</v>
          </cell>
          <cell r="J1531" t="str">
            <v>Other Government Contracts</v>
          </cell>
          <cell r="K1531" t="str">
            <v>Estates</v>
          </cell>
        </row>
        <row r="1532">
          <cell r="G1532" t="str">
            <v>B&amp;PMM408</v>
          </cell>
          <cell r="H1532" t="str">
            <v>19/21 Lyon House Wimbledonestates Mgt</v>
          </cell>
          <cell r="I1532" t="str">
            <v>Government Services</v>
          </cell>
          <cell r="J1532" t="str">
            <v>Other Government Contracts</v>
          </cell>
          <cell r="K1532" t="str">
            <v>Estates</v>
          </cell>
        </row>
        <row r="1533">
          <cell r="G1533" t="str">
            <v>B&amp;PMM409</v>
          </cell>
          <cell r="H1533" t="str">
            <v>Project Flagship Southwick Farestates Mgt</v>
          </cell>
          <cell r="I1533" t="str">
            <v>Government Services</v>
          </cell>
          <cell r="J1533" t="str">
            <v>Other Government Contracts</v>
          </cell>
          <cell r="K1533" t="str">
            <v>Estates</v>
          </cell>
        </row>
        <row r="1534">
          <cell r="G1534" t="str">
            <v>B&amp;PMM410</v>
          </cell>
          <cell r="H1534" t="str">
            <v>Lmp Accom Long Lane Liverpoolestates Mgt</v>
          </cell>
          <cell r="I1534" t="str">
            <v>Government Services</v>
          </cell>
          <cell r="J1534" t="str">
            <v>Other Government Contracts</v>
          </cell>
          <cell r="K1534" t="str">
            <v>Estates</v>
          </cell>
        </row>
        <row r="1535">
          <cell r="G1535" t="str">
            <v>B&amp;PMM414</v>
          </cell>
          <cell r="H1535" t="str">
            <v>St Chris. Houseestates Mgt</v>
          </cell>
          <cell r="I1535" t="str">
            <v>Government Services</v>
          </cell>
          <cell r="J1535" t="str">
            <v>Other Government Contracts</v>
          </cell>
          <cell r="K1535" t="str">
            <v>Estates</v>
          </cell>
        </row>
        <row r="1536">
          <cell r="G1536" t="str">
            <v>B&amp;PMM415</v>
          </cell>
          <cell r="H1536" t="str">
            <v>Suite 31,Forum Hse Business Cechichester Estates Mgt</v>
          </cell>
          <cell r="I1536" t="str">
            <v>Government Services</v>
          </cell>
          <cell r="J1536" t="str">
            <v>Other Government Contracts</v>
          </cell>
          <cell r="K1536" t="str">
            <v>Estates</v>
          </cell>
        </row>
        <row r="1537">
          <cell r="G1537" t="str">
            <v>B&amp;PMM416</v>
          </cell>
          <cell r="H1537" t="str">
            <v>Venture West Greenham Commonestates Mgt</v>
          </cell>
          <cell r="I1537" t="str">
            <v>Government Services</v>
          </cell>
          <cell r="J1537" t="str">
            <v>Other Government Contracts</v>
          </cell>
          <cell r="K1537" t="str">
            <v>Estates</v>
          </cell>
        </row>
        <row r="1538">
          <cell r="G1538" t="str">
            <v>B&amp;PMM417</v>
          </cell>
          <cell r="H1538" t="str">
            <v>B&amp;P General Property Matters</v>
          </cell>
          <cell r="I1538" t="str">
            <v>Government Services</v>
          </cell>
          <cell r="J1538" t="str">
            <v>Other Government Contracts</v>
          </cell>
          <cell r="K1538" t="str">
            <v>Estates</v>
          </cell>
        </row>
        <row r="1539">
          <cell r="G1539" t="str">
            <v>B&amp;PMMX01</v>
          </cell>
          <cell r="H1539" t="str">
            <v>High St Bulford Advice To Grpp Hardingbill Spencer Verbal Instr.</v>
          </cell>
          <cell r="I1539" t="str">
            <v>Government Services</v>
          </cell>
          <cell r="J1539" t="str">
            <v>Other Government Contracts</v>
          </cell>
          <cell r="K1539" t="str">
            <v>Estates</v>
          </cell>
        </row>
        <row r="1540">
          <cell r="G1540" t="str">
            <v>B&amp;PMP001</v>
          </cell>
          <cell r="H1540" t="str">
            <v>Staner House,Birminghamrichard Portsmouthlicence To Occupy Mail Roominternal Verbal Instructionfrom Bill Spencer-Journal</v>
          </cell>
          <cell r="I1540" t="str">
            <v>Government Services</v>
          </cell>
          <cell r="J1540" t="str">
            <v>Other Government Contracts</v>
          </cell>
          <cell r="K1540" t="str">
            <v>Estates</v>
          </cell>
        </row>
        <row r="1541">
          <cell r="G1541" t="str">
            <v>B&amp;PMP202</v>
          </cell>
          <cell r="H1541" t="str">
            <v>Arches 55&amp;56 King James St Lonr Portsmouthrent Review 25-6-99work For B Spencercorporate Affairs</v>
          </cell>
          <cell r="I1541" t="str">
            <v>Government Services</v>
          </cell>
          <cell r="J1541" t="str">
            <v>Other Government Contracts</v>
          </cell>
          <cell r="K1541" t="str">
            <v>Estates</v>
          </cell>
        </row>
        <row r="1542">
          <cell r="G1542" t="str">
            <v>B&amp;PMP301</v>
          </cell>
          <cell r="H1542" t="str">
            <v>Conserv Prac Lease Restrp Harding</v>
          </cell>
          <cell r="I1542" t="str">
            <v>Government Services</v>
          </cell>
          <cell r="J1542" t="str">
            <v>Other Government Contracts</v>
          </cell>
          <cell r="K1542" t="str">
            <v>Estates</v>
          </cell>
        </row>
        <row r="1543">
          <cell r="G1543" t="str">
            <v>B&amp;PMP303</v>
          </cell>
          <cell r="H1543" t="str">
            <v>Blk G St Chris Hse Lease Advicr Portsmouthbill Spencer</v>
          </cell>
          <cell r="I1543" t="str">
            <v>Government Services</v>
          </cell>
          <cell r="J1543" t="str">
            <v>Other Government Contracts</v>
          </cell>
          <cell r="K1543" t="str">
            <v>Estates</v>
          </cell>
        </row>
        <row r="1544">
          <cell r="G1544" t="str">
            <v>B&amp;PMP601</v>
          </cell>
          <cell r="H1544" t="str">
            <v>120/121 Matchems Lanes Wilkiechristchurchdilapidations</v>
          </cell>
          <cell r="I1544" t="str">
            <v>Government Services</v>
          </cell>
          <cell r="J1544" t="str">
            <v>Other Government Contracts</v>
          </cell>
          <cell r="K1544" t="str">
            <v>Estates</v>
          </cell>
        </row>
        <row r="1545">
          <cell r="G1545" t="str">
            <v>B&amp;PMP602</v>
          </cell>
          <cell r="H1545" t="str">
            <v>B&amp;P Premises Internal Dilaps Awork For Corporate Services</v>
          </cell>
          <cell r="I1545" t="str">
            <v>Government Services</v>
          </cell>
          <cell r="J1545" t="str">
            <v>Other Government Contracts</v>
          </cell>
          <cell r="K1545" t="str">
            <v>Estates</v>
          </cell>
        </row>
        <row r="1546">
          <cell r="G1546" t="str">
            <v>B&amp;PMP901</v>
          </cell>
          <cell r="H1546" t="str">
            <v>B&amp;P Defence Strategic Advicer Portsmouthwork For B Spencerbill Bpd</v>
          </cell>
          <cell r="I1546" t="str">
            <v>Government Services</v>
          </cell>
          <cell r="J1546" t="str">
            <v>Other Government Contracts</v>
          </cell>
          <cell r="K1546" t="str">
            <v>Estates</v>
          </cell>
        </row>
        <row r="1547">
          <cell r="G1547" t="str">
            <v>DUDLPSU1</v>
          </cell>
          <cell r="H1547" t="str">
            <v>Dud Hosp Grp Res Tency Advice</v>
          </cell>
          <cell r="I1547" t="str">
            <v>Government Services</v>
          </cell>
          <cell r="J1547" t="str">
            <v>Other Government Contracts</v>
          </cell>
          <cell r="K1547" t="str">
            <v>Estates</v>
          </cell>
        </row>
        <row r="1548">
          <cell r="G1548" t="str">
            <v>DUDLPX01</v>
          </cell>
          <cell r="H1548" t="str">
            <v>Bldg57 &amp; S. Bay3 Pensnett Estkingswinfordlease Advice</v>
          </cell>
          <cell r="I1548" t="str">
            <v>Government Services</v>
          </cell>
          <cell r="J1548" t="str">
            <v>Other Government Contracts</v>
          </cell>
          <cell r="K1548" t="str">
            <v>Estates</v>
          </cell>
        </row>
        <row r="1549">
          <cell r="G1549" t="str">
            <v>ESTADMIN</v>
          </cell>
          <cell r="H1549" t="str">
            <v>Estates Admin</v>
          </cell>
          <cell r="I1549" t="str">
            <v>Government Services</v>
          </cell>
          <cell r="J1549" t="str">
            <v>Other Government Contracts</v>
          </cell>
          <cell r="K1549" t="str">
            <v>Estates</v>
          </cell>
        </row>
        <row r="1550">
          <cell r="G1550" t="str">
            <v>FCOFP200</v>
          </cell>
          <cell r="H1550" t="str">
            <v>1 Carlton Gardens-R R April 95r. Portsmouthc10188</v>
          </cell>
          <cell r="I1550" t="str">
            <v>Government Services</v>
          </cell>
          <cell r="J1550" t="str">
            <v>Other Government Contracts</v>
          </cell>
          <cell r="K1550" t="str">
            <v>Estates</v>
          </cell>
        </row>
        <row r="1551">
          <cell r="G1551" t="str">
            <v>FCOFP601</v>
          </cell>
          <cell r="H1551" t="str">
            <v>10/11 Carlton Hs Pre Ass Dilaps R Wilkie</v>
          </cell>
          <cell r="I1551" t="str">
            <v>Government Services</v>
          </cell>
          <cell r="J1551" t="str">
            <v>Other Government Contracts</v>
          </cell>
          <cell r="K1551" t="str">
            <v>Estates</v>
          </cell>
        </row>
        <row r="1552">
          <cell r="G1552" t="str">
            <v>GENVM401</v>
          </cell>
          <cell r="H1552" t="str">
            <v>St Gens - Spc Manager</v>
          </cell>
          <cell r="I1552" t="str">
            <v>Government Services</v>
          </cell>
          <cell r="J1552" t="str">
            <v>Other Government Contracts</v>
          </cell>
          <cell r="K1552" t="str">
            <v>Estates</v>
          </cell>
        </row>
        <row r="1553">
          <cell r="G1553" t="str">
            <v>INTEA001</v>
          </cell>
          <cell r="H1553" t="str">
            <v>Venture West Greenham Licence Addnl Spaceestlond</v>
          </cell>
          <cell r="I1553" t="str">
            <v>Government Services</v>
          </cell>
          <cell r="J1553" t="str">
            <v>Other Government Contracts</v>
          </cell>
          <cell r="K1553" t="str">
            <v>Estates</v>
          </cell>
        </row>
        <row r="1554">
          <cell r="G1554" t="str">
            <v>INTEA002</v>
          </cell>
          <cell r="H1554" t="str">
            <v>Relocation Of Fsd Offices</v>
          </cell>
          <cell r="I1554" t="str">
            <v>Government Services</v>
          </cell>
          <cell r="J1554" t="str">
            <v>Other Government Contracts</v>
          </cell>
          <cell r="K1554" t="str">
            <v>Estates</v>
          </cell>
        </row>
        <row r="1555">
          <cell r="G1555" t="str">
            <v>INTEA003</v>
          </cell>
          <cell r="H1555" t="str">
            <v>Macdonald Watson Lodgeportsmouth Acqn</v>
          </cell>
          <cell r="I1555" t="str">
            <v>Government Services</v>
          </cell>
          <cell r="J1555" t="str">
            <v>Other Government Contracts</v>
          </cell>
          <cell r="K1555" t="str">
            <v>Estates</v>
          </cell>
        </row>
        <row r="1556">
          <cell r="G1556" t="str">
            <v>INTEA004</v>
          </cell>
          <cell r="H1556" t="str">
            <v>Arch 10 Rotherhithe Bus Estacqn</v>
          </cell>
          <cell r="I1556" t="str">
            <v>Government Services</v>
          </cell>
          <cell r="J1556" t="str">
            <v>Other Government Contracts</v>
          </cell>
          <cell r="K1556" t="str">
            <v>Estates</v>
          </cell>
        </row>
        <row r="1557">
          <cell r="G1557" t="str">
            <v>INTEA005</v>
          </cell>
          <cell r="H1557" t="str">
            <v>Lb Havering Fs Property Acqn</v>
          </cell>
          <cell r="I1557" t="str">
            <v>Government Services</v>
          </cell>
          <cell r="J1557" t="str">
            <v>Other Government Contracts</v>
          </cell>
          <cell r="K1557" t="str">
            <v>Estates</v>
          </cell>
        </row>
        <row r="1558">
          <cell r="G1558" t="str">
            <v>INTEA006</v>
          </cell>
          <cell r="H1558" t="str">
            <v>Part Offices 22-6milton St Acq</v>
          </cell>
          <cell r="I1558" t="str">
            <v>Government Services</v>
          </cell>
          <cell r="J1558" t="str">
            <v>Other Government Contracts</v>
          </cell>
          <cell r="K1558" t="str">
            <v>Estates</v>
          </cell>
        </row>
        <row r="1559">
          <cell r="G1559" t="str">
            <v>INTEM418</v>
          </cell>
          <cell r="H1559" t="str">
            <v>Unit 1 Ada St.Hackney Lease Surrender</v>
          </cell>
          <cell r="I1559" t="str">
            <v>Government Services</v>
          </cell>
          <cell r="J1559" t="str">
            <v>Other Government Contracts</v>
          </cell>
          <cell r="K1559" t="str">
            <v>Estates</v>
          </cell>
        </row>
        <row r="1560">
          <cell r="G1560" t="str">
            <v>INTEM419</v>
          </cell>
          <cell r="H1560" t="str">
            <v>Petersfield Depot Estate Mgmt</v>
          </cell>
          <cell r="I1560" t="str">
            <v>Government Services</v>
          </cell>
          <cell r="J1560" t="str">
            <v>Other Government Contracts</v>
          </cell>
          <cell r="K1560" t="str">
            <v>Estates</v>
          </cell>
        </row>
        <row r="1561">
          <cell r="G1561" t="str">
            <v>INTEM420</v>
          </cell>
          <cell r="H1561" t="str">
            <v>30 Poplar Place Thamesmead -Agreement To Use &amp; Mgt</v>
          </cell>
          <cell r="I1561" t="str">
            <v>Government Services</v>
          </cell>
          <cell r="J1561" t="str">
            <v>Other Government Contracts</v>
          </cell>
          <cell r="K1561" t="str">
            <v>Estates</v>
          </cell>
        </row>
        <row r="1562">
          <cell r="G1562" t="str">
            <v>INTEM421</v>
          </cell>
          <cell r="H1562" t="str">
            <v>Builders Yd Taranto Rd Helstonagreement To Use &amp; Mgt</v>
          </cell>
          <cell r="I1562" t="str">
            <v>Government Services</v>
          </cell>
          <cell r="J1562" t="str">
            <v>Other Government Contracts</v>
          </cell>
          <cell r="K1562" t="str">
            <v>Estates</v>
          </cell>
        </row>
        <row r="1563">
          <cell r="G1563" t="str">
            <v>INTEM601</v>
          </cell>
          <cell r="H1563" t="str">
            <v>Marlowe House Sidcup</v>
          </cell>
          <cell r="I1563" t="str">
            <v>Government Services</v>
          </cell>
          <cell r="J1563" t="str">
            <v>Other Government Contracts</v>
          </cell>
          <cell r="K1563" t="str">
            <v>Estates</v>
          </cell>
        </row>
        <row r="1564">
          <cell r="G1564" t="str">
            <v>INTEP201</v>
          </cell>
          <cell r="H1564" t="str">
            <v>Ocean House Rent Reviews</v>
          </cell>
          <cell r="I1564" t="str">
            <v>Government Services</v>
          </cell>
          <cell r="J1564" t="str">
            <v>Other Government Contracts</v>
          </cell>
          <cell r="K1564" t="str">
            <v>Estates</v>
          </cell>
        </row>
        <row r="1565">
          <cell r="G1565" t="str">
            <v>INTEP202</v>
          </cell>
          <cell r="H1565" t="str">
            <v>19/21 Lyon Rd Merton Rent Revw</v>
          </cell>
          <cell r="I1565" t="str">
            <v>Government Services</v>
          </cell>
          <cell r="J1565" t="str">
            <v>Other Government Contracts</v>
          </cell>
          <cell r="K1565" t="str">
            <v>Estates</v>
          </cell>
        </row>
        <row r="1566">
          <cell r="G1566" t="str">
            <v>INTEP203</v>
          </cell>
          <cell r="H1566" t="str">
            <v>Interserve Hs Blackfriars R/Rv</v>
          </cell>
          <cell r="I1566" t="str">
            <v>Government Services</v>
          </cell>
          <cell r="J1566" t="str">
            <v>Other Government Contracts</v>
          </cell>
          <cell r="K1566" t="str">
            <v>Estates</v>
          </cell>
        </row>
        <row r="1567">
          <cell r="G1567" t="str">
            <v>INTEPX01</v>
          </cell>
          <cell r="H1567" t="str">
            <v>Interserve Unison Club Lease Lbristol</v>
          </cell>
          <cell r="I1567" t="str">
            <v>Government Services</v>
          </cell>
          <cell r="J1567" t="str">
            <v>Other Government Contracts</v>
          </cell>
          <cell r="K1567" t="str">
            <v>Estates</v>
          </cell>
        </row>
        <row r="1568">
          <cell r="G1568" t="str">
            <v>INTEPX03</v>
          </cell>
          <cell r="H1568" t="str">
            <v>St Chris Hse Fsd File Store Re</v>
          </cell>
          <cell r="I1568" t="str">
            <v>Government Services</v>
          </cell>
          <cell r="J1568" t="str">
            <v>Other Government Contracts</v>
          </cell>
          <cell r="K1568" t="str">
            <v>Estates</v>
          </cell>
        </row>
        <row r="1569">
          <cell r="G1569" t="str">
            <v>INTEPX04</v>
          </cell>
          <cell r="H1569" t="str">
            <v>Raf St Mawgan Lic.For Fsd Occujnl</v>
          </cell>
          <cell r="I1569" t="str">
            <v>Government Services</v>
          </cell>
          <cell r="J1569" t="str">
            <v>Other Government Contracts</v>
          </cell>
          <cell r="K1569" t="str">
            <v>Estates</v>
          </cell>
        </row>
        <row r="1570">
          <cell r="G1570" t="str">
            <v>INTEPX08</v>
          </cell>
          <cell r="H1570" t="str">
            <v>Project Swallow</v>
          </cell>
          <cell r="I1570" t="str">
            <v>Government Services</v>
          </cell>
          <cell r="J1570" t="str">
            <v>Other Government Contracts</v>
          </cell>
          <cell r="K1570" t="str">
            <v>Estates</v>
          </cell>
        </row>
        <row r="1571">
          <cell r="G1571" t="str">
            <v>INTHA801</v>
          </cell>
          <cell r="H1571" t="str">
            <v>Interserve House Lettings</v>
          </cell>
          <cell r="I1571" t="str">
            <v>Government Services</v>
          </cell>
          <cell r="J1571" t="str">
            <v>Other Government Contracts</v>
          </cell>
          <cell r="K1571" t="str">
            <v>Estates</v>
          </cell>
        </row>
        <row r="1572">
          <cell r="G1572" t="str">
            <v>INTHMAN1</v>
          </cell>
          <cell r="H1572" t="str">
            <v>Int Hse Gen/Ppm Management</v>
          </cell>
          <cell r="I1572" t="str">
            <v>Government Services</v>
          </cell>
          <cell r="J1572" t="str">
            <v>Other Government Contracts</v>
          </cell>
          <cell r="K1572" t="str">
            <v>Estates</v>
          </cell>
        </row>
        <row r="1573">
          <cell r="G1573" t="str">
            <v>IRCFP602</v>
          </cell>
          <cell r="H1573" t="str">
            <v>Ashley House Chelt. Dilapsa Smithc97427</v>
          </cell>
          <cell r="I1573" t="str">
            <v>Government Services</v>
          </cell>
          <cell r="J1573" t="str">
            <v>Other Government Contracts</v>
          </cell>
          <cell r="K1573" t="str">
            <v>Estates</v>
          </cell>
        </row>
        <row r="1574">
          <cell r="G1574" t="str">
            <v>LITTM401</v>
          </cell>
          <cell r="H1574" t="str">
            <v>Spc Mgt Littlemore Oxfordg Powell</v>
          </cell>
          <cell r="I1574" t="str">
            <v>Government Services</v>
          </cell>
          <cell r="J1574" t="str">
            <v>Other Government Contracts</v>
          </cell>
          <cell r="K1574" t="str">
            <v>Estates</v>
          </cell>
        </row>
        <row r="1575">
          <cell r="G1575" t="str">
            <v>MEROOFAF</v>
          </cell>
          <cell r="H1575" t="str">
            <v>Flat Roof Replacement</v>
          </cell>
          <cell r="I1575" t="str">
            <v>Government Services</v>
          </cell>
          <cell r="J1575" t="str">
            <v>Other Government Contracts</v>
          </cell>
          <cell r="K1575" t="str">
            <v>Estates</v>
          </cell>
        </row>
        <row r="1576">
          <cell r="G1576" t="str">
            <v>NHSNTFFF</v>
          </cell>
          <cell r="H1576" t="str">
            <v>Nhs Executive Est Mgt Servsr Fletcher</v>
          </cell>
          <cell r="I1576" t="str">
            <v>Government Services</v>
          </cell>
          <cell r="J1576" t="str">
            <v>Other Government Contracts</v>
          </cell>
          <cell r="K1576" t="str">
            <v>Estates</v>
          </cell>
        </row>
        <row r="1577">
          <cell r="G1577" t="str">
            <v>OCEAM402</v>
          </cell>
          <cell r="H1577" t="str">
            <v>Ocean House - Service Chg Rec</v>
          </cell>
          <cell r="I1577" t="str">
            <v>Government Services</v>
          </cell>
          <cell r="J1577" t="str">
            <v>Other Government Contracts</v>
          </cell>
          <cell r="K1577" t="str">
            <v>Estates</v>
          </cell>
        </row>
        <row r="1578">
          <cell r="G1578" t="str">
            <v>OCEAMAN1</v>
          </cell>
          <cell r="H1578" t="str">
            <v>Ocean Hse Gen/Ppm Management</v>
          </cell>
          <cell r="I1578" t="str">
            <v>Government Services</v>
          </cell>
          <cell r="J1578" t="str">
            <v>Other Government Contracts</v>
          </cell>
          <cell r="K1578" t="str">
            <v>Estates</v>
          </cell>
        </row>
        <row r="1579">
          <cell r="G1579" t="str">
            <v>OCEASSI1</v>
          </cell>
          <cell r="H1579" t="str">
            <v>Ocean House-Specialist Serviceand Inspections</v>
          </cell>
          <cell r="I1579" t="str">
            <v>Government Services</v>
          </cell>
          <cell r="J1579" t="str">
            <v>Other Government Contracts</v>
          </cell>
          <cell r="K1579" t="str">
            <v>Estates</v>
          </cell>
        </row>
        <row r="1580">
          <cell r="G1580" t="str">
            <v>ONSSETUP</v>
          </cell>
          <cell r="H1580" t="str">
            <v>Office Of National Statisticsk O'Reillycontract Set Up</v>
          </cell>
          <cell r="I1580" t="str">
            <v>Government Services</v>
          </cell>
          <cell r="J1580" t="str">
            <v>Other Government Contracts</v>
          </cell>
          <cell r="K1580" t="str">
            <v>Estates</v>
          </cell>
        </row>
        <row r="1581">
          <cell r="G1581" t="str">
            <v>PACEP614</v>
          </cell>
          <cell r="H1581" t="str">
            <v>96 Silver St Dilaps Claims Wilkie</v>
          </cell>
          <cell r="I1581" t="str">
            <v>Government Services</v>
          </cell>
          <cell r="J1581" t="str">
            <v>Other Government Contracts</v>
          </cell>
          <cell r="K1581" t="str">
            <v>Estates</v>
          </cell>
        </row>
        <row r="1582">
          <cell r="G1582" t="str">
            <v>RAILA101</v>
          </cell>
          <cell r="H1582" t="str">
            <v>Macmillan Hse Marketing</v>
          </cell>
          <cell r="I1582" t="str">
            <v>Government Services</v>
          </cell>
          <cell r="J1582" t="str">
            <v>Other Government Contracts</v>
          </cell>
          <cell r="K1582" t="str">
            <v>Estates</v>
          </cell>
        </row>
        <row r="1583">
          <cell r="G1583" t="str">
            <v>RAILA102</v>
          </cell>
          <cell r="H1583" t="str">
            <v>Tournament House, Paddington Sr Portsmouthmarketing Of 2nd Floorfm Railtrack</v>
          </cell>
          <cell r="I1583" t="str">
            <v>Government Services</v>
          </cell>
          <cell r="J1583" t="str">
            <v>Other Government Contracts</v>
          </cell>
          <cell r="K1583" t="str">
            <v>Estates</v>
          </cell>
        </row>
        <row r="1584">
          <cell r="G1584" t="str">
            <v>RAILP801</v>
          </cell>
          <cell r="H1584" t="str">
            <v>Macmillan Hse Paddington Stnr Portsmouthlettingsk Lawrence Fm/J Redman Railtrk</v>
          </cell>
          <cell r="I1584" t="str">
            <v>Government Services</v>
          </cell>
          <cell r="J1584" t="str">
            <v>Other Government Contracts</v>
          </cell>
          <cell r="K1584" t="str">
            <v>Estates</v>
          </cell>
        </row>
        <row r="1585">
          <cell r="G1585" t="str">
            <v>SOMHM401</v>
          </cell>
          <cell r="H1585" t="str">
            <v>Somerset Hse General Mgtm Stone</v>
          </cell>
          <cell r="I1585" t="str">
            <v>Government Services</v>
          </cell>
          <cell r="J1585" t="str">
            <v>Other Government Contracts</v>
          </cell>
          <cell r="K1585" t="str">
            <v>Estates</v>
          </cell>
        </row>
        <row r="1586">
          <cell r="G1586" t="str">
            <v>WEUNP602</v>
          </cell>
          <cell r="H1586" t="str">
            <v>8/9 Grosvenor Pl-Tender Docsr Portsmouthc97209</v>
          </cell>
          <cell r="I1586" t="str">
            <v>Government Services</v>
          </cell>
          <cell r="J1586" t="str">
            <v>Other Government Contracts</v>
          </cell>
          <cell r="K1586" t="str">
            <v>Estates</v>
          </cell>
        </row>
        <row r="1587">
          <cell r="G1587" t="str">
            <v>ALLIP601</v>
          </cell>
          <cell r="H1587" t="str">
            <v>Dymore Rd Romforddisposals For Allied Domecq</v>
          </cell>
          <cell r="I1587" t="str">
            <v>Government Services</v>
          </cell>
          <cell r="J1587" t="str">
            <v>Other Government Contracts</v>
          </cell>
          <cell r="K1587" t="str">
            <v>Estates</v>
          </cell>
        </row>
        <row r="1588">
          <cell r="G1588" t="str">
            <v>AUCMMX01</v>
          </cell>
          <cell r="H1588" t="str">
            <v>Lic-Fire Precns Wk-20 St Peterp. B. Harding10200038</v>
          </cell>
          <cell r="I1588" t="str">
            <v>Government Services</v>
          </cell>
          <cell r="J1588" t="str">
            <v>Other Government Contracts</v>
          </cell>
          <cell r="K1588" t="str">
            <v>Estates</v>
          </cell>
        </row>
        <row r="1589">
          <cell r="G1589" t="str">
            <v>AUCMP101</v>
          </cell>
          <cell r="H1589" t="str">
            <v>20 St Peters St Winch-Surr Ofp. B. Harding10200038</v>
          </cell>
          <cell r="I1589" t="str">
            <v>Government Services</v>
          </cell>
          <cell r="J1589" t="str">
            <v>Other Government Contracts</v>
          </cell>
          <cell r="K1589" t="str">
            <v>Estates</v>
          </cell>
        </row>
        <row r="1590">
          <cell r="G1590" t="str">
            <v>AUCMP201</v>
          </cell>
          <cell r="H1590" t="str">
            <v>R R-20 St Peters St Winchesterp. B. Harding10200038</v>
          </cell>
          <cell r="I1590" t="str">
            <v>Government Services</v>
          </cell>
          <cell r="J1590" t="str">
            <v>Other Government Contracts</v>
          </cell>
          <cell r="K1590" t="str">
            <v>Estates</v>
          </cell>
        </row>
        <row r="1591">
          <cell r="G1591" t="str">
            <v>BAASPX01</v>
          </cell>
          <cell r="H1591" t="str">
            <v>British Association For Advancof Science-Search For Officesin Central London</v>
          </cell>
          <cell r="I1591" t="str">
            <v>Government Services</v>
          </cell>
          <cell r="J1591" t="str">
            <v>Other Government Contracts</v>
          </cell>
          <cell r="K1591" t="str">
            <v>Estates</v>
          </cell>
        </row>
        <row r="1592">
          <cell r="G1592" t="str">
            <v>BAESM401</v>
          </cell>
          <cell r="H1592" t="str">
            <v>Lic For Alts-Roebuck Hs Corshap. B. Harding10200044</v>
          </cell>
          <cell r="I1592" t="str">
            <v>Government Services</v>
          </cell>
          <cell r="J1592" t="str">
            <v>Other Government Contracts</v>
          </cell>
          <cell r="K1592" t="str">
            <v>Estates</v>
          </cell>
        </row>
        <row r="1593">
          <cell r="G1593" t="str">
            <v>BAESMX01</v>
          </cell>
          <cell r="H1593" t="str">
            <v>Mkg &amp; Displ-Vac. Space-Broadlnp. B. Harding            G10200044</v>
          </cell>
          <cell r="I1593" t="str">
            <v>Government Services</v>
          </cell>
          <cell r="J1593" t="str">
            <v>Other Government Contracts</v>
          </cell>
          <cell r="K1593" t="str">
            <v>Estates</v>
          </cell>
        </row>
        <row r="1594">
          <cell r="G1594" t="str">
            <v>BAESMX02</v>
          </cell>
          <cell r="H1594" t="str">
            <v>Curtain Wall Defects-St Crossp. B. Harding10200044</v>
          </cell>
          <cell r="I1594" t="str">
            <v>Government Services</v>
          </cell>
          <cell r="J1594" t="str">
            <v>Other Government Contracts</v>
          </cell>
          <cell r="K1594" t="str">
            <v>Estates</v>
          </cell>
        </row>
        <row r="1595">
          <cell r="G1595" t="str">
            <v>BAESMX06</v>
          </cell>
          <cell r="H1595" t="str">
            <v>Lic For Alt &amp; Sublet-27 Guildhp. B. Harding10200044</v>
          </cell>
          <cell r="I1595" t="str">
            <v>Government Services</v>
          </cell>
          <cell r="J1595" t="str">
            <v>Other Government Contracts</v>
          </cell>
          <cell r="K1595" t="str">
            <v>Estates</v>
          </cell>
        </row>
        <row r="1596">
          <cell r="G1596" t="str">
            <v>BAESMX07</v>
          </cell>
          <cell r="H1596" t="str">
            <v>Lic For Alt ( E S )-City Gatep. B. Harding10200044</v>
          </cell>
          <cell r="I1596" t="str">
            <v>Government Services</v>
          </cell>
          <cell r="J1596" t="str">
            <v>Other Government Contracts</v>
          </cell>
          <cell r="K1596" t="str">
            <v>Estates</v>
          </cell>
        </row>
        <row r="1597">
          <cell r="G1597" t="str">
            <v>BAESMX08</v>
          </cell>
          <cell r="H1597" t="str">
            <v>Sub-Let-1&amp; 2flrs 40 Parkgate Rm. Stone10200044</v>
          </cell>
          <cell r="I1597" t="str">
            <v>Government Services</v>
          </cell>
          <cell r="J1597" t="str">
            <v>Other Government Contracts</v>
          </cell>
          <cell r="K1597" t="str">
            <v>Estates</v>
          </cell>
        </row>
        <row r="1598">
          <cell r="G1598" t="str">
            <v>BAESP202</v>
          </cell>
          <cell r="H1598" t="str">
            <v>Rent R-St Cross Hse Sotonp. B. Harding10200044</v>
          </cell>
          <cell r="I1598" t="str">
            <v>Government Services</v>
          </cell>
          <cell r="J1598" t="str">
            <v>Other Government Contracts</v>
          </cell>
          <cell r="K1598" t="str">
            <v>Estates</v>
          </cell>
        </row>
        <row r="1599">
          <cell r="G1599" t="str">
            <v>B&amp;PGPX01</v>
          </cell>
          <cell r="H1599" t="str">
            <v>Burghill Rd Unicorn Hse Leasep Smith</v>
          </cell>
          <cell r="I1599" t="str">
            <v>Government Services</v>
          </cell>
          <cell r="J1599" t="str">
            <v>Other Government Contracts</v>
          </cell>
          <cell r="K1599" t="str">
            <v>Estates</v>
          </cell>
        </row>
        <row r="1600">
          <cell r="G1600" t="str">
            <v>B&amp;PLP601</v>
          </cell>
          <cell r="H1600" t="str">
            <v>Coley Park Reading/Brunel Hsedilapidations Advice</v>
          </cell>
          <cell r="I1600" t="str">
            <v>Government Services</v>
          </cell>
          <cell r="J1600" t="str">
            <v>Other Government Contracts</v>
          </cell>
          <cell r="K1600" t="str">
            <v>Estates</v>
          </cell>
        </row>
        <row r="1601">
          <cell r="G1601" t="str">
            <v>B&amp;PMA005</v>
          </cell>
          <cell r="H1601" t="str">
            <v>Lmp Accom Long Lane Liverpoolacqn</v>
          </cell>
          <cell r="I1601" t="str">
            <v>Government Services</v>
          </cell>
          <cell r="J1601" t="str">
            <v>Other Government Contracts</v>
          </cell>
          <cell r="K1601" t="str">
            <v>Estates</v>
          </cell>
        </row>
        <row r="1602">
          <cell r="G1602" t="str">
            <v>B&amp;PMA101</v>
          </cell>
          <cell r="H1602" t="str">
            <v>Unit 10 Central Business Parkneasdon Disposal Of Lease</v>
          </cell>
          <cell r="I1602" t="str">
            <v>Government Services</v>
          </cell>
          <cell r="J1602" t="str">
            <v>Other Government Contracts</v>
          </cell>
          <cell r="K1602" t="str">
            <v>Estates</v>
          </cell>
        </row>
        <row r="1603">
          <cell r="G1603" t="str">
            <v>B&amp;PMA801</v>
          </cell>
          <cell r="H1603" t="str">
            <v>Cavendish Hs Castle St Lettingc J Thwaitesmike Darroch Group Ltd</v>
          </cell>
          <cell r="I1603" t="str">
            <v>Government Services</v>
          </cell>
          <cell r="J1603" t="str">
            <v>Other Government Contracts</v>
          </cell>
          <cell r="K1603" t="str">
            <v>Estates</v>
          </cell>
        </row>
        <row r="1604">
          <cell r="G1604" t="str">
            <v>B&amp;PMA802</v>
          </cell>
          <cell r="H1604" t="str">
            <v>Ocean Hse Hastings - Lettingc J Thwaiteswork For Grp</v>
          </cell>
          <cell r="I1604" t="str">
            <v>Government Services</v>
          </cell>
          <cell r="J1604" t="str">
            <v>Other Government Contracts</v>
          </cell>
          <cell r="K1604" t="str">
            <v>Estates</v>
          </cell>
        </row>
        <row r="1605">
          <cell r="G1605" t="str">
            <v>B&amp;PMA803</v>
          </cell>
          <cell r="H1605" t="str">
            <v xml:space="preserve">B&amp;P House Letting Of Grnd/1st </v>
          </cell>
          <cell r="I1605" t="str">
            <v>Government Services</v>
          </cell>
          <cell r="J1605" t="str">
            <v>Other Government Contracts</v>
          </cell>
          <cell r="K1605" t="str">
            <v>Estates</v>
          </cell>
        </row>
        <row r="1606">
          <cell r="G1606" t="str">
            <v>B&amp;PMA901</v>
          </cell>
          <cell r="H1606" t="str">
            <v>B&amp;P Office Search Central Londr Portsmouth</v>
          </cell>
          <cell r="I1606" t="str">
            <v>Government Services</v>
          </cell>
          <cell r="J1606" t="str">
            <v>Other Government Contracts</v>
          </cell>
          <cell r="K1606" t="str">
            <v>Estates</v>
          </cell>
        </row>
        <row r="1607">
          <cell r="G1607" t="str">
            <v>B&amp;PMM404</v>
          </cell>
          <cell r="H1607" t="str">
            <v>B&amp;P Hse Next Door Demolitionp Harding/M Stoneinternal Instructionb Spencer</v>
          </cell>
          <cell r="I1607" t="str">
            <v>Government Services</v>
          </cell>
          <cell r="J1607" t="str">
            <v>Other Government Contracts</v>
          </cell>
          <cell r="K1607" t="str">
            <v>Estates</v>
          </cell>
        </row>
        <row r="1608">
          <cell r="G1608" t="str">
            <v>B&amp;PMM406</v>
          </cell>
          <cell r="H1608" t="str">
            <v>Unit 10 Central Business Centrr Portsmouthrating/Invoiceswork For B&amp;P</v>
          </cell>
          <cell r="I1608" t="str">
            <v>Government Services</v>
          </cell>
          <cell r="J1608" t="str">
            <v>Other Government Contracts</v>
          </cell>
          <cell r="K1608" t="str">
            <v>Estates</v>
          </cell>
        </row>
        <row r="1609">
          <cell r="G1609" t="str">
            <v>B&amp;PMM408</v>
          </cell>
          <cell r="H1609" t="str">
            <v>19/21 Lyon House Wimbledonestates Mgt</v>
          </cell>
          <cell r="I1609" t="str">
            <v>Government Services</v>
          </cell>
          <cell r="J1609" t="str">
            <v>Other Government Contracts</v>
          </cell>
          <cell r="K1609" t="str">
            <v>Estates</v>
          </cell>
        </row>
        <row r="1610">
          <cell r="G1610" t="str">
            <v>B&amp;PMM409</v>
          </cell>
          <cell r="H1610" t="str">
            <v>Project Flagship Southwick Farestates Mgt</v>
          </cell>
          <cell r="I1610" t="str">
            <v>Government Services</v>
          </cell>
          <cell r="J1610" t="str">
            <v>Other Government Contracts</v>
          </cell>
          <cell r="K1610" t="str">
            <v>Estates</v>
          </cell>
        </row>
        <row r="1611">
          <cell r="G1611" t="str">
            <v>B&amp;PMM410</v>
          </cell>
          <cell r="H1611" t="str">
            <v>Lmp Accom Long Lane Liverpoolestates Mgt</v>
          </cell>
          <cell r="I1611" t="str">
            <v>Government Services</v>
          </cell>
          <cell r="J1611" t="str">
            <v>Other Government Contracts</v>
          </cell>
          <cell r="K1611" t="str">
            <v>Estates</v>
          </cell>
        </row>
        <row r="1612">
          <cell r="G1612" t="str">
            <v>B&amp;PMM411</v>
          </cell>
          <cell r="H1612" t="str">
            <v>Cavendish Hse Castle St Hastinestates Mgt</v>
          </cell>
          <cell r="I1612" t="str">
            <v>Government Services</v>
          </cell>
          <cell r="J1612" t="str">
            <v>Other Government Contracts</v>
          </cell>
          <cell r="K1612" t="str">
            <v>Estates</v>
          </cell>
        </row>
        <row r="1613">
          <cell r="G1613" t="str">
            <v>B&amp;PMM414</v>
          </cell>
          <cell r="H1613" t="str">
            <v>St Chris. Houseestates Mgt</v>
          </cell>
          <cell r="I1613" t="str">
            <v>Government Services</v>
          </cell>
          <cell r="J1613" t="str">
            <v>Other Government Contracts</v>
          </cell>
          <cell r="K1613" t="str">
            <v>Estates</v>
          </cell>
        </row>
        <row r="1614">
          <cell r="G1614" t="str">
            <v>B&amp;PMM415</v>
          </cell>
          <cell r="H1614" t="str">
            <v>Suite 31,Forum Hse Business Cechichester Estates Mgt</v>
          </cell>
          <cell r="I1614" t="str">
            <v>Government Services</v>
          </cell>
          <cell r="J1614" t="str">
            <v>Other Government Contracts</v>
          </cell>
          <cell r="K1614" t="str">
            <v>Estates</v>
          </cell>
        </row>
        <row r="1615">
          <cell r="G1615" t="str">
            <v>B&amp;PMM416</v>
          </cell>
          <cell r="H1615" t="str">
            <v>Venture West Greenham Commonestates Mgt</v>
          </cell>
          <cell r="I1615" t="str">
            <v>Government Services</v>
          </cell>
          <cell r="J1615" t="str">
            <v>Other Government Contracts</v>
          </cell>
          <cell r="K1615" t="str">
            <v>Estates</v>
          </cell>
        </row>
        <row r="1616">
          <cell r="G1616" t="str">
            <v>B&amp;PMM417</v>
          </cell>
          <cell r="H1616" t="str">
            <v>B&amp;P General Property Matters</v>
          </cell>
          <cell r="I1616" t="str">
            <v>Government Services</v>
          </cell>
          <cell r="J1616" t="str">
            <v>Other Government Contracts</v>
          </cell>
          <cell r="K1616" t="str">
            <v>Estates</v>
          </cell>
        </row>
        <row r="1617">
          <cell r="G1617" t="str">
            <v>B&amp;PMP001</v>
          </cell>
          <cell r="H1617" t="str">
            <v>Staner House,Birminghamrichard Portsmouthlicence To Occupy Mail Roominternal Verbal Instructionfrom Bill Spencer-Journal</v>
          </cell>
          <cell r="I1617" t="str">
            <v>Government Services</v>
          </cell>
          <cell r="J1617" t="str">
            <v>Other Government Contracts</v>
          </cell>
          <cell r="K1617" t="str">
            <v>Estates</v>
          </cell>
        </row>
        <row r="1618">
          <cell r="G1618" t="str">
            <v>B&amp;PMP201</v>
          </cell>
          <cell r="H1618" t="str">
            <v>Ocean Hse St Leonards Rent Revc Thwaitesverbal Instruction Fromm Darroch</v>
          </cell>
          <cell r="I1618" t="str">
            <v>Government Services</v>
          </cell>
          <cell r="J1618" t="str">
            <v>Other Government Contracts</v>
          </cell>
          <cell r="K1618" t="str">
            <v>Estates</v>
          </cell>
        </row>
        <row r="1619">
          <cell r="G1619" t="str">
            <v>B&amp;PMP301</v>
          </cell>
          <cell r="H1619" t="str">
            <v>Conserv Prac Lease Restrp Harding</v>
          </cell>
          <cell r="I1619" t="str">
            <v>Government Services</v>
          </cell>
          <cell r="J1619" t="str">
            <v>Other Government Contracts</v>
          </cell>
          <cell r="K1619" t="str">
            <v>Estates</v>
          </cell>
        </row>
        <row r="1620">
          <cell r="G1620" t="str">
            <v>B&amp;PMP302</v>
          </cell>
          <cell r="H1620" t="str">
            <v>Former Naafi Bldg Gillinghamr Portsmouthlease Advicebill Spencer</v>
          </cell>
          <cell r="I1620" t="str">
            <v>Government Services</v>
          </cell>
          <cell r="J1620" t="str">
            <v>Other Government Contracts</v>
          </cell>
          <cell r="K1620" t="str">
            <v>Estates</v>
          </cell>
        </row>
        <row r="1621">
          <cell r="G1621" t="str">
            <v>B&amp;PMP303</v>
          </cell>
          <cell r="H1621" t="str">
            <v>Blk G St Chris Hse Lease Advicr Portsmouthbill Spencer</v>
          </cell>
          <cell r="I1621" t="str">
            <v>Government Services</v>
          </cell>
          <cell r="J1621" t="str">
            <v>Other Government Contracts</v>
          </cell>
          <cell r="K1621" t="str">
            <v>Estates</v>
          </cell>
        </row>
        <row r="1622">
          <cell r="G1622" t="str">
            <v>B&amp;PMP601</v>
          </cell>
          <cell r="H1622" t="str">
            <v>120/121 Matchems Lanes Wilkiechristchurchdilapidations</v>
          </cell>
          <cell r="I1622" t="str">
            <v>Government Services</v>
          </cell>
          <cell r="J1622" t="str">
            <v>Other Government Contracts</v>
          </cell>
          <cell r="K1622" t="str">
            <v>Estates</v>
          </cell>
        </row>
        <row r="1623">
          <cell r="G1623" t="str">
            <v>B&amp;PPPX02</v>
          </cell>
          <cell r="H1623" t="str">
            <v>Brunel Hse Lease Variationp Hardingb&amp;P Group</v>
          </cell>
          <cell r="I1623" t="str">
            <v>Government Services</v>
          </cell>
          <cell r="J1623" t="str">
            <v>Other Government Contracts</v>
          </cell>
          <cell r="K1623" t="str">
            <v>Estates</v>
          </cell>
        </row>
        <row r="1624">
          <cell r="G1624" t="str">
            <v>BUTLPX01</v>
          </cell>
          <cell r="H1624" t="str">
            <v>St Vinc Hse Butler (Solic)R Portsmouthcluttons Negligence Case</v>
          </cell>
          <cell r="I1624" t="str">
            <v>Government Services</v>
          </cell>
          <cell r="J1624" t="str">
            <v>Other Government Contracts</v>
          </cell>
          <cell r="K1624" t="str">
            <v>Estates</v>
          </cell>
        </row>
        <row r="1625">
          <cell r="G1625" t="str">
            <v>CESOP301</v>
          </cell>
          <cell r="H1625" t="str">
            <v>Portsmth Continental Ferry Terp Hardingold Job</v>
          </cell>
          <cell r="I1625" t="str">
            <v>Government Services</v>
          </cell>
          <cell r="J1625" t="str">
            <v>Other Government Contracts</v>
          </cell>
          <cell r="K1625" t="str">
            <v>Estates</v>
          </cell>
        </row>
        <row r="1626">
          <cell r="G1626" t="str">
            <v>CIPFP501</v>
          </cell>
          <cell r="H1626" t="str">
            <v>3 Robert St - Valuation Reportrichard Portsmouth</v>
          </cell>
          <cell r="I1626" t="str">
            <v>Government Services</v>
          </cell>
          <cell r="J1626" t="str">
            <v>Other Government Contracts</v>
          </cell>
          <cell r="K1626" t="str">
            <v>Estates</v>
          </cell>
        </row>
        <row r="1627">
          <cell r="G1627" t="str">
            <v>CLPSPX01</v>
          </cell>
          <cell r="H1627" t="str">
            <v>Project Kafka, Cambridge Rdm Stonewhetstone Leicestershireschedule Of Condition</v>
          </cell>
          <cell r="I1627" t="str">
            <v>Government Services</v>
          </cell>
          <cell r="J1627" t="str">
            <v>Other Government Contracts</v>
          </cell>
          <cell r="K1627" t="str">
            <v>Estates</v>
          </cell>
        </row>
        <row r="1628">
          <cell r="G1628" t="str">
            <v>CLPSPX02</v>
          </cell>
          <cell r="H1628" t="str">
            <v>Project Vegan, Uffington Rdm Stonestamford, Lincolnshireschedule Of Condition</v>
          </cell>
          <cell r="I1628" t="str">
            <v>Government Services</v>
          </cell>
          <cell r="J1628" t="str">
            <v>Other Government Contracts</v>
          </cell>
          <cell r="K1628" t="str">
            <v>Estates</v>
          </cell>
        </row>
        <row r="1629">
          <cell r="G1629" t="str">
            <v>CLPSPX03</v>
          </cell>
          <cell r="H1629" t="str">
            <v>Project Vegan, Vulcan Worksm Stonenewton Le Willows Merseysideschedule Of Condition</v>
          </cell>
          <cell r="I1629" t="str">
            <v>Government Services</v>
          </cell>
          <cell r="J1629" t="str">
            <v>Other Government Contracts</v>
          </cell>
          <cell r="K1629" t="str">
            <v>Estates</v>
          </cell>
        </row>
        <row r="1630">
          <cell r="G1630" t="str">
            <v>CLPSPX04</v>
          </cell>
          <cell r="H1630" t="str">
            <v>Vegan Uffington Rd Cond. Negs.Stamfordschedule Of Condition Negotiationswith Tenant'S Surveyors</v>
          </cell>
          <cell r="I1630" t="str">
            <v>Government Services</v>
          </cell>
          <cell r="J1630" t="str">
            <v>Other Government Contracts</v>
          </cell>
          <cell r="K1630" t="str">
            <v>Estates</v>
          </cell>
        </row>
        <row r="1631">
          <cell r="G1631" t="str">
            <v>CLPSPX05</v>
          </cell>
          <cell r="H1631" t="str">
            <v>Vegan Vulcan Wks Cond. Negs.Newton Le Willowsschedule Of Condition Negotiationswith Tenant'S Surveyors</v>
          </cell>
          <cell r="I1631" t="str">
            <v>Government Services</v>
          </cell>
          <cell r="J1631" t="str">
            <v>Other Government Contracts</v>
          </cell>
          <cell r="K1631" t="str">
            <v>Estates</v>
          </cell>
        </row>
        <row r="1632">
          <cell r="G1632" t="str">
            <v>CLPSPX06</v>
          </cell>
          <cell r="H1632" t="str">
            <v>160 Surveys For Gt Railway Mai</v>
          </cell>
          <cell r="I1632" t="str">
            <v>Government Services</v>
          </cell>
          <cell r="J1632" t="str">
            <v>Other Government Contracts</v>
          </cell>
          <cell r="K1632" t="str">
            <v>Estates</v>
          </cell>
        </row>
        <row r="1633">
          <cell r="G1633" t="str">
            <v>COLEPX01</v>
          </cell>
          <cell r="H1633" t="str">
            <v>The Chestnuts Coedelyr Thompsonadvice For Legal Case</v>
          </cell>
          <cell r="I1633" t="str">
            <v>Government Services</v>
          </cell>
          <cell r="J1633" t="str">
            <v>Other Government Contracts</v>
          </cell>
          <cell r="K1633" t="str">
            <v>Estates</v>
          </cell>
        </row>
        <row r="1634">
          <cell r="G1634" t="str">
            <v>CPSEMX01</v>
          </cell>
          <cell r="H1634" t="str">
            <v>Black Hrs Hse Eastl. Ls Surr/Rp B Harding10200099</v>
          </cell>
          <cell r="I1634" t="str">
            <v>Government Services</v>
          </cell>
          <cell r="J1634" t="str">
            <v>Other Government Contracts</v>
          </cell>
          <cell r="K1634" t="str">
            <v>Estates</v>
          </cell>
        </row>
        <row r="1635">
          <cell r="G1635" t="str">
            <v>CSSEM401</v>
          </cell>
          <cell r="H1635" t="str">
            <v>Lic For Alt 43/45 Bedford Squa</v>
          </cell>
          <cell r="I1635" t="str">
            <v>Government Services</v>
          </cell>
          <cell r="J1635" t="str">
            <v>Other Government Contracts</v>
          </cell>
          <cell r="K1635" t="str">
            <v>Estates</v>
          </cell>
        </row>
        <row r="1636">
          <cell r="G1636" t="str">
            <v>CSSEP301</v>
          </cell>
          <cell r="H1636" t="str">
            <v>L R - Eastbourne County Crtc J Thwaites10200425</v>
          </cell>
          <cell r="I1636" t="str">
            <v>Government Services</v>
          </cell>
          <cell r="J1636" t="str">
            <v>Other Government Contracts</v>
          </cell>
          <cell r="K1636" t="str">
            <v>Estates</v>
          </cell>
        </row>
        <row r="1637">
          <cell r="G1637" t="str">
            <v>DEOLP301</v>
          </cell>
          <cell r="H1637" t="str">
            <v>Lacon Hse Interim Rent Negsr Portsmouthws13/9060</v>
          </cell>
          <cell r="I1637" t="str">
            <v>Government Services</v>
          </cell>
          <cell r="J1637" t="str">
            <v>Other Government Contracts</v>
          </cell>
          <cell r="K1637" t="str">
            <v>Estates</v>
          </cell>
        </row>
        <row r="1638">
          <cell r="G1638" t="str">
            <v>DEOLP601</v>
          </cell>
          <cell r="H1638" t="str">
            <v>Lister Bldg Glos Surrendera. Smithws13/9104 Tcr0006item 1uin:D2112m Iac 01l9 1050</v>
          </cell>
          <cell r="I1638" t="str">
            <v>Government Services</v>
          </cell>
          <cell r="J1638" t="str">
            <v>Other Government Contracts</v>
          </cell>
          <cell r="K1638" t="str">
            <v>Estates</v>
          </cell>
        </row>
        <row r="1639">
          <cell r="G1639" t="str">
            <v>DEOLP602</v>
          </cell>
          <cell r="H1639" t="str">
            <v>Church Hse, Filton Surrender/Da. Smithws13/9104tcr0005item 1uin:D2112m Iac 01l9 1050</v>
          </cell>
          <cell r="I1639" t="str">
            <v>Government Services</v>
          </cell>
          <cell r="J1639" t="str">
            <v>Other Government Contracts</v>
          </cell>
          <cell r="K1639" t="str">
            <v>Estates</v>
          </cell>
        </row>
        <row r="1640">
          <cell r="G1640" t="str">
            <v>DETRP601</v>
          </cell>
          <cell r="H1640" t="str">
            <v>284/302 Waterloo Rd Maint/Dilar Portsmouth10200109</v>
          </cell>
          <cell r="I1640" t="str">
            <v>Government Services</v>
          </cell>
          <cell r="J1640" t="str">
            <v>Other Government Contracts</v>
          </cell>
          <cell r="K1640" t="str">
            <v>Estates</v>
          </cell>
        </row>
        <row r="1641">
          <cell r="G1641" t="str">
            <v>DETRP602</v>
          </cell>
          <cell r="H1641" t="str">
            <v>Esse House Maint/Dilaps Estimar Portsmouth10200109</v>
          </cell>
          <cell r="I1641" t="str">
            <v>Government Services</v>
          </cell>
          <cell r="J1641" t="str">
            <v>Other Government Contracts</v>
          </cell>
          <cell r="K1641" t="str">
            <v>Estates</v>
          </cell>
        </row>
        <row r="1642">
          <cell r="G1642" t="str">
            <v>DETRP603</v>
          </cell>
          <cell r="H1642" t="str">
            <v>254/302 Waterloo Rd Terminal Dr Portsmouth/S Wilkie</v>
          </cell>
          <cell r="I1642" t="str">
            <v>Government Services</v>
          </cell>
          <cell r="J1642" t="str">
            <v>Other Government Contracts</v>
          </cell>
          <cell r="K1642" t="str">
            <v>Estates</v>
          </cell>
        </row>
        <row r="1643">
          <cell r="G1643" t="str">
            <v>DOEOA100</v>
          </cell>
          <cell r="H1643" t="str">
            <v>Esse House-Disposal Advicer Portsmouthc97492</v>
          </cell>
          <cell r="I1643" t="str">
            <v>Government Services</v>
          </cell>
          <cell r="J1643" t="str">
            <v>Other Government Contracts</v>
          </cell>
          <cell r="K1643" t="str">
            <v>Estates</v>
          </cell>
        </row>
        <row r="1644">
          <cell r="G1644" t="str">
            <v>DOEOM401</v>
          </cell>
          <cell r="H1644" t="str">
            <v>3 No Ex Psa Properties-Mngmntr M F Fletcherc97492</v>
          </cell>
          <cell r="I1644" t="str">
            <v>Government Services</v>
          </cell>
          <cell r="J1644" t="str">
            <v>Other Government Contracts</v>
          </cell>
          <cell r="K1644" t="str">
            <v>Estates</v>
          </cell>
        </row>
        <row r="1645">
          <cell r="G1645" t="str">
            <v>DOEOP200</v>
          </cell>
          <cell r="H1645" t="str">
            <v>Esse House - Rent Reviewr Portsmouthc97492</v>
          </cell>
          <cell r="I1645" t="str">
            <v>Government Services</v>
          </cell>
          <cell r="J1645" t="str">
            <v>Other Government Contracts</v>
          </cell>
          <cell r="K1645" t="str">
            <v>Estates</v>
          </cell>
        </row>
        <row r="1646">
          <cell r="G1646" t="str">
            <v>DOEOP201</v>
          </cell>
          <cell r="H1646" t="str">
            <v>Esse House-Arbitration Time Chr Portsmouthc97492</v>
          </cell>
          <cell r="I1646" t="str">
            <v>Government Services</v>
          </cell>
          <cell r="J1646" t="str">
            <v>Other Government Contracts</v>
          </cell>
          <cell r="K1646" t="str">
            <v>Estates</v>
          </cell>
        </row>
        <row r="1647">
          <cell r="G1647" t="str">
            <v>DOEOP202</v>
          </cell>
          <cell r="H1647" t="str">
            <v>284/302 Waterloo Rd-Rnt Reviewr Portsmouthc97492</v>
          </cell>
          <cell r="I1647" t="str">
            <v>Government Services</v>
          </cell>
          <cell r="J1647" t="str">
            <v>Other Government Contracts</v>
          </cell>
          <cell r="K1647" t="str">
            <v>Estates</v>
          </cell>
        </row>
        <row r="1648">
          <cell r="G1648" t="str">
            <v>DOEOP601</v>
          </cell>
          <cell r="H1648" t="str">
            <v>Cleveland Hse Terminal Dilapss Wilkie</v>
          </cell>
          <cell r="I1648" t="str">
            <v>Government Services</v>
          </cell>
          <cell r="J1648" t="str">
            <v>Other Government Contracts</v>
          </cell>
          <cell r="K1648" t="str">
            <v>Estates</v>
          </cell>
        </row>
        <row r="1649">
          <cell r="G1649" t="str">
            <v>DOEOP602</v>
          </cell>
          <cell r="H1649" t="str">
            <v>284/302 Wateerloo Rd Disp/Surrr Portsmouthc97492</v>
          </cell>
          <cell r="I1649" t="str">
            <v>Government Services</v>
          </cell>
          <cell r="J1649" t="str">
            <v>Other Government Contracts</v>
          </cell>
          <cell r="K1649" t="str">
            <v>Estates</v>
          </cell>
        </row>
        <row r="1650">
          <cell r="G1650" t="str">
            <v>DOTIPX01</v>
          </cell>
          <cell r="H1650" t="str">
            <v>151 Buck'M Palace Rd Sw1 Licsr. Portsmouth10200118</v>
          </cell>
          <cell r="I1650" t="str">
            <v>Government Services</v>
          </cell>
          <cell r="J1650" t="str">
            <v>Other Government Contracts</v>
          </cell>
          <cell r="K1650" t="str">
            <v>Estates</v>
          </cell>
        </row>
        <row r="1651">
          <cell r="G1651" t="str">
            <v>DSAGA001</v>
          </cell>
          <cell r="H1651" t="str">
            <v>Centenary Hse - Acqn For Dtcm. Stone10200130</v>
          </cell>
          <cell r="I1651" t="str">
            <v>Government Services</v>
          </cell>
          <cell r="J1651" t="str">
            <v>Other Government Contracts</v>
          </cell>
          <cell r="K1651" t="str">
            <v>Estates</v>
          </cell>
        </row>
        <row r="1652">
          <cell r="G1652" t="str">
            <v>DSAGA101</v>
          </cell>
          <cell r="H1652" t="str">
            <v>Displ &amp; Mktg - Dtc, Milton Rdc J Thwaites10200130</v>
          </cell>
          <cell r="I1652" t="str">
            <v>Government Services</v>
          </cell>
          <cell r="J1652" t="str">
            <v>Other Government Contracts</v>
          </cell>
          <cell r="K1652" t="str">
            <v>Estates</v>
          </cell>
        </row>
        <row r="1653">
          <cell r="G1653" t="str">
            <v>DSAGA102</v>
          </cell>
          <cell r="H1653" t="str">
            <v>Displ Of Dtc Site-Linkfield Lnm. Stone10200130</v>
          </cell>
          <cell r="I1653" t="str">
            <v>Government Services</v>
          </cell>
          <cell r="J1653" t="str">
            <v>Other Government Contracts</v>
          </cell>
          <cell r="K1653" t="str">
            <v>Estates</v>
          </cell>
        </row>
        <row r="1654">
          <cell r="G1654" t="str">
            <v>DSAGMX01</v>
          </cell>
          <cell r="H1654" t="str">
            <v>Srch For Alt Site-Wealdstn Dtcc J Thwaites10200130</v>
          </cell>
          <cell r="I1654" t="str">
            <v>Government Services</v>
          </cell>
          <cell r="J1654" t="str">
            <v>Other Government Contracts</v>
          </cell>
          <cell r="K1654" t="str">
            <v>Estates</v>
          </cell>
        </row>
        <row r="1655">
          <cell r="G1655" t="str">
            <v>DSAPA001</v>
          </cell>
          <cell r="H1655" t="str">
            <v>Dsa Eastb./Srch Gillingham-Aqp B Harding10200131</v>
          </cell>
          <cell r="I1655" t="str">
            <v>Government Services</v>
          </cell>
          <cell r="J1655" t="str">
            <v>Other Government Contracts</v>
          </cell>
          <cell r="K1655" t="str">
            <v>Estates</v>
          </cell>
        </row>
        <row r="1656">
          <cell r="G1656" t="str">
            <v>DTHTM401</v>
          </cell>
          <cell r="H1656" t="str">
            <v>Dtp H&amp;T Div Proprty Managementexternal</v>
          </cell>
          <cell r="I1656" t="str">
            <v>Government Services</v>
          </cell>
          <cell r="J1656" t="str">
            <v>Other Government Contracts</v>
          </cell>
          <cell r="K1656" t="str">
            <v>Estates</v>
          </cell>
        </row>
        <row r="1657">
          <cell r="G1657" t="str">
            <v>DUDLPSU1</v>
          </cell>
          <cell r="H1657" t="str">
            <v>Dud Hosp Grp Res Tency Advice</v>
          </cell>
          <cell r="I1657" t="str">
            <v>Government Services</v>
          </cell>
          <cell r="J1657" t="str">
            <v>Other Government Contracts</v>
          </cell>
          <cell r="K1657" t="str">
            <v>Estates</v>
          </cell>
        </row>
        <row r="1658">
          <cell r="G1658" t="str">
            <v>ECHGP802</v>
          </cell>
          <cell r="H1658" t="str">
            <v>First Avenue Hse-Temp Hostelr M F Fletcherc97385</v>
          </cell>
          <cell r="I1658" t="str">
            <v>Government Services</v>
          </cell>
          <cell r="J1658" t="str">
            <v>Other Government Contracts</v>
          </cell>
          <cell r="K1658" t="str">
            <v>Estates</v>
          </cell>
        </row>
        <row r="1659">
          <cell r="G1659" t="str">
            <v>EMSEMX04</v>
          </cell>
          <cell r="H1659" t="str">
            <v>Mktg Rep-Crown Bldg High St E/P B Harding10200149</v>
          </cell>
          <cell r="I1659" t="str">
            <v>Government Services</v>
          </cell>
          <cell r="J1659" t="str">
            <v>Other Government Contracts</v>
          </cell>
          <cell r="K1659" t="str">
            <v>Estates</v>
          </cell>
        </row>
        <row r="1660">
          <cell r="G1660" t="str">
            <v>EMSEP601</v>
          </cell>
          <cell r="H1660" t="str">
            <v>Dilaps-Kingswood Ldg, Romfordr. Portsmouth10200150</v>
          </cell>
          <cell r="I1660" t="str">
            <v>Government Services</v>
          </cell>
          <cell r="J1660" t="str">
            <v>Other Government Contracts</v>
          </cell>
          <cell r="K1660" t="str">
            <v>Estates</v>
          </cell>
        </row>
        <row r="1661">
          <cell r="G1661" t="str">
            <v>ENGHM402</v>
          </cell>
          <cell r="H1661" t="str">
            <v>Archcliff Fort Doverhighway Ownership Followingm20 Roadworks</v>
          </cell>
          <cell r="I1661" t="str">
            <v>Government Services</v>
          </cell>
          <cell r="J1661" t="str">
            <v>Other Government Contracts</v>
          </cell>
          <cell r="K1661" t="str">
            <v>Estates</v>
          </cell>
        </row>
        <row r="1662">
          <cell r="G1662" t="str">
            <v>ENGHM403</v>
          </cell>
          <cell r="H1662" t="str">
            <v>Mgt Of Various Residential Pro</v>
          </cell>
          <cell r="I1662" t="str">
            <v>Government Services</v>
          </cell>
          <cell r="J1662" t="str">
            <v>Other Government Contracts</v>
          </cell>
          <cell r="K1662" t="str">
            <v>Estates</v>
          </cell>
        </row>
        <row r="1663">
          <cell r="G1663" t="str">
            <v>ENGHM404</v>
          </cell>
          <cell r="H1663" t="str">
            <v>Dover Castle Casement Study</v>
          </cell>
          <cell r="I1663" t="str">
            <v>Government Services</v>
          </cell>
          <cell r="J1663" t="str">
            <v>Other Government Contracts</v>
          </cell>
          <cell r="K1663" t="str">
            <v>Estates</v>
          </cell>
        </row>
        <row r="1664">
          <cell r="G1664" t="str">
            <v>ENGHP001</v>
          </cell>
          <cell r="H1664" t="str">
            <v>English Heritage Search To Repr Portsmouthd10743spin Off From Enghp301</v>
          </cell>
          <cell r="I1664" t="str">
            <v>Government Services</v>
          </cell>
          <cell r="J1664" t="str">
            <v>Other Government Contracts</v>
          </cell>
          <cell r="K1664" t="str">
            <v>Estates</v>
          </cell>
        </row>
        <row r="1665">
          <cell r="G1665" t="str">
            <v>ENGHP002</v>
          </cell>
          <cell r="H1665" t="str">
            <v>Search For 3500-4000sq Ft Eng R Portsmouth</v>
          </cell>
          <cell r="I1665" t="str">
            <v>Government Services</v>
          </cell>
          <cell r="J1665" t="str">
            <v>Other Government Contracts</v>
          </cell>
          <cell r="K1665" t="str">
            <v>Estates</v>
          </cell>
        </row>
        <row r="1666">
          <cell r="G1666" t="str">
            <v>ENGHP003</v>
          </cell>
          <cell r="H1666" t="str">
            <v>Search For Storage Space Portsenglish Heritageestates London</v>
          </cell>
          <cell r="I1666" t="str">
            <v>Government Services</v>
          </cell>
          <cell r="J1666" t="str">
            <v>Other Government Contracts</v>
          </cell>
          <cell r="K1666" t="str">
            <v>Estates</v>
          </cell>
        </row>
        <row r="1667">
          <cell r="G1667" t="str">
            <v>ENGHP101</v>
          </cell>
          <cell r="H1667" t="str">
            <v>Unit 3 Castle Park Notts Leaser Portsmouth</v>
          </cell>
          <cell r="I1667" t="str">
            <v>Government Services</v>
          </cell>
          <cell r="J1667" t="str">
            <v>Other Government Contracts</v>
          </cell>
          <cell r="K1667" t="str">
            <v>Estates</v>
          </cell>
        </row>
        <row r="1668">
          <cell r="G1668" t="str">
            <v>ENGHP102</v>
          </cell>
          <cell r="H1668" t="str">
            <v>Unit 3 Castle Park Notts Surrer Portsmouthd10743</v>
          </cell>
          <cell r="I1668" t="str">
            <v>Government Services</v>
          </cell>
          <cell r="J1668" t="str">
            <v>Other Government Contracts</v>
          </cell>
          <cell r="K1668" t="str">
            <v>Estates</v>
          </cell>
        </row>
        <row r="1669">
          <cell r="G1669" t="str">
            <v>ENGHP103</v>
          </cell>
          <cell r="H1669" t="str">
            <v>14 Clifford St London W1possible Letting</v>
          </cell>
          <cell r="I1669" t="str">
            <v>Government Services</v>
          </cell>
          <cell r="J1669" t="str">
            <v>Other Government Contracts</v>
          </cell>
          <cell r="K1669" t="str">
            <v>Estates</v>
          </cell>
        </row>
        <row r="1670">
          <cell r="G1670" t="str">
            <v>ENGHP301</v>
          </cell>
          <cell r="H1670" t="str">
            <v>Keysign Hse Lease Expiryr Portsmouthd10743english Heritage</v>
          </cell>
          <cell r="I1670" t="str">
            <v>Government Services</v>
          </cell>
          <cell r="J1670" t="str">
            <v>Other Government Contracts</v>
          </cell>
          <cell r="K1670" t="str">
            <v>Estates</v>
          </cell>
        </row>
        <row r="1671">
          <cell r="G1671" t="str">
            <v>ENGHP302</v>
          </cell>
          <cell r="H1671" t="str">
            <v>Conservation Studio Regent Parr Portsmouthlease Renewald10743english Heritage</v>
          </cell>
          <cell r="I1671" t="str">
            <v>Government Services</v>
          </cell>
          <cell r="J1671" t="str">
            <v>Other Government Contracts</v>
          </cell>
          <cell r="K1671" t="str">
            <v>Estates</v>
          </cell>
        </row>
        <row r="1672">
          <cell r="G1672" t="str">
            <v>ENGHP303</v>
          </cell>
          <cell r="H1672" t="str">
            <v>Casements, Fort Brockhurst, Gopeter Hardingnegotiating New Rent On Lease Renewal</v>
          </cell>
          <cell r="I1672" t="str">
            <v>Government Services</v>
          </cell>
          <cell r="J1672" t="str">
            <v>Other Government Contracts</v>
          </cell>
          <cell r="K1672" t="str">
            <v>Estates</v>
          </cell>
        </row>
        <row r="1673">
          <cell r="G1673" t="str">
            <v>ENGHP304</v>
          </cell>
          <cell r="H1673" t="str">
            <v>Moat Fort Brockhurstrent Review On Drainage Easement</v>
          </cell>
          <cell r="I1673" t="str">
            <v>Government Services</v>
          </cell>
          <cell r="J1673" t="str">
            <v>Other Government Contracts</v>
          </cell>
          <cell r="K1673" t="str">
            <v>Estates</v>
          </cell>
        </row>
        <row r="1674">
          <cell r="G1674" t="str">
            <v>ENGHP305</v>
          </cell>
          <cell r="H1674" t="str">
            <v>Casements 18-22 Fort Brockhursrenewal Of Agreement Withraf Veterans</v>
          </cell>
          <cell r="I1674" t="str">
            <v>Government Services</v>
          </cell>
          <cell r="J1674" t="str">
            <v>Other Government Contracts</v>
          </cell>
          <cell r="K1674" t="str">
            <v>Estates</v>
          </cell>
        </row>
        <row r="1675">
          <cell r="G1675" t="str">
            <v>ENGHP306</v>
          </cell>
          <cell r="H1675" t="str">
            <v>Casements 62/64 &amp; 70/73renewal Of Occup. By Southhants Empl Partnership</v>
          </cell>
          <cell r="I1675" t="str">
            <v>Government Services</v>
          </cell>
          <cell r="J1675" t="str">
            <v>Other Government Contracts</v>
          </cell>
          <cell r="K1675" t="str">
            <v>Estates</v>
          </cell>
        </row>
        <row r="1676">
          <cell r="G1676" t="str">
            <v>ENGHP601</v>
          </cell>
          <cell r="H1676" t="str">
            <v>23rd &amp; 24th Flrs Portland Hser Portsmouthadministrative Trfrd10743</v>
          </cell>
          <cell r="I1676" t="str">
            <v>Government Services</v>
          </cell>
          <cell r="J1676" t="str">
            <v>Other Government Contracts</v>
          </cell>
          <cell r="K1676" t="str">
            <v>Estates</v>
          </cell>
        </row>
        <row r="1677">
          <cell r="G1677" t="str">
            <v>ENGHPX01</v>
          </cell>
          <cell r="H1677" t="str">
            <v>English Heritage General Prope</v>
          </cell>
          <cell r="I1677" t="str">
            <v>Government Services</v>
          </cell>
          <cell r="J1677" t="str">
            <v>Other Government Contracts</v>
          </cell>
          <cell r="K1677" t="str">
            <v>Estates</v>
          </cell>
        </row>
        <row r="1678">
          <cell r="G1678" t="str">
            <v>ENGHPX04</v>
          </cell>
          <cell r="H1678" t="str">
            <v>Archcliff Fort Dover Licences</v>
          </cell>
          <cell r="I1678" t="str">
            <v>Government Services</v>
          </cell>
          <cell r="J1678" t="str">
            <v>Other Government Contracts</v>
          </cell>
          <cell r="K1678" t="str">
            <v>Estates</v>
          </cell>
        </row>
        <row r="1679">
          <cell r="G1679" t="str">
            <v>ENGHPX05</v>
          </cell>
          <cell r="H1679" t="str">
            <v>Osborne Hse Iow Water Pipe Easto Golf Club</v>
          </cell>
          <cell r="I1679" t="str">
            <v>Government Services</v>
          </cell>
          <cell r="J1679" t="str">
            <v>Other Government Contracts</v>
          </cell>
          <cell r="K1679" t="str">
            <v>Estates</v>
          </cell>
        </row>
        <row r="1680">
          <cell r="G1680" t="str">
            <v>ENGHPX06</v>
          </cell>
          <cell r="H1680" t="str">
            <v>Gen Prop.Adv. South East Regio</v>
          </cell>
          <cell r="I1680" t="str">
            <v>Government Services</v>
          </cell>
          <cell r="J1680" t="str">
            <v>Other Government Contracts</v>
          </cell>
          <cell r="K1680" t="str">
            <v>Estates</v>
          </cell>
        </row>
        <row r="1681">
          <cell r="G1681" t="str">
            <v>ENGHPX09</v>
          </cell>
          <cell r="H1681" t="str">
            <v>Richborough Roman Fortgrazing Licence</v>
          </cell>
          <cell r="I1681" t="str">
            <v>Government Services</v>
          </cell>
          <cell r="J1681" t="str">
            <v>Other Government Contracts</v>
          </cell>
          <cell r="K1681" t="str">
            <v>Estates</v>
          </cell>
        </row>
        <row r="1682">
          <cell r="G1682" t="str">
            <v>ENGHPX10</v>
          </cell>
          <cell r="H1682" t="str">
            <v>English Heritage Se Rents Achi</v>
          </cell>
          <cell r="I1682" t="str">
            <v>Government Services</v>
          </cell>
          <cell r="J1682" t="str">
            <v>Other Government Contracts</v>
          </cell>
          <cell r="K1682" t="str">
            <v>Estates</v>
          </cell>
        </row>
        <row r="1683">
          <cell r="G1683" t="str">
            <v>ENGHPX11</v>
          </cell>
          <cell r="H1683" t="str">
            <v>English Heritage Os Maps Resid</v>
          </cell>
          <cell r="I1683" t="str">
            <v>Government Services</v>
          </cell>
          <cell r="J1683" t="str">
            <v>Other Government Contracts</v>
          </cell>
          <cell r="K1683" t="str">
            <v>Estates</v>
          </cell>
        </row>
        <row r="1684">
          <cell r="G1684" t="str">
            <v>ENGHPX12</v>
          </cell>
          <cell r="H1684" t="str">
            <v>Licence Renewals - Battle Abbebayham Abbey, Richborough Castleand Osbourne House</v>
          </cell>
          <cell r="I1684" t="str">
            <v>Government Services</v>
          </cell>
          <cell r="J1684" t="str">
            <v>Other Government Contracts</v>
          </cell>
          <cell r="K1684" t="str">
            <v>Estates</v>
          </cell>
        </row>
        <row r="1685">
          <cell r="G1685" t="str">
            <v>ENGHPX13</v>
          </cell>
          <cell r="H1685" t="str">
            <v>Fort Brockhurst - Licencerenewal - Option 3</v>
          </cell>
          <cell r="I1685" t="str">
            <v>Government Services</v>
          </cell>
          <cell r="J1685" t="str">
            <v>Other Government Contracts</v>
          </cell>
          <cell r="K1685" t="str">
            <v>Estates</v>
          </cell>
        </row>
        <row r="1686">
          <cell r="G1686" t="str">
            <v>ENGHPX16</v>
          </cell>
          <cell r="H1686" t="str">
            <v>English Heritage London Regionsearch For Storage Premises</v>
          </cell>
          <cell r="I1686" t="str">
            <v>Government Services</v>
          </cell>
          <cell r="J1686" t="str">
            <v>Other Government Contracts</v>
          </cell>
          <cell r="K1686" t="str">
            <v>Estates</v>
          </cell>
        </row>
        <row r="1687">
          <cell r="G1687" t="str">
            <v>ENGHPX17</v>
          </cell>
          <cell r="H1687" t="str">
            <v>Hurst Castle Land Ownership Quenglish Heritage</v>
          </cell>
          <cell r="I1687" t="str">
            <v>Government Services</v>
          </cell>
          <cell r="J1687" t="str">
            <v>Other Government Contracts</v>
          </cell>
          <cell r="K1687" t="str">
            <v>Estates</v>
          </cell>
        </row>
        <row r="1688">
          <cell r="G1688" t="str">
            <v>ENGHPX18</v>
          </cell>
          <cell r="H1688" t="str">
            <v>Blandford St</v>
          </cell>
          <cell r="I1688" t="str">
            <v>Government Services</v>
          </cell>
          <cell r="J1688" t="str">
            <v>Other Government Contracts</v>
          </cell>
          <cell r="K1688" t="str">
            <v>Estates</v>
          </cell>
        </row>
        <row r="1689">
          <cell r="G1689" t="str">
            <v>ESTADMIN</v>
          </cell>
          <cell r="H1689" t="str">
            <v>Estates Admin</v>
          </cell>
          <cell r="I1689" t="str">
            <v>Government Services</v>
          </cell>
          <cell r="J1689" t="str">
            <v>Other Government Contracts</v>
          </cell>
          <cell r="K1689" t="str">
            <v>Estates</v>
          </cell>
        </row>
        <row r="1690">
          <cell r="G1690" t="str">
            <v>FCOFP200</v>
          </cell>
          <cell r="H1690" t="str">
            <v>1 Carlton Gardens-R R April 95r. Portsmouthc10188</v>
          </cell>
          <cell r="I1690" t="str">
            <v>Government Services</v>
          </cell>
          <cell r="J1690" t="str">
            <v>Other Government Contracts</v>
          </cell>
          <cell r="K1690" t="str">
            <v>Estates</v>
          </cell>
        </row>
        <row r="1691">
          <cell r="G1691" t="str">
            <v>FCOFP601</v>
          </cell>
          <cell r="H1691" t="str">
            <v>10/11 Carlton Hs Pre Ass Dilaps R Wilkie</v>
          </cell>
          <cell r="I1691" t="str">
            <v>Government Services</v>
          </cell>
          <cell r="J1691" t="str">
            <v>Other Government Contracts</v>
          </cell>
          <cell r="K1691" t="str">
            <v>Estates</v>
          </cell>
        </row>
        <row r="1692">
          <cell r="G1692" t="str">
            <v>FCOFP602</v>
          </cell>
          <cell r="H1692" t="str">
            <v>Clarence Hse, London Dilaps Ins Wilkie P Hardingc10188</v>
          </cell>
          <cell r="I1692" t="str">
            <v>Government Services</v>
          </cell>
          <cell r="J1692" t="str">
            <v>Other Government Contracts</v>
          </cell>
          <cell r="K1692" t="str">
            <v>Estates</v>
          </cell>
        </row>
        <row r="1693">
          <cell r="G1693" t="str">
            <v>FCOFP603</v>
          </cell>
          <cell r="H1693" t="str">
            <v>Cleveland House - Dilpaidationstuart Wilkie</v>
          </cell>
          <cell r="I1693" t="str">
            <v>Government Services</v>
          </cell>
          <cell r="J1693" t="str">
            <v>Other Government Contracts</v>
          </cell>
          <cell r="K1693" t="str">
            <v>Estates</v>
          </cell>
        </row>
        <row r="1694">
          <cell r="G1694" t="str">
            <v>FCOFP604</v>
          </cell>
          <cell r="H1694" t="str">
            <v>Cromwell Hse Dean Bradley St.London Sw1dilapidations</v>
          </cell>
          <cell r="I1694" t="str">
            <v>Government Services</v>
          </cell>
          <cell r="J1694" t="str">
            <v>Other Government Contracts</v>
          </cell>
          <cell r="K1694" t="str">
            <v>Estates</v>
          </cell>
        </row>
        <row r="1695">
          <cell r="G1695" t="str">
            <v>FCOFP605</v>
          </cell>
          <cell r="H1695" t="str">
            <v>16 Kensington Place Gdnss Wilkiedilaps</v>
          </cell>
          <cell r="I1695" t="str">
            <v>Government Services</v>
          </cell>
          <cell r="J1695" t="str">
            <v>Other Government Contracts</v>
          </cell>
          <cell r="K1695" t="str">
            <v>Estates</v>
          </cell>
        </row>
        <row r="1696">
          <cell r="G1696" t="str">
            <v>FMTMP</v>
          </cell>
          <cell r="H1696" t="str">
            <v>Fm Temp</v>
          </cell>
          <cell r="I1696" t="str">
            <v>Government Services</v>
          </cell>
          <cell r="J1696" t="str">
            <v>Other Government Contracts</v>
          </cell>
          <cell r="K1696" t="str">
            <v>Estates</v>
          </cell>
        </row>
        <row r="1697">
          <cell r="G1697" t="str">
            <v>GCBUMX02</v>
          </cell>
          <cell r="H1697" t="str">
            <v>85 Alb.Emb.Disp Re Flood Barrir M F Fletcher10200176</v>
          </cell>
          <cell r="I1697" t="str">
            <v>Government Services</v>
          </cell>
          <cell r="J1697" t="str">
            <v>Other Government Contracts</v>
          </cell>
          <cell r="K1697" t="str">
            <v>Estates</v>
          </cell>
        </row>
        <row r="1698">
          <cell r="G1698" t="str">
            <v>GCBUMX03</v>
          </cell>
          <cell r="H1698" t="str">
            <v>85 Albert Embank Rside Wkwayr M F Fletcher10200150</v>
          </cell>
          <cell r="I1698" t="str">
            <v>Government Services</v>
          </cell>
          <cell r="J1698" t="str">
            <v>Other Government Contracts</v>
          </cell>
          <cell r="K1698" t="str">
            <v>Estates</v>
          </cell>
        </row>
        <row r="1699">
          <cell r="G1699" t="str">
            <v>GENVM401</v>
          </cell>
          <cell r="H1699" t="str">
            <v>St Gens - Spc Manager</v>
          </cell>
          <cell r="I1699" t="str">
            <v>Government Services</v>
          </cell>
          <cell r="J1699" t="str">
            <v>Other Government Contracts</v>
          </cell>
          <cell r="K1699" t="str">
            <v>Estates</v>
          </cell>
        </row>
        <row r="1700">
          <cell r="G1700" t="str">
            <v>GOLMX01</v>
          </cell>
          <cell r="H1700" t="str">
            <v>Riverwalk Hse Gol - Generatorinstalation Advice &amp; Consents</v>
          </cell>
          <cell r="I1700" t="str">
            <v>Government Services</v>
          </cell>
          <cell r="J1700" t="str">
            <v>Other Government Contracts</v>
          </cell>
          <cell r="K1700" t="str">
            <v>Estates</v>
          </cell>
        </row>
        <row r="1701">
          <cell r="G1701" t="str">
            <v>HBMCM402</v>
          </cell>
          <cell r="H1701" t="str">
            <v>Richbo Castle-Indexing Of Rentp B Hardingu97246</v>
          </cell>
          <cell r="I1701" t="str">
            <v>Government Services</v>
          </cell>
          <cell r="J1701" t="str">
            <v>Other Government Contracts</v>
          </cell>
          <cell r="K1701" t="str">
            <v>Estates</v>
          </cell>
        </row>
        <row r="1702">
          <cell r="G1702" t="str">
            <v>HOFFM401</v>
          </cell>
          <cell r="H1702" t="str">
            <v>H.O London Tynwaldr M F Fletcher10200430</v>
          </cell>
          <cell r="I1702" t="str">
            <v>Government Services</v>
          </cell>
          <cell r="J1702" t="str">
            <v>Other Government Contracts</v>
          </cell>
          <cell r="K1702" t="str">
            <v>Estates</v>
          </cell>
        </row>
        <row r="1703">
          <cell r="G1703" t="str">
            <v>HOFPA101</v>
          </cell>
          <cell r="H1703" t="str">
            <v>Home Of/Kingstanding - Displp B Hardingc97059</v>
          </cell>
          <cell r="I1703" t="str">
            <v>Government Services</v>
          </cell>
          <cell r="J1703" t="str">
            <v>Other Government Contracts</v>
          </cell>
          <cell r="K1703" t="str">
            <v>Estates</v>
          </cell>
        </row>
        <row r="1704">
          <cell r="G1704" t="str">
            <v>HOPSA101</v>
          </cell>
          <cell r="H1704" t="str">
            <v>Land At Steventon, Oxon. Displc J Thwaitesu10805</v>
          </cell>
          <cell r="I1704" t="str">
            <v>Government Services</v>
          </cell>
          <cell r="J1704" t="str">
            <v>Other Government Contracts</v>
          </cell>
          <cell r="K1704" t="str">
            <v>Estates</v>
          </cell>
        </row>
        <row r="1705">
          <cell r="G1705" t="str">
            <v>HOPSA801</v>
          </cell>
          <cell r="H1705" t="str">
            <v>Lettings Steventonp Harding10210316</v>
          </cell>
          <cell r="I1705" t="str">
            <v>Government Services</v>
          </cell>
          <cell r="J1705" t="str">
            <v>Other Government Contracts</v>
          </cell>
          <cell r="K1705" t="str">
            <v>Estates</v>
          </cell>
        </row>
        <row r="1706">
          <cell r="G1706" t="str">
            <v>HOPSM401</v>
          </cell>
          <cell r="H1706" t="str">
            <v>Planning Advice Steventonp Harding10210316</v>
          </cell>
          <cell r="I1706" t="str">
            <v>Government Services</v>
          </cell>
          <cell r="J1706" t="str">
            <v>Other Government Contracts</v>
          </cell>
          <cell r="K1706" t="str">
            <v>Estates</v>
          </cell>
        </row>
        <row r="1707">
          <cell r="G1707" t="str">
            <v>HOSTA103</v>
          </cell>
          <cell r="H1707" t="str">
            <v>Land Steventon Oxon- Displ Advc J Thwaitesu97046</v>
          </cell>
          <cell r="I1707" t="str">
            <v>Government Services</v>
          </cell>
          <cell r="J1707" t="str">
            <v>Other Government Contracts</v>
          </cell>
          <cell r="K1707" t="str">
            <v>Estates</v>
          </cell>
        </row>
        <row r="1708">
          <cell r="G1708" t="str">
            <v>HOSWA104</v>
          </cell>
          <cell r="H1708" t="str">
            <v>Chilmark 7.1 - Disposalp. B. Hardingc97059</v>
          </cell>
          <cell r="I1708" t="str">
            <v>Government Services</v>
          </cell>
          <cell r="J1708" t="str">
            <v>Other Government Contracts</v>
          </cell>
          <cell r="K1708" t="str">
            <v>Estates</v>
          </cell>
        </row>
        <row r="1709">
          <cell r="G1709" t="str">
            <v>INREM404</v>
          </cell>
          <cell r="H1709" t="str">
            <v>Brit. Hse Lic Flr1 Refbs &amp; Clar M F Fletcheru97417</v>
          </cell>
          <cell r="I1709" t="str">
            <v>Government Services</v>
          </cell>
          <cell r="J1709" t="str">
            <v>Other Government Contracts</v>
          </cell>
          <cell r="K1709" t="str">
            <v>Estates</v>
          </cell>
        </row>
        <row r="1710">
          <cell r="G1710" t="str">
            <v>INREM406</v>
          </cell>
          <cell r="H1710" t="str">
            <v>Lr Add Serv-33 St James St Newp B Hardingu97441</v>
          </cell>
          <cell r="I1710" t="str">
            <v>Government Services</v>
          </cell>
          <cell r="J1710" t="str">
            <v>Other Government Contracts</v>
          </cell>
          <cell r="K1710" t="str">
            <v>Estates</v>
          </cell>
        </row>
        <row r="1711">
          <cell r="G1711" t="str">
            <v>INREM407</v>
          </cell>
          <cell r="H1711" t="str">
            <v>Ir Man Meetings</v>
          </cell>
          <cell r="I1711" t="str">
            <v>Government Services</v>
          </cell>
          <cell r="J1711" t="str">
            <v>Other Government Contracts</v>
          </cell>
          <cell r="K1711" t="str">
            <v>Estates</v>
          </cell>
        </row>
        <row r="1712">
          <cell r="G1712" t="str">
            <v>INREM408</v>
          </cell>
          <cell r="H1712" t="str">
            <v>Ir Hanover Hse Soton City Wallp Hardingu97441</v>
          </cell>
          <cell r="I1712" t="str">
            <v>Government Services</v>
          </cell>
          <cell r="J1712" t="str">
            <v>Other Government Contracts</v>
          </cell>
          <cell r="K1712" t="str">
            <v>Estates</v>
          </cell>
        </row>
        <row r="1713">
          <cell r="G1713" t="str">
            <v>INREMX01</v>
          </cell>
          <cell r="H1713" t="str">
            <v>Lic For Alt For Irse-Cromwellp B Hardingu97441</v>
          </cell>
          <cell r="I1713" t="str">
            <v>Government Services</v>
          </cell>
          <cell r="J1713" t="str">
            <v>Other Government Contracts</v>
          </cell>
          <cell r="K1713" t="str">
            <v>Estates</v>
          </cell>
        </row>
        <row r="1714">
          <cell r="G1714" t="str">
            <v>INREMX02</v>
          </cell>
          <cell r="H1714" t="str">
            <v>Lic For Alt Vt-Cromwell Hs Winp B Hardingu97441</v>
          </cell>
          <cell r="I1714" t="str">
            <v>Government Services</v>
          </cell>
          <cell r="J1714" t="str">
            <v>Other Government Contracts</v>
          </cell>
          <cell r="K1714" t="str">
            <v>Estates</v>
          </cell>
        </row>
        <row r="1715">
          <cell r="G1715" t="str">
            <v>INREMX04</v>
          </cell>
          <cell r="H1715" t="str">
            <v>Car Park Lease - Hanover Hsep B Hardingu97441</v>
          </cell>
          <cell r="I1715" t="str">
            <v>Government Services</v>
          </cell>
          <cell r="J1715" t="str">
            <v>Other Government Contracts</v>
          </cell>
          <cell r="K1715" t="str">
            <v>Estates</v>
          </cell>
        </row>
        <row r="1716">
          <cell r="G1716" t="str">
            <v>INREMX05</v>
          </cell>
          <cell r="H1716" t="str">
            <v>Licence For Alt - Lynx Hsep B Hardingu97441</v>
          </cell>
          <cell r="I1716" t="str">
            <v>Government Services</v>
          </cell>
          <cell r="J1716" t="str">
            <v>Other Government Contracts</v>
          </cell>
          <cell r="K1716" t="str">
            <v>Estates</v>
          </cell>
        </row>
        <row r="1717">
          <cell r="G1717" t="str">
            <v>INREMX07</v>
          </cell>
          <cell r="H1717" t="str">
            <v>Let To Hcl / Lic For Alt-Cromwp B Hardingu97441</v>
          </cell>
          <cell r="I1717" t="str">
            <v>Government Services</v>
          </cell>
          <cell r="J1717" t="str">
            <v>Other Government Contracts</v>
          </cell>
          <cell r="K1717" t="str">
            <v>Estates</v>
          </cell>
        </row>
        <row r="1718">
          <cell r="G1718" t="str">
            <v>INREMX08</v>
          </cell>
          <cell r="H1718" t="str">
            <v>Party Wall Agree-8 Ogle Rd Sotp B Hardingu97441</v>
          </cell>
          <cell r="I1718" t="str">
            <v>Government Services</v>
          </cell>
          <cell r="J1718" t="str">
            <v>Other Government Contracts</v>
          </cell>
          <cell r="K1718" t="str">
            <v>Estates</v>
          </cell>
        </row>
        <row r="1719">
          <cell r="G1719" t="str">
            <v>INREMX09</v>
          </cell>
          <cell r="H1719" t="str">
            <v>Legal Advice / Lr-Hanover Hsep B Hardingu97441</v>
          </cell>
          <cell r="I1719" t="str">
            <v>Government Services</v>
          </cell>
          <cell r="J1719" t="str">
            <v>Other Government Contracts</v>
          </cell>
          <cell r="K1719" t="str">
            <v>Estates</v>
          </cell>
        </row>
        <row r="1720">
          <cell r="G1720" t="str">
            <v>INREMX13</v>
          </cell>
          <cell r="H1720" t="str">
            <v>Serv Chg Query 96-Queens Keepa Groomu97441</v>
          </cell>
          <cell r="I1720" t="str">
            <v>Government Services</v>
          </cell>
          <cell r="J1720" t="str">
            <v>Other Government Contracts</v>
          </cell>
          <cell r="K1720" t="str">
            <v>Estates</v>
          </cell>
        </row>
        <row r="1721">
          <cell r="G1721" t="str">
            <v>INREMX14</v>
          </cell>
          <cell r="H1721" t="str">
            <v>Queens Keep Soton Service Charp Harding</v>
          </cell>
          <cell r="I1721" t="str">
            <v>Government Services</v>
          </cell>
          <cell r="J1721" t="str">
            <v>Other Government Contracts</v>
          </cell>
          <cell r="K1721" t="str">
            <v>Estates</v>
          </cell>
        </row>
        <row r="1722">
          <cell r="G1722" t="str">
            <v>INREP302</v>
          </cell>
          <cell r="H1722" t="str">
            <v>L Renewal-33 St James Str Newpp. B. Hardingu97441</v>
          </cell>
          <cell r="I1722" t="str">
            <v>Government Services</v>
          </cell>
          <cell r="J1722" t="str">
            <v>Other Government Contracts</v>
          </cell>
          <cell r="K1722" t="str">
            <v>Estates</v>
          </cell>
        </row>
        <row r="1723">
          <cell r="G1723" t="str">
            <v>INREP303</v>
          </cell>
          <cell r="H1723" t="str">
            <v>Ls R-88/91 St James Steet, Newp. B. Hardingu97441</v>
          </cell>
          <cell r="I1723" t="str">
            <v>Government Services</v>
          </cell>
          <cell r="J1723" t="str">
            <v>Other Government Contracts</v>
          </cell>
          <cell r="K1723" t="str">
            <v>Estates</v>
          </cell>
        </row>
        <row r="1724">
          <cell r="G1724" t="str">
            <v>INREP304</v>
          </cell>
          <cell r="H1724" t="str">
            <v>S 25 Counter Notice James St</v>
          </cell>
          <cell r="I1724" t="str">
            <v>Government Services</v>
          </cell>
          <cell r="J1724" t="str">
            <v>Other Government Contracts</v>
          </cell>
          <cell r="K1724" t="str">
            <v>Estates</v>
          </cell>
        </row>
        <row r="1725">
          <cell r="G1725" t="str">
            <v>INREP601</v>
          </cell>
          <cell r="H1725" t="str">
            <v>13/15 Dingwall Rd Croydondilapidations</v>
          </cell>
          <cell r="I1725" t="str">
            <v>Government Services</v>
          </cell>
          <cell r="J1725" t="str">
            <v>Other Government Contracts</v>
          </cell>
          <cell r="K1725" t="str">
            <v>Estates</v>
          </cell>
        </row>
        <row r="1726">
          <cell r="G1726" t="str">
            <v>INREPX01</v>
          </cell>
          <cell r="H1726" t="str">
            <v>Brit. Hse Lic Install Generatrr M F Fletcheru97417</v>
          </cell>
          <cell r="I1726" t="str">
            <v>Government Services</v>
          </cell>
          <cell r="J1726" t="str">
            <v>Other Government Contracts</v>
          </cell>
          <cell r="K1726" t="str">
            <v>Estates</v>
          </cell>
        </row>
        <row r="1727">
          <cell r="G1727" t="str">
            <v>INTEA001</v>
          </cell>
          <cell r="H1727" t="str">
            <v>Venture West Greenham Licence Addnl Spaceestlond</v>
          </cell>
          <cell r="I1727" t="str">
            <v>Government Services</v>
          </cell>
          <cell r="J1727" t="str">
            <v>Other Government Contracts</v>
          </cell>
          <cell r="K1727" t="str">
            <v>Estates</v>
          </cell>
        </row>
        <row r="1728">
          <cell r="G1728" t="str">
            <v>INTEM401</v>
          </cell>
          <cell r="H1728" t="str">
            <v>W Brom Prop Man</v>
          </cell>
          <cell r="I1728" t="str">
            <v>Government Services</v>
          </cell>
          <cell r="J1728" t="str">
            <v>Other Government Contracts</v>
          </cell>
          <cell r="K1728" t="str">
            <v>Estates</v>
          </cell>
        </row>
        <row r="1729">
          <cell r="G1729" t="str">
            <v>INTEP201</v>
          </cell>
          <cell r="H1729" t="str">
            <v>Ocean House Rent Reviews</v>
          </cell>
          <cell r="I1729" t="str">
            <v>Government Services</v>
          </cell>
          <cell r="J1729" t="str">
            <v>Other Government Contracts</v>
          </cell>
          <cell r="K1729" t="str">
            <v>Estates</v>
          </cell>
        </row>
        <row r="1730">
          <cell r="G1730" t="str">
            <v>INTEP601</v>
          </cell>
          <cell r="H1730" t="str">
            <v>23 Hailey Rd Bus Pk Erith Thamdilapidsjnl</v>
          </cell>
          <cell r="I1730" t="str">
            <v>Government Services</v>
          </cell>
          <cell r="J1730" t="str">
            <v>Other Government Contracts</v>
          </cell>
          <cell r="K1730" t="str">
            <v>Estates</v>
          </cell>
        </row>
        <row r="1731">
          <cell r="G1731" t="str">
            <v>INTEPX01</v>
          </cell>
          <cell r="H1731" t="str">
            <v>Interserve Unison Club Lease Lbristol</v>
          </cell>
          <cell r="I1731" t="str">
            <v>Government Services</v>
          </cell>
          <cell r="J1731" t="str">
            <v>Other Government Contracts</v>
          </cell>
          <cell r="K1731" t="str">
            <v>Estates</v>
          </cell>
        </row>
        <row r="1732">
          <cell r="G1732" t="str">
            <v>INTEPX03</v>
          </cell>
          <cell r="H1732" t="str">
            <v>St Chris Hse Fsd File Store Re</v>
          </cell>
          <cell r="I1732" t="str">
            <v>Government Services</v>
          </cell>
          <cell r="J1732" t="str">
            <v>Other Government Contracts</v>
          </cell>
          <cell r="K1732" t="str">
            <v>Estates</v>
          </cell>
        </row>
        <row r="1733">
          <cell r="G1733" t="str">
            <v>INTEPX04</v>
          </cell>
          <cell r="H1733" t="str">
            <v>Raf St Mawgan Lic.For Fsd Occujnl</v>
          </cell>
          <cell r="I1733" t="str">
            <v>Government Services</v>
          </cell>
          <cell r="J1733" t="str">
            <v>Other Government Contracts</v>
          </cell>
          <cell r="K1733" t="str">
            <v>Estates</v>
          </cell>
        </row>
        <row r="1734">
          <cell r="G1734" t="str">
            <v>INTEPX08</v>
          </cell>
          <cell r="H1734" t="str">
            <v>Project Swallow</v>
          </cell>
          <cell r="I1734" t="str">
            <v>Government Services</v>
          </cell>
          <cell r="J1734" t="str">
            <v>Other Government Contracts</v>
          </cell>
          <cell r="K1734" t="str">
            <v>Estates</v>
          </cell>
        </row>
        <row r="1735">
          <cell r="G1735" t="str">
            <v>IPSLM101</v>
          </cell>
          <cell r="H1735" t="str">
            <v>Chelson Business Pk Wellingtonsomerset Ipsl Civ Eng Lease Exp</v>
          </cell>
          <cell r="I1735" t="str">
            <v>Government Services</v>
          </cell>
          <cell r="J1735" t="str">
            <v>Other Government Contracts</v>
          </cell>
          <cell r="K1735" t="str">
            <v>Estates</v>
          </cell>
        </row>
        <row r="1736">
          <cell r="G1736" t="str">
            <v>IPSLX001</v>
          </cell>
          <cell r="H1736" t="str">
            <v>Cornish Schools Pfi Fmr Proj</v>
          </cell>
          <cell r="I1736" t="str">
            <v>Government Services</v>
          </cell>
          <cell r="J1736" t="str">
            <v>Other Government Contracts</v>
          </cell>
          <cell r="K1736" t="str">
            <v>Estates</v>
          </cell>
        </row>
        <row r="1737">
          <cell r="G1737" t="str">
            <v>IRCFP602</v>
          </cell>
          <cell r="H1737" t="str">
            <v>Ashley House Chelt. Dilapsa Smithc97427</v>
          </cell>
          <cell r="I1737" t="str">
            <v>Government Services</v>
          </cell>
          <cell r="J1737" t="str">
            <v>Other Government Contracts</v>
          </cell>
          <cell r="K1737" t="str">
            <v>Estates</v>
          </cell>
        </row>
        <row r="1738">
          <cell r="G1738" t="str">
            <v>KRFMM401</v>
          </cell>
          <cell r="H1738" t="str">
            <v>Kings Reach Flats Insurancer Fletcher</v>
          </cell>
          <cell r="I1738" t="str">
            <v>Government Services</v>
          </cell>
          <cell r="J1738" t="str">
            <v>Other Government Contracts</v>
          </cell>
          <cell r="K1738" t="str">
            <v>Estates</v>
          </cell>
        </row>
        <row r="1739">
          <cell r="G1739" t="str">
            <v>KRFMM402</v>
          </cell>
          <cell r="H1739" t="str">
            <v>Kings Reach Flats Lease Valn Tp Harding</v>
          </cell>
          <cell r="I1739" t="str">
            <v>Government Services</v>
          </cell>
          <cell r="J1739" t="str">
            <v>Other Government Contracts</v>
          </cell>
          <cell r="K1739" t="str">
            <v>Estates</v>
          </cell>
        </row>
        <row r="1740">
          <cell r="G1740" t="str">
            <v>KRFMM403</v>
          </cell>
          <cell r="H1740" t="str">
            <v>Kings Reach Pursuit Of Debtors</v>
          </cell>
          <cell r="I1740" t="str">
            <v>Government Services</v>
          </cell>
          <cell r="J1740" t="str">
            <v>Other Government Contracts</v>
          </cell>
          <cell r="K1740" t="str">
            <v>Estates</v>
          </cell>
        </row>
        <row r="1741">
          <cell r="G1741" t="str">
            <v>KRFMM404</v>
          </cell>
          <cell r="H1741" t="str">
            <v>Krfml Contract Advice</v>
          </cell>
          <cell r="I1741" t="str">
            <v>Government Services</v>
          </cell>
          <cell r="J1741" t="str">
            <v>Other Government Contracts</v>
          </cell>
          <cell r="K1741" t="str">
            <v>Estates</v>
          </cell>
        </row>
        <row r="1742">
          <cell r="G1742" t="str">
            <v>KRFMM405</v>
          </cell>
          <cell r="H1742" t="str">
            <v>Kings Reach Flats Lvt2001</v>
          </cell>
          <cell r="I1742" t="str">
            <v>Government Services</v>
          </cell>
          <cell r="J1742" t="str">
            <v>Other Government Contracts</v>
          </cell>
          <cell r="K1742" t="str">
            <v>Estates</v>
          </cell>
        </row>
        <row r="1743">
          <cell r="G1743" t="str">
            <v>KRFMM406</v>
          </cell>
          <cell r="H1743" t="str">
            <v>Kings Reach Flats Agm</v>
          </cell>
          <cell r="I1743" t="str">
            <v>Government Services</v>
          </cell>
          <cell r="J1743" t="str">
            <v>Other Government Contracts</v>
          </cell>
          <cell r="K1743" t="str">
            <v>Estates</v>
          </cell>
        </row>
        <row r="1744">
          <cell r="G1744" t="str">
            <v>KRFMP201</v>
          </cell>
          <cell r="H1744" t="str">
            <v>Flat 25 Rennie Crt Kings Reachp Hardingrent Review</v>
          </cell>
          <cell r="I1744" t="str">
            <v>Government Services</v>
          </cell>
          <cell r="J1744" t="str">
            <v>Other Government Contracts</v>
          </cell>
          <cell r="K1744" t="str">
            <v>Estates</v>
          </cell>
        </row>
        <row r="1745">
          <cell r="G1745" t="str">
            <v>KRFMP301</v>
          </cell>
          <cell r="H1745" t="str">
            <v>44 River Court Lease Extnp Harding</v>
          </cell>
          <cell r="I1745" t="str">
            <v>Government Services</v>
          </cell>
          <cell r="J1745" t="str">
            <v>Other Government Contracts</v>
          </cell>
          <cell r="K1745" t="str">
            <v>Estates</v>
          </cell>
        </row>
        <row r="1746">
          <cell r="G1746" t="str">
            <v>KRFMP302</v>
          </cell>
          <cell r="H1746" t="str">
            <v>24 Rennie Court Lease Extnp Harding</v>
          </cell>
          <cell r="I1746" t="str">
            <v>Government Services</v>
          </cell>
          <cell r="J1746" t="str">
            <v>Other Government Contracts</v>
          </cell>
          <cell r="K1746" t="str">
            <v>Estates</v>
          </cell>
        </row>
        <row r="1747">
          <cell r="G1747" t="str">
            <v>KRFMP303</v>
          </cell>
          <cell r="H1747" t="str">
            <v>73 River  Court Lease Extnp Harding</v>
          </cell>
          <cell r="I1747" t="str">
            <v>Government Services</v>
          </cell>
          <cell r="J1747" t="str">
            <v>Other Government Contracts</v>
          </cell>
          <cell r="K1747" t="str">
            <v>Estates</v>
          </cell>
        </row>
        <row r="1748">
          <cell r="G1748" t="str">
            <v>KRFMP304</v>
          </cell>
          <cell r="H1748" t="str">
            <v>54 River Court Lease Extn</v>
          </cell>
          <cell r="I1748" t="str">
            <v>Government Services</v>
          </cell>
          <cell r="J1748" t="str">
            <v>Other Government Contracts</v>
          </cell>
          <cell r="K1748" t="str">
            <v>Estates</v>
          </cell>
        </row>
        <row r="1749">
          <cell r="G1749" t="str">
            <v>LANDA101</v>
          </cell>
          <cell r="H1749" t="str">
            <v>Wiltshire St Car Park Part Disp Harding</v>
          </cell>
          <cell r="I1749" t="str">
            <v>Government Services</v>
          </cell>
          <cell r="J1749" t="str">
            <v>Other Government Contracts</v>
          </cell>
          <cell r="K1749" t="str">
            <v>Estates</v>
          </cell>
        </row>
        <row r="1750">
          <cell r="G1750" t="str">
            <v>LANDA801</v>
          </cell>
          <cell r="H1750" t="str">
            <v>Letting Unit 4 St Andrews Crtland Registry</v>
          </cell>
          <cell r="I1750" t="str">
            <v>Government Services</v>
          </cell>
          <cell r="J1750" t="str">
            <v>Other Government Contracts</v>
          </cell>
          <cell r="K1750" t="str">
            <v>Estates</v>
          </cell>
        </row>
        <row r="1751">
          <cell r="G1751" t="str">
            <v>LANDA802</v>
          </cell>
          <cell r="H1751" t="str">
            <v>Unit 6 St Andrews Crt Lettingp Hardingland Registry10200188</v>
          </cell>
          <cell r="I1751" t="str">
            <v>Government Services</v>
          </cell>
          <cell r="J1751" t="str">
            <v>Other Government Contracts</v>
          </cell>
          <cell r="K1751" t="str">
            <v>Estates</v>
          </cell>
        </row>
        <row r="1752">
          <cell r="G1752" t="str">
            <v>LANDA803</v>
          </cell>
          <cell r="H1752" t="str">
            <v>Letting Wiltshire St Car Parkp Hardingland Registry10200188</v>
          </cell>
          <cell r="I1752" t="str">
            <v>Government Services</v>
          </cell>
          <cell r="J1752" t="str">
            <v>Other Government Contracts</v>
          </cell>
          <cell r="K1752" t="str">
            <v>Estates</v>
          </cell>
        </row>
        <row r="1753">
          <cell r="G1753" t="str">
            <v>LCDPA003</v>
          </cell>
          <cell r="H1753" t="str">
            <v>Lcd Reigate-Hatchlands Rd -Aqp. B. Harding10200238</v>
          </cell>
          <cell r="I1753" t="str">
            <v>Government Services</v>
          </cell>
          <cell r="J1753" t="str">
            <v>Other Government Contracts</v>
          </cell>
          <cell r="K1753" t="str">
            <v>Estates</v>
          </cell>
        </row>
        <row r="1754">
          <cell r="G1754" t="str">
            <v>LCDPM401</v>
          </cell>
          <cell r="H1754" t="str">
            <v>81 Chancery Land - Lic For Altr M F Fletcher10200248</v>
          </cell>
          <cell r="I1754" t="str">
            <v>Government Services</v>
          </cell>
          <cell r="J1754" t="str">
            <v>Other Government Contracts</v>
          </cell>
          <cell r="K1754" t="str">
            <v>Estates</v>
          </cell>
        </row>
        <row r="1755">
          <cell r="G1755" t="str">
            <v>LCDPM402</v>
          </cell>
          <cell r="H1755" t="str">
            <v>67 Tufton St-Lic Alts/Trunkingr M F Fletcher10200248</v>
          </cell>
          <cell r="I1755" t="str">
            <v>Government Services</v>
          </cell>
          <cell r="J1755" t="str">
            <v>Other Government Contracts</v>
          </cell>
          <cell r="K1755" t="str">
            <v>Estates</v>
          </cell>
        </row>
        <row r="1756">
          <cell r="G1756" t="str">
            <v>LCDPM403</v>
          </cell>
          <cell r="H1756" t="str">
            <v>Cant'N Alt Cnsent-Selborne Hser. Henning10200248</v>
          </cell>
          <cell r="I1756" t="str">
            <v>Government Services</v>
          </cell>
          <cell r="J1756" t="str">
            <v>Other Government Contracts</v>
          </cell>
          <cell r="K1756" t="str">
            <v>Estates</v>
          </cell>
        </row>
        <row r="1757">
          <cell r="G1757" t="str">
            <v>LCDPPX01</v>
          </cell>
          <cell r="H1757" t="str">
            <v>Combined Court Wayleavesharding P B</v>
          </cell>
          <cell r="I1757" t="str">
            <v>Government Services</v>
          </cell>
          <cell r="J1757" t="str">
            <v>Other Government Contracts</v>
          </cell>
          <cell r="K1757" t="str">
            <v>Estates</v>
          </cell>
        </row>
        <row r="1758">
          <cell r="G1758" t="str">
            <v>LITTM401</v>
          </cell>
          <cell r="H1758" t="str">
            <v>Spc Mgt Littlemore Oxfordg Powell</v>
          </cell>
          <cell r="I1758" t="str">
            <v>Government Services</v>
          </cell>
          <cell r="J1758" t="str">
            <v>Other Government Contracts</v>
          </cell>
          <cell r="K1758" t="str">
            <v>Estates</v>
          </cell>
        </row>
        <row r="1759">
          <cell r="G1759" t="str">
            <v>MAFFA102</v>
          </cell>
          <cell r="H1759" t="str">
            <v>Wye, Kent - Sale Of Land &amp; Bldc J Thwaites10200253</v>
          </cell>
          <cell r="I1759" t="str">
            <v>Government Services</v>
          </cell>
          <cell r="J1759" t="str">
            <v>Other Government Contracts</v>
          </cell>
          <cell r="K1759" t="str">
            <v>Estates</v>
          </cell>
        </row>
        <row r="1760">
          <cell r="G1760" t="str">
            <v>MAGNA001</v>
          </cell>
          <cell r="H1760" t="str">
            <v>Norway Rd Hilsea Introductionp Hardingmagna Housing Assoc#4500</v>
          </cell>
          <cell r="I1760" t="str">
            <v>Government Services</v>
          </cell>
          <cell r="J1760" t="str">
            <v>Other Government Contracts</v>
          </cell>
          <cell r="K1760" t="str">
            <v>Estates</v>
          </cell>
        </row>
        <row r="1761">
          <cell r="G1761" t="str">
            <v>MARYPX01</v>
          </cell>
          <cell r="H1761" t="str">
            <v>St Mary'S Nhs Trustproject Mangmt Of Property Issuesarising From Paddington Basin Redevelop</v>
          </cell>
          <cell r="I1761" t="str">
            <v>Government Services</v>
          </cell>
          <cell r="J1761" t="str">
            <v>Other Government Contracts</v>
          </cell>
          <cell r="K1761" t="str">
            <v>Estates</v>
          </cell>
        </row>
        <row r="1762">
          <cell r="G1762" t="str">
            <v>MD95A001</v>
          </cell>
          <cell r="H1762" t="str">
            <v>Nat Wst Tower Aq- Alt Aerial Sr M F Fletcher</v>
          </cell>
          <cell r="I1762" t="str">
            <v>Government Services</v>
          </cell>
          <cell r="J1762" t="str">
            <v>Other Government Contracts</v>
          </cell>
          <cell r="K1762" t="str">
            <v>Estates</v>
          </cell>
        </row>
        <row r="1763">
          <cell r="G1763" t="str">
            <v>MD95A002</v>
          </cell>
          <cell r="H1763" t="str">
            <v>Stoke D`Abernon-Ls Neg Aerialr M F Fletcher</v>
          </cell>
          <cell r="I1763" t="str">
            <v>Government Services</v>
          </cell>
          <cell r="J1763" t="str">
            <v>Other Government Contracts</v>
          </cell>
          <cell r="K1763" t="str">
            <v>Estates</v>
          </cell>
        </row>
        <row r="1764">
          <cell r="G1764" t="str">
            <v>MD95A003</v>
          </cell>
          <cell r="H1764" t="str">
            <v>City Of Westminster Parking Srr Fletcherc97472</v>
          </cell>
          <cell r="I1764" t="str">
            <v>Government Services</v>
          </cell>
          <cell r="J1764" t="str">
            <v>Other Government Contracts</v>
          </cell>
          <cell r="K1764" t="str">
            <v>Estates</v>
          </cell>
        </row>
        <row r="1765">
          <cell r="G1765" t="str">
            <v>MD95A004</v>
          </cell>
          <cell r="H1765" t="str">
            <v>Intnl Finance Centre-Aqc Aeriar Fletcherc97472</v>
          </cell>
          <cell r="I1765" t="str">
            <v>Government Services</v>
          </cell>
          <cell r="J1765" t="str">
            <v>Other Government Contracts</v>
          </cell>
          <cell r="K1765" t="str">
            <v>Estates</v>
          </cell>
        </row>
        <row r="1766">
          <cell r="G1766" t="str">
            <v>MD95M401</v>
          </cell>
          <cell r="H1766" t="str">
            <v>City Of Westminster Prkg Monitr Fletcherc97472</v>
          </cell>
          <cell r="I1766" t="str">
            <v>Government Services</v>
          </cell>
          <cell r="J1766" t="str">
            <v>Other Government Contracts</v>
          </cell>
          <cell r="K1766" t="str">
            <v>Estates</v>
          </cell>
        </row>
        <row r="1767">
          <cell r="G1767" t="str">
            <v>MD95P001</v>
          </cell>
          <cell r="H1767" t="str">
            <v>Gov Offices, Sw1 - Car Park Acr M F Fletcher</v>
          </cell>
          <cell r="I1767" t="str">
            <v>Government Services</v>
          </cell>
          <cell r="J1767" t="str">
            <v>Other Government Contracts</v>
          </cell>
          <cell r="K1767" t="str">
            <v>Estates</v>
          </cell>
        </row>
        <row r="1768">
          <cell r="G1768" t="str">
            <v>MD95P501</v>
          </cell>
          <cell r="H1768" t="str">
            <v>Central London Parking Facil. R Portsmouth</v>
          </cell>
          <cell r="I1768" t="str">
            <v>Government Services</v>
          </cell>
          <cell r="J1768" t="str">
            <v>Other Government Contracts</v>
          </cell>
          <cell r="K1768" t="str">
            <v>Estates</v>
          </cell>
        </row>
        <row r="1769">
          <cell r="G1769" t="str">
            <v>MDLAM401</v>
          </cell>
          <cell r="H1769" t="str">
            <v>Bourne Ave Hayes-Compensr. Portsmouthu97411</v>
          </cell>
          <cell r="I1769" t="str">
            <v>Government Services</v>
          </cell>
          <cell r="J1769" t="str">
            <v>Other Government Contracts</v>
          </cell>
          <cell r="K1769" t="str">
            <v>Estates</v>
          </cell>
        </row>
        <row r="1770">
          <cell r="G1770" t="str">
            <v>MDLAP201</v>
          </cell>
          <cell r="H1770" t="str">
            <v>Shop 5 St Chris Hse Rent Revier Portsmouth</v>
          </cell>
          <cell r="I1770" t="str">
            <v>Government Services</v>
          </cell>
          <cell r="J1770" t="str">
            <v>Other Government Contracts</v>
          </cell>
          <cell r="K1770" t="str">
            <v>Estates</v>
          </cell>
        </row>
        <row r="1771">
          <cell r="G1771" t="str">
            <v>MDLAPX01</v>
          </cell>
          <cell r="H1771" t="str">
            <v>Brne Av Hayes Imp War Musm Lser. Portsmouthu97411</v>
          </cell>
          <cell r="I1771" t="str">
            <v>Government Services</v>
          </cell>
          <cell r="J1771" t="str">
            <v>Other Government Contracts</v>
          </cell>
          <cell r="K1771" t="str">
            <v>Estates</v>
          </cell>
        </row>
        <row r="1772">
          <cell r="G1772" t="str">
            <v>METBMX01</v>
          </cell>
          <cell r="H1772" t="str">
            <v>Adv On Lic- Alt- Met Off Bracka. Smith10200436</v>
          </cell>
          <cell r="I1772" t="str">
            <v>Government Services</v>
          </cell>
          <cell r="J1772" t="str">
            <v>Other Government Contracts</v>
          </cell>
          <cell r="K1772" t="str">
            <v>Estates</v>
          </cell>
        </row>
        <row r="1773">
          <cell r="G1773" t="str">
            <v>MODEMX02</v>
          </cell>
          <cell r="H1773" t="str">
            <v>Lic-Cabling &amp; Alt-1 Lancasterp. B. Hardingu97443</v>
          </cell>
          <cell r="I1773" t="str">
            <v>Government Services</v>
          </cell>
          <cell r="J1773" t="str">
            <v>Other Government Contracts</v>
          </cell>
          <cell r="K1773" t="str">
            <v>Estates</v>
          </cell>
        </row>
        <row r="1774">
          <cell r="G1774" t="str">
            <v>MODEMX03</v>
          </cell>
          <cell r="H1774" t="str">
            <v>Mod Gen Mgt Handover Casesr M F Fletcheru97457</v>
          </cell>
          <cell r="I1774" t="str">
            <v>Government Services</v>
          </cell>
          <cell r="J1774" t="str">
            <v>Other Government Contracts</v>
          </cell>
          <cell r="K1774" t="str">
            <v>Estates</v>
          </cell>
        </row>
        <row r="1775">
          <cell r="G1775" t="str">
            <v>NHSEP601</v>
          </cell>
          <cell r="H1775" t="str">
            <v xml:space="preserve">Cheapside Hse Ec2 Sch Of Cond </v>
          </cell>
          <cell r="I1775" t="str">
            <v>Government Services</v>
          </cell>
          <cell r="J1775" t="str">
            <v>Other Government Contracts</v>
          </cell>
          <cell r="K1775" t="str">
            <v>Estates</v>
          </cell>
        </row>
        <row r="1776">
          <cell r="G1776" t="str">
            <v>NHSJOBS</v>
          </cell>
          <cell r="H1776" t="str">
            <v>Fm Nhs</v>
          </cell>
          <cell r="I1776" t="str">
            <v>Government Services</v>
          </cell>
          <cell r="J1776" t="str">
            <v>Other Government Contracts</v>
          </cell>
          <cell r="K1776" t="str">
            <v>Estates</v>
          </cell>
        </row>
        <row r="1777">
          <cell r="G1777" t="str">
            <v>NHSNTFFF</v>
          </cell>
          <cell r="H1777" t="str">
            <v>Nhs Executive Est Mgt Servsr Fletcher</v>
          </cell>
          <cell r="I1777" t="str">
            <v>Government Services</v>
          </cell>
          <cell r="J1777" t="str">
            <v>Other Government Contracts</v>
          </cell>
          <cell r="K1777" t="str">
            <v>Estates</v>
          </cell>
        </row>
        <row r="1778">
          <cell r="G1778" t="str">
            <v>OCEAM401</v>
          </cell>
          <cell r="H1778" t="str">
            <v>Ocean House - Siting Of Aerial</v>
          </cell>
          <cell r="I1778" t="str">
            <v>Government Services</v>
          </cell>
          <cell r="J1778" t="str">
            <v>Other Government Contracts</v>
          </cell>
          <cell r="K1778" t="str">
            <v>Estates</v>
          </cell>
        </row>
        <row r="1779">
          <cell r="G1779" t="str">
            <v>OCEAM402</v>
          </cell>
          <cell r="H1779" t="str">
            <v>Ocean House - Service Chg Rec</v>
          </cell>
          <cell r="I1779" t="str">
            <v>Government Services</v>
          </cell>
          <cell r="J1779" t="str">
            <v>Other Government Contracts</v>
          </cell>
          <cell r="K1779" t="str">
            <v>Estates</v>
          </cell>
        </row>
        <row r="1780">
          <cell r="G1780" t="str">
            <v>OFTRP601</v>
          </cell>
          <cell r="H1780" t="str">
            <v>Chancery Hse, Chancery Laner Portsmouthdilaps</v>
          </cell>
          <cell r="I1780" t="str">
            <v>Government Services</v>
          </cell>
          <cell r="J1780" t="str">
            <v>Other Government Contracts</v>
          </cell>
          <cell r="K1780" t="str">
            <v>Estates</v>
          </cell>
        </row>
        <row r="1781">
          <cell r="G1781" t="str">
            <v>OGCDM401</v>
          </cell>
          <cell r="H1781" t="str">
            <v>Elizabeth Hse Claim Matters</v>
          </cell>
          <cell r="I1781" t="str">
            <v>Government Services</v>
          </cell>
          <cell r="J1781" t="str">
            <v>Other Government Contracts</v>
          </cell>
          <cell r="K1781" t="str">
            <v>Estates</v>
          </cell>
        </row>
        <row r="1782">
          <cell r="G1782" t="str">
            <v>ONSSETUP</v>
          </cell>
          <cell r="H1782" t="str">
            <v>Office Of National Statisticsk O'Reillycontract Set Up</v>
          </cell>
          <cell r="I1782" t="str">
            <v>Government Services</v>
          </cell>
          <cell r="J1782" t="str">
            <v>Other Government Contracts</v>
          </cell>
          <cell r="K1782" t="str">
            <v>Estates</v>
          </cell>
        </row>
        <row r="1783">
          <cell r="G1783" t="str">
            <v>PACEA101</v>
          </cell>
          <cell r="H1783" t="str">
            <v>14 L. St James St  Sw1-Displ Or. Portsmouth10200341</v>
          </cell>
          <cell r="I1783" t="str">
            <v>Government Services</v>
          </cell>
          <cell r="J1783" t="str">
            <v>Other Government Contracts</v>
          </cell>
          <cell r="K1783" t="str">
            <v>Estates</v>
          </cell>
        </row>
        <row r="1784">
          <cell r="G1784" t="str">
            <v>PACEA102</v>
          </cell>
          <cell r="H1784" t="str">
            <v>96 Silver Street, Enfield - Dir. Portsmouth10200341</v>
          </cell>
          <cell r="I1784" t="str">
            <v>Government Services</v>
          </cell>
          <cell r="J1784" t="str">
            <v>Other Government Contracts</v>
          </cell>
          <cell r="K1784" t="str">
            <v>Estates</v>
          </cell>
        </row>
        <row r="1785">
          <cell r="G1785" t="str">
            <v>PACEA103</v>
          </cell>
          <cell r="H1785" t="str">
            <v>166/168wstrn Rd Brighton-Displm. Stone10200341</v>
          </cell>
          <cell r="I1785" t="str">
            <v>Government Services</v>
          </cell>
          <cell r="J1785" t="str">
            <v>Other Government Contracts</v>
          </cell>
          <cell r="K1785" t="str">
            <v>Estates</v>
          </cell>
        </row>
        <row r="1786">
          <cell r="G1786" t="str">
            <v>PACEA104</v>
          </cell>
          <cell r="H1786" t="str">
            <v>Braemar H Eastbrne-Disposalm. Stone10200341</v>
          </cell>
          <cell r="I1786" t="str">
            <v>Government Services</v>
          </cell>
          <cell r="J1786" t="str">
            <v>Other Government Contracts</v>
          </cell>
          <cell r="K1786" t="str">
            <v>Estates</v>
          </cell>
        </row>
        <row r="1787">
          <cell r="G1787" t="str">
            <v>PACEA107</v>
          </cell>
          <cell r="H1787" t="str">
            <v>Nelson Hse, 10th Flr-Surrendera Smithc97415</v>
          </cell>
          <cell r="I1787" t="str">
            <v>Government Services</v>
          </cell>
          <cell r="J1787" t="str">
            <v>Other Government Contracts</v>
          </cell>
          <cell r="K1787" t="str">
            <v>Estates</v>
          </cell>
        </row>
        <row r="1788">
          <cell r="G1788" t="str">
            <v>PACEA109</v>
          </cell>
          <cell r="H1788" t="str">
            <v>Init Consid- Ofrs To Surndr-Vpp. B. Harding10200341</v>
          </cell>
          <cell r="I1788" t="str">
            <v>Government Services</v>
          </cell>
          <cell r="J1788" t="str">
            <v>Other Government Contracts</v>
          </cell>
          <cell r="K1788" t="str">
            <v>Estates</v>
          </cell>
        </row>
        <row r="1789">
          <cell r="G1789" t="str">
            <v>PACEA110</v>
          </cell>
          <cell r="H1789" t="str">
            <v>Mktg &amp; Displ-Mountb'N Hse Sotop. B. Harding10200341</v>
          </cell>
          <cell r="I1789" t="str">
            <v>Government Services</v>
          </cell>
          <cell r="J1789" t="str">
            <v>Other Government Contracts</v>
          </cell>
          <cell r="K1789" t="str">
            <v>Estates</v>
          </cell>
        </row>
        <row r="1790">
          <cell r="G1790" t="str">
            <v>PACEA111</v>
          </cell>
          <cell r="H1790" t="str">
            <v>Lease Displ-Unit 3 Lancaster Cp. B. Harding10200341</v>
          </cell>
          <cell r="I1790" t="str">
            <v>Government Services</v>
          </cell>
          <cell r="J1790" t="str">
            <v>Other Government Contracts</v>
          </cell>
          <cell r="K1790" t="str">
            <v>Estates</v>
          </cell>
        </row>
        <row r="1791">
          <cell r="G1791" t="str">
            <v>PACEA112</v>
          </cell>
          <cell r="H1791" t="str">
            <v>Lease Displ-Floor3 Chaucer Hsep. B. Harding10200341</v>
          </cell>
          <cell r="I1791" t="str">
            <v>Government Services</v>
          </cell>
          <cell r="J1791" t="str">
            <v>Other Government Contracts</v>
          </cell>
          <cell r="K1791" t="str">
            <v>Estates</v>
          </cell>
        </row>
        <row r="1792">
          <cell r="G1792" t="str">
            <v>PACEA113</v>
          </cell>
          <cell r="H1792" t="str">
            <v>Mktg&amp;Displ-Green Ln Maybush Sop. B. Harding10200341</v>
          </cell>
          <cell r="I1792" t="str">
            <v>Government Services</v>
          </cell>
          <cell r="J1792" t="str">
            <v>Other Government Contracts</v>
          </cell>
          <cell r="K1792" t="str">
            <v>Estates</v>
          </cell>
        </row>
        <row r="1793">
          <cell r="G1793" t="str">
            <v>PACEA114</v>
          </cell>
          <cell r="H1793" t="str">
            <v>Lease Displ-44 North St, Chichp. B. Harding10200341</v>
          </cell>
          <cell r="I1793" t="str">
            <v>Government Services</v>
          </cell>
          <cell r="J1793" t="str">
            <v>Other Government Contracts</v>
          </cell>
          <cell r="K1793" t="str">
            <v>Estates</v>
          </cell>
        </row>
        <row r="1794">
          <cell r="G1794" t="str">
            <v>PACEA115</v>
          </cell>
          <cell r="H1794" t="str">
            <v>Displ-6&amp;7 Flrs Queensbury Hsem. Stone10200341</v>
          </cell>
          <cell r="I1794" t="str">
            <v>Government Services</v>
          </cell>
          <cell r="J1794" t="str">
            <v>Other Government Contracts</v>
          </cell>
          <cell r="K1794" t="str">
            <v>Estates</v>
          </cell>
        </row>
        <row r="1795">
          <cell r="G1795" t="str">
            <v>PACEA116</v>
          </cell>
          <cell r="H1795" t="str">
            <v>Displ-Ridgeworth Hse Worthingm. Stone10200341</v>
          </cell>
          <cell r="I1795" t="str">
            <v>Government Services</v>
          </cell>
          <cell r="J1795" t="str">
            <v>Other Government Contracts</v>
          </cell>
          <cell r="K1795" t="str">
            <v>Estates</v>
          </cell>
        </row>
        <row r="1796">
          <cell r="G1796" t="str">
            <v>PACEA117</v>
          </cell>
          <cell r="H1796" t="str">
            <v>Displ &amp; Mktg-96 Silver Streetc J Thwaites10200341</v>
          </cell>
          <cell r="I1796" t="str">
            <v>Government Services</v>
          </cell>
          <cell r="J1796" t="str">
            <v>Other Government Contracts</v>
          </cell>
          <cell r="K1796" t="str">
            <v>Estates</v>
          </cell>
        </row>
        <row r="1797">
          <cell r="G1797" t="str">
            <v>PACEA118</v>
          </cell>
          <cell r="H1797" t="str">
            <v>Displ &amp; Mktg Adv-Old Marketm. Stone10200341</v>
          </cell>
          <cell r="I1797" t="str">
            <v>Government Services</v>
          </cell>
          <cell r="J1797" t="str">
            <v>Other Government Contracts</v>
          </cell>
          <cell r="K1797" t="str">
            <v>Estates</v>
          </cell>
        </row>
        <row r="1798">
          <cell r="G1798" t="str">
            <v>PACEA120</v>
          </cell>
          <cell r="H1798" t="str">
            <v>Senet Hse, Dorking - Disposalm. Stone10200341</v>
          </cell>
          <cell r="I1798" t="str">
            <v>Government Services</v>
          </cell>
          <cell r="J1798" t="str">
            <v>Other Government Contracts</v>
          </cell>
          <cell r="K1798" t="str">
            <v>Estates</v>
          </cell>
        </row>
        <row r="1799">
          <cell r="G1799" t="str">
            <v>PACEA801</v>
          </cell>
          <cell r="H1799" t="str">
            <v>St Chris Hs Sublet Abcd &amp; Pt Ec J Thwaites</v>
          </cell>
          <cell r="I1799" t="str">
            <v>Government Services</v>
          </cell>
          <cell r="J1799" t="str">
            <v>Other Government Contracts</v>
          </cell>
          <cell r="K1799" t="str">
            <v>Estates</v>
          </cell>
        </row>
        <row r="1800">
          <cell r="G1800" t="str">
            <v>PACEA802</v>
          </cell>
          <cell r="H1800" t="str">
            <v>St Chris Hse Car Park Lettingc Thwaites</v>
          </cell>
          <cell r="I1800" t="str">
            <v>Government Services</v>
          </cell>
          <cell r="J1800" t="str">
            <v>Other Government Contracts</v>
          </cell>
          <cell r="K1800" t="str">
            <v>Estates</v>
          </cell>
        </row>
        <row r="1801">
          <cell r="G1801" t="str">
            <v>PACEM403</v>
          </cell>
          <cell r="H1801" t="str">
            <v>4 Colston Ave-O/S Mgt Mattersa. Smith10200311</v>
          </cell>
          <cell r="I1801" t="str">
            <v>Government Services</v>
          </cell>
          <cell r="J1801" t="str">
            <v>Other Government Contracts</v>
          </cell>
          <cell r="K1801" t="str">
            <v>Estates</v>
          </cell>
        </row>
        <row r="1802">
          <cell r="G1802" t="str">
            <v>PACEM404</v>
          </cell>
          <cell r="H1802" t="str">
            <v>St Chris Hse Fire Damager Fletcher</v>
          </cell>
          <cell r="I1802" t="str">
            <v>Government Services</v>
          </cell>
          <cell r="J1802" t="str">
            <v>Other Government Contracts</v>
          </cell>
          <cell r="K1802" t="str">
            <v>Estates</v>
          </cell>
        </row>
        <row r="1803">
          <cell r="G1803" t="str">
            <v>PACEM405</v>
          </cell>
          <cell r="H1803" t="str">
            <v>Mountbatten Hse Soton Licencep Hardingp6/D/185169 Part 5can 10200312#350</v>
          </cell>
          <cell r="I1803" t="str">
            <v>Government Services</v>
          </cell>
          <cell r="J1803" t="str">
            <v>Other Government Contracts</v>
          </cell>
          <cell r="K1803" t="str">
            <v>Estates</v>
          </cell>
        </row>
        <row r="1804">
          <cell r="G1804" t="str">
            <v>PACEMX03</v>
          </cell>
          <cell r="H1804" t="str">
            <v>14 Little St James' St - Rentr M F Fletcher10200341</v>
          </cell>
          <cell r="I1804" t="str">
            <v>Government Services</v>
          </cell>
          <cell r="J1804" t="str">
            <v>Other Government Contracts</v>
          </cell>
          <cell r="K1804" t="str">
            <v>Estates</v>
          </cell>
        </row>
        <row r="1805">
          <cell r="G1805" t="str">
            <v>PACEMX06</v>
          </cell>
          <cell r="H1805" t="str">
            <v>1 Park Rd Havant Legal Advice</v>
          </cell>
          <cell r="I1805" t="str">
            <v>Government Services</v>
          </cell>
          <cell r="J1805" t="str">
            <v>Other Government Contracts</v>
          </cell>
          <cell r="K1805" t="str">
            <v>Estates</v>
          </cell>
        </row>
        <row r="1806">
          <cell r="G1806" t="str">
            <v>PACEMX13</v>
          </cell>
          <cell r="H1806" t="str">
            <v>Conditn Rep/Dilap-96 Silver Sts. R. C. Wilkie10200341</v>
          </cell>
          <cell r="I1806" t="str">
            <v>Government Services</v>
          </cell>
          <cell r="J1806" t="str">
            <v>Other Government Contracts</v>
          </cell>
          <cell r="K1806" t="str">
            <v>Estates</v>
          </cell>
        </row>
        <row r="1807">
          <cell r="G1807" t="str">
            <v>PACEMX14</v>
          </cell>
          <cell r="H1807" t="str">
            <v>Dilaps Clm-1st Floor Douglass. R C Wilkie10200341</v>
          </cell>
          <cell r="I1807" t="str">
            <v>Government Services</v>
          </cell>
          <cell r="J1807" t="str">
            <v>Other Government Contracts</v>
          </cell>
          <cell r="K1807" t="str">
            <v>Estates</v>
          </cell>
        </row>
        <row r="1808">
          <cell r="G1808" t="str">
            <v>PACEMX15</v>
          </cell>
          <cell r="H1808" t="str">
            <v>Rent, Comps &amp; Dilap-Phoenix Hsr. Portsmouth10200341</v>
          </cell>
          <cell r="I1808" t="str">
            <v>Government Services</v>
          </cell>
          <cell r="J1808" t="str">
            <v>Other Government Contracts</v>
          </cell>
          <cell r="K1808" t="str">
            <v>Estates</v>
          </cell>
        </row>
        <row r="1809">
          <cell r="G1809" t="str">
            <v>PACEMX18</v>
          </cell>
          <cell r="H1809" t="str">
            <v>Lic To Sublet-Burlington Hser M F Fletcher10200341</v>
          </cell>
          <cell r="I1809" t="str">
            <v>Government Services</v>
          </cell>
          <cell r="J1809" t="str">
            <v>Other Government Contracts</v>
          </cell>
          <cell r="K1809" t="str">
            <v>Estates</v>
          </cell>
        </row>
        <row r="1810">
          <cell r="G1810" t="str">
            <v>PACEMX20</v>
          </cell>
          <cell r="H1810" t="str">
            <v>First Ave Hse Prelim Enqsr Fletcher</v>
          </cell>
          <cell r="I1810" t="str">
            <v>Government Services</v>
          </cell>
          <cell r="J1810" t="str">
            <v>Other Government Contracts</v>
          </cell>
          <cell r="K1810" t="str">
            <v>Estates</v>
          </cell>
        </row>
        <row r="1811">
          <cell r="G1811" t="str">
            <v>PACEMX21</v>
          </cell>
          <cell r="H1811" t="str">
            <v>Curzon St Hse - Elec Billsr M F Fletcher10200341</v>
          </cell>
          <cell r="I1811" t="str">
            <v>Government Services</v>
          </cell>
          <cell r="J1811" t="str">
            <v>Other Government Contracts</v>
          </cell>
          <cell r="K1811" t="str">
            <v>Estates</v>
          </cell>
        </row>
        <row r="1812">
          <cell r="G1812" t="str">
            <v>PACEMX23</v>
          </cell>
          <cell r="H1812" t="str">
            <v>St Chris Hse Space Audit</v>
          </cell>
          <cell r="I1812" t="str">
            <v>Government Services</v>
          </cell>
          <cell r="J1812" t="str">
            <v>Other Government Contracts</v>
          </cell>
          <cell r="K1812" t="str">
            <v>Estates</v>
          </cell>
        </row>
        <row r="1813">
          <cell r="G1813" t="str">
            <v>PACEMX24</v>
          </cell>
          <cell r="H1813" t="str">
            <v>Various-Req  Info-Martin Boothr M F Fletcher10200341</v>
          </cell>
          <cell r="I1813" t="str">
            <v>Government Services</v>
          </cell>
          <cell r="J1813" t="str">
            <v>Other Government Contracts</v>
          </cell>
          <cell r="K1813" t="str">
            <v>Estates</v>
          </cell>
        </row>
        <row r="1814">
          <cell r="G1814" t="str">
            <v>PACEMX25</v>
          </cell>
          <cell r="H1814" t="str">
            <v>Dtc Green Ln Soton-Based On Sop. B. Harding10200341</v>
          </cell>
          <cell r="I1814" t="str">
            <v>Government Services</v>
          </cell>
          <cell r="J1814" t="str">
            <v>Other Government Contracts</v>
          </cell>
          <cell r="K1814" t="str">
            <v>Estates</v>
          </cell>
        </row>
        <row r="1815">
          <cell r="G1815" t="str">
            <v>PACEMX30</v>
          </cell>
          <cell r="H1815" t="str">
            <v>Mountbatten House Soton Counsep Harding10200312</v>
          </cell>
          <cell r="I1815" t="str">
            <v>Government Services</v>
          </cell>
          <cell r="J1815" t="str">
            <v>Other Government Contracts</v>
          </cell>
          <cell r="K1815" t="str">
            <v>Estates</v>
          </cell>
        </row>
        <row r="1816">
          <cell r="G1816" t="str">
            <v>PACEP101</v>
          </cell>
          <cell r="H1816" t="str">
            <v>Commercial Rd Glos- Surr To Lla. Smith10200311</v>
          </cell>
          <cell r="I1816" t="str">
            <v>Government Services</v>
          </cell>
          <cell r="J1816" t="str">
            <v>Other Government Contracts</v>
          </cell>
          <cell r="K1816" t="str">
            <v>Estates</v>
          </cell>
        </row>
        <row r="1817">
          <cell r="G1817" t="str">
            <v>PACEP102</v>
          </cell>
          <cell r="H1817" t="str">
            <v>140gower St-Surrender Of Leasec J Thwaites10200341</v>
          </cell>
          <cell r="I1817" t="str">
            <v>Government Services</v>
          </cell>
          <cell r="J1817" t="str">
            <v>Other Government Contracts</v>
          </cell>
          <cell r="K1817" t="str">
            <v>Estates</v>
          </cell>
        </row>
        <row r="1818">
          <cell r="G1818" t="str">
            <v>PACEP103</v>
          </cell>
          <cell r="H1818" t="str">
            <v>Sentinel Hse - Surrender Of Lec J Thwaites10200341</v>
          </cell>
          <cell r="I1818" t="str">
            <v>Government Services</v>
          </cell>
          <cell r="J1818" t="str">
            <v>Other Government Contracts</v>
          </cell>
          <cell r="K1818" t="str">
            <v>Estates</v>
          </cell>
        </row>
        <row r="1819">
          <cell r="G1819" t="str">
            <v>PACEP201</v>
          </cell>
          <cell r="H1819" t="str">
            <v>2 Carlton Gardens-Rent Reviewr. Portsmouth10200341</v>
          </cell>
          <cell r="I1819" t="str">
            <v>Government Services</v>
          </cell>
          <cell r="J1819" t="str">
            <v>Other Government Contracts</v>
          </cell>
          <cell r="K1819" t="str">
            <v>Estates</v>
          </cell>
        </row>
        <row r="1820">
          <cell r="G1820" t="str">
            <v>PACEP204</v>
          </cell>
          <cell r="H1820" t="str">
            <v>4 Colston Avenue-Interim Renta Smithc97415</v>
          </cell>
          <cell r="I1820" t="str">
            <v>Government Services</v>
          </cell>
          <cell r="J1820" t="str">
            <v>Other Government Contracts</v>
          </cell>
          <cell r="K1820" t="str">
            <v>Estates</v>
          </cell>
        </row>
        <row r="1821">
          <cell r="G1821" t="str">
            <v>PACEP206</v>
          </cell>
          <cell r="H1821" t="str">
            <v>R Rev- 3rd Floor Chaucer Hse Pp. B. Harding10200341</v>
          </cell>
          <cell r="I1821" t="str">
            <v>Government Services</v>
          </cell>
          <cell r="J1821" t="str">
            <v>Other Government Contracts</v>
          </cell>
          <cell r="K1821" t="str">
            <v>Estates</v>
          </cell>
        </row>
        <row r="1822">
          <cell r="G1822" t="str">
            <v>PACEP207</v>
          </cell>
          <cell r="H1822" t="str">
            <v>Shops 1,3-8 St Chris Hs Rent Rr Portsmouthplc5/00026c97409</v>
          </cell>
          <cell r="I1822" t="str">
            <v>Government Services</v>
          </cell>
          <cell r="J1822" t="str">
            <v>Other Government Contracts</v>
          </cell>
          <cell r="K1822" t="str">
            <v>Estates</v>
          </cell>
        </row>
        <row r="1823">
          <cell r="G1823" t="str">
            <v>PACEP208</v>
          </cell>
          <cell r="H1823" t="str">
            <v>Shop 1 St Chris Hse Rent Revier Portsmouth10200312</v>
          </cell>
          <cell r="I1823" t="str">
            <v>Government Services</v>
          </cell>
          <cell r="J1823" t="str">
            <v>Other Government Contracts</v>
          </cell>
          <cell r="K1823" t="str">
            <v>Estates</v>
          </cell>
        </row>
        <row r="1824">
          <cell r="G1824" t="str">
            <v>PACEP301</v>
          </cell>
          <cell r="H1824" t="str">
            <v>3 Carlton Gdns Sw-Lr &amp; St Compr. Portsmouth10200341</v>
          </cell>
          <cell r="I1824" t="str">
            <v>Government Services</v>
          </cell>
          <cell r="J1824" t="str">
            <v>Other Government Contracts</v>
          </cell>
          <cell r="K1824" t="str">
            <v>Estates</v>
          </cell>
        </row>
        <row r="1825">
          <cell r="G1825" t="str">
            <v>PACEP302</v>
          </cell>
          <cell r="H1825" t="str">
            <v>Avenue Ldg Wood Green-Lr/Scr. Portsmouth10200341</v>
          </cell>
          <cell r="I1825" t="str">
            <v>Government Services</v>
          </cell>
          <cell r="J1825" t="str">
            <v>Other Government Contracts</v>
          </cell>
          <cell r="K1825" t="str">
            <v>Estates</v>
          </cell>
        </row>
        <row r="1826">
          <cell r="G1826" t="str">
            <v>PACEP303</v>
          </cell>
          <cell r="H1826" t="str">
            <v>S / T Extn To Ls Sur-Comm. Chap. B. Harding10200341</v>
          </cell>
          <cell r="I1826" t="str">
            <v>Government Services</v>
          </cell>
          <cell r="J1826" t="str">
            <v>Other Government Contracts</v>
          </cell>
          <cell r="K1826" t="str">
            <v>Estates</v>
          </cell>
        </row>
        <row r="1827">
          <cell r="G1827" t="str">
            <v>PACEP503</v>
          </cell>
          <cell r="H1827" t="str">
            <v>96 Silver St Enfield Ll Writr H Portsmouth10200312</v>
          </cell>
          <cell r="I1827" t="str">
            <v>Government Services</v>
          </cell>
          <cell r="J1827" t="str">
            <v>Other Government Contracts</v>
          </cell>
          <cell r="K1827" t="str">
            <v>Estates</v>
          </cell>
        </row>
        <row r="1828">
          <cell r="G1828" t="str">
            <v>PACEP504</v>
          </cell>
          <cell r="H1828" t="str">
            <v>St Chris House Valuationr Portsmouth</v>
          </cell>
          <cell r="I1828" t="str">
            <v>Government Services</v>
          </cell>
          <cell r="J1828" t="str">
            <v>Other Government Contracts</v>
          </cell>
          <cell r="K1828" t="str">
            <v>Estates</v>
          </cell>
        </row>
        <row r="1829">
          <cell r="G1829" t="str">
            <v>PACEP505</v>
          </cell>
          <cell r="H1829" t="str">
            <v>Gresham House Annuityr Portsmouth</v>
          </cell>
          <cell r="I1829" t="str">
            <v>Government Services</v>
          </cell>
          <cell r="J1829" t="str">
            <v>Other Government Contracts</v>
          </cell>
          <cell r="K1829" t="str">
            <v>Estates</v>
          </cell>
        </row>
        <row r="1830">
          <cell r="G1830" t="str">
            <v>PACEP602</v>
          </cell>
          <cell r="H1830" t="str">
            <v>Carolyn H 14f Crydn Tm Dilapsr. Portsmouth10200341</v>
          </cell>
          <cell r="I1830" t="str">
            <v>Government Services</v>
          </cell>
          <cell r="J1830" t="str">
            <v>Other Government Contracts</v>
          </cell>
          <cell r="K1830" t="str">
            <v>Estates</v>
          </cell>
        </row>
        <row r="1831">
          <cell r="G1831" t="str">
            <v>PACEP603</v>
          </cell>
          <cell r="H1831" t="str">
            <v>Market Pl Hse Reading-Dilapsr. Portsmouth10200341</v>
          </cell>
          <cell r="I1831" t="str">
            <v>Government Services</v>
          </cell>
          <cell r="J1831" t="str">
            <v>Other Government Contracts</v>
          </cell>
          <cell r="K1831" t="str">
            <v>Estates</v>
          </cell>
        </row>
        <row r="1832">
          <cell r="G1832" t="str">
            <v>PACEP609</v>
          </cell>
          <cell r="H1832" t="str">
            <v>Dilap Claim - Commercial Rd, Pp. B. Harding10200341</v>
          </cell>
          <cell r="I1832" t="str">
            <v>Government Services</v>
          </cell>
          <cell r="J1832" t="str">
            <v>Other Government Contracts</v>
          </cell>
          <cell r="K1832" t="str">
            <v>Estates</v>
          </cell>
        </row>
        <row r="1833">
          <cell r="G1833" t="str">
            <v>PACEP610</v>
          </cell>
          <cell r="H1833" t="str">
            <v>Dilap Clm-1 Park Rd North Havap. B. Harding10200341</v>
          </cell>
          <cell r="I1833" t="str">
            <v>Government Services</v>
          </cell>
          <cell r="J1833" t="str">
            <v>Other Government Contracts</v>
          </cell>
          <cell r="K1833" t="str">
            <v>Estates</v>
          </cell>
        </row>
        <row r="1834">
          <cell r="G1834" t="str">
            <v>PACEP611</v>
          </cell>
          <cell r="H1834" t="str">
            <v>Dilap Clm-86/88 High St Newporp. B. Harding10200341</v>
          </cell>
          <cell r="I1834" t="str">
            <v>Government Services</v>
          </cell>
          <cell r="J1834" t="str">
            <v>Other Government Contracts</v>
          </cell>
          <cell r="K1834" t="str">
            <v>Estates</v>
          </cell>
        </row>
        <row r="1835">
          <cell r="G1835" t="str">
            <v>PACEP612</v>
          </cell>
          <cell r="H1835" t="str">
            <v>Dilap Clm-S. Western Hse Sotonp. B. Harding10200341</v>
          </cell>
          <cell r="I1835" t="str">
            <v>Government Services</v>
          </cell>
          <cell r="J1835" t="str">
            <v>Other Government Contracts</v>
          </cell>
          <cell r="K1835" t="str">
            <v>Estates</v>
          </cell>
        </row>
        <row r="1836">
          <cell r="G1836" t="str">
            <v>PACEP616</v>
          </cell>
          <cell r="H1836" t="str">
            <v>Terml Dilaps Claim-Friars Hses. R C Wilkie10200341</v>
          </cell>
          <cell r="I1836" t="str">
            <v>Government Services</v>
          </cell>
          <cell r="J1836" t="str">
            <v>Other Government Contracts</v>
          </cell>
          <cell r="K1836" t="str">
            <v>Estates</v>
          </cell>
        </row>
        <row r="1837">
          <cell r="G1837" t="str">
            <v>PACEP617</v>
          </cell>
          <cell r="H1837" t="str">
            <v>Dilaps - 70 Grosvenor St.R. Portsmouth10200341</v>
          </cell>
          <cell r="I1837" t="str">
            <v>Government Services</v>
          </cell>
          <cell r="J1837" t="str">
            <v>Other Government Contracts</v>
          </cell>
          <cell r="K1837" t="str">
            <v>Estates</v>
          </cell>
        </row>
        <row r="1838">
          <cell r="G1838" t="str">
            <v>PACEP618</v>
          </cell>
          <cell r="H1838" t="str">
            <v>Dilapidations-25 Grosvenor Hilr. Portsmouth10200341</v>
          </cell>
          <cell r="I1838" t="str">
            <v>Government Services</v>
          </cell>
          <cell r="J1838" t="str">
            <v>Other Government Contracts</v>
          </cell>
          <cell r="K1838" t="str">
            <v>Estates</v>
          </cell>
        </row>
        <row r="1839">
          <cell r="G1839" t="str">
            <v>PACEP619</v>
          </cell>
          <cell r="H1839" t="str">
            <v>Dilaps - 296-302 Borough Highr. Portsmouth10200341</v>
          </cell>
          <cell r="I1839" t="str">
            <v>Government Services</v>
          </cell>
          <cell r="J1839" t="str">
            <v>Other Government Contracts</v>
          </cell>
          <cell r="K1839" t="str">
            <v>Estates</v>
          </cell>
        </row>
        <row r="1840">
          <cell r="G1840" t="str">
            <v>PACEP620</v>
          </cell>
          <cell r="H1840" t="str">
            <v>Dilapidations - Pendrel Houser. Portsmouth10200341</v>
          </cell>
          <cell r="I1840" t="str">
            <v>Government Services</v>
          </cell>
          <cell r="J1840" t="str">
            <v>Other Government Contracts</v>
          </cell>
          <cell r="K1840" t="str">
            <v>Estates</v>
          </cell>
        </row>
        <row r="1841">
          <cell r="G1841" t="str">
            <v>PACEP621</v>
          </cell>
          <cell r="H1841" t="str">
            <v>Dilapidations - Neville Houser. Portsmouth10200341</v>
          </cell>
          <cell r="I1841" t="str">
            <v>Government Services</v>
          </cell>
          <cell r="J1841" t="str">
            <v>Other Government Contracts</v>
          </cell>
          <cell r="K1841" t="str">
            <v>Estates</v>
          </cell>
        </row>
        <row r="1842">
          <cell r="G1842" t="str">
            <v>PACEP622</v>
          </cell>
          <cell r="H1842" t="str">
            <v>Dilapidations - Stuart Houser. Portsmouth10200341</v>
          </cell>
          <cell r="I1842" t="str">
            <v>Government Services</v>
          </cell>
          <cell r="J1842" t="str">
            <v>Other Government Contracts</v>
          </cell>
          <cell r="K1842" t="str">
            <v>Estates</v>
          </cell>
        </row>
        <row r="1843">
          <cell r="G1843" t="str">
            <v>PACEP623</v>
          </cell>
          <cell r="H1843" t="str">
            <v>Dilaps - The Beehive, Gatwickr. Portsmouth10200341</v>
          </cell>
          <cell r="I1843" t="str">
            <v>Government Services</v>
          </cell>
          <cell r="J1843" t="str">
            <v>Other Government Contracts</v>
          </cell>
          <cell r="K1843" t="str">
            <v>Estates</v>
          </cell>
        </row>
        <row r="1844">
          <cell r="G1844" t="str">
            <v>PACEP624</v>
          </cell>
          <cell r="H1844" t="str">
            <v>Dilaps-Flrs 6&amp;7 Queensbury Hser. Portsmouth10200341</v>
          </cell>
          <cell r="I1844" t="str">
            <v>Government Services</v>
          </cell>
          <cell r="J1844" t="str">
            <v>Other Government Contracts</v>
          </cell>
          <cell r="K1844" t="str">
            <v>Estates</v>
          </cell>
        </row>
        <row r="1845">
          <cell r="G1845" t="str">
            <v>PACEP625</v>
          </cell>
          <cell r="H1845" t="str">
            <v>Dilapidations-Southampton Hser. Portsmouth10200341</v>
          </cell>
          <cell r="I1845" t="str">
            <v>Government Services</v>
          </cell>
          <cell r="J1845" t="str">
            <v>Other Government Contracts</v>
          </cell>
          <cell r="K1845" t="str">
            <v>Estates</v>
          </cell>
        </row>
        <row r="1846">
          <cell r="G1846" t="str">
            <v>PACEP626</v>
          </cell>
          <cell r="H1846" t="str">
            <v>Dilaps - 4-12 Queens Anne'S Gar. Portsmouth10200341</v>
          </cell>
          <cell r="I1846" t="str">
            <v>Government Services</v>
          </cell>
          <cell r="J1846" t="str">
            <v>Other Government Contracts</v>
          </cell>
          <cell r="K1846" t="str">
            <v>Estates</v>
          </cell>
        </row>
        <row r="1847">
          <cell r="G1847" t="str">
            <v>PACEP627</v>
          </cell>
          <cell r="H1847" t="str">
            <v>Dilap-Clarew'D Crt Grg Seymr Pr. Portsmouth10200341</v>
          </cell>
          <cell r="I1847" t="str">
            <v>Government Services</v>
          </cell>
          <cell r="J1847" t="str">
            <v>Other Government Contracts</v>
          </cell>
          <cell r="K1847" t="str">
            <v>Estates</v>
          </cell>
        </row>
        <row r="1848">
          <cell r="G1848" t="str">
            <v>PACEP628</v>
          </cell>
          <cell r="H1848" t="str">
            <v>Dilap-Prospct Hs New Oxford Str. Portsmouth10200341</v>
          </cell>
          <cell r="I1848" t="str">
            <v>Government Services</v>
          </cell>
          <cell r="J1848" t="str">
            <v>Other Government Contracts</v>
          </cell>
          <cell r="K1848" t="str">
            <v>Estates</v>
          </cell>
        </row>
        <row r="1849">
          <cell r="G1849" t="str">
            <v>PACEP629</v>
          </cell>
          <cell r="H1849" t="str">
            <v>Ridgeworth Hse Dilaps Sc Liabic Thwaitesc97409</v>
          </cell>
          <cell r="I1849" t="str">
            <v>Government Services</v>
          </cell>
          <cell r="J1849" t="str">
            <v>Other Government Contracts</v>
          </cell>
          <cell r="K1849" t="str">
            <v>Estates</v>
          </cell>
        </row>
        <row r="1850">
          <cell r="G1850" t="str">
            <v>PACEP630</v>
          </cell>
          <cell r="H1850" t="str">
            <v>Elizabeth House-Dilapidationsstuart Wilkiecan-10200312external</v>
          </cell>
          <cell r="I1850" t="str">
            <v>Government Services</v>
          </cell>
          <cell r="J1850" t="str">
            <v>Other Government Contracts</v>
          </cell>
          <cell r="K1850" t="str">
            <v>Estates</v>
          </cell>
        </row>
        <row r="1851">
          <cell r="G1851" t="str">
            <v>PACEP631</v>
          </cell>
          <cell r="H1851" t="str">
            <v>Trafalgar Hse Croydonr Portsmouthdilaps10200312</v>
          </cell>
          <cell r="I1851" t="str">
            <v>Government Services</v>
          </cell>
          <cell r="J1851" t="str">
            <v>Other Government Contracts</v>
          </cell>
          <cell r="K1851" t="str">
            <v>Estates</v>
          </cell>
        </row>
        <row r="1852">
          <cell r="G1852" t="str">
            <v>PACEPX01</v>
          </cell>
          <cell r="H1852" t="str">
            <v>Wilton Av Bletchley-Access Negr. Portsmouth10200341</v>
          </cell>
          <cell r="I1852" t="str">
            <v>Government Services</v>
          </cell>
          <cell r="J1852" t="str">
            <v>Other Government Contracts</v>
          </cell>
          <cell r="K1852" t="str">
            <v>Estates</v>
          </cell>
        </row>
        <row r="1853">
          <cell r="G1853" t="str">
            <v>PACEPX02</v>
          </cell>
          <cell r="H1853" t="str">
            <v>Phcl - Cm4 Cornwall Houser M F Fletcher10200277</v>
          </cell>
          <cell r="I1853" t="str">
            <v>Government Services</v>
          </cell>
          <cell r="J1853" t="str">
            <v>Other Government Contracts</v>
          </cell>
          <cell r="K1853" t="str">
            <v>Estates</v>
          </cell>
        </row>
        <row r="1854">
          <cell r="G1854" t="str">
            <v>PACEPX05</v>
          </cell>
          <cell r="H1854" t="str">
            <v>St Chris Hse Cilor Ratingr Portsmouth10200312</v>
          </cell>
          <cell r="I1854" t="str">
            <v>Government Services</v>
          </cell>
          <cell r="J1854" t="str">
            <v>Other Government Contracts</v>
          </cell>
          <cell r="K1854" t="str">
            <v>Estates</v>
          </cell>
        </row>
        <row r="1855">
          <cell r="G1855" t="str">
            <v>PAYMP601</v>
          </cell>
          <cell r="H1855" t="str">
            <v>Swiss Centre W1 Dilapss Wilkie</v>
          </cell>
          <cell r="I1855" t="str">
            <v>Government Services</v>
          </cell>
          <cell r="J1855" t="str">
            <v>Other Government Contracts</v>
          </cell>
          <cell r="K1855" t="str">
            <v>Estates</v>
          </cell>
        </row>
        <row r="1856">
          <cell r="G1856" t="str">
            <v>PAYMP602</v>
          </cell>
          <cell r="H1856" t="str">
            <v>65 Buckingham Gate  W1 Dilapss Wilkie</v>
          </cell>
          <cell r="I1856" t="str">
            <v>Government Services</v>
          </cell>
          <cell r="J1856" t="str">
            <v>Other Government Contracts</v>
          </cell>
          <cell r="K1856" t="str">
            <v>Estates</v>
          </cell>
        </row>
        <row r="1857">
          <cell r="G1857" t="str">
            <v>PAYMP603</v>
          </cell>
          <cell r="H1857" t="str">
            <v>Queens Hse Salisbury Dilaps</v>
          </cell>
          <cell r="I1857" t="str">
            <v>Government Services</v>
          </cell>
          <cell r="J1857" t="str">
            <v>Other Government Contracts</v>
          </cell>
          <cell r="K1857" t="str">
            <v>Estates</v>
          </cell>
        </row>
        <row r="1858">
          <cell r="G1858" t="str">
            <v>PLYSP602</v>
          </cell>
          <cell r="H1858" t="str">
            <v>Cwmbran - Unit 19 Springvaleind Estate - Dilapidations</v>
          </cell>
          <cell r="I1858" t="str">
            <v>Government Services</v>
          </cell>
          <cell r="J1858" t="str">
            <v>Other Government Contracts</v>
          </cell>
          <cell r="K1858" t="str">
            <v>Estates</v>
          </cell>
        </row>
        <row r="1859">
          <cell r="G1859" t="str">
            <v>PWDRA001</v>
          </cell>
          <cell r="H1859" t="str">
            <v>Acq Of Flat-Yeoman Usherm. Stonec12358</v>
          </cell>
          <cell r="I1859" t="str">
            <v>Government Services</v>
          </cell>
          <cell r="J1859" t="str">
            <v>Other Government Contracts</v>
          </cell>
          <cell r="K1859" t="str">
            <v>Estates</v>
          </cell>
        </row>
        <row r="1860">
          <cell r="G1860" t="str">
            <v>PWDRA002</v>
          </cell>
          <cell r="H1860" t="str">
            <v>Search For New Offices -Info Sm. Stonec12358</v>
          </cell>
          <cell r="I1860" t="str">
            <v>Government Services</v>
          </cell>
          <cell r="J1860" t="str">
            <v>Other Government Contracts</v>
          </cell>
          <cell r="K1860" t="str">
            <v>Estates</v>
          </cell>
        </row>
        <row r="1861">
          <cell r="G1861" t="str">
            <v>PWDRA003</v>
          </cell>
          <cell r="H1861" t="str">
            <v>Office Space Srch Westminster/R Fletcherpwdc12538</v>
          </cell>
          <cell r="I1861" t="str">
            <v>Government Services</v>
          </cell>
          <cell r="J1861" t="str">
            <v>Other Government Contracts</v>
          </cell>
          <cell r="K1861" t="str">
            <v>Estates</v>
          </cell>
        </row>
        <row r="1862">
          <cell r="G1862" t="str">
            <v>PWDRA004</v>
          </cell>
          <cell r="H1862" t="str">
            <v>11 Bridge Street-Walkwaymike Stonecan : C12358</v>
          </cell>
          <cell r="I1862" t="str">
            <v>Government Services</v>
          </cell>
          <cell r="J1862" t="str">
            <v>Other Government Contracts</v>
          </cell>
          <cell r="K1862" t="str">
            <v>Estates</v>
          </cell>
        </row>
        <row r="1863">
          <cell r="G1863" t="str">
            <v>PWDRM402</v>
          </cell>
          <cell r="H1863" t="str">
            <v>Poets Green Invstg Of Land Ownr Fletcher</v>
          </cell>
          <cell r="I1863" t="str">
            <v>Government Services</v>
          </cell>
          <cell r="J1863" t="str">
            <v>Other Government Contracts</v>
          </cell>
          <cell r="K1863" t="str">
            <v>Estates</v>
          </cell>
        </row>
        <row r="1864">
          <cell r="G1864" t="str">
            <v>PWDRM403</v>
          </cell>
          <cell r="H1864" t="str">
            <v>House Of Commons Residencesr Fletchercan C12358market Rentals#400</v>
          </cell>
          <cell r="I1864" t="str">
            <v>Government Services</v>
          </cell>
          <cell r="J1864" t="str">
            <v>Other Government Contracts</v>
          </cell>
          <cell r="K1864" t="str">
            <v>Estates</v>
          </cell>
        </row>
        <row r="1865">
          <cell r="G1865" t="str">
            <v>PWDRMX02</v>
          </cell>
          <cell r="H1865" t="str">
            <v>Pwd Cm-Alt To Cafe -7millbankr M F Fletcherc12358</v>
          </cell>
          <cell r="I1865" t="str">
            <v>Government Services</v>
          </cell>
          <cell r="J1865" t="str">
            <v>Other Government Contracts</v>
          </cell>
          <cell r="K1865" t="str">
            <v>Estates</v>
          </cell>
        </row>
        <row r="1866">
          <cell r="G1866" t="str">
            <v>PWDRMX03</v>
          </cell>
          <cell r="H1866" t="str">
            <v>Pwd-Landlrd Consent  7millbankr M F Fletcherc12358</v>
          </cell>
          <cell r="I1866" t="str">
            <v>Government Services</v>
          </cell>
          <cell r="J1866" t="str">
            <v>Other Government Contracts</v>
          </cell>
          <cell r="K1866" t="str">
            <v>Estates</v>
          </cell>
        </row>
        <row r="1867">
          <cell r="G1867" t="str">
            <v>PWDRMX04</v>
          </cell>
          <cell r="H1867" t="str">
            <v>Pwd-Church H Grg-Occ Bsmt St/Rr M F Fletcherc12358</v>
          </cell>
          <cell r="I1867" t="str">
            <v>Government Services</v>
          </cell>
          <cell r="J1867" t="str">
            <v>Other Government Contracts</v>
          </cell>
          <cell r="K1867" t="str">
            <v>Estates</v>
          </cell>
        </row>
        <row r="1868">
          <cell r="G1868" t="str">
            <v>PWDRMX05</v>
          </cell>
          <cell r="H1868" t="str">
            <v>Pwd-Church H Grg Asbs Lag Remr M F Fletcherc12358</v>
          </cell>
          <cell r="I1868" t="str">
            <v>Government Services</v>
          </cell>
          <cell r="J1868" t="str">
            <v>Other Government Contracts</v>
          </cell>
          <cell r="K1868" t="str">
            <v>Estates</v>
          </cell>
        </row>
        <row r="1869">
          <cell r="G1869" t="str">
            <v>PWDRMX06</v>
          </cell>
          <cell r="H1869" t="str">
            <v>Pwd-7 Millbank Serv Chg Bal Acr M F Fletcherc12358</v>
          </cell>
          <cell r="I1869" t="str">
            <v>Government Services</v>
          </cell>
          <cell r="J1869" t="str">
            <v>Other Government Contracts</v>
          </cell>
          <cell r="K1869" t="str">
            <v>Estates</v>
          </cell>
        </row>
        <row r="1870">
          <cell r="G1870" t="str">
            <v>PWDRMX07</v>
          </cell>
          <cell r="H1870" t="str">
            <v>Pwd-7millbank Roof Cable Consnr M F Fletcherc12358</v>
          </cell>
          <cell r="I1870" t="str">
            <v>Government Services</v>
          </cell>
          <cell r="J1870" t="str">
            <v>Other Government Contracts</v>
          </cell>
          <cell r="K1870" t="str">
            <v>Estates</v>
          </cell>
        </row>
        <row r="1871">
          <cell r="G1871" t="str">
            <v>PWDRMX08</v>
          </cell>
          <cell r="H1871" t="str">
            <v>Church House Garage Issuesmike Stonecan : C12358</v>
          </cell>
          <cell r="I1871" t="str">
            <v>Government Services</v>
          </cell>
          <cell r="J1871" t="str">
            <v>Other Government Contracts</v>
          </cell>
          <cell r="K1871" t="str">
            <v>Estates</v>
          </cell>
        </row>
        <row r="1872">
          <cell r="G1872" t="str">
            <v>PWDRMX09</v>
          </cell>
          <cell r="H1872" t="str">
            <v>Bbc Ductsmike Stonecan : C12358</v>
          </cell>
          <cell r="I1872" t="str">
            <v>Government Services</v>
          </cell>
          <cell r="J1872" t="str">
            <v>Other Government Contracts</v>
          </cell>
          <cell r="K1872" t="str">
            <v>Estates</v>
          </cell>
        </row>
        <row r="1873">
          <cell r="G1873" t="str">
            <v>PWDRMX10</v>
          </cell>
          <cell r="H1873" t="str">
            <v>Black Rods Garden-Electricity Mike Stonecan : C12358</v>
          </cell>
          <cell r="I1873" t="str">
            <v>Government Services</v>
          </cell>
          <cell r="J1873" t="str">
            <v>Other Government Contracts</v>
          </cell>
          <cell r="K1873" t="str">
            <v>Estates</v>
          </cell>
        </row>
        <row r="1874">
          <cell r="G1874" t="str">
            <v>PWDRMX11</v>
          </cell>
          <cell r="H1874" t="str">
            <v>Pwd - Rates Enquiriesmike Stonecan : C12358</v>
          </cell>
          <cell r="I1874" t="str">
            <v>Government Services</v>
          </cell>
          <cell r="J1874" t="str">
            <v>Other Government Contracts</v>
          </cell>
          <cell r="K1874" t="str">
            <v>Estates</v>
          </cell>
        </row>
        <row r="1875">
          <cell r="G1875" t="str">
            <v>PWDRMX12</v>
          </cell>
          <cell r="H1875" t="str">
            <v>Pwd - Minor Issuesmike Stonecan : C12358</v>
          </cell>
          <cell r="I1875" t="str">
            <v>Government Services</v>
          </cell>
          <cell r="J1875" t="str">
            <v>Other Government Contracts</v>
          </cell>
          <cell r="K1875" t="str">
            <v>Estates</v>
          </cell>
        </row>
        <row r="1876">
          <cell r="G1876" t="str">
            <v>PWDRMX13</v>
          </cell>
          <cell r="H1876" t="str">
            <v>7 Millbank - Licencesmike Stonecan : C12358</v>
          </cell>
          <cell r="I1876" t="str">
            <v>Government Services</v>
          </cell>
          <cell r="J1876" t="str">
            <v>Other Government Contracts</v>
          </cell>
          <cell r="K1876" t="str">
            <v>Estates</v>
          </cell>
        </row>
        <row r="1877">
          <cell r="G1877" t="str">
            <v>PWDRP201</v>
          </cell>
          <cell r="H1877" t="str">
            <v>Boots Shop 11 Bridge St Rent Rr Portsmouthc12358order P3808400</v>
          </cell>
          <cell r="I1877" t="str">
            <v>Government Services</v>
          </cell>
          <cell r="J1877" t="str">
            <v>Other Government Contracts</v>
          </cell>
          <cell r="K1877" t="str">
            <v>Estates</v>
          </cell>
        </row>
        <row r="1878">
          <cell r="G1878" t="str">
            <v>PWDRPX02</v>
          </cell>
          <cell r="H1878" t="str">
            <v>7 Millbank - Strategic Advicer M F Fletcherc12358</v>
          </cell>
          <cell r="I1878" t="str">
            <v>Government Services</v>
          </cell>
          <cell r="J1878" t="str">
            <v>Other Government Contracts</v>
          </cell>
          <cell r="K1878" t="str">
            <v>Estates</v>
          </cell>
        </row>
        <row r="1879">
          <cell r="G1879" t="str">
            <v>PWDRPX03</v>
          </cell>
          <cell r="H1879" t="str">
            <v>Church House Garage Rating Aser Portsmouthc12358</v>
          </cell>
          <cell r="I1879" t="str">
            <v>Government Services</v>
          </cell>
          <cell r="J1879" t="str">
            <v>Other Government Contracts</v>
          </cell>
          <cell r="K1879" t="str">
            <v>Estates</v>
          </cell>
        </row>
        <row r="1880">
          <cell r="G1880" t="str">
            <v>PWODA003</v>
          </cell>
          <cell r="H1880" t="str">
            <v>11 Bridge St. Aq Of Walkwayr M F Fletcherc12358</v>
          </cell>
          <cell r="I1880" t="str">
            <v>Government Services</v>
          </cell>
          <cell r="J1880" t="str">
            <v>Other Government Contracts</v>
          </cell>
          <cell r="K1880" t="str">
            <v>Estates</v>
          </cell>
        </row>
        <row r="1881">
          <cell r="G1881" t="str">
            <v>PWODM407</v>
          </cell>
          <cell r="H1881" t="str">
            <v>Parl Wks/7 Millbank-Sat. Dishr M F Fletcherc12358</v>
          </cell>
          <cell r="I1881" t="str">
            <v>Government Services</v>
          </cell>
          <cell r="J1881" t="str">
            <v>Other Government Contracts</v>
          </cell>
          <cell r="K1881" t="str">
            <v>Estates</v>
          </cell>
        </row>
        <row r="1882">
          <cell r="G1882" t="str">
            <v>PWODM410</v>
          </cell>
          <cell r="H1882" t="str">
            <v>Parl Wks/Church H Grg-Serv Chgr M F Fletcherc12358</v>
          </cell>
          <cell r="I1882" t="str">
            <v>Government Services</v>
          </cell>
          <cell r="J1882" t="str">
            <v>Other Government Contracts</v>
          </cell>
          <cell r="K1882" t="str">
            <v>Estates</v>
          </cell>
        </row>
        <row r="1883">
          <cell r="G1883" t="str">
            <v>PWODM412</v>
          </cell>
          <cell r="H1883" t="str">
            <v>Neg. Leb Stn. Leasesr M F Fletcherc12358</v>
          </cell>
          <cell r="I1883" t="str">
            <v>Government Services</v>
          </cell>
          <cell r="J1883" t="str">
            <v>Other Government Contracts</v>
          </cell>
          <cell r="K1883" t="str">
            <v>Estates</v>
          </cell>
        </row>
        <row r="1884">
          <cell r="G1884" t="str">
            <v>PWODM422</v>
          </cell>
          <cell r="H1884" t="str">
            <v>Admin Of Contrct/Gen Mgt/Attnr M F Fletcherc12358</v>
          </cell>
          <cell r="I1884" t="str">
            <v>Government Services</v>
          </cell>
          <cell r="J1884" t="str">
            <v>Other Government Contracts</v>
          </cell>
          <cell r="K1884" t="str">
            <v>Estates</v>
          </cell>
        </row>
        <row r="1885">
          <cell r="G1885" t="str">
            <v>PWODM423</v>
          </cell>
          <cell r="H1885" t="str">
            <v>Estate Mgt &amp; Minor Issuesr M F Fletcherc12358</v>
          </cell>
          <cell r="I1885" t="str">
            <v>Government Services</v>
          </cell>
          <cell r="J1885" t="str">
            <v>Other Government Contracts</v>
          </cell>
          <cell r="K1885" t="str">
            <v>Estates</v>
          </cell>
        </row>
        <row r="1886">
          <cell r="G1886" t="str">
            <v>PWODM428</v>
          </cell>
          <cell r="H1886" t="str">
            <v>7 Millbank. 1995 Rating Appealr M F Fletcherc12358</v>
          </cell>
          <cell r="I1886" t="str">
            <v>Government Services</v>
          </cell>
          <cell r="J1886" t="str">
            <v>Other Government Contracts</v>
          </cell>
          <cell r="K1886" t="str">
            <v>Estates</v>
          </cell>
        </row>
        <row r="1887">
          <cell r="G1887" t="str">
            <v>PWODM429</v>
          </cell>
          <cell r="H1887" t="str">
            <v>1 Parl. St. 1995 Rating Appealr M F Fletcherc12358</v>
          </cell>
          <cell r="I1887" t="str">
            <v>Government Services</v>
          </cell>
          <cell r="J1887" t="str">
            <v>Other Government Contracts</v>
          </cell>
          <cell r="K1887" t="str">
            <v>Estates</v>
          </cell>
        </row>
        <row r="1888">
          <cell r="G1888" t="str">
            <v>PWODM430</v>
          </cell>
          <cell r="H1888" t="str">
            <v>1canon Rw &amp; N Shaw Blg 95 Rt Ar M F Fletcherc12358</v>
          </cell>
          <cell r="I1888" t="str">
            <v>Government Services</v>
          </cell>
          <cell r="J1888" t="str">
            <v>Other Government Contracts</v>
          </cell>
          <cell r="K1888" t="str">
            <v>Estates</v>
          </cell>
        </row>
        <row r="1889">
          <cell r="G1889" t="str">
            <v>PWODM431</v>
          </cell>
          <cell r="H1889" t="str">
            <v>2 Abbey Gardens 1995 Rating Apr M F Fletcherc12358</v>
          </cell>
          <cell r="I1889" t="str">
            <v>Government Services</v>
          </cell>
          <cell r="J1889" t="str">
            <v>Other Government Contracts</v>
          </cell>
          <cell r="K1889" t="str">
            <v>Estates</v>
          </cell>
        </row>
        <row r="1890">
          <cell r="G1890" t="str">
            <v>PWODM432</v>
          </cell>
          <cell r="H1890" t="str">
            <v>1 Abbey Gardens 1995 Rating Apr M F Fletcherc12358</v>
          </cell>
          <cell r="I1890" t="str">
            <v>Government Services</v>
          </cell>
          <cell r="J1890" t="str">
            <v>Other Government Contracts</v>
          </cell>
          <cell r="K1890" t="str">
            <v>Estates</v>
          </cell>
        </row>
        <row r="1891">
          <cell r="G1891" t="str">
            <v>PWODM433</v>
          </cell>
          <cell r="H1891" t="str">
            <v>3 Deans Yrd-1995 Rating Appealr M F Fletcherc12358</v>
          </cell>
          <cell r="I1891" t="str">
            <v>Government Services</v>
          </cell>
          <cell r="J1891" t="str">
            <v>Other Government Contracts</v>
          </cell>
          <cell r="K1891" t="str">
            <v>Estates</v>
          </cell>
        </row>
        <row r="1892">
          <cell r="G1892" t="str">
            <v>PWODM438</v>
          </cell>
          <cell r="H1892" t="str">
            <v>Check 1995/6 Cilor Qs Parl Estr M F Fletcherc12358</v>
          </cell>
          <cell r="I1892" t="str">
            <v>Government Services</v>
          </cell>
          <cell r="J1892" t="str">
            <v>Other Government Contracts</v>
          </cell>
          <cell r="K1892" t="str">
            <v>Estates</v>
          </cell>
        </row>
        <row r="1893">
          <cell r="G1893" t="str">
            <v>RAILA802</v>
          </cell>
          <cell r="H1893" t="str">
            <v>Tournament Hse Paddgtn Letting</v>
          </cell>
          <cell r="I1893" t="str">
            <v>Government Services</v>
          </cell>
          <cell r="J1893" t="str">
            <v>Other Government Contracts</v>
          </cell>
          <cell r="K1893" t="str">
            <v>Estates</v>
          </cell>
        </row>
        <row r="1894">
          <cell r="G1894" t="str">
            <v>RAILA803</v>
          </cell>
          <cell r="H1894" t="str">
            <v>Tournamnt Hse Letting-Heathrowpaddington Stationjnl From Railtrff</v>
          </cell>
          <cell r="I1894" t="str">
            <v>Government Services</v>
          </cell>
          <cell r="J1894" t="str">
            <v>Other Government Contracts</v>
          </cell>
          <cell r="K1894" t="str">
            <v>Estates</v>
          </cell>
        </row>
        <row r="1895">
          <cell r="G1895" t="str">
            <v>RAILA804</v>
          </cell>
          <cell r="H1895" t="str">
            <v>Tournamnt Hse Letting-First Grpaddington Stationjnl From Railtrff</v>
          </cell>
          <cell r="I1895" t="str">
            <v>Government Services</v>
          </cell>
          <cell r="J1895" t="str">
            <v>Other Government Contracts</v>
          </cell>
          <cell r="K1895" t="str">
            <v>Estates</v>
          </cell>
        </row>
        <row r="1896">
          <cell r="G1896" t="str">
            <v>RAILA805</v>
          </cell>
          <cell r="H1896" t="str">
            <v>Tournament Hse Paddington Ritcjnl From Railtrff</v>
          </cell>
          <cell r="I1896" t="str">
            <v>Government Services</v>
          </cell>
          <cell r="J1896" t="str">
            <v>Other Government Contracts</v>
          </cell>
          <cell r="K1896" t="str">
            <v>Estates</v>
          </cell>
        </row>
        <row r="1897">
          <cell r="G1897" t="str">
            <v>RAILP801</v>
          </cell>
          <cell r="H1897" t="str">
            <v>Macmillan Hse Paddington Stnr Portsmouthlettingsk Lawrence Fm/J Redman Railtrk</v>
          </cell>
          <cell r="I1897" t="str">
            <v>Government Services</v>
          </cell>
          <cell r="J1897" t="str">
            <v>Other Government Contracts</v>
          </cell>
          <cell r="K1897" t="str">
            <v>Estates</v>
          </cell>
        </row>
        <row r="1898">
          <cell r="G1898" t="str">
            <v>RAILPX01</v>
          </cell>
          <cell r="H1898" t="str">
            <v>Hop Exchange Southwark Str Portsmouthnegotiate Later Lease Break Dateestlond</v>
          </cell>
          <cell r="I1898" t="str">
            <v>Government Services</v>
          </cell>
          <cell r="J1898" t="str">
            <v>Other Government Contracts</v>
          </cell>
          <cell r="K1898" t="str">
            <v>Estates</v>
          </cell>
        </row>
        <row r="1899">
          <cell r="G1899" t="str">
            <v>RAILPX03</v>
          </cell>
          <cell r="H1899" t="str">
            <v>Tournament Hse Paddington Stnlicence For Alterations</v>
          </cell>
          <cell r="I1899" t="str">
            <v>Government Services</v>
          </cell>
          <cell r="J1899" t="str">
            <v>Other Government Contracts</v>
          </cell>
          <cell r="K1899" t="str">
            <v>Estates</v>
          </cell>
        </row>
        <row r="1900">
          <cell r="G1900" t="str">
            <v>RAMBP501</v>
          </cell>
          <cell r="H1900" t="str">
            <v>Ramblers Holidaysr Portsmouth36 Great Smith St Londonopen Market Valn</v>
          </cell>
          <cell r="I1900" t="str">
            <v>Government Services</v>
          </cell>
          <cell r="J1900" t="str">
            <v>Other Government Contracts</v>
          </cell>
          <cell r="K1900" t="str">
            <v>Estates</v>
          </cell>
        </row>
        <row r="1901">
          <cell r="G1901" t="str">
            <v>REPM1FAF</v>
          </cell>
          <cell r="H1901" t="str">
            <v>Reporting Matters Survey 159 Br Fletcher</v>
          </cell>
          <cell r="I1901" t="str">
            <v>Government Services</v>
          </cell>
          <cell r="J1901" t="str">
            <v>Other Government Contracts</v>
          </cell>
          <cell r="K1901" t="str">
            <v>Estates</v>
          </cell>
        </row>
        <row r="1902">
          <cell r="G1902" t="str">
            <v>REPMP001</v>
          </cell>
          <cell r="H1902" t="str">
            <v>Unit B 159/161 Bermondsey St Ar Fletchercan 10210317#2000aquisition</v>
          </cell>
          <cell r="I1902" t="str">
            <v>Government Services</v>
          </cell>
          <cell r="J1902" t="str">
            <v>Other Government Contracts</v>
          </cell>
          <cell r="K1902" t="str">
            <v>Estates</v>
          </cell>
        </row>
        <row r="1903">
          <cell r="G1903" t="str">
            <v>RISEA001</v>
          </cell>
          <cell r="H1903" t="str">
            <v>Acq By Moto-Maff Offices Itchep. B. Harding10200347</v>
          </cell>
          <cell r="I1903" t="str">
            <v>Government Services</v>
          </cell>
          <cell r="J1903" t="str">
            <v>Other Government Contracts</v>
          </cell>
          <cell r="K1903" t="str">
            <v>Estates</v>
          </cell>
        </row>
        <row r="1904">
          <cell r="G1904" t="str">
            <v>RISEMX01</v>
          </cell>
          <cell r="H1904" t="str">
            <v>Reloc Ris From Green Ln Maybusp. B. Harding10200347</v>
          </cell>
          <cell r="I1904" t="str">
            <v>Government Services</v>
          </cell>
          <cell r="J1904" t="str">
            <v>Other Government Contracts</v>
          </cell>
          <cell r="K1904" t="str">
            <v>Estates</v>
          </cell>
        </row>
        <row r="1905">
          <cell r="G1905" t="str">
            <v>RVRWROOF</v>
          </cell>
          <cell r="H1905" t="str">
            <v>Riverwalk Hse Roof &amp; Window Suest External</v>
          </cell>
          <cell r="I1905" t="str">
            <v>Government Services</v>
          </cell>
          <cell r="J1905" t="str">
            <v>Other Government Contracts</v>
          </cell>
          <cell r="K1905" t="str">
            <v>Estates</v>
          </cell>
        </row>
        <row r="1906">
          <cell r="G1906" t="str">
            <v>SHARPX01</v>
          </cell>
          <cell r="H1906" t="str">
            <v>Property Index Info Legal Caser Thompsonsharples</v>
          </cell>
          <cell r="I1906" t="str">
            <v>Government Services</v>
          </cell>
          <cell r="J1906" t="str">
            <v>Other Government Contracts</v>
          </cell>
          <cell r="K1906" t="str">
            <v>Estates</v>
          </cell>
        </row>
        <row r="1907">
          <cell r="G1907" t="str">
            <v>SOMHM401</v>
          </cell>
          <cell r="H1907" t="str">
            <v>Somerset Hse General Mgtm Stone</v>
          </cell>
          <cell r="I1907" t="str">
            <v>Government Services</v>
          </cell>
          <cell r="J1907" t="str">
            <v>Other Government Contracts</v>
          </cell>
          <cell r="K1907" t="str">
            <v>Estates</v>
          </cell>
        </row>
        <row r="1908">
          <cell r="G1908" t="str">
            <v>SOMHM402</v>
          </cell>
          <cell r="H1908" t="str">
            <v>Somerset House-Terrier Planpeter Harding</v>
          </cell>
          <cell r="I1908" t="str">
            <v>Government Services</v>
          </cell>
          <cell r="J1908" t="str">
            <v>Other Government Contracts</v>
          </cell>
          <cell r="K1908" t="str">
            <v>Estates</v>
          </cell>
        </row>
        <row r="1909">
          <cell r="G1909" t="str">
            <v>SOMHM403</v>
          </cell>
          <cell r="H1909" t="str">
            <v>Somerset House-Intruder Advicepeter Harding</v>
          </cell>
          <cell r="I1909" t="str">
            <v>Government Services</v>
          </cell>
          <cell r="J1909" t="str">
            <v>Other Government Contracts</v>
          </cell>
          <cell r="K1909" t="str">
            <v>Estates</v>
          </cell>
        </row>
        <row r="1910">
          <cell r="G1910" t="str">
            <v>SOMHM404</v>
          </cell>
          <cell r="H1910" t="str">
            <v>Somerset Hse-Strategic Adv-Irepeter Harding</v>
          </cell>
          <cell r="I1910" t="str">
            <v>Government Services</v>
          </cell>
          <cell r="J1910" t="str">
            <v>Other Government Contracts</v>
          </cell>
          <cell r="K1910" t="str">
            <v>Estates</v>
          </cell>
        </row>
        <row r="1911">
          <cell r="G1911" t="str">
            <v>SOMHM405</v>
          </cell>
          <cell r="H1911" t="str">
            <v>Somerset Hse-Planning Adv-Nighpeter Harding</v>
          </cell>
          <cell r="I1911" t="str">
            <v>Government Services</v>
          </cell>
          <cell r="J1911" t="str">
            <v>Other Government Contracts</v>
          </cell>
          <cell r="K1911" t="str">
            <v>Estates</v>
          </cell>
        </row>
        <row r="1912">
          <cell r="G1912" t="str">
            <v>SOMHM406</v>
          </cell>
          <cell r="H1912" t="str">
            <v>Somerset Hse-Boundary Query Kipeter Harding</v>
          </cell>
          <cell r="I1912" t="str">
            <v>Government Services</v>
          </cell>
          <cell r="J1912" t="str">
            <v>Other Government Contracts</v>
          </cell>
          <cell r="K1912" t="str">
            <v>Estates</v>
          </cell>
        </row>
        <row r="1913">
          <cell r="G1913" t="str">
            <v>SOMHM407</v>
          </cell>
          <cell r="H1913" t="str">
            <v>Investig. Use Of Steps To Watesomerset Hse</v>
          </cell>
          <cell r="I1913" t="str">
            <v>Government Services</v>
          </cell>
          <cell r="J1913" t="str">
            <v>Other Government Contracts</v>
          </cell>
          <cell r="K1913" t="str">
            <v>Estates</v>
          </cell>
        </row>
        <row r="1914">
          <cell r="G1914" t="str">
            <v>SOMHM408</v>
          </cell>
          <cell r="H1914" t="str">
            <v>Advice On Rates Liabilitysomerset House</v>
          </cell>
          <cell r="I1914" t="str">
            <v>Government Services</v>
          </cell>
          <cell r="J1914" t="str">
            <v>Other Government Contracts</v>
          </cell>
          <cell r="K1914" t="str">
            <v>Estates</v>
          </cell>
        </row>
        <row r="1915">
          <cell r="G1915" t="str">
            <v>SOMHM409</v>
          </cell>
          <cell r="H1915" t="str">
            <v>Advice On Rent Grupposomerset House</v>
          </cell>
          <cell r="I1915" t="str">
            <v>Government Services</v>
          </cell>
          <cell r="J1915" t="str">
            <v>Other Government Contracts</v>
          </cell>
          <cell r="K1915" t="str">
            <v>Estates</v>
          </cell>
        </row>
        <row r="1916">
          <cell r="G1916" t="str">
            <v>SOMHM410</v>
          </cell>
          <cell r="H1916" t="str">
            <v>Service Charge Advicesomerset House</v>
          </cell>
          <cell r="I1916" t="str">
            <v>Government Services</v>
          </cell>
          <cell r="J1916" t="str">
            <v>Other Government Contracts</v>
          </cell>
          <cell r="K1916" t="str">
            <v>Estates</v>
          </cell>
        </row>
        <row r="1917">
          <cell r="G1917" t="str">
            <v>SOMHM411</v>
          </cell>
          <cell r="H1917" t="str">
            <v>Somerset Hse Inland Revenuecad Survey</v>
          </cell>
          <cell r="I1917" t="str">
            <v>Government Services</v>
          </cell>
          <cell r="J1917" t="str">
            <v>Other Government Contracts</v>
          </cell>
          <cell r="K1917" t="str">
            <v>Estates</v>
          </cell>
        </row>
        <row r="1918">
          <cell r="G1918" t="str">
            <v>SOMHM412</v>
          </cell>
          <cell r="H1918" t="str">
            <v>Somerset Hse Inland Revenueoptions Appraisal</v>
          </cell>
          <cell r="I1918" t="str">
            <v>Government Services</v>
          </cell>
          <cell r="J1918" t="str">
            <v>Other Government Contracts</v>
          </cell>
          <cell r="K1918" t="str">
            <v>Estates</v>
          </cell>
        </row>
        <row r="1919">
          <cell r="G1919" t="str">
            <v>SOMHM413</v>
          </cell>
          <cell r="H1919" t="str">
            <v xml:space="preserve">Somerset Hse South Wing Floor </v>
          </cell>
          <cell r="I1919" t="str">
            <v>Government Services</v>
          </cell>
          <cell r="J1919" t="str">
            <v>Other Government Contracts</v>
          </cell>
          <cell r="K1919" t="str">
            <v>Estates</v>
          </cell>
        </row>
        <row r="1920">
          <cell r="G1920" t="str">
            <v>SOMHM414</v>
          </cell>
          <cell r="H1920" t="str">
            <v>Somerset Hse East Wing Appraisestlond</v>
          </cell>
          <cell r="I1920" t="str">
            <v>Government Services</v>
          </cell>
          <cell r="J1920" t="str">
            <v>Other Government Contracts</v>
          </cell>
          <cell r="K1920" t="str">
            <v>Estates</v>
          </cell>
        </row>
        <row r="1921">
          <cell r="G1921" t="str">
            <v>SOMHP201</v>
          </cell>
          <cell r="H1921" t="str">
            <v>Somerset Hse North Wing Rent R</v>
          </cell>
          <cell r="I1921" t="str">
            <v>Government Services</v>
          </cell>
          <cell r="J1921" t="str">
            <v>Other Government Contracts</v>
          </cell>
          <cell r="K1921" t="str">
            <v>Estates</v>
          </cell>
        </row>
        <row r="1922">
          <cell r="G1922" t="str">
            <v>SOMHP301</v>
          </cell>
          <cell r="H1922" t="str">
            <v>Somerset Hse - Strand Blockcourtauld Institute Lease</v>
          </cell>
          <cell r="I1922" t="str">
            <v>Government Services</v>
          </cell>
          <cell r="J1922" t="str">
            <v>Other Government Contracts</v>
          </cell>
          <cell r="K1922" t="str">
            <v>Estates</v>
          </cell>
        </row>
        <row r="1923">
          <cell r="G1923" t="str">
            <v>SOMHPX01</v>
          </cell>
          <cell r="H1923" t="str">
            <v>Somerset House Project George</v>
          </cell>
          <cell r="I1923" t="str">
            <v>Government Services</v>
          </cell>
          <cell r="J1923" t="str">
            <v>Other Government Contracts</v>
          </cell>
          <cell r="K1923" t="str">
            <v>Estates</v>
          </cell>
        </row>
        <row r="1924">
          <cell r="G1924" t="str">
            <v>SOMHPX02</v>
          </cell>
          <cell r="H1924" t="str">
            <v>Somerset Hse North Blockschedule Condition &amp; Forward Main Plan</v>
          </cell>
          <cell r="I1924" t="str">
            <v>Government Services</v>
          </cell>
          <cell r="J1924" t="str">
            <v>Other Government Contracts</v>
          </cell>
          <cell r="K1924" t="str">
            <v>Estates</v>
          </cell>
        </row>
        <row r="1925">
          <cell r="G1925" t="str">
            <v>SOMHPX03</v>
          </cell>
          <cell r="H1925" t="str">
            <v>Somerset Hse Gen Rental Adv</v>
          </cell>
          <cell r="I1925" t="str">
            <v>Government Services</v>
          </cell>
          <cell r="J1925" t="str">
            <v>Other Government Contracts</v>
          </cell>
          <cell r="K1925" t="str">
            <v>Estates</v>
          </cell>
        </row>
        <row r="1926">
          <cell r="G1926" t="str">
            <v>SQURPX01</v>
          </cell>
          <cell r="H1926" t="str">
            <v>St Vincent Hse Cluttonsr Portsmouthnegligence Case</v>
          </cell>
          <cell r="I1926" t="str">
            <v>Government Services</v>
          </cell>
          <cell r="J1926" t="str">
            <v>Other Government Contracts</v>
          </cell>
          <cell r="K1926" t="str">
            <v>Estates</v>
          </cell>
        </row>
        <row r="1927">
          <cell r="G1927" t="str">
            <v>TCSEA001</v>
          </cell>
          <cell r="H1927" t="str">
            <v>Tcs Reigate-Hatchlands Rd -Aqp. B. Harding</v>
          </cell>
          <cell r="I1927" t="str">
            <v>Government Services</v>
          </cell>
          <cell r="J1927" t="str">
            <v>Other Government Contracts</v>
          </cell>
          <cell r="K1927" t="str">
            <v>Estates</v>
          </cell>
        </row>
        <row r="1928">
          <cell r="G1928" t="str">
            <v>T&amp;DHM401</v>
          </cell>
          <cell r="H1928" t="str">
            <v>College Fields Ind.Est Mertonipsl Civ Eng Servs Lease Exp</v>
          </cell>
          <cell r="I1928" t="str">
            <v>Government Services</v>
          </cell>
          <cell r="J1928" t="str">
            <v>Other Government Contracts</v>
          </cell>
          <cell r="K1928" t="str">
            <v>Estates</v>
          </cell>
        </row>
        <row r="1929">
          <cell r="G1929" t="str">
            <v>TRFCP501</v>
          </cell>
          <cell r="H1929" t="str">
            <v>Transport Research Foundations Wilkieinsurance Valuation</v>
          </cell>
          <cell r="I1929" t="str">
            <v>Government Services</v>
          </cell>
          <cell r="J1929" t="str">
            <v>Other Government Contracts</v>
          </cell>
          <cell r="K1929" t="str">
            <v>Estates</v>
          </cell>
        </row>
        <row r="1930">
          <cell r="G1930" t="str">
            <v>UECBA001</v>
          </cell>
          <cell r="H1930" t="str">
            <v>Acq Of Ukwmo Posts Via Bristolp Harding</v>
          </cell>
          <cell r="I1930" t="str">
            <v>Government Services</v>
          </cell>
          <cell r="J1930" t="str">
            <v>Other Government Contracts</v>
          </cell>
          <cell r="K1930" t="str">
            <v>Estates</v>
          </cell>
        </row>
        <row r="1931">
          <cell r="G1931" t="str">
            <v>UNICA001</v>
          </cell>
          <cell r="H1931" t="str">
            <v>22/24 Uxbridge Rd Ealing Acqnp Roper</v>
          </cell>
          <cell r="I1931" t="str">
            <v>Government Services</v>
          </cell>
          <cell r="J1931" t="str">
            <v>Other Government Contracts</v>
          </cell>
          <cell r="K1931" t="str">
            <v>Estates</v>
          </cell>
        </row>
        <row r="1932">
          <cell r="G1932" t="str">
            <v>VEHIP501</v>
          </cell>
          <cell r="H1932" t="str">
            <v>Vehicle Inspectoratep Hardingvaln Of Portfolio</v>
          </cell>
          <cell r="I1932" t="str">
            <v>Government Services</v>
          </cell>
          <cell r="J1932" t="str">
            <v>Other Government Contracts</v>
          </cell>
          <cell r="K1932" t="str">
            <v>Estates</v>
          </cell>
        </row>
        <row r="1933">
          <cell r="G1933" t="str">
            <v>WEUNA101</v>
          </cell>
          <cell r="H1933" t="str">
            <v>W Europ Union 8/9 Grosvr Pl-Dic J Thwaites10200472</v>
          </cell>
          <cell r="I1933" t="str">
            <v>Government Services</v>
          </cell>
          <cell r="J1933" t="str">
            <v>Other Government Contracts</v>
          </cell>
          <cell r="K1933" t="str">
            <v>Estates</v>
          </cell>
        </row>
        <row r="1934">
          <cell r="G1934" t="str">
            <v>WEUNM401</v>
          </cell>
          <cell r="H1934" t="str">
            <v>W Europ Union/Grosvr Pl. - Manc J Thwaites10200472</v>
          </cell>
          <cell r="I1934" t="str">
            <v>Government Services</v>
          </cell>
          <cell r="J1934" t="str">
            <v>Other Government Contracts</v>
          </cell>
          <cell r="K1934" t="str">
            <v>Estates</v>
          </cell>
        </row>
        <row r="1935">
          <cell r="G1935" t="str">
            <v>WEUNP602</v>
          </cell>
          <cell r="H1935" t="str">
            <v>8/9 Grosvenor Pl-Tender Docsr Portsmouthc97209</v>
          </cell>
          <cell r="I1935" t="str">
            <v>Government Services</v>
          </cell>
          <cell r="J1935" t="str">
            <v>Other Government Contracts</v>
          </cell>
          <cell r="K1935" t="str">
            <v>Estates</v>
          </cell>
        </row>
        <row r="1936">
          <cell r="G1936" t="str">
            <v>WMOPA101</v>
          </cell>
          <cell r="H1936" t="str">
            <v>Ukwmo 31 No Properties -Displsp. B. Hardingc90052</v>
          </cell>
          <cell r="I1936" t="str">
            <v>Government Services</v>
          </cell>
          <cell r="J1936" t="str">
            <v>Other Government Contracts</v>
          </cell>
          <cell r="K1936" t="str">
            <v>Estates</v>
          </cell>
        </row>
        <row r="1937">
          <cell r="G1937" t="str">
            <v>WTRAM401</v>
          </cell>
          <cell r="H1937" t="str">
            <v>Mark Lane Car Park Managementandrew Smithwestern Traffic Area</v>
          </cell>
          <cell r="I1937" t="str">
            <v>Government Services</v>
          </cell>
          <cell r="J1937" t="str">
            <v>Other Government Contracts</v>
          </cell>
          <cell r="K1937" t="str">
            <v>Estates</v>
          </cell>
        </row>
        <row r="1938">
          <cell r="G1938" t="str">
            <v>ALLIP601</v>
          </cell>
          <cell r="H1938" t="str">
            <v>Dymore Rd Romforddisposals For Allied Domecq</v>
          </cell>
          <cell r="I1938" t="str">
            <v>Government Services</v>
          </cell>
          <cell r="J1938" t="str">
            <v>Other Government Contracts</v>
          </cell>
          <cell r="K1938" t="str">
            <v>Estates</v>
          </cell>
        </row>
        <row r="1939">
          <cell r="G1939" t="str">
            <v>AUCMP101</v>
          </cell>
          <cell r="H1939" t="str">
            <v>20 St Peters St Winch-Surr Ofp. B. Harding10200038</v>
          </cell>
          <cell r="I1939" t="str">
            <v>Government Services</v>
          </cell>
          <cell r="J1939" t="str">
            <v>Other Government Contracts</v>
          </cell>
          <cell r="K1939" t="str">
            <v>Estates</v>
          </cell>
        </row>
        <row r="1940">
          <cell r="G1940" t="str">
            <v>BAASPX01</v>
          </cell>
          <cell r="H1940" t="str">
            <v>British Association For Advancof Science-Search For Officesin Central London</v>
          </cell>
          <cell r="I1940" t="str">
            <v>Government Services</v>
          </cell>
          <cell r="J1940" t="str">
            <v>Other Government Contracts</v>
          </cell>
          <cell r="K1940" t="str">
            <v>Estates</v>
          </cell>
        </row>
        <row r="1941">
          <cell r="G1941" t="str">
            <v>BAESM401</v>
          </cell>
          <cell r="H1941" t="str">
            <v>Lic For Alts-Roebuck Hs Corshap. B. Harding10200044</v>
          </cell>
          <cell r="I1941" t="str">
            <v>Government Services</v>
          </cell>
          <cell r="J1941" t="str">
            <v>Other Government Contracts</v>
          </cell>
          <cell r="K1941" t="str">
            <v>Estates</v>
          </cell>
        </row>
        <row r="1942">
          <cell r="G1942" t="str">
            <v>BAESMX04</v>
          </cell>
          <cell r="H1942" t="str">
            <v>Citygate Inherent Defects</v>
          </cell>
          <cell r="I1942" t="str">
            <v>Government Services</v>
          </cell>
          <cell r="J1942" t="str">
            <v>Other Government Contracts</v>
          </cell>
          <cell r="K1942" t="str">
            <v>Estates</v>
          </cell>
        </row>
        <row r="1943">
          <cell r="G1943" t="str">
            <v>BAESMX06</v>
          </cell>
          <cell r="H1943" t="str">
            <v>Lic For Alt &amp; Sublet-27 Guildhp. B. Harding10200044</v>
          </cell>
          <cell r="I1943" t="str">
            <v>Government Services</v>
          </cell>
          <cell r="J1943" t="str">
            <v>Other Government Contracts</v>
          </cell>
          <cell r="K1943" t="str">
            <v>Estates</v>
          </cell>
        </row>
        <row r="1944">
          <cell r="G1944" t="str">
            <v>BAESMX07</v>
          </cell>
          <cell r="H1944" t="str">
            <v>Lic For Alt ( E S )-City Gatep. B. Harding10200044</v>
          </cell>
          <cell r="I1944" t="str">
            <v>Government Services</v>
          </cell>
          <cell r="J1944" t="str">
            <v>Other Government Contracts</v>
          </cell>
          <cell r="K1944" t="str">
            <v>Estates</v>
          </cell>
        </row>
        <row r="1945">
          <cell r="G1945" t="str">
            <v>B&amp;PGPX01</v>
          </cell>
          <cell r="H1945" t="str">
            <v>Burghill Rd Unicorn Hse Leasep Smith</v>
          </cell>
          <cell r="I1945" t="str">
            <v>Government Services</v>
          </cell>
          <cell r="J1945" t="str">
            <v>Other Government Contracts</v>
          </cell>
          <cell r="K1945" t="str">
            <v>Estates</v>
          </cell>
        </row>
        <row r="1946">
          <cell r="G1946" t="str">
            <v>B&amp;PLA901</v>
          </cell>
          <cell r="H1946" t="str">
            <v>B&amp;P Ltd Office Search Londonp Hardingverbal Instruction 6/5/98bill Spencer</v>
          </cell>
          <cell r="I1946" t="str">
            <v>Government Services</v>
          </cell>
          <cell r="J1946" t="str">
            <v>Other Government Contracts</v>
          </cell>
          <cell r="K1946" t="str">
            <v>Estates</v>
          </cell>
        </row>
        <row r="1947">
          <cell r="G1947" t="str">
            <v>B&amp;PLP601</v>
          </cell>
          <cell r="H1947" t="str">
            <v>Coley Park Reading/Brunel Hsedilapidations Advice</v>
          </cell>
          <cell r="I1947" t="str">
            <v>Government Services</v>
          </cell>
          <cell r="J1947" t="str">
            <v>Other Government Contracts</v>
          </cell>
          <cell r="K1947" t="str">
            <v>Estates</v>
          </cell>
        </row>
        <row r="1948">
          <cell r="G1948" t="str">
            <v>B&amp;PLPX01</v>
          </cell>
          <cell r="H1948" t="str">
            <v>Kings Bldgs Smith Sq L/Ls Consr Fletcherestates Element Of Fm Contract</v>
          </cell>
          <cell r="I1948" t="str">
            <v>Government Services</v>
          </cell>
          <cell r="J1948" t="str">
            <v>Other Government Contracts</v>
          </cell>
          <cell r="K1948" t="str">
            <v>Estates</v>
          </cell>
        </row>
        <row r="1949">
          <cell r="G1949" t="str">
            <v>B&amp;PMA001</v>
          </cell>
          <cell r="H1949" t="str">
            <v>Hippodrome Hse Acq For Fsdc Thwaitesverbal Instruction Fromm Darroch</v>
          </cell>
          <cell r="I1949" t="str">
            <v>Government Services</v>
          </cell>
          <cell r="J1949" t="str">
            <v>Other Government Contracts</v>
          </cell>
          <cell r="K1949" t="str">
            <v>Estates</v>
          </cell>
        </row>
        <row r="1950">
          <cell r="G1950" t="str">
            <v>B&amp;PMA002</v>
          </cell>
          <cell r="H1950" t="str">
            <v>19/21 Lyon Rd,Wimbledon Aqcm Stoneverbal Instruction B Spencer</v>
          </cell>
          <cell r="I1950" t="str">
            <v>Government Services</v>
          </cell>
          <cell r="J1950" t="str">
            <v>Other Government Contracts</v>
          </cell>
          <cell r="K1950" t="str">
            <v>Estates</v>
          </cell>
        </row>
        <row r="1951">
          <cell r="G1951" t="str">
            <v>B&amp;PMA003</v>
          </cell>
          <cell r="H1951" t="str">
            <v>Bpd Relocation To Greenham Comm Stoneverbal From Corp Services</v>
          </cell>
          <cell r="I1951" t="str">
            <v>Government Services</v>
          </cell>
          <cell r="J1951" t="str">
            <v>Other Government Contracts</v>
          </cell>
          <cell r="K1951" t="str">
            <v>Estates</v>
          </cell>
        </row>
        <row r="1952">
          <cell r="G1952" t="str">
            <v>B&amp;PMA004</v>
          </cell>
          <cell r="H1952" t="str">
            <v>Project Flagship Southwich Farm Stonenew Lease</v>
          </cell>
          <cell r="I1952" t="str">
            <v>Government Services</v>
          </cell>
          <cell r="J1952" t="str">
            <v>Other Government Contracts</v>
          </cell>
          <cell r="K1952" t="str">
            <v>Estates</v>
          </cell>
        </row>
        <row r="1953">
          <cell r="G1953" t="str">
            <v>B&amp;PMA005</v>
          </cell>
          <cell r="H1953" t="str">
            <v>Lmp Accom Long Lane Liverpoolacqn</v>
          </cell>
          <cell r="I1953" t="str">
            <v>Government Services</v>
          </cell>
          <cell r="J1953" t="str">
            <v>Other Government Contracts</v>
          </cell>
          <cell r="K1953" t="str">
            <v>Estates</v>
          </cell>
        </row>
        <row r="1954">
          <cell r="G1954" t="str">
            <v>B&amp;PMA101</v>
          </cell>
          <cell r="H1954" t="str">
            <v>Unit 10 Central Business Parkneasdon Disposal Of Lease</v>
          </cell>
          <cell r="I1954" t="str">
            <v>Government Services</v>
          </cell>
          <cell r="J1954" t="str">
            <v>Other Government Contracts</v>
          </cell>
          <cell r="K1954" t="str">
            <v>Estates</v>
          </cell>
        </row>
        <row r="1955">
          <cell r="G1955" t="str">
            <v>B&amp;PMA801</v>
          </cell>
          <cell r="H1955" t="str">
            <v>Cavendish Hs Castle St Lettingc J Thwaitesmike Darroch Group Ltd</v>
          </cell>
          <cell r="I1955" t="str">
            <v>Government Services</v>
          </cell>
          <cell r="J1955" t="str">
            <v>Other Government Contracts</v>
          </cell>
          <cell r="K1955" t="str">
            <v>Estates</v>
          </cell>
        </row>
        <row r="1956">
          <cell r="G1956" t="str">
            <v>B&amp;PMA802</v>
          </cell>
          <cell r="H1956" t="str">
            <v>Ocean Hse Hastings - Lettingc J Thwaiteswork For Grp</v>
          </cell>
          <cell r="I1956" t="str">
            <v>Government Services</v>
          </cell>
          <cell r="J1956" t="str">
            <v>Other Government Contracts</v>
          </cell>
          <cell r="K1956" t="str">
            <v>Estates</v>
          </cell>
        </row>
        <row r="1957">
          <cell r="G1957" t="str">
            <v>B&amp;PMA803</v>
          </cell>
          <cell r="H1957" t="str">
            <v xml:space="preserve">B&amp;P House Letting Of Grnd/1st </v>
          </cell>
          <cell r="I1957" t="str">
            <v>Government Services</v>
          </cell>
          <cell r="J1957" t="str">
            <v>Other Government Contracts</v>
          </cell>
          <cell r="K1957" t="str">
            <v>Estates</v>
          </cell>
        </row>
        <row r="1958">
          <cell r="G1958" t="str">
            <v>B&amp;PMA901</v>
          </cell>
          <cell r="H1958" t="str">
            <v>B&amp;P Office Search Central Londr Portsmouth</v>
          </cell>
          <cell r="I1958" t="str">
            <v>Government Services</v>
          </cell>
          <cell r="J1958" t="str">
            <v>Other Government Contracts</v>
          </cell>
          <cell r="K1958" t="str">
            <v>Estates</v>
          </cell>
        </row>
        <row r="1959">
          <cell r="G1959" t="str">
            <v>B&amp;PMM402</v>
          </cell>
          <cell r="H1959" t="str">
            <v>B&amp;P Hs Mgt Of O/S Works Of Repm Darroch Group</v>
          </cell>
          <cell r="I1959" t="str">
            <v>Government Services</v>
          </cell>
          <cell r="J1959" t="str">
            <v>Other Government Contracts</v>
          </cell>
          <cell r="K1959" t="str">
            <v>Estates</v>
          </cell>
        </row>
        <row r="1960">
          <cell r="G1960" t="str">
            <v>B&amp;PMM404</v>
          </cell>
          <cell r="H1960" t="str">
            <v>B&amp;P Hse Next Door Demolitionp Harding/M Stoneinternal Instructionb Spencer</v>
          </cell>
          <cell r="I1960" t="str">
            <v>Government Services</v>
          </cell>
          <cell r="J1960" t="str">
            <v>Other Government Contracts</v>
          </cell>
          <cell r="K1960" t="str">
            <v>Estates</v>
          </cell>
        </row>
        <row r="1961">
          <cell r="G1961" t="str">
            <v>B&amp;PMM405</v>
          </cell>
          <cell r="H1961" t="str">
            <v>Plymouth Lease Advicep Harding</v>
          </cell>
          <cell r="I1961" t="str">
            <v>Government Services</v>
          </cell>
          <cell r="J1961" t="str">
            <v>Other Government Contracts</v>
          </cell>
          <cell r="K1961" t="str">
            <v>Estates</v>
          </cell>
        </row>
        <row r="1962">
          <cell r="G1962" t="str">
            <v>B&amp;PMM406</v>
          </cell>
          <cell r="H1962" t="str">
            <v>Unit 10 Central Business Centrr Portsmouthrating/Invoiceswork For B&amp;P</v>
          </cell>
          <cell r="I1962" t="str">
            <v>Government Services</v>
          </cell>
          <cell r="J1962" t="str">
            <v>Other Government Contracts</v>
          </cell>
          <cell r="K1962" t="str">
            <v>Estates</v>
          </cell>
        </row>
        <row r="1963">
          <cell r="G1963" t="str">
            <v>B&amp;PMM408</v>
          </cell>
          <cell r="H1963" t="str">
            <v>19/21 Lyon House Wimbledonestates Mgt</v>
          </cell>
          <cell r="I1963" t="str">
            <v>Government Services</v>
          </cell>
          <cell r="J1963" t="str">
            <v>Other Government Contracts</v>
          </cell>
          <cell r="K1963" t="str">
            <v>Estates</v>
          </cell>
        </row>
        <row r="1964">
          <cell r="G1964" t="str">
            <v>B&amp;PMM409</v>
          </cell>
          <cell r="H1964" t="str">
            <v>Project Flagship Southwick Farestates Mgt</v>
          </cell>
          <cell r="I1964" t="str">
            <v>Government Services</v>
          </cell>
          <cell r="J1964" t="str">
            <v>Other Government Contracts</v>
          </cell>
          <cell r="K1964" t="str">
            <v>Estates</v>
          </cell>
        </row>
        <row r="1965">
          <cell r="G1965" t="str">
            <v>B&amp;PMM410</v>
          </cell>
          <cell r="H1965" t="str">
            <v>Lmp Accom Long Lane Liverpoolestates Mgt</v>
          </cell>
          <cell r="I1965" t="str">
            <v>Government Services</v>
          </cell>
          <cell r="J1965" t="str">
            <v>Other Government Contracts</v>
          </cell>
          <cell r="K1965" t="str">
            <v>Estates</v>
          </cell>
        </row>
        <row r="1966">
          <cell r="G1966" t="str">
            <v>B&amp;PMM411</v>
          </cell>
          <cell r="H1966" t="str">
            <v>Cavendish Hse Castle St Hastinestates Mgt</v>
          </cell>
          <cell r="I1966" t="str">
            <v>Government Services</v>
          </cell>
          <cell r="J1966" t="str">
            <v>Other Government Contracts</v>
          </cell>
          <cell r="K1966" t="str">
            <v>Estates</v>
          </cell>
        </row>
        <row r="1967">
          <cell r="G1967" t="str">
            <v>B&amp;PMM414</v>
          </cell>
          <cell r="H1967" t="str">
            <v>St Chris. Houseestates Mgt</v>
          </cell>
          <cell r="I1967" t="str">
            <v>Government Services</v>
          </cell>
          <cell r="J1967" t="str">
            <v>Other Government Contracts</v>
          </cell>
          <cell r="K1967" t="str">
            <v>Estates</v>
          </cell>
        </row>
        <row r="1968">
          <cell r="G1968" t="str">
            <v>B&amp;PMM415</v>
          </cell>
          <cell r="H1968" t="str">
            <v>Suite 31,Forum Hse Business Cechichester Estates Mgt</v>
          </cell>
          <cell r="I1968" t="str">
            <v>Government Services</v>
          </cell>
          <cell r="J1968" t="str">
            <v>Other Government Contracts</v>
          </cell>
          <cell r="K1968" t="str">
            <v>Estates</v>
          </cell>
        </row>
        <row r="1969">
          <cell r="G1969" t="str">
            <v>B&amp;PMM416</v>
          </cell>
          <cell r="H1969" t="str">
            <v>Venture West Greenham Commonestates Mgt</v>
          </cell>
          <cell r="I1969" t="str">
            <v>Government Services</v>
          </cell>
          <cell r="J1969" t="str">
            <v>Other Government Contracts</v>
          </cell>
          <cell r="K1969" t="str">
            <v>Estates</v>
          </cell>
        </row>
        <row r="1970">
          <cell r="G1970" t="str">
            <v>B&amp;PMM417</v>
          </cell>
          <cell r="H1970" t="str">
            <v>B&amp;P General Property Matters</v>
          </cell>
          <cell r="I1970" t="str">
            <v>Government Services</v>
          </cell>
          <cell r="J1970" t="str">
            <v>Other Government Contracts</v>
          </cell>
          <cell r="K1970" t="str">
            <v>Estates</v>
          </cell>
        </row>
        <row r="1971">
          <cell r="G1971" t="str">
            <v>B&amp;PMMX01</v>
          </cell>
          <cell r="H1971" t="str">
            <v>High St Bulford Advice To Grpp Hardingbill Spencer Verbal Instr.</v>
          </cell>
          <cell r="I1971" t="str">
            <v>Government Services</v>
          </cell>
          <cell r="J1971" t="str">
            <v>Other Government Contracts</v>
          </cell>
          <cell r="K1971" t="str">
            <v>Estates</v>
          </cell>
        </row>
        <row r="1972">
          <cell r="G1972" t="str">
            <v>B&amp;PMP001</v>
          </cell>
          <cell r="H1972" t="str">
            <v>Staner House,Birminghamrichard Portsmouthlicence To Occupy Mail Roominternal Verbal Instructionfrom Bill Spencer-Journal</v>
          </cell>
          <cell r="I1972" t="str">
            <v>Government Services</v>
          </cell>
          <cell r="J1972" t="str">
            <v>Other Government Contracts</v>
          </cell>
          <cell r="K1972" t="str">
            <v>Estates</v>
          </cell>
        </row>
        <row r="1973">
          <cell r="G1973" t="str">
            <v>B&amp;PMP101</v>
          </cell>
          <cell r="H1973" t="str">
            <v>Caversham Hse Lease Breakr Portsmouthinternal Instructionbill Spencer</v>
          </cell>
          <cell r="I1973" t="str">
            <v>Government Services</v>
          </cell>
          <cell r="J1973" t="str">
            <v>Other Government Contracts</v>
          </cell>
          <cell r="K1973" t="str">
            <v>Estates</v>
          </cell>
        </row>
        <row r="1974">
          <cell r="G1974" t="str">
            <v>B&amp;PMP201</v>
          </cell>
          <cell r="H1974" t="str">
            <v>Ocean Hse St Leonards Rent Revc Thwaitesverbal Instruction Fromm Darroch</v>
          </cell>
          <cell r="I1974" t="str">
            <v>Government Services</v>
          </cell>
          <cell r="J1974" t="str">
            <v>Other Government Contracts</v>
          </cell>
          <cell r="K1974" t="str">
            <v>Estates</v>
          </cell>
        </row>
        <row r="1975">
          <cell r="G1975" t="str">
            <v>B&amp;PMP202</v>
          </cell>
          <cell r="H1975" t="str">
            <v>Arches 55&amp;56 King James St Lonr Portsmouthrent Review 25-6-99work For B Spencercorporate Affairs</v>
          </cell>
          <cell r="I1975" t="str">
            <v>Government Services</v>
          </cell>
          <cell r="J1975" t="str">
            <v>Other Government Contracts</v>
          </cell>
          <cell r="K1975" t="str">
            <v>Estates</v>
          </cell>
        </row>
        <row r="1976">
          <cell r="G1976" t="str">
            <v>B&amp;PMP301</v>
          </cell>
          <cell r="H1976" t="str">
            <v>Conserv Prac Lease Restrp Harding</v>
          </cell>
          <cell r="I1976" t="str">
            <v>Government Services</v>
          </cell>
          <cell r="J1976" t="str">
            <v>Other Government Contracts</v>
          </cell>
          <cell r="K1976" t="str">
            <v>Estates</v>
          </cell>
        </row>
        <row r="1977">
          <cell r="G1977" t="str">
            <v>B&amp;PMP302</v>
          </cell>
          <cell r="H1977" t="str">
            <v>Former Naafi Bldg Gillinghamr Portsmouthlease Advicebill Spencer</v>
          </cell>
          <cell r="I1977" t="str">
            <v>Government Services</v>
          </cell>
          <cell r="J1977" t="str">
            <v>Other Government Contracts</v>
          </cell>
          <cell r="K1977" t="str">
            <v>Estates</v>
          </cell>
        </row>
        <row r="1978">
          <cell r="G1978" t="str">
            <v>B&amp;PMP303</v>
          </cell>
          <cell r="H1978" t="str">
            <v>Blk G St Chris Hse Lease Advicr Portsmouthbill Spencer</v>
          </cell>
          <cell r="I1978" t="str">
            <v>Government Services</v>
          </cell>
          <cell r="J1978" t="str">
            <v>Other Government Contracts</v>
          </cell>
          <cell r="K1978" t="str">
            <v>Estates</v>
          </cell>
        </row>
        <row r="1979">
          <cell r="G1979" t="str">
            <v>B&amp;PMP304</v>
          </cell>
          <cell r="H1979" t="str">
            <v>Lease Negs Cavershamfor Unicorn</v>
          </cell>
          <cell r="I1979" t="str">
            <v>Government Services</v>
          </cell>
          <cell r="J1979" t="str">
            <v>Other Government Contracts</v>
          </cell>
          <cell r="K1979" t="str">
            <v>Estates</v>
          </cell>
        </row>
        <row r="1980">
          <cell r="G1980" t="str">
            <v>B&amp;PMP601</v>
          </cell>
          <cell r="H1980" t="str">
            <v>120/121 Matchems Lanes Wilkiechristchurchdilapidations</v>
          </cell>
          <cell r="I1980" t="str">
            <v>Government Services</v>
          </cell>
          <cell r="J1980" t="str">
            <v>Other Government Contracts</v>
          </cell>
          <cell r="K1980" t="str">
            <v>Estates</v>
          </cell>
        </row>
        <row r="1981">
          <cell r="G1981" t="str">
            <v>B&amp;PMP602</v>
          </cell>
          <cell r="H1981" t="str">
            <v>B&amp;P Premises Internal Dilaps Awork For Corporate Services</v>
          </cell>
          <cell r="I1981" t="str">
            <v>Government Services</v>
          </cell>
          <cell r="J1981" t="str">
            <v>Other Government Contracts</v>
          </cell>
          <cell r="K1981" t="str">
            <v>Estates</v>
          </cell>
        </row>
        <row r="1982">
          <cell r="G1982" t="str">
            <v>B&amp;PMP901</v>
          </cell>
          <cell r="H1982" t="str">
            <v>B&amp;P Defence Strategic Advicer Portsmouthwork For B Spencerbill Bpd</v>
          </cell>
          <cell r="I1982" t="str">
            <v>Government Services</v>
          </cell>
          <cell r="J1982" t="str">
            <v>Other Government Contracts</v>
          </cell>
          <cell r="K1982" t="str">
            <v>Estates</v>
          </cell>
        </row>
        <row r="1983">
          <cell r="G1983" t="str">
            <v>B&amp;PPPX02</v>
          </cell>
          <cell r="H1983" t="str">
            <v>Brunel Hse Lease Variationp Hardingb&amp;P Group</v>
          </cell>
          <cell r="I1983" t="str">
            <v>Government Services</v>
          </cell>
          <cell r="J1983" t="str">
            <v>Other Government Contracts</v>
          </cell>
          <cell r="K1983" t="str">
            <v>Estates</v>
          </cell>
        </row>
        <row r="1984">
          <cell r="G1984" t="str">
            <v>BUTLPX01</v>
          </cell>
          <cell r="H1984" t="str">
            <v>St Vinc Hse Butler (Solic)R Portsmouthcluttons Negligence Case</v>
          </cell>
          <cell r="I1984" t="str">
            <v>Government Services</v>
          </cell>
          <cell r="J1984" t="str">
            <v>Other Government Contracts</v>
          </cell>
          <cell r="K1984" t="str">
            <v>Estates</v>
          </cell>
        </row>
        <row r="1985">
          <cell r="G1985" t="str">
            <v>CAPIM402</v>
          </cell>
          <cell r="H1985" t="str">
            <v>Capitec - Nhs London Region Sujoint Tender</v>
          </cell>
          <cell r="I1985" t="str">
            <v>Government Services</v>
          </cell>
          <cell r="J1985" t="str">
            <v>Other Government Contracts</v>
          </cell>
          <cell r="K1985" t="str">
            <v>Estates</v>
          </cell>
        </row>
        <row r="1986">
          <cell r="G1986" t="str">
            <v>CIPFP501</v>
          </cell>
          <cell r="H1986" t="str">
            <v>3 Robert St - Valuation Reportrichard Portsmouth</v>
          </cell>
          <cell r="I1986" t="str">
            <v>Government Services</v>
          </cell>
          <cell r="J1986" t="str">
            <v>Other Government Contracts</v>
          </cell>
          <cell r="K1986" t="str">
            <v>Estates</v>
          </cell>
        </row>
        <row r="1987">
          <cell r="G1987" t="str">
            <v>CLC6P603</v>
          </cell>
          <cell r="H1987" t="str">
            <v>Pendrel Hse Holborn Dilapsico</v>
          </cell>
          <cell r="I1987" t="str">
            <v>Government Services</v>
          </cell>
          <cell r="J1987" t="str">
            <v>Other Government Contracts</v>
          </cell>
          <cell r="K1987" t="str">
            <v>Estates</v>
          </cell>
        </row>
        <row r="1988">
          <cell r="G1988" t="str">
            <v>CLC6P607</v>
          </cell>
          <cell r="H1988" t="str">
            <v>70 Grosvenor St Sw1 Dilaps</v>
          </cell>
          <cell r="I1988" t="str">
            <v>Government Services</v>
          </cell>
          <cell r="J1988" t="str">
            <v>Other Government Contracts</v>
          </cell>
          <cell r="K1988" t="str">
            <v>Estates</v>
          </cell>
        </row>
        <row r="1989">
          <cell r="G1989" t="str">
            <v>CLPSADMN</v>
          </cell>
          <cell r="H1989" t="str">
            <v>Clps Admin/Mgt</v>
          </cell>
          <cell r="I1989" t="str">
            <v>Government Services</v>
          </cell>
          <cell r="J1989" t="str">
            <v>Other Government Contracts</v>
          </cell>
          <cell r="K1989" t="str">
            <v>Estates</v>
          </cell>
        </row>
        <row r="1990">
          <cell r="G1990" t="str">
            <v>CLPSDT</v>
          </cell>
          <cell r="H1990" t="str">
            <v>Cyril Leonard Prof Servs Downtm Stone</v>
          </cell>
          <cell r="I1990" t="str">
            <v>Government Services</v>
          </cell>
          <cell r="J1990" t="str">
            <v>Other Government Contracts</v>
          </cell>
          <cell r="K1990" t="str">
            <v>Estates</v>
          </cell>
        </row>
        <row r="1991">
          <cell r="G1991" t="str">
            <v>CLPSP317</v>
          </cell>
          <cell r="H1991" t="str">
            <v>Lacon Hse - Post Office L Rr. Henning10200277</v>
          </cell>
          <cell r="I1991" t="str">
            <v>Government Services</v>
          </cell>
          <cell r="J1991" t="str">
            <v>Other Government Contracts</v>
          </cell>
          <cell r="K1991" t="str">
            <v>Estates</v>
          </cell>
        </row>
        <row r="1992">
          <cell r="G1992" t="str">
            <v>CLPSPX01</v>
          </cell>
          <cell r="H1992" t="str">
            <v>Project Kafka, Cambridge Rdm Stonewhetstone Leicestershireschedule Of Condition</v>
          </cell>
          <cell r="I1992" t="str">
            <v>Government Services</v>
          </cell>
          <cell r="J1992" t="str">
            <v>Other Government Contracts</v>
          </cell>
          <cell r="K1992" t="str">
            <v>Estates</v>
          </cell>
        </row>
        <row r="1993">
          <cell r="G1993" t="str">
            <v>CLPSPX02</v>
          </cell>
          <cell r="H1993" t="str">
            <v>Project Vegan, Uffington Rdm Stonestamford, Lincolnshireschedule Of Condition</v>
          </cell>
          <cell r="I1993" t="str">
            <v>Government Services</v>
          </cell>
          <cell r="J1993" t="str">
            <v>Other Government Contracts</v>
          </cell>
          <cell r="K1993" t="str">
            <v>Estates</v>
          </cell>
        </row>
        <row r="1994">
          <cell r="G1994" t="str">
            <v>CLPSPX03</v>
          </cell>
          <cell r="H1994" t="str">
            <v>Project Vegan, Vulcan Worksm Stonenewton Le Willows Merseysideschedule Of Condition</v>
          </cell>
          <cell r="I1994" t="str">
            <v>Government Services</v>
          </cell>
          <cell r="J1994" t="str">
            <v>Other Government Contracts</v>
          </cell>
          <cell r="K1994" t="str">
            <v>Estates</v>
          </cell>
        </row>
        <row r="1995">
          <cell r="G1995" t="str">
            <v>CLPSPX04</v>
          </cell>
          <cell r="H1995" t="str">
            <v>Vegan Uffington Rd Cond. Negs.Stamfordschedule Of Condition Negotiationswith Tenant'S Surveyors</v>
          </cell>
          <cell r="I1995" t="str">
            <v>Government Services</v>
          </cell>
          <cell r="J1995" t="str">
            <v>Other Government Contracts</v>
          </cell>
          <cell r="K1995" t="str">
            <v>Estates</v>
          </cell>
        </row>
        <row r="1996">
          <cell r="G1996" t="str">
            <v>CLPSPX05</v>
          </cell>
          <cell r="H1996" t="str">
            <v>Vegan Vulcan Wks Cond. Negs.Newton Le Willowsschedule Of Condition Negotiationswith Tenant'S Surveyors</v>
          </cell>
          <cell r="I1996" t="str">
            <v>Government Services</v>
          </cell>
          <cell r="J1996" t="str">
            <v>Other Government Contracts</v>
          </cell>
          <cell r="K1996" t="str">
            <v>Estates</v>
          </cell>
        </row>
        <row r="1997">
          <cell r="G1997" t="str">
            <v>CLPSPX06</v>
          </cell>
          <cell r="H1997" t="str">
            <v>160 Surveys For Gt Railway Mai</v>
          </cell>
          <cell r="I1997" t="str">
            <v>Government Services</v>
          </cell>
          <cell r="J1997" t="str">
            <v>Other Government Contracts</v>
          </cell>
          <cell r="K1997" t="str">
            <v>Estates</v>
          </cell>
        </row>
        <row r="1998">
          <cell r="G1998" t="str">
            <v>COLEPX01</v>
          </cell>
          <cell r="H1998" t="str">
            <v>The Chestnuts Coedelyr Thompsonadvice For Legal Case</v>
          </cell>
          <cell r="I1998" t="str">
            <v>Government Services</v>
          </cell>
          <cell r="J1998" t="str">
            <v>Other Government Contracts</v>
          </cell>
          <cell r="K1998" t="str">
            <v>Estates</v>
          </cell>
        </row>
        <row r="1999">
          <cell r="G1999" t="str">
            <v>CSSEP301</v>
          </cell>
          <cell r="H1999" t="str">
            <v>L R - Eastbourne County Crtc J Thwaites10200425</v>
          </cell>
          <cell r="I1999" t="str">
            <v>Government Services</v>
          </cell>
          <cell r="J1999" t="str">
            <v>Other Government Contracts</v>
          </cell>
          <cell r="K1999" t="str">
            <v>Estates</v>
          </cell>
        </row>
        <row r="2000">
          <cell r="G2000" t="str">
            <v>DEOLP301</v>
          </cell>
          <cell r="H2000" t="str">
            <v>Lacon Hse Interim Rent Negsr Portsmouthws13/9060</v>
          </cell>
          <cell r="I2000" t="str">
            <v>Government Services</v>
          </cell>
          <cell r="J2000" t="str">
            <v>Other Government Contracts</v>
          </cell>
          <cell r="K2000" t="str">
            <v>Estates</v>
          </cell>
        </row>
        <row r="2001">
          <cell r="G2001" t="str">
            <v>DEOLP601</v>
          </cell>
          <cell r="H2001" t="str">
            <v>Lister Bldg Glos Surrendera. Smithws13/9104 Tcr0006item 1uin:D2112m Iac 01l9 1050</v>
          </cell>
          <cell r="I2001" t="str">
            <v>Government Services</v>
          </cell>
          <cell r="J2001" t="str">
            <v>Other Government Contracts</v>
          </cell>
          <cell r="K2001" t="str">
            <v>Estates</v>
          </cell>
        </row>
        <row r="2002">
          <cell r="G2002" t="str">
            <v>DEOLP602</v>
          </cell>
          <cell r="H2002" t="str">
            <v>Church Hse, Filton Surrender/Da. Smithws13/9104tcr0005item 1uin:D2112m Iac 01l9 1050</v>
          </cell>
          <cell r="I2002" t="str">
            <v>Government Services</v>
          </cell>
          <cell r="J2002" t="str">
            <v>Other Government Contracts</v>
          </cell>
          <cell r="K2002" t="str">
            <v>Estates</v>
          </cell>
        </row>
        <row r="2003">
          <cell r="G2003" t="str">
            <v>DETRP602</v>
          </cell>
          <cell r="H2003" t="str">
            <v>Esse House Maint/Dilaps Estimar Portsmouth10200109</v>
          </cell>
          <cell r="I2003" t="str">
            <v>Government Services</v>
          </cell>
          <cell r="J2003" t="str">
            <v>Other Government Contracts</v>
          </cell>
          <cell r="K2003" t="str">
            <v>Estates</v>
          </cell>
        </row>
        <row r="2004">
          <cell r="G2004" t="str">
            <v>DETRP603</v>
          </cell>
          <cell r="H2004" t="str">
            <v>254/302 Waterloo Rd Terminal Dr Portsmouth/S Wilkie</v>
          </cell>
          <cell r="I2004" t="str">
            <v>Government Services</v>
          </cell>
          <cell r="J2004" t="str">
            <v>Other Government Contracts</v>
          </cell>
          <cell r="K2004" t="str">
            <v>Estates</v>
          </cell>
        </row>
        <row r="2005">
          <cell r="G2005" t="str">
            <v>DHEPPX01</v>
          </cell>
          <cell r="H2005" t="str">
            <v>Dhe Prime Advice To Bus Dev</v>
          </cell>
          <cell r="I2005" t="str">
            <v>Government Services</v>
          </cell>
          <cell r="J2005" t="str">
            <v>Other Government Contracts</v>
          </cell>
          <cell r="K2005" t="str">
            <v>Estates</v>
          </cell>
        </row>
        <row r="2006">
          <cell r="G2006" t="str">
            <v>DOEOA100</v>
          </cell>
          <cell r="H2006" t="str">
            <v>Esse House-Disposal Advicer Portsmouthc97492</v>
          </cell>
          <cell r="I2006" t="str">
            <v>Government Services</v>
          </cell>
          <cell r="J2006" t="str">
            <v>Other Government Contracts</v>
          </cell>
          <cell r="K2006" t="str">
            <v>Estates</v>
          </cell>
        </row>
        <row r="2007">
          <cell r="G2007" t="str">
            <v>DOEOM401</v>
          </cell>
          <cell r="H2007" t="str">
            <v>3 No Ex Psa Properties-Mngmntr M F Fletcherc97492</v>
          </cell>
          <cell r="I2007" t="str">
            <v>Government Services</v>
          </cell>
          <cell r="J2007" t="str">
            <v>Other Government Contracts</v>
          </cell>
          <cell r="K2007" t="str">
            <v>Estates</v>
          </cell>
        </row>
        <row r="2008">
          <cell r="G2008" t="str">
            <v>DOEOP200</v>
          </cell>
          <cell r="H2008" t="str">
            <v>Esse House - Rent Reviewr Portsmouthc97492</v>
          </cell>
          <cell r="I2008" t="str">
            <v>Government Services</v>
          </cell>
          <cell r="J2008" t="str">
            <v>Other Government Contracts</v>
          </cell>
          <cell r="K2008" t="str">
            <v>Estates</v>
          </cell>
        </row>
        <row r="2009">
          <cell r="G2009" t="str">
            <v>DOEOP201</v>
          </cell>
          <cell r="H2009" t="str">
            <v>Esse House-Arbitration Time Chr Portsmouthc97492</v>
          </cell>
          <cell r="I2009" t="str">
            <v>Government Services</v>
          </cell>
          <cell r="J2009" t="str">
            <v>Other Government Contracts</v>
          </cell>
          <cell r="K2009" t="str">
            <v>Estates</v>
          </cell>
        </row>
        <row r="2010">
          <cell r="G2010" t="str">
            <v>DOEOP202</v>
          </cell>
          <cell r="H2010" t="str">
            <v>284/302 Waterloo Rd-Rnt Reviewr Portsmouthc97492</v>
          </cell>
          <cell r="I2010" t="str">
            <v>Government Services</v>
          </cell>
          <cell r="J2010" t="str">
            <v>Other Government Contracts</v>
          </cell>
          <cell r="K2010" t="str">
            <v>Estates</v>
          </cell>
        </row>
        <row r="2011">
          <cell r="G2011" t="str">
            <v>DOEOP601</v>
          </cell>
          <cell r="H2011" t="str">
            <v>Cleveland Hse Terminal Dilapss Wilkie</v>
          </cell>
          <cell r="I2011" t="str">
            <v>Government Services</v>
          </cell>
          <cell r="J2011" t="str">
            <v>Other Government Contracts</v>
          </cell>
          <cell r="K2011" t="str">
            <v>Estates</v>
          </cell>
        </row>
        <row r="2012">
          <cell r="G2012" t="str">
            <v>DOEOP602</v>
          </cell>
          <cell r="H2012" t="str">
            <v>284/302 Wateerloo Rd Disp/Surrr Portsmouthc97492</v>
          </cell>
          <cell r="I2012" t="str">
            <v>Government Services</v>
          </cell>
          <cell r="J2012" t="str">
            <v>Other Government Contracts</v>
          </cell>
          <cell r="K2012" t="str">
            <v>Estates</v>
          </cell>
        </row>
        <row r="2013">
          <cell r="G2013" t="str">
            <v>DOTIPX01</v>
          </cell>
          <cell r="H2013" t="str">
            <v>151 Buck'M Palace Rd Sw1 Licsr. Portsmouth10200118</v>
          </cell>
          <cell r="I2013" t="str">
            <v>Government Services</v>
          </cell>
          <cell r="J2013" t="str">
            <v>Other Government Contracts</v>
          </cell>
          <cell r="K2013" t="str">
            <v>Estates</v>
          </cell>
        </row>
        <row r="2014">
          <cell r="G2014" t="str">
            <v>DSAGA101</v>
          </cell>
          <cell r="H2014" t="str">
            <v>Displ &amp; Mktg - Dtc, Milton Rdc J Thwaites10200130</v>
          </cell>
          <cell r="I2014" t="str">
            <v>Government Services</v>
          </cell>
          <cell r="J2014" t="str">
            <v>Other Government Contracts</v>
          </cell>
          <cell r="K2014" t="str">
            <v>Estates</v>
          </cell>
        </row>
        <row r="2015">
          <cell r="G2015" t="str">
            <v>DSAGA102</v>
          </cell>
          <cell r="H2015" t="str">
            <v>Displ Of Dtc Site-Linkfield Lnm. Stone10200130</v>
          </cell>
          <cell r="I2015" t="str">
            <v>Government Services</v>
          </cell>
          <cell r="J2015" t="str">
            <v>Other Government Contracts</v>
          </cell>
          <cell r="K2015" t="str">
            <v>Estates</v>
          </cell>
        </row>
        <row r="2016">
          <cell r="G2016" t="str">
            <v>DSAGMX01</v>
          </cell>
          <cell r="H2016" t="str">
            <v>Srch For Alt Site-Wealdstn Dtcc J Thwaites10200130</v>
          </cell>
          <cell r="I2016" t="str">
            <v>Government Services</v>
          </cell>
          <cell r="J2016" t="str">
            <v>Other Government Contracts</v>
          </cell>
          <cell r="K2016" t="str">
            <v>Estates</v>
          </cell>
        </row>
        <row r="2017">
          <cell r="G2017" t="str">
            <v>DTHTM401</v>
          </cell>
          <cell r="H2017" t="str">
            <v>Dtp H&amp;T Div Proprty Managementexternal</v>
          </cell>
          <cell r="I2017" t="str">
            <v>Government Services</v>
          </cell>
          <cell r="J2017" t="str">
            <v>Other Government Contracts</v>
          </cell>
          <cell r="K2017" t="str">
            <v>Estates</v>
          </cell>
        </row>
        <row r="2018">
          <cell r="G2018" t="str">
            <v>DUDLPSU1</v>
          </cell>
          <cell r="H2018" t="str">
            <v>Dud Hosp Grp Res Tency Advice</v>
          </cell>
          <cell r="I2018" t="str">
            <v>Government Services</v>
          </cell>
          <cell r="J2018" t="str">
            <v>Other Government Contracts</v>
          </cell>
          <cell r="K2018" t="str">
            <v>Estates</v>
          </cell>
        </row>
        <row r="2019">
          <cell r="G2019" t="str">
            <v>DUDLPX01</v>
          </cell>
          <cell r="H2019" t="str">
            <v>Bldg57 &amp; S. Bay3 Pensnett Estkingswinfordlease Advice</v>
          </cell>
          <cell r="I2019" t="str">
            <v>Government Services</v>
          </cell>
          <cell r="J2019" t="str">
            <v>Other Government Contracts</v>
          </cell>
          <cell r="K2019" t="str">
            <v>Estates</v>
          </cell>
        </row>
        <row r="2020">
          <cell r="G2020" t="str">
            <v>ECHGP802</v>
          </cell>
          <cell r="H2020" t="str">
            <v>First Avenue Hse-Temp Hostelr M F Fletcherc97385</v>
          </cell>
          <cell r="I2020" t="str">
            <v>Government Services</v>
          </cell>
          <cell r="J2020" t="str">
            <v>Other Government Contracts</v>
          </cell>
          <cell r="K2020" t="str">
            <v>Estates</v>
          </cell>
        </row>
        <row r="2021">
          <cell r="G2021" t="str">
            <v>EMSEP601</v>
          </cell>
          <cell r="H2021" t="str">
            <v>Dilaps-Kingswood Ldg, Romfordr. Portsmouth10200150</v>
          </cell>
          <cell r="I2021" t="str">
            <v>Government Services</v>
          </cell>
          <cell r="J2021" t="str">
            <v>Other Government Contracts</v>
          </cell>
          <cell r="K2021" t="str">
            <v>Estates</v>
          </cell>
        </row>
        <row r="2022">
          <cell r="G2022" t="str">
            <v>ENGHM402</v>
          </cell>
          <cell r="H2022" t="str">
            <v>Archcliff Fort Doverhighway Ownership Followingm20 Roadworks</v>
          </cell>
          <cell r="I2022" t="str">
            <v>Government Services</v>
          </cell>
          <cell r="J2022" t="str">
            <v>Other Government Contracts</v>
          </cell>
          <cell r="K2022" t="str">
            <v>Estates</v>
          </cell>
        </row>
        <row r="2023">
          <cell r="G2023" t="str">
            <v>ENGHM403</v>
          </cell>
          <cell r="H2023" t="str">
            <v>Mgt Of Various Residential Pro</v>
          </cell>
          <cell r="I2023" t="str">
            <v>Government Services</v>
          </cell>
          <cell r="J2023" t="str">
            <v>Other Government Contracts</v>
          </cell>
          <cell r="K2023" t="str">
            <v>Estates</v>
          </cell>
        </row>
        <row r="2024">
          <cell r="G2024" t="str">
            <v>ENGHM404</v>
          </cell>
          <cell r="H2024" t="str">
            <v>Dover Castle Casement Study</v>
          </cell>
          <cell r="I2024" t="str">
            <v>Government Services</v>
          </cell>
          <cell r="J2024" t="str">
            <v>Other Government Contracts</v>
          </cell>
          <cell r="K2024" t="str">
            <v>Estates</v>
          </cell>
        </row>
        <row r="2025">
          <cell r="G2025" t="str">
            <v>ENGHP001</v>
          </cell>
          <cell r="H2025" t="str">
            <v>English Heritage Search To Repr Portsmouthd10743spin Off From Enghp301</v>
          </cell>
          <cell r="I2025" t="str">
            <v>Government Services</v>
          </cell>
          <cell r="J2025" t="str">
            <v>Other Government Contracts</v>
          </cell>
          <cell r="K2025" t="str">
            <v>Estates</v>
          </cell>
        </row>
        <row r="2026">
          <cell r="G2026" t="str">
            <v>ENGHP002</v>
          </cell>
          <cell r="H2026" t="str">
            <v>Search For 3500-4000sq Ft Eng R Portsmouth</v>
          </cell>
          <cell r="I2026" t="str">
            <v>Government Services</v>
          </cell>
          <cell r="J2026" t="str">
            <v>Other Government Contracts</v>
          </cell>
          <cell r="K2026" t="str">
            <v>Estates</v>
          </cell>
        </row>
        <row r="2027">
          <cell r="G2027" t="str">
            <v>ENGHP003</v>
          </cell>
          <cell r="H2027" t="str">
            <v>Search For Storage Space Portsenglish Heritageestates London</v>
          </cell>
          <cell r="I2027" t="str">
            <v>Government Services</v>
          </cell>
          <cell r="J2027" t="str">
            <v>Other Government Contracts</v>
          </cell>
          <cell r="K2027" t="str">
            <v>Estates</v>
          </cell>
        </row>
        <row r="2028">
          <cell r="G2028" t="str">
            <v>ENGHP101</v>
          </cell>
          <cell r="H2028" t="str">
            <v>Unit 3 Castle Park Notts Leaser Portsmouth</v>
          </cell>
          <cell r="I2028" t="str">
            <v>Government Services</v>
          </cell>
          <cell r="J2028" t="str">
            <v>Other Government Contracts</v>
          </cell>
          <cell r="K2028" t="str">
            <v>Estates</v>
          </cell>
        </row>
        <row r="2029">
          <cell r="G2029" t="str">
            <v>ENGHP102</v>
          </cell>
          <cell r="H2029" t="str">
            <v>Unit 3 Castle Park Notts Surrer Portsmouthd10743</v>
          </cell>
          <cell r="I2029" t="str">
            <v>Government Services</v>
          </cell>
          <cell r="J2029" t="str">
            <v>Other Government Contracts</v>
          </cell>
          <cell r="K2029" t="str">
            <v>Estates</v>
          </cell>
        </row>
        <row r="2030">
          <cell r="G2030" t="str">
            <v>ENGHP103</v>
          </cell>
          <cell r="H2030" t="str">
            <v>14 Clifford St London W1possible Letting</v>
          </cell>
          <cell r="I2030" t="str">
            <v>Government Services</v>
          </cell>
          <cell r="J2030" t="str">
            <v>Other Government Contracts</v>
          </cell>
          <cell r="K2030" t="str">
            <v>Estates</v>
          </cell>
        </row>
        <row r="2031">
          <cell r="G2031" t="str">
            <v>ENGHP301</v>
          </cell>
          <cell r="H2031" t="str">
            <v>Keysign Hse Lease Expiryr Portsmouthd10743english Heritage</v>
          </cell>
          <cell r="I2031" t="str">
            <v>Government Services</v>
          </cell>
          <cell r="J2031" t="str">
            <v>Other Government Contracts</v>
          </cell>
          <cell r="K2031" t="str">
            <v>Estates</v>
          </cell>
        </row>
        <row r="2032">
          <cell r="G2032" t="str">
            <v>ENGHP302</v>
          </cell>
          <cell r="H2032" t="str">
            <v>Conservation Studio Regent Parr Portsmouthlease Renewald10743english Heritage</v>
          </cell>
          <cell r="I2032" t="str">
            <v>Government Services</v>
          </cell>
          <cell r="J2032" t="str">
            <v>Other Government Contracts</v>
          </cell>
          <cell r="K2032" t="str">
            <v>Estates</v>
          </cell>
        </row>
        <row r="2033">
          <cell r="G2033" t="str">
            <v>ENGHP303</v>
          </cell>
          <cell r="H2033" t="str">
            <v>Casements, Fort Brockhurst, Gopeter Hardingnegotiating New Rent On Lease Renewal</v>
          </cell>
          <cell r="I2033" t="str">
            <v>Government Services</v>
          </cell>
          <cell r="J2033" t="str">
            <v>Other Government Contracts</v>
          </cell>
          <cell r="K2033" t="str">
            <v>Estates</v>
          </cell>
        </row>
        <row r="2034">
          <cell r="G2034" t="str">
            <v>ENGHP304</v>
          </cell>
          <cell r="H2034" t="str">
            <v>Moat Fort Brockhurstrent Review On Drainage Easement</v>
          </cell>
          <cell r="I2034" t="str">
            <v>Government Services</v>
          </cell>
          <cell r="J2034" t="str">
            <v>Other Government Contracts</v>
          </cell>
          <cell r="K2034" t="str">
            <v>Estates</v>
          </cell>
        </row>
        <row r="2035">
          <cell r="G2035" t="str">
            <v>ENGHP305</v>
          </cell>
          <cell r="H2035" t="str">
            <v>Casements 18-22 Fort Brockhursrenewal Of Agreement Withraf Veterans</v>
          </cell>
          <cell r="I2035" t="str">
            <v>Government Services</v>
          </cell>
          <cell r="J2035" t="str">
            <v>Other Government Contracts</v>
          </cell>
          <cell r="K2035" t="str">
            <v>Estates</v>
          </cell>
        </row>
        <row r="2036">
          <cell r="G2036" t="str">
            <v>ENGHP306</v>
          </cell>
          <cell r="H2036" t="str">
            <v>Casements 62/64 &amp; 70/73renewal Of Occup. By Southhants Empl Partnership</v>
          </cell>
          <cell r="I2036" t="str">
            <v>Government Services</v>
          </cell>
          <cell r="J2036" t="str">
            <v>Other Government Contracts</v>
          </cell>
          <cell r="K2036" t="str">
            <v>Estates</v>
          </cell>
        </row>
        <row r="2037">
          <cell r="G2037" t="str">
            <v>ENGHP601</v>
          </cell>
          <cell r="H2037" t="str">
            <v>23rd &amp; 24th Flrs Portland Hser Portsmouthadministrative Trfrd10743</v>
          </cell>
          <cell r="I2037" t="str">
            <v>Government Services</v>
          </cell>
          <cell r="J2037" t="str">
            <v>Other Government Contracts</v>
          </cell>
          <cell r="K2037" t="str">
            <v>Estates</v>
          </cell>
        </row>
        <row r="2038">
          <cell r="G2038" t="str">
            <v>ENGHPX01</v>
          </cell>
          <cell r="H2038" t="str">
            <v>English Heritage General Prope</v>
          </cell>
          <cell r="I2038" t="str">
            <v>Government Services</v>
          </cell>
          <cell r="J2038" t="str">
            <v>Other Government Contracts</v>
          </cell>
          <cell r="K2038" t="str">
            <v>Estates</v>
          </cell>
        </row>
        <row r="2039">
          <cell r="G2039" t="str">
            <v>ENGHPX02</v>
          </cell>
          <cell r="H2039" t="str">
            <v>Sch.Of Condition Casements For</v>
          </cell>
          <cell r="I2039" t="str">
            <v>Government Services</v>
          </cell>
          <cell r="J2039" t="str">
            <v>Other Government Contracts</v>
          </cell>
          <cell r="K2039" t="str">
            <v>Estates</v>
          </cell>
        </row>
        <row r="2040">
          <cell r="G2040" t="str">
            <v>ENGHPX03</v>
          </cell>
          <cell r="H2040" t="str">
            <v>Casements 107,111(Now104) Fortaviation Museum-Review Ofoccup Terms</v>
          </cell>
          <cell r="I2040" t="str">
            <v>Government Services</v>
          </cell>
          <cell r="J2040" t="str">
            <v>Other Government Contracts</v>
          </cell>
          <cell r="K2040" t="str">
            <v>Estates</v>
          </cell>
        </row>
        <row r="2041">
          <cell r="G2041" t="str">
            <v>ENGHPX04</v>
          </cell>
          <cell r="H2041" t="str">
            <v>Archcliff Fort Dover Licences</v>
          </cell>
          <cell r="I2041" t="str">
            <v>Government Services</v>
          </cell>
          <cell r="J2041" t="str">
            <v>Other Government Contracts</v>
          </cell>
          <cell r="K2041" t="str">
            <v>Estates</v>
          </cell>
        </row>
        <row r="2042">
          <cell r="G2042" t="str">
            <v>ENGHPX05</v>
          </cell>
          <cell r="H2042" t="str">
            <v>Osborne Hse Iow Water Pipe Easto Golf Club</v>
          </cell>
          <cell r="I2042" t="str">
            <v>Government Services</v>
          </cell>
          <cell r="J2042" t="str">
            <v>Other Government Contracts</v>
          </cell>
          <cell r="K2042" t="str">
            <v>Estates</v>
          </cell>
        </row>
        <row r="2043">
          <cell r="G2043" t="str">
            <v>ENGHPX06</v>
          </cell>
          <cell r="H2043" t="str">
            <v>Gen Prop.Adv. South East Regio</v>
          </cell>
          <cell r="I2043" t="str">
            <v>Government Services</v>
          </cell>
          <cell r="J2043" t="str">
            <v>Other Government Contracts</v>
          </cell>
          <cell r="K2043" t="str">
            <v>Estates</v>
          </cell>
        </row>
        <row r="2044">
          <cell r="G2044" t="str">
            <v>ENGHPX07</v>
          </cell>
          <cell r="H2044" t="str">
            <v>Estimated Mkt Rents 20 Residen</v>
          </cell>
          <cell r="I2044" t="str">
            <v>Government Services</v>
          </cell>
          <cell r="J2044" t="str">
            <v>Other Government Contracts</v>
          </cell>
          <cell r="K2044" t="str">
            <v>Estates</v>
          </cell>
        </row>
        <row r="2045">
          <cell r="G2045" t="str">
            <v>ENGHPX08</v>
          </cell>
          <cell r="H2045" t="str">
            <v>Fort Brockhurst Easement To Sw</v>
          </cell>
          <cell r="I2045" t="str">
            <v>Government Services</v>
          </cell>
          <cell r="J2045" t="str">
            <v>Other Government Contracts</v>
          </cell>
          <cell r="K2045" t="str">
            <v>Estates</v>
          </cell>
        </row>
        <row r="2046">
          <cell r="G2046" t="str">
            <v>ENGHPX09</v>
          </cell>
          <cell r="H2046" t="str">
            <v>Richborough Roman Fortgrazing Licence</v>
          </cell>
          <cell r="I2046" t="str">
            <v>Government Services</v>
          </cell>
          <cell r="J2046" t="str">
            <v>Other Government Contracts</v>
          </cell>
          <cell r="K2046" t="str">
            <v>Estates</v>
          </cell>
        </row>
        <row r="2047">
          <cell r="G2047" t="str">
            <v>ENGHPX10</v>
          </cell>
          <cell r="H2047" t="str">
            <v>English Heritage Se Rents Achi</v>
          </cell>
          <cell r="I2047" t="str">
            <v>Government Services</v>
          </cell>
          <cell r="J2047" t="str">
            <v>Other Government Contracts</v>
          </cell>
          <cell r="K2047" t="str">
            <v>Estates</v>
          </cell>
        </row>
        <row r="2048">
          <cell r="G2048" t="str">
            <v>ENGHPX11</v>
          </cell>
          <cell r="H2048" t="str">
            <v>English Heritage Os Maps Resid</v>
          </cell>
          <cell r="I2048" t="str">
            <v>Government Services</v>
          </cell>
          <cell r="J2048" t="str">
            <v>Other Government Contracts</v>
          </cell>
          <cell r="K2048" t="str">
            <v>Estates</v>
          </cell>
        </row>
        <row r="2049">
          <cell r="G2049" t="str">
            <v>ENGHPX12</v>
          </cell>
          <cell r="H2049" t="str">
            <v>Licence Renewals - Battle Abbebayham Abbey, Richborough Castleand Osbourne House</v>
          </cell>
          <cell r="I2049" t="str">
            <v>Government Services</v>
          </cell>
          <cell r="J2049" t="str">
            <v>Other Government Contracts</v>
          </cell>
          <cell r="K2049" t="str">
            <v>Estates</v>
          </cell>
        </row>
        <row r="2050">
          <cell r="G2050" t="str">
            <v>ENGHPX13</v>
          </cell>
          <cell r="H2050" t="str">
            <v>Fort Brockhurst - Licencerenewal - Option 3</v>
          </cell>
          <cell r="I2050" t="str">
            <v>Government Services</v>
          </cell>
          <cell r="J2050" t="str">
            <v>Other Government Contracts</v>
          </cell>
          <cell r="K2050" t="str">
            <v>Estates</v>
          </cell>
        </row>
        <row r="2051">
          <cell r="G2051" t="str">
            <v>ENGHPX15</v>
          </cell>
          <cell r="H2051" t="str">
            <v>Dover Caslte - Regularise Liceheld By Thanet Doctor On Call</v>
          </cell>
          <cell r="I2051" t="str">
            <v>Government Services</v>
          </cell>
          <cell r="J2051" t="str">
            <v>Other Government Contracts</v>
          </cell>
          <cell r="K2051" t="str">
            <v>Estates</v>
          </cell>
        </row>
        <row r="2052">
          <cell r="G2052" t="str">
            <v>ENGHPX16</v>
          </cell>
          <cell r="H2052" t="str">
            <v>English Heritage London Regionsearch For Storage Premises</v>
          </cell>
          <cell r="I2052" t="str">
            <v>Government Services</v>
          </cell>
          <cell r="J2052" t="str">
            <v>Other Government Contracts</v>
          </cell>
          <cell r="K2052" t="str">
            <v>Estates</v>
          </cell>
        </row>
        <row r="2053">
          <cell r="G2053" t="str">
            <v>ENGHPX17</v>
          </cell>
          <cell r="H2053" t="str">
            <v>Hurst Castle Land Ownership Quenglish Heritage</v>
          </cell>
          <cell r="I2053" t="str">
            <v>Government Services</v>
          </cell>
          <cell r="J2053" t="str">
            <v>Other Government Contracts</v>
          </cell>
          <cell r="K2053" t="str">
            <v>Estates</v>
          </cell>
        </row>
        <row r="2054">
          <cell r="G2054" t="str">
            <v>ENGHPX18</v>
          </cell>
          <cell r="H2054" t="str">
            <v>Blandford St</v>
          </cell>
          <cell r="I2054" t="str">
            <v>Government Services</v>
          </cell>
          <cell r="J2054" t="str">
            <v>Other Government Contracts</v>
          </cell>
          <cell r="K2054" t="str">
            <v>Estates</v>
          </cell>
        </row>
        <row r="2055">
          <cell r="G2055" t="str">
            <v>ESTADMIN</v>
          </cell>
          <cell r="H2055" t="str">
            <v>Estates Admin</v>
          </cell>
          <cell r="I2055" t="str">
            <v>Government Services</v>
          </cell>
          <cell r="J2055" t="str">
            <v>Other Government Contracts</v>
          </cell>
          <cell r="K2055" t="str">
            <v>Estates</v>
          </cell>
        </row>
        <row r="2056">
          <cell r="G2056" t="str">
            <v>ESTDT</v>
          </cell>
          <cell r="H2056" t="str">
            <v>Fm Estates Downtime</v>
          </cell>
          <cell r="I2056" t="str">
            <v>Government Services</v>
          </cell>
          <cell r="J2056" t="str">
            <v>Other Government Contracts</v>
          </cell>
          <cell r="K2056" t="str">
            <v>Estates</v>
          </cell>
        </row>
        <row r="2057">
          <cell r="G2057" t="str">
            <v>FCOFP200</v>
          </cell>
          <cell r="H2057" t="str">
            <v>1 Carlton Gardens-R R April 95r. Portsmouthc10188</v>
          </cell>
          <cell r="I2057" t="str">
            <v>Government Services</v>
          </cell>
          <cell r="J2057" t="str">
            <v>Other Government Contracts</v>
          </cell>
          <cell r="K2057" t="str">
            <v>Estates</v>
          </cell>
        </row>
        <row r="2058">
          <cell r="G2058" t="str">
            <v>FCOFP601</v>
          </cell>
          <cell r="H2058" t="str">
            <v>10/11 Carlton Hs Pre Ass Dilaps R Wilkie</v>
          </cell>
          <cell r="I2058" t="str">
            <v>Government Services</v>
          </cell>
          <cell r="J2058" t="str">
            <v>Other Government Contracts</v>
          </cell>
          <cell r="K2058" t="str">
            <v>Estates</v>
          </cell>
        </row>
        <row r="2059">
          <cell r="G2059" t="str">
            <v>FCOFP602</v>
          </cell>
          <cell r="H2059" t="str">
            <v>Clarence Hse, London Dilaps Ins Wilkie P Hardingc10188</v>
          </cell>
          <cell r="I2059" t="str">
            <v>Government Services</v>
          </cell>
          <cell r="J2059" t="str">
            <v>Other Government Contracts</v>
          </cell>
          <cell r="K2059" t="str">
            <v>Estates</v>
          </cell>
        </row>
        <row r="2060">
          <cell r="G2060" t="str">
            <v>FCOFP603</v>
          </cell>
          <cell r="H2060" t="str">
            <v>Cleveland House - Dilpaidationstuart Wilkie</v>
          </cell>
          <cell r="I2060" t="str">
            <v>Government Services</v>
          </cell>
          <cell r="J2060" t="str">
            <v>Other Government Contracts</v>
          </cell>
          <cell r="K2060" t="str">
            <v>Estates</v>
          </cell>
        </row>
        <row r="2061">
          <cell r="G2061" t="str">
            <v>FCOFP604</v>
          </cell>
          <cell r="H2061" t="str">
            <v>Cromwell Hse Dean Bradley St.London Sw1dilapidations</v>
          </cell>
          <cell r="I2061" t="str">
            <v>Government Services</v>
          </cell>
          <cell r="J2061" t="str">
            <v>Other Government Contracts</v>
          </cell>
          <cell r="K2061" t="str">
            <v>Estates</v>
          </cell>
        </row>
        <row r="2062">
          <cell r="G2062" t="str">
            <v>FCOFP605</v>
          </cell>
          <cell r="H2062" t="str">
            <v>16 Kensington Place Gdnss Wilkiedilaps</v>
          </cell>
          <cell r="I2062" t="str">
            <v>Government Services</v>
          </cell>
          <cell r="J2062" t="str">
            <v>Other Government Contracts</v>
          </cell>
          <cell r="K2062" t="str">
            <v>Estates</v>
          </cell>
        </row>
        <row r="2063">
          <cell r="G2063" t="str">
            <v>FCOFP901</v>
          </cell>
          <cell r="H2063" t="str">
            <v>F&amp;Co Estate Strategym Stone</v>
          </cell>
          <cell r="I2063" t="str">
            <v>Government Services</v>
          </cell>
          <cell r="J2063" t="str">
            <v>Other Government Contracts</v>
          </cell>
          <cell r="K2063" t="str">
            <v>Estates</v>
          </cell>
        </row>
        <row r="2064">
          <cell r="G2064" t="str">
            <v>FCOLP601</v>
          </cell>
          <cell r="H2064" t="str">
            <v>Lancaster Hse (Fco) Dilaps Adv</v>
          </cell>
          <cell r="I2064" t="str">
            <v>Government Services</v>
          </cell>
          <cell r="J2064" t="str">
            <v>Other Government Contracts</v>
          </cell>
          <cell r="K2064" t="str">
            <v>Estates</v>
          </cell>
        </row>
        <row r="2065">
          <cell r="G2065" t="str">
            <v>FMTMP</v>
          </cell>
          <cell r="H2065" t="str">
            <v>Fm Temp</v>
          </cell>
          <cell r="I2065" t="str">
            <v>Government Services</v>
          </cell>
          <cell r="J2065" t="str">
            <v>Other Government Contracts</v>
          </cell>
          <cell r="K2065" t="str">
            <v>Estates</v>
          </cell>
        </row>
        <row r="2066">
          <cell r="G2066" t="str">
            <v>GCBUMX03</v>
          </cell>
          <cell r="H2066" t="str">
            <v>85 Albert Embank Rside Wkwayr M F Fletcher10200150</v>
          </cell>
          <cell r="I2066" t="str">
            <v>Government Services</v>
          </cell>
          <cell r="J2066" t="str">
            <v>Other Government Contracts</v>
          </cell>
          <cell r="K2066" t="str">
            <v>Estates</v>
          </cell>
        </row>
        <row r="2067">
          <cell r="G2067" t="str">
            <v>GENVM401</v>
          </cell>
          <cell r="H2067" t="str">
            <v>St Gens - Spc Manager</v>
          </cell>
          <cell r="I2067" t="str">
            <v>Government Services</v>
          </cell>
          <cell r="J2067" t="str">
            <v>Other Government Contracts</v>
          </cell>
          <cell r="K2067" t="str">
            <v>Estates</v>
          </cell>
        </row>
        <row r="2068">
          <cell r="G2068" t="str">
            <v>GOLMX01</v>
          </cell>
          <cell r="H2068" t="str">
            <v>Riverwalk Hse Gol - Generatorinstalation Advice &amp; Consents</v>
          </cell>
          <cell r="I2068" t="str">
            <v>Government Services</v>
          </cell>
          <cell r="J2068" t="str">
            <v>Other Government Contracts</v>
          </cell>
          <cell r="K2068" t="str">
            <v>Estates</v>
          </cell>
        </row>
        <row r="2069">
          <cell r="G2069" t="str">
            <v>HBMCM402</v>
          </cell>
          <cell r="H2069" t="str">
            <v>Richbo Castle-Indexing Of Rentp B Hardingu97246</v>
          </cell>
          <cell r="I2069" t="str">
            <v>Government Services</v>
          </cell>
          <cell r="J2069" t="str">
            <v>Other Government Contracts</v>
          </cell>
          <cell r="K2069" t="str">
            <v>Estates</v>
          </cell>
        </row>
        <row r="2070">
          <cell r="G2070" t="str">
            <v>HOEPMX01</v>
          </cell>
          <cell r="H2070" t="str">
            <v>Hoep Roc Post Former Owner Qry</v>
          </cell>
          <cell r="I2070" t="str">
            <v>Government Services</v>
          </cell>
          <cell r="J2070" t="str">
            <v>Other Government Contracts</v>
          </cell>
          <cell r="K2070" t="str">
            <v>Estates</v>
          </cell>
        </row>
        <row r="2071">
          <cell r="G2071" t="str">
            <v>HOFFM401</v>
          </cell>
          <cell r="H2071" t="str">
            <v>H.O London Tynwaldr M F Fletcher10200430</v>
          </cell>
          <cell r="I2071" t="str">
            <v>Government Services</v>
          </cell>
          <cell r="J2071" t="str">
            <v>Other Government Contracts</v>
          </cell>
          <cell r="K2071" t="str">
            <v>Estates</v>
          </cell>
        </row>
        <row r="2072">
          <cell r="G2072" t="str">
            <v>HOIPM401</v>
          </cell>
          <cell r="H2072" t="str">
            <v>Cfp Property Managementp B Hardingu98280</v>
          </cell>
          <cell r="I2072" t="str">
            <v>Government Services</v>
          </cell>
          <cell r="J2072" t="str">
            <v>Other Government Contracts</v>
          </cell>
          <cell r="K2072" t="str">
            <v>Estates</v>
          </cell>
        </row>
        <row r="2073">
          <cell r="G2073" t="str">
            <v>HOPSA101</v>
          </cell>
          <cell r="H2073" t="str">
            <v>Land At Steventon, Oxon. Displc J Thwaitesu10805</v>
          </cell>
          <cell r="I2073" t="str">
            <v>Government Services</v>
          </cell>
          <cell r="J2073" t="str">
            <v>Other Government Contracts</v>
          </cell>
          <cell r="K2073" t="str">
            <v>Estates</v>
          </cell>
        </row>
        <row r="2074">
          <cell r="G2074" t="str">
            <v>HOPSA801</v>
          </cell>
          <cell r="H2074" t="str">
            <v>Lettings Steventonp Harding10210316</v>
          </cell>
          <cell r="I2074" t="str">
            <v>Government Services</v>
          </cell>
          <cell r="J2074" t="str">
            <v>Other Government Contracts</v>
          </cell>
          <cell r="K2074" t="str">
            <v>Estates</v>
          </cell>
        </row>
        <row r="2075">
          <cell r="G2075" t="str">
            <v>HOPSM401</v>
          </cell>
          <cell r="H2075" t="str">
            <v>Planning Advice Steventonp Harding10210316</v>
          </cell>
          <cell r="I2075" t="str">
            <v>Government Services</v>
          </cell>
          <cell r="J2075" t="str">
            <v>Other Government Contracts</v>
          </cell>
          <cell r="K2075" t="str">
            <v>Estates</v>
          </cell>
        </row>
        <row r="2076">
          <cell r="G2076" t="str">
            <v>HOSTA103</v>
          </cell>
          <cell r="H2076" t="str">
            <v>Land Steventon Oxon- Displ Advc J Thwaitesu97046</v>
          </cell>
          <cell r="I2076" t="str">
            <v>Government Services</v>
          </cell>
          <cell r="J2076" t="str">
            <v>Other Government Contracts</v>
          </cell>
          <cell r="K2076" t="str">
            <v>Estates</v>
          </cell>
        </row>
        <row r="2077">
          <cell r="G2077" t="str">
            <v>HOSWA104</v>
          </cell>
          <cell r="H2077" t="str">
            <v>Chilmark 7.1 - Disposalp. B. Hardingc97059</v>
          </cell>
          <cell r="I2077" t="str">
            <v>Government Services</v>
          </cell>
          <cell r="J2077" t="str">
            <v>Other Government Contracts</v>
          </cell>
          <cell r="K2077" t="str">
            <v>Estates</v>
          </cell>
        </row>
        <row r="2078">
          <cell r="G2078" t="str">
            <v>HWAGP601</v>
          </cell>
          <cell r="H2078" t="str">
            <v>Dilaps 12-14lincoln Rd&amp;Oakfldc J Thwaitesc90018</v>
          </cell>
          <cell r="I2078" t="str">
            <v>Government Services</v>
          </cell>
          <cell r="J2078" t="str">
            <v>Other Government Contracts</v>
          </cell>
          <cell r="K2078" t="str">
            <v>Estates</v>
          </cell>
        </row>
        <row r="2079">
          <cell r="G2079" t="str">
            <v>INREM404</v>
          </cell>
          <cell r="H2079" t="str">
            <v>Brit. Hse Lic Flr1 Refbs &amp; Clar M F Fletcheru97417</v>
          </cell>
          <cell r="I2079" t="str">
            <v>Government Services</v>
          </cell>
          <cell r="J2079" t="str">
            <v>Other Government Contracts</v>
          </cell>
          <cell r="K2079" t="str">
            <v>Estates</v>
          </cell>
        </row>
        <row r="2080">
          <cell r="G2080" t="str">
            <v>INREM406</v>
          </cell>
          <cell r="H2080" t="str">
            <v>Lr Add Serv-33 St James St Newp B Hardingu97441</v>
          </cell>
          <cell r="I2080" t="str">
            <v>Government Services</v>
          </cell>
          <cell r="J2080" t="str">
            <v>Other Government Contracts</v>
          </cell>
          <cell r="K2080" t="str">
            <v>Estates</v>
          </cell>
        </row>
        <row r="2081">
          <cell r="G2081" t="str">
            <v>INREM407</v>
          </cell>
          <cell r="H2081" t="str">
            <v>Ir Man Meetings</v>
          </cell>
          <cell r="I2081" t="str">
            <v>Government Services</v>
          </cell>
          <cell r="J2081" t="str">
            <v>Other Government Contracts</v>
          </cell>
          <cell r="K2081" t="str">
            <v>Estates</v>
          </cell>
        </row>
        <row r="2082">
          <cell r="G2082" t="str">
            <v>INREMX01</v>
          </cell>
          <cell r="H2082" t="str">
            <v>Lic For Alt For Irse-Cromwellp B Hardingu97441</v>
          </cell>
          <cell r="I2082" t="str">
            <v>Government Services</v>
          </cell>
          <cell r="J2082" t="str">
            <v>Other Government Contracts</v>
          </cell>
          <cell r="K2082" t="str">
            <v>Estates</v>
          </cell>
        </row>
        <row r="2083">
          <cell r="G2083" t="str">
            <v>INREMX02</v>
          </cell>
          <cell r="H2083" t="str">
            <v>Lic For Alt Vt-Cromwell Hs Winp B Hardingu97441</v>
          </cell>
          <cell r="I2083" t="str">
            <v>Government Services</v>
          </cell>
          <cell r="J2083" t="str">
            <v>Other Government Contracts</v>
          </cell>
          <cell r="K2083" t="str">
            <v>Estates</v>
          </cell>
        </row>
        <row r="2084">
          <cell r="G2084" t="str">
            <v>INREMX04</v>
          </cell>
          <cell r="H2084" t="str">
            <v>Car Park Lease - Hanover Hsep B Hardingu97441</v>
          </cell>
          <cell r="I2084" t="str">
            <v>Government Services</v>
          </cell>
          <cell r="J2084" t="str">
            <v>Other Government Contracts</v>
          </cell>
          <cell r="K2084" t="str">
            <v>Estates</v>
          </cell>
        </row>
        <row r="2085">
          <cell r="G2085" t="str">
            <v>INREMX05</v>
          </cell>
          <cell r="H2085" t="str">
            <v>Licence For Alt - Lynx Hsep B Hardingu97441</v>
          </cell>
          <cell r="I2085" t="str">
            <v>Government Services</v>
          </cell>
          <cell r="J2085" t="str">
            <v>Other Government Contracts</v>
          </cell>
          <cell r="K2085" t="str">
            <v>Estates</v>
          </cell>
        </row>
        <row r="2086">
          <cell r="G2086" t="str">
            <v>INREMX07</v>
          </cell>
          <cell r="H2086" t="str">
            <v>Let To Hcl / Lic For Alt-Cromwp B Hardingu97441</v>
          </cell>
          <cell r="I2086" t="str">
            <v>Government Services</v>
          </cell>
          <cell r="J2086" t="str">
            <v>Other Government Contracts</v>
          </cell>
          <cell r="K2086" t="str">
            <v>Estates</v>
          </cell>
        </row>
        <row r="2087">
          <cell r="G2087" t="str">
            <v>INREMX08</v>
          </cell>
          <cell r="H2087" t="str">
            <v>Party Wall Agree-8 Ogle Rd Sotp B Hardingu97441</v>
          </cell>
          <cell r="I2087" t="str">
            <v>Government Services</v>
          </cell>
          <cell r="J2087" t="str">
            <v>Other Government Contracts</v>
          </cell>
          <cell r="K2087" t="str">
            <v>Estates</v>
          </cell>
        </row>
        <row r="2088">
          <cell r="G2088" t="str">
            <v>INREMX09</v>
          </cell>
          <cell r="H2088" t="str">
            <v>Legal Advice / Lr-Hanover Hsep B Hardingu97441</v>
          </cell>
          <cell r="I2088" t="str">
            <v>Government Services</v>
          </cell>
          <cell r="J2088" t="str">
            <v>Other Government Contracts</v>
          </cell>
          <cell r="K2088" t="str">
            <v>Estates</v>
          </cell>
        </row>
        <row r="2089">
          <cell r="G2089" t="str">
            <v>INREMX13</v>
          </cell>
          <cell r="H2089" t="str">
            <v>Serv Chg Query 96-Queens Keepa Groomu97441</v>
          </cell>
          <cell r="I2089" t="str">
            <v>Government Services</v>
          </cell>
          <cell r="J2089" t="str">
            <v>Other Government Contracts</v>
          </cell>
          <cell r="K2089" t="str">
            <v>Estates</v>
          </cell>
        </row>
        <row r="2090">
          <cell r="G2090" t="str">
            <v>INREMX14</v>
          </cell>
          <cell r="H2090" t="str">
            <v>Queens Keep Soton Service Charp Harding</v>
          </cell>
          <cell r="I2090" t="str">
            <v>Government Services</v>
          </cell>
          <cell r="J2090" t="str">
            <v>Other Government Contracts</v>
          </cell>
          <cell r="K2090" t="str">
            <v>Estates</v>
          </cell>
        </row>
        <row r="2091">
          <cell r="G2091" t="str">
            <v>INREP302</v>
          </cell>
          <cell r="H2091" t="str">
            <v>L Renewal-33 St James Str Newpp. B. Hardingu97441</v>
          </cell>
          <cell r="I2091" t="str">
            <v>Government Services</v>
          </cell>
          <cell r="J2091" t="str">
            <v>Other Government Contracts</v>
          </cell>
          <cell r="K2091" t="str">
            <v>Estates</v>
          </cell>
        </row>
        <row r="2092">
          <cell r="G2092" t="str">
            <v>INREP303</v>
          </cell>
          <cell r="H2092" t="str">
            <v>Ls R-88/91 St James Steet, Newp. B. Hardingu97441</v>
          </cell>
          <cell r="I2092" t="str">
            <v>Government Services</v>
          </cell>
          <cell r="J2092" t="str">
            <v>Other Government Contracts</v>
          </cell>
          <cell r="K2092" t="str">
            <v>Estates</v>
          </cell>
        </row>
        <row r="2093">
          <cell r="G2093" t="str">
            <v>INREP601</v>
          </cell>
          <cell r="H2093" t="str">
            <v>13/15 Dingwall Rd Croydondilapidations</v>
          </cell>
          <cell r="I2093" t="str">
            <v>Government Services</v>
          </cell>
          <cell r="J2093" t="str">
            <v>Other Government Contracts</v>
          </cell>
          <cell r="K2093" t="str">
            <v>Estates</v>
          </cell>
        </row>
        <row r="2094">
          <cell r="G2094" t="str">
            <v>INTEA001</v>
          </cell>
          <cell r="H2094" t="str">
            <v>Venture West Greenham Licence Addnl Spaceestlond</v>
          </cell>
          <cell r="I2094" t="str">
            <v>Government Services</v>
          </cell>
          <cell r="J2094" t="str">
            <v>Other Government Contracts</v>
          </cell>
          <cell r="K2094" t="str">
            <v>Estates</v>
          </cell>
        </row>
        <row r="2095">
          <cell r="G2095" t="str">
            <v>INTEA002</v>
          </cell>
          <cell r="H2095" t="str">
            <v>Relocation Of Fsd Offices</v>
          </cell>
          <cell r="I2095" t="str">
            <v>Government Services</v>
          </cell>
          <cell r="J2095" t="str">
            <v>Other Government Contracts</v>
          </cell>
          <cell r="K2095" t="str">
            <v>Estates</v>
          </cell>
        </row>
        <row r="2096">
          <cell r="G2096" t="str">
            <v>INTEA003</v>
          </cell>
          <cell r="H2096" t="str">
            <v>Macdonald Watson Lodgeportsmouth Acqn</v>
          </cell>
          <cell r="I2096" t="str">
            <v>Government Services</v>
          </cell>
          <cell r="J2096" t="str">
            <v>Other Government Contracts</v>
          </cell>
          <cell r="K2096" t="str">
            <v>Estates</v>
          </cell>
        </row>
        <row r="2097">
          <cell r="G2097" t="str">
            <v>INTEA004</v>
          </cell>
          <cell r="H2097" t="str">
            <v>Arch 10 Rotherhithe Bus Estacqn</v>
          </cell>
          <cell r="I2097" t="str">
            <v>Government Services</v>
          </cell>
          <cell r="J2097" t="str">
            <v>Other Government Contracts</v>
          </cell>
          <cell r="K2097" t="str">
            <v>Estates</v>
          </cell>
        </row>
        <row r="2098">
          <cell r="G2098" t="str">
            <v>INTEA005</v>
          </cell>
          <cell r="H2098" t="str">
            <v>Lb Havering Fs Property Acqn</v>
          </cell>
          <cell r="I2098" t="str">
            <v>Government Services</v>
          </cell>
          <cell r="J2098" t="str">
            <v>Other Government Contracts</v>
          </cell>
          <cell r="K2098" t="str">
            <v>Estates</v>
          </cell>
        </row>
        <row r="2099">
          <cell r="G2099" t="str">
            <v>INTEA006</v>
          </cell>
          <cell r="H2099" t="str">
            <v>Part Offices 22-6milton St Acq</v>
          </cell>
          <cell r="I2099" t="str">
            <v>Government Services</v>
          </cell>
          <cell r="J2099" t="str">
            <v>Other Government Contracts</v>
          </cell>
          <cell r="K2099" t="str">
            <v>Estates</v>
          </cell>
        </row>
        <row r="2100">
          <cell r="G2100" t="str">
            <v>INTEM401</v>
          </cell>
          <cell r="H2100" t="str">
            <v>W Brom Prop Man</v>
          </cell>
          <cell r="I2100" t="str">
            <v>Government Services</v>
          </cell>
          <cell r="J2100" t="str">
            <v>Other Government Contracts</v>
          </cell>
          <cell r="K2100" t="str">
            <v>Estates</v>
          </cell>
        </row>
        <row r="2101">
          <cell r="G2101" t="str">
            <v>INTEM418</v>
          </cell>
          <cell r="H2101" t="str">
            <v>Unit 1 Ada St.Hackney Lease Surrender</v>
          </cell>
          <cell r="I2101" t="str">
            <v>Government Services</v>
          </cell>
          <cell r="J2101" t="str">
            <v>Other Government Contracts</v>
          </cell>
          <cell r="K2101" t="str">
            <v>Estates</v>
          </cell>
        </row>
        <row r="2102">
          <cell r="G2102" t="str">
            <v>INTEM419</v>
          </cell>
          <cell r="H2102" t="str">
            <v>Petersfield Depot Estate Mgmt</v>
          </cell>
          <cell r="I2102" t="str">
            <v>Government Services</v>
          </cell>
          <cell r="J2102" t="str">
            <v>Other Government Contracts</v>
          </cell>
          <cell r="K2102" t="str">
            <v>Estates</v>
          </cell>
        </row>
        <row r="2103">
          <cell r="G2103" t="str">
            <v>INTEM420</v>
          </cell>
          <cell r="H2103" t="str">
            <v>30 Poplar Place Thamesmead -Agreement To Use &amp; Mgt</v>
          </cell>
          <cell r="I2103" t="str">
            <v>Government Services</v>
          </cell>
          <cell r="J2103" t="str">
            <v>Other Government Contracts</v>
          </cell>
          <cell r="K2103" t="str">
            <v>Estates</v>
          </cell>
        </row>
        <row r="2104">
          <cell r="G2104" t="str">
            <v>INTEM421</v>
          </cell>
          <cell r="H2104" t="str">
            <v>Builders Yd Taranto Rd Helstonagreement To Use &amp; Mgt</v>
          </cell>
          <cell r="I2104" t="str">
            <v>Government Services</v>
          </cell>
          <cell r="J2104" t="str">
            <v>Other Government Contracts</v>
          </cell>
          <cell r="K2104" t="str">
            <v>Estates</v>
          </cell>
        </row>
        <row r="2105">
          <cell r="G2105" t="str">
            <v>INTEM424</v>
          </cell>
          <cell r="H2105" t="str">
            <v>Unit2 Stokeview Bs Prk Bristolstoke View Rd Est Mgt</v>
          </cell>
          <cell r="I2105" t="str">
            <v>Government Services</v>
          </cell>
          <cell r="J2105" t="str">
            <v>Other Government Contracts</v>
          </cell>
          <cell r="K2105" t="str">
            <v>Estates</v>
          </cell>
        </row>
        <row r="2106">
          <cell r="G2106" t="str">
            <v>INTEM601</v>
          </cell>
          <cell r="H2106" t="str">
            <v>Marlowe House Sidcup</v>
          </cell>
          <cell r="I2106" t="str">
            <v>Government Services</v>
          </cell>
          <cell r="J2106" t="str">
            <v>Other Government Contracts</v>
          </cell>
          <cell r="K2106" t="str">
            <v>Estates</v>
          </cell>
        </row>
        <row r="2107">
          <cell r="G2107" t="str">
            <v>INTEP201</v>
          </cell>
          <cell r="H2107" t="str">
            <v>Ocean House Rent Reviews</v>
          </cell>
          <cell r="I2107" t="str">
            <v>Government Services</v>
          </cell>
          <cell r="J2107" t="str">
            <v>Other Government Contracts</v>
          </cell>
          <cell r="K2107" t="str">
            <v>Estates</v>
          </cell>
        </row>
        <row r="2108">
          <cell r="G2108" t="str">
            <v>INTEP202</v>
          </cell>
          <cell r="H2108" t="str">
            <v>19/21 Lyon Rd Merton Rent Revw</v>
          </cell>
          <cell r="I2108" t="str">
            <v>Government Services</v>
          </cell>
          <cell r="J2108" t="str">
            <v>Other Government Contracts</v>
          </cell>
          <cell r="K2108" t="str">
            <v>Estates</v>
          </cell>
        </row>
        <row r="2109">
          <cell r="G2109" t="str">
            <v>INTEP203</v>
          </cell>
          <cell r="H2109" t="str">
            <v>Interserve Hs Blackfriars R/Rv</v>
          </cell>
          <cell r="I2109" t="str">
            <v>Government Services</v>
          </cell>
          <cell r="J2109" t="str">
            <v>Other Government Contracts</v>
          </cell>
          <cell r="K2109" t="str">
            <v>Estates</v>
          </cell>
        </row>
        <row r="2110">
          <cell r="G2110" t="str">
            <v>INTEP601</v>
          </cell>
          <cell r="H2110" t="str">
            <v>23 Hailey Rd Bus Pk Erith Thamdilapidsjnl</v>
          </cell>
          <cell r="I2110" t="str">
            <v>Government Services</v>
          </cell>
          <cell r="J2110" t="str">
            <v>Other Government Contracts</v>
          </cell>
          <cell r="K2110" t="str">
            <v>Estates</v>
          </cell>
        </row>
        <row r="2111">
          <cell r="G2111" t="str">
            <v>INTEPX01</v>
          </cell>
          <cell r="H2111" t="str">
            <v>Interserve Unison Club Lease Lbristol</v>
          </cell>
          <cell r="I2111" t="str">
            <v>Government Services</v>
          </cell>
          <cell r="J2111" t="str">
            <v>Other Government Contracts</v>
          </cell>
          <cell r="K2111" t="str">
            <v>Estates</v>
          </cell>
        </row>
        <row r="2112">
          <cell r="G2112" t="str">
            <v>INTEPX03</v>
          </cell>
          <cell r="H2112" t="str">
            <v>St Chris Hse Fsd File Store Re</v>
          </cell>
          <cell r="I2112" t="str">
            <v>Government Services</v>
          </cell>
          <cell r="J2112" t="str">
            <v>Other Government Contracts</v>
          </cell>
          <cell r="K2112" t="str">
            <v>Estates</v>
          </cell>
        </row>
        <row r="2113">
          <cell r="G2113" t="str">
            <v>INTEPX04</v>
          </cell>
          <cell r="H2113" t="str">
            <v>Raf St Mawgan Lic.For Fsd Occujnl</v>
          </cell>
          <cell r="I2113" t="str">
            <v>Government Services</v>
          </cell>
          <cell r="J2113" t="str">
            <v>Other Government Contracts</v>
          </cell>
          <cell r="K2113" t="str">
            <v>Estates</v>
          </cell>
        </row>
        <row r="2114">
          <cell r="G2114" t="str">
            <v>INTEPX08</v>
          </cell>
          <cell r="H2114" t="str">
            <v>Project Swallow</v>
          </cell>
          <cell r="I2114" t="str">
            <v>Government Services</v>
          </cell>
          <cell r="J2114" t="str">
            <v>Other Government Contracts</v>
          </cell>
          <cell r="K2114" t="str">
            <v>Estates</v>
          </cell>
        </row>
        <row r="2115">
          <cell r="G2115" t="str">
            <v>INTHA801</v>
          </cell>
          <cell r="H2115" t="str">
            <v>Interserve House Lettings</v>
          </cell>
          <cell r="I2115" t="str">
            <v>Government Services</v>
          </cell>
          <cell r="J2115" t="str">
            <v>Other Government Contracts</v>
          </cell>
          <cell r="K2115" t="str">
            <v>Estates</v>
          </cell>
        </row>
        <row r="2116">
          <cell r="G2116" t="str">
            <v>INTHMAN1</v>
          </cell>
          <cell r="H2116" t="str">
            <v>Int Hse Gen/Ppm Management</v>
          </cell>
          <cell r="I2116" t="str">
            <v>Government Services</v>
          </cell>
          <cell r="J2116" t="str">
            <v>Other Government Contracts</v>
          </cell>
          <cell r="K2116" t="str">
            <v>Estates</v>
          </cell>
        </row>
        <row r="2117">
          <cell r="G2117" t="str">
            <v>IPSLA001</v>
          </cell>
          <cell r="H2117" t="str">
            <v>Civ Eng Servs Exeter Lease Acq</v>
          </cell>
          <cell r="I2117" t="str">
            <v>Government Services</v>
          </cell>
          <cell r="J2117" t="str">
            <v>Other Government Contracts</v>
          </cell>
          <cell r="K2117" t="str">
            <v>Estates</v>
          </cell>
        </row>
        <row r="2118">
          <cell r="G2118" t="str">
            <v>IPSLM101</v>
          </cell>
          <cell r="H2118" t="str">
            <v>Chelson Business Pk Wellingtonsomerset Ipsl Civ Eng Lease Exp</v>
          </cell>
          <cell r="I2118" t="str">
            <v>Government Services</v>
          </cell>
          <cell r="J2118" t="str">
            <v>Other Government Contracts</v>
          </cell>
          <cell r="K2118" t="str">
            <v>Estates</v>
          </cell>
        </row>
        <row r="2119">
          <cell r="G2119" t="str">
            <v>IPSLX001</v>
          </cell>
          <cell r="H2119" t="str">
            <v>Cornish Schools Pfi Fmr Proj</v>
          </cell>
          <cell r="I2119" t="str">
            <v>Government Services</v>
          </cell>
          <cell r="J2119" t="str">
            <v>Other Government Contracts</v>
          </cell>
          <cell r="K2119" t="str">
            <v>Estates</v>
          </cell>
        </row>
        <row r="2120">
          <cell r="G2120" t="str">
            <v>IRCFP602</v>
          </cell>
          <cell r="H2120" t="str">
            <v>Ashley House Chelt. Dilapsa Smithc97427</v>
          </cell>
          <cell r="I2120" t="str">
            <v>Government Services</v>
          </cell>
          <cell r="J2120" t="str">
            <v>Other Government Contracts</v>
          </cell>
          <cell r="K2120" t="str">
            <v>Estates</v>
          </cell>
        </row>
        <row r="2121">
          <cell r="G2121" t="str">
            <v>KRFMM401</v>
          </cell>
          <cell r="H2121" t="str">
            <v>Kings Reach Flats Insurancer Fletcher</v>
          </cell>
          <cell r="I2121" t="str">
            <v>Government Services</v>
          </cell>
          <cell r="J2121" t="str">
            <v>Other Government Contracts</v>
          </cell>
          <cell r="K2121" t="str">
            <v>Estates</v>
          </cell>
        </row>
        <row r="2122">
          <cell r="G2122" t="str">
            <v>KRFMM402</v>
          </cell>
          <cell r="H2122" t="str">
            <v>Kings Reach Flats Lease Valn Tp Harding</v>
          </cell>
          <cell r="I2122" t="str">
            <v>Government Services</v>
          </cell>
          <cell r="J2122" t="str">
            <v>Other Government Contracts</v>
          </cell>
          <cell r="K2122" t="str">
            <v>Estates</v>
          </cell>
        </row>
        <row r="2123">
          <cell r="G2123" t="str">
            <v>KRFMM403</v>
          </cell>
          <cell r="H2123" t="str">
            <v>Kings Reach Pursuit Of Debtors</v>
          </cell>
          <cell r="I2123" t="str">
            <v>Government Services</v>
          </cell>
          <cell r="J2123" t="str">
            <v>Other Government Contracts</v>
          </cell>
          <cell r="K2123" t="str">
            <v>Estates</v>
          </cell>
        </row>
        <row r="2124">
          <cell r="G2124" t="str">
            <v>KRFMM404</v>
          </cell>
          <cell r="H2124" t="str">
            <v>Krfml Contract Advice</v>
          </cell>
          <cell r="I2124" t="str">
            <v>Government Services</v>
          </cell>
          <cell r="J2124" t="str">
            <v>Other Government Contracts</v>
          </cell>
          <cell r="K2124" t="str">
            <v>Estates</v>
          </cell>
        </row>
        <row r="2125">
          <cell r="G2125" t="str">
            <v>KRFMM405</v>
          </cell>
          <cell r="H2125" t="str">
            <v>Kings Reach Flats Lvt2001</v>
          </cell>
          <cell r="I2125" t="str">
            <v>Government Services</v>
          </cell>
          <cell r="J2125" t="str">
            <v>Other Government Contracts</v>
          </cell>
          <cell r="K2125" t="str">
            <v>Estates</v>
          </cell>
        </row>
        <row r="2126">
          <cell r="G2126" t="str">
            <v>KRFMM406</v>
          </cell>
          <cell r="H2126" t="str">
            <v>Kings Reach Flats Agm</v>
          </cell>
          <cell r="I2126" t="str">
            <v>Government Services</v>
          </cell>
          <cell r="J2126" t="str">
            <v>Other Government Contracts</v>
          </cell>
          <cell r="K2126" t="str">
            <v>Estates</v>
          </cell>
        </row>
        <row r="2127">
          <cell r="G2127" t="str">
            <v>KRFMP201</v>
          </cell>
          <cell r="H2127" t="str">
            <v>Flat 25 Rennie Crt Kings Reachp Hardingrent Review</v>
          </cell>
          <cell r="I2127" t="str">
            <v>Government Services</v>
          </cell>
          <cell r="J2127" t="str">
            <v>Other Government Contracts</v>
          </cell>
          <cell r="K2127" t="str">
            <v>Estates</v>
          </cell>
        </row>
        <row r="2128">
          <cell r="G2128" t="str">
            <v>KRFMP301</v>
          </cell>
          <cell r="H2128" t="str">
            <v>44 River Court Lease Extnp Harding</v>
          </cell>
          <cell r="I2128" t="str">
            <v>Government Services</v>
          </cell>
          <cell r="J2128" t="str">
            <v>Other Government Contracts</v>
          </cell>
          <cell r="K2128" t="str">
            <v>Estates</v>
          </cell>
        </row>
        <row r="2129">
          <cell r="G2129" t="str">
            <v>KRFMP302</v>
          </cell>
          <cell r="H2129" t="str">
            <v>24 Rennie Court Lease Extnp Harding</v>
          </cell>
          <cell r="I2129" t="str">
            <v>Government Services</v>
          </cell>
          <cell r="J2129" t="str">
            <v>Other Government Contracts</v>
          </cell>
          <cell r="K2129" t="str">
            <v>Estates</v>
          </cell>
        </row>
        <row r="2130">
          <cell r="G2130" t="str">
            <v>KRFMP303</v>
          </cell>
          <cell r="H2130" t="str">
            <v>73 River  Court Lease Extnp Harding</v>
          </cell>
          <cell r="I2130" t="str">
            <v>Government Services</v>
          </cell>
          <cell r="J2130" t="str">
            <v>Other Government Contracts</v>
          </cell>
          <cell r="K2130" t="str">
            <v>Estates</v>
          </cell>
        </row>
        <row r="2131">
          <cell r="G2131" t="str">
            <v>KRFMP304</v>
          </cell>
          <cell r="H2131" t="str">
            <v>54 River Court Lease Extn</v>
          </cell>
          <cell r="I2131" t="str">
            <v>Government Services</v>
          </cell>
          <cell r="J2131" t="str">
            <v>Other Government Contracts</v>
          </cell>
          <cell r="K2131" t="str">
            <v>Estates</v>
          </cell>
        </row>
        <row r="2132">
          <cell r="G2132" t="str">
            <v>LANDA101</v>
          </cell>
          <cell r="H2132" t="str">
            <v>Wiltshire St Car Park Part Disp Harding</v>
          </cell>
          <cell r="I2132" t="str">
            <v>Government Services</v>
          </cell>
          <cell r="J2132" t="str">
            <v>Other Government Contracts</v>
          </cell>
          <cell r="K2132" t="str">
            <v>Estates</v>
          </cell>
        </row>
        <row r="2133">
          <cell r="G2133" t="str">
            <v>LANDA801</v>
          </cell>
          <cell r="H2133" t="str">
            <v>Letting Unit 4 St Andrews Crtland Registry</v>
          </cell>
          <cell r="I2133" t="str">
            <v>Government Services</v>
          </cell>
          <cell r="J2133" t="str">
            <v>Other Government Contracts</v>
          </cell>
          <cell r="K2133" t="str">
            <v>Estates</v>
          </cell>
        </row>
        <row r="2134">
          <cell r="G2134" t="str">
            <v>LANDA803</v>
          </cell>
          <cell r="H2134" t="str">
            <v>Letting Wiltshire St Car Parkp Hardingland Registry10200188</v>
          </cell>
          <cell r="I2134" t="str">
            <v>Government Services</v>
          </cell>
          <cell r="J2134" t="str">
            <v>Other Government Contracts</v>
          </cell>
          <cell r="K2134" t="str">
            <v>Estates</v>
          </cell>
        </row>
        <row r="2135">
          <cell r="G2135" t="str">
            <v>LCDPM402</v>
          </cell>
          <cell r="H2135" t="str">
            <v>67 Tufton St-Lic Alts/Trunkingr M F Fletcher10200248</v>
          </cell>
          <cell r="I2135" t="str">
            <v>Government Services</v>
          </cell>
          <cell r="J2135" t="str">
            <v>Other Government Contracts</v>
          </cell>
          <cell r="K2135" t="str">
            <v>Estates</v>
          </cell>
        </row>
        <row r="2136">
          <cell r="G2136" t="str">
            <v>LCDPM403</v>
          </cell>
          <cell r="H2136" t="str">
            <v>Cant'N Alt Cnsent-Selborne Hser. Henning10200248</v>
          </cell>
          <cell r="I2136" t="str">
            <v>Government Services</v>
          </cell>
          <cell r="J2136" t="str">
            <v>Other Government Contracts</v>
          </cell>
          <cell r="K2136" t="str">
            <v>Estates</v>
          </cell>
        </row>
        <row r="2137">
          <cell r="G2137" t="str">
            <v>LCDPPX01</v>
          </cell>
          <cell r="H2137" t="str">
            <v>Combined Court Wayleavesharding P B</v>
          </cell>
          <cell r="I2137" t="str">
            <v>Government Services</v>
          </cell>
          <cell r="J2137" t="str">
            <v>Other Government Contracts</v>
          </cell>
          <cell r="K2137" t="str">
            <v>Estates</v>
          </cell>
        </row>
        <row r="2138">
          <cell r="G2138" t="str">
            <v>LDAGM401</v>
          </cell>
          <cell r="H2138" t="str">
            <v>Royal Dock - Pqq Est Managemen</v>
          </cell>
          <cell r="I2138" t="str">
            <v>Government Services</v>
          </cell>
          <cell r="J2138" t="str">
            <v>Other Government Contracts</v>
          </cell>
          <cell r="K2138" t="str">
            <v>Estates</v>
          </cell>
        </row>
        <row r="2139">
          <cell r="G2139" t="str">
            <v>LITTM401</v>
          </cell>
          <cell r="H2139" t="str">
            <v>Spc Mgt Littlemore Oxfordg Powell</v>
          </cell>
          <cell r="I2139" t="str">
            <v>Government Services</v>
          </cell>
          <cell r="J2139" t="str">
            <v>Other Government Contracts</v>
          </cell>
          <cell r="K2139" t="str">
            <v>Estates</v>
          </cell>
        </row>
        <row r="2140">
          <cell r="G2140" t="str">
            <v>LRWPP101</v>
          </cell>
          <cell r="H2140" t="str">
            <v>St Andr. Crt Prt-Displ Units 4a. Groom10200188</v>
          </cell>
          <cell r="I2140" t="str">
            <v>Government Services</v>
          </cell>
          <cell r="J2140" t="str">
            <v>Other Government Contracts</v>
          </cell>
          <cell r="K2140" t="str">
            <v>Estates</v>
          </cell>
        </row>
        <row r="2141">
          <cell r="G2141" t="str">
            <v>MAFFA102</v>
          </cell>
          <cell r="H2141" t="str">
            <v>Wye, Kent - Sale Of Land &amp; Bldc J Thwaites10200253</v>
          </cell>
          <cell r="I2141" t="str">
            <v>Government Services</v>
          </cell>
          <cell r="J2141" t="str">
            <v>Other Government Contracts</v>
          </cell>
          <cell r="K2141" t="str">
            <v>Estates</v>
          </cell>
        </row>
        <row r="2142">
          <cell r="G2142" t="str">
            <v>MAGNA001</v>
          </cell>
          <cell r="H2142" t="str">
            <v>Norway Rd Hilsea Introductionp Hardingmagna Housing Assoc#4500</v>
          </cell>
          <cell r="I2142" t="str">
            <v>Government Services</v>
          </cell>
          <cell r="J2142" t="str">
            <v>Other Government Contracts</v>
          </cell>
          <cell r="K2142" t="str">
            <v>Estates</v>
          </cell>
        </row>
        <row r="2143">
          <cell r="G2143" t="str">
            <v>MARYPX01</v>
          </cell>
          <cell r="H2143" t="str">
            <v>St Mary'S Nhs Trustproject Mangmt Of Property Issuesarising From Paddington Basin Redevelop</v>
          </cell>
          <cell r="I2143" t="str">
            <v>Government Services</v>
          </cell>
          <cell r="J2143" t="str">
            <v>Other Government Contracts</v>
          </cell>
          <cell r="K2143" t="str">
            <v>Estates</v>
          </cell>
        </row>
        <row r="2144">
          <cell r="G2144" t="str">
            <v>MD95A001</v>
          </cell>
          <cell r="H2144" t="str">
            <v>Nat Wst Tower Aq- Alt Aerial Sr M F Fletcher</v>
          </cell>
          <cell r="I2144" t="str">
            <v>Government Services</v>
          </cell>
          <cell r="J2144" t="str">
            <v>Other Government Contracts</v>
          </cell>
          <cell r="K2144" t="str">
            <v>Estates</v>
          </cell>
        </row>
        <row r="2145">
          <cell r="G2145" t="str">
            <v>MD95A002</v>
          </cell>
          <cell r="H2145" t="str">
            <v>Stoke D`Abernon-Ls Neg Aerialr M F Fletcher</v>
          </cell>
          <cell r="I2145" t="str">
            <v>Government Services</v>
          </cell>
          <cell r="J2145" t="str">
            <v>Other Government Contracts</v>
          </cell>
          <cell r="K2145" t="str">
            <v>Estates</v>
          </cell>
        </row>
        <row r="2146">
          <cell r="G2146" t="str">
            <v>MD95A003</v>
          </cell>
          <cell r="H2146" t="str">
            <v>City Of Westminster Parking Srr Fletcherc97472</v>
          </cell>
          <cell r="I2146" t="str">
            <v>Government Services</v>
          </cell>
          <cell r="J2146" t="str">
            <v>Other Government Contracts</v>
          </cell>
          <cell r="K2146" t="str">
            <v>Estates</v>
          </cell>
        </row>
        <row r="2147">
          <cell r="G2147" t="str">
            <v>MD95A004</v>
          </cell>
          <cell r="H2147" t="str">
            <v>Intnl Finance Centre-Aqc Aeriar Fletcherc97472</v>
          </cell>
          <cell r="I2147" t="str">
            <v>Government Services</v>
          </cell>
          <cell r="J2147" t="str">
            <v>Other Government Contracts</v>
          </cell>
          <cell r="K2147" t="str">
            <v>Estates</v>
          </cell>
        </row>
        <row r="2148">
          <cell r="G2148" t="str">
            <v>MD95M401</v>
          </cell>
          <cell r="H2148" t="str">
            <v>City Of Westminster Prkg Monitr Fletcherc97472</v>
          </cell>
          <cell r="I2148" t="str">
            <v>Government Services</v>
          </cell>
          <cell r="J2148" t="str">
            <v>Other Government Contracts</v>
          </cell>
          <cell r="K2148" t="str">
            <v>Estates</v>
          </cell>
        </row>
        <row r="2149">
          <cell r="G2149" t="str">
            <v>MD95P001</v>
          </cell>
          <cell r="H2149" t="str">
            <v>Gov Offices, Sw1 - Car Park Acr M F Fletcher</v>
          </cell>
          <cell r="I2149" t="str">
            <v>Government Services</v>
          </cell>
          <cell r="J2149" t="str">
            <v>Other Government Contracts</v>
          </cell>
          <cell r="K2149" t="str">
            <v>Estates</v>
          </cell>
        </row>
        <row r="2150">
          <cell r="G2150" t="str">
            <v>MD95P501</v>
          </cell>
          <cell r="H2150" t="str">
            <v>Central London Parking Facil. R Portsmouth</v>
          </cell>
          <cell r="I2150" t="str">
            <v>Government Services</v>
          </cell>
          <cell r="J2150" t="str">
            <v>Other Government Contracts</v>
          </cell>
          <cell r="K2150" t="str">
            <v>Estates</v>
          </cell>
        </row>
        <row r="2151">
          <cell r="G2151" t="str">
            <v>MDLAM401</v>
          </cell>
          <cell r="H2151" t="str">
            <v>Bourne Ave Hayes-Compensr. Portsmouthu97411</v>
          </cell>
          <cell r="I2151" t="str">
            <v>Government Services</v>
          </cell>
          <cell r="J2151" t="str">
            <v>Other Government Contracts</v>
          </cell>
          <cell r="K2151" t="str">
            <v>Estates</v>
          </cell>
        </row>
        <row r="2152">
          <cell r="G2152" t="str">
            <v>MDLAP201</v>
          </cell>
          <cell r="H2152" t="str">
            <v>Shop 5 St Chris Hse Rent Revier Portsmouth</v>
          </cell>
          <cell r="I2152" t="str">
            <v>Government Services</v>
          </cell>
          <cell r="J2152" t="str">
            <v>Other Government Contracts</v>
          </cell>
          <cell r="K2152" t="str">
            <v>Estates</v>
          </cell>
        </row>
        <row r="2153">
          <cell r="G2153" t="str">
            <v>MDLAPX01</v>
          </cell>
          <cell r="H2153" t="str">
            <v>Brne Av Hayes Imp War Musm Lser. Portsmouthu97411</v>
          </cell>
          <cell r="I2153" t="str">
            <v>Government Services</v>
          </cell>
          <cell r="J2153" t="str">
            <v>Other Government Contracts</v>
          </cell>
          <cell r="K2153" t="str">
            <v>Estates</v>
          </cell>
        </row>
        <row r="2154">
          <cell r="G2154" t="str">
            <v>MEROOFAF</v>
          </cell>
          <cell r="H2154" t="str">
            <v>Flat Roof Replacement</v>
          </cell>
          <cell r="I2154" t="str">
            <v>Government Services</v>
          </cell>
          <cell r="J2154" t="str">
            <v>Other Government Contracts</v>
          </cell>
          <cell r="K2154" t="str">
            <v>Estates</v>
          </cell>
        </row>
        <row r="2155">
          <cell r="G2155" t="str">
            <v>MERTFFFF</v>
          </cell>
          <cell r="H2155" t="str">
            <v>Fm Merton</v>
          </cell>
          <cell r="I2155" t="str">
            <v>Government Services</v>
          </cell>
          <cell r="J2155" t="str">
            <v>Other Government Contracts</v>
          </cell>
          <cell r="K2155" t="str">
            <v>Estates</v>
          </cell>
        </row>
        <row r="2156">
          <cell r="G2156" t="str">
            <v>METBMX01</v>
          </cell>
          <cell r="H2156" t="str">
            <v>Adv On Lic- Alt- Met Off Bracka. Smith10200436</v>
          </cell>
          <cell r="I2156" t="str">
            <v>Government Services</v>
          </cell>
          <cell r="J2156" t="str">
            <v>Other Government Contracts</v>
          </cell>
          <cell r="K2156" t="str">
            <v>Estates</v>
          </cell>
        </row>
        <row r="2157">
          <cell r="G2157" t="str">
            <v>MODEMX03</v>
          </cell>
          <cell r="H2157" t="str">
            <v>Mod Gen Mgt Handover Casesr M F Fletcheru97457</v>
          </cell>
          <cell r="I2157" t="str">
            <v>Government Services</v>
          </cell>
          <cell r="J2157" t="str">
            <v>Other Government Contracts</v>
          </cell>
          <cell r="K2157" t="str">
            <v>Estates</v>
          </cell>
        </row>
        <row r="2158">
          <cell r="G2158" t="str">
            <v>NHSEP601</v>
          </cell>
          <cell r="H2158" t="str">
            <v xml:space="preserve">Cheapside Hse Ec2 Sch Of Cond </v>
          </cell>
          <cell r="I2158" t="str">
            <v>Government Services</v>
          </cell>
          <cell r="J2158" t="str">
            <v>Other Government Contracts</v>
          </cell>
          <cell r="K2158" t="str">
            <v>Estates</v>
          </cell>
        </row>
        <row r="2159">
          <cell r="G2159" t="str">
            <v>NHSJOBS</v>
          </cell>
          <cell r="H2159" t="str">
            <v>Fm Nhs</v>
          </cell>
          <cell r="I2159" t="str">
            <v>Government Services</v>
          </cell>
          <cell r="J2159" t="str">
            <v>Other Government Contracts</v>
          </cell>
          <cell r="K2159" t="str">
            <v>Estates</v>
          </cell>
        </row>
        <row r="2160">
          <cell r="G2160" t="str">
            <v>NHSNTFFF</v>
          </cell>
          <cell r="H2160" t="str">
            <v>Nhs Executive Est Mgt Servsr Fletcher</v>
          </cell>
          <cell r="I2160" t="str">
            <v>Government Services</v>
          </cell>
          <cell r="J2160" t="str">
            <v>Other Government Contracts</v>
          </cell>
          <cell r="K2160" t="str">
            <v>Estates</v>
          </cell>
        </row>
        <row r="2161">
          <cell r="G2161" t="str">
            <v>OCEAM401</v>
          </cell>
          <cell r="H2161" t="str">
            <v>Ocean House - Siting Of Aerial</v>
          </cell>
          <cell r="I2161" t="str">
            <v>Government Services</v>
          </cell>
          <cell r="J2161" t="str">
            <v>Other Government Contracts</v>
          </cell>
          <cell r="K2161" t="str">
            <v>Estates</v>
          </cell>
        </row>
        <row r="2162">
          <cell r="G2162" t="str">
            <v>OCEAM402</v>
          </cell>
          <cell r="H2162" t="str">
            <v>Ocean House - Service Chg Rec</v>
          </cell>
          <cell r="I2162" t="str">
            <v>Government Services</v>
          </cell>
          <cell r="J2162" t="str">
            <v>Other Government Contracts</v>
          </cell>
          <cell r="K2162" t="str">
            <v>Estates</v>
          </cell>
        </row>
        <row r="2163">
          <cell r="G2163" t="str">
            <v>OCEAMAN1</v>
          </cell>
          <cell r="H2163" t="str">
            <v>Ocean Hse Gen/Ppm Management</v>
          </cell>
          <cell r="I2163" t="str">
            <v>Government Services</v>
          </cell>
          <cell r="J2163" t="str">
            <v>Other Government Contracts</v>
          </cell>
          <cell r="K2163" t="str">
            <v>Estates</v>
          </cell>
        </row>
        <row r="2164">
          <cell r="G2164" t="str">
            <v>OCEASSI1</v>
          </cell>
          <cell r="H2164" t="str">
            <v>Ocean House-Specialist Serviceand Inspections</v>
          </cell>
          <cell r="I2164" t="str">
            <v>Government Services</v>
          </cell>
          <cell r="J2164" t="str">
            <v>Other Government Contracts</v>
          </cell>
          <cell r="K2164" t="str">
            <v>Estates</v>
          </cell>
        </row>
        <row r="2165">
          <cell r="G2165" t="str">
            <v>OFTRP601</v>
          </cell>
          <cell r="H2165" t="str">
            <v>Chancery Hse, Chancery Laner Portsmouthdilaps</v>
          </cell>
          <cell r="I2165" t="str">
            <v>Government Services</v>
          </cell>
          <cell r="J2165" t="str">
            <v>Other Government Contracts</v>
          </cell>
          <cell r="K2165" t="str">
            <v>Estates</v>
          </cell>
        </row>
        <row r="2166">
          <cell r="G2166" t="str">
            <v>OGCDM401</v>
          </cell>
          <cell r="H2166" t="str">
            <v>Elizabeth Hse Claim Matters</v>
          </cell>
          <cell r="I2166" t="str">
            <v>Government Services</v>
          </cell>
          <cell r="J2166" t="str">
            <v>Other Government Contracts</v>
          </cell>
          <cell r="K2166" t="str">
            <v>Estates</v>
          </cell>
        </row>
        <row r="2167">
          <cell r="G2167" t="str">
            <v>ONSSETUP</v>
          </cell>
          <cell r="H2167" t="str">
            <v>Office Of National Statisticsk O'Reillycontract Set Up</v>
          </cell>
          <cell r="I2167" t="str">
            <v>Government Services</v>
          </cell>
          <cell r="J2167" t="str">
            <v>Other Government Contracts</v>
          </cell>
          <cell r="K2167" t="str">
            <v>Estates</v>
          </cell>
        </row>
        <row r="2168">
          <cell r="G2168" t="str">
            <v>PACEA101</v>
          </cell>
          <cell r="H2168" t="str">
            <v>14 L. St James St  Sw1-Displ Or. Portsmouth10200341</v>
          </cell>
          <cell r="I2168" t="str">
            <v>Government Services</v>
          </cell>
          <cell r="J2168" t="str">
            <v>Other Government Contracts</v>
          </cell>
          <cell r="K2168" t="str">
            <v>Estates</v>
          </cell>
        </row>
        <row r="2169">
          <cell r="G2169" t="str">
            <v>PACEA102</v>
          </cell>
          <cell r="H2169" t="str">
            <v>96 Silver Street, Enfield - Dir. Portsmouth10200341</v>
          </cell>
          <cell r="I2169" t="str">
            <v>Government Services</v>
          </cell>
          <cell r="J2169" t="str">
            <v>Other Government Contracts</v>
          </cell>
          <cell r="K2169" t="str">
            <v>Estates</v>
          </cell>
        </row>
        <row r="2170">
          <cell r="G2170" t="str">
            <v>PACEA103</v>
          </cell>
          <cell r="H2170" t="str">
            <v>166/168wstrn Rd Brighton-Displm. Stone10200341</v>
          </cell>
          <cell r="I2170" t="str">
            <v>Government Services</v>
          </cell>
          <cell r="J2170" t="str">
            <v>Other Government Contracts</v>
          </cell>
          <cell r="K2170" t="str">
            <v>Estates</v>
          </cell>
        </row>
        <row r="2171">
          <cell r="G2171" t="str">
            <v>PACEA104</v>
          </cell>
          <cell r="H2171" t="str">
            <v>Braemar H Eastbrne-Disposalm. Stone10200341</v>
          </cell>
          <cell r="I2171" t="str">
            <v>Government Services</v>
          </cell>
          <cell r="J2171" t="str">
            <v>Other Government Contracts</v>
          </cell>
          <cell r="K2171" t="str">
            <v>Estates</v>
          </cell>
        </row>
        <row r="2172">
          <cell r="G2172" t="str">
            <v>PACEA107</v>
          </cell>
          <cell r="H2172" t="str">
            <v>Nelson Hse, 10th Flr-Surrendera Smithc97415</v>
          </cell>
          <cell r="I2172" t="str">
            <v>Government Services</v>
          </cell>
          <cell r="J2172" t="str">
            <v>Other Government Contracts</v>
          </cell>
          <cell r="K2172" t="str">
            <v>Estates</v>
          </cell>
        </row>
        <row r="2173">
          <cell r="G2173" t="str">
            <v>PACEA109</v>
          </cell>
          <cell r="H2173" t="str">
            <v>Init Consid- Ofrs To Surndr-Vpp. B. Harding10200341</v>
          </cell>
          <cell r="I2173" t="str">
            <v>Government Services</v>
          </cell>
          <cell r="J2173" t="str">
            <v>Other Government Contracts</v>
          </cell>
          <cell r="K2173" t="str">
            <v>Estates</v>
          </cell>
        </row>
        <row r="2174">
          <cell r="G2174" t="str">
            <v>PACEA110</v>
          </cell>
          <cell r="H2174" t="str">
            <v>Mktg &amp; Displ-Mountb'N Hse Sotop. B. Harding10200341</v>
          </cell>
          <cell r="I2174" t="str">
            <v>Government Services</v>
          </cell>
          <cell r="J2174" t="str">
            <v>Other Government Contracts</v>
          </cell>
          <cell r="K2174" t="str">
            <v>Estates</v>
          </cell>
        </row>
        <row r="2175">
          <cell r="G2175" t="str">
            <v>PACEA111</v>
          </cell>
          <cell r="H2175" t="str">
            <v>Lease Displ-Unit 3 Lancaster Cp. B. Harding10200341</v>
          </cell>
          <cell r="I2175" t="str">
            <v>Government Services</v>
          </cell>
          <cell r="J2175" t="str">
            <v>Other Government Contracts</v>
          </cell>
          <cell r="K2175" t="str">
            <v>Estates</v>
          </cell>
        </row>
        <row r="2176">
          <cell r="G2176" t="str">
            <v>PACEA112</v>
          </cell>
          <cell r="H2176" t="str">
            <v>Lease Displ-Floor3 Chaucer Hsep. B. Harding10200341</v>
          </cell>
          <cell r="I2176" t="str">
            <v>Government Services</v>
          </cell>
          <cell r="J2176" t="str">
            <v>Other Government Contracts</v>
          </cell>
          <cell r="K2176" t="str">
            <v>Estates</v>
          </cell>
        </row>
        <row r="2177">
          <cell r="G2177" t="str">
            <v>PACEA113</v>
          </cell>
          <cell r="H2177" t="str">
            <v>Mktg&amp;Displ-Green Ln Maybush Sop. B. Harding10200341</v>
          </cell>
          <cell r="I2177" t="str">
            <v>Government Services</v>
          </cell>
          <cell r="J2177" t="str">
            <v>Other Government Contracts</v>
          </cell>
          <cell r="K2177" t="str">
            <v>Estates</v>
          </cell>
        </row>
        <row r="2178">
          <cell r="G2178" t="str">
            <v>PACEA114</v>
          </cell>
          <cell r="H2178" t="str">
            <v>Lease Displ-44 North St, Chichp. B. Harding10200341</v>
          </cell>
          <cell r="I2178" t="str">
            <v>Government Services</v>
          </cell>
          <cell r="J2178" t="str">
            <v>Other Government Contracts</v>
          </cell>
          <cell r="K2178" t="str">
            <v>Estates</v>
          </cell>
        </row>
        <row r="2179">
          <cell r="G2179" t="str">
            <v>PACEA116</v>
          </cell>
          <cell r="H2179" t="str">
            <v>Displ-Ridgeworth Hse Worthingm. Stone10200341</v>
          </cell>
          <cell r="I2179" t="str">
            <v>Government Services</v>
          </cell>
          <cell r="J2179" t="str">
            <v>Other Government Contracts</v>
          </cell>
          <cell r="K2179" t="str">
            <v>Estates</v>
          </cell>
        </row>
        <row r="2180">
          <cell r="G2180" t="str">
            <v>PACEA117</v>
          </cell>
          <cell r="H2180" t="str">
            <v>Displ &amp; Mktg-96 Silver Streetc J Thwaites10200341</v>
          </cell>
          <cell r="I2180" t="str">
            <v>Government Services</v>
          </cell>
          <cell r="J2180" t="str">
            <v>Other Government Contracts</v>
          </cell>
          <cell r="K2180" t="str">
            <v>Estates</v>
          </cell>
        </row>
        <row r="2181">
          <cell r="G2181" t="str">
            <v>PACEA118</v>
          </cell>
          <cell r="H2181" t="str">
            <v>Displ &amp; Mktg Adv-Old Marketm. Stone10200341</v>
          </cell>
          <cell r="I2181" t="str">
            <v>Government Services</v>
          </cell>
          <cell r="J2181" t="str">
            <v>Other Government Contracts</v>
          </cell>
          <cell r="K2181" t="str">
            <v>Estates</v>
          </cell>
        </row>
        <row r="2182">
          <cell r="G2182" t="str">
            <v>PACEA120</v>
          </cell>
          <cell r="H2182" t="str">
            <v>Senet Hse, Dorking - Disposalm. Stone10200341</v>
          </cell>
          <cell r="I2182" t="str">
            <v>Government Services</v>
          </cell>
          <cell r="J2182" t="str">
            <v>Other Government Contracts</v>
          </cell>
          <cell r="K2182" t="str">
            <v>Estates</v>
          </cell>
        </row>
        <row r="2183">
          <cell r="G2183" t="str">
            <v>PACEA801</v>
          </cell>
          <cell r="H2183" t="str">
            <v>St Chris Hs Sublet Abcd &amp; Pt Ec J Thwaites</v>
          </cell>
          <cell r="I2183" t="str">
            <v>Government Services</v>
          </cell>
          <cell r="J2183" t="str">
            <v>Other Government Contracts</v>
          </cell>
          <cell r="K2183" t="str">
            <v>Estates</v>
          </cell>
        </row>
        <row r="2184">
          <cell r="G2184" t="str">
            <v>PACEA802</v>
          </cell>
          <cell r="H2184" t="str">
            <v>St Chris Hse Car Park Lettingc Thwaites</v>
          </cell>
          <cell r="I2184" t="str">
            <v>Government Services</v>
          </cell>
          <cell r="J2184" t="str">
            <v>Other Government Contracts</v>
          </cell>
          <cell r="K2184" t="str">
            <v>Estates</v>
          </cell>
        </row>
        <row r="2185">
          <cell r="G2185" t="str">
            <v>PACEM403</v>
          </cell>
          <cell r="H2185" t="str">
            <v>4 Colston Ave-O/S Mgt Mattersa. Smith10200311</v>
          </cell>
          <cell r="I2185" t="str">
            <v>Government Services</v>
          </cell>
          <cell r="J2185" t="str">
            <v>Other Government Contracts</v>
          </cell>
          <cell r="K2185" t="str">
            <v>Estates</v>
          </cell>
        </row>
        <row r="2186">
          <cell r="G2186" t="str">
            <v>PACEM404</v>
          </cell>
          <cell r="H2186" t="str">
            <v>St Chris Hse Fire Damager Fletcher</v>
          </cell>
          <cell r="I2186" t="str">
            <v>Government Services</v>
          </cell>
          <cell r="J2186" t="str">
            <v>Other Government Contracts</v>
          </cell>
          <cell r="K2186" t="str">
            <v>Estates</v>
          </cell>
        </row>
        <row r="2187">
          <cell r="G2187" t="str">
            <v>PACEM405</v>
          </cell>
          <cell r="H2187" t="str">
            <v>Mountbatten Hse Soton Licencep Hardingp6/D/185169 Part 5can 10200312#350</v>
          </cell>
          <cell r="I2187" t="str">
            <v>Government Services</v>
          </cell>
          <cell r="J2187" t="str">
            <v>Other Government Contracts</v>
          </cell>
          <cell r="K2187" t="str">
            <v>Estates</v>
          </cell>
        </row>
        <row r="2188">
          <cell r="G2188" t="str">
            <v>PACEMX03</v>
          </cell>
          <cell r="H2188" t="str">
            <v>14 Little St James' St - Rentr M F Fletcher10200341</v>
          </cell>
          <cell r="I2188" t="str">
            <v>Government Services</v>
          </cell>
          <cell r="J2188" t="str">
            <v>Other Government Contracts</v>
          </cell>
          <cell r="K2188" t="str">
            <v>Estates</v>
          </cell>
        </row>
        <row r="2189">
          <cell r="G2189" t="str">
            <v>PACEMX13</v>
          </cell>
          <cell r="H2189" t="str">
            <v>Conditn Rep/Dilap-96 Silver Sts. R. C. Wilkie10200341</v>
          </cell>
          <cell r="I2189" t="str">
            <v>Government Services</v>
          </cell>
          <cell r="J2189" t="str">
            <v>Other Government Contracts</v>
          </cell>
          <cell r="K2189" t="str">
            <v>Estates</v>
          </cell>
        </row>
        <row r="2190">
          <cell r="G2190" t="str">
            <v>PACEMX14</v>
          </cell>
          <cell r="H2190" t="str">
            <v>Dilaps Clm-1st Floor Douglass. R C Wilkie10200341</v>
          </cell>
          <cell r="I2190" t="str">
            <v>Government Services</v>
          </cell>
          <cell r="J2190" t="str">
            <v>Other Government Contracts</v>
          </cell>
          <cell r="K2190" t="str">
            <v>Estates</v>
          </cell>
        </row>
        <row r="2191">
          <cell r="G2191" t="str">
            <v>PACEMX15</v>
          </cell>
          <cell r="H2191" t="str">
            <v>Rent, Comps &amp; Dilap-Phoenix Hsr. Portsmouth10200341</v>
          </cell>
          <cell r="I2191" t="str">
            <v>Government Services</v>
          </cell>
          <cell r="J2191" t="str">
            <v>Other Government Contracts</v>
          </cell>
          <cell r="K2191" t="str">
            <v>Estates</v>
          </cell>
        </row>
        <row r="2192">
          <cell r="G2192" t="str">
            <v>PACEMX18</v>
          </cell>
          <cell r="H2192" t="str">
            <v>Lic To Sublet-Burlington Hser M F Fletcher10200341</v>
          </cell>
          <cell r="I2192" t="str">
            <v>Government Services</v>
          </cell>
          <cell r="J2192" t="str">
            <v>Other Government Contracts</v>
          </cell>
          <cell r="K2192" t="str">
            <v>Estates</v>
          </cell>
        </row>
        <row r="2193">
          <cell r="G2193" t="str">
            <v>PACEMX21</v>
          </cell>
          <cell r="H2193" t="str">
            <v>Curzon St Hse - Elec Billsr M F Fletcher10200341</v>
          </cell>
          <cell r="I2193" t="str">
            <v>Government Services</v>
          </cell>
          <cell r="J2193" t="str">
            <v>Other Government Contracts</v>
          </cell>
          <cell r="K2193" t="str">
            <v>Estates</v>
          </cell>
        </row>
        <row r="2194">
          <cell r="G2194" t="str">
            <v>PACEMX23</v>
          </cell>
          <cell r="H2194" t="str">
            <v>St Chris Hse Space Audit</v>
          </cell>
          <cell r="I2194" t="str">
            <v>Government Services</v>
          </cell>
          <cell r="J2194" t="str">
            <v>Other Government Contracts</v>
          </cell>
          <cell r="K2194" t="str">
            <v>Estates</v>
          </cell>
        </row>
        <row r="2195">
          <cell r="G2195" t="str">
            <v>PACEMX24</v>
          </cell>
          <cell r="H2195" t="str">
            <v>Various-Req  Info-Martin Boothr M F Fletcher10200341</v>
          </cell>
          <cell r="I2195" t="str">
            <v>Government Services</v>
          </cell>
          <cell r="J2195" t="str">
            <v>Other Government Contracts</v>
          </cell>
          <cell r="K2195" t="str">
            <v>Estates</v>
          </cell>
        </row>
        <row r="2196">
          <cell r="G2196" t="str">
            <v>PACEMX25</v>
          </cell>
          <cell r="H2196" t="str">
            <v>Dtc Green Ln Soton-Based On Sop. B. Harding10200341</v>
          </cell>
          <cell r="I2196" t="str">
            <v>Government Services</v>
          </cell>
          <cell r="J2196" t="str">
            <v>Other Government Contracts</v>
          </cell>
          <cell r="K2196" t="str">
            <v>Estates</v>
          </cell>
        </row>
        <row r="2197">
          <cell r="G2197" t="str">
            <v>PACEMX30</v>
          </cell>
          <cell r="H2197" t="str">
            <v>Mountbatten House Soton Counsep Harding10200312</v>
          </cell>
          <cell r="I2197" t="str">
            <v>Government Services</v>
          </cell>
          <cell r="J2197" t="str">
            <v>Other Government Contracts</v>
          </cell>
          <cell r="K2197" t="str">
            <v>Estates</v>
          </cell>
        </row>
        <row r="2198">
          <cell r="G2198" t="str">
            <v>PACEP101</v>
          </cell>
          <cell r="H2198" t="str">
            <v>Commercial Rd Glos- Surr To Lla. Smith10200311</v>
          </cell>
          <cell r="I2198" t="str">
            <v>Government Services</v>
          </cell>
          <cell r="J2198" t="str">
            <v>Other Government Contracts</v>
          </cell>
          <cell r="K2198" t="str">
            <v>Estates</v>
          </cell>
        </row>
        <row r="2199">
          <cell r="G2199" t="str">
            <v>PACEP102</v>
          </cell>
          <cell r="H2199" t="str">
            <v>140gower St-Surrender Of Leasec J Thwaites10200341</v>
          </cell>
          <cell r="I2199" t="str">
            <v>Government Services</v>
          </cell>
          <cell r="J2199" t="str">
            <v>Other Government Contracts</v>
          </cell>
          <cell r="K2199" t="str">
            <v>Estates</v>
          </cell>
        </row>
        <row r="2200">
          <cell r="G2200" t="str">
            <v>PACEP201</v>
          </cell>
          <cell r="H2200" t="str">
            <v>2 Carlton Gardens-Rent Reviewr. Portsmouth10200341</v>
          </cell>
          <cell r="I2200" t="str">
            <v>Government Services</v>
          </cell>
          <cell r="J2200" t="str">
            <v>Other Government Contracts</v>
          </cell>
          <cell r="K2200" t="str">
            <v>Estates</v>
          </cell>
        </row>
        <row r="2201">
          <cell r="G2201" t="str">
            <v>PACEP204</v>
          </cell>
          <cell r="H2201" t="str">
            <v>4 Colston Avenue-Interim Renta Smithc97415</v>
          </cell>
          <cell r="I2201" t="str">
            <v>Government Services</v>
          </cell>
          <cell r="J2201" t="str">
            <v>Other Government Contracts</v>
          </cell>
          <cell r="K2201" t="str">
            <v>Estates</v>
          </cell>
        </row>
        <row r="2202">
          <cell r="G2202" t="str">
            <v>PACEP206</v>
          </cell>
          <cell r="H2202" t="str">
            <v>R Rev- 3rd Floor Chaucer Hse Pp. B. Harding10200341</v>
          </cell>
          <cell r="I2202" t="str">
            <v>Government Services</v>
          </cell>
          <cell r="J2202" t="str">
            <v>Other Government Contracts</v>
          </cell>
          <cell r="K2202" t="str">
            <v>Estates</v>
          </cell>
        </row>
        <row r="2203">
          <cell r="G2203" t="str">
            <v>PACEP207</v>
          </cell>
          <cell r="H2203" t="str">
            <v>Shops 1,3-8 St Chris Hs Rent Rr Portsmouthplc5/00026c97409</v>
          </cell>
          <cell r="I2203" t="str">
            <v>Government Services</v>
          </cell>
          <cell r="J2203" t="str">
            <v>Other Government Contracts</v>
          </cell>
          <cell r="K2203" t="str">
            <v>Estates</v>
          </cell>
        </row>
        <row r="2204">
          <cell r="G2204" t="str">
            <v>PACEP208</v>
          </cell>
          <cell r="H2204" t="str">
            <v>Shop 1 St Chris Hse Rent Revier Portsmouth10200312</v>
          </cell>
          <cell r="I2204" t="str">
            <v>Government Services</v>
          </cell>
          <cell r="J2204" t="str">
            <v>Other Government Contracts</v>
          </cell>
          <cell r="K2204" t="str">
            <v>Estates</v>
          </cell>
        </row>
        <row r="2205">
          <cell r="G2205" t="str">
            <v>PACEP301</v>
          </cell>
          <cell r="H2205" t="str">
            <v>3 Carlton Gdns Sw-Lr &amp; St Compr. Portsmouth10200341</v>
          </cell>
          <cell r="I2205" t="str">
            <v>Government Services</v>
          </cell>
          <cell r="J2205" t="str">
            <v>Other Government Contracts</v>
          </cell>
          <cell r="K2205" t="str">
            <v>Estates</v>
          </cell>
        </row>
        <row r="2206">
          <cell r="G2206" t="str">
            <v>PACEP303</v>
          </cell>
          <cell r="H2206" t="str">
            <v>S / T Extn To Ls Sur-Comm. Chap. B. Harding10200341</v>
          </cell>
          <cell r="I2206" t="str">
            <v>Government Services</v>
          </cell>
          <cell r="J2206" t="str">
            <v>Other Government Contracts</v>
          </cell>
          <cell r="K2206" t="str">
            <v>Estates</v>
          </cell>
        </row>
        <row r="2207">
          <cell r="G2207" t="str">
            <v>PACEP503</v>
          </cell>
          <cell r="H2207" t="str">
            <v>96 Silver St Enfield Ll Writr H Portsmouth10200312</v>
          </cell>
          <cell r="I2207" t="str">
            <v>Government Services</v>
          </cell>
          <cell r="J2207" t="str">
            <v>Other Government Contracts</v>
          </cell>
          <cell r="K2207" t="str">
            <v>Estates</v>
          </cell>
        </row>
        <row r="2208">
          <cell r="G2208" t="str">
            <v>PACEP504</v>
          </cell>
          <cell r="H2208" t="str">
            <v>St Chris House Valuationr Portsmouth</v>
          </cell>
          <cell r="I2208" t="str">
            <v>Government Services</v>
          </cell>
          <cell r="J2208" t="str">
            <v>Other Government Contracts</v>
          </cell>
          <cell r="K2208" t="str">
            <v>Estates</v>
          </cell>
        </row>
        <row r="2209">
          <cell r="G2209" t="str">
            <v>PACEP505</v>
          </cell>
          <cell r="H2209" t="str">
            <v>Gresham House Annuityr Portsmouth</v>
          </cell>
          <cell r="I2209" t="str">
            <v>Government Services</v>
          </cell>
          <cell r="J2209" t="str">
            <v>Other Government Contracts</v>
          </cell>
          <cell r="K2209" t="str">
            <v>Estates</v>
          </cell>
        </row>
        <row r="2210">
          <cell r="G2210" t="str">
            <v>PACEP602</v>
          </cell>
          <cell r="H2210" t="str">
            <v>Carolyn H 14f Crydn Tm Dilapsr. Portsmouth10200341</v>
          </cell>
          <cell r="I2210" t="str">
            <v>Government Services</v>
          </cell>
          <cell r="J2210" t="str">
            <v>Other Government Contracts</v>
          </cell>
          <cell r="K2210" t="str">
            <v>Estates</v>
          </cell>
        </row>
        <row r="2211">
          <cell r="G2211" t="str">
            <v>PACEP603</v>
          </cell>
          <cell r="H2211" t="str">
            <v>Market Pl Hse Reading-Dilapsr. Portsmouth10200341</v>
          </cell>
          <cell r="I2211" t="str">
            <v>Government Services</v>
          </cell>
          <cell r="J2211" t="str">
            <v>Other Government Contracts</v>
          </cell>
          <cell r="K2211" t="str">
            <v>Estates</v>
          </cell>
        </row>
        <row r="2212">
          <cell r="G2212" t="str">
            <v>PACEP608</v>
          </cell>
          <cell r="H2212" t="str">
            <v>Ashton Vale Admin Blk Dilapsa. Smith10200311</v>
          </cell>
          <cell r="I2212" t="str">
            <v>Government Services</v>
          </cell>
          <cell r="J2212" t="str">
            <v>Other Government Contracts</v>
          </cell>
          <cell r="K2212" t="str">
            <v>Estates</v>
          </cell>
        </row>
        <row r="2213">
          <cell r="G2213" t="str">
            <v>PACEP609</v>
          </cell>
          <cell r="H2213" t="str">
            <v>Dilap Claim - Commercial Rd, Pp. B. Harding10200341</v>
          </cell>
          <cell r="I2213" t="str">
            <v>Government Services</v>
          </cell>
          <cell r="J2213" t="str">
            <v>Other Government Contracts</v>
          </cell>
          <cell r="K2213" t="str">
            <v>Estates</v>
          </cell>
        </row>
        <row r="2214">
          <cell r="G2214" t="str">
            <v>PACEP610</v>
          </cell>
          <cell r="H2214" t="str">
            <v>Dilap Clm-1 Park Rd North Havap. B. Harding10200341</v>
          </cell>
          <cell r="I2214" t="str">
            <v>Government Services</v>
          </cell>
          <cell r="J2214" t="str">
            <v>Other Government Contracts</v>
          </cell>
          <cell r="K2214" t="str">
            <v>Estates</v>
          </cell>
        </row>
        <row r="2215">
          <cell r="G2215" t="str">
            <v>PACEP611</v>
          </cell>
          <cell r="H2215" t="str">
            <v>Dilap Clm-86/88 High St Newporp. B. Harding10200341</v>
          </cell>
          <cell r="I2215" t="str">
            <v>Government Services</v>
          </cell>
          <cell r="J2215" t="str">
            <v>Other Government Contracts</v>
          </cell>
          <cell r="K2215" t="str">
            <v>Estates</v>
          </cell>
        </row>
        <row r="2216">
          <cell r="G2216" t="str">
            <v>PACEP612</v>
          </cell>
          <cell r="H2216" t="str">
            <v>Dilap Clm-S. Western Hse Sotonp. B. Harding10200341</v>
          </cell>
          <cell r="I2216" t="str">
            <v>Government Services</v>
          </cell>
          <cell r="J2216" t="str">
            <v>Other Government Contracts</v>
          </cell>
          <cell r="K2216" t="str">
            <v>Estates</v>
          </cell>
        </row>
        <row r="2217">
          <cell r="G2217" t="str">
            <v>PACEP614</v>
          </cell>
          <cell r="H2217" t="str">
            <v>96 Silver St Dilaps Claims Wilkie</v>
          </cell>
          <cell r="I2217" t="str">
            <v>Government Services</v>
          </cell>
          <cell r="J2217" t="str">
            <v>Other Government Contracts</v>
          </cell>
          <cell r="K2217" t="str">
            <v>Estates</v>
          </cell>
        </row>
        <row r="2218">
          <cell r="G2218" t="str">
            <v>PACEP616</v>
          </cell>
          <cell r="H2218" t="str">
            <v>Terml Dilaps Claim-Friars Hses. R C Wilkie10200341</v>
          </cell>
          <cell r="I2218" t="str">
            <v>Government Services</v>
          </cell>
          <cell r="J2218" t="str">
            <v>Other Government Contracts</v>
          </cell>
          <cell r="K2218" t="str">
            <v>Estates</v>
          </cell>
        </row>
        <row r="2219">
          <cell r="G2219" t="str">
            <v>PACEP617</v>
          </cell>
          <cell r="H2219" t="str">
            <v>Dilaps - 70 Grosvenor St.R. Portsmouth10200341</v>
          </cell>
          <cell r="I2219" t="str">
            <v>Government Services</v>
          </cell>
          <cell r="J2219" t="str">
            <v>Other Government Contracts</v>
          </cell>
          <cell r="K2219" t="str">
            <v>Estates</v>
          </cell>
        </row>
        <row r="2220">
          <cell r="G2220" t="str">
            <v>PACEP618</v>
          </cell>
          <cell r="H2220" t="str">
            <v>Dilapidations-25 Grosvenor Hilr. Portsmouth10200341</v>
          </cell>
          <cell r="I2220" t="str">
            <v>Government Services</v>
          </cell>
          <cell r="J2220" t="str">
            <v>Other Government Contracts</v>
          </cell>
          <cell r="K2220" t="str">
            <v>Estates</v>
          </cell>
        </row>
        <row r="2221">
          <cell r="G2221" t="str">
            <v>PACEP619</v>
          </cell>
          <cell r="H2221" t="str">
            <v>Dilaps - 296-302 Borough Highr. Portsmouth10200341</v>
          </cell>
          <cell r="I2221" t="str">
            <v>Government Services</v>
          </cell>
          <cell r="J2221" t="str">
            <v>Other Government Contracts</v>
          </cell>
          <cell r="K2221" t="str">
            <v>Estates</v>
          </cell>
        </row>
        <row r="2222">
          <cell r="G2222" t="str">
            <v>PACEP620</v>
          </cell>
          <cell r="H2222" t="str">
            <v>Dilapidations - Pendrel Houser. Portsmouth10200341</v>
          </cell>
          <cell r="I2222" t="str">
            <v>Government Services</v>
          </cell>
          <cell r="J2222" t="str">
            <v>Other Government Contracts</v>
          </cell>
          <cell r="K2222" t="str">
            <v>Estates</v>
          </cell>
        </row>
        <row r="2223">
          <cell r="G2223" t="str">
            <v>PACEP621</v>
          </cell>
          <cell r="H2223" t="str">
            <v>Dilapidations - Neville Houser. Portsmouth10200341</v>
          </cell>
          <cell r="I2223" t="str">
            <v>Government Services</v>
          </cell>
          <cell r="J2223" t="str">
            <v>Other Government Contracts</v>
          </cell>
          <cell r="K2223" t="str">
            <v>Estates</v>
          </cell>
        </row>
        <row r="2224">
          <cell r="G2224" t="str">
            <v>PACEP622</v>
          </cell>
          <cell r="H2224" t="str">
            <v>Dilapidations - Stuart Houser. Portsmouth10200341</v>
          </cell>
          <cell r="I2224" t="str">
            <v>Government Services</v>
          </cell>
          <cell r="J2224" t="str">
            <v>Other Government Contracts</v>
          </cell>
          <cell r="K2224" t="str">
            <v>Estates</v>
          </cell>
        </row>
        <row r="2225">
          <cell r="G2225" t="str">
            <v>PACEP624</v>
          </cell>
          <cell r="H2225" t="str">
            <v>Dilaps-Flrs 6&amp;7 Queensbury Hser. Portsmouth10200341</v>
          </cell>
          <cell r="I2225" t="str">
            <v>Government Services</v>
          </cell>
          <cell r="J2225" t="str">
            <v>Other Government Contracts</v>
          </cell>
          <cell r="K2225" t="str">
            <v>Estates</v>
          </cell>
        </row>
        <row r="2226">
          <cell r="G2226" t="str">
            <v>PACEP626</v>
          </cell>
          <cell r="H2226" t="str">
            <v>Dilaps - 4-12 Queens Anne'S Gar. Portsmouth10200341</v>
          </cell>
          <cell r="I2226" t="str">
            <v>Government Services</v>
          </cell>
          <cell r="J2226" t="str">
            <v>Other Government Contracts</v>
          </cell>
          <cell r="K2226" t="str">
            <v>Estates</v>
          </cell>
        </row>
        <row r="2227">
          <cell r="G2227" t="str">
            <v>PACEP627</v>
          </cell>
          <cell r="H2227" t="str">
            <v>Dilap-Clarew'D Crt Grg Seymr Pr. Portsmouth10200341</v>
          </cell>
          <cell r="I2227" t="str">
            <v>Government Services</v>
          </cell>
          <cell r="J2227" t="str">
            <v>Other Government Contracts</v>
          </cell>
          <cell r="K2227" t="str">
            <v>Estates</v>
          </cell>
        </row>
        <row r="2228">
          <cell r="G2228" t="str">
            <v>PACEP628</v>
          </cell>
          <cell r="H2228" t="str">
            <v>Dilap-Prospct Hs New Oxford Str. Portsmouth10200341</v>
          </cell>
          <cell r="I2228" t="str">
            <v>Government Services</v>
          </cell>
          <cell r="J2228" t="str">
            <v>Other Government Contracts</v>
          </cell>
          <cell r="K2228" t="str">
            <v>Estates</v>
          </cell>
        </row>
        <row r="2229">
          <cell r="G2229" t="str">
            <v>PACEP629</v>
          </cell>
          <cell r="H2229" t="str">
            <v>Ridgeworth Hse Dilaps Sc Liabic Thwaitesc97409</v>
          </cell>
          <cell r="I2229" t="str">
            <v>Government Services</v>
          </cell>
          <cell r="J2229" t="str">
            <v>Other Government Contracts</v>
          </cell>
          <cell r="K2229" t="str">
            <v>Estates</v>
          </cell>
        </row>
        <row r="2230">
          <cell r="G2230" t="str">
            <v>PACEP630</v>
          </cell>
          <cell r="H2230" t="str">
            <v>Elizabeth House-Dilapidationsstuart Wilkiecan-10200312external</v>
          </cell>
          <cell r="I2230" t="str">
            <v>Government Services</v>
          </cell>
          <cell r="J2230" t="str">
            <v>Other Government Contracts</v>
          </cell>
          <cell r="K2230" t="str">
            <v>Estates</v>
          </cell>
        </row>
        <row r="2231">
          <cell r="G2231" t="str">
            <v>PACEP631</v>
          </cell>
          <cell r="H2231" t="str">
            <v>Trafalgar Hse Croydonr Portsmouthdilaps10200312</v>
          </cell>
          <cell r="I2231" t="str">
            <v>Government Services</v>
          </cell>
          <cell r="J2231" t="str">
            <v>Other Government Contracts</v>
          </cell>
          <cell r="K2231" t="str">
            <v>Estates</v>
          </cell>
        </row>
        <row r="2232">
          <cell r="G2232" t="str">
            <v>PACEPX01</v>
          </cell>
          <cell r="H2232" t="str">
            <v>Wilton Av Bletchley-Access Negr. Portsmouth10200341</v>
          </cell>
          <cell r="I2232" t="str">
            <v>Government Services</v>
          </cell>
          <cell r="J2232" t="str">
            <v>Other Government Contracts</v>
          </cell>
          <cell r="K2232" t="str">
            <v>Estates</v>
          </cell>
        </row>
        <row r="2233">
          <cell r="G2233" t="str">
            <v>PACEPX02</v>
          </cell>
          <cell r="H2233" t="str">
            <v>Phcl - Cm4 Cornwall Houser M F Fletcher10200277</v>
          </cell>
          <cell r="I2233" t="str">
            <v>Government Services</v>
          </cell>
          <cell r="J2233" t="str">
            <v>Other Government Contracts</v>
          </cell>
          <cell r="K2233" t="str">
            <v>Estates</v>
          </cell>
        </row>
        <row r="2234">
          <cell r="G2234" t="str">
            <v>PACEPX05</v>
          </cell>
          <cell r="H2234" t="str">
            <v>St Chris Hse Cilor Ratingr Portsmouth10200312</v>
          </cell>
          <cell r="I2234" t="str">
            <v>Government Services</v>
          </cell>
          <cell r="J2234" t="str">
            <v>Other Government Contracts</v>
          </cell>
          <cell r="K2234" t="str">
            <v>Estates</v>
          </cell>
        </row>
        <row r="2235">
          <cell r="G2235" t="str">
            <v>PAYMP601</v>
          </cell>
          <cell r="H2235" t="str">
            <v>Swiss Centre W1 Dilapss Wilkie</v>
          </cell>
          <cell r="I2235" t="str">
            <v>Government Services</v>
          </cell>
          <cell r="J2235" t="str">
            <v>Other Government Contracts</v>
          </cell>
          <cell r="K2235" t="str">
            <v>Estates</v>
          </cell>
        </row>
        <row r="2236">
          <cell r="G2236" t="str">
            <v>PAYMP602</v>
          </cell>
          <cell r="H2236" t="str">
            <v>65 Buckingham Gate  W1 Dilapss Wilkie</v>
          </cell>
          <cell r="I2236" t="str">
            <v>Government Services</v>
          </cell>
          <cell r="J2236" t="str">
            <v>Other Government Contracts</v>
          </cell>
          <cell r="K2236" t="str">
            <v>Estates</v>
          </cell>
        </row>
        <row r="2237">
          <cell r="G2237" t="str">
            <v>PAYMP603</v>
          </cell>
          <cell r="H2237" t="str">
            <v>Queens Hse Salisbury Dilaps</v>
          </cell>
          <cell r="I2237" t="str">
            <v>Government Services</v>
          </cell>
          <cell r="J2237" t="str">
            <v>Other Government Contracts</v>
          </cell>
          <cell r="K2237" t="str">
            <v>Estates</v>
          </cell>
        </row>
        <row r="2238">
          <cell r="G2238" t="str">
            <v>PLYSP602</v>
          </cell>
          <cell r="H2238" t="str">
            <v>Cwmbran - Unit 19 Springvaleind Estate - Dilapidations</v>
          </cell>
          <cell r="I2238" t="str">
            <v>Government Services</v>
          </cell>
          <cell r="J2238" t="str">
            <v>Other Government Contracts</v>
          </cell>
          <cell r="K2238" t="str">
            <v>Estates</v>
          </cell>
        </row>
        <row r="2239">
          <cell r="G2239" t="str">
            <v>PSASM001</v>
          </cell>
          <cell r="H2239" t="str">
            <v>Psa Servs Dptmntal Est Gen Mgtr M F Fletcher10200337</v>
          </cell>
          <cell r="I2239" t="str">
            <v>Government Services</v>
          </cell>
          <cell r="J2239" t="str">
            <v>Other Government Contracts</v>
          </cell>
          <cell r="K2239" t="str">
            <v>Estates</v>
          </cell>
        </row>
        <row r="2240">
          <cell r="G2240" t="str">
            <v>PSASP201</v>
          </cell>
          <cell r="H2240" t="str">
            <v>Esse Hse-R R 29/09/94-Arbit Tcr. Portsmouth10200337</v>
          </cell>
          <cell r="I2240" t="str">
            <v>Government Services</v>
          </cell>
          <cell r="J2240" t="str">
            <v>Other Government Contracts</v>
          </cell>
          <cell r="K2240" t="str">
            <v>Estates</v>
          </cell>
        </row>
        <row r="2241">
          <cell r="G2241" t="str">
            <v>PSASP202</v>
          </cell>
          <cell r="H2241" t="str">
            <v>R/ R(25dec96)284-302 Waterloor. Portsmouth10200337</v>
          </cell>
          <cell r="I2241" t="str">
            <v>Government Services</v>
          </cell>
          <cell r="J2241" t="str">
            <v>Other Government Contracts</v>
          </cell>
          <cell r="K2241" t="str">
            <v>Estates</v>
          </cell>
        </row>
        <row r="2242">
          <cell r="G2242" t="str">
            <v>PWDRA001</v>
          </cell>
          <cell r="H2242" t="str">
            <v>Acq Of Flat-Yeoman Usherm. Stonec12358</v>
          </cell>
          <cell r="I2242" t="str">
            <v>Government Services</v>
          </cell>
          <cell r="J2242" t="str">
            <v>Other Government Contracts</v>
          </cell>
          <cell r="K2242" t="str">
            <v>Estates</v>
          </cell>
        </row>
        <row r="2243">
          <cell r="G2243" t="str">
            <v>PWDRA002</v>
          </cell>
          <cell r="H2243" t="str">
            <v>Search For New Offices -Info Sm. Stonec12358</v>
          </cell>
          <cell r="I2243" t="str">
            <v>Government Services</v>
          </cell>
          <cell r="J2243" t="str">
            <v>Other Government Contracts</v>
          </cell>
          <cell r="K2243" t="str">
            <v>Estates</v>
          </cell>
        </row>
        <row r="2244">
          <cell r="G2244" t="str">
            <v>PWDRA003</v>
          </cell>
          <cell r="H2244" t="str">
            <v>Office Space Srch Westminster/R Fletcherpwdc12538</v>
          </cell>
          <cell r="I2244" t="str">
            <v>Government Services</v>
          </cell>
          <cell r="J2244" t="str">
            <v>Other Government Contracts</v>
          </cell>
          <cell r="K2244" t="str">
            <v>Estates</v>
          </cell>
        </row>
        <row r="2245">
          <cell r="G2245" t="str">
            <v>PWDRA004</v>
          </cell>
          <cell r="H2245" t="str">
            <v>11 Bridge Street-Walkwaymike Stonecan : C12358</v>
          </cell>
          <cell r="I2245" t="str">
            <v>Government Services</v>
          </cell>
          <cell r="J2245" t="str">
            <v>Other Government Contracts</v>
          </cell>
          <cell r="K2245" t="str">
            <v>Estates</v>
          </cell>
        </row>
        <row r="2246">
          <cell r="G2246" t="str">
            <v>PWDRM402</v>
          </cell>
          <cell r="H2246" t="str">
            <v>Poets Green Invstg Of Land Ownr Fletcher</v>
          </cell>
          <cell r="I2246" t="str">
            <v>Government Services</v>
          </cell>
          <cell r="J2246" t="str">
            <v>Other Government Contracts</v>
          </cell>
          <cell r="K2246" t="str">
            <v>Estates</v>
          </cell>
        </row>
        <row r="2247">
          <cell r="G2247" t="str">
            <v>PWDRM403</v>
          </cell>
          <cell r="H2247" t="str">
            <v>House Of Commons Residencesr Fletchercan C12358market Rentals#400</v>
          </cell>
          <cell r="I2247" t="str">
            <v>Government Services</v>
          </cell>
          <cell r="J2247" t="str">
            <v>Other Government Contracts</v>
          </cell>
          <cell r="K2247" t="str">
            <v>Estates</v>
          </cell>
        </row>
        <row r="2248">
          <cell r="G2248" t="str">
            <v>PWDRMX02</v>
          </cell>
          <cell r="H2248" t="str">
            <v>Pwd Cm-Alt To Cafe -7millbankr M F Fletcherc12358</v>
          </cell>
          <cell r="I2248" t="str">
            <v>Government Services</v>
          </cell>
          <cell r="J2248" t="str">
            <v>Other Government Contracts</v>
          </cell>
          <cell r="K2248" t="str">
            <v>Estates</v>
          </cell>
        </row>
        <row r="2249">
          <cell r="G2249" t="str">
            <v>PWDRMX03</v>
          </cell>
          <cell r="H2249" t="str">
            <v>Pwd-Landlrd Consent  7millbankr M F Fletcherc12358</v>
          </cell>
          <cell r="I2249" t="str">
            <v>Government Services</v>
          </cell>
          <cell r="J2249" t="str">
            <v>Other Government Contracts</v>
          </cell>
          <cell r="K2249" t="str">
            <v>Estates</v>
          </cell>
        </row>
        <row r="2250">
          <cell r="G2250" t="str">
            <v>PWDRMX04</v>
          </cell>
          <cell r="H2250" t="str">
            <v>Pwd-Church H Grg-Occ Bsmt St/Rr M F Fletcherc12358</v>
          </cell>
          <cell r="I2250" t="str">
            <v>Government Services</v>
          </cell>
          <cell r="J2250" t="str">
            <v>Other Government Contracts</v>
          </cell>
          <cell r="K2250" t="str">
            <v>Estates</v>
          </cell>
        </row>
        <row r="2251">
          <cell r="G2251" t="str">
            <v>PWDRMX05</v>
          </cell>
          <cell r="H2251" t="str">
            <v>Pwd-Church H Grg Asbs Lag Remr M F Fletcherc12358</v>
          </cell>
          <cell r="I2251" t="str">
            <v>Government Services</v>
          </cell>
          <cell r="J2251" t="str">
            <v>Other Government Contracts</v>
          </cell>
          <cell r="K2251" t="str">
            <v>Estates</v>
          </cell>
        </row>
        <row r="2252">
          <cell r="G2252" t="str">
            <v>PWDRMX06</v>
          </cell>
          <cell r="H2252" t="str">
            <v>Pwd-7 Millbank Serv Chg Bal Acr M F Fletcherc12358</v>
          </cell>
          <cell r="I2252" t="str">
            <v>Government Services</v>
          </cell>
          <cell r="J2252" t="str">
            <v>Other Government Contracts</v>
          </cell>
          <cell r="K2252" t="str">
            <v>Estates</v>
          </cell>
        </row>
        <row r="2253">
          <cell r="G2253" t="str">
            <v>PWDRMX07</v>
          </cell>
          <cell r="H2253" t="str">
            <v>Pwd-7millbank Roof Cable Consnr M F Fletcherc12358</v>
          </cell>
          <cell r="I2253" t="str">
            <v>Government Services</v>
          </cell>
          <cell r="J2253" t="str">
            <v>Other Government Contracts</v>
          </cell>
          <cell r="K2253" t="str">
            <v>Estates</v>
          </cell>
        </row>
        <row r="2254">
          <cell r="G2254" t="str">
            <v>PWDRMX08</v>
          </cell>
          <cell r="H2254" t="str">
            <v>Church House Garage Issuesmike Stonecan : C12358</v>
          </cell>
          <cell r="I2254" t="str">
            <v>Government Services</v>
          </cell>
          <cell r="J2254" t="str">
            <v>Other Government Contracts</v>
          </cell>
          <cell r="K2254" t="str">
            <v>Estates</v>
          </cell>
        </row>
        <row r="2255">
          <cell r="G2255" t="str">
            <v>PWDRMX09</v>
          </cell>
          <cell r="H2255" t="str">
            <v>Bbc Ductsmike Stonecan : C12358</v>
          </cell>
          <cell r="I2255" t="str">
            <v>Government Services</v>
          </cell>
          <cell r="J2255" t="str">
            <v>Other Government Contracts</v>
          </cell>
          <cell r="K2255" t="str">
            <v>Estates</v>
          </cell>
        </row>
        <row r="2256">
          <cell r="G2256" t="str">
            <v>PWDRMX10</v>
          </cell>
          <cell r="H2256" t="str">
            <v>Black Rods Garden-Electricity Mike Stonecan : C12358</v>
          </cell>
          <cell r="I2256" t="str">
            <v>Government Services</v>
          </cell>
          <cell r="J2256" t="str">
            <v>Other Government Contracts</v>
          </cell>
          <cell r="K2256" t="str">
            <v>Estates</v>
          </cell>
        </row>
        <row r="2257">
          <cell r="G2257" t="str">
            <v>PWDRMX12</v>
          </cell>
          <cell r="H2257" t="str">
            <v>Pwd - Minor Issuesmike Stonecan : C12358</v>
          </cell>
          <cell r="I2257" t="str">
            <v>Government Services</v>
          </cell>
          <cell r="J2257" t="str">
            <v>Other Government Contracts</v>
          </cell>
          <cell r="K2257" t="str">
            <v>Estates</v>
          </cell>
        </row>
        <row r="2258">
          <cell r="G2258" t="str">
            <v>PWDRMX13</v>
          </cell>
          <cell r="H2258" t="str">
            <v>7 Millbank - Licencesmike Stonecan : C12358</v>
          </cell>
          <cell r="I2258" t="str">
            <v>Government Services</v>
          </cell>
          <cell r="J2258" t="str">
            <v>Other Government Contracts</v>
          </cell>
          <cell r="K2258" t="str">
            <v>Estates</v>
          </cell>
        </row>
        <row r="2259">
          <cell r="G2259" t="str">
            <v>PWDRP201</v>
          </cell>
          <cell r="H2259" t="str">
            <v>Boots Shop 11 Bridge St Rent Rr Portsmouthc12358order P3808400</v>
          </cell>
          <cell r="I2259" t="str">
            <v>Government Services</v>
          </cell>
          <cell r="J2259" t="str">
            <v>Other Government Contracts</v>
          </cell>
          <cell r="K2259" t="str">
            <v>Estates</v>
          </cell>
        </row>
        <row r="2260">
          <cell r="G2260" t="str">
            <v>PWDRPX02</v>
          </cell>
          <cell r="H2260" t="str">
            <v>7 Millbank - Strategic Advicer M F Fletcherc12358</v>
          </cell>
          <cell r="I2260" t="str">
            <v>Government Services</v>
          </cell>
          <cell r="J2260" t="str">
            <v>Other Government Contracts</v>
          </cell>
          <cell r="K2260" t="str">
            <v>Estates</v>
          </cell>
        </row>
        <row r="2261">
          <cell r="G2261" t="str">
            <v>PWDRPX03</v>
          </cell>
          <cell r="H2261" t="str">
            <v>Church House Garage Rating Aser Portsmouthc12358</v>
          </cell>
          <cell r="I2261" t="str">
            <v>Government Services</v>
          </cell>
          <cell r="J2261" t="str">
            <v>Other Government Contracts</v>
          </cell>
          <cell r="K2261" t="str">
            <v>Estates</v>
          </cell>
        </row>
        <row r="2262">
          <cell r="G2262" t="str">
            <v>PWODM407</v>
          </cell>
          <cell r="H2262" t="str">
            <v>Parl Wks/7 Millbank-Sat. Dishr M F Fletcherc12358</v>
          </cell>
          <cell r="I2262" t="str">
            <v>Government Services</v>
          </cell>
          <cell r="J2262" t="str">
            <v>Other Government Contracts</v>
          </cell>
          <cell r="K2262" t="str">
            <v>Estates</v>
          </cell>
        </row>
        <row r="2263">
          <cell r="G2263" t="str">
            <v>PWODM410</v>
          </cell>
          <cell r="H2263" t="str">
            <v>Parl Wks/Church H Grg-Serv Chgr M F Fletcherc12358</v>
          </cell>
          <cell r="I2263" t="str">
            <v>Government Services</v>
          </cell>
          <cell r="J2263" t="str">
            <v>Other Government Contracts</v>
          </cell>
          <cell r="K2263" t="str">
            <v>Estates</v>
          </cell>
        </row>
        <row r="2264">
          <cell r="G2264" t="str">
            <v>PWODM412</v>
          </cell>
          <cell r="H2264" t="str">
            <v>Neg. Leb Stn. Leasesr M F Fletcherc12358</v>
          </cell>
          <cell r="I2264" t="str">
            <v>Government Services</v>
          </cell>
          <cell r="J2264" t="str">
            <v>Other Government Contracts</v>
          </cell>
          <cell r="K2264" t="str">
            <v>Estates</v>
          </cell>
        </row>
        <row r="2265">
          <cell r="G2265" t="str">
            <v>PWODM422</v>
          </cell>
          <cell r="H2265" t="str">
            <v>Admin Of Contrct/Gen Mgt/Attnr M F Fletcherc12358</v>
          </cell>
          <cell r="I2265" t="str">
            <v>Government Services</v>
          </cell>
          <cell r="J2265" t="str">
            <v>Other Government Contracts</v>
          </cell>
          <cell r="K2265" t="str">
            <v>Estates</v>
          </cell>
        </row>
        <row r="2266">
          <cell r="G2266" t="str">
            <v>PWODM423</v>
          </cell>
          <cell r="H2266" t="str">
            <v>Estate Mgt &amp; Minor Issuesr M F Fletcherc12358</v>
          </cell>
          <cell r="I2266" t="str">
            <v>Government Services</v>
          </cell>
          <cell r="J2266" t="str">
            <v>Other Government Contracts</v>
          </cell>
          <cell r="K2266" t="str">
            <v>Estates</v>
          </cell>
        </row>
        <row r="2267">
          <cell r="G2267" t="str">
            <v>PWODM428</v>
          </cell>
          <cell r="H2267" t="str">
            <v>7 Millbank. 1995 Rating Appealr M F Fletcherc12358</v>
          </cell>
          <cell r="I2267" t="str">
            <v>Government Services</v>
          </cell>
          <cell r="J2267" t="str">
            <v>Other Government Contracts</v>
          </cell>
          <cell r="K2267" t="str">
            <v>Estates</v>
          </cell>
        </row>
        <row r="2268">
          <cell r="G2268" t="str">
            <v>PWODM431</v>
          </cell>
          <cell r="H2268" t="str">
            <v>2 Abbey Gardens 1995 Rating Apr M F Fletcherc12358</v>
          </cell>
          <cell r="I2268" t="str">
            <v>Government Services</v>
          </cell>
          <cell r="J2268" t="str">
            <v>Other Government Contracts</v>
          </cell>
          <cell r="K2268" t="str">
            <v>Estates</v>
          </cell>
        </row>
        <row r="2269">
          <cell r="G2269" t="str">
            <v>PWODM432</v>
          </cell>
          <cell r="H2269" t="str">
            <v>1 Abbey Gardens 1995 Rating Apr M F Fletcherc12358</v>
          </cell>
          <cell r="I2269" t="str">
            <v>Government Services</v>
          </cell>
          <cell r="J2269" t="str">
            <v>Other Government Contracts</v>
          </cell>
          <cell r="K2269" t="str">
            <v>Estates</v>
          </cell>
        </row>
        <row r="2270">
          <cell r="G2270" t="str">
            <v>PWODM433</v>
          </cell>
          <cell r="H2270" t="str">
            <v>3 Deans Yrd-1995 Rating Appealr M F Fletcherc12358</v>
          </cell>
          <cell r="I2270" t="str">
            <v>Government Services</v>
          </cell>
          <cell r="J2270" t="str">
            <v>Other Government Contracts</v>
          </cell>
          <cell r="K2270" t="str">
            <v>Estates</v>
          </cell>
        </row>
        <row r="2271">
          <cell r="G2271" t="str">
            <v>PWODM438</v>
          </cell>
          <cell r="H2271" t="str">
            <v>Check 1995/6 Cilor Qs Parl Estr M F Fletcherc12358</v>
          </cell>
          <cell r="I2271" t="str">
            <v>Government Services</v>
          </cell>
          <cell r="J2271" t="str">
            <v>Other Government Contracts</v>
          </cell>
          <cell r="K2271" t="str">
            <v>Estates</v>
          </cell>
        </row>
        <row r="2272">
          <cell r="G2272" t="str">
            <v>RAILA101</v>
          </cell>
          <cell r="H2272" t="str">
            <v>Macmillan Hse Marketing</v>
          </cell>
          <cell r="I2272" t="str">
            <v>Government Services</v>
          </cell>
          <cell r="J2272" t="str">
            <v>Other Government Contracts</v>
          </cell>
          <cell r="K2272" t="str">
            <v>Estates</v>
          </cell>
        </row>
        <row r="2273">
          <cell r="G2273" t="str">
            <v>RAILA102</v>
          </cell>
          <cell r="H2273" t="str">
            <v>Tournament House, Paddington Sr Portsmouthmarketing Of 2nd Floorfm Railtrack</v>
          </cell>
          <cell r="I2273" t="str">
            <v>Government Services</v>
          </cell>
          <cell r="J2273" t="str">
            <v>Other Government Contracts</v>
          </cell>
          <cell r="K2273" t="str">
            <v>Estates</v>
          </cell>
        </row>
        <row r="2274">
          <cell r="G2274" t="str">
            <v>RAILA801</v>
          </cell>
          <cell r="H2274" t="str">
            <v>Macmillan House-Letting Of Forr Poertsmouth</v>
          </cell>
          <cell r="I2274" t="str">
            <v>Government Services</v>
          </cell>
          <cell r="J2274" t="str">
            <v>Other Government Contracts</v>
          </cell>
          <cell r="K2274" t="str">
            <v>Estates</v>
          </cell>
        </row>
        <row r="2275">
          <cell r="G2275" t="str">
            <v>RAILA802</v>
          </cell>
          <cell r="H2275" t="str">
            <v>Tournament Hse Paddgtn Letting</v>
          </cell>
          <cell r="I2275" t="str">
            <v>Government Services</v>
          </cell>
          <cell r="J2275" t="str">
            <v>Other Government Contracts</v>
          </cell>
          <cell r="K2275" t="str">
            <v>Estates</v>
          </cell>
        </row>
        <row r="2276">
          <cell r="G2276" t="str">
            <v>RAILA803</v>
          </cell>
          <cell r="H2276" t="str">
            <v>Tournamnt Hse Letting-Heathrowpaddington Stationjnl From Railtrff</v>
          </cell>
          <cell r="I2276" t="str">
            <v>Government Services</v>
          </cell>
          <cell r="J2276" t="str">
            <v>Other Government Contracts</v>
          </cell>
          <cell r="K2276" t="str">
            <v>Estates</v>
          </cell>
        </row>
        <row r="2277">
          <cell r="G2277" t="str">
            <v>RAILA804</v>
          </cell>
          <cell r="H2277" t="str">
            <v>Tournamnt Hse Letting-First Grpaddington Stationjnl From Railtrff</v>
          </cell>
          <cell r="I2277" t="str">
            <v>Government Services</v>
          </cell>
          <cell r="J2277" t="str">
            <v>Other Government Contracts</v>
          </cell>
          <cell r="K2277" t="str">
            <v>Estates</v>
          </cell>
        </row>
        <row r="2278">
          <cell r="G2278" t="str">
            <v>RAILA805</v>
          </cell>
          <cell r="H2278" t="str">
            <v>Tournament Hse Paddington Ritcjnl From Railtrff</v>
          </cell>
          <cell r="I2278" t="str">
            <v>Government Services</v>
          </cell>
          <cell r="J2278" t="str">
            <v>Other Government Contracts</v>
          </cell>
          <cell r="K2278" t="str">
            <v>Estates</v>
          </cell>
        </row>
        <row r="2279">
          <cell r="G2279" t="str">
            <v>RAILP801</v>
          </cell>
          <cell r="H2279" t="str">
            <v>Macmillan Hse Paddington Stnr Portsmouthlettingsk Lawrence Fm/J Redman Railtrk</v>
          </cell>
          <cell r="I2279" t="str">
            <v>Government Services</v>
          </cell>
          <cell r="J2279" t="str">
            <v>Other Government Contracts</v>
          </cell>
          <cell r="K2279" t="str">
            <v>Estates</v>
          </cell>
        </row>
        <row r="2280">
          <cell r="G2280" t="str">
            <v>RAILPX01</v>
          </cell>
          <cell r="H2280" t="str">
            <v>Hop Exchange Southwark Str Portsmouthnegotiate Later Lease Break Dateestlond</v>
          </cell>
          <cell r="I2280" t="str">
            <v>Government Services</v>
          </cell>
          <cell r="J2280" t="str">
            <v>Other Government Contracts</v>
          </cell>
          <cell r="K2280" t="str">
            <v>Estates</v>
          </cell>
        </row>
        <row r="2281">
          <cell r="G2281" t="str">
            <v>RAILPX03</v>
          </cell>
          <cell r="H2281" t="str">
            <v>Tournament Hse Paddington Stnlicence For Alterations</v>
          </cell>
          <cell r="I2281" t="str">
            <v>Government Services</v>
          </cell>
          <cell r="J2281" t="str">
            <v>Other Government Contracts</v>
          </cell>
          <cell r="K2281" t="str">
            <v>Estates</v>
          </cell>
        </row>
        <row r="2282">
          <cell r="G2282" t="str">
            <v>REPM1FAF</v>
          </cell>
          <cell r="H2282" t="str">
            <v>Reporting Matters Survey 159 Br Fletcher</v>
          </cell>
          <cell r="I2282" t="str">
            <v>Government Services</v>
          </cell>
          <cell r="J2282" t="str">
            <v>Other Government Contracts</v>
          </cell>
          <cell r="K2282" t="str">
            <v>Estates</v>
          </cell>
        </row>
        <row r="2283">
          <cell r="G2283" t="str">
            <v>REPMP001</v>
          </cell>
          <cell r="H2283" t="str">
            <v>Unit B 159/161 Bermondsey St Ar Fletchercan 10210317#2000aquisition</v>
          </cell>
          <cell r="I2283" t="str">
            <v>Government Services</v>
          </cell>
          <cell r="J2283" t="str">
            <v>Other Government Contracts</v>
          </cell>
          <cell r="K2283" t="str">
            <v>Estates</v>
          </cell>
        </row>
        <row r="2284">
          <cell r="G2284" t="str">
            <v>RISEA001</v>
          </cell>
          <cell r="H2284" t="str">
            <v>Acq By Moto-Maff Offices Itchep. B. Harding10200347</v>
          </cell>
          <cell r="I2284" t="str">
            <v>Government Services</v>
          </cell>
          <cell r="J2284" t="str">
            <v>Other Government Contracts</v>
          </cell>
          <cell r="K2284" t="str">
            <v>Estates</v>
          </cell>
        </row>
        <row r="2285">
          <cell r="G2285" t="str">
            <v>RISEMX01</v>
          </cell>
          <cell r="H2285" t="str">
            <v>Reloc Ris From Green Ln Maybusp. B. Harding10200347</v>
          </cell>
          <cell r="I2285" t="str">
            <v>Government Services</v>
          </cell>
          <cell r="J2285" t="str">
            <v>Other Government Contracts</v>
          </cell>
          <cell r="K2285" t="str">
            <v>Estates</v>
          </cell>
        </row>
        <row r="2286">
          <cell r="G2286" t="str">
            <v>RIVWP601</v>
          </cell>
          <cell r="H2286" t="str">
            <v>Riverwalk Houseproject Management Of Asbestos Removal&amp; Advice On Claim Against Landlord</v>
          </cell>
          <cell r="I2286" t="str">
            <v>Government Services</v>
          </cell>
          <cell r="J2286" t="str">
            <v>Other Government Contracts</v>
          </cell>
          <cell r="K2286" t="str">
            <v>Estates</v>
          </cell>
        </row>
        <row r="2287">
          <cell r="G2287" t="str">
            <v>RTRKM401</v>
          </cell>
          <cell r="H2287" t="str">
            <v>Railtrack Devs Bid For Propertmgt Contract</v>
          </cell>
          <cell r="I2287" t="str">
            <v>Government Services</v>
          </cell>
          <cell r="J2287" t="str">
            <v>Other Government Contracts</v>
          </cell>
          <cell r="K2287" t="str">
            <v>Estates</v>
          </cell>
        </row>
        <row r="2288">
          <cell r="G2288" t="str">
            <v>RVRWROOF</v>
          </cell>
          <cell r="H2288" t="str">
            <v>Riverwalk Hse Roof &amp; Window Suest External</v>
          </cell>
          <cell r="I2288" t="str">
            <v>Government Services</v>
          </cell>
          <cell r="J2288" t="str">
            <v>Other Government Contracts</v>
          </cell>
          <cell r="K2288" t="str">
            <v>Estates</v>
          </cell>
        </row>
        <row r="2289">
          <cell r="G2289" t="str">
            <v>SOMHM401</v>
          </cell>
          <cell r="H2289" t="str">
            <v>Somerset Hse General Mgtm Stone</v>
          </cell>
          <cell r="I2289" t="str">
            <v>Government Services</v>
          </cell>
          <cell r="J2289" t="str">
            <v>Other Government Contracts</v>
          </cell>
          <cell r="K2289" t="str">
            <v>Estates</v>
          </cell>
        </row>
        <row r="2290">
          <cell r="G2290" t="str">
            <v>SOMHM402</v>
          </cell>
          <cell r="H2290" t="str">
            <v>Somerset House-Terrier Planpeter Harding</v>
          </cell>
          <cell r="I2290" t="str">
            <v>Government Services</v>
          </cell>
          <cell r="J2290" t="str">
            <v>Other Government Contracts</v>
          </cell>
          <cell r="K2290" t="str">
            <v>Estates</v>
          </cell>
        </row>
        <row r="2291">
          <cell r="G2291" t="str">
            <v>SOMHM403</v>
          </cell>
          <cell r="H2291" t="str">
            <v>Somerset House-Intruder Advicepeter Harding</v>
          </cell>
          <cell r="I2291" t="str">
            <v>Government Services</v>
          </cell>
          <cell r="J2291" t="str">
            <v>Other Government Contracts</v>
          </cell>
          <cell r="K2291" t="str">
            <v>Estates</v>
          </cell>
        </row>
        <row r="2292">
          <cell r="G2292" t="str">
            <v>SOMHM404</v>
          </cell>
          <cell r="H2292" t="str">
            <v>Somerset Hse-Strategic Adv-Irepeter Harding</v>
          </cell>
          <cell r="I2292" t="str">
            <v>Government Services</v>
          </cell>
          <cell r="J2292" t="str">
            <v>Other Government Contracts</v>
          </cell>
          <cell r="K2292" t="str">
            <v>Estates</v>
          </cell>
        </row>
        <row r="2293">
          <cell r="G2293" t="str">
            <v>SOMHM405</v>
          </cell>
          <cell r="H2293" t="str">
            <v>Somerset Hse-Planning Adv-Nighpeter Harding</v>
          </cell>
          <cell r="I2293" t="str">
            <v>Government Services</v>
          </cell>
          <cell r="J2293" t="str">
            <v>Other Government Contracts</v>
          </cell>
          <cell r="K2293" t="str">
            <v>Estates</v>
          </cell>
        </row>
        <row r="2294">
          <cell r="G2294" t="str">
            <v>SOMHM406</v>
          </cell>
          <cell r="H2294" t="str">
            <v>Somerset Hse-Boundary Query Kipeter Harding</v>
          </cell>
          <cell r="I2294" t="str">
            <v>Government Services</v>
          </cell>
          <cell r="J2294" t="str">
            <v>Other Government Contracts</v>
          </cell>
          <cell r="K2294" t="str">
            <v>Estates</v>
          </cell>
        </row>
        <row r="2295">
          <cell r="G2295" t="str">
            <v>SOMHM408</v>
          </cell>
          <cell r="H2295" t="str">
            <v>Advice On Rates Liabilitysomerset House</v>
          </cell>
          <cell r="I2295" t="str">
            <v>Government Services</v>
          </cell>
          <cell r="J2295" t="str">
            <v>Other Government Contracts</v>
          </cell>
          <cell r="K2295" t="str">
            <v>Estates</v>
          </cell>
        </row>
        <row r="2296">
          <cell r="G2296" t="str">
            <v>SOMHM409</v>
          </cell>
          <cell r="H2296" t="str">
            <v>Advice On Rent Grupposomerset House</v>
          </cell>
          <cell r="I2296" t="str">
            <v>Government Services</v>
          </cell>
          <cell r="J2296" t="str">
            <v>Other Government Contracts</v>
          </cell>
          <cell r="K2296" t="str">
            <v>Estates</v>
          </cell>
        </row>
        <row r="2297">
          <cell r="G2297" t="str">
            <v>SOMHM410</v>
          </cell>
          <cell r="H2297" t="str">
            <v>Service Charge Advicesomerset House</v>
          </cell>
          <cell r="I2297" t="str">
            <v>Government Services</v>
          </cell>
          <cell r="J2297" t="str">
            <v>Other Government Contracts</v>
          </cell>
          <cell r="K2297" t="str">
            <v>Estates</v>
          </cell>
        </row>
        <row r="2298">
          <cell r="G2298" t="str">
            <v>SOMHM411</v>
          </cell>
          <cell r="H2298" t="str">
            <v>Somerset Hse Inland Revenuecad Survey</v>
          </cell>
          <cell r="I2298" t="str">
            <v>Government Services</v>
          </cell>
          <cell r="J2298" t="str">
            <v>Other Government Contracts</v>
          </cell>
          <cell r="K2298" t="str">
            <v>Estates</v>
          </cell>
        </row>
        <row r="2299">
          <cell r="G2299" t="str">
            <v>SOMHM412</v>
          </cell>
          <cell r="H2299" t="str">
            <v>Somerset Hse Inland Revenueoptions Appraisal</v>
          </cell>
          <cell r="I2299" t="str">
            <v>Government Services</v>
          </cell>
          <cell r="J2299" t="str">
            <v>Other Government Contracts</v>
          </cell>
          <cell r="K2299" t="str">
            <v>Estates</v>
          </cell>
        </row>
        <row r="2300">
          <cell r="G2300" t="str">
            <v>SOMHM413</v>
          </cell>
          <cell r="H2300" t="str">
            <v xml:space="preserve">Somerset Hse South Wing Floor </v>
          </cell>
          <cell r="I2300" t="str">
            <v>Government Services</v>
          </cell>
          <cell r="J2300" t="str">
            <v>Other Government Contracts</v>
          </cell>
          <cell r="K2300" t="str">
            <v>Estates</v>
          </cell>
        </row>
        <row r="2301">
          <cell r="G2301" t="str">
            <v>SOMHM414</v>
          </cell>
          <cell r="H2301" t="str">
            <v>Somerset Hse East Wing Appraisestlond</v>
          </cell>
          <cell r="I2301" t="str">
            <v>Government Services</v>
          </cell>
          <cell r="J2301" t="str">
            <v>Other Government Contracts</v>
          </cell>
          <cell r="K2301" t="str">
            <v>Estates</v>
          </cell>
        </row>
        <row r="2302">
          <cell r="G2302" t="str">
            <v>SOMHP201</v>
          </cell>
          <cell r="H2302" t="str">
            <v>Somerset Hse North Wing Rent R</v>
          </cell>
          <cell r="I2302" t="str">
            <v>Government Services</v>
          </cell>
          <cell r="J2302" t="str">
            <v>Other Government Contracts</v>
          </cell>
          <cell r="K2302" t="str">
            <v>Estates</v>
          </cell>
        </row>
        <row r="2303">
          <cell r="G2303" t="str">
            <v>SOMHP301</v>
          </cell>
          <cell r="H2303" t="str">
            <v>Somerset Hse - Strand Blockcourtauld Institute Lease</v>
          </cell>
          <cell r="I2303" t="str">
            <v>Government Services</v>
          </cell>
          <cell r="J2303" t="str">
            <v>Other Government Contracts</v>
          </cell>
          <cell r="K2303" t="str">
            <v>Estates</v>
          </cell>
        </row>
        <row r="2304">
          <cell r="G2304" t="str">
            <v>SOMHPX01</v>
          </cell>
          <cell r="H2304" t="str">
            <v>Somerset House Project George</v>
          </cell>
          <cell r="I2304" t="str">
            <v>Government Services</v>
          </cell>
          <cell r="J2304" t="str">
            <v>Other Government Contracts</v>
          </cell>
          <cell r="K2304" t="str">
            <v>Estates</v>
          </cell>
        </row>
        <row r="2305">
          <cell r="G2305" t="str">
            <v>SOMHPX02</v>
          </cell>
          <cell r="H2305" t="str">
            <v>Somerset Hse North Blockschedule Condition &amp; Forward Main Plan</v>
          </cell>
          <cell r="I2305" t="str">
            <v>Government Services</v>
          </cell>
          <cell r="J2305" t="str">
            <v>Other Government Contracts</v>
          </cell>
          <cell r="K2305" t="str">
            <v>Estates</v>
          </cell>
        </row>
        <row r="2306">
          <cell r="G2306" t="str">
            <v>SOMHPX03</v>
          </cell>
          <cell r="H2306" t="str">
            <v>Somerset Hse Gen Rental Adv</v>
          </cell>
          <cell r="I2306" t="str">
            <v>Government Services</v>
          </cell>
          <cell r="J2306" t="str">
            <v>Other Government Contracts</v>
          </cell>
          <cell r="K2306" t="str">
            <v>Estates</v>
          </cell>
        </row>
        <row r="2307">
          <cell r="G2307" t="str">
            <v>SQURPX01</v>
          </cell>
          <cell r="H2307" t="str">
            <v>St Vincent Hse Cluttonsr Portsmouthnegligence Case</v>
          </cell>
          <cell r="I2307" t="str">
            <v>Government Services</v>
          </cell>
          <cell r="J2307" t="str">
            <v>Other Government Contracts</v>
          </cell>
          <cell r="K2307" t="str">
            <v>Estates</v>
          </cell>
        </row>
        <row r="2308">
          <cell r="G2308" t="str">
            <v>SURRPX01</v>
          </cell>
          <cell r="H2308" t="str">
            <v>Surrey County Councilestates Strategy Pqq</v>
          </cell>
          <cell r="I2308" t="str">
            <v>Government Services</v>
          </cell>
          <cell r="J2308" t="str">
            <v>Other Government Contracts</v>
          </cell>
          <cell r="K2308" t="str">
            <v>Estates</v>
          </cell>
        </row>
        <row r="2309">
          <cell r="G2309" t="str">
            <v>TCSEA001</v>
          </cell>
          <cell r="H2309" t="str">
            <v>Tcs Reigate-Hatchlands Rd -Aqp. B. Harding</v>
          </cell>
          <cell r="I2309" t="str">
            <v>Government Services</v>
          </cell>
          <cell r="J2309" t="str">
            <v>Other Government Contracts</v>
          </cell>
          <cell r="K2309" t="str">
            <v>Estates</v>
          </cell>
        </row>
        <row r="2310">
          <cell r="G2310" t="str">
            <v>T&amp;DHM401</v>
          </cell>
          <cell r="H2310" t="str">
            <v>College Fields Ind.Est Mertonipsl Civ Eng Servs Lease Exp</v>
          </cell>
          <cell r="I2310" t="str">
            <v>Government Services</v>
          </cell>
          <cell r="J2310" t="str">
            <v>Other Government Contracts</v>
          </cell>
          <cell r="K2310" t="str">
            <v>Estates</v>
          </cell>
        </row>
        <row r="2311">
          <cell r="G2311" t="str">
            <v>UNICA001</v>
          </cell>
          <cell r="H2311" t="str">
            <v>22/24 Uxbridge Rd Ealing Acqnp Roper</v>
          </cell>
          <cell r="I2311" t="str">
            <v>Government Services</v>
          </cell>
          <cell r="J2311" t="str">
            <v>Other Government Contracts</v>
          </cell>
          <cell r="K2311" t="str">
            <v>Estates</v>
          </cell>
        </row>
        <row r="2312">
          <cell r="G2312" t="str">
            <v>USAFMX01</v>
          </cell>
          <cell r="H2312" t="str">
            <v>Licence For Altns-Edison Hser M F Fletcher10200459</v>
          </cell>
          <cell r="I2312" t="str">
            <v>Government Services</v>
          </cell>
          <cell r="J2312" t="str">
            <v>Other Government Contracts</v>
          </cell>
          <cell r="K2312" t="str">
            <v>Estates</v>
          </cell>
        </row>
        <row r="2313">
          <cell r="G2313" t="str">
            <v>VEHIP501</v>
          </cell>
          <cell r="H2313" t="str">
            <v>Vehicle Inspectoratep Hardingvaln Of Portfolio</v>
          </cell>
          <cell r="I2313" t="str">
            <v>Government Services</v>
          </cell>
          <cell r="J2313" t="str">
            <v>Other Government Contracts</v>
          </cell>
          <cell r="K2313" t="str">
            <v>Estates</v>
          </cell>
        </row>
        <row r="2314">
          <cell r="G2314" t="str">
            <v>WEUNA101</v>
          </cell>
          <cell r="H2314" t="str">
            <v>W Europ Union 8/9 Grosvr Pl-Dic J Thwaites10200472</v>
          </cell>
          <cell r="I2314" t="str">
            <v>Government Services</v>
          </cell>
          <cell r="J2314" t="str">
            <v>Other Government Contracts</v>
          </cell>
          <cell r="K2314" t="str">
            <v>Estates</v>
          </cell>
        </row>
        <row r="2315">
          <cell r="G2315" t="str">
            <v>WEUNM401</v>
          </cell>
          <cell r="H2315" t="str">
            <v>W Europ Union/Grosvr Pl. - Manc J Thwaites10200472</v>
          </cell>
          <cell r="I2315" t="str">
            <v>Government Services</v>
          </cell>
          <cell r="J2315" t="str">
            <v>Other Government Contracts</v>
          </cell>
          <cell r="K2315" t="str">
            <v>Estates</v>
          </cell>
        </row>
        <row r="2316">
          <cell r="G2316" t="str">
            <v>WEUNP602</v>
          </cell>
          <cell r="H2316" t="str">
            <v>8/9 Grosvenor Pl-Tender Docsr Portsmouthc97209</v>
          </cell>
          <cell r="I2316" t="str">
            <v>Government Services</v>
          </cell>
          <cell r="J2316" t="str">
            <v>Other Government Contracts</v>
          </cell>
          <cell r="K2316" t="str">
            <v>Estates</v>
          </cell>
        </row>
        <row r="2317">
          <cell r="G2317" t="str">
            <v>WMOPA101</v>
          </cell>
          <cell r="H2317" t="str">
            <v>Ukwmo 31 No Properties -Displsp. B. Hardingc90052</v>
          </cell>
          <cell r="I2317" t="str">
            <v>Government Services</v>
          </cell>
          <cell r="J2317" t="str">
            <v>Other Government Contracts</v>
          </cell>
          <cell r="K2317" t="str">
            <v>Estates</v>
          </cell>
        </row>
        <row r="2318">
          <cell r="G2318" t="str">
            <v>WTRAM401</v>
          </cell>
          <cell r="H2318" t="str">
            <v>Mark Lane Car Park Managementandrew Smithwestern Traffic Area</v>
          </cell>
          <cell r="I2318" t="str">
            <v>Government Services</v>
          </cell>
          <cell r="J2318" t="str">
            <v>Other Government Contracts</v>
          </cell>
          <cell r="K2318" t="str">
            <v>Estates</v>
          </cell>
        </row>
        <row r="2319">
          <cell r="G2319" t="str">
            <v>ALLIP601</v>
          </cell>
          <cell r="H2319" t="str">
            <v>Dymore Rd Romforddisposals For Allied Domecq</v>
          </cell>
          <cell r="I2319" t="str">
            <v>Government Services</v>
          </cell>
          <cell r="J2319" t="str">
            <v>Other Government Contracts</v>
          </cell>
          <cell r="K2319" t="str">
            <v>Estates</v>
          </cell>
        </row>
        <row r="2320">
          <cell r="G2320" t="str">
            <v>B&amp;PMA802</v>
          </cell>
          <cell r="H2320" t="str">
            <v>Ocean Hse Hastings - Lettingc J Thwaiteswork For Grp</v>
          </cell>
          <cell r="I2320" t="str">
            <v>Government Services</v>
          </cell>
          <cell r="J2320" t="str">
            <v>Other Government Contracts</v>
          </cell>
          <cell r="K2320" t="str">
            <v>Estates</v>
          </cell>
        </row>
        <row r="2321">
          <cell r="G2321" t="str">
            <v>B&amp;PMM404</v>
          </cell>
          <cell r="H2321" t="str">
            <v>B&amp;P Hse Next Door Demolitionp Harding/M Stoneinternal Instructionb Spencer</v>
          </cell>
          <cell r="I2321" t="str">
            <v>Government Services</v>
          </cell>
          <cell r="J2321" t="str">
            <v>Other Government Contracts</v>
          </cell>
          <cell r="K2321" t="str">
            <v>Estates</v>
          </cell>
        </row>
        <row r="2322">
          <cell r="G2322" t="str">
            <v>B&amp;PMM408</v>
          </cell>
          <cell r="H2322" t="str">
            <v>19/21 Lyon House Wimbledonestates Mgt</v>
          </cell>
          <cell r="I2322" t="str">
            <v>Government Services</v>
          </cell>
          <cell r="J2322" t="str">
            <v>Other Government Contracts</v>
          </cell>
          <cell r="K2322" t="str">
            <v>Estates</v>
          </cell>
        </row>
        <row r="2323">
          <cell r="G2323" t="str">
            <v>B&amp;PMM414</v>
          </cell>
          <cell r="H2323" t="str">
            <v>St Chris. Houseestates Mgt</v>
          </cell>
          <cell r="I2323" t="str">
            <v>Government Services</v>
          </cell>
          <cell r="J2323" t="str">
            <v>Other Government Contracts</v>
          </cell>
          <cell r="K2323" t="str">
            <v>Estates</v>
          </cell>
        </row>
        <row r="2324">
          <cell r="G2324" t="str">
            <v>B&amp;PMM417</v>
          </cell>
          <cell r="H2324" t="str">
            <v>B&amp;P General Property Matters</v>
          </cell>
          <cell r="I2324" t="str">
            <v>Government Services</v>
          </cell>
          <cell r="J2324" t="str">
            <v>Other Government Contracts</v>
          </cell>
          <cell r="K2324" t="str">
            <v>Estates</v>
          </cell>
        </row>
        <row r="2325">
          <cell r="G2325" t="str">
            <v>CLPSADMN</v>
          </cell>
          <cell r="H2325" t="str">
            <v>Clps Admin/Mgt</v>
          </cell>
          <cell r="I2325" t="str">
            <v>Government Services</v>
          </cell>
          <cell r="J2325" t="str">
            <v>Other Government Contracts</v>
          </cell>
          <cell r="K2325" t="str">
            <v>Estates</v>
          </cell>
        </row>
        <row r="2326">
          <cell r="G2326" t="str">
            <v>CLPSDT</v>
          </cell>
          <cell r="H2326" t="str">
            <v>Cyril Leonard Prof Servs Downtm Stone</v>
          </cell>
          <cell r="I2326" t="str">
            <v>Government Services</v>
          </cell>
          <cell r="J2326" t="str">
            <v>Other Government Contracts</v>
          </cell>
          <cell r="K2326" t="str">
            <v>Estates</v>
          </cell>
        </row>
        <row r="2327">
          <cell r="G2327" t="str">
            <v>CLPSPX01</v>
          </cell>
          <cell r="H2327" t="str">
            <v>Project Kafka, Cambridge Rdm Stonewhetstone Leicestershireschedule Of Condition</v>
          </cell>
          <cell r="I2327" t="str">
            <v>Government Services</v>
          </cell>
          <cell r="J2327" t="str">
            <v>Other Government Contracts</v>
          </cell>
          <cell r="K2327" t="str">
            <v>Estates</v>
          </cell>
        </row>
        <row r="2328">
          <cell r="G2328" t="str">
            <v>CLPSPX02</v>
          </cell>
          <cell r="H2328" t="str">
            <v>Project Vegan, Uffington Rdm Stonestamford, Lincolnshireschedule Of Condition</v>
          </cell>
          <cell r="I2328" t="str">
            <v>Government Services</v>
          </cell>
          <cell r="J2328" t="str">
            <v>Other Government Contracts</v>
          </cell>
          <cell r="K2328" t="str">
            <v>Estates</v>
          </cell>
        </row>
        <row r="2329">
          <cell r="G2329" t="str">
            <v>CLPSPX03</v>
          </cell>
          <cell r="H2329" t="str">
            <v>Project Vegan, Vulcan Worksm Stonenewton Le Willows Merseysideschedule Of Condition</v>
          </cell>
          <cell r="I2329" t="str">
            <v>Government Services</v>
          </cell>
          <cell r="J2329" t="str">
            <v>Other Government Contracts</v>
          </cell>
          <cell r="K2329" t="str">
            <v>Estates</v>
          </cell>
        </row>
        <row r="2330">
          <cell r="G2330" t="str">
            <v>CLPSPX04</v>
          </cell>
          <cell r="H2330" t="str">
            <v>Vegan Uffington Rd Cond. Negs.Stamfordschedule Of Condition Negotiationswith Tenant'S Surveyors</v>
          </cell>
          <cell r="I2330" t="str">
            <v>Government Services</v>
          </cell>
          <cell r="J2330" t="str">
            <v>Other Government Contracts</v>
          </cell>
          <cell r="K2330" t="str">
            <v>Estates</v>
          </cell>
        </row>
        <row r="2331">
          <cell r="G2331" t="str">
            <v>CLPSPX06</v>
          </cell>
          <cell r="H2331" t="str">
            <v>160 Surveys For Gt Railway Mai</v>
          </cell>
          <cell r="I2331" t="str">
            <v>Government Services</v>
          </cell>
          <cell r="J2331" t="str">
            <v>Other Government Contracts</v>
          </cell>
          <cell r="K2331" t="str">
            <v>Estates</v>
          </cell>
        </row>
        <row r="2332">
          <cell r="G2332" t="str">
            <v>ENGHM402</v>
          </cell>
          <cell r="H2332" t="str">
            <v>Archcliff Fort Doverhighway Ownership Followingm20 Roadworks</v>
          </cell>
          <cell r="I2332" t="str">
            <v>Government Services</v>
          </cell>
          <cell r="J2332" t="str">
            <v>Other Government Contracts</v>
          </cell>
          <cell r="K2332" t="str">
            <v>Estates</v>
          </cell>
        </row>
        <row r="2333">
          <cell r="G2333" t="str">
            <v>ENGHM403</v>
          </cell>
          <cell r="H2333" t="str">
            <v>Mgt Of Various Residential Pro</v>
          </cell>
          <cell r="I2333" t="str">
            <v>Government Services</v>
          </cell>
          <cell r="J2333" t="str">
            <v>Other Government Contracts</v>
          </cell>
          <cell r="K2333" t="str">
            <v>Estates</v>
          </cell>
        </row>
        <row r="2334">
          <cell r="G2334" t="str">
            <v>ENGHP303</v>
          </cell>
          <cell r="H2334" t="str">
            <v>Casements, Fort Brockhurst, Gopeter Hardingnegotiating New Rent On Lease Renewal</v>
          </cell>
          <cell r="I2334" t="str">
            <v>Government Services</v>
          </cell>
          <cell r="J2334" t="str">
            <v>Other Government Contracts</v>
          </cell>
          <cell r="K2334" t="str">
            <v>Estates</v>
          </cell>
        </row>
        <row r="2335">
          <cell r="G2335" t="str">
            <v>ESTADMIN</v>
          </cell>
          <cell r="H2335" t="str">
            <v>Estates Admin</v>
          </cell>
          <cell r="I2335" t="str">
            <v>Government Services</v>
          </cell>
          <cell r="J2335" t="str">
            <v>Other Government Contracts</v>
          </cell>
          <cell r="K2335" t="str">
            <v>Estates</v>
          </cell>
        </row>
        <row r="2336">
          <cell r="G2336" t="str">
            <v>ESTDT</v>
          </cell>
          <cell r="H2336" t="str">
            <v>Fm Estates Downtime</v>
          </cell>
          <cell r="I2336" t="str">
            <v>Government Services</v>
          </cell>
          <cell r="J2336" t="str">
            <v>Other Government Contracts</v>
          </cell>
          <cell r="K2336" t="str">
            <v>Estates</v>
          </cell>
        </row>
        <row r="2337">
          <cell r="G2337" t="str">
            <v>HOPSA801</v>
          </cell>
          <cell r="H2337" t="str">
            <v>Lettings Steventonp Harding10210316</v>
          </cell>
          <cell r="I2337" t="str">
            <v>Government Services</v>
          </cell>
          <cell r="J2337" t="str">
            <v>Other Government Contracts</v>
          </cell>
          <cell r="K2337" t="str">
            <v>Estates</v>
          </cell>
        </row>
        <row r="2338">
          <cell r="G2338" t="str">
            <v>HOSTA103</v>
          </cell>
          <cell r="H2338" t="str">
            <v>Land Steventon Oxon- Displ Advc J Thwaitesu97046</v>
          </cell>
          <cell r="I2338" t="str">
            <v>Government Services</v>
          </cell>
          <cell r="J2338" t="str">
            <v>Other Government Contracts</v>
          </cell>
          <cell r="K2338" t="str">
            <v>Estates</v>
          </cell>
        </row>
        <row r="2339">
          <cell r="G2339" t="str">
            <v>LITTM401</v>
          </cell>
          <cell r="H2339" t="str">
            <v>Spc Mgt Littlemore Oxfordg Powell</v>
          </cell>
          <cell r="I2339" t="str">
            <v>Government Services</v>
          </cell>
          <cell r="J2339" t="str">
            <v>Other Government Contracts</v>
          </cell>
          <cell r="K2339" t="str">
            <v>Estates</v>
          </cell>
        </row>
        <row r="2340">
          <cell r="G2340" t="str">
            <v>MAFFA102</v>
          </cell>
          <cell r="H2340" t="str">
            <v>Wye, Kent - Sale Of Land &amp; Bldc J Thwaites10200253</v>
          </cell>
          <cell r="I2340" t="str">
            <v>Government Services</v>
          </cell>
          <cell r="J2340" t="str">
            <v>Other Government Contracts</v>
          </cell>
          <cell r="K2340" t="str">
            <v>Estates</v>
          </cell>
        </row>
        <row r="2341">
          <cell r="G2341" t="str">
            <v>NHSJOBS</v>
          </cell>
          <cell r="H2341" t="str">
            <v>Fm Nhs</v>
          </cell>
          <cell r="I2341" t="str">
            <v>Government Services</v>
          </cell>
          <cell r="J2341" t="str">
            <v>Other Government Contracts</v>
          </cell>
          <cell r="K2341" t="str">
            <v>Estates</v>
          </cell>
        </row>
        <row r="2342">
          <cell r="G2342" t="str">
            <v>NHSNTFFF</v>
          </cell>
          <cell r="H2342" t="str">
            <v>Nhs Executive Est Mgt Servsr Fletcher</v>
          </cell>
          <cell r="I2342" t="str">
            <v>Government Services</v>
          </cell>
          <cell r="J2342" t="str">
            <v>Other Government Contracts</v>
          </cell>
          <cell r="K2342" t="str">
            <v>Estates</v>
          </cell>
        </row>
        <row r="2343">
          <cell r="G2343" t="str">
            <v>OCEASSI1</v>
          </cell>
          <cell r="H2343" t="str">
            <v>Ocean House-Specialist Serviceand Inspections</v>
          </cell>
          <cell r="I2343" t="str">
            <v>Government Services</v>
          </cell>
          <cell r="J2343" t="str">
            <v>Other Government Contracts</v>
          </cell>
          <cell r="K2343" t="str">
            <v>Estates</v>
          </cell>
        </row>
        <row r="2344">
          <cell r="G2344" t="str">
            <v>ONSSETUP</v>
          </cell>
          <cell r="H2344" t="str">
            <v>Office Of National Statisticsk O'Reillycontract Set Up</v>
          </cell>
          <cell r="I2344" t="str">
            <v>Government Services</v>
          </cell>
          <cell r="J2344" t="str">
            <v>Other Government Contracts</v>
          </cell>
          <cell r="K2344" t="str">
            <v>Estates</v>
          </cell>
        </row>
        <row r="2345">
          <cell r="G2345" t="str">
            <v>PACEP617</v>
          </cell>
          <cell r="H2345" t="str">
            <v>Dilaps - 70 Grosvenor St.R. Portsmouth10200341</v>
          </cell>
          <cell r="I2345" t="str">
            <v>Government Services</v>
          </cell>
          <cell r="J2345" t="str">
            <v>Other Government Contracts</v>
          </cell>
          <cell r="K2345" t="str">
            <v>Estates</v>
          </cell>
        </row>
        <row r="2346">
          <cell r="G2346" t="str">
            <v>PACEP618</v>
          </cell>
          <cell r="H2346" t="str">
            <v>Dilapidations-25 Grosvenor Hilr. Portsmouth10200341</v>
          </cell>
          <cell r="I2346" t="str">
            <v>Government Services</v>
          </cell>
          <cell r="J2346" t="str">
            <v>Other Government Contracts</v>
          </cell>
          <cell r="K2346" t="str">
            <v>Estates</v>
          </cell>
        </row>
        <row r="2347">
          <cell r="G2347" t="str">
            <v>PACEP630</v>
          </cell>
          <cell r="H2347" t="str">
            <v>Elizabeth House-Dilapidationsstuart Wilkiecan-10200312external</v>
          </cell>
          <cell r="I2347" t="str">
            <v>Government Services</v>
          </cell>
          <cell r="J2347" t="str">
            <v>Other Government Contracts</v>
          </cell>
          <cell r="K2347" t="str">
            <v>Estates</v>
          </cell>
        </row>
        <row r="2348">
          <cell r="G2348" t="str">
            <v>PWDRA004</v>
          </cell>
          <cell r="H2348" t="str">
            <v>11 Bridge Street-Walkwaymike Stonecan : C12358</v>
          </cell>
          <cell r="I2348" t="str">
            <v>Government Services</v>
          </cell>
          <cell r="J2348" t="str">
            <v>Other Government Contracts</v>
          </cell>
          <cell r="K2348" t="str">
            <v>Estates</v>
          </cell>
        </row>
        <row r="2349">
          <cell r="G2349" t="str">
            <v>PWDRMX08</v>
          </cell>
          <cell r="H2349" t="str">
            <v>Church House Garage Issuesmike Stonecan : C12358</v>
          </cell>
          <cell r="I2349" t="str">
            <v>Government Services</v>
          </cell>
          <cell r="J2349" t="str">
            <v>Other Government Contracts</v>
          </cell>
          <cell r="K2349" t="str">
            <v>Estates</v>
          </cell>
        </row>
        <row r="2350">
          <cell r="G2350" t="str">
            <v>PWDRMX09</v>
          </cell>
          <cell r="H2350" t="str">
            <v>Bbc Ductsmike Stonecan : C12358</v>
          </cell>
          <cell r="I2350" t="str">
            <v>Government Services</v>
          </cell>
          <cell r="J2350" t="str">
            <v>Other Government Contracts</v>
          </cell>
          <cell r="K2350" t="str">
            <v>Estates</v>
          </cell>
        </row>
        <row r="2351">
          <cell r="G2351" t="str">
            <v>PWDRMX10</v>
          </cell>
          <cell r="H2351" t="str">
            <v>Black Rods Garden-Electricity Mike Stonecan : C12358</v>
          </cell>
          <cell r="I2351" t="str">
            <v>Government Services</v>
          </cell>
          <cell r="J2351" t="str">
            <v>Other Government Contracts</v>
          </cell>
          <cell r="K2351" t="str">
            <v>Estates</v>
          </cell>
        </row>
        <row r="2352">
          <cell r="G2352" t="str">
            <v>PWDRMX11</v>
          </cell>
          <cell r="H2352" t="str">
            <v>Pwd - Rates Enquiriesmike Stonecan : C12358</v>
          </cell>
          <cell r="I2352" t="str">
            <v>Government Services</v>
          </cell>
          <cell r="J2352" t="str">
            <v>Other Government Contracts</v>
          </cell>
          <cell r="K2352" t="str">
            <v>Estates</v>
          </cell>
        </row>
        <row r="2353">
          <cell r="G2353" t="str">
            <v>PWDRMX13</v>
          </cell>
          <cell r="H2353" t="str">
            <v>7 Millbank - Licencesmike Stonecan : C12358</v>
          </cell>
          <cell r="I2353" t="str">
            <v>Government Services</v>
          </cell>
          <cell r="J2353" t="str">
            <v>Other Government Contracts</v>
          </cell>
          <cell r="K2353" t="str">
            <v>Estates</v>
          </cell>
        </row>
        <row r="2354">
          <cell r="G2354" t="str">
            <v>RAILA101</v>
          </cell>
          <cell r="H2354" t="str">
            <v>Macmillan Hse Marketing</v>
          </cell>
          <cell r="I2354" t="str">
            <v>Government Services</v>
          </cell>
          <cell r="J2354" t="str">
            <v>Other Government Contracts</v>
          </cell>
          <cell r="K2354" t="str">
            <v>Estates</v>
          </cell>
        </row>
        <row r="2355">
          <cell r="G2355" t="str">
            <v>RAILA801</v>
          </cell>
          <cell r="H2355" t="str">
            <v>Macmillan House-Letting Of Forr Poertsmouth</v>
          </cell>
          <cell r="I2355" t="str">
            <v>Government Services</v>
          </cell>
          <cell r="J2355" t="str">
            <v>Other Government Contracts</v>
          </cell>
          <cell r="K2355" t="str">
            <v>Estates</v>
          </cell>
        </row>
        <row r="2356">
          <cell r="G2356" t="str">
            <v>SOMHM401</v>
          </cell>
          <cell r="H2356" t="str">
            <v>Somerset Hse General Mgtm Stone</v>
          </cell>
          <cell r="I2356" t="str">
            <v>Government Services</v>
          </cell>
          <cell r="J2356" t="str">
            <v>Other Government Contracts</v>
          </cell>
          <cell r="K2356" t="str">
            <v>Estates</v>
          </cell>
        </row>
        <row r="2357">
          <cell r="G2357" t="str">
            <v>SOMHM402</v>
          </cell>
          <cell r="H2357" t="str">
            <v>Somerset House-Terrier Planpeter Harding</v>
          </cell>
          <cell r="I2357" t="str">
            <v>Government Services</v>
          </cell>
          <cell r="J2357" t="str">
            <v>Other Government Contracts</v>
          </cell>
          <cell r="K2357" t="str">
            <v>Estates</v>
          </cell>
        </row>
        <row r="2358">
          <cell r="G2358" t="str">
            <v>SOMHM407</v>
          </cell>
          <cell r="H2358" t="str">
            <v>Investig. Use Of Steps To Watesomerset Hse</v>
          </cell>
          <cell r="I2358" t="str">
            <v>Government Services</v>
          </cell>
          <cell r="J2358" t="str">
            <v>Other Government Contracts</v>
          </cell>
          <cell r="K2358" t="str">
            <v>Estates</v>
          </cell>
        </row>
        <row r="2359">
          <cell r="G2359" t="str">
            <v>SOMHM409</v>
          </cell>
          <cell r="H2359" t="str">
            <v>Advice On Rent Grupposomerset House</v>
          </cell>
          <cell r="I2359" t="str">
            <v>Government Services</v>
          </cell>
          <cell r="J2359" t="str">
            <v>Other Government Contracts</v>
          </cell>
          <cell r="K2359" t="str">
            <v>Estates</v>
          </cell>
        </row>
        <row r="2360">
          <cell r="G2360" t="str">
            <v>SOMHPX01</v>
          </cell>
          <cell r="H2360" t="str">
            <v>Somerset House Project George</v>
          </cell>
          <cell r="I2360" t="str">
            <v>Government Services</v>
          </cell>
          <cell r="J2360" t="str">
            <v>Other Government Contracts</v>
          </cell>
          <cell r="K2360" t="str">
            <v>Estates</v>
          </cell>
        </row>
        <row r="2361">
          <cell r="G2361" t="str">
            <v>B&amp;PMM402</v>
          </cell>
          <cell r="H2361" t="str">
            <v>B&amp;P Hs Mgt Of O/S Works Of Repm Darroch Group</v>
          </cell>
          <cell r="I2361" t="str">
            <v>Government Services</v>
          </cell>
          <cell r="J2361" t="str">
            <v>Other Government Contracts</v>
          </cell>
          <cell r="K2361" t="str">
            <v>Estates</v>
          </cell>
        </row>
        <row r="2362">
          <cell r="G2362" t="str">
            <v>CLC6P603</v>
          </cell>
          <cell r="H2362" t="str">
            <v>Pendrel Hse Holborn Dilapsico</v>
          </cell>
          <cell r="I2362" t="str">
            <v>Government Services</v>
          </cell>
          <cell r="J2362" t="str">
            <v>Other Government Contracts</v>
          </cell>
          <cell r="K2362" t="str">
            <v>Estates</v>
          </cell>
        </row>
        <row r="2363">
          <cell r="G2363" t="str">
            <v>CLC6P607</v>
          </cell>
          <cell r="H2363" t="str">
            <v>70 Grosvenor St Sw1 Dilaps</v>
          </cell>
          <cell r="I2363" t="str">
            <v>Government Services</v>
          </cell>
          <cell r="J2363" t="str">
            <v>Other Government Contracts</v>
          </cell>
          <cell r="K2363" t="str">
            <v>Estates</v>
          </cell>
        </row>
        <row r="2364">
          <cell r="G2364" t="str">
            <v>DEOLP601</v>
          </cell>
          <cell r="H2364" t="str">
            <v>Lister Bldg Glos Surrendera. Smithws13/9104 Tcr0006item 1uin:D2112m Iac 01l9 1050</v>
          </cell>
          <cell r="I2364" t="str">
            <v>Government Services</v>
          </cell>
          <cell r="J2364" t="str">
            <v>Other Government Contracts</v>
          </cell>
          <cell r="K2364" t="str">
            <v>Estates</v>
          </cell>
        </row>
        <row r="2365">
          <cell r="G2365" t="str">
            <v>DETRP603</v>
          </cell>
          <cell r="H2365" t="str">
            <v>254/302 Waterloo Rd Terminal Dr Portsmouth/S Wilkie</v>
          </cell>
          <cell r="I2365" t="str">
            <v>Government Services</v>
          </cell>
          <cell r="J2365" t="str">
            <v>Other Government Contracts</v>
          </cell>
          <cell r="K2365" t="str">
            <v>Estates</v>
          </cell>
        </row>
        <row r="2366">
          <cell r="G2366" t="str">
            <v>FCOFP200</v>
          </cell>
          <cell r="H2366" t="str">
            <v>1 Carlton Gardens-R R April 95r. Portsmouthc10188</v>
          </cell>
          <cell r="I2366" t="str">
            <v>Government Services</v>
          </cell>
          <cell r="J2366" t="str">
            <v>Other Government Contracts</v>
          </cell>
          <cell r="K2366" t="str">
            <v>Estates</v>
          </cell>
        </row>
        <row r="2367">
          <cell r="G2367" t="str">
            <v>FCOFP601</v>
          </cell>
          <cell r="H2367" t="str">
            <v>10/11 Carlton Hs Pre Ass Dilaps R Wilkie</v>
          </cell>
          <cell r="I2367" t="str">
            <v>Government Services</v>
          </cell>
          <cell r="J2367" t="str">
            <v>Other Government Contracts</v>
          </cell>
          <cell r="K2367" t="str">
            <v>Estates</v>
          </cell>
        </row>
        <row r="2368">
          <cell r="G2368" t="str">
            <v>HOSTA103</v>
          </cell>
          <cell r="H2368" t="str">
            <v>Land Steventon Oxon- Displ Advc J Thwaitesu97046</v>
          </cell>
          <cell r="I2368" t="str">
            <v>Government Services</v>
          </cell>
          <cell r="J2368" t="str">
            <v>Other Government Contracts</v>
          </cell>
          <cell r="K2368" t="str">
            <v>Estates</v>
          </cell>
        </row>
        <row r="2369">
          <cell r="G2369" t="str">
            <v>IRCFP602</v>
          </cell>
          <cell r="H2369" t="str">
            <v>Ashley House Chelt. Dilapsa Smithc97427</v>
          </cell>
          <cell r="I2369" t="str">
            <v>Government Services</v>
          </cell>
          <cell r="J2369" t="str">
            <v>Other Government Contracts</v>
          </cell>
          <cell r="K2369" t="str">
            <v>Estates</v>
          </cell>
        </row>
        <row r="2370">
          <cell r="G2370" t="str">
            <v>MAFFA102</v>
          </cell>
          <cell r="H2370" t="str">
            <v>Wye, Kent - Sale Of Land &amp; Bldc J Thwaites10200253</v>
          </cell>
          <cell r="I2370" t="str">
            <v>Government Services</v>
          </cell>
          <cell r="J2370" t="str">
            <v>Other Government Contracts</v>
          </cell>
          <cell r="K2370" t="str">
            <v>Estates</v>
          </cell>
        </row>
        <row r="2371">
          <cell r="G2371" t="str">
            <v>MD95M401</v>
          </cell>
          <cell r="H2371" t="str">
            <v>City Of Westminster Prkg Monitr Fletcherc97472</v>
          </cell>
          <cell r="I2371" t="str">
            <v>Government Services</v>
          </cell>
          <cell r="J2371" t="str">
            <v>Other Government Contracts</v>
          </cell>
          <cell r="K2371" t="str">
            <v>Estates</v>
          </cell>
        </row>
        <row r="2372">
          <cell r="G2372" t="str">
            <v>NHSNTFFF</v>
          </cell>
          <cell r="H2372" t="str">
            <v>Nhs Executive Est Mgt Servsr Fletcher</v>
          </cell>
          <cell r="I2372" t="str">
            <v>Government Services</v>
          </cell>
          <cell r="J2372" t="str">
            <v>Other Government Contracts</v>
          </cell>
          <cell r="K2372" t="str">
            <v>Estates</v>
          </cell>
        </row>
        <row r="2373">
          <cell r="G2373" t="str">
            <v>PACEM403</v>
          </cell>
          <cell r="H2373" t="str">
            <v>4 Colston Ave-O/S Mgt Mattersa. Smith10200311</v>
          </cell>
          <cell r="I2373" t="str">
            <v>Government Services</v>
          </cell>
          <cell r="J2373" t="str">
            <v>Other Government Contracts</v>
          </cell>
          <cell r="K2373" t="str">
            <v>Estates</v>
          </cell>
        </row>
        <row r="2374">
          <cell r="G2374" t="str">
            <v>PACEMX13</v>
          </cell>
          <cell r="H2374" t="str">
            <v>Conditn Rep/Dilap-96 Silver Sts. R. C. Wilkie10200341</v>
          </cell>
          <cell r="I2374" t="str">
            <v>Government Services</v>
          </cell>
          <cell r="J2374" t="str">
            <v>Other Government Contracts</v>
          </cell>
          <cell r="K2374" t="str">
            <v>Estates</v>
          </cell>
        </row>
        <row r="2375">
          <cell r="G2375" t="str">
            <v>PACEP617</v>
          </cell>
          <cell r="H2375" t="str">
            <v>Dilaps - 70 Grosvenor St.R. Portsmouth10200341</v>
          </cell>
          <cell r="I2375" t="str">
            <v>Government Services</v>
          </cell>
          <cell r="J2375" t="str">
            <v>Other Government Contracts</v>
          </cell>
          <cell r="K2375" t="str">
            <v>Estates</v>
          </cell>
        </row>
        <row r="2376">
          <cell r="G2376" t="str">
            <v>PACEP620</v>
          </cell>
          <cell r="H2376" t="str">
            <v>Dilapidations - Pendrel Houser. Portsmouth10200341</v>
          </cell>
          <cell r="I2376" t="str">
            <v>Government Services</v>
          </cell>
          <cell r="J2376" t="str">
            <v>Other Government Contracts</v>
          </cell>
          <cell r="K2376" t="str">
            <v>Estates</v>
          </cell>
        </row>
        <row r="2377">
          <cell r="G2377" t="str">
            <v>PACEP630</v>
          </cell>
          <cell r="H2377" t="str">
            <v>Elizabeth House-Dilapidationsstuart Wilkiecan-10200312external</v>
          </cell>
          <cell r="I2377" t="str">
            <v>Government Services</v>
          </cell>
          <cell r="J2377" t="str">
            <v>Other Government Contracts</v>
          </cell>
          <cell r="K2377" t="str">
            <v>Estates</v>
          </cell>
        </row>
        <row r="2378">
          <cell r="G2378" t="str">
            <v>SOMHM412</v>
          </cell>
          <cell r="H2378" t="str">
            <v>Somerset Hse Inland Revenueoptions Appraisal</v>
          </cell>
          <cell r="I2378" t="str">
            <v>Government Services</v>
          </cell>
          <cell r="J2378" t="str">
            <v>Other Government Contracts</v>
          </cell>
          <cell r="K2378" t="str">
            <v>Estates</v>
          </cell>
        </row>
        <row r="2379">
          <cell r="G2379" t="str">
            <v>WEUNP602</v>
          </cell>
          <cell r="H2379" t="str">
            <v>8/9 Grosvenor Pl-Tender Docsr Portsmouthc97209</v>
          </cell>
          <cell r="I2379" t="str">
            <v>Government Services</v>
          </cell>
          <cell r="J2379" t="str">
            <v>Other Government Contracts</v>
          </cell>
          <cell r="K2379" t="str">
            <v>Estates</v>
          </cell>
        </row>
        <row r="2380">
          <cell r="G2380" t="str">
            <v>ALLIP601</v>
          </cell>
          <cell r="H2380" t="str">
            <v>Dymore Rd Romforddisposals For Allied Domecq</v>
          </cell>
          <cell r="I2380" t="str">
            <v>Government Services</v>
          </cell>
          <cell r="J2380" t="str">
            <v>Other Government Contracts</v>
          </cell>
          <cell r="K2380" t="str">
            <v>Estates</v>
          </cell>
        </row>
        <row r="2381">
          <cell r="G2381" t="str">
            <v>B&amp;PMA101</v>
          </cell>
          <cell r="H2381" t="str">
            <v>Unit 10 Central Business Parkneasdon Disposal Of Lease</v>
          </cell>
          <cell r="I2381" t="str">
            <v>Government Services</v>
          </cell>
          <cell r="J2381" t="str">
            <v>Other Government Contracts</v>
          </cell>
          <cell r="K2381" t="str">
            <v>Estates</v>
          </cell>
        </row>
        <row r="2382">
          <cell r="G2382" t="str">
            <v>B&amp;PMA801</v>
          </cell>
          <cell r="H2382" t="str">
            <v>Cavendish Hs Castle St Lettingc J Thwaitesmike Darroch Group Ltd</v>
          </cell>
          <cell r="I2382" t="str">
            <v>Government Services</v>
          </cell>
          <cell r="J2382" t="str">
            <v>Other Government Contracts</v>
          </cell>
          <cell r="K2382" t="str">
            <v>Estates</v>
          </cell>
        </row>
        <row r="2383">
          <cell r="G2383" t="str">
            <v>DEOLP601</v>
          </cell>
          <cell r="H2383" t="str">
            <v>Lister Bldg Glos Surrendera. Smithws13/9104 Tcr0006item 1uin:D2112m Iac 01l9 1050</v>
          </cell>
          <cell r="I2383" t="str">
            <v>Government Services</v>
          </cell>
          <cell r="J2383" t="str">
            <v>Other Government Contracts</v>
          </cell>
          <cell r="K2383" t="str">
            <v>Estates</v>
          </cell>
        </row>
        <row r="2384">
          <cell r="G2384" t="str">
            <v>DETRP602</v>
          </cell>
          <cell r="H2384" t="str">
            <v>Esse House Maint/Dilaps Estimar Portsmouth10200109</v>
          </cell>
          <cell r="I2384" t="str">
            <v>Government Services</v>
          </cell>
          <cell r="J2384" t="str">
            <v>Other Government Contracts</v>
          </cell>
          <cell r="K2384" t="str">
            <v>Estates</v>
          </cell>
        </row>
        <row r="2385">
          <cell r="G2385" t="str">
            <v>DSAGA101</v>
          </cell>
          <cell r="H2385" t="str">
            <v>Displ &amp; Mktg - Dtc, Milton Rdc J Thwaites10200130</v>
          </cell>
          <cell r="I2385" t="str">
            <v>Government Services</v>
          </cell>
          <cell r="J2385" t="str">
            <v>Other Government Contracts</v>
          </cell>
          <cell r="K2385" t="str">
            <v>Estates</v>
          </cell>
        </row>
        <row r="2386">
          <cell r="G2386" t="str">
            <v>DSAGA102</v>
          </cell>
          <cell r="H2386" t="str">
            <v>Displ Of Dtc Site-Linkfield Lnm. Stone10200130</v>
          </cell>
          <cell r="I2386" t="str">
            <v>Government Services</v>
          </cell>
          <cell r="J2386" t="str">
            <v>Other Government Contracts</v>
          </cell>
          <cell r="K2386" t="str">
            <v>Estates</v>
          </cell>
        </row>
        <row r="2387">
          <cell r="G2387" t="str">
            <v>ESTADMIN</v>
          </cell>
          <cell r="H2387" t="str">
            <v>Estates Admin</v>
          </cell>
          <cell r="I2387" t="str">
            <v>Government Services</v>
          </cell>
          <cell r="J2387" t="str">
            <v>Other Government Contracts</v>
          </cell>
          <cell r="K2387" t="str">
            <v>Estates</v>
          </cell>
        </row>
        <row r="2388">
          <cell r="G2388" t="str">
            <v>FCOFP602</v>
          </cell>
          <cell r="H2388" t="str">
            <v>Clarence Hse, London Dilaps Ins Wilkie P Hardingc10188</v>
          </cell>
          <cell r="I2388" t="str">
            <v>Government Services</v>
          </cell>
          <cell r="J2388" t="str">
            <v>Other Government Contracts</v>
          </cell>
          <cell r="K2388" t="str">
            <v>Estates</v>
          </cell>
        </row>
        <row r="2389">
          <cell r="G2389" t="str">
            <v>HOSTA103</v>
          </cell>
          <cell r="H2389" t="str">
            <v>Land Steventon Oxon- Displ Advc J Thwaitesu97046</v>
          </cell>
          <cell r="I2389" t="str">
            <v>Government Services</v>
          </cell>
          <cell r="J2389" t="str">
            <v>Other Government Contracts</v>
          </cell>
          <cell r="K2389" t="str">
            <v>Estates</v>
          </cell>
        </row>
        <row r="2390">
          <cell r="G2390" t="str">
            <v>HOSWA104</v>
          </cell>
          <cell r="H2390" t="str">
            <v>Chilmark 7.1 - Disposalp. B. Hardingc97059</v>
          </cell>
          <cell r="I2390" t="str">
            <v>Government Services</v>
          </cell>
          <cell r="J2390" t="str">
            <v>Other Government Contracts</v>
          </cell>
          <cell r="K2390" t="str">
            <v>Estates</v>
          </cell>
        </row>
        <row r="2391">
          <cell r="G2391" t="str">
            <v>INTEM401</v>
          </cell>
          <cell r="H2391" t="str">
            <v>W Brom Prop Man</v>
          </cell>
          <cell r="I2391" t="str">
            <v>Government Services</v>
          </cell>
          <cell r="J2391" t="str">
            <v>Other Government Contracts</v>
          </cell>
          <cell r="K2391" t="str">
            <v>Estates</v>
          </cell>
        </row>
        <row r="2392">
          <cell r="G2392" t="str">
            <v>IRCFP602</v>
          </cell>
          <cell r="H2392" t="str">
            <v>Ashley House Chelt. Dilapsa Smithc97427</v>
          </cell>
          <cell r="I2392" t="str">
            <v>Government Services</v>
          </cell>
          <cell r="J2392" t="str">
            <v>Other Government Contracts</v>
          </cell>
          <cell r="K2392" t="str">
            <v>Estates</v>
          </cell>
        </row>
        <row r="2393">
          <cell r="G2393" t="str">
            <v>KRFMM402</v>
          </cell>
          <cell r="H2393" t="str">
            <v>Kings Reach Flats Lease Valn Tp Harding</v>
          </cell>
          <cell r="I2393" t="str">
            <v>Government Services</v>
          </cell>
          <cell r="J2393" t="str">
            <v>Other Government Contracts</v>
          </cell>
          <cell r="K2393" t="str">
            <v>Estates</v>
          </cell>
        </row>
        <row r="2394">
          <cell r="G2394" t="str">
            <v>LITTM401</v>
          </cell>
          <cell r="H2394" t="str">
            <v>Spc Mgt Littlemore Oxfordg Powell</v>
          </cell>
          <cell r="I2394" t="str">
            <v>Government Services</v>
          </cell>
          <cell r="J2394" t="str">
            <v>Other Government Contracts</v>
          </cell>
          <cell r="K2394" t="str">
            <v>Estates</v>
          </cell>
        </row>
        <row r="2395">
          <cell r="G2395" t="str">
            <v>LRWPP101</v>
          </cell>
          <cell r="H2395" t="str">
            <v>St Andr. Crt Prt-Displ Units 4a. Groom10200188</v>
          </cell>
          <cell r="I2395" t="str">
            <v>Government Services</v>
          </cell>
          <cell r="J2395" t="str">
            <v>Other Government Contracts</v>
          </cell>
          <cell r="K2395" t="str">
            <v>Estates</v>
          </cell>
        </row>
        <row r="2396">
          <cell r="G2396" t="str">
            <v>MARYPX01</v>
          </cell>
          <cell r="H2396" t="str">
            <v>St Mary'S Nhs Trustproject Mangmt Of Property Issuesarising From Paddington Basin Redevelop</v>
          </cell>
          <cell r="I2396" t="str">
            <v>Government Services</v>
          </cell>
          <cell r="J2396" t="str">
            <v>Other Government Contracts</v>
          </cell>
          <cell r="K2396" t="str">
            <v>Estates</v>
          </cell>
        </row>
        <row r="2397">
          <cell r="G2397" t="str">
            <v>MD95A003</v>
          </cell>
          <cell r="H2397" t="str">
            <v>City Of Westminster Parking Srr Fletcherc97472</v>
          </cell>
          <cell r="I2397" t="str">
            <v>Government Services</v>
          </cell>
          <cell r="J2397" t="str">
            <v>Other Government Contracts</v>
          </cell>
          <cell r="K2397" t="str">
            <v>Estates</v>
          </cell>
        </row>
        <row r="2398">
          <cell r="G2398" t="str">
            <v>MERTFFFF</v>
          </cell>
          <cell r="H2398" t="str">
            <v>Fm Merton</v>
          </cell>
          <cell r="I2398" t="str">
            <v>Government Services</v>
          </cell>
          <cell r="J2398" t="str">
            <v>Other Government Contracts</v>
          </cell>
          <cell r="K2398" t="str">
            <v>Estates</v>
          </cell>
        </row>
        <row r="2399">
          <cell r="G2399" t="str">
            <v>NHSJOBS</v>
          </cell>
          <cell r="H2399" t="str">
            <v>Fm Nhs</v>
          </cell>
          <cell r="I2399" t="str">
            <v>Government Services</v>
          </cell>
          <cell r="J2399" t="str">
            <v>Other Government Contracts</v>
          </cell>
          <cell r="K2399" t="str">
            <v>Estates</v>
          </cell>
        </row>
        <row r="2400">
          <cell r="G2400" t="str">
            <v>NHSNTFFF</v>
          </cell>
          <cell r="H2400" t="str">
            <v>Nhs Executive Est Mgt Servsr Fletcher</v>
          </cell>
          <cell r="I2400" t="str">
            <v>Government Services</v>
          </cell>
          <cell r="J2400" t="str">
            <v>Other Government Contracts</v>
          </cell>
          <cell r="K2400" t="str">
            <v>Estates</v>
          </cell>
        </row>
        <row r="2401">
          <cell r="G2401" t="str">
            <v>OCEAM401</v>
          </cell>
          <cell r="H2401" t="str">
            <v>Ocean House - Siting Of Aerial</v>
          </cell>
          <cell r="I2401" t="str">
            <v>Government Services</v>
          </cell>
          <cell r="J2401" t="str">
            <v>Other Government Contracts</v>
          </cell>
          <cell r="K2401" t="str">
            <v>Estates</v>
          </cell>
        </row>
        <row r="2402">
          <cell r="G2402" t="str">
            <v>OCEAMAN1</v>
          </cell>
          <cell r="H2402" t="str">
            <v>Ocean Hse Gen/Ppm Management</v>
          </cell>
          <cell r="I2402" t="str">
            <v>Government Services</v>
          </cell>
          <cell r="J2402" t="str">
            <v>Other Government Contracts</v>
          </cell>
          <cell r="K2402" t="str">
            <v>Estates</v>
          </cell>
        </row>
        <row r="2403">
          <cell r="G2403" t="str">
            <v>OGCDM401</v>
          </cell>
          <cell r="H2403" t="str">
            <v>Elizabeth Hse Claim Matters</v>
          </cell>
          <cell r="I2403" t="str">
            <v>Government Services</v>
          </cell>
          <cell r="J2403" t="str">
            <v>Other Government Contracts</v>
          </cell>
          <cell r="K2403" t="str">
            <v>Estates</v>
          </cell>
        </row>
        <row r="2404">
          <cell r="G2404" t="str">
            <v>ONSSETUP</v>
          </cell>
          <cell r="H2404" t="str">
            <v>Office Of National Statisticsk O'Reillycontract Set Up</v>
          </cell>
          <cell r="I2404" t="str">
            <v>Government Services</v>
          </cell>
          <cell r="J2404" t="str">
            <v>Other Government Contracts</v>
          </cell>
          <cell r="K2404" t="str">
            <v>Estates</v>
          </cell>
        </row>
        <row r="2405">
          <cell r="G2405" t="str">
            <v>PACEA101</v>
          </cell>
          <cell r="H2405" t="str">
            <v>14 L. St James St  Sw1-Displ Or. Portsmouth10200341</v>
          </cell>
          <cell r="I2405" t="str">
            <v>Government Services</v>
          </cell>
          <cell r="J2405" t="str">
            <v>Other Government Contracts</v>
          </cell>
          <cell r="K2405" t="str">
            <v>Estates</v>
          </cell>
        </row>
        <row r="2406">
          <cell r="G2406" t="str">
            <v>PACEA103</v>
          </cell>
          <cell r="H2406" t="str">
            <v>166/168wstrn Rd Brighton-Displm. Stone10200341</v>
          </cell>
          <cell r="I2406" t="str">
            <v>Government Services</v>
          </cell>
          <cell r="J2406" t="str">
            <v>Other Government Contracts</v>
          </cell>
          <cell r="K2406" t="str">
            <v>Estates</v>
          </cell>
        </row>
        <row r="2407">
          <cell r="G2407" t="str">
            <v>PACEA110</v>
          </cell>
          <cell r="H2407" t="str">
            <v>Mktg &amp; Displ-Mountb'N Hse Sotop. B. Harding10200341</v>
          </cell>
          <cell r="I2407" t="str">
            <v>Government Services</v>
          </cell>
          <cell r="J2407" t="str">
            <v>Other Government Contracts</v>
          </cell>
          <cell r="K2407" t="str">
            <v>Estates</v>
          </cell>
        </row>
        <row r="2408">
          <cell r="G2408" t="str">
            <v>PACEA111</v>
          </cell>
          <cell r="H2408" t="str">
            <v>Lease Displ-Unit 3 Lancaster Cp. B. Harding10200341</v>
          </cell>
          <cell r="I2408" t="str">
            <v>Government Services</v>
          </cell>
          <cell r="J2408" t="str">
            <v>Other Government Contracts</v>
          </cell>
          <cell r="K2408" t="str">
            <v>Estates</v>
          </cell>
        </row>
        <row r="2409">
          <cell r="G2409" t="str">
            <v>PACEA112</v>
          </cell>
          <cell r="H2409" t="str">
            <v>Lease Displ-Floor3 Chaucer Hsep. B. Harding10200341</v>
          </cell>
          <cell r="I2409" t="str">
            <v>Government Services</v>
          </cell>
          <cell r="J2409" t="str">
            <v>Other Government Contracts</v>
          </cell>
          <cell r="K2409" t="str">
            <v>Estates</v>
          </cell>
        </row>
        <row r="2410">
          <cell r="G2410" t="str">
            <v>PACEA117</v>
          </cell>
          <cell r="H2410" t="str">
            <v>Displ &amp; Mktg-96 Silver Streetc J Thwaites10200341</v>
          </cell>
          <cell r="I2410" t="str">
            <v>Government Services</v>
          </cell>
          <cell r="J2410" t="str">
            <v>Other Government Contracts</v>
          </cell>
          <cell r="K2410" t="str">
            <v>Estates</v>
          </cell>
        </row>
        <row r="2411">
          <cell r="G2411" t="str">
            <v>PACEA120</v>
          </cell>
          <cell r="H2411" t="str">
            <v>Senet Hse, Dorking - Disposalm. Stone10200341</v>
          </cell>
          <cell r="I2411" t="str">
            <v>Government Services</v>
          </cell>
          <cell r="J2411" t="str">
            <v>Other Government Contracts</v>
          </cell>
          <cell r="K2411" t="str">
            <v>Estates</v>
          </cell>
        </row>
        <row r="2412">
          <cell r="G2412" t="str">
            <v>PACEA801</v>
          </cell>
          <cell r="H2412" t="str">
            <v>St Chris Hs Sublet Abcd &amp; Pt Ec J Thwaites</v>
          </cell>
          <cell r="I2412" t="str">
            <v>Government Services</v>
          </cell>
          <cell r="J2412" t="str">
            <v>Other Government Contracts</v>
          </cell>
          <cell r="K2412" t="str">
            <v>Estates</v>
          </cell>
        </row>
        <row r="2413">
          <cell r="G2413" t="str">
            <v>PACEM403</v>
          </cell>
          <cell r="H2413" t="str">
            <v>4 Colston Ave-O/S Mgt Mattersa. Smith10200311</v>
          </cell>
          <cell r="I2413" t="str">
            <v>Government Services</v>
          </cell>
          <cell r="J2413" t="str">
            <v>Other Government Contracts</v>
          </cell>
          <cell r="K2413" t="str">
            <v>Estates</v>
          </cell>
        </row>
        <row r="2414">
          <cell r="G2414" t="str">
            <v>PACEP102</v>
          </cell>
          <cell r="H2414" t="str">
            <v>140gower St-Surrender Of Leasec J Thwaites10200341</v>
          </cell>
          <cell r="I2414" t="str">
            <v>Government Services</v>
          </cell>
          <cell r="J2414" t="str">
            <v>Other Government Contracts</v>
          </cell>
          <cell r="K2414" t="str">
            <v>Estates</v>
          </cell>
        </row>
        <row r="2415">
          <cell r="G2415" t="str">
            <v>PACEP630</v>
          </cell>
          <cell r="H2415" t="str">
            <v>Elizabeth House-Dilapidationsstuart Wilkiecan-10200312external</v>
          </cell>
          <cell r="I2415" t="str">
            <v>Government Services</v>
          </cell>
          <cell r="J2415" t="str">
            <v>Other Government Contracts</v>
          </cell>
          <cell r="K2415" t="str">
            <v>Estates</v>
          </cell>
        </row>
        <row r="2416">
          <cell r="G2416" t="str">
            <v>PAYMP603</v>
          </cell>
          <cell r="H2416" t="str">
            <v>Queens Hse Salisbury Dilaps</v>
          </cell>
          <cell r="I2416" t="str">
            <v>Government Services</v>
          </cell>
          <cell r="J2416" t="str">
            <v>Other Government Contracts</v>
          </cell>
          <cell r="K2416" t="str">
            <v>Estates</v>
          </cell>
        </row>
        <row r="2417">
          <cell r="G2417" t="str">
            <v>PWDRA001</v>
          </cell>
          <cell r="H2417" t="str">
            <v>Acq Of Flat-Yeoman Usherm. Stonec12358</v>
          </cell>
          <cell r="I2417" t="str">
            <v>Government Services</v>
          </cell>
          <cell r="J2417" t="str">
            <v>Other Government Contracts</v>
          </cell>
          <cell r="K2417" t="str">
            <v>Estates</v>
          </cell>
        </row>
        <row r="2418">
          <cell r="G2418" t="str">
            <v>PWDRA003</v>
          </cell>
          <cell r="H2418" t="str">
            <v>Office Space Srch Westminster/R Fletcherpwdc12538</v>
          </cell>
          <cell r="I2418" t="str">
            <v>Government Services</v>
          </cell>
          <cell r="J2418" t="str">
            <v>Other Government Contracts</v>
          </cell>
          <cell r="K2418" t="str">
            <v>Estates</v>
          </cell>
        </row>
        <row r="2419">
          <cell r="G2419" t="str">
            <v>SOMHM414</v>
          </cell>
          <cell r="H2419" t="str">
            <v>Somerset Hse East Wing Appraisestlond</v>
          </cell>
          <cell r="I2419" t="str">
            <v>Government Services</v>
          </cell>
          <cell r="J2419" t="str">
            <v>Other Government Contracts</v>
          </cell>
          <cell r="K2419" t="str">
            <v>Estates</v>
          </cell>
        </row>
        <row r="2420">
          <cell r="G2420" t="str">
            <v>TSSCA105</v>
          </cell>
          <cell r="H2420" t="str">
            <v>28 Trinity Treesfor Bpfm</v>
          </cell>
          <cell r="I2420" t="str">
            <v>Government Services</v>
          </cell>
          <cell r="J2420" t="str">
            <v>Other Government Contracts</v>
          </cell>
          <cell r="K2420" t="str">
            <v>Estates</v>
          </cell>
        </row>
        <row r="2421">
          <cell r="G2421" t="str">
            <v>WEUNP602</v>
          </cell>
          <cell r="H2421" t="str">
            <v>8/9 Grosvenor Pl-Tender Docsr Portsmouthc97209</v>
          </cell>
          <cell r="I2421" t="str">
            <v>Government Services</v>
          </cell>
          <cell r="J2421" t="str">
            <v>Other Government Contracts</v>
          </cell>
          <cell r="K2421" t="str">
            <v>Estates</v>
          </cell>
        </row>
        <row r="2422">
          <cell r="G2422" t="str">
            <v>CLPSPX04</v>
          </cell>
          <cell r="H2422" t="str">
            <v>Vegan Uffington Rd Cond. Negs.Stamfordschedule Of Condition Negotiationswith Tenant'S Surveyors</v>
          </cell>
          <cell r="I2422" t="str">
            <v>Government Services</v>
          </cell>
          <cell r="J2422" t="str">
            <v>Other Government Contracts</v>
          </cell>
          <cell r="K2422" t="str">
            <v>Estates</v>
          </cell>
        </row>
        <row r="2423">
          <cell r="G2423" t="str">
            <v>CLPSPX05</v>
          </cell>
          <cell r="H2423" t="str">
            <v>Vegan Vulcan Wks Cond. Negs.Newton Le Willowsschedule Of Condition Negotiationswith Tenant'S Surveyors</v>
          </cell>
          <cell r="I2423" t="str">
            <v>Government Services</v>
          </cell>
          <cell r="J2423" t="str">
            <v>Other Government Contracts</v>
          </cell>
          <cell r="K2423" t="str">
            <v>Estates</v>
          </cell>
        </row>
        <row r="2424">
          <cell r="G2424" t="str">
            <v>ESTADMIN</v>
          </cell>
          <cell r="H2424" t="str">
            <v>Estates Admin</v>
          </cell>
          <cell r="I2424" t="str">
            <v>Government Services</v>
          </cell>
          <cell r="J2424" t="str">
            <v>Other Government Contracts</v>
          </cell>
          <cell r="K2424" t="str">
            <v>Estates</v>
          </cell>
        </row>
        <row r="2425">
          <cell r="G2425" t="str">
            <v>MEROOFAF</v>
          </cell>
          <cell r="H2425" t="str">
            <v>Flat Roof Replacement</v>
          </cell>
          <cell r="I2425" t="str">
            <v>Government Services</v>
          </cell>
          <cell r="J2425" t="str">
            <v>Other Government Contracts</v>
          </cell>
          <cell r="K2425" t="str">
            <v>Estates</v>
          </cell>
        </row>
        <row r="2426">
          <cell r="G2426" t="str">
            <v>NHSEP601</v>
          </cell>
          <cell r="H2426" t="str">
            <v xml:space="preserve">Cheapside Hse Ec2 Sch Of Cond </v>
          </cell>
          <cell r="I2426" t="str">
            <v>Government Services</v>
          </cell>
          <cell r="J2426" t="str">
            <v>Other Government Contracts</v>
          </cell>
          <cell r="K2426" t="str">
            <v>Estates</v>
          </cell>
        </row>
        <row r="2427">
          <cell r="G2427" t="str">
            <v>NHSNTFFF</v>
          </cell>
          <cell r="H2427" t="str">
            <v>Nhs Executive Est Mgt Servsr Fletcher</v>
          </cell>
          <cell r="I2427" t="str">
            <v>Government Services</v>
          </cell>
          <cell r="J2427" t="str">
            <v>Other Government Contracts</v>
          </cell>
          <cell r="K2427" t="str">
            <v>Estates</v>
          </cell>
        </row>
        <row r="2428">
          <cell r="G2428" t="str">
            <v>PACEP102</v>
          </cell>
          <cell r="H2428" t="str">
            <v>140gower St-Surrender Of Leasec J Thwaites10200341</v>
          </cell>
          <cell r="I2428" t="str">
            <v>Government Services</v>
          </cell>
          <cell r="J2428" t="str">
            <v>Other Government Contracts</v>
          </cell>
          <cell r="K2428" t="str">
            <v>Estates</v>
          </cell>
        </row>
        <row r="2429">
          <cell r="G2429" t="str">
            <v>SOMHP201</v>
          </cell>
          <cell r="H2429" t="str">
            <v>Somerset Hse North Wing Rent R</v>
          </cell>
          <cell r="I2429" t="str">
            <v>Government Services</v>
          </cell>
          <cell r="J2429" t="str">
            <v>Other Government Contracts</v>
          </cell>
          <cell r="K2429" t="str">
            <v>Estates</v>
          </cell>
        </row>
        <row r="2430">
          <cell r="G2430" t="str">
            <v>SOMHPX02</v>
          </cell>
          <cell r="H2430" t="str">
            <v>Somerset Hse North Blockschedule Condition &amp; Forward Main Plan</v>
          </cell>
          <cell r="I2430" t="str">
            <v>Government Services</v>
          </cell>
          <cell r="J2430" t="str">
            <v>Other Government Contracts</v>
          </cell>
          <cell r="K2430" t="str">
            <v>Estates</v>
          </cell>
        </row>
        <row r="2431">
          <cell r="G2431" t="str">
            <v>WEUNP602</v>
          </cell>
          <cell r="H2431" t="str">
            <v>8/9 Grosvenor Pl-Tender Docsr Portsmouthc97209</v>
          </cell>
          <cell r="I2431" t="str">
            <v>Government Services</v>
          </cell>
          <cell r="J2431" t="str">
            <v>Other Government Contracts</v>
          </cell>
          <cell r="K2431" t="str">
            <v>Estates</v>
          </cell>
        </row>
        <row r="2432">
          <cell r="G2432" t="str">
            <v>CLPSPX01</v>
          </cell>
          <cell r="H2432" t="str">
            <v>Project Kafka, Cambridge Rdm Stonewhetstone Leicestershireschedule Of Condition</v>
          </cell>
          <cell r="I2432" t="str">
            <v>Government Services</v>
          </cell>
          <cell r="J2432" t="str">
            <v>Other Government Contracts</v>
          </cell>
          <cell r="K2432" t="str">
            <v>Estates</v>
          </cell>
        </row>
        <row r="2433">
          <cell r="G2433" t="str">
            <v>CLPSPX02</v>
          </cell>
          <cell r="H2433" t="str">
            <v>Project Vegan, Uffington Rdm Stonestamford, Lincolnshireschedule Of Condition</v>
          </cell>
          <cell r="I2433" t="str">
            <v>Government Services</v>
          </cell>
          <cell r="J2433" t="str">
            <v>Other Government Contracts</v>
          </cell>
          <cell r="K2433" t="str">
            <v>Estates</v>
          </cell>
        </row>
        <row r="2434">
          <cell r="G2434" t="str">
            <v>CLPSPX03</v>
          </cell>
          <cell r="H2434" t="str">
            <v>Project Vegan, Vulcan Worksm Stonenewton Le Willows Merseysideschedule Of Condition</v>
          </cell>
          <cell r="I2434" t="str">
            <v>Government Services</v>
          </cell>
          <cell r="J2434" t="str">
            <v>Other Government Contracts</v>
          </cell>
          <cell r="K2434" t="str">
            <v>Estates</v>
          </cell>
        </row>
        <row r="2435">
          <cell r="G2435" t="str">
            <v>ESTADMIN</v>
          </cell>
          <cell r="H2435" t="str">
            <v>Estates Admin</v>
          </cell>
          <cell r="I2435" t="str">
            <v>Government Services</v>
          </cell>
          <cell r="J2435" t="str">
            <v>Other Government Contracts</v>
          </cell>
          <cell r="K2435" t="str">
            <v>Estates</v>
          </cell>
        </row>
        <row r="2436">
          <cell r="G2436" t="str">
            <v>ESTDT</v>
          </cell>
          <cell r="H2436" t="str">
            <v>Fm Estates Downtime</v>
          </cell>
          <cell r="I2436" t="str">
            <v>Government Services</v>
          </cell>
          <cell r="J2436" t="str">
            <v>Other Government Contracts</v>
          </cell>
          <cell r="K2436" t="str">
            <v>Estates</v>
          </cell>
        </row>
        <row r="2437">
          <cell r="G2437" t="str">
            <v>NHSNTFFF</v>
          </cell>
          <cell r="H2437" t="str">
            <v>Nhs Executive Est Mgt Servsr Fletcher</v>
          </cell>
          <cell r="I2437" t="str">
            <v>Government Services</v>
          </cell>
          <cell r="J2437" t="str">
            <v>Other Government Contracts</v>
          </cell>
          <cell r="K2437" t="str">
            <v>Estates</v>
          </cell>
        </row>
        <row r="2438">
          <cell r="G2438" t="str">
            <v>ESTADMIN</v>
          </cell>
          <cell r="H2438" t="str">
            <v>Estates Admin</v>
          </cell>
          <cell r="I2438" t="str">
            <v>Government Services</v>
          </cell>
          <cell r="J2438" t="str">
            <v>Other Government Contracts</v>
          </cell>
          <cell r="K2438" t="str">
            <v>Estates</v>
          </cell>
        </row>
        <row r="2439">
          <cell r="G2439" t="str">
            <v>B&amp;PGPX01</v>
          </cell>
          <cell r="H2439" t="str">
            <v>Burghill Rd Unicorn Hse Leasep Smith</v>
          </cell>
          <cell r="I2439" t="str">
            <v>Government Services</v>
          </cell>
          <cell r="J2439" t="str">
            <v>Other Government Contracts</v>
          </cell>
          <cell r="K2439" t="str">
            <v>Estates</v>
          </cell>
        </row>
        <row r="2440">
          <cell r="G2440" t="str">
            <v>INTEP601</v>
          </cell>
          <cell r="H2440" t="str">
            <v>23 Hailey Rd Bus Pk Erith Thamdilapidsjnl</v>
          </cell>
          <cell r="I2440" t="str">
            <v>Government Services</v>
          </cell>
          <cell r="J2440" t="str">
            <v>Other Government Contracts</v>
          </cell>
          <cell r="K2440" t="str">
            <v>Estates</v>
          </cell>
        </row>
        <row r="2441">
          <cell r="G2441" t="str">
            <v>LITTM401</v>
          </cell>
          <cell r="H2441" t="str">
            <v>Spc Mgt Littlemore Oxfordg Powell</v>
          </cell>
          <cell r="I2441" t="str">
            <v>Government Services</v>
          </cell>
          <cell r="J2441" t="str">
            <v>Other Government Contracts</v>
          </cell>
          <cell r="K2441" t="str">
            <v>Estates</v>
          </cell>
        </row>
        <row r="2442">
          <cell r="G2442" t="str">
            <v>NHSNTFFF</v>
          </cell>
          <cell r="H2442" t="str">
            <v>Nhs Executive Est Mgt Servsr Fletcher</v>
          </cell>
          <cell r="I2442" t="str">
            <v>Government Services</v>
          </cell>
          <cell r="J2442" t="str">
            <v>Other Government Contracts</v>
          </cell>
          <cell r="K2442" t="str">
            <v>Estates</v>
          </cell>
        </row>
        <row r="2443">
          <cell r="G2443" t="str">
            <v>PACEP603</v>
          </cell>
          <cell r="H2443" t="str">
            <v>Market Pl Hse Reading-Dilapsr. Portsmouth10200341</v>
          </cell>
          <cell r="I2443" t="str">
            <v>Government Services</v>
          </cell>
          <cell r="J2443" t="str">
            <v>Other Government Contracts</v>
          </cell>
          <cell r="K2443" t="str">
            <v>Estates</v>
          </cell>
        </row>
        <row r="2444">
          <cell r="G2444" t="str">
            <v>PACEP630</v>
          </cell>
          <cell r="H2444" t="str">
            <v>Elizabeth House-Dilapidationsstuart Wilkiecan-10200312external</v>
          </cell>
          <cell r="I2444" t="str">
            <v>Government Services</v>
          </cell>
          <cell r="J2444" t="str">
            <v>Other Government Contracts</v>
          </cell>
          <cell r="K2444" t="str">
            <v>Estates</v>
          </cell>
        </row>
        <row r="2445">
          <cell r="G2445" t="str">
            <v>B&amp;PGPX01</v>
          </cell>
          <cell r="H2445" t="str">
            <v>Burghill Rd Unicorn Hse Leasep Smith</v>
          </cell>
          <cell r="I2445" t="str">
            <v>Government Services</v>
          </cell>
          <cell r="J2445" t="str">
            <v>Other Government Contracts</v>
          </cell>
          <cell r="K2445" t="str">
            <v>Estates</v>
          </cell>
        </row>
        <row r="2446">
          <cell r="G2446" t="str">
            <v>B&amp;PMA002</v>
          </cell>
          <cell r="H2446" t="str">
            <v>19/21 Lyon Rd,Wimbledon Aqcm Stoneverbal Instruction B Spencer</v>
          </cell>
          <cell r="I2446" t="str">
            <v>Government Services</v>
          </cell>
          <cell r="J2446" t="str">
            <v>Other Government Contracts</v>
          </cell>
          <cell r="K2446" t="str">
            <v>Estates</v>
          </cell>
        </row>
        <row r="2447">
          <cell r="G2447" t="str">
            <v>B&amp;PMA005</v>
          </cell>
          <cell r="H2447" t="str">
            <v>Lmp Accom Long Lane Liverpoolacqn</v>
          </cell>
          <cell r="I2447" t="str">
            <v>Government Services</v>
          </cell>
          <cell r="J2447" t="str">
            <v>Other Government Contracts</v>
          </cell>
          <cell r="K2447" t="str">
            <v>Estates</v>
          </cell>
        </row>
        <row r="2448">
          <cell r="G2448" t="str">
            <v>B&amp;PMA101</v>
          </cell>
          <cell r="H2448" t="str">
            <v>Unit 10 Central Business Parkneasdon Disposal Of Lease</v>
          </cell>
          <cell r="I2448" t="str">
            <v>Government Services</v>
          </cell>
          <cell r="J2448" t="str">
            <v>Other Government Contracts</v>
          </cell>
          <cell r="K2448" t="str">
            <v>Estates</v>
          </cell>
        </row>
        <row r="2449">
          <cell r="G2449" t="str">
            <v>B&amp;PMA802</v>
          </cell>
          <cell r="H2449" t="str">
            <v>Ocean Hse Hastings - Lettingc J Thwaiteswork For Grp</v>
          </cell>
          <cell r="I2449" t="str">
            <v>Government Services</v>
          </cell>
          <cell r="J2449" t="str">
            <v>Other Government Contracts</v>
          </cell>
          <cell r="K2449" t="str">
            <v>Estates</v>
          </cell>
        </row>
        <row r="2450">
          <cell r="G2450" t="str">
            <v>B&amp;PMA803</v>
          </cell>
          <cell r="H2450" t="str">
            <v xml:space="preserve">B&amp;P House Letting Of Grnd/1st </v>
          </cell>
          <cell r="I2450" t="str">
            <v>Government Services</v>
          </cell>
          <cell r="J2450" t="str">
            <v>Other Government Contracts</v>
          </cell>
          <cell r="K2450" t="str">
            <v>Estates</v>
          </cell>
        </row>
        <row r="2451">
          <cell r="G2451" t="str">
            <v>B&amp;PMM409</v>
          </cell>
          <cell r="H2451" t="str">
            <v>Project Flagship Southwick Farestates Mgt</v>
          </cell>
          <cell r="I2451" t="str">
            <v>Government Services</v>
          </cell>
          <cell r="J2451" t="str">
            <v>Other Government Contracts</v>
          </cell>
          <cell r="K2451" t="str">
            <v>Estates</v>
          </cell>
        </row>
        <row r="2452">
          <cell r="G2452" t="str">
            <v>B&amp;PMM410</v>
          </cell>
          <cell r="H2452" t="str">
            <v>Lmp Accom Long Lane Liverpoolestates Mgt</v>
          </cell>
          <cell r="I2452" t="str">
            <v>Government Services</v>
          </cell>
          <cell r="J2452" t="str">
            <v>Other Government Contracts</v>
          </cell>
          <cell r="K2452" t="str">
            <v>Estates</v>
          </cell>
        </row>
        <row r="2453">
          <cell r="G2453" t="str">
            <v>B&amp;PMM414</v>
          </cell>
          <cell r="H2453" t="str">
            <v>St Chris. Houseestates Mgt</v>
          </cell>
          <cell r="I2453" t="str">
            <v>Government Services</v>
          </cell>
          <cell r="J2453" t="str">
            <v>Other Government Contracts</v>
          </cell>
          <cell r="K2453" t="str">
            <v>Estates</v>
          </cell>
        </row>
        <row r="2454">
          <cell r="G2454" t="str">
            <v>B&amp;PMM416</v>
          </cell>
          <cell r="H2454" t="str">
            <v>Venture West Greenham Commonestates Mgt</v>
          </cell>
          <cell r="I2454" t="str">
            <v>Government Services</v>
          </cell>
          <cell r="J2454" t="str">
            <v>Other Government Contracts</v>
          </cell>
          <cell r="K2454" t="str">
            <v>Estates</v>
          </cell>
        </row>
        <row r="2455">
          <cell r="G2455" t="str">
            <v>B&amp;PMM417</v>
          </cell>
          <cell r="H2455" t="str">
            <v>B&amp;P General Property Matters</v>
          </cell>
          <cell r="I2455" t="str">
            <v>Government Services</v>
          </cell>
          <cell r="J2455" t="str">
            <v>Other Government Contracts</v>
          </cell>
          <cell r="K2455" t="str">
            <v>Estates</v>
          </cell>
        </row>
        <row r="2456">
          <cell r="G2456" t="str">
            <v>B&amp;PMMX01</v>
          </cell>
          <cell r="H2456" t="str">
            <v>High St Bulford Advice To Grpp Hardingbill Spencer Verbal Instr.</v>
          </cell>
          <cell r="I2456" t="str">
            <v>Government Services</v>
          </cell>
          <cell r="J2456" t="str">
            <v>Other Government Contracts</v>
          </cell>
          <cell r="K2456" t="str">
            <v>Estates</v>
          </cell>
        </row>
        <row r="2457">
          <cell r="G2457" t="str">
            <v>B&amp;PMP001</v>
          </cell>
          <cell r="H2457" t="str">
            <v>Staner House,Birminghamrichard Portsmouthlicence To Occupy Mail Roominternal Verbal Instructionfrom Bill Spencer-Journal</v>
          </cell>
          <cell r="I2457" t="str">
            <v>Government Services</v>
          </cell>
          <cell r="J2457" t="str">
            <v>Other Government Contracts</v>
          </cell>
          <cell r="K2457" t="str">
            <v>Estates</v>
          </cell>
        </row>
        <row r="2458">
          <cell r="G2458" t="str">
            <v>B&amp;PMP101</v>
          </cell>
          <cell r="H2458" t="str">
            <v>Caversham Hse Lease Breakr Portsmouthinternal Instructionbill Spencer</v>
          </cell>
          <cell r="I2458" t="str">
            <v>Government Services</v>
          </cell>
          <cell r="J2458" t="str">
            <v>Other Government Contracts</v>
          </cell>
          <cell r="K2458" t="str">
            <v>Estates</v>
          </cell>
        </row>
        <row r="2459">
          <cell r="G2459" t="str">
            <v>B&amp;PMP304</v>
          </cell>
          <cell r="H2459" t="str">
            <v>Lease Negs Cavershamfor Unicorn</v>
          </cell>
          <cell r="I2459" t="str">
            <v>Government Services</v>
          </cell>
          <cell r="J2459" t="str">
            <v>Other Government Contracts</v>
          </cell>
          <cell r="K2459" t="str">
            <v>Estates</v>
          </cell>
        </row>
        <row r="2460">
          <cell r="G2460" t="str">
            <v>CAPIM402</v>
          </cell>
          <cell r="H2460" t="str">
            <v>Capitec - Nhs London Region Sujoint Tender</v>
          </cell>
          <cell r="I2460" t="str">
            <v>Government Services</v>
          </cell>
          <cell r="J2460" t="str">
            <v>Other Government Contracts</v>
          </cell>
          <cell r="K2460" t="str">
            <v>Estates</v>
          </cell>
        </row>
        <row r="2461">
          <cell r="G2461" t="str">
            <v>CIPFP501</v>
          </cell>
          <cell r="H2461" t="str">
            <v>3 Robert St - Valuation Reportrichard Portsmouth</v>
          </cell>
          <cell r="I2461" t="str">
            <v>Government Services</v>
          </cell>
          <cell r="J2461" t="str">
            <v>Other Government Contracts</v>
          </cell>
          <cell r="K2461" t="str">
            <v>Estates</v>
          </cell>
        </row>
        <row r="2462">
          <cell r="G2462" t="str">
            <v>CLPSADMN</v>
          </cell>
          <cell r="H2462" t="str">
            <v>Clps Admin/Mgt</v>
          </cell>
          <cell r="I2462" t="str">
            <v>Government Services</v>
          </cell>
          <cell r="J2462" t="str">
            <v>Other Government Contracts</v>
          </cell>
          <cell r="K2462" t="str">
            <v>Estates</v>
          </cell>
        </row>
        <row r="2463">
          <cell r="G2463" t="str">
            <v>CLPSDT</v>
          </cell>
          <cell r="H2463" t="str">
            <v>Cyril Leonard Prof Servs Downtm Stone</v>
          </cell>
          <cell r="I2463" t="str">
            <v>Government Services</v>
          </cell>
          <cell r="J2463" t="str">
            <v>Other Government Contracts</v>
          </cell>
          <cell r="K2463" t="str">
            <v>Estates</v>
          </cell>
        </row>
        <row r="2464">
          <cell r="G2464" t="str">
            <v>CLPSPX01</v>
          </cell>
          <cell r="H2464" t="str">
            <v>Project Kafka, Cambridge Rdm Stonewhetstone Leicestershireschedule Of Condition</v>
          </cell>
          <cell r="I2464" t="str">
            <v>Government Services</v>
          </cell>
          <cell r="J2464" t="str">
            <v>Other Government Contracts</v>
          </cell>
          <cell r="K2464" t="str">
            <v>Estates</v>
          </cell>
        </row>
        <row r="2465">
          <cell r="G2465" t="str">
            <v>CLPSPX02</v>
          </cell>
          <cell r="H2465" t="str">
            <v>Project Vegan, Uffington Rdm Stonestamford, Lincolnshireschedule Of Condition</v>
          </cell>
          <cell r="I2465" t="str">
            <v>Government Services</v>
          </cell>
          <cell r="J2465" t="str">
            <v>Other Government Contracts</v>
          </cell>
          <cell r="K2465" t="str">
            <v>Estates</v>
          </cell>
        </row>
        <row r="2466">
          <cell r="G2466" t="str">
            <v>CLPSPX03</v>
          </cell>
          <cell r="H2466" t="str">
            <v>Project Vegan, Vulcan Worksm Stonenewton Le Willows Merseysideschedule Of Condition</v>
          </cell>
          <cell r="I2466" t="str">
            <v>Government Services</v>
          </cell>
          <cell r="J2466" t="str">
            <v>Other Government Contracts</v>
          </cell>
          <cell r="K2466" t="str">
            <v>Estates</v>
          </cell>
        </row>
        <row r="2467">
          <cell r="G2467" t="str">
            <v>CLPSPX06</v>
          </cell>
          <cell r="H2467" t="str">
            <v>160 Surveys For Gt Railway Mai</v>
          </cell>
          <cell r="I2467" t="str">
            <v>Government Services</v>
          </cell>
          <cell r="J2467" t="str">
            <v>Other Government Contracts</v>
          </cell>
          <cell r="K2467" t="str">
            <v>Estates</v>
          </cell>
        </row>
        <row r="2468">
          <cell r="G2468" t="str">
            <v>DEOLP301</v>
          </cell>
          <cell r="H2468" t="str">
            <v>Lacon Hse Interim Rent Negsr Portsmouthws13/9060</v>
          </cell>
          <cell r="I2468" t="str">
            <v>Government Services</v>
          </cell>
          <cell r="J2468" t="str">
            <v>Other Government Contracts</v>
          </cell>
          <cell r="K2468" t="str">
            <v>Estates</v>
          </cell>
        </row>
        <row r="2469">
          <cell r="G2469" t="str">
            <v>DEOLP601</v>
          </cell>
          <cell r="H2469" t="str">
            <v>Lister Bldg Glos Surrendera. Smithws13/9104 Tcr0006item 1uin:D2112m Iac 01l9 1050</v>
          </cell>
          <cell r="I2469" t="str">
            <v>Government Services</v>
          </cell>
          <cell r="J2469" t="str">
            <v>Other Government Contracts</v>
          </cell>
          <cell r="K2469" t="str">
            <v>Estates</v>
          </cell>
        </row>
        <row r="2470">
          <cell r="G2470" t="str">
            <v>DEOLP602</v>
          </cell>
          <cell r="H2470" t="str">
            <v>Church Hse, Filton Surrender/Da. Smithws13/9104tcr0005item 1uin:D2112m Iac 01l9 1050</v>
          </cell>
          <cell r="I2470" t="str">
            <v>Government Services</v>
          </cell>
          <cell r="J2470" t="str">
            <v>Other Government Contracts</v>
          </cell>
          <cell r="K2470" t="str">
            <v>Estates</v>
          </cell>
        </row>
        <row r="2471">
          <cell r="G2471" t="str">
            <v>DETRP602</v>
          </cell>
          <cell r="H2471" t="str">
            <v>Esse House Maint/Dilaps Estimar Portsmouth10200109</v>
          </cell>
          <cell r="I2471" t="str">
            <v>Government Services</v>
          </cell>
          <cell r="J2471" t="str">
            <v>Other Government Contracts</v>
          </cell>
          <cell r="K2471" t="str">
            <v>Estates</v>
          </cell>
        </row>
        <row r="2472">
          <cell r="G2472" t="str">
            <v>DETRP603</v>
          </cell>
          <cell r="H2472" t="str">
            <v>254/302 Waterloo Rd Terminal Dr Portsmouth/S Wilkie</v>
          </cell>
          <cell r="I2472" t="str">
            <v>Government Services</v>
          </cell>
          <cell r="J2472" t="str">
            <v>Other Government Contracts</v>
          </cell>
          <cell r="K2472" t="str">
            <v>Estates</v>
          </cell>
        </row>
        <row r="2473">
          <cell r="G2473" t="str">
            <v>DOEOP601</v>
          </cell>
          <cell r="H2473" t="str">
            <v>Cleveland Hse Terminal Dilapss Wilkie</v>
          </cell>
          <cell r="I2473" t="str">
            <v>Government Services</v>
          </cell>
          <cell r="J2473" t="str">
            <v>Other Government Contracts</v>
          </cell>
          <cell r="K2473" t="str">
            <v>Estates</v>
          </cell>
        </row>
        <row r="2474">
          <cell r="G2474" t="str">
            <v>DSAGA102</v>
          </cell>
          <cell r="H2474" t="str">
            <v>Displ Of Dtc Site-Linkfield Lnm. Stone10200130</v>
          </cell>
          <cell r="I2474" t="str">
            <v>Government Services</v>
          </cell>
          <cell r="J2474" t="str">
            <v>Other Government Contracts</v>
          </cell>
          <cell r="K2474" t="str">
            <v>Estates</v>
          </cell>
        </row>
        <row r="2475">
          <cell r="G2475" t="str">
            <v>EMSEP601</v>
          </cell>
          <cell r="H2475" t="str">
            <v>Dilaps-Kingswood Ldg, Romfordr. Portsmouth10200150</v>
          </cell>
          <cell r="I2475" t="str">
            <v>Government Services</v>
          </cell>
          <cell r="J2475" t="str">
            <v>Other Government Contracts</v>
          </cell>
          <cell r="K2475" t="str">
            <v>Estates</v>
          </cell>
        </row>
        <row r="2476">
          <cell r="G2476" t="str">
            <v>ENGHM403</v>
          </cell>
          <cell r="H2476" t="str">
            <v>Mgt Of Various Residential Pro</v>
          </cell>
          <cell r="I2476" t="str">
            <v>Government Services</v>
          </cell>
          <cell r="J2476" t="str">
            <v>Other Government Contracts</v>
          </cell>
          <cell r="K2476" t="str">
            <v>Estates</v>
          </cell>
        </row>
        <row r="2477">
          <cell r="G2477" t="str">
            <v>ENGHM404</v>
          </cell>
          <cell r="H2477" t="str">
            <v>Dover Castle Casement Study</v>
          </cell>
          <cell r="I2477" t="str">
            <v>Government Services</v>
          </cell>
          <cell r="J2477" t="str">
            <v>Other Government Contracts</v>
          </cell>
          <cell r="K2477" t="str">
            <v>Estates</v>
          </cell>
        </row>
        <row r="2478">
          <cell r="G2478" t="str">
            <v>ENGHP301</v>
          </cell>
          <cell r="H2478" t="str">
            <v>Keysign Hse Lease Expiryr Portsmouthd10743english Heritage</v>
          </cell>
          <cell r="I2478" t="str">
            <v>Government Services</v>
          </cell>
          <cell r="J2478" t="str">
            <v>Other Government Contracts</v>
          </cell>
          <cell r="K2478" t="str">
            <v>Estates</v>
          </cell>
        </row>
        <row r="2479">
          <cell r="G2479" t="str">
            <v>ENGHP303</v>
          </cell>
          <cell r="H2479" t="str">
            <v>Casements, Fort Brockhurst, Gopeter Hardingnegotiating New Rent On Lease Renewal</v>
          </cell>
          <cell r="I2479" t="str">
            <v>Government Services</v>
          </cell>
          <cell r="J2479" t="str">
            <v>Other Government Contracts</v>
          </cell>
          <cell r="K2479" t="str">
            <v>Estates</v>
          </cell>
        </row>
        <row r="2480">
          <cell r="G2480" t="str">
            <v>ENGHP601</v>
          </cell>
          <cell r="H2480" t="str">
            <v>23rd &amp; 24th Flrs Portland Hser Portsmouthadministrative Trfrd10743</v>
          </cell>
          <cell r="I2480" t="str">
            <v>Government Services</v>
          </cell>
          <cell r="J2480" t="str">
            <v>Other Government Contracts</v>
          </cell>
          <cell r="K2480" t="str">
            <v>Estates</v>
          </cell>
        </row>
        <row r="2481">
          <cell r="G2481" t="str">
            <v>ESTADMIN</v>
          </cell>
          <cell r="H2481" t="str">
            <v>Estates Admin</v>
          </cell>
          <cell r="I2481" t="str">
            <v>Government Services</v>
          </cell>
          <cell r="J2481" t="str">
            <v>Other Government Contracts</v>
          </cell>
          <cell r="K2481" t="str">
            <v>Estates</v>
          </cell>
        </row>
        <row r="2482">
          <cell r="G2482" t="str">
            <v>ESTDT</v>
          </cell>
          <cell r="H2482" t="str">
            <v>Fm Estates Downtime</v>
          </cell>
          <cell r="I2482" t="str">
            <v>Government Services</v>
          </cell>
          <cell r="J2482" t="str">
            <v>Other Government Contracts</v>
          </cell>
          <cell r="K2482" t="str">
            <v>Estates</v>
          </cell>
        </row>
        <row r="2483">
          <cell r="G2483" t="str">
            <v>FCOFP602</v>
          </cell>
          <cell r="H2483" t="str">
            <v>Clarence Hse, London Dilaps Ins Wilkie P Hardingc10188</v>
          </cell>
          <cell r="I2483" t="str">
            <v>Government Services</v>
          </cell>
          <cell r="J2483" t="str">
            <v>Other Government Contracts</v>
          </cell>
          <cell r="K2483" t="str">
            <v>Estates</v>
          </cell>
        </row>
        <row r="2484">
          <cell r="G2484" t="str">
            <v>FCOFP603</v>
          </cell>
          <cell r="H2484" t="str">
            <v>Cleveland House - Dilpaidationstuart Wilkie</v>
          </cell>
          <cell r="I2484" t="str">
            <v>Government Services</v>
          </cell>
          <cell r="J2484" t="str">
            <v>Other Government Contracts</v>
          </cell>
          <cell r="K2484" t="str">
            <v>Estates</v>
          </cell>
        </row>
        <row r="2485">
          <cell r="G2485" t="str">
            <v>FCOFP605</v>
          </cell>
          <cell r="H2485" t="str">
            <v>16 Kensington Place Gdnss Wilkiedilaps</v>
          </cell>
          <cell r="I2485" t="str">
            <v>Government Services</v>
          </cell>
          <cell r="J2485" t="str">
            <v>Other Government Contracts</v>
          </cell>
          <cell r="K2485" t="str">
            <v>Estates</v>
          </cell>
        </row>
        <row r="2486">
          <cell r="G2486" t="str">
            <v>GENVM401</v>
          </cell>
          <cell r="H2486" t="str">
            <v>St Gens - Spc Manager</v>
          </cell>
          <cell r="I2486" t="str">
            <v>Government Services</v>
          </cell>
          <cell r="J2486" t="str">
            <v>Other Government Contracts</v>
          </cell>
          <cell r="K2486" t="str">
            <v>Estates</v>
          </cell>
        </row>
        <row r="2487">
          <cell r="G2487" t="str">
            <v>HOPSA801</v>
          </cell>
          <cell r="H2487" t="str">
            <v>Lettings Steventonp Harding10210316</v>
          </cell>
          <cell r="I2487" t="str">
            <v>Government Services</v>
          </cell>
          <cell r="J2487" t="str">
            <v>Other Government Contracts</v>
          </cell>
          <cell r="K2487" t="str">
            <v>Estates</v>
          </cell>
        </row>
        <row r="2488">
          <cell r="G2488" t="str">
            <v>HOPSM401</v>
          </cell>
          <cell r="H2488" t="str">
            <v>Planning Advice Steventonp Harding10210316</v>
          </cell>
          <cell r="I2488" t="str">
            <v>Government Services</v>
          </cell>
          <cell r="J2488" t="str">
            <v>Other Government Contracts</v>
          </cell>
          <cell r="K2488" t="str">
            <v>Estates</v>
          </cell>
        </row>
        <row r="2489">
          <cell r="G2489" t="str">
            <v>HOSTA103</v>
          </cell>
          <cell r="H2489" t="str">
            <v>Land Steventon Oxon- Displ Advc J Thwaitesu97046</v>
          </cell>
          <cell r="I2489" t="str">
            <v>Government Services</v>
          </cell>
          <cell r="J2489" t="str">
            <v>Other Government Contracts</v>
          </cell>
          <cell r="K2489" t="str">
            <v>Estates</v>
          </cell>
        </row>
        <row r="2490">
          <cell r="G2490" t="str">
            <v>HOSWA104</v>
          </cell>
          <cell r="H2490" t="str">
            <v>Chilmark 7.1 - Disposalp. B. Hardingc97059</v>
          </cell>
          <cell r="I2490" t="str">
            <v>Government Services</v>
          </cell>
          <cell r="J2490" t="str">
            <v>Other Government Contracts</v>
          </cell>
          <cell r="K2490" t="str">
            <v>Estates</v>
          </cell>
        </row>
        <row r="2491">
          <cell r="G2491" t="str">
            <v>INREP601</v>
          </cell>
          <cell r="H2491" t="str">
            <v>13/15 Dingwall Rd Croydondilapidations</v>
          </cell>
          <cell r="I2491" t="str">
            <v>Government Services</v>
          </cell>
          <cell r="J2491" t="str">
            <v>Other Government Contracts</v>
          </cell>
          <cell r="K2491" t="str">
            <v>Estates</v>
          </cell>
        </row>
        <row r="2492">
          <cell r="G2492" t="str">
            <v>INTEA001</v>
          </cell>
          <cell r="H2492" t="str">
            <v>Venture West Greenham Licence Addnl Spaceestlond</v>
          </cell>
          <cell r="I2492" t="str">
            <v>Government Services</v>
          </cell>
          <cell r="J2492" t="str">
            <v>Other Government Contracts</v>
          </cell>
          <cell r="K2492" t="str">
            <v>Estates</v>
          </cell>
        </row>
        <row r="2493">
          <cell r="G2493" t="str">
            <v>INTEA003</v>
          </cell>
          <cell r="H2493" t="str">
            <v>Macdonald Watson Lodgeportsmouth Acqn</v>
          </cell>
          <cell r="I2493" t="str">
            <v>Government Services</v>
          </cell>
          <cell r="J2493" t="str">
            <v>Other Government Contracts</v>
          </cell>
          <cell r="K2493" t="str">
            <v>Estates</v>
          </cell>
        </row>
        <row r="2494">
          <cell r="G2494" t="str">
            <v>INTEA006</v>
          </cell>
          <cell r="H2494" t="str">
            <v>Part Offices 22-6milton St Acq</v>
          </cell>
          <cell r="I2494" t="str">
            <v>Government Services</v>
          </cell>
          <cell r="J2494" t="str">
            <v>Other Government Contracts</v>
          </cell>
          <cell r="K2494" t="str">
            <v>Estates</v>
          </cell>
        </row>
        <row r="2495">
          <cell r="G2495" t="str">
            <v>INTEM401</v>
          </cell>
          <cell r="H2495" t="str">
            <v>W Brom Prop Man</v>
          </cell>
          <cell r="I2495" t="str">
            <v>Government Services</v>
          </cell>
          <cell r="J2495" t="str">
            <v>Other Government Contracts</v>
          </cell>
          <cell r="K2495" t="str">
            <v>Estates</v>
          </cell>
        </row>
        <row r="2496">
          <cell r="G2496" t="str">
            <v>INTEM420</v>
          </cell>
          <cell r="H2496" t="str">
            <v>30 Poplar Place Thamesmead -Agreement To Use &amp; Mgt</v>
          </cell>
          <cell r="I2496" t="str">
            <v>Government Services</v>
          </cell>
          <cell r="J2496" t="str">
            <v>Other Government Contracts</v>
          </cell>
          <cell r="K2496" t="str">
            <v>Estates</v>
          </cell>
        </row>
        <row r="2497">
          <cell r="G2497" t="str">
            <v>INTEP202</v>
          </cell>
          <cell r="H2497" t="str">
            <v>19/21 Lyon Rd Merton Rent Revw</v>
          </cell>
          <cell r="I2497" t="str">
            <v>Government Services</v>
          </cell>
          <cell r="J2497" t="str">
            <v>Other Government Contracts</v>
          </cell>
          <cell r="K2497" t="str">
            <v>Estates</v>
          </cell>
        </row>
        <row r="2498">
          <cell r="G2498" t="str">
            <v>INTEP601</v>
          </cell>
          <cell r="H2498" t="str">
            <v>23 Hailey Rd Bus Pk Erith Thamdilapidsjnl</v>
          </cell>
          <cell r="I2498" t="str">
            <v>Government Services</v>
          </cell>
          <cell r="J2498" t="str">
            <v>Other Government Contracts</v>
          </cell>
          <cell r="K2498" t="str">
            <v>Estates</v>
          </cell>
        </row>
        <row r="2499">
          <cell r="G2499" t="str">
            <v>INTEPX01</v>
          </cell>
          <cell r="H2499" t="str">
            <v>Interserve Unison Club Lease Lbristol</v>
          </cell>
          <cell r="I2499" t="str">
            <v>Government Services</v>
          </cell>
          <cell r="J2499" t="str">
            <v>Other Government Contracts</v>
          </cell>
          <cell r="K2499" t="str">
            <v>Estates</v>
          </cell>
        </row>
        <row r="2500">
          <cell r="G2500" t="str">
            <v>INTEPX03</v>
          </cell>
          <cell r="H2500" t="str">
            <v>St Chris Hse Fsd File Store Re</v>
          </cell>
          <cell r="I2500" t="str">
            <v>Government Services</v>
          </cell>
          <cell r="J2500" t="str">
            <v>Other Government Contracts</v>
          </cell>
          <cell r="K2500" t="str">
            <v>Estates</v>
          </cell>
        </row>
        <row r="2501">
          <cell r="G2501" t="str">
            <v>INTEPX08</v>
          </cell>
          <cell r="H2501" t="str">
            <v>Project Swallow</v>
          </cell>
          <cell r="I2501" t="str">
            <v>Government Services</v>
          </cell>
          <cell r="J2501" t="str">
            <v>Other Government Contracts</v>
          </cell>
          <cell r="K2501" t="str">
            <v>Estates</v>
          </cell>
        </row>
        <row r="2502">
          <cell r="G2502" t="str">
            <v>IPSLA001</v>
          </cell>
          <cell r="H2502" t="str">
            <v>Civ Eng Servs Exeter Lease Acq</v>
          </cell>
          <cell r="I2502" t="str">
            <v>Government Services</v>
          </cell>
          <cell r="J2502" t="str">
            <v>Other Government Contracts</v>
          </cell>
          <cell r="K2502" t="str">
            <v>Estates</v>
          </cell>
        </row>
        <row r="2503">
          <cell r="G2503" t="str">
            <v>IPSLM101</v>
          </cell>
          <cell r="H2503" t="str">
            <v>Chelson Business Pk Wellingtonsomerset Ipsl Civ Eng Lease Exp</v>
          </cell>
          <cell r="I2503" t="str">
            <v>Government Services</v>
          </cell>
          <cell r="J2503" t="str">
            <v>Other Government Contracts</v>
          </cell>
          <cell r="K2503" t="str">
            <v>Estates</v>
          </cell>
        </row>
        <row r="2504">
          <cell r="G2504" t="str">
            <v>IPSLX001</v>
          </cell>
          <cell r="H2504" t="str">
            <v>Cornish Schools Pfi Fmr Proj</v>
          </cell>
          <cell r="I2504" t="str">
            <v>Government Services</v>
          </cell>
          <cell r="J2504" t="str">
            <v>Other Government Contracts</v>
          </cell>
          <cell r="K2504" t="str">
            <v>Estates</v>
          </cell>
        </row>
        <row r="2505">
          <cell r="G2505" t="str">
            <v>IRCFP602</v>
          </cell>
          <cell r="H2505" t="str">
            <v>Ashley House Chelt. Dilapsa Smithc97427</v>
          </cell>
          <cell r="I2505" t="str">
            <v>Government Services</v>
          </cell>
          <cell r="J2505" t="str">
            <v>Other Government Contracts</v>
          </cell>
          <cell r="K2505" t="str">
            <v>Estates</v>
          </cell>
        </row>
        <row r="2506">
          <cell r="G2506" t="str">
            <v>KRFMM402</v>
          </cell>
          <cell r="H2506" t="str">
            <v>Kings Reach Flats Lease Valn Tp Harding</v>
          </cell>
          <cell r="I2506" t="str">
            <v>Government Services</v>
          </cell>
          <cell r="J2506" t="str">
            <v>Other Government Contracts</v>
          </cell>
          <cell r="K2506" t="str">
            <v>Estates</v>
          </cell>
        </row>
        <row r="2507">
          <cell r="G2507" t="str">
            <v>KRFMM405</v>
          </cell>
          <cell r="H2507" t="str">
            <v>Kings Reach Flats Lvt2001</v>
          </cell>
          <cell r="I2507" t="str">
            <v>Government Services</v>
          </cell>
          <cell r="J2507" t="str">
            <v>Other Government Contracts</v>
          </cell>
          <cell r="K2507" t="str">
            <v>Estates</v>
          </cell>
        </row>
        <row r="2508">
          <cell r="G2508" t="str">
            <v>KRFMM406</v>
          </cell>
          <cell r="H2508" t="str">
            <v>Kings Reach Flats Agm</v>
          </cell>
          <cell r="I2508" t="str">
            <v>Government Services</v>
          </cell>
          <cell r="J2508" t="str">
            <v>Other Government Contracts</v>
          </cell>
          <cell r="K2508" t="str">
            <v>Estates</v>
          </cell>
        </row>
        <row r="2509">
          <cell r="G2509" t="str">
            <v>KRFMP201</v>
          </cell>
          <cell r="H2509" t="str">
            <v>Flat 25 Rennie Crt Kings Reachp Hardingrent Review</v>
          </cell>
          <cell r="I2509" t="str">
            <v>Government Services</v>
          </cell>
          <cell r="J2509" t="str">
            <v>Other Government Contracts</v>
          </cell>
          <cell r="K2509" t="str">
            <v>Estates</v>
          </cell>
        </row>
        <row r="2510">
          <cell r="G2510" t="str">
            <v>LITTM401</v>
          </cell>
          <cell r="H2510" t="str">
            <v>Spc Mgt Littlemore Oxfordg Powell</v>
          </cell>
          <cell r="I2510" t="str">
            <v>Government Services</v>
          </cell>
          <cell r="J2510" t="str">
            <v>Other Government Contracts</v>
          </cell>
          <cell r="K2510" t="str">
            <v>Estates</v>
          </cell>
        </row>
        <row r="2511">
          <cell r="G2511" t="str">
            <v>MAFFA102</v>
          </cell>
          <cell r="H2511" t="str">
            <v>Wye, Kent - Sale Of Land &amp; Bldc J Thwaites10200253</v>
          </cell>
          <cell r="I2511" t="str">
            <v>Government Services</v>
          </cell>
          <cell r="J2511" t="str">
            <v>Other Government Contracts</v>
          </cell>
          <cell r="K2511" t="str">
            <v>Estates</v>
          </cell>
        </row>
        <row r="2512">
          <cell r="G2512" t="str">
            <v>MARYPX01</v>
          </cell>
          <cell r="H2512" t="str">
            <v>St Mary'S Nhs Trustproject Mangmt Of Property Issuesarising From Paddington Basin Redevelop</v>
          </cell>
          <cell r="I2512" t="str">
            <v>Government Services</v>
          </cell>
          <cell r="J2512" t="str">
            <v>Other Government Contracts</v>
          </cell>
          <cell r="K2512" t="str">
            <v>Estates</v>
          </cell>
        </row>
        <row r="2513">
          <cell r="G2513" t="str">
            <v>MD95A003</v>
          </cell>
          <cell r="H2513" t="str">
            <v>City Of Westminster Parking Srr Fletcherc97472</v>
          </cell>
          <cell r="I2513" t="str">
            <v>Government Services</v>
          </cell>
          <cell r="J2513" t="str">
            <v>Other Government Contracts</v>
          </cell>
          <cell r="K2513" t="str">
            <v>Estates</v>
          </cell>
        </row>
        <row r="2514">
          <cell r="G2514" t="str">
            <v>MD95P001</v>
          </cell>
          <cell r="H2514" t="str">
            <v>Gov Offices, Sw1 - Car Park Acr M F Fletcher</v>
          </cell>
          <cell r="I2514" t="str">
            <v>Government Services</v>
          </cell>
          <cell r="J2514" t="str">
            <v>Other Government Contracts</v>
          </cell>
          <cell r="K2514" t="str">
            <v>Estates</v>
          </cell>
        </row>
        <row r="2515">
          <cell r="G2515" t="str">
            <v>MD95P501</v>
          </cell>
          <cell r="H2515" t="str">
            <v>Central London Parking Facil. R Portsmouth</v>
          </cell>
          <cell r="I2515" t="str">
            <v>Government Services</v>
          </cell>
          <cell r="J2515" t="str">
            <v>Other Government Contracts</v>
          </cell>
          <cell r="K2515" t="str">
            <v>Estates</v>
          </cell>
        </row>
        <row r="2516">
          <cell r="G2516" t="str">
            <v>MDLAM401</v>
          </cell>
          <cell r="H2516" t="str">
            <v>Bourne Ave Hayes-Compensr. Portsmouthu97411</v>
          </cell>
          <cell r="I2516" t="str">
            <v>Government Services</v>
          </cell>
          <cell r="J2516" t="str">
            <v>Other Government Contracts</v>
          </cell>
          <cell r="K2516" t="str">
            <v>Estates</v>
          </cell>
        </row>
        <row r="2517">
          <cell r="G2517" t="str">
            <v>MEROOFAF</v>
          </cell>
          <cell r="H2517" t="str">
            <v>Flat Roof Replacement</v>
          </cell>
          <cell r="I2517" t="str">
            <v>Government Services</v>
          </cell>
          <cell r="J2517" t="str">
            <v>Other Government Contracts</v>
          </cell>
          <cell r="K2517" t="str">
            <v>Estates</v>
          </cell>
        </row>
        <row r="2518">
          <cell r="G2518" t="str">
            <v>NHSEP601</v>
          </cell>
          <cell r="H2518" t="str">
            <v xml:space="preserve">Cheapside Hse Ec2 Sch Of Cond </v>
          </cell>
          <cell r="I2518" t="str">
            <v>Government Services</v>
          </cell>
          <cell r="J2518" t="str">
            <v>Other Government Contracts</v>
          </cell>
          <cell r="K2518" t="str">
            <v>Estates</v>
          </cell>
        </row>
        <row r="2519">
          <cell r="G2519" t="str">
            <v>NHSJOBS</v>
          </cell>
          <cell r="H2519" t="str">
            <v>Fm Nhs</v>
          </cell>
          <cell r="I2519" t="str">
            <v>Government Services</v>
          </cell>
          <cell r="J2519" t="str">
            <v>Other Government Contracts</v>
          </cell>
          <cell r="K2519" t="str">
            <v>Estates</v>
          </cell>
        </row>
        <row r="2520">
          <cell r="G2520" t="str">
            <v>NHSNTFFF</v>
          </cell>
          <cell r="H2520" t="str">
            <v>Nhs Executive Est Mgt Servsr Fletcher</v>
          </cell>
          <cell r="I2520" t="str">
            <v>Government Services</v>
          </cell>
          <cell r="J2520" t="str">
            <v>Other Government Contracts</v>
          </cell>
          <cell r="K2520" t="str">
            <v>Estates</v>
          </cell>
        </row>
        <row r="2521">
          <cell r="G2521" t="str">
            <v>OCEAMAN1</v>
          </cell>
          <cell r="H2521" t="str">
            <v>Ocean Hse Gen/Ppm Management</v>
          </cell>
          <cell r="I2521" t="str">
            <v>Government Services</v>
          </cell>
          <cell r="J2521" t="str">
            <v>Other Government Contracts</v>
          </cell>
          <cell r="K2521" t="str">
            <v>Estates</v>
          </cell>
        </row>
        <row r="2522">
          <cell r="G2522" t="str">
            <v>OCEASSI1</v>
          </cell>
          <cell r="H2522" t="str">
            <v>Ocean House-Specialist Serviceand Inspections</v>
          </cell>
          <cell r="I2522" t="str">
            <v>Government Services</v>
          </cell>
          <cell r="J2522" t="str">
            <v>Other Government Contracts</v>
          </cell>
          <cell r="K2522" t="str">
            <v>Estates</v>
          </cell>
        </row>
        <row r="2523">
          <cell r="G2523" t="str">
            <v>OFTRP601</v>
          </cell>
          <cell r="H2523" t="str">
            <v>Chancery Hse, Chancery Laner Portsmouthdilaps</v>
          </cell>
          <cell r="I2523" t="str">
            <v>Government Services</v>
          </cell>
          <cell r="J2523" t="str">
            <v>Other Government Contracts</v>
          </cell>
          <cell r="K2523" t="str">
            <v>Estates</v>
          </cell>
        </row>
        <row r="2524">
          <cell r="G2524" t="str">
            <v>ONSSETUP</v>
          </cell>
          <cell r="H2524" t="str">
            <v>Office Of National Statisticsk O'Reillycontract Set Up</v>
          </cell>
          <cell r="I2524" t="str">
            <v>Government Services</v>
          </cell>
          <cell r="J2524" t="str">
            <v>Other Government Contracts</v>
          </cell>
          <cell r="K2524" t="str">
            <v>Estates</v>
          </cell>
        </row>
        <row r="2525">
          <cell r="G2525" t="str">
            <v>PACEA101</v>
          </cell>
          <cell r="H2525" t="str">
            <v>14 L. St James St  Sw1-Displ Or. Portsmouth10200341</v>
          </cell>
          <cell r="I2525" t="str">
            <v>Government Services</v>
          </cell>
          <cell r="J2525" t="str">
            <v>Other Government Contracts</v>
          </cell>
          <cell r="K2525" t="str">
            <v>Estates</v>
          </cell>
        </row>
        <row r="2526">
          <cell r="G2526" t="str">
            <v>PACEA103</v>
          </cell>
          <cell r="H2526" t="str">
            <v>166/168wstrn Rd Brighton-Displm. Stone10200341</v>
          </cell>
          <cell r="I2526" t="str">
            <v>Government Services</v>
          </cell>
          <cell r="J2526" t="str">
            <v>Other Government Contracts</v>
          </cell>
          <cell r="K2526" t="str">
            <v>Estates</v>
          </cell>
        </row>
        <row r="2527">
          <cell r="G2527" t="str">
            <v>PACEA110</v>
          </cell>
          <cell r="H2527" t="str">
            <v>Mktg &amp; Displ-Mountb'N Hse Sotop. B. Harding10200341</v>
          </cell>
          <cell r="I2527" t="str">
            <v>Government Services</v>
          </cell>
          <cell r="J2527" t="str">
            <v>Other Government Contracts</v>
          </cell>
          <cell r="K2527" t="str">
            <v>Estates</v>
          </cell>
        </row>
        <row r="2528">
          <cell r="G2528" t="str">
            <v>PACEA111</v>
          </cell>
          <cell r="H2528" t="str">
            <v>Lease Displ-Unit 3 Lancaster Cp. B. Harding10200341</v>
          </cell>
          <cell r="I2528" t="str">
            <v>Government Services</v>
          </cell>
          <cell r="J2528" t="str">
            <v>Other Government Contracts</v>
          </cell>
          <cell r="K2528" t="str">
            <v>Estates</v>
          </cell>
        </row>
        <row r="2529">
          <cell r="G2529" t="str">
            <v>PACEA116</v>
          </cell>
          <cell r="H2529" t="str">
            <v>Displ-Ridgeworth Hse Worthingm. Stone10200341</v>
          </cell>
          <cell r="I2529" t="str">
            <v>Government Services</v>
          </cell>
          <cell r="J2529" t="str">
            <v>Other Government Contracts</v>
          </cell>
          <cell r="K2529" t="str">
            <v>Estates</v>
          </cell>
        </row>
        <row r="2530">
          <cell r="G2530" t="str">
            <v>PACEA120</v>
          </cell>
          <cell r="H2530" t="str">
            <v>Senet Hse, Dorking - Disposalm. Stone10200341</v>
          </cell>
          <cell r="I2530" t="str">
            <v>Government Services</v>
          </cell>
          <cell r="J2530" t="str">
            <v>Other Government Contracts</v>
          </cell>
          <cell r="K2530" t="str">
            <v>Estates</v>
          </cell>
        </row>
        <row r="2531">
          <cell r="G2531" t="str">
            <v>PACEMX13</v>
          </cell>
          <cell r="H2531" t="str">
            <v>Conditn Rep/Dilap-96 Silver Sts. R. C. Wilkie10200341</v>
          </cell>
          <cell r="I2531" t="str">
            <v>Government Services</v>
          </cell>
          <cell r="J2531" t="str">
            <v>Other Government Contracts</v>
          </cell>
          <cell r="K2531" t="str">
            <v>Estates</v>
          </cell>
        </row>
        <row r="2532">
          <cell r="G2532" t="str">
            <v>PACEMX14</v>
          </cell>
          <cell r="H2532" t="str">
            <v>Dilaps Clm-1st Floor Douglass. R C Wilkie10200341</v>
          </cell>
          <cell r="I2532" t="str">
            <v>Government Services</v>
          </cell>
          <cell r="J2532" t="str">
            <v>Other Government Contracts</v>
          </cell>
          <cell r="K2532" t="str">
            <v>Estates</v>
          </cell>
        </row>
        <row r="2533">
          <cell r="G2533" t="str">
            <v>PACEMX15</v>
          </cell>
          <cell r="H2533" t="str">
            <v>Rent, Comps &amp; Dilap-Phoenix Hsr. Portsmouth10200341</v>
          </cell>
          <cell r="I2533" t="str">
            <v>Government Services</v>
          </cell>
          <cell r="J2533" t="str">
            <v>Other Government Contracts</v>
          </cell>
          <cell r="K2533" t="str">
            <v>Estates</v>
          </cell>
        </row>
        <row r="2534">
          <cell r="G2534" t="str">
            <v>PACEMX25</v>
          </cell>
          <cell r="H2534" t="str">
            <v>Dtc Green Ln Soton-Based On Sop. B. Harding10200341</v>
          </cell>
          <cell r="I2534" t="str">
            <v>Government Services</v>
          </cell>
          <cell r="J2534" t="str">
            <v>Other Government Contracts</v>
          </cell>
          <cell r="K2534" t="str">
            <v>Estates</v>
          </cell>
        </row>
        <row r="2535">
          <cell r="G2535" t="str">
            <v>PACEP102</v>
          </cell>
          <cell r="H2535" t="str">
            <v>140gower St-Surrender Of Leasec J Thwaites10200341</v>
          </cell>
          <cell r="I2535" t="str">
            <v>Government Services</v>
          </cell>
          <cell r="J2535" t="str">
            <v>Other Government Contracts</v>
          </cell>
          <cell r="K2535" t="str">
            <v>Estates</v>
          </cell>
        </row>
        <row r="2536">
          <cell r="G2536" t="str">
            <v>PACEP503</v>
          </cell>
          <cell r="H2536" t="str">
            <v>96 Silver St Enfield Ll Writr H Portsmouth10200312</v>
          </cell>
          <cell r="I2536" t="str">
            <v>Government Services</v>
          </cell>
          <cell r="J2536" t="str">
            <v>Other Government Contracts</v>
          </cell>
          <cell r="K2536" t="str">
            <v>Estates</v>
          </cell>
        </row>
        <row r="2537">
          <cell r="G2537" t="str">
            <v>PACEP602</v>
          </cell>
          <cell r="H2537" t="str">
            <v>Carolyn H 14f Crydn Tm Dilapsr. Portsmouth10200341</v>
          </cell>
          <cell r="I2537" t="str">
            <v>Government Services</v>
          </cell>
          <cell r="J2537" t="str">
            <v>Other Government Contracts</v>
          </cell>
          <cell r="K2537" t="str">
            <v>Estates</v>
          </cell>
        </row>
        <row r="2538">
          <cell r="G2538" t="str">
            <v>PACEP603</v>
          </cell>
          <cell r="H2538" t="str">
            <v>Market Pl Hse Reading-Dilapsr. Portsmouth10200341</v>
          </cell>
          <cell r="I2538" t="str">
            <v>Government Services</v>
          </cell>
          <cell r="J2538" t="str">
            <v>Other Government Contracts</v>
          </cell>
          <cell r="K2538" t="str">
            <v>Estates</v>
          </cell>
        </row>
        <row r="2539">
          <cell r="G2539" t="str">
            <v>PACEP609</v>
          </cell>
          <cell r="H2539" t="str">
            <v>Dilap Claim - Commercial Rd, Pp. B. Harding10200341</v>
          </cell>
          <cell r="I2539" t="str">
            <v>Government Services</v>
          </cell>
          <cell r="J2539" t="str">
            <v>Other Government Contracts</v>
          </cell>
          <cell r="K2539" t="str">
            <v>Estates</v>
          </cell>
        </row>
        <row r="2540">
          <cell r="G2540" t="str">
            <v>PACEP611</v>
          </cell>
          <cell r="H2540" t="str">
            <v>Dilap Clm-86/88 High St Newporp. B. Harding10200341</v>
          </cell>
          <cell r="I2540" t="str">
            <v>Government Services</v>
          </cell>
          <cell r="J2540" t="str">
            <v>Other Government Contracts</v>
          </cell>
          <cell r="K2540" t="str">
            <v>Estates</v>
          </cell>
        </row>
        <row r="2541">
          <cell r="G2541" t="str">
            <v>PACEP614</v>
          </cell>
          <cell r="H2541" t="str">
            <v>96 Silver St Dilaps Claims Wilkie</v>
          </cell>
          <cell r="I2541" t="str">
            <v>Government Services</v>
          </cell>
          <cell r="J2541" t="str">
            <v>Other Government Contracts</v>
          </cell>
          <cell r="K2541" t="str">
            <v>Estates</v>
          </cell>
        </row>
        <row r="2542">
          <cell r="G2542" t="str">
            <v>PACEP617</v>
          </cell>
          <cell r="H2542" t="str">
            <v>Dilaps - 70 Grosvenor St.R. Portsmouth10200341</v>
          </cell>
          <cell r="I2542" t="str">
            <v>Government Services</v>
          </cell>
          <cell r="J2542" t="str">
            <v>Other Government Contracts</v>
          </cell>
          <cell r="K2542" t="str">
            <v>Estates</v>
          </cell>
        </row>
        <row r="2543">
          <cell r="G2543" t="str">
            <v>PACEP620</v>
          </cell>
          <cell r="H2543" t="str">
            <v>Dilapidations - Pendrel Houser. Portsmouth10200341</v>
          </cell>
          <cell r="I2543" t="str">
            <v>Government Services</v>
          </cell>
          <cell r="J2543" t="str">
            <v>Other Government Contracts</v>
          </cell>
          <cell r="K2543" t="str">
            <v>Estates</v>
          </cell>
        </row>
        <row r="2544">
          <cell r="G2544" t="str">
            <v>PACEP622</v>
          </cell>
          <cell r="H2544" t="str">
            <v>Dilapidations - Stuart Houser. Portsmouth10200341</v>
          </cell>
          <cell r="I2544" t="str">
            <v>Government Services</v>
          </cell>
          <cell r="J2544" t="str">
            <v>Other Government Contracts</v>
          </cell>
          <cell r="K2544" t="str">
            <v>Estates</v>
          </cell>
        </row>
        <row r="2545">
          <cell r="G2545" t="str">
            <v>PACEP627</v>
          </cell>
          <cell r="H2545" t="str">
            <v>Dilap-Clarew'D Crt Grg Seymr Pr. Portsmouth10200341</v>
          </cell>
          <cell r="I2545" t="str">
            <v>Government Services</v>
          </cell>
          <cell r="J2545" t="str">
            <v>Other Government Contracts</v>
          </cell>
          <cell r="K2545" t="str">
            <v>Estates</v>
          </cell>
        </row>
        <row r="2546">
          <cell r="G2546" t="str">
            <v>PACEP629</v>
          </cell>
          <cell r="H2546" t="str">
            <v>Ridgeworth Hse Dilaps Sc Liabic Thwaitesc97409</v>
          </cell>
          <cell r="I2546" t="str">
            <v>Government Services</v>
          </cell>
          <cell r="J2546" t="str">
            <v>Other Government Contracts</v>
          </cell>
          <cell r="K2546" t="str">
            <v>Estates</v>
          </cell>
        </row>
        <row r="2547">
          <cell r="G2547" t="str">
            <v>PACEP630</v>
          </cell>
          <cell r="H2547" t="str">
            <v>Elizabeth House-Dilapidationsstuart Wilkiecan-10200312external</v>
          </cell>
          <cell r="I2547" t="str">
            <v>Government Services</v>
          </cell>
          <cell r="J2547" t="str">
            <v>Other Government Contracts</v>
          </cell>
          <cell r="K2547" t="str">
            <v>Estates</v>
          </cell>
        </row>
        <row r="2548">
          <cell r="G2548" t="str">
            <v>PACEP631</v>
          </cell>
          <cell r="H2548" t="str">
            <v>Trafalgar Hse Croydonr Portsmouthdilaps10200312</v>
          </cell>
          <cell r="I2548" t="str">
            <v>Government Services</v>
          </cell>
          <cell r="J2548" t="str">
            <v>Other Government Contracts</v>
          </cell>
          <cell r="K2548" t="str">
            <v>Estates</v>
          </cell>
        </row>
        <row r="2549">
          <cell r="G2549" t="str">
            <v>PACEPX02</v>
          </cell>
          <cell r="H2549" t="str">
            <v>Phcl - Cm4 Cornwall Houser M F Fletcher10200277</v>
          </cell>
          <cell r="I2549" t="str">
            <v>Government Services</v>
          </cell>
          <cell r="J2549" t="str">
            <v>Other Government Contracts</v>
          </cell>
          <cell r="K2549" t="str">
            <v>Estates</v>
          </cell>
        </row>
        <row r="2550">
          <cell r="G2550" t="str">
            <v>PAYMP601</v>
          </cell>
          <cell r="H2550" t="str">
            <v>Swiss Centre W1 Dilapss Wilkie</v>
          </cell>
          <cell r="I2550" t="str">
            <v>Government Services</v>
          </cell>
          <cell r="J2550" t="str">
            <v>Other Government Contracts</v>
          </cell>
          <cell r="K2550" t="str">
            <v>Estates</v>
          </cell>
        </row>
        <row r="2551">
          <cell r="G2551" t="str">
            <v>PAYMP603</v>
          </cell>
          <cell r="H2551" t="str">
            <v>Queens Hse Salisbury Dilaps</v>
          </cell>
          <cell r="I2551" t="str">
            <v>Government Services</v>
          </cell>
          <cell r="J2551" t="str">
            <v>Other Government Contracts</v>
          </cell>
          <cell r="K2551" t="str">
            <v>Estates</v>
          </cell>
        </row>
        <row r="2552">
          <cell r="G2552" t="str">
            <v>PSASA104</v>
          </cell>
          <cell r="H2552" t="str">
            <v>Esse Hs 405 Kenningtn Rd-Dispr. Portsmouth10200337</v>
          </cell>
          <cell r="I2552" t="str">
            <v>Government Services</v>
          </cell>
          <cell r="J2552" t="str">
            <v>Other Government Contracts</v>
          </cell>
          <cell r="K2552" t="str">
            <v>Estates</v>
          </cell>
        </row>
        <row r="2553">
          <cell r="G2553" t="str">
            <v>PWDRA001</v>
          </cell>
          <cell r="H2553" t="str">
            <v>Acq Of Flat-Yeoman Usherm. Stonec12358</v>
          </cell>
          <cell r="I2553" t="str">
            <v>Government Services</v>
          </cell>
          <cell r="J2553" t="str">
            <v>Other Government Contracts</v>
          </cell>
          <cell r="K2553" t="str">
            <v>Estates</v>
          </cell>
        </row>
        <row r="2554">
          <cell r="G2554" t="str">
            <v>PWDRA004</v>
          </cell>
          <cell r="H2554" t="str">
            <v>11 Bridge Street-Walkwaymike Stonecan : C12358</v>
          </cell>
          <cell r="I2554" t="str">
            <v>Government Services</v>
          </cell>
          <cell r="J2554" t="str">
            <v>Other Government Contracts</v>
          </cell>
          <cell r="K2554" t="str">
            <v>Estates</v>
          </cell>
        </row>
        <row r="2555">
          <cell r="G2555" t="str">
            <v>PWDRMX12</v>
          </cell>
          <cell r="H2555" t="str">
            <v>Pwd - Minor Issuesmike Stonecan : C12358</v>
          </cell>
          <cell r="I2555" t="str">
            <v>Government Services</v>
          </cell>
          <cell r="J2555" t="str">
            <v>Other Government Contracts</v>
          </cell>
          <cell r="K2555" t="str">
            <v>Estates</v>
          </cell>
        </row>
        <row r="2556">
          <cell r="G2556" t="str">
            <v>PWDRPX02</v>
          </cell>
          <cell r="H2556" t="str">
            <v>7 Millbank - Strategic Advicer M F Fletcherc12358</v>
          </cell>
          <cell r="I2556" t="str">
            <v>Government Services</v>
          </cell>
          <cell r="J2556" t="str">
            <v>Other Government Contracts</v>
          </cell>
          <cell r="K2556" t="str">
            <v>Estates</v>
          </cell>
        </row>
        <row r="2557">
          <cell r="G2557" t="str">
            <v>PWODM422</v>
          </cell>
          <cell r="H2557" t="str">
            <v>Admin Of Contrct/Gen Mgt/Attnr M F Fletcherc12358</v>
          </cell>
          <cell r="I2557" t="str">
            <v>Government Services</v>
          </cell>
          <cell r="J2557" t="str">
            <v>Other Government Contracts</v>
          </cell>
          <cell r="K2557" t="str">
            <v>Estates</v>
          </cell>
        </row>
        <row r="2558">
          <cell r="G2558" t="str">
            <v>PWODM423</v>
          </cell>
          <cell r="H2558" t="str">
            <v>Estate Mgt &amp; Minor Issuesr M F Fletcherc12358</v>
          </cell>
          <cell r="I2558" t="str">
            <v>Government Services</v>
          </cell>
          <cell r="J2558" t="str">
            <v>Other Government Contracts</v>
          </cell>
          <cell r="K2558" t="str">
            <v>Estates</v>
          </cell>
        </row>
        <row r="2559">
          <cell r="G2559" t="str">
            <v>PWODM431</v>
          </cell>
          <cell r="H2559" t="str">
            <v>2 Abbey Gardens 1995 Rating Apr M F Fletcherc12358</v>
          </cell>
          <cell r="I2559" t="str">
            <v>Government Services</v>
          </cell>
          <cell r="J2559" t="str">
            <v>Other Government Contracts</v>
          </cell>
          <cell r="K2559" t="str">
            <v>Estates</v>
          </cell>
        </row>
        <row r="2560">
          <cell r="G2560" t="str">
            <v>PWODM433</v>
          </cell>
          <cell r="H2560" t="str">
            <v>3 Deans Yrd-1995 Rating Appealr M F Fletcherc12358</v>
          </cell>
          <cell r="I2560" t="str">
            <v>Government Services</v>
          </cell>
          <cell r="J2560" t="str">
            <v>Other Government Contracts</v>
          </cell>
          <cell r="K2560" t="str">
            <v>Estates</v>
          </cell>
        </row>
        <row r="2561">
          <cell r="G2561" t="str">
            <v>RAILA101</v>
          </cell>
          <cell r="H2561" t="str">
            <v>Macmillan Hse Marketing</v>
          </cell>
          <cell r="I2561" t="str">
            <v>Government Services</v>
          </cell>
          <cell r="J2561" t="str">
            <v>Other Government Contracts</v>
          </cell>
          <cell r="K2561" t="str">
            <v>Estates</v>
          </cell>
        </row>
        <row r="2562">
          <cell r="G2562" t="str">
            <v>RAILA102</v>
          </cell>
          <cell r="H2562" t="str">
            <v>Tournament House, Paddington Sr Portsmouthmarketing Of 2nd Floorfm Railtrack</v>
          </cell>
          <cell r="I2562" t="str">
            <v>Government Services</v>
          </cell>
          <cell r="J2562" t="str">
            <v>Other Government Contracts</v>
          </cell>
          <cell r="K2562" t="str">
            <v>Estates</v>
          </cell>
        </row>
        <row r="2563">
          <cell r="G2563" t="str">
            <v>REPMP001</v>
          </cell>
          <cell r="H2563" t="str">
            <v>Unit B 159/161 Bermondsey St Ar Fletchercan 10210317#2000aquisition</v>
          </cell>
          <cell r="I2563" t="str">
            <v>Government Services</v>
          </cell>
          <cell r="J2563" t="str">
            <v>Other Government Contracts</v>
          </cell>
          <cell r="K2563" t="str">
            <v>Estates</v>
          </cell>
        </row>
        <row r="2564">
          <cell r="G2564" t="str">
            <v>RTRKM401</v>
          </cell>
          <cell r="H2564" t="str">
            <v>Railtrack Devs Bid For Propertmgt Contract</v>
          </cell>
          <cell r="I2564" t="str">
            <v>Government Services</v>
          </cell>
          <cell r="J2564" t="str">
            <v>Other Government Contracts</v>
          </cell>
          <cell r="K2564" t="str">
            <v>Estates</v>
          </cell>
        </row>
        <row r="2565">
          <cell r="G2565" t="str">
            <v>RVRWROOF</v>
          </cell>
          <cell r="H2565" t="str">
            <v>Riverwalk Hse Roof &amp; Window Suest External</v>
          </cell>
          <cell r="I2565" t="str">
            <v>Government Services</v>
          </cell>
          <cell r="J2565" t="str">
            <v>Other Government Contracts</v>
          </cell>
          <cell r="K2565" t="str">
            <v>Estates</v>
          </cell>
        </row>
        <row r="2566">
          <cell r="G2566" t="str">
            <v>SOMHM401</v>
          </cell>
          <cell r="H2566" t="str">
            <v>Somerset Hse General Mgtm Stone</v>
          </cell>
          <cell r="I2566" t="str">
            <v>Government Services</v>
          </cell>
          <cell r="J2566" t="str">
            <v>Other Government Contracts</v>
          </cell>
          <cell r="K2566" t="str">
            <v>Estates</v>
          </cell>
        </row>
        <row r="2567">
          <cell r="G2567" t="str">
            <v>SOMHM402</v>
          </cell>
          <cell r="H2567" t="str">
            <v>Somerset House-Terrier Planpeter Harding</v>
          </cell>
          <cell r="I2567" t="str">
            <v>Government Services</v>
          </cell>
          <cell r="J2567" t="str">
            <v>Other Government Contracts</v>
          </cell>
          <cell r="K2567" t="str">
            <v>Estates</v>
          </cell>
        </row>
        <row r="2568">
          <cell r="G2568" t="str">
            <v>SOMHM404</v>
          </cell>
          <cell r="H2568" t="str">
            <v>Somerset Hse-Strategic Adv-Irepeter Harding</v>
          </cell>
          <cell r="I2568" t="str">
            <v>Government Services</v>
          </cell>
          <cell r="J2568" t="str">
            <v>Other Government Contracts</v>
          </cell>
          <cell r="K2568" t="str">
            <v>Estates</v>
          </cell>
        </row>
        <row r="2569">
          <cell r="G2569" t="str">
            <v>SOMHM409</v>
          </cell>
          <cell r="H2569" t="str">
            <v>Advice On Rent Grupposomerset House</v>
          </cell>
          <cell r="I2569" t="str">
            <v>Government Services</v>
          </cell>
          <cell r="J2569" t="str">
            <v>Other Government Contracts</v>
          </cell>
          <cell r="K2569" t="str">
            <v>Estates</v>
          </cell>
        </row>
        <row r="2570">
          <cell r="G2570" t="str">
            <v>SOMHPX01</v>
          </cell>
          <cell r="H2570" t="str">
            <v>Somerset House Project George</v>
          </cell>
          <cell r="I2570" t="str">
            <v>Government Services</v>
          </cell>
          <cell r="J2570" t="str">
            <v>Other Government Contracts</v>
          </cell>
          <cell r="K2570" t="str">
            <v>Estates</v>
          </cell>
        </row>
        <row r="2571">
          <cell r="G2571" t="str">
            <v>SOMHPX02</v>
          </cell>
          <cell r="H2571" t="str">
            <v>Somerset Hse North Blockschedule Condition &amp; Forward Main Plan</v>
          </cell>
          <cell r="I2571" t="str">
            <v>Government Services</v>
          </cell>
          <cell r="J2571" t="str">
            <v>Other Government Contracts</v>
          </cell>
          <cell r="K2571" t="str">
            <v>Estates</v>
          </cell>
        </row>
        <row r="2572">
          <cell r="G2572" t="str">
            <v>TCSEA001</v>
          </cell>
          <cell r="H2572" t="str">
            <v>Tcs Reigate-Hatchlands Rd -Aqp. B. Harding</v>
          </cell>
          <cell r="I2572" t="str">
            <v>Government Services</v>
          </cell>
          <cell r="J2572" t="str">
            <v>Other Government Contracts</v>
          </cell>
          <cell r="K2572" t="str">
            <v>Estates</v>
          </cell>
        </row>
        <row r="2573">
          <cell r="G2573" t="str">
            <v>T&amp;DHM401</v>
          </cell>
          <cell r="H2573" t="str">
            <v>College Fields Ind.Est Mertonipsl Civ Eng Servs Lease Exp</v>
          </cell>
          <cell r="I2573" t="str">
            <v>Government Services</v>
          </cell>
          <cell r="J2573" t="str">
            <v>Other Government Contracts</v>
          </cell>
          <cell r="K2573" t="str">
            <v>Estates</v>
          </cell>
        </row>
        <row r="2574">
          <cell r="G2574" t="str">
            <v>VEHIP501</v>
          </cell>
          <cell r="H2574" t="str">
            <v>Vehicle Inspectoratep Hardingvaln Of Portfolio</v>
          </cell>
          <cell r="I2574" t="str">
            <v>Government Services</v>
          </cell>
          <cell r="J2574" t="str">
            <v>Other Government Contracts</v>
          </cell>
          <cell r="K2574" t="str">
            <v>Estates</v>
          </cell>
        </row>
        <row r="2575">
          <cell r="G2575" t="str">
            <v>WEUNM401</v>
          </cell>
          <cell r="H2575" t="str">
            <v>W Europ Union/Grosvr Pl. - Manc J Thwaites10200472</v>
          </cell>
          <cell r="I2575" t="str">
            <v>Government Services</v>
          </cell>
          <cell r="J2575" t="str">
            <v>Other Government Contracts</v>
          </cell>
          <cell r="K2575" t="str">
            <v>Estates</v>
          </cell>
        </row>
        <row r="2576">
          <cell r="G2576" t="str">
            <v>WEUNP602</v>
          </cell>
          <cell r="H2576" t="str">
            <v>8/9 Grosvenor Pl-Tender Docsr Portsmouthc97209</v>
          </cell>
          <cell r="I2576" t="str">
            <v>Government Services</v>
          </cell>
          <cell r="J2576" t="str">
            <v>Other Government Contracts</v>
          </cell>
          <cell r="K2576" t="str">
            <v>Estates</v>
          </cell>
        </row>
        <row r="2577">
          <cell r="G2577" t="str">
            <v>CLPSPX03</v>
          </cell>
          <cell r="H2577" t="str">
            <v>Project Vegan, Vulcan Worksm Stonenewton Le Willows Merseysideschedule Of Condition</v>
          </cell>
          <cell r="I2577" t="str">
            <v>Government Services</v>
          </cell>
          <cell r="J2577" t="str">
            <v>Other Government Contracts</v>
          </cell>
          <cell r="K2577" t="str">
            <v>Estates</v>
          </cell>
        </row>
        <row r="2578">
          <cell r="G2578" t="str">
            <v>ESTADMIN</v>
          </cell>
          <cell r="H2578" t="str">
            <v>Estates Admin</v>
          </cell>
          <cell r="I2578" t="str">
            <v>Government Services</v>
          </cell>
          <cell r="J2578" t="str">
            <v>Other Government Contracts</v>
          </cell>
          <cell r="K2578" t="str">
            <v>Estates</v>
          </cell>
        </row>
        <row r="2579">
          <cell r="G2579" t="str">
            <v>ESTDT</v>
          </cell>
          <cell r="H2579" t="str">
            <v>Fm Estates Downtime</v>
          </cell>
          <cell r="I2579" t="str">
            <v>Government Services</v>
          </cell>
          <cell r="J2579" t="str">
            <v>Other Government Contracts</v>
          </cell>
          <cell r="K2579" t="str">
            <v>Estates</v>
          </cell>
        </row>
        <row r="2580">
          <cell r="G2580" t="str">
            <v>FMTMP</v>
          </cell>
          <cell r="H2580" t="str">
            <v>Fm Temp</v>
          </cell>
          <cell r="I2580" t="str">
            <v>Government Services</v>
          </cell>
          <cell r="J2580" t="str">
            <v>Other Government Contracts</v>
          </cell>
          <cell r="K2580" t="str">
            <v>Estates</v>
          </cell>
        </row>
        <row r="2581">
          <cell r="G2581" t="str">
            <v>NHSNTFFF</v>
          </cell>
          <cell r="H2581" t="str">
            <v>Nhs Executive Est Mgt Servsr Fletcher</v>
          </cell>
          <cell r="I2581" t="str">
            <v>Government Services</v>
          </cell>
          <cell r="J2581" t="str">
            <v>Other Government Contracts</v>
          </cell>
          <cell r="K2581" t="str">
            <v>Estates</v>
          </cell>
        </row>
        <row r="2582">
          <cell r="G2582" t="str">
            <v>OGCDM401</v>
          </cell>
          <cell r="H2582" t="str">
            <v>Elizabeth Hse Claim Matters</v>
          </cell>
          <cell r="I2582" t="str">
            <v>Government Services</v>
          </cell>
          <cell r="J2582" t="str">
            <v>Other Government Contracts</v>
          </cell>
          <cell r="K2582" t="str">
            <v>Estates</v>
          </cell>
        </row>
        <row r="2583">
          <cell r="G2583" t="str">
            <v>ESTADMIN</v>
          </cell>
          <cell r="H2583" t="str">
            <v>Estates Admin</v>
          </cell>
          <cell r="I2583" t="str">
            <v>Government Services</v>
          </cell>
          <cell r="J2583" t="str">
            <v>Other Government Contracts</v>
          </cell>
          <cell r="K2583" t="str">
            <v>Estates</v>
          </cell>
        </row>
        <row r="2584">
          <cell r="G2584" t="str">
            <v>FCOFP604</v>
          </cell>
          <cell r="H2584" t="str">
            <v>Cromwell Hse Dean Bradley St.London Sw1dilapidations</v>
          </cell>
          <cell r="I2584" t="str">
            <v>Government Services</v>
          </cell>
          <cell r="J2584" t="str">
            <v>Other Government Contracts</v>
          </cell>
          <cell r="K2584" t="str">
            <v>Estates</v>
          </cell>
        </row>
        <row r="2585">
          <cell r="G2585" t="str">
            <v>ESTADMIN</v>
          </cell>
          <cell r="H2585" t="str">
            <v>Estates Admin</v>
          </cell>
          <cell r="I2585" t="str">
            <v>Government Services</v>
          </cell>
          <cell r="J2585" t="str">
            <v>Other Government Contracts</v>
          </cell>
          <cell r="K2585" t="str">
            <v>Estates</v>
          </cell>
        </row>
        <row r="2586">
          <cell r="G2586" t="str">
            <v>RAILA101</v>
          </cell>
          <cell r="H2586" t="str">
            <v>Macmillan Hse Marketing</v>
          </cell>
          <cell r="I2586" t="str">
            <v>Government Services</v>
          </cell>
          <cell r="J2586" t="str">
            <v>Other Government Contracts</v>
          </cell>
          <cell r="K2586" t="str">
            <v>Estates</v>
          </cell>
        </row>
        <row r="2587">
          <cell r="G2587" t="str">
            <v>INTEM601</v>
          </cell>
          <cell r="H2587" t="str">
            <v>Marlowe House Sidcup</v>
          </cell>
          <cell r="I2587" t="str">
            <v>Government Services</v>
          </cell>
          <cell r="J2587" t="str">
            <v>Other Government Contracts</v>
          </cell>
          <cell r="K2587" t="str">
            <v>Estates</v>
          </cell>
        </row>
        <row r="2588">
          <cell r="G2588" t="str">
            <v>B&amp;PMP202</v>
          </cell>
          <cell r="H2588" t="str">
            <v>Arches 55&amp;56 King James St Lonr Portsmouthrent Review 25-6-99work For B Spencercorporate Affairs</v>
          </cell>
          <cell r="I2588" t="str">
            <v>Government Services</v>
          </cell>
          <cell r="J2588" t="str">
            <v>Other Government Contracts</v>
          </cell>
          <cell r="K2588" t="str">
            <v>Estates</v>
          </cell>
        </row>
        <row r="2589">
          <cell r="G2589" t="str">
            <v>ESTADMIN</v>
          </cell>
          <cell r="H2589" t="str">
            <v>Estates Admin</v>
          </cell>
          <cell r="I2589" t="str">
            <v>Government Services</v>
          </cell>
          <cell r="J2589" t="str">
            <v>Other Government Contracts</v>
          </cell>
          <cell r="K2589" t="str">
            <v>Estates</v>
          </cell>
        </row>
        <row r="2590">
          <cell r="G2590" t="str">
            <v>ESTDT</v>
          </cell>
          <cell r="H2590" t="str">
            <v>Fm Estates Downtime</v>
          </cell>
          <cell r="I2590" t="str">
            <v>Government Services</v>
          </cell>
          <cell r="J2590" t="str">
            <v>Other Government Contracts</v>
          </cell>
          <cell r="K2590" t="str">
            <v>Estates</v>
          </cell>
        </row>
        <row r="2591">
          <cell r="G2591" t="str">
            <v>NHSNTFFF</v>
          </cell>
          <cell r="H2591" t="str">
            <v>Nhs Executive Est Mgt Servsr Fletcher</v>
          </cell>
          <cell r="I2591" t="str">
            <v>Government Services</v>
          </cell>
          <cell r="J2591" t="str">
            <v>Other Government Contracts</v>
          </cell>
          <cell r="K2591" t="str">
            <v>Estates</v>
          </cell>
        </row>
        <row r="2592">
          <cell r="G2592" t="str">
            <v>PACEA110</v>
          </cell>
          <cell r="H2592" t="str">
            <v>Mktg &amp; Displ-Mountb'N Hse Sotop. B. Harding10200341</v>
          </cell>
          <cell r="I2592" t="str">
            <v>Government Services</v>
          </cell>
          <cell r="J2592" t="str">
            <v>Other Government Contracts</v>
          </cell>
          <cell r="K2592" t="str">
            <v>Estates</v>
          </cell>
        </row>
        <row r="2593">
          <cell r="G2593" t="str">
            <v>PACEP630</v>
          </cell>
          <cell r="H2593" t="str">
            <v>Elizabeth House-Dilapidationsstuart Wilkiecan-10200312external</v>
          </cell>
          <cell r="I2593" t="str">
            <v>Government Services</v>
          </cell>
          <cell r="J2593" t="str">
            <v>Other Government Contracts</v>
          </cell>
          <cell r="K2593" t="str">
            <v>Estates</v>
          </cell>
        </row>
        <row r="2594">
          <cell r="G2594" t="str">
            <v>B&amp;PMA002</v>
          </cell>
          <cell r="H2594" t="str">
            <v>19/21 Lyon Rd,Wimbledon Aqcm Stoneverbal Instruction B Spencer</v>
          </cell>
          <cell r="I2594" t="str">
            <v>Government Services</v>
          </cell>
          <cell r="J2594" t="str">
            <v>Other Government Contracts</v>
          </cell>
          <cell r="K2594" t="str">
            <v>Estates</v>
          </cell>
        </row>
        <row r="2595">
          <cell r="G2595" t="str">
            <v>B&amp;PMA801</v>
          </cell>
          <cell r="H2595" t="str">
            <v>Cavendish Hs Castle St Lettingc J Thwaitesmike Darroch Group Ltd</v>
          </cell>
          <cell r="I2595" t="str">
            <v>Government Services</v>
          </cell>
          <cell r="J2595" t="str">
            <v>Other Government Contracts</v>
          </cell>
          <cell r="K2595" t="str">
            <v>Estates</v>
          </cell>
        </row>
        <row r="2596">
          <cell r="G2596" t="str">
            <v>B&amp;PMMX01</v>
          </cell>
          <cell r="H2596" t="str">
            <v>High St Bulford Advice To Grpp Hardingbill Spencer Verbal Instr.</v>
          </cell>
          <cell r="I2596" t="str">
            <v>Government Services</v>
          </cell>
          <cell r="J2596" t="str">
            <v>Other Government Contracts</v>
          </cell>
          <cell r="K2596" t="str">
            <v>Estates</v>
          </cell>
        </row>
        <row r="2597">
          <cell r="G2597" t="str">
            <v>CLPSADMN</v>
          </cell>
          <cell r="H2597" t="str">
            <v>Clps Admin/Mgt</v>
          </cell>
          <cell r="I2597" t="str">
            <v>Government Services</v>
          </cell>
          <cell r="J2597" t="str">
            <v>Other Government Contracts</v>
          </cell>
          <cell r="K2597" t="str">
            <v>Estates</v>
          </cell>
        </row>
        <row r="2598">
          <cell r="G2598" t="str">
            <v>CLPSPX01</v>
          </cell>
          <cell r="H2598" t="str">
            <v>Project Kafka, Cambridge Rdm Stonewhetstone Leicestershireschedule Of Condition</v>
          </cell>
          <cell r="I2598" t="str">
            <v>Government Services</v>
          </cell>
          <cell r="J2598" t="str">
            <v>Other Government Contracts</v>
          </cell>
          <cell r="K2598" t="str">
            <v>Estates</v>
          </cell>
        </row>
        <row r="2599">
          <cell r="G2599" t="str">
            <v>CLPSPX02</v>
          </cell>
          <cell r="H2599" t="str">
            <v>Project Vegan, Uffington Rdm Stonestamford, Lincolnshireschedule Of Condition</v>
          </cell>
          <cell r="I2599" t="str">
            <v>Government Services</v>
          </cell>
          <cell r="J2599" t="str">
            <v>Other Government Contracts</v>
          </cell>
          <cell r="K2599" t="str">
            <v>Estates</v>
          </cell>
        </row>
        <row r="2600">
          <cell r="G2600" t="str">
            <v>CLPSPX03</v>
          </cell>
          <cell r="H2600" t="str">
            <v>Project Vegan, Vulcan Worksm Stonenewton Le Willows Merseysideschedule Of Condition</v>
          </cell>
          <cell r="I2600" t="str">
            <v>Government Services</v>
          </cell>
          <cell r="J2600" t="str">
            <v>Other Government Contracts</v>
          </cell>
          <cell r="K2600" t="str">
            <v>Estates</v>
          </cell>
        </row>
        <row r="2601">
          <cell r="G2601" t="str">
            <v>CLPSPX06</v>
          </cell>
          <cell r="H2601" t="str">
            <v>160 Surveys For Gt Railway Mai</v>
          </cell>
          <cell r="I2601" t="str">
            <v>Government Services</v>
          </cell>
          <cell r="J2601" t="str">
            <v>Other Government Contracts</v>
          </cell>
          <cell r="K2601" t="str">
            <v>Estates</v>
          </cell>
        </row>
        <row r="2602">
          <cell r="G2602" t="str">
            <v>DEOLP601</v>
          </cell>
          <cell r="H2602" t="str">
            <v>Lister Bldg Glos Surrendera. Smithws13/9104 Tcr0006item 1uin:D2112m Iac 01l9 1050</v>
          </cell>
          <cell r="I2602" t="str">
            <v>Government Services</v>
          </cell>
          <cell r="J2602" t="str">
            <v>Other Government Contracts</v>
          </cell>
          <cell r="K2602" t="str">
            <v>Estates</v>
          </cell>
        </row>
        <row r="2603">
          <cell r="G2603" t="str">
            <v>ENGHM403</v>
          </cell>
          <cell r="H2603" t="str">
            <v>Mgt Of Various Residential Pro</v>
          </cell>
          <cell r="I2603" t="str">
            <v>Government Services</v>
          </cell>
          <cell r="J2603" t="str">
            <v>Other Government Contracts</v>
          </cell>
          <cell r="K2603" t="str">
            <v>Estates</v>
          </cell>
        </row>
        <row r="2604">
          <cell r="G2604" t="str">
            <v>ENGHPX01</v>
          </cell>
          <cell r="H2604" t="str">
            <v>English Heritage General Prope</v>
          </cell>
          <cell r="I2604" t="str">
            <v>Government Services</v>
          </cell>
          <cell r="J2604" t="str">
            <v>Other Government Contracts</v>
          </cell>
          <cell r="K2604" t="str">
            <v>Estates</v>
          </cell>
        </row>
        <row r="2605">
          <cell r="G2605" t="str">
            <v>ESTADMIN</v>
          </cell>
          <cell r="H2605" t="str">
            <v>Estates Admin</v>
          </cell>
          <cell r="I2605" t="str">
            <v>Government Services</v>
          </cell>
          <cell r="J2605" t="str">
            <v>Other Government Contracts</v>
          </cell>
          <cell r="K2605" t="str">
            <v>Estates</v>
          </cell>
        </row>
        <row r="2606">
          <cell r="G2606" t="str">
            <v>ESTDT</v>
          </cell>
          <cell r="H2606" t="str">
            <v>Fm Estates Downtime</v>
          </cell>
          <cell r="I2606" t="str">
            <v>Government Services</v>
          </cell>
          <cell r="J2606" t="str">
            <v>Other Government Contracts</v>
          </cell>
          <cell r="K2606" t="str">
            <v>Estates</v>
          </cell>
        </row>
        <row r="2607">
          <cell r="G2607" t="str">
            <v>HOSTA103</v>
          </cell>
          <cell r="H2607" t="str">
            <v>Land Steventon Oxon- Displ Advc J Thwaitesu97046</v>
          </cell>
          <cell r="I2607" t="str">
            <v>Government Services</v>
          </cell>
          <cell r="J2607" t="str">
            <v>Other Government Contracts</v>
          </cell>
          <cell r="K2607" t="str">
            <v>Estates</v>
          </cell>
        </row>
        <row r="2608">
          <cell r="G2608" t="str">
            <v>IRCFP602</v>
          </cell>
          <cell r="H2608" t="str">
            <v>Ashley House Chelt. Dilapsa Smithc97427</v>
          </cell>
          <cell r="I2608" t="str">
            <v>Government Services</v>
          </cell>
          <cell r="J2608" t="str">
            <v>Other Government Contracts</v>
          </cell>
          <cell r="K2608" t="str">
            <v>Estates</v>
          </cell>
        </row>
        <row r="2609">
          <cell r="G2609" t="str">
            <v>LITTM401</v>
          </cell>
          <cell r="H2609" t="str">
            <v>Spc Mgt Littlemore Oxfordg Powell</v>
          </cell>
          <cell r="I2609" t="str">
            <v>Government Services</v>
          </cell>
          <cell r="J2609" t="str">
            <v>Other Government Contracts</v>
          </cell>
          <cell r="K2609" t="str">
            <v>Estates</v>
          </cell>
        </row>
        <row r="2610">
          <cell r="G2610" t="str">
            <v>MAFFA102</v>
          </cell>
          <cell r="H2610" t="str">
            <v>Wye, Kent - Sale Of Land &amp; Bldc J Thwaites10200253</v>
          </cell>
          <cell r="I2610" t="str">
            <v>Government Services</v>
          </cell>
          <cell r="J2610" t="str">
            <v>Other Government Contracts</v>
          </cell>
          <cell r="K2610" t="str">
            <v>Estates</v>
          </cell>
        </row>
        <row r="2611">
          <cell r="G2611" t="str">
            <v>NHSNTFFF</v>
          </cell>
          <cell r="H2611" t="str">
            <v>Nhs Executive Est Mgt Servsr Fletcher</v>
          </cell>
          <cell r="I2611" t="str">
            <v>Government Services</v>
          </cell>
          <cell r="J2611" t="str">
            <v>Other Government Contracts</v>
          </cell>
          <cell r="K2611" t="str">
            <v>Estates</v>
          </cell>
        </row>
        <row r="2612">
          <cell r="G2612" t="str">
            <v>OCEAMAN1</v>
          </cell>
          <cell r="H2612" t="str">
            <v>Ocean Hse Gen/Ppm Management</v>
          </cell>
          <cell r="I2612" t="str">
            <v>Government Services</v>
          </cell>
          <cell r="J2612" t="str">
            <v>Other Government Contracts</v>
          </cell>
          <cell r="K2612" t="str">
            <v>Estates</v>
          </cell>
        </row>
        <row r="2613">
          <cell r="G2613" t="str">
            <v>ONSSETUP</v>
          </cell>
          <cell r="H2613" t="str">
            <v>Office Of National Statisticsk O'Reillycontract Set Up</v>
          </cell>
          <cell r="I2613" t="str">
            <v>Government Services</v>
          </cell>
          <cell r="J2613" t="str">
            <v>Other Government Contracts</v>
          </cell>
          <cell r="K2613" t="str">
            <v>Estates</v>
          </cell>
        </row>
        <row r="2614">
          <cell r="G2614" t="str">
            <v>PLYSP602</v>
          </cell>
          <cell r="H2614" t="str">
            <v>Cwmbran - Unit 19 Springvaleind Estate - Dilapidations</v>
          </cell>
          <cell r="I2614" t="str">
            <v>Government Services</v>
          </cell>
          <cell r="J2614" t="str">
            <v>Other Government Contracts</v>
          </cell>
          <cell r="K2614" t="str">
            <v>Estates</v>
          </cell>
        </row>
        <row r="2615">
          <cell r="G2615" t="str">
            <v>PWDRMX06</v>
          </cell>
          <cell r="H2615" t="str">
            <v>Pwd-7 Millbank Serv Chg Bal Acr M F Fletcherc12358</v>
          </cell>
          <cell r="I2615" t="str">
            <v>Government Services</v>
          </cell>
          <cell r="J2615" t="str">
            <v>Other Government Contracts</v>
          </cell>
          <cell r="K2615" t="str">
            <v>Estates</v>
          </cell>
        </row>
        <row r="2616">
          <cell r="G2616" t="str">
            <v>VEHIP501</v>
          </cell>
          <cell r="H2616" t="str">
            <v>Vehicle Inspectoratep Hardingvaln Of Portfolio</v>
          </cell>
          <cell r="I2616" t="str">
            <v>Government Services</v>
          </cell>
          <cell r="J2616" t="str">
            <v>Other Government Contracts</v>
          </cell>
          <cell r="K2616" t="str">
            <v>Estates</v>
          </cell>
        </row>
        <row r="2617">
          <cell r="G2617" t="str">
            <v>WEUNP602</v>
          </cell>
          <cell r="H2617" t="str">
            <v>8/9 Grosvenor Pl-Tender Docsr Portsmouthc97209</v>
          </cell>
          <cell r="I2617" t="str">
            <v>Government Services</v>
          </cell>
          <cell r="J2617" t="str">
            <v>Other Government Contracts</v>
          </cell>
          <cell r="K2617" t="str">
            <v>Estates</v>
          </cell>
        </row>
        <row r="2618">
          <cell r="G2618" t="str">
            <v>B&amp;PMA101</v>
          </cell>
          <cell r="H2618" t="str">
            <v>Unit 10 Central Business Parkneasdon Disposal Of Lease</v>
          </cell>
          <cell r="I2618" t="str">
            <v>Government Services</v>
          </cell>
          <cell r="J2618" t="str">
            <v>Other Government Contracts</v>
          </cell>
          <cell r="K2618" t="str">
            <v>Estates</v>
          </cell>
        </row>
        <row r="2619">
          <cell r="G2619" t="str">
            <v>CLPSPX03</v>
          </cell>
          <cell r="H2619" t="str">
            <v>Project Vegan, Vulcan Worksm Stonenewton Le Willows Merseysideschedule Of Condition</v>
          </cell>
          <cell r="I2619" t="str">
            <v>Government Services</v>
          </cell>
          <cell r="J2619" t="str">
            <v>Other Government Contracts</v>
          </cell>
          <cell r="K2619" t="str">
            <v>Estates</v>
          </cell>
        </row>
        <row r="2620">
          <cell r="G2620" t="str">
            <v>CLPSPX04</v>
          </cell>
          <cell r="H2620" t="str">
            <v>Vegan Uffington Rd Cond. Negs.Stamfordschedule Of Condition Negotiationswith Tenant'S Surveyors</v>
          </cell>
          <cell r="I2620" t="str">
            <v>Government Services</v>
          </cell>
          <cell r="J2620" t="str">
            <v>Other Government Contracts</v>
          </cell>
          <cell r="K2620" t="str">
            <v>Estates</v>
          </cell>
        </row>
        <row r="2621">
          <cell r="G2621" t="str">
            <v>CLPSPX05</v>
          </cell>
          <cell r="H2621" t="str">
            <v>Vegan Vulcan Wks Cond. Negs.Newton Le Willowsschedule Of Condition Negotiationswith Tenant'S Surveyors</v>
          </cell>
          <cell r="I2621" t="str">
            <v>Government Services</v>
          </cell>
          <cell r="J2621" t="str">
            <v>Other Government Contracts</v>
          </cell>
          <cell r="K2621" t="str">
            <v>Estates</v>
          </cell>
        </row>
        <row r="2622">
          <cell r="G2622" t="str">
            <v>ESTADMIN</v>
          </cell>
          <cell r="H2622" t="str">
            <v>Estates Admin</v>
          </cell>
          <cell r="I2622" t="str">
            <v>Government Services</v>
          </cell>
          <cell r="J2622" t="str">
            <v>Other Government Contracts</v>
          </cell>
          <cell r="K2622" t="str">
            <v>Estates</v>
          </cell>
        </row>
        <row r="2623">
          <cell r="G2623" t="str">
            <v>PACEP630</v>
          </cell>
          <cell r="H2623" t="str">
            <v>Elizabeth House-Dilapidationsstuart Wilkiecan-10200312external</v>
          </cell>
          <cell r="I2623" t="str">
            <v>Government Services</v>
          </cell>
          <cell r="J2623" t="str">
            <v>Other Government Contracts</v>
          </cell>
          <cell r="K2623" t="str">
            <v>Estates</v>
          </cell>
        </row>
        <row r="2624">
          <cell r="G2624" t="str">
            <v>B&amp;PMA002</v>
          </cell>
          <cell r="H2624" t="str">
            <v>19/21 Lyon Rd,Wimbledon Aqcm Stoneverbal Instruction B Spencer</v>
          </cell>
          <cell r="I2624" t="str">
            <v>Government Services</v>
          </cell>
          <cell r="J2624" t="str">
            <v>Other Government Contracts</v>
          </cell>
          <cell r="K2624" t="str">
            <v>Estates</v>
          </cell>
        </row>
        <row r="2625">
          <cell r="G2625" t="str">
            <v>B&amp;PMM414</v>
          </cell>
          <cell r="H2625" t="str">
            <v>St Chris. Houseestates Mgt</v>
          </cell>
          <cell r="I2625" t="str">
            <v>Government Services</v>
          </cell>
          <cell r="J2625" t="str">
            <v>Other Government Contracts</v>
          </cell>
          <cell r="K2625" t="str">
            <v>Estates</v>
          </cell>
        </row>
        <row r="2626">
          <cell r="G2626" t="str">
            <v>B&amp;PMMX01</v>
          </cell>
          <cell r="H2626" t="str">
            <v>High St Bulford Advice To Grpp Hardingbill Spencer Verbal Instr.</v>
          </cell>
          <cell r="I2626" t="str">
            <v>Government Services</v>
          </cell>
          <cell r="J2626" t="str">
            <v>Other Government Contracts</v>
          </cell>
          <cell r="K2626" t="str">
            <v>Estates</v>
          </cell>
        </row>
        <row r="2627">
          <cell r="G2627" t="str">
            <v>CLPSPX03</v>
          </cell>
          <cell r="H2627" t="str">
            <v>Project Vegan, Vulcan Worksm Stonenewton Le Willows Merseysideschedule Of Condition</v>
          </cell>
          <cell r="I2627" t="str">
            <v>Government Services</v>
          </cell>
          <cell r="J2627" t="str">
            <v>Other Government Contracts</v>
          </cell>
          <cell r="K2627" t="str">
            <v>Estates</v>
          </cell>
        </row>
        <row r="2628">
          <cell r="G2628" t="str">
            <v>ESTADMIN</v>
          </cell>
          <cell r="H2628" t="str">
            <v>Estates Admin</v>
          </cell>
          <cell r="I2628" t="str">
            <v>Government Services</v>
          </cell>
          <cell r="J2628" t="str">
            <v>Other Government Contracts</v>
          </cell>
          <cell r="K2628" t="str">
            <v>Estates</v>
          </cell>
        </row>
        <row r="2629">
          <cell r="G2629" t="str">
            <v>ESTDT</v>
          </cell>
          <cell r="H2629" t="str">
            <v>Fm Estates Downtime</v>
          </cell>
          <cell r="I2629" t="str">
            <v>Government Services</v>
          </cell>
          <cell r="J2629" t="str">
            <v>Other Government Contracts</v>
          </cell>
          <cell r="K2629" t="str">
            <v>Estates</v>
          </cell>
        </row>
        <row r="2630">
          <cell r="G2630" t="str">
            <v>IRCFP602</v>
          </cell>
          <cell r="H2630" t="str">
            <v>Ashley House Chelt. Dilapsa Smithc97427</v>
          </cell>
          <cell r="I2630" t="str">
            <v>Government Services</v>
          </cell>
          <cell r="J2630" t="str">
            <v>Other Government Contracts</v>
          </cell>
          <cell r="K2630" t="str">
            <v>Estates</v>
          </cell>
        </row>
        <row r="2631">
          <cell r="G2631" t="str">
            <v>LITTM401</v>
          </cell>
          <cell r="H2631" t="str">
            <v>Spc Mgt Littlemore Oxfordg Powell</v>
          </cell>
          <cell r="I2631" t="str">
            <v>Government Services</v>
          </cell>
          <cell r="J2631" t="str">
            <v>Other Government Contracts</v>
          </cell>
          <cell r="K2631" t="str">
            <v>Estates</v>
          </cell>
        </row>
        <row r="2632">
          <cell r="G2632" t="str">
            <v>NHSJOBS</v>
          </cell>
          <cell r="H2632" t="str">
            <v>Fm Nhs</v>
          </cell>
          <cell r="I2632" t="str">
            <v>Government Services</v>
          </cell>
          <cell r="J2632" t="str">
            <v>Other Government Contracts</v>
          </cell>
          <cell r="K2632" t="str">
            <v>Estates</v>
          </cell>
        </row>
        <row r="2633">
          <cell r="G2633" t="str">
            <v>NHSNTFFF</v>
          </cell>
          <cell r="H2633" t="str">
            <v>Nhs Executive Est Mgt Servsr Fletcher</v>
          </cell>
          <cell r="I2633" t="str">
            <v>Government Services</v>
          </cell>
          <cell r="J2633" t="str">
            <v>Other Government Contracts</v>
          </cell>
          <cell r="K2633" t="str">
            <v>Estates</v>
          </cell>
        </row>
        <row r="2634">
          <cell r="G2634" t="str">
            <v>PACEP614</v>
          </cell>
          <cell r="H2634" t="str">
            <v>96 Silver St Dilaps Claims Wilkie</v>
          </cell>
          <cell r="I2634" t="str">
            <v>Government Services</v>
          </cell>
          <cell r="J2634" t="str">
            <v>Other Government Contracts</v>
          </cell>
          <cell r="K2634" t="str">
            <v>Estates</v>
          </cell>
        </row>
        <row r="2635">
          <cell r="G2635" t="str">
            <v>B&amp;PGPX01</v>
          </cell>
          <cell r="H2635" t="str">
            <v>Burghill Rd Unicorn Hse Leasep Smith</v>
          </cell>
          <cell r="I2635" t="str">
            <v>Government Services</v>
          </cell>
          <cell r="J2635" t="str">
            <v>Other Government Contracts</v>
          </cell>
          <cell r="K2635" t="str">
            <v>Estates</v>
          </cell>
        </row>
        <row r="2636">
          <cell r="G2636" t="str">
            <v>B&amp;PMA801</v>
          </cell>
          <cell r="H2636" t="str">
            <v>Cavendish Hs Castle St Lettingc J Thwaitesmike Darroch Group Ltd</v>
          </cell>
          <cell r="I2636" t="str">
            <v>Government Services</v>
          </cell>
          <cell r="J2636" t="str">
            <v>Other Government Contracts</v>
          </cell>
          <cell r="K2636" t="str">
            <v>Estates</v>
          </cell>
        </row>
        <row r="2637">
          <cell r="G2637" t="str">
            <v>B&amp;PMA803</v>
          </cell>
          <cell r="H2637" t="str">
            <v xml:space="preserve">B&amp;P House Letting Of Grnd/1st </v>
          </cell>
          <cell r="I2637" t="str">
            <v>Government Services</v>
          </cell>
          <cell r="J2637" t="str">
            <v>Other Government Contracts</v>
          </cell>
          <cell r="K2637" t="str">
            <v>Estates</v>
          </cell>
        </row>
        <row r="2638">
          <cell r="G2638" t="str">
            <v>B&amp;PMM410</v>
          </cell>
          <cell r="H2638" t="str">
            <v>Lmp Accom Long Lane Liverpoolestates Mgt</v>
          </cell>
          <cell r="I2638" t="str">
            <v>Government Services</v>
          </cell>
          <cell r="J2638" t="str">
            <v>Other Government Contracts</v>
          </cell>
          <cell r="K2638" t="str">
            <v>Estates</v>
          </cell>
        </row>
        <row r="2639">
          <cell r="G2639" t="str">
            <v>B&amp;PMP101</v>
          </cell>
          <cell r="H2639" t="str">
            <v>Caversham Hse Lease Breakr Portsmouthinternal Instructionbill Spencer</v>
          </cell>
          <cell r="I2639" t="str">
            <v>Government Services</v>
          </cell>
          <cell r="J2639" t="str">
            <v>Other Government Contracts</v>
          </cell>
          <cell r="K2639" t="str">
            <v>Estates</v>
          </cell>
        </row>
        <row r="2640">
          <cell r="G2640" t="str">
            <v>B&amp;PMP202</v>
          </cell>
          <cell r="H2640" t="str">
            <v>Arches 55&amp;56 King James St Lonr Portsmouthrent Review 25-6-99work For B Spencercorporate Affairs</v>
          </cell>
          <cell r="I2640" t="str">
            <v>Government Services</v>
          </cell>
          <cell r="J2640" t="str">
            <v>Other Government Contracts</v>
          </cell>
          <cell r="K2640" t="str">
            <v>Estates</v>
          </cell>
        </row>
        <row r="2641">
          <cell r="G2641" t="str">
            <v>B&amp;PMP304</v>
          </cell>
          <cell r="H2641" t="str">
            <v>Lease Negs Cavershamfor Unicorn</v>
          </cell>
          <cell r="I2641" t="str">
            <v>Government Services</v>
          </cell>
          <cell r="J2641" t="str">
            <v>Other Government Contracts</v>
          </cell>
          <cell r="K2641" t="str">
            <v>Estates</v>
          </cell>
        </row>
        <row r="2642">
          <cell r="G2642" t="str">
            <v>CLPSMX04</v>
          </cell>
          <cell r="H2642" t="str">
            <v>Invalid No</v>
          </cell>
          <cell r="I2642" t="str">
            <v>Government Services</v>
          </cell>
          <cell r="J2642" t="str">
            <v>Other Government Contracts</v>
          </cell>
          <cell r="K2642" t="str">
            <v>Estates</v>
          </cell>
        </row>
        <row r="2643">
          <cell r="G2643" t="str">
            <v>CLPSPX01</v>
          </cell>
          <cell r="H2643" t="str">
            <v>Project Kafka, Cambridge Rdm Stonewhetstone Leicestershireschedule Of Condition</v>
          </cell>
          <cell r="I2643" t="str">
            <v>Government Services</v>
          </cell>
          <cell r="J2643" t="str">
            <v>Other Government Contracts</v>
          </cell>
          <cell r="K2643" t="str">
            <v>Estates</v>
          </cell>
        </row>
        <row r="2644">
          <cell r="G2644" t="str">
            <v>CLPSPX02</v>
          </cell>
          <cell r="H2644" t="str">
            <v>Project Vegan, Uffington Rdm Stonestamford, Lincolnshireschedule Of Condition</v>
          </cell>
          <cell r="I2644" t="str">
            <v>Government Services</v>
          </cell>
          <cell r="J2644" t="str">
            <v>Other Government Contracts</v>
          </cell>
          <cell r="K2644" t="str">
            <v>Estates</v>
          </cell>
        </row>
        <row r="2645">
          <cell r="G2645" t="str">
            <v>CLPSPX03</v>
          </cell>
          <cell r="H2645" t="str">
            <v>Project Vegan, Vulcan Worksm Stonenewton Le Willows Merseysideschedule Of Condition</v>
          </cell>
          <cell r="I2645" t="str">
            <v>Government Services</v>
          </cell>
          <cell r="J2645" t="str">
            <v>Other Government Contracts</v>
          </cell>
          <cell r="K2645" t="str">
            <v>Estates</v>
          </cell>
        </row>
        <row r="2646">
          <cell r="G2646" t="str">
            <v>CLPSPX06</v>
          </cell>
          <cell r="H2646" t="str">
            <v>160 Surveys For Gt Railway Mai</v>
          </cell>
          <cell r="I2646" t="str">
            <v>Government Services</v>
          </cell>
          <cell r="J2646" t="str">
            <v>Other Government Contracts</v>
          </cell>
          <cell r="K2646" t="str">
            <v>Estates</v>
          </cell>
        </row>
        <row r="2647">
          <cell r="G2647" t="str">
            <v>DEOLP601</v>
          </cell>
          <cell r="H2647" t="str">
            <v>Lister Bldg Glos Surrendera. Smithws13/9104 Tcr0006item 1uin:D2112m Iac 01l9 1050</v>
          </cell>
          <cell r="I2647" t="str">
            <v>Government Services</v>
          </cell>
          <cell r="J2647" t="str">
            <v>Other Government Contracts</v>
          </cell>
          <cell r="K2647" t="str">
            <v>Estates</v>
          </cell>
        </row>
        <row r="2648">
          <cell r="G2648" t="str">
            <v>DEOLP602</v>
          </cell>
          <cell r="H2648" t="str">
            <v>Church Hse, Filton Surrender/Da. Smithws13/9104tcr0005item 1uin:D2112m Iac 01l9 1050</v>
          </cell>
          <cell r="I2648" t="str">
            <v>Government Services</v>
          </cell>
          <cell r="J2648" t="str">
            <v>Other Government Contracts</v>
          </cell>
          <cell r="K2648" t="str">
            <v>Estates</v>
          </cell>
        </row>
        <row r="2649">
          <cell r="G2649" t="str">
            <v>ENGHP001</v>
          </cell>
          <cell r="H2649" t="str">
            <v>English Heritage Search To Repr Portsmouthd10743spin Off From Enghp301</v>
          </cell>
          <cell r="I2649" t="str">
            <v>Government Services</v>
          </cell>
          <cell r="J2649" t="str">
            <v>Other Government Contracts</v>
          </cell>
          <cell r="K2649" t="str">
            <v>Estates</v>
          </cell>
        </row>
        <row r="2650">
          <cell r="G2650" t="str">
            <v>ENGHP103</v>
          </cell>
          <cell r="H2650" t="str">
            <v>14 Clifford St London W1possible Letting</v>
          </cell>
          <cell r="I2650" t="str">
            <v>Government Services</v>
          </cell>
          <cell r="J2650" t="str">
            <v>Other Government Contracts</v>
          </cell>
          <cell r="K2650" t="str">
            <v>Estates</v>
          </cell>
        </row>
        <row r="2651">
          <cell r="G2651" t="str">
            <v>ESTADMIN</v>
          </cell>
          <cell r="H2651" t="str">
            <v>Estates Admin</v>
          </cell>
          <cell r="I2651" t="str">
            <v>Government Services</v>
          </cell>
          <cell r="J2651" t="str">
            <v>Other Government Contracts</v>
          </cell>
          <cell r="K2651" t="str">
            <v>Estates</v>
          </cell>
        </row>
        <row r="2652">
          <cell r="G2652" t="str">
            <v>ESTDT</v>
          </cell>
          <cell r="H2652" t="str">
            <v>Fm Estates Downtime</v>
          </cell>
          <cell r="I2652" t="str">
            <v>Government Services</v>
          </cell>
          <cell r="J2652" t="str">
            <v>Other Government Contracts</v>
          </cell>
          <cell r="K2652" t="str">
            <v>Estates</v>
          </cell>
        </row>
        <row r="2653">
          <cell r="G2653" t="str">
            <v>FCOFP602</v>
          </cell>
          <cell r="H2653" t="str">
            <v>Clarence Hse, London Dilaps Ins Wilkie P Hardingc10188</v>
          </cell>
          <cell r="I2653" t="str">
            <v>Government Services</v>
          </cell>
          <cell r="J2653" t="str">
            <v>Other Government Contracts</v>
          </cell>
          <cell r="K2653" t="str">
            <v>Estates</v>
          </cell>
        </row>
        <row r="2654">
          <cell r="G2654" t="str">
            <v>FCOFP603</v>
          </cell>
          <cell r="H2654" t="str">
            <v>Cleveland House - Dilpaidationstuart Wilkie</v>
          </cell>
          <cell r="I2654" t="str">
            <v>Government Services</v>
          </cell>
          <cell r="J2654" t="str">
            <v>Other Government Contracts</v>
          </cell>
          <cell r="K2654" t="str">
            <v>Estates</v>
          </cell>
        </row>
        <row r="2655">
          <cell r="G2655" t="str">
            <v>INREP601</v>
          </cell>
          <cell r="H2655" t="str">
            <v>13/15 Dingwall Rd Croydondilapidations</v>
          </cell>
          <cell r="I2655" t="str">
            <v>Government Services</v>
          </cell>
          <cell r="J2655" t="str">
            <v>Other Government Contracts</v>
          </cell>
          <cell r="K2655" t="str">
            <v>Estates</v>
          </cell>
        </row>
        <row r="2656">
          <cell r="G2656" t="str">
            <v>INTEM401</v>
          </cell>
          <cell r="H2656" t="str">
            <v>W Brom Prop Man</v>
          </cell>
          <cell r="I2656" t="str">
            <v>Government Services</v>
          </cell>
          <cell r="J2656" t="str">
            <v>Other Government Contracts</v>
          </cell>
          <cell r="K2656" t="str">
            <v>Estates</v>
          </cell>
        </row>
        <row r="2657">
          <cell r="G2657" t="str">
            <v>INTEPX08</v>
          </cell>
          <cell r="H2657" t="str">
            <v>Project Swallow</v>
          </cell>
          <cell r="I2657" t="str">
            <v>Government Services</v>
          </cell>
          <cell r="J2657" t="str">
            <v>Other Government Contracts</v>
          </cell>
          <cell r="K2657" t="str">
            <v>Estates</v>
          </cell>
        </row>
        <row r="2658">
          <cell r="G2658" t="str">
            <v>LITTM401</v>
          </cell>
          <cell r="H2658" t="str">
            <v>Spc Mgt Littlemore Oxfordg Powell</v>
          </cell>
          <cell r="I2658" t="str">
            <v>Government Services</v>
          </cell>
          <cell r="J2658" t="str">
            <v>Other Government Contracts</v>
          </cell>
          <cell r="K2658" t="str">
            <v>Estates</v>
          </cell>
        </row>
        <row r="2659">
          <cell r="G2659" t="str">
            <v>MAFFA102</v>
          </cell>
          <cell r="H2659" t="str">
            <v>Wye, Kent - Sale Of Land &amp; Bldc J Thwaites10200253</v>
          </cell>
          <cell r="I2659" t="str">
            <v>Government Services</v>
          </cell>
          <cell r="J2659" t="str">
            <v>Other Government Contracts</v>
          </cell>
          <cell r="K2659" t="str">
            <v>Estates</v>
          </cell>
        </row>
        <row r="2660">
          <cell r="G2660" t="str">
            <v>NHSNTFFF</v>
          </cell>
          <cell r="H2660" t="str">
            <v>Nhs Executive Est Mgt Servsr Fletcher</v>
          </cell>
          <cell r="I2660" t="str">
            <v>Government Services</v>
          </cell>
          <cell r="J2660" t="str">
            <v>Other Government Contracts</v>
          </cell>
          <cell r="K2660" t="str">
            <v>Estates</v>
          </cell>
        </row>
        <row r="2661">
          <cell r="G2661" t="str">
            <v>OFTRP601</v>
          </cell>
          <cell r="H2661" t="str">
            <v>Chancery Hse, Chancery Laner Portsmouthdilaps</v>
          </cell>
          <cell r="I2661" t="str">
            <v>Government Services</v>
          </cell>
          <cell r="J2661" t="str">
            <v>Other Government Contracts</v>
          </cell>
          <cell r="K2661" t="str">
            <v>Estates</v>
          </cell>
        </row>
        <row r="2662">
          <cell r="G2662" t="str">
            <v>PACEA101</v>
          </cell>
          <cell r="H2662" t="str">
            <v>14 L. St James St  Sw1-Displ Or. Portsmouth10200341</v>
          </cell>
          <cell r="I2662" t="str">
            <v>Government Services</v>
          </cell>
          <cell r="J2662" t="str">
            <v>Other Government Contracts</v>
          </cell>
          <cell r="K2662" t="str">
            <v>Estates</v>
          </cell>
        </row>
        <row r="2663">
          <cell r="G2663" t="str">
            <v>PACEA110</v>
          </cell>
          <cell r="H2663" t="str">
            <v>Mktg &amp; Displ-Mountb'N Hse Sotop. B. Harding10200341</v>
          </cell>
          <cell r="I2663" t="str">
            <v>Government Services</v>
          </cell>
          <cell r="J2663" t="str">
            <v>Other Government Contracts</v>
          </cell>
          <cell r="K2663" t="str">
            <v>Estates</v>
          </cell>
        </row>
        <row r="2664">
          <cell r="G2664" t="str">
            <v>PACEMX13</v>
          </cell>
          <cell r="H2664" t="str">
            <v>Conditn Rep/Dilap-96 Silver Sts. R. C. Wilkie10200341</v>
          </cell>
          <cell r="I2664" t="str">
            <v>Government Services</v>
          </cell>
          <cell r="J2664" t="str">
            <v>Other Government Contracts</v>
          </cell>
          <cell r="K2664" t="str">
            <v>Estates</v>
          </cell>
        </row>
        <row r="2665">
          <cell r="G2665" t="str">
            <v>PACEP102</v>
          </cell>
          <cell r="H2665" t="str">
            <v>140gower St-Surrender Of Leasec J Thwaites10200341</v>
          </cell>
          <cell r="I2665" t="str">
            <v>Government Services</v>
          </cell>
          <cell r="J2665" t="str">
            <v>Other Government Contracts</v>
          </cell>
          <cell r="K2665" t="str">
            <v>Estates</v>
          </cell>
        </row>
        <row r="2666">
          <cell r="G2666" t="str">
            <v>PACEP602</v>
          </cell>
          <cell r="H2666" t="str">
            <v>Carolyn H 14f Crydn Tm Dilapsr. Portsmouth10200341</v>
          </cell>
          <cell r="I2666" t="str">
            <v>Government Services</v>
          </cell>
          <cell r="J2666" t="str">
            <v>Other Government Contracts</v>
          </cell>
          <cell r="K2666" t="str">
            <v>Estates</v>
          </cell>
        </row>
        <row r="2667">
          <cell r="G2667" t="str">
            <v>PACEP603</v>
          </cell>
          <cell r="H2667" t="str">
            <v>Market Pl Hse Reading-Dilapsr. Portsmouth10200341</v>
          </cell>
          <cell r="I2667" t="str">
            <v>Government Services</v>
          </cell>
          <cell r="J2667" t="str">
            <v>Other Government Contracts</v>
          </cell>
          <cell r="K2667" t="str">
            <v>Estates</v>
          </cell>
        </row>
        <row r="2668">
          <cell r="G2668" t="str">
            <v>PACEP622</v>
          </cell>
          <cell r="H2668" t="str">
            <v>Dilapidations - Stuart Houser. Portsmouth10200341</v>
          </cell>
          <cell r="I2668" t="str">
            <v>Government Services</v>
          </cell>
          <cell r="J2668" t="str">
            <v>Other Government Contracts</v>
          </cell>
          <cell r="K2668" t="str">
            <v>Estates</v>
          </cell>
        </row>
        <row r="2669">
          <cell r="G2669" t="str">
            <v>PACEP629</v>
          </cell>
          <cell r="H2669" t="str">
            <v>Ridgeworth Hse Dilaps Sc Liabic Thwaitesc97409</v>
          </cell>
          <cell r="I2669" t="str">
            <v>Government Services</v>
          </cell>
          <cell r="J2669" t="str">
            <v>Other Government Contracts</v>
          </cell>
          <cell r="K2669" t="str">
            <v>Estates</v>
          </cell>
        </row>
        <row r="2670">
          <cell r="G2670" t="str">
            <v>PACEP630</v>
          </cell>
          <cell r="H2670" t="str">
            <v>Elizabeth House-Dilapidationsstuart Wilkiecan-10200312external</v>
          </cell>
          <cell r="I2670" t="str">
            <v>Government Services</v>
          </cell>
          <cell r="J2670" t="str">
            <v>Other Government Contracts</v>
          </cell>
          <cell r="K2670" t="str">
            <v>Estates</v>
          </cell>
        </row>
        <row r="2671">
          <cell r="G2671" t="str">
            <v>PAYMP601</v>
          </cell>
          <cell r="H2671" t="str">
            <v>Swiss Centre W1 Dilapss Wilkie</v>
          </cell>
          <cell r="I2671" t="str">
            <v>Government Services</v>
          </cell>
          <cell r="J2671" t="str">
            <v>Other Government Contracts</v>
          </cell>
          <cell r="K2671" t="str">
            <v>Estates</v>
          </cell>
        </row>
        <row r="2672">
          <cell r="G2672" t="str">
            <v>RAILP801</v>
          </cell>
          <cell r="H2672" t="str">
            <v>Macmillan Hse Paddington Stnr Portsmouthlettingsk Lawrence Fm/J Redman Railtrk</v>
          </cell>
          <cell r="I2672" t="str">
            <v>Government Services</v>
          </cell>
          <cell r="J2672" t="str">
            <v>Other Government Contracts</v>
          </cell>
          <cell r="K2672" t="str">
            <v>Estates</v>
          </cell>
        </row>
        <row r="2673">
          <cell r="G2673" t="str">
            <v>SOMHM401</v>
          </cell>
          <cell r="H2673" t="str">
            <v>Somerset Hse General Mgtm Stone</v>
          </cell>
          <cell r="I2673" t="str">
            <v>Government Services</v>
          </cell>
          <cell r="J2673" t="str">
            <v>Other Government Contracts</v>
          </cell>
          <cell r="K2673" t="str">
            <v>Estates</v>
          </cell>
        </row>
        <row r="2674">
          <cell r="G2674" t="str">
            <v>SOMHM402</v>
          </cell>
          <cell r="H2674" t="str">
            <v>Somerset House-Terrier Planpeter Harding</v>
          </cell>
          <cell r="I2674" t="str">
            <v>Government Services</v>
          </cell>
          <cell r="J2674" t="str">
            <v>Other Government Contracts</v>
          </cell>
          <cell r="K2674" t="str">
            <v>Estates</v>
          </cell>
        </row>
        <row r="2675">
          <cell r="G2675" t="str">
            <v>SOMHM411</v>
          </cell>
          <cell r="H2675" t="str">
            <v>Somerset Hse Inland Revenuecad Survey</v>
          </cell>
          <cell r="I2675" t="str">
            <v>Government Services</v>
          </cell>
          <cell r="J2675" t="str">
            <v>Other Government Contracts</v>
          </cell>
          <cell r="K2675" t="str">
            <v>Estates</v>
          </cell>
        </row>
        <row r="2676">
          <cell r="G2676" t="str">
            <v>SOMHM413</v>
          </cell>
          <cell r="H2676" t="str">
            <v xml:space="preserve">Somerset Hse South Wing Floor </v>
          </cell>
          <cell r="I2676" t="str">
            <v>Government Services</v>
          </cell>
          <cell r="J2676" t="str">
            <v>Other Government Contracts</v>
          </cell>
          <cell r="K2676" t="str">
            <v>Estates</v>
          </cell>
        </row>
        <row r="2677">
          <cell r="G2677" t="str">
            <v>SOMHP201</v>
          </cell>
          <cell r="H2677" t="str">
            <v>Somerset Hse North Wing Rent R</v>
          </cell>
          <cell r="I2677" t="str">
            <v>Government Services</v>
          </cell>
          <cell r="J2677" t="str">
            <v>Other Government Contracts</v>
          </cell>
          <cell r="K2677" t="str">
            <v>Estates</v>
          </cell>
        </row>
        <row r="2678">
          <cell r="G2678" t="str">
            <v>WEUNP602</v>
          </cell>
          <cell r="H2678" t="str">
            <v>8/9 Grosvenor Pl-Tender Docsr Portsmouthc97209</v>
          </cell>
          <cell r="I2678" t="str">
            <v>Government Services</v>
          </cell>
          <cell r="J2678" t="str">
            <v>Other Government Contracts</v>
          </cell>
          <cell r="K2678" t="str">
            <v>Estates</v>
          </cell>
        </row>
        <row r="2679">
          <cell r="G2679" t="str">
            <v>B&amp;PMA101</v>
          </cell>
          <cell r="H2679" t="str">
            <v>Unit 10 Central Business Parkneasdon Disposal Of Lease</v>
          </cell>
          <cell r="I2679" t="str">
            <v>Government Services</v>
          </cell>
          <cell r="J2679" t="str">
            <v>Other Government Contracts</v>
          </cell>
          <cell r="K2679" t="str">
            <v>Estates</v>
          </cell>
        </row>
        <row r="2680">
          <cell r="G2680" t="str">
            <v>CLPSPX01</v>
          </cell>
          <cell r="H2680" t="str">
            <v>Project Kafka, Cambridge Rdm Stonewhetstone Leicestershireschedule Of Condition</v>
          </cell>
          <cell r="I2680" t="str">
            <v>Government Services</v>
          </cell>
          <cell r="J2680" t="str">
            <v>Other Government Contracts</v>
          </cell>
          <cell r="K2680" t="str">
            <v>Estates</v>
          </cell>
        </row>
        <row r="2681">
          <cell r="G2681" t="str">
            <v>CLPSPX03</v>
          </cell>
          <cell r="H2681" t="str">
            <v>Project Vegan, Vulcan Worksm Stonenewton Le Willows Merseysideschedule Of Condition</v>
          </cell>
          <cell r="I2681" t="str">
            <v>Government Services</v>
          </cell>
          <cell r="J2681" t="str">
            <v>Other Government Contracts</v>
          </cell>
          <cell r="K2681" t="str">
            <v>Estates</v>
          </cell>
        </row>
        <row r="2682">
          <cell r="G2682" t="str">
            <v>ESTADMIN</v>
          </cell>
          <cell r="H2682" t="str">
            <v>Estates Admin</v>
          </cell>
          <cell r="I2682" t="str">
            <v>Government Services</v>
          </cell>
          <cell r="J2682" t="str">
            <v>Other Government Contracts</v>
          </cell>
          <cell r="K2682" t="str">
            <v>Estates</v>
          </cell>
        </row>
        <row r="2683">
          <cell r="G2683" t="str">
            <v>HOSTA103</v>
          </cell>
          <cell r="H2683" t="str">
            <v>Land Steventon Oxon- Displ Advc J Thwaitesu97046</v>
          </cell>
          <cell r="I2683" t="str">
            <v>Government Services</v>
          </cell>
          <cell r="J2683" t="str">
            <v>Other Government Contracts</v>
          </cell>
          <cell r="K2683" t="str">
            <v>Estates</v>
          </cell>
        </row>
        <row r="2684">
          <cell r="G2684" t="str">
            <v>INTHMAN1</v>
          </cell>
          <cell r="H2684" t="str">
            <v>Int Hse Gen/Ppm Management</v>
          </cell>
          <cell r="I2684" t="str">
            <v>Government Services</v>
          </cell>
          <cell r="J2684" t="str">
            <v>Other Government Contracts</v>
          </cell>
          <cell r="K2684" t="str">
            <v>Estates</v>
          </cell>
        </row>
        <row r="2685">
          <cell r="G2685" t="str">
            <v>NHSNTFFF</v>
          </cell>
          <cell r="H2685" t="str">
            <v>Nhs Executive Est Mgt Servsr Fletcher</v>
          </cell>
          <cell r="I2685" t="str">
            <v>Government Services</v>
          </cell>
          <cell r="J2685" t="str">
            <v>Other Government Contracts</v>
          </cell>
          <cell r="K2685" t="str">
            <v>Estates</v>
          </cell>
        </row>
        <row r="2686">
          <cell r="G2686" t="str">
            <v>PACEP630</v>
          </cell>
          <cell r="H2686" t="str">
            <v>Elizabeth House-Dilapidationsstuart Wilkiecan-10200312external</v>
          </cell>
          <cell r="I2686" t="str">
            <v>Government Services</v>
          </cell>
          <cell r="J2686" t="str">
            <v>Other Government Contracts</v>
          </cell>
          <cell r="K2686" t="str">
            <v>Estates</v>
          </cell>
        </row>
        <row r="2687">
          <cell r="G2687" t="str">
            <v>WEUNP602</v>
          </cell>
          <cell r="H2687" t="str">
            <v>8/9 Grosvenor Pl-Tender Docsr Portsmouthc97209</v>
          </cell>
          <cell r="I2687" t="str">
            <v>Government Services</v>
          </cell>
          <cell r="J2687" t="str">
            <v>Other Government Contracts</v>
          </cell>
          <cell r="K2687" t="str">
            <v>Estates</v>
          </cell>
        </row>
        <row r="2688">
          <cell r="G2688" t="str">
            <v>B&amp;PMA003</v>
          </cell>
          <cell r="H2688" t="str">
            <v>Bpd Relocation To Greenham Comm Stoneverbal From Corp Services</v>
          </cell>
          <cell r="I2688" t="str">
            <v>Government Services</v>
          </cell>
          <cell r="J2688" t="str">
            <v>Other Government Contracts</v>
          </cell>
          <cell r="K2688" t="str">
            <v>Estates</v>
          </cell>
        </row>
        <row r="2689">
          <cell r="G2689" t="str">
            <v>B&amp;PMA801</v>
          </cell>
          <cell r="H2689" t="str">
            <v>Cavendish Hs Castle St Lettingc J Thwaitesmike Darroch Group Ltd</v>
          </cell>
          <cell r="I2689" t="str">
            <v>Government Services</v>
          </cell>
          <cell r="J2689" t="str">
            <v>Other Government Contracts</v>
          </cell>
          <cell r="K2689" t="str">
            <v>Estates</v>
          </cell>
        </row>
        <row r="2690">
          <cell r="G2690" t="str">
            <v>B&amp;PMA901</v>
          </cell>
          <cell r="H2690" t="str">
            <v>B&amp;P Office Search Central Londr Portsmouth</v>
          </cell>
          <cell r="I2690" t="str">
            <v>Government Services</v>
          </cell>
          <cell r="J2690" t="str">
            <v>Other Government Contracts</v>
          </cell>
          <cell r="K2690" t="str">
            <v>Estates</v>
          </cell>
        </row>
        <row r="2691">
          <cell r="G2691" t="str">
            <v>B&amp;PMMX01</v>
          </cell>
          <cell r="H2691" t="str">
            <v>High St Bulford Advice To Grpp Hardingbill Spencer Verbal Instr.</v>
          </cell>
          <cell r="I2691" t="str">
            <v>Government Services</v>
          </cell>
          <cell r="J2691" t="str">
            <v>Other Government Contracts</v>
          </cell>
          <cell r="K2691" t="str">
            <v>Estates</v>
          </cell>
        </row>
        <row r="2692">
          <cell r="G2692" t="str">
            <v>CLPSPX01</v>
          </cell>
          <cell r="H2692" t="str">
            <v>Project Kafka, Cambridge Rdm Stonewhetstone Leicestershireschedule Of Condition</v>
          </cell>
          <cell r="I2692" t="str">
            <v>Government Services</v>
          </cell>
          <cell r="J2692" t="str">
            <v>Other Government Contracts</v>
          </cell>
          <cell r="K2692" t="str">
            <v>Estates</v>
          </cell>
        </row>
        <row r="2693">
          <cell r="G2693" t="str">
            <v>CLPSPX02</v>
          </cell>
          <cell r="H2693" t="str">
            <v>Project Vegan, Uffington Rdm Stonestamford, Lincolnshireschedule Of Condition</v>
          </cell>
          <cell r="I2693" t="str">
            <v>Government Services</v>
          </cell>
          <cell r="J2693" t="str">
            <v>Other Government Contracts</v>
          </cell>
          <cell r="K2693" t="str">
            <v>Estates</v>
          </cell>
        </row>
        <row r="2694">
          <cell r="G2694" t="str">
            <v>CLPSPX03</v>
          </cell>
          <cell r="H2694" t="str">
            <v>Project Vegan, Vulcan Worksm Stonenewton Le Willows Merseysideschedule Of Condition</v>
          </cell>
          <cell r="I2694" t="str">
            <v>Government Services</v>
          </cell>
          <cell r="J2694" t="str">
            <v>Other Government Contracts</v>
          </cell>
          <cell r="K2694" t="str">
            <v>Estates</v>
          </cell>
        </row>
        <row r="2695">
          <cell r="G2695" t="str">
            <v>CLPSPX06</v>
          </cell>
          <cell r="H2695" t="str">
            <v>160 Surveys For Gt Railway Mai</v>
          </cell>
          <cell r="I2695" t="str">
            <v>Government Services</v>
          </cell>
          <cell r="J2695" t="str">
            <v>Other Government Contracts</v>
          </cell>
          <cell r="K2695" t="str">
            <v>Estates</v>
          </cell>
        </row>
        <row r="2696">
          <cell r="G2696" t="str">
            <v>DEOLP601</v>
          </cell>
          <cell r="H2696" t="str">
            <v>Lister Bldg Glos Surrendera. Smithws13/9104 Tcr0006item 1uin:D2112m Iac 01l9 1050</v>
          </cell>
          <cell r="I2696" t="str">
            <v>Government Services</v>
          </cell>
          <cell r="J2696" t="str">
            <v>Other Government Contracts</v>
          </cell>
          <cell r="K2696" t="str">
            <v>Estates</v>
          </cell>
        </row>
        <row r="2697">
          <cell r="G2697" t="str">
            <v>DEOLP602</v>
          </cell>
          <cell r="H2697" t="str">
            <v>Church Hse, Filton Surrender/Da. Smithws13/9104tcr0005item 1uin:D2112m Iac 01l9 1050</v>
          </cell>
          <cell r="I2697" t="str">
            <v>Government Services</v>
          </cell>
          <cell r="J2697" t="str">
            <v>Other Government Contracts</v>
          </cell>
          <cell r="K2697" t="str">
            <v>Estates</v>
          </cell>
        </row>
        <row r="2698">
          <cell r="G2698" t="str">
            <v>DOEOP601</v>
          </cell>
          <cell r="H2698" t="str">
            <v>Cleveland Hse Terminal Dilapss Wilkie</v>
          </cell>
          <cell r="I2698" t="str">
            <v>Government Services</v>
          </cell>
          <cell r="J2698" t="str">
            <v>Other Government Contracts</v>
          </cell>
          <cell r="K2698" t="str">
            <v>Estates</v>
          </cell>
        </row>
        <row r="2699">
          <cell r="G2699" t="str">
            <v>ENGHP303</v>
          </cell>
          <cell r="H2699" t="str">
            <v>Casements, Fort Brockhurst, Gopeter Hardingnegotiating New Rent On Lease Renewal</v>
          </cell>
          <cell r="I2699" t="str">
            <v>Government Services</v>
          </cell>
          <cell r="J2699" t="str">
            <v>Other Government Contracts</v>
          </cell>
          <cell r="K2699" t="str">
            <v>Estates</v>
          </cell>
        </row>
        <row r="2700">
          <cell r="G2700" t="str">
            <v>ENGHP601</v>
          </cell>
          <cell r="H2700" t="str">
            <v>23rd &amp; 24th Flrs Portland Hser Portsmouthadministrative Trfrd10743</v>
          </cell>
          <cell r="I2700" t="str">
            <v>Government Services</v>
          </cell>
          <cell r="J2700" t="str">
            <v>Other Government Contracts</v>
          </cell>
          <cell r="K2700" t="str">
            <v>Estates</v>
          </cell>
        </row>
        <row r="2701">
          <cell r="G2701" t="str">
            <v>ESTADMIN</v>
          </cell>
          <cell r="H2701" t="str">
            <v>Estates Admin</v>
          </cell>
          <cell r="I2701" t="str">
            <v>Government Services</v>
          </cell>
          <cell r="J2701" t="str">
            <v>Other Government Contracts</v>
          </cell>
          <cell r="K2701" t="str">
            <v>Estates</v>
          </cell>
        </row>
        <row r="2702">
          <cell r="G2702" t="str">
            <v>ESTDT</v>
          </cell>
          <cell r="H2702" t="str">
            <v>Fm Estates Downtime</v>
          </cell>
          <cell r="I2702" t="str">
            <v>Government Services</v>
          </cell>
          <cell r="J2702" t="str">
            <v>Other Government Contracts</v>
          </cell>
          <cell r="K2702" t="str">
            <v>Estates</v>
          </cell>
        </row>
        <row r="2703">
          <cell r="G2703" t="str">
            <v>FCOFP601</v>
          </cell>
          <cell r="H2703" t="str">
            <v>10/11 Carlton Hs Pre Ass Dilaps R Wilkie</v>
          </cell>
          <cell r="I2703" t="str">
            <v>Government Services</v>
          </cell>
          <cell r="J2703" t="str">
            <v>Other Government Contracts</v>
          </cell>
          <cell r="K2703" t="str">
            <v>Estates</v>
          </cell>
        </row>
        <row r="2704">
          <cell r="G2704" t="str">
            <v>FCOFP602</v>
          </cell>
          <cell r="H2704" t="str">
            <v>Clarence Hse, London Dilaps Ins Wilkie P Hardingc10188</v>
          </cell>
          <cell r="I2704" t="str">
            <v>Government Services</v>
          </cell>
          <cell r="J2704" t="str">
            <v>Other Government Contracts</v>
          </cell>
          <cell r="K2704" t="str">
            <v>Estates</v>
          </cell>
        </row>
        <row r="2705">
          <cell r="G2705" t="str">
            <v>FCOFP603</v>
          </cell>
          <cell r="H2705" t="str">
            <v>Cleveland House - Dilpaidationstuart Wilkie</v>
          </cell>
          <cell r="I2705" t="str">
            <v>Government Services</v>
          </cell>
          <cell r="J2705" t="str">
            <v>Other Government Contracts</v>
          </cell>
          <cell r="K2705" t="str">
            <v>Estates</v>
          </cell>
        </row>
        <row r="2706">
          <cell r="G2706" t="str">
            <v>FCOFP605</v>
          </cell>
          <cell r="H2706" t="str">
            <v>16 Kensington Place Gdnss Wilkiedilaps</v>
          </cell>
          <cell r="I2706" t="str">
            <v>Government Services</v>
          </cell>
          <cell r="J2706" t="str">
            <v>Other Government Contracts</v>
          </cell>
          <cell r="K2706" t="str">
            <v>Estates</v>
          </cell>
        </row>
        <row r="2707">
          <cell r="G2707" t="str">
            <v>HOSTA103</v>
          </cell>
          <cell r="H2707" t="str">
            <v>Land Steventon Oxon- Displ Advc J Thwaitesu97046</v>
          </cell>
          <cell r="I2707" t="str">
            <v>Government Services</v>
          </cell>
          <cell r="J2707" t="str">
            <v>Other Government Contracts</v>
          </cell>
          <cell r="K2707" t="str">
            <v>Estates</v>
          </cell>
        </row>
        <row r="2708">
          <cell r="G2708" t="str">
            <v>HOSWA104</v>
          </cell>
          <cell r="H2708" t="str">
            <v>Chilmark 7.1 - Disposalp. B. Hardingc97059</v>
          </cell>
          <cell r="I2708" t="str">
            <v>Government Services</v>
          </cell>
          <cell r="J2708" t="str">
            <v>Other Government Contracts</v>
          </cell>
          <cell r="K2708" t="str">
            <v>Estates</v>
          </cell>
        </row>
        <row r="2709">
          <cell r="G2709" t="str">
            <v>INREP601</v>
          </cell>
          <cell r="H2709" t="str">
            <v>13/15 Dingwall Rd Croydondilapidations</v>
          </cell>
          <cell r="I2709" t="str">
            <v>Government Services</v>
          </cell>
          <cell r="J2709" t="str">
            <v>Other Government Contracts</v>
          </cell>
          <cell r="K2709" t="str">
            <v>Estates</v>
          </cell>
        </row>
        <row r="2710">
          <cell r="G2710" t="str">
            <v>INTHMAN1</v>
          </cell>
          <cell r="H2710" t="str">
            <v>Int Hse Gen/Ppm Management</v>
          </cell>
          <cell r="I2710" t="str">
            <v>Government Services</v>
          </cell>
          <cell r="J2710" t="str">
            <v>Other Government Contracts</v>
          </cell>
          <cell r="K2710" t="str">
            <v>Estates</v>
          </cell>
        </row>
        <row r="2711">
          <cell r="G2711" t="str">
            <v>IPSLM101</v>
          </cell>
          <cell r="H2711" t="str">
            <v>Chelson Business Pk Wellingtonsomerset Ipsl Civ Eng Lease Exp</v>
          </cell>
          <cell r="I2711" t="str">
            <v>Government Services</v>
          </cell>
          <cell r="J2711" t="str">
            <v>Other Government Contracts</v>
          </cell>
          <cell r="K2711" t="str">
            <v>Estates</v>
          </cell>
        </row>
        <row r="2712">
          <cell r="G2712" t="str">
            <v>IRCFP602</v>
          </cell>
          <cell r="H2712" t="str">
            <v>Ashley House Chelt. Dilapsa Smithc97427</v>
          </cell>
          <cell r="I2712" t="str">
            <v>Government Services</v>
          </cell>
          <cell r="J2712" t="str">
            <v>Other Government Contracts</v>
          </cell>
          <cell r="K2712" t="str">
            <v>Estates</v>
          </cell>
        </row>
        <row r="2713">
          <cell r="G2713" t="str">
            <v>NHSJOBS</v>
          </cell>
          <cell r="H2713" t="str">
            <v>Fm Nhs</v>
          </cell>
          <cell r="I2713" t="str">
            <v>Government Services</v>
          </cell>
          <cell r="J2713" t="str">
            <v>Other Government Contracts</v>
          </cell>
          <cell r="K2713" t="str">
            <v>Estates</v>
          </cell>
        </row>
        <row r="2714">
          <cell r="G2714" t="str">
            <v>NHSNTFFF</v>
          </cell>
          <cell r="H2714" t="str">
            <v>Nhs Executive Est Mgt Servsr Fletcher</v>
          </cell>
          <cell r="I2714" t="str">
            <v>Government Services</v>
          </cell>
          <cell r="J2714" t="str">
            <v>Other Government Contracts</v>
          </cell>
          <cell r="K2714" t="str">
            <v>Estates</v>
          </cell>
        </row>
        <row r="2715">
          <cell r="G2715" t="str">
            <v>OFTRP601</v>
          </cell>
          <cell r="H2715" t="str">
            <v>Chancery Hse, Chancery Laner Portsmouthdilaps</v>
          </cell>
          <cell r="I2715" t="str">
            <v>Government Services</v>
          </cell>
          <cell r="J2715" t="str">
            <v>Other Government Contracts</v>
          </cell>
          <cell r="K2715" t="str">
            <v>Estates</v>
          </cell>
        </row>
        <row r="2716">
          <cell r="G2716" t="str">
            <v>ONSSETUP</v>
          </cell>
          <cell r="H2716" t="str">
            <v>Office Of National Statisticsk O'Reillycontract Set Up</v>
          </cell>
          <cell r="I2716" t="str">
            <v>Government Services</v>
          </cell>
          <cell r="J2716" t="str">
            <v>Other Government Contracts</v>
          </cell>
          <cell r="K2716" t="str">
            <v>Estates</v>
          </cell>
        </row>
        <row r="2717">
          <cell r="G2717" t="str">
            <v>PACEA103</v>
          </cell>
          <cell r="H2717" t="str">
            <v>166/168wstrn Rd Brighton-Displm. Stone10200341</v>
          </cell>
          <cell r="I2717" t="str">
            <v>Government Services</v>
          </cell>
          <cell r="J2717" t="str">
            <v>Other Government Contracts</v>
          </cell>
          <cell r="K2717" t="str">
            <v>Estates</v>
          </cell>
        </row>
        <row r="2718">
          <cell r="G2718" t="str">
            <v>PACEA802</v>
          </cell>
          <cell r="H2718" t="str">
            <v>St Chris Hse Car Park Lettingc Thwaites</v>
          </cell>
          <cell r="I2718" t="str">
            <v>Government Services</v>
          </cell>
          <cell r="J2718" t="str">
            <v>Other Government Contracts</v>
          </cell>
          <cell r="K2718" t="str">
            <v>Estates</v>
          </cell>
        </row>
        <row r="2719">
          <cell r="G2719" t="str">
            <v>PACEMX13</v>
          </cell>
          <cell r="H2719" t="str">
            <v>Conditn Rep/Dilap-96 Silver Sts. R. C. Wilkie10200341</v>
          </cell>
          <cell r="I2719" t="str">
            <v>Government Services</v>
          </cell>
          <cell r="J2719" t="str">
            <v>Other Government Contracts</v>
          </cell>
          <cell r="K2719" t="str">
            <v>Estates</v>
          </cell>
        </row>
        <row r="2720">
          <cell r="G2720" t="str">
            <v>PACEMX14</v>
          </cell>
          <cell r="H2720" t="str">
            <v>Dilaps Clm-1st Floor Douglass. R C Wilkie10200341</v>
          </cell>
          <cell r="I2720" t="str">
            <v>Government Services</v>
          </cell>
          <cell r="J2720" t="str">
            <v>Other Government Contracts</v>
          </cell>
          <cell r="K2720" t="str">
            <v>Estates</v>
          </cell>
        </row>
        <row r="2721">
          <cell r="G2721" t="str">
            <v>PACEMX15</v>
          </cell>
          <cell r="H2721" t="str">
            <v>Rent, Comps &amp; Dilap-Phoenix Hsr. Portsmouth10200341</v>
          </cell>
          <cell r="I2721" t="str">
            <v>Government Services</v>
          </cell>
          <cell r="J2721" t="str">
            <v>Other Government Contracts</v>
          </cell>
          <cell r="K2721" t="str">
            <v>Estates</v>
          </cell>
        </row>
        <row r="2722">
          <cell r="G2722" t="str">
            <v>PACEP207</v>
          </cell>
          <cell r="H2722" t="str">
            <v>Shops 1,3-8 St Chris Hs Rent Rr Portsmouthplc5/00026c97409</v>
          </cell>
          <cell r="I2722" t="str">
            <v>Government Services</v>
          </cell>
          <cell r="J2722" t="str">
            <v>Other Government Contracts</v>
          </cell>
          <cell r="K2722" t="str">
            <v>Estates</v>
          </cell>
        </row>
        <row r="2723">
          <cell r="G2723" t="str">
            <v>PACEP503</v>
          </cell>
          <cell r="H2723" t="str">
            <v>96 Silver St Enfield Ll Writr H Portsmouth10200312</v>
          </cell>
          <cell r="I2723" t="str">
            <v>Government Services</v>
          </cell>
          <cell r="J2723" t="str">
            <v>Other Government Contracts</v>
          </cell>
          <cell r="K2723" t="str">
            <v>Estates</v>
          </cell>
        </row>
        <row r="2724">
          <cell r="G2724" t="str">
            <v>PACEP602</v>
          </cell>
          <cell r="H2724" t="str">
            <v>Carolyn H 14f Crydn Tm Dilapsr. Portsmouth10200341</v>
          </cell>
          <cell r="I2724" t="str">
            <v>Government Services</v>
          </cell>
          <cell r="J2724" t="str">
            <v>Other Government Contracts</v>
          </cell>
          <cell r="K2724" t="str">
            <v>Estates</v>
          </cell>
        </row>
        <row r="2725">
          <cell r="G2725" t="str">
            <v>PACEP603</v>
          </cell>
          <cell r="H2725" t="str">
            <v>Market Pl Hse Reading-Dilapsr. Portsmouth10200341</v>
          </cell>
          <cell r="I2725" t="str">
            <v>Government Services</v>
          </cell>
          <cell r="J2725" t="str">
            <v>Other Government Contracts</v>
          </cell>
          <cell r="K2725" t="str">
            <v>Estates</v>
          </cell>
        </row>
        <row r="2726">
          <cell r="G2726" t="str">
            <v>PACEP609</v>
          </cell>
          <cell r="H2726" t="str">
            <v>Dilap Claim - Commercial Rd, Pp. B. Harding10200341</v>
          </cell>
          <cell r="I2726" t="str">
            <v>Government Services</v>
          </cell>
          <cell r="J2726" t="str">
            <v>Other Government Contracts</v>
          </cell>
          <cell r="K2726" t="str">
            <v>Estates</v>
          </cell>
        </row>
        <row r="2727">
          <cell r="G2727" t="str">
            <v>PACEP611</v>
          </cell>
          <cell r="H2727" t="str">
            <v>Dilap Clm-86/88 High St Newporp. B. Harding10200341</v>
          </cell>
          <cell r="I2727" t="str">
            <v>Government Services</v>
          </cell>
          <cell r="J2727" t="str">
            <v>Other Government Contracts</v>
          </cell>
          <cell r="K2727" t="str">
            <v>Estates</v>
          </cell>
        </row>
        <row r="2728">
          <cell r="G2728" t="str">
            <v>PACEP614</v>
          </cell>
          <cell r="H2728" t="str">
            <v>96 Silver St Dilaps Claims Wilkie</v>
          </cell>
          <cell r="I2728" t="str">
            <v>Government Services</v>
          </cell>
          <cell r="J2728" t="str">
            <v>Other Government Contracts</v>
          </cell>
          <cell r="K2728" t="str">
            <v>Estates</v>
          </cell>
        </row>
        <row r="2729">
          <cell r="G2729" t="str">
            <v>PACEP620</v>
          </cell>
          <cell r="H2729" t="str">
            <v>Dilapidations - Pendrel Houser. Portsmouth10200341</v>
          </cell>
          <cell r="I2729" t="str">
            <v>Government Services</v>
          </cell>
          <cell r="J2729" t="str">
            <v>Other Government Contracts</v>
          </cell>
          <cell r="K2729" t="str">
            <v>Estates</v>
          </cell>
        </row>
        <row r="2730">
          <cell r="G2730" t="str">
            <v>PACEP621</v>
          </cell>
          <cell r="H2730" t="str">
            <v>Dilapidations - Neville Houser. Portsmouth10200341</v>
          </cell>
          <cell r="I2730" t="str">
            <v>Government Services</v>
          </cell>
          <cell r="J2730" t="str">
            <v>Other Government Contracts</v>
          </cell>
          <cell r="K2730" t="str">
            <v>Estates</v>
          </cell>
        </row>
        <row r="2731">
          <cell r="G2731" t="str">
            <v>PACEP622</v>
          </cell>
          <cell r="H2731" t="str">
            <v>Dilapidations - Stuart Houser. Portsmouth10200341</v>
          </cell>
          <cell r="I2731" t="str">
            <v>Government Services</v>
          </cell>
          <cell r="J2731" t="str">
            <v>Other Government Contracts</v>
          </cell>
          <cell r="K2731" t="str">
            <v>Estates</v>
          </cell>
        </row>
        <row r="2732">
          <cell r="G2732" t="str">
            <v>PACEP626</v>
          </cell>
          <cell r="H2732" t="str">
            <v>Dilaps - 4-12 Queens Anne'S Gar. Portsmouth10200341</v>
          </cell>
          <cell r="I2732" t="str">
            <v>Government Services</v>
          </cell>
          <cell r="J2732" t="str">
            <v>Other Government Contracts</v>
          </cell>
          <cell r="K2732" t="str">
            <v>Estates</v>
          </cell>
        </row>
        <row r="2733">
          <cell r="G2733" t="str">
            <v>PACEP627</v>
          </cell>
          <cell r="H2733" t="str">
            <v>Dilap-Clarew'D Crt Grg Seymr Pr. Portsmouth10200341</v>
          </cell>
          <cell r="I2733" t="str">
            <v>Government Services</v>
          </cell>
          <cell r="J2733" t="str">
            <v>Other Government Contracts</v>
          </cell>
          <cell r="K2733" t="str">
            <v>Estates</v>
          </cell>
        </row>
        <row r="2734">
          <cell r="G2734" t="str">
            <v>PACEP629</v>
          </cell>
          <cell r="H2734" t="str">
            <v>Ridgeworth Hse Dilaps Sc Liabic Thwaitesc97409</v>
          </cell>
          <cell r="I2734" t="str">
            <v>Government Services</v>
          </cell>
          <cell r="J2734" t="str">
            <v>Other Government Contracts</v>
          </cell>
          <cell r="K2734" t="str">
            <v>Estates</v>
          </cell>
        </row>
        <row r="2735">
          <cell r="G2735" t="str">
            <v>PACEP630</v>
          </cell>
          <cell r="H2735" t="str">
            <v>Elizabeth House-Dilapidationsstuart Wilkiecan-10200312external</v>
          </cell>
          <cell r="I2735" t="str">
            <v>Government Services</v>
          </cell>
          <cell r="J2735" t="str">
            <v>Other Government Contracts</v>
          </cell>
          <cell r="K2735" t="str">
            <v>Estates</v>
          </cell>
        </row>
        <row r="2736">
          <cell r="G2736" t="str">
            <v>PACEP631</v>
          </cell>
          <cell r="H2736" t="str">
            <v>Trafalgar Hse Croydonr Portsmouthdilaps10200312</v>
          </cell>
          <cell r="I2736" t="str">
            <v>Government Services</v>
          </cell>
          <cell r="J2736" t="str">
            <v>Other Government Contracts</v>
          </cell>
          <cell r="K2736" t="str">
            <v>Estates</v>
          </cell>
        </row>
        <row r="2737">
          <cell r="G2737" t="str">
            <v>PACEPX02</v>
          </cell>
          <cell r="H2737" t="str">
            <v>Phcl - Cm4 Cornwall Houser M F Fletcher10200277</v>
          </cell>
          <cell r="I2737" t="str">
            <v>Government Services</v>
          </cell>
          <cell r="J2737" t="str">
            <v>Other Government Contracts</v>
          </cell>
          <cell r="K2737" t="str">
            <v>Estates</v>
          </cell>
        </row>
        <row r="2738">
          <cell r="G2738" t="str">
            <v>PAYMP601</v>
          </cell>
          <cell r="H2738" t="str">
            <v>Swiss Centre W1 Dilapss Wilkie</v>
          </cell>
          <cell r="I2738" t="str">
            <v>Government Services</v>
          </cell>
          <cell r="J2738" t="str">
            <v>Other Government Contracts</v>
          </cell>
          <cell r="K2738" t="str">
            <v>Estates</v>
          </cell>
        </row>
        <row r="2739">
          <cell r="G2739" t="str">
            <v>PAYMP603</v>
          </cell>
          <cell r="H2739" t="str">
            <v>Queens Hse Salisbury Dilaps</v>
          </cell>
          <cell r="I2739" t="str">
            <v>Government Services</v>
          </cell>
          <cell r="J2739" t="str">
            <v>Other Government Contracts</v>
          </cell>
          <cell r="K2739" t="str">
            <v>Estates</v>
          </cell>
        </row>
        <row r="2740">
          <cell r="G2740" t="str">
            <v>PLYSP602</v>
          </cell>
          <cell r="H2740" t="str">
            <v>Cwmbran - Unit 19 Springvaleind Estate - Dilapidations</v>
          </cell>
          <cell r="I2740" t="str">
            <v>Government Services</v>
          </cell>
          <cell r="J2740" t="str">
            <v>Other Government Contracts</v>
          </cell>
          <cell r="K2740" t="str">
            <v>Estates</v>
          </cell>
        </row>
        <row r="2741">
          <cell r="G2741" t="str">
            <v>RAILA801</v>
          </cell>
          <cell r="H2741" t="str">
            <v>Macmillan House-Letting Of Forr Poertsmouth</v>
          </cell>
          <cell r="I2741" t="str">
            <v>Government Services</v>
          </cell>
          <cell r="J2741" t="str">
            <v>Other Government Contracts</v>
          </cell>
          <cell r="K2741" t="str">
            <v>Estates</v>
          </cell>
        </row>
        <row r="2742">
          <cell r="G2742" t="str">
            <v>RAILA803</v>
          </cell>
          <cell r="H2742" t="str">
            <v>Tournamnt Hse Letting-Heathrowpaddington Stationjnl From Railtrff</v>
          </cell>
          <cell r="I2742" t="str">
            <v>Government Services</v>
          </cell>
          <cell r="J2742" t="str">
            <v>Other Government Contracts</v>
          </cell>
          <cell r="K2742" t="str">
            <v>Estates</v>
          </cell>
        </row>
        <row r="2743">
          <cell r="G2743" t="str">
            <v>RAILP801</v>
          </cell>
          <cell r="H2743" t="str">
            <v>Macmillan Hse Paddington Stnr Portsmouthlettingsk Lawrence Fm/J Redman Railtrk</v>
          </cell>
          <cell r="I2743" t="str">
            <v>Government Services</v>
          </cell>
          <cell r="J2743" t="str">
            <v>Other Government Contracts</v>
          </cell>
          <cell r="K2743" t="str">
            <v>Estates</v>
          </cell>
        </row>
        <row r="2744">
          <cell r="G2744" t="str">
            <v>RVRWROOF</v>
          </cell>
          <cell r="H2744" t="str">
            <v>Riverwalk Hse Roof &amp; Window Suest External</v>
          </cell>
          <cell r="I2744" t="str">
            <v>Government Services</v>
          </cell>
          <cell r="J2744" t="str">
            <v>Other Government Contracts</v>
          </cell>
          <cell r="K2744" t="str">
            <v>Estates</v>
          </cell>
        </row>
        <row r="2745">
          <cell r="G2745" t="str">
            <v>SOMHM401</v>
          </cell>
          <cell r="H2745" t="str">
            <v>Somerset Hse General Mgtm Stone</v>
          </cell>
          <cell r="I2745" t="str">
            <v>Government Services</v>
          </cell>
          <cell r="J2745" t="str">
            <v>Other Government Contracts</v>
          </cell>
          <cell r="K2745" t="str">
            <v>Estates</v>
          </cell>
        </row>
        <row r="2746">
          <cell r="G2746" t="str">
            <v>SOMHM404</v>
          </cell>
          <cell r="H2746" t="str">
            <v>Somerset Hse-Strategic Adv-Irepeter Harding</v>
          </cell>
          <cell r="I2746" t="str">
            <v>Government Services</v>
          </cell>
          <cell r="J2746" t="str">
            <v>Other Government Contracts</v>
          </cell>
          <cell r="K2746" t="str">
            <v>Estates</v>
          </cell>
        </row>
        <row r="2747">
          <cell r="G2747" t="str">
            <v>VEHIP501</v>
          </cell>
          <cell r="H2747" t="str">
            <v>Vehicle Inspectoratep Hardingvaln Of Portfolio</v>
          </cell>
          <cell r="I2747" t="str">
            <v>Government Services</v>
          </cell>
          <cell r="J2747" t="str">
            <v>Other Government Contracts</v>
          </cell>
          <cell r="K2747" t="str">
            <v>Estates</v>
          </cell>
        </row>
        <row r="2748">
          <cell r="G2748" t="str">
            <v>WEUNP602</v>
          </cell>
          <cell r="H2748" t="str">
            <v>8/9 Grosvenor Pl-Tender Docsr Portsmouthc97209</v>
          </cell>
          <cell r="I2748" t="str">
            <v>Government Services</v>
          </cell>
          <cell r="J2748" t="str">
            <v>Other Government Contracts</v>
          </cell>
          <cell r="K2748" t="str">
            <v>Estates</v>
          </cell>
        </row>
        <row r="2749">
          <cell r="G2749" t="str">
            <v>ESTADMIN</v>
          </cell>
          <cell r="H2749" t="str">
            <v>Estates Admin</v>
          </cell>
          <cell r="I2749" t="str">
            <v>Government Services</v>
          </cell>
          <cell r="J2749" t="str">
            <v>Other Government Contracts</v>
          </cell>
          <cell r="K2749" t="str">
            <v>Estates</v>
          </cell>
        </row>
        <row r="2750">
          <cell r="G2750" t="str">
            <v>ESTDT</v>
          </cell>
          <cell r="H2750" t="str">
            <v>Fm Estates Downtime</v>
          </cell>
          <cell r="I2750" t="str">
            <v>Government Services</v>
          </cell>
          <cell r="J2750" t="str">
            <v>Other Government Contracts</v>
          </cell>
          <cell r="K2750" t="str">
            <v>Estates</v>
          </cell>
        </row>
        <row r="2751">
          <cell r="G2751" t="str">
            <v>NHSNTFFF</v>
          </cell>
          <cell r="H2751" t="str">
            <v>Nhs Executive Est Mgt Servsr Fletcher</v>
          </cell>
          <cell r="I2751" t="str">
            <v>Government Services</v>
          </cell>
          <cell r="J2751" t="str">
            <v>Other Government Contracts</v>
          </cell>
          <cell r="K2751" t="str">
            <v>Estates</v>
          </cell>
        </row>
        <row r="2752">
          <cell r="G2752" t="str">
            <v>PACEP630</v>
          </cell>
          <cell r="H2752" t="str">
            <v>Elizabeth House-Dilapidationsstuart Wilkiecan-10200312external</v>
          </cell>
          <cell r="I2752" t="str">
            <v>Government Services</v>
          </cell>
          <cell r="J2752" t="str">
            <v>Other Government Contracts</v>
          </cell>
          <cell r="K2752" t="str">
            <v>Estates</v>
          </cell>
        </row>
        <row r="2753">
          <cell r="G2753" t="str">
            <v>TCSEA001</v>
          </cell>
          <cell r="H2753" t="str">
            <v>Tcs Reigate-Hatchlands Rd -Aqp. B. Harding</v>
          </cell>
          <cell r="I2753" t="str">
            <v>Government Services</v>
          </cell>
          <cell r="J2753" t="str">
            <v>Other Government Contracts</v>
          </cell>
          <cell r="K2753" t="str">
            <v>Estates</v>
          </cell>
        </row>
        <row r="2754">
          <cell r="G2754" t="str">
            <v>B&amp;PGPX01</v>
          </cell>
          <cell r="H2754" t="str">
            <v>Burghill Rd Unicorn Hse Leasep Smith</v>
          </cell>
          <cell r="I2754" t="str">
            <v>Government Services</v>
          </cell>
          <cell r="J2754" t="str">
            <v>Other Government Contracts</v>
          </cell>
          <cell r="K2754" t="str">
            <v>Estates</v>
          </cell>
        </row>
        <row r="2755">
          <cell r="G2755" t="str">
            <v>B&amp;PMM414</v>
          </cell>
          <cell r="H2755" t="str">
            <v>St Chris. Houseestates Mgt</v>
          </cell>
          <cell r="I2755" t="str">
            <v>Government Services</v>
          </cell>
          <cell r="J2755" t="str">
            <v>Other Government Contracts</v>
          </cell>
          <cell r="K2755" t="str">
            <v>Estates</v>
          </cell>
        </row>
        <row r="2756">
          <cell r="G2756" t="str">
            <v>B&amp;PMM417</v>
          </cell>
          <cell r="H2756" t="str">
            <v>B&amp;P General Property Matters</v>
          </cell>
          <cell r="I2756" t="str">
            <v>Government Services</v>
          </cell>
          <cell r="J2756" t="str">
            <v>Other Government Contracts</v>
          </cell>
          <cell r="K2756" t="str">
            <v>Estates</v>
          </cell>
        </row>
        <row r="2757">
          <cell r="G2757" t="str">
            <v>CLPSADMN</v>
          </cell>
          <cell r="H2757" t="str">
            <v>Clps Admin/Mgt</v>
          </cell>
          <cell r="I2757" t="str">
            <v>Government Services</v>
          </cell>
          <cell r="J2757" t="str">
            <v>Other Government Contracts</v>
          </cell>
          <cell r="K2757" t="str">
            <v>Estates</v>
          </cell>
        </row>
        <row r="2758">
          <cell r="G2758" t="str">
            <v>CLPSPX01</v>
          </cell>
          <cell r="H2758" t="str">
            <v>Project Kafka, Cambridge Rdm Stonewhetstone Leicestershireschedule Of Condition</v>
          </cell>
          <cell r="I2758" t="str">
            <v>Government Services</v>
          </cell>
          <cell r="J2758" t="str">
            <v>Other Government Contracts</v>
          </cell>
          <cell r="K2758" t="str">
            <v>Estates</v>
          </cell>
        </row>
        <row r="2759">
          <cell r="G2759" t="str">
            <v>ESTADMIN</v>
          </cell>
          <cell r="H2759" t="str">
            <v>Estates Admin</v>
          </cell>
          <cell r="I2759" t="str">
            <v>Government Services</v>
          </cell>
          <cell r="J2759" t="str">
            <v>Other Government Contracts</v>
          </cell>
          <cell r="K2759" t="str">
            <v>Estates</v>
          </cell>
        </row>
        <row r="2760">
          <cell r="G2760" t="str">
            <v>ESTDT</v>
          </cell>
          <cell r="H2760" t="str">
            <v>Fm Estates Downtime</v>
          </cell>
          <cell r="I2760" t="str">
            <v>Government Services</v>
          </cell>
          <cell r="J2760" t="str">
            <v>Other Government Contracts</v>
          </cell>
          <cell r="K2760" t="str">
            <v>Estates</v>
          </cell>
        </row>
        <row r="2761">
          <cell r="G2761" t="str">
            <v>HOSWA104</v>
          </cell>
          <cell r="H2761" t="str">
            <v>Chilmark 7.1 - Disposalp. B. Hardingc97059</v>
          </cell>
          <cell r="I2761" t="str">
            <v>Government Services</v>
          </cell>
          <cell r="J2761" t="str">
            <v>Other Government Contracts</v>
          </cell>
          <cell r="K2761" t="str">
            <v>Estates</v>
          </cell>
        </row>
        <row r="2762">
          <cell r="G2762" t="str">
            <v>INTEM401</v>
          </cell>
          <cell r="H2762" t="str">
            <v>W Brom Prop Man</v>
          </cell>
          <cell r="I2762" t="str">
            <v>Government Services</v>
          </cell>
          <cell r="J2762" t="str">
            <v>Other Government Contracts</v>
          </cell>
          <cell r="K2762" t="str">
            <v>Estates</v>
          </cell>
        </row>
        <row r="2763">
          <cell r="G2763" t="str">
            <v>LITTM401</v>
          </cell>
          <cell r="H2763" t="str">
            <v>Spc Mgt Littlemore Oxfordg Powell</v>
          </cell>
          <cell r="I2763" t="str">
            <v>Government Services</v>
          </cell>
          <cell r="J2763" t="str">
            <v>Other Government Contracts</v>
          </cell>
          <cell r="K2763" t="str">
            <v>Estates</v>
          </cell>
        </row>
        <row r="2764">
          <cell r="G2764" t="str">
            <v>MARYPX01</v>
          </cell>
          <cell r="H2764" t="str">
            <v>St Mary'S Nhs Trustproject Mangmt Of Property Issuesarising From Paddington Basin Redevelop</v>
          </cell>
          <cell r="I2764" t="str">
            <v>Government Services</v>
          </cell>
          <cell r="J2764" t="str">
            <v>Other Government Contracts</v>
          </cell>
          <cell r="K2764" t="str">
            <v>Estates</v>
          </cell>
        </row>
        <row r="2765">
          <cell r="G2765" t="str">
            <v>NHSJOBS</v>
          </cell>
          <cell r="H2765" t="str">
            <v>Fm Nhs</v>
          </cell>
          <cell r="I2765" t="str">
            <v>Government Services</v>
          </cell>
          <cell r="J2765" t="str">
            <v>Other Government Contracts</v>
          </cell>
          <cell r="K2765" t="str">
            <v>Estates</v>
          </cell>
        </row>
        <row r="2766">
          <cell r="G2766" t="str">
            <v>NHSNTFFF</v>
          </cell>
          <cell r="H2766" t="str">
            <v>Nhs Executive Est Mgt Servsr Fletcher</v>
          </cell>
          <cell r="I2766" t="str">
            <v>Government Services</v>
          </cell>
          <cell r="J2766" t="str">
            <v>Other Government Contracts</v>
          </cell>
          <cell r="K2766" t="str">
            <v>Estates</v>
          </cell>
        </row>
        <row r="2767">
          <cell r="G2767" t="str">
            <v>OCEAMAN1</v>
          </cell>
          <cell r="H2767" t="str">
            <v>Ocean Hse Gen/Ppm Management</v>
          </cell>
          <cell r="I2767" t="str">
            <v>Government Services</v>
          </cell>
          <cell r="J2767" t="str">
            <v>Other Government Contracts</v>
          </cell>
          <cell r="K2767" t="str">
            <v>Estates</v>
          </cell>
        </row>
        <row r="2768">
          <cell r="G2768" t="str">
            <v>ONSSETUP</v>
          </cell>
          <cell r="H2768" t="str">
            <v>Office Of National Statisticsk O'Reillycontract Set Up</v>
          </cell>
          <cell r="I2768" t="str">
            <v>Government Services</v>
          </cell>
          <cell r="J2768" t="str">
            <v>Other Government Contracts</v>
          </cell>
          <cell r="K2768" t="str">
            <v>Estates</v>
          </cell>
        </row>
        <row r="2769">
          <cell r="G2769" t="str">
            <v>PACEP630</v>
          </cell>
          <cell r="H2769" t="str">
            <v>Elizabeth House-Dilapidationsstuart Wilkiecan-10200312external</v>
          </cell>
          <cell r="I2769" t="str">
            <v>Government Services</v>
          </cell>
          <cell r="J2769" t="str">
            <v>Other Government Contracts</v>
          </cell>
          <cell r="K2769" t="str">
            <v>Estates</v>
          </cell>
        </row>
        <row r="2770">
          <cell r="G2770" t="str">
            <v>PWODM423</v>
          </cell>
          <cell r="H2770" t="str">
            <v>Estate Mgt &amp; Minor Issuesr M F Fletcherc12358</v>
          </cell>
          <cell r="I2770" t="str">
            <v>Government Services</v>
          </cell>
          <cell r="J2770" t="str">
            <v>Other Government Contracts</v>
          </cell>
          <cell r="K2770" t="str">
            <v>Estates</v>
          </cell>
        </row>
        <row r="2771">
          <cell r="G2771" t="str">
            <v>ESTADMIN</v>
          </cell>
          <cell r="H2771" t="str">
            <v>Estates Admin</v>
          </cell>
          <cell r="I2771" t="str">
            <v>Government Services</v>
          </cell>
          <cell r="J2771" t="str">
            <v>Other Government Contracts</v>
          </cell>
          <cell r="K2771" t="str">
            <v>Estates</v>
          </cell>
        </row>
        <row r="2772">
          <cell r="G2772" t="str">
            <v>NHSNTFFF</v>
          </cell>
          <cell r="H2772" t="str">
            <v>Nhs Executive Est Mgt Servsr Fletcher</v>
          </cell>
          <cell r="I2772" t="str">
            <v>Government Services</v>
          </cell>
          <cell r="J2772" t="str">
            <v>Other Government Contracts</v>
          </cell>
          <cell r="K2772" t="str">
            <v>Estates</v>
          </cell>
        </row>
        <row r="2773">
          <cell r="G2773" t="str">
            <v>RAILA102</v>
          </cell>
          <cell r="H2773" t="str">
            <v>Tournament House, Paddington Sr Portsmouthmarketing Of 2nd Floorfm Railtrack</v>
          </cell>
          <cell r="I2773" t="str">
            <v>Government Services</v>
          </cell>
          <cell r="J2773" t="str">
            <v>Other Government Contracts</v>
          </cell>
          <cell r="K2773" t="str">
            <v>Estates</v>
          </cell>
        </row>
        <row r="2774">
          <cell r="G2774" t="str">
            <v>NHSNTFFF</v>
          </cell>
          <cell r="H2774" t="str">
            <v>Nhs Executive Est Mgt Servsr Fletcher</v>
          </cell>
          <cell r="I2774" t="str">
            <v>Government Services</v>
          </cell>
          <cell r="J2774" t="str">
            <v>Other Government Contracts</v>
          </cell>
          <cell r="K2774" t="str">
            <v>Estates</v>
          </cell>
        </row>
        <row r="2775">
          <cell r="G2775" t="str">
            <v>OGCDM401</v>
          </cell>
          <cell r="H2775" t="str">
            <v>Elizabeth Hse Claim Matters</v>
          </cell>
          <cell r="I2775" t="str">
            <v>Government Services</v>
          </cell>
          <cell r="J2775" t="str">
            <v>Other Government Contracts</v>
          </cell>
          <cell r="K2775" t="str">
            <v>Estates</v>
          </cell>
        </row>
        <row r="2776">
          <cell r="G2776" t="str">
            <v>ESTADMIN</v>
          </cell>
          <cell r="H2776" t="str">
            <v>Estates Admin</v>
          </cell>
          <cell r="I2776" t="str">
            <v>Government Services</v>
          </cell>
          <cell r="J2776" t="str">
            <v>Other Government Contracts</v>
          </cell>
          <cell r="K2776" t="str">
            <v>Estates</v>
          </cell>
        </row>
        <row r="2777">
          <cell r="G2777" t="str">
            <v>ESTDT</v>
          </cell>
          <cell r="H2777" t="str">
            <v>Fm Estates Downtime</v>
          </cell>
          <cell r="I2777" t="str">
            <v>Government Services</v>
          </cell>
          <cell r="J2777" t="str">
            <v>Other Government Contracts</v>
          </cell>
          <cell r="K2777" t="str">
            <v>Estates</v>
          </cell>
        </row>
        <row r="2778">
          <cell r="G2778" t="str">
            <v>INTEPX03</v>
          </cell>
          <cell r="H2778" t="str">
            <v>St Chris Hse Fsd File Store Re</v>
          </cell>
          <cell r="I2778" t="str">
            <v>Government Services</v>
          </cell>
          <cell r="J2778" t="str">
            <v>Other Government Contracts</v>
          </cell>
          <cell r="K2778" t="str">
            <v>Estates</v>
          </cell>
        </row>
        <row r="2779">
          <cell r="G2779" t="str">
            <v>NHSNTFFF</v>
          </cell>
          <cell r="H2779" t="str">
            <v>Nhs Executive Est Mgt Servsr Fletcher</v>
          </cell>
          <cell r="I2779" t="str">
            <v>Government Services</v>
          </cell>
          <cell r="J2779" t="str">
            <v>Other Government Contracts</v>
          </cell>
          <cell r="K2779" t="str">
            <v>Estates</v>
          </cell>
        </row>
        <row r="2780">
          <cell r="G2780" t="str">
            <v>HOSTA103</v>
          </cell>
          <cell r="H2780" t="str">
            <v>Land Steventon Oxon- Displ Advc J Thwaitesu97046</v>
          </cell>
          <cell r="I2780" t="str">
            <v>Government Services</v>
          </cell>
          <cell r="J2780" t="str">
            <v>Other Government Contracts</v>
          </cell>
          <cell r="K2780" t="str">
            <v>Estates</v>
          </cell>
        </row>
        <row r="2781">
          <cell r="G2781" t="str">
            <v>941284XX</v>
          </cell>
          <cell r="H2781" t="str">
            <v>Fm F&amp;Co</v>
          </cell>
          <cell r="I2781" t="str">
            <v>Government Services</v>
          </cell>
          <cell r="J2781" t="str">
            <v>Other Government Contracts</v>
          </cell>
          <cell r="K2781" t="str">
            <v>F&amp;CO</v>
          </cell>
        </row>
        <row r="2782">
          <cell r="G2782" t="str">
            <v>941284XX</v>
          </cell>
          <cell r="H2782" t="str">
            <v>Fm F&amp;Co</v>
          </cell>
          <cell r="I2782" t="str">
            <v>Government Services</v>
          </cell>
          <cell r="J2782" t="str">
            <v>Other Government Contracts</v>
          </cell>
          <cell r="K2782" t="str">
            <v>F&amp;CO</v>
          </cell>
        </row>
        <row r="2783">
          <cell r="G2783" t="str">
            <v>941411XX</v>
          </cell>
          <cell r="H2783" t="str">
            <v>Fm F&amp;Co</v>
          </cell>
          <cell r="I2783" t="str">
            <v>Government Services</v>
          </cell>
          <cell r="J2783" t="str">
            <v>Other Government Contracts</v>
          </cell>
          <cell r="K2783" t="str">
            <v>F&amp;CO</v>
          </cell>
        </row>
        <row r="2784">
          <cell r="G2784" t="str">
            <v>941411XX</v>
          </cell>
          <cell r="H2784" t="str">
            <v>Fm F&amp;Co</v>
          </cell>
          <cell r="I2784" t="str">
            <v>Government Services</v>
          </cell>
          <cell r="J2784" t="str">
            <v>Other Government Contracts</v>
          </cell>
          <cell r="K2784" t="str">
            <v>F&amp;CO</v>
          </cell>
        </row>
        <row r="2785">
          <cell r="G2785" t="str">
            <v>FMFCO0AF</v>
          </cell>
          <cell r="H2785" t="str">
            <v>Fm For Foreign &amp; Commonwealth J Barker</v>
          </cell>
          <cell r="I2785" t="str">
            <v>Government Services</v>
          </cell>
          <cell r="J2785" t="str">
            <v>Other Government Contracts</v>
          </cell>
          <cell r="K2785" t="str">
            <v>F&amp;CO</v>
          </cell>
        </row>
        <row r="2786">
          <cell r="G2786" t="str">
            <v>FMFCO0AF</v>
          </cell>
          <cell r="H2786" t="str">
            <v>Fm For Foreign &amp; Commonwealth J Barker</v>
          </cell>
          <cell r="I2786" t="str">
            <v>Government Services</v>
          </cell>
          <cell r="J2786" t="str">
            <v>Other Government Contracts</v>
          </cell>
          <cell r="K2786" t="str">
            <v>F&amp;CO</v>
          </cell>
        </row>
        <row r="2787">
          <cell r="G2787" t="str">
            <v>FMFCO0AF</v>
          </cell>
          <cell r="H2787" t="str">
            <v>Fm For Foreign &amp; Commonwealth J Barker</v>
          </cell>
          <cell r="I2787" t="str">
            <v>Government Services</v>
          </cell>
          <cell r="J2787" t="str">
            <v>Other Government Contracts</v>
          </cell>
          <cell r="K2787" t="str">
            <v>F&amp;CO</v>
          </cell>
        </row>
        <row r="2788">
          <cell r="G2788" t="str">
            <v>FMFCO0AF</v>
          </cell>
          <cell r="H2788" t="str">
            <v>Fm For Foreign &amp; Commonwealth J Barker</v>
          </cell>
          <cell r="I2788" t="str">
            <v>Government Services</v>
          </cell>
          <cell r="J2788" t="str">
            <v>Other Government Contracts</v>
          </cell>
          <cell r="K2788" t="str">
            <v>F&amp;CO</v>
          </cell>
        </row>
        <row r="2789">
          <cell r="G2789" t="str">
            <v>FMFCO0AF</v>
          </cell>
          <cell r="H2789" t="str">
            <v>Fm For Foreign &amp; Commonwealth J Barker</v>
          </cell>
          <cell r="I2789" t="str">
            <v>Government Services</v>
          </cell>
          <cell r="J2789" t="str">
            <v>Other Government Contracts</v>
          </cell>
          <cell r="K2789" t="str">
            <v>F&amp;CO</v>
          </cell>
        </row>
        <row r="2790">
          <cell r="G2790" t="str">
            <v>FMFCO0DT</v>
          </cell>
          <cell r="H2790" t="str">
            <v>F&amp;C Office Downtime</v>
          </cell>
          <cell r="I2790" t="str">
            <v>Government Services</v>
          </cell>
          <cell r="J2790" t="str">
            <v>Other Government Contracts</v>
          </cell>
          <cell r="K2790" t="str">
            <v>F&amp;CO</v>
          </cell>
        </row>
        <row r="2791">
          <cell r="G2791" t="str">
            <v>FMFCO0DT</v>
          </cell>
          <cell r="H2791" t="str">
            <v>F&amp;C Office Downtime</v>
          </cell>
          <cell r="I2791" t="str">
            <v>Government Services</v>
          </cell>
          <cell r="J2791" t="str">
            <v>Other Government Contracts</v>
          </cell>
          <cell r="K2791" t="str">
            <v>F&amp;CO</v>
          </cell>
        </row>
        <row r="2792">
          <cell r="G2792" t="str">
            <v>FMFCO0FF</v>
          </cell>
          <cell r="H2792" t="str">
            <v>Fm For Foreign &amp; Commonwealth J Barker</v>
          </cell>
          <cell r="I2792" t="str">
            <v>Government Services</v>
          </cell>
          <cell r="J2792" t="str">
            <v>Other Government Contracts</v>
          </cell>
          <cell r="K2792" t="str">
            <v>F&amp;CO</v>
          </cell>
        </row>
        <row r="2793">
          <cell r="G2793" t="str">
            <v>FMFCO0FF</v>
          </cell>
          <cell r="H2793" t="str">
            <v>Fm For Foreign &amp; Commonwealth J Barker</v>
          </cell>
          <cell r="I2793" t="str">
            <v>Government Services</v>
          </cell>
          <cell r="J2793" t="str">
            <v>Other Government Contracts</v>
          </cell>
          <cell r="K2793" t="str">
            <v>F&amp;CO</v>
          </cell>
        </row>
        <row r="2794">
          <cell r="G2794" t="str">
            <v>FMFCO0FF</v>
          </cell>
          <cell r="H2794" t="str">
            <v>Fm For Foreign &amp; Commonwealth J Barker</v>
          </cell>
          <cell r="I2794" t="str">
            <v>Government Services</v>
          </cell>
          <cell r="J2794" t="str">
            <v>Other Government Contracts</v>
          </cell>
          <cell r="K2794" t="str">
            <v>F&amp;CO</v>
          </cell>
        </row>
        <row r="2795">
          <cell r="G2795" t="str">
            <v>FMFCO0FF</v>
          </cell>
          <cell r="H2795" t="str">
            <v>Fm For Foreign &amp; Commonwealth J Barker</v>
          </cell>
          <cell r="I2795" t="str">
            <v>Government Services</v>
          </cell>
          <cell r="J2795" t="str">
            <v>Other Government Contracts</v>
          </cell>
          <cell r="K2795" t="str">
            <v>F&amp;CO</v>
          </cell>
        </row>
        <row r="2796">
          <cell r="G2796" t="str">
            <v>LANCPRAF</v>
          </cell>
          <cell r="H2796" t="str">
            <v>Lancaster Hse Piped Services Rm Stonef&amp;Co Jobs</v>
          </cell>
          <cell r="I2796" t="str">
            <v>Government Services</v>
          </cell>
          <cell r="J2796" t="str">
            <v>Other Government Contracts</v>
          </cell>
          <cell r="K2796" t="str">
            <v>F&amp;CO</v>
          </cell>
        </row>
        <row r="2797">
          <cell r="G2797" t="str">
            <v>LANCPRAF</v>
          </cell>
          <cell r="H2797" t="str">
            <v>Lancaster Hse Piped Services Rm Stonef&amp;Co Jobs</v>
          </cell>
          <cell r="I2797" t="str">
            <v>Government Services</v>
          </cell>
          <cell r="J2797" t="str">
            <v>Other Government Contracts</v>
          </cell>
          <cell r="K2797" t="str">
            <v>F&amp;CO</v>
          </cell>
        </row>
        <row r="2798">
          <cell r="G2798" t="str">
            <v>LANCPRAF</v>
          </cell>
          <cell r="H2798" t="str">
            <v>Lancaster Hse Piped Services Rm Stonef&amp;Co Jobs</v>
          </cell>
          <cell r="I2798" t="str">
            <v>Government Services</v>
          </cell>
          <cell r="J2798" t="str">
            <v>Other Government Contracts</v>
          </cell>
          <cell r="K2798" t="str">
            <v>F&amp;CO</v>
          </cell>
        </row>
        <row r="2799">
          <cell r="G2799" t="str">
            <v>CLPSM401</v>
          </cell>
          <cell r="H2799" t="str">
            <v>Joint Venture With Cyril Leona</v>
          </cell>
          <cell r="I2799" t="str">
            <v>Government Services</v>
          </cell>
          <cell r="J2799" t="str">
            <v>Other Government Contracts</v>
          </cell>
          <cell r="K2799" t="str">
            <v>Cyril Leonard</v>
          </cell>
        </row>
        <row r="2800">
          <cell r="G2800" t="str">
            <v>NCLIREAD</v>
          </cell>
          <cell r="H2800" t="str">
            <v>Newcastle Ir Estates-Admin Exp</v>
          </cell>
          <cell r="I2800" t="str">
            <v>Government Services</v>
          </cell>
          <cell r="J2800" t="str">
            <v>Other Government Contracts</v>
          </cell>
          <cell r="K2800" t="str">
            <v>Newcastle IR Estates</v>
          </cell>
        </row>
        <row r="2801">
          <cell r="G2801" t="str">
            <v>NCLIREAF</v>
          </cell>
          <cell r="H2801" t="str">
            <v>Newcastle Ir Estates - Add Fee</v>
          </cell>
          <cell r="I2801" t="str">
            <v>Government Services</v>
          </cell>
          <cell r="J2801" t="str">
            <v>Other Government Contracts</v>
          </cell>
          <cell r="K2801" t="str">
            <v>Newcastle IR Estates</v>
          </cell>
        </row>
        <row r="2802">
          <cell r="G2802" t="str">
            <v>NCLIREFF</v>
          </cell>
          <cell r="H2802" t="str">
            <v>Newcastle Ir Estates - Ff</v>
          </cell>
          <cell r="I2802" t="str">
            <v>Government Services</v>
          </cell>
          <cell r="J2802" t="str">
            <v>Other Government Contracts</v>
          </cell>
          <cell r="K2802" t="str">
            <v>Newcastle IR Estates</v>
          </cell>
        </row>
        <row r="2803">
          <cell r="G2803" t="str">
            <v>NCLIREIS</v>
          </cell>
          <cell r="H2803" t="str">
            <v>Newcastle Ir Estates-Int Serv</v>
          </cell>
          <cell r="I2803" t="str">
            <v>Government Services</v>
          </cell>
          <cell r="J2803" t="str">
            <v>Other Government Contracts</v>
          </cell>
          <cell r="K2803" t="str">
            <v>Newcastle IR Estates</v>
          </cell>
        </row>
        <row r="2804">
          <cell r="G2804" t="str">
            <v>NCLIREMO</v>
          </cell>
          <cell r="H2804" t="str">
            <v>Newcastle Ir Estates - Mob</v>
          </cell>
          <cell r="I2804" t="str">
            <v>Government Services</v>
          </cell>
          <cell r="J2804" t="str">
            <v>Other Government Contracts</v>
          </cell>
          <cell r="K2804" t="str">
            <v>Newcastle IR Estates</v>
          </cell>
        </row>
        <row r="2805">
          <cell r="G2805" t="str">
            <v>NCLIREPR</v>
          </cell>
          <cell r="H2805" t="str">
            <v>Newcastle Ir Estates - Proj</v>
          </cell>
          <cell r="I2805" t="str">
            <v>Government Services</v>
          </cell>
          <cell r="J2805" t="str">
            <v>Other Government Contracts</v>
          </cell>
          <cell r="K2805" t="str">
            <v>Newcastle IR Estates</v>
          </cell>
        </row>
        <row r="2806">
          <cell r="G2806" t="str">
            <v>NCLIREPT</v>
          </cell>
          <cell r="H2806" t="str">
            <v>Newcastle Ir Estates-Pass Thru</v>
          </cell>
          <cell r="I2806" t="str">
            <v>Government Services</v>
          </cell>
          <cell r="J2806" t="str">
            <v>Other Government Contracts</v>
          </cell>
          <cell r="K2806" t="str">
            <v>Newcastle IR Estates</v>
          </cell>
        </row>
        <row r="2807">
          <cell r="G2807" t="str">
            <v>NCLIREVO</v>
          </cell>
          <cell r="H2807" t="str">
            <v>Newcastle Ir Estates - Vo</v>
          </cell>
          <cell r="I2807" t="str">
            <v>Government Services</v>
          </cell>
          <cell r="J2807" t="str">
            <v>Other Government Contracts</v>
          </cell>
          <cell r="K2807" t="str">
            <v>Newcastle IR Estates</v>
          </cell>
        </row>
        <row r="2808">
          <cell r="G2808" t="str">
            <v>NCLIREAF</v>
          </cell>
          <cell r="H2808" t="str">
            <v>Newcastle Ir Estates - Add Fee</v>
          </cell>
          <cell r="I2808" t="str">
            <v>Government Services</v>
          </cell>
          <cell r="J2808" t="str">
            <v>Other Government Contracts</v>
          </cell>
          <cell r="K2808" t="str">
            <v>Newcastle IR Estates</v>
          </cell>
        </row>
        <row r="2809">
          <cell r="G2809" t="str">
            <v>NCLIREFF</v>
          </cell>
          <cell r="H2809" t="str">
            <v>Newcastle Ir Estates - Ff</v>
          </cell>
          <cell r="I2809" t="str">
            <v>Government Services</v>
          </cell>
          <cell r="J2809" t="str">
            <v>Other Government Contracts</v>
          </cell>
          <cell r="K2809" t="str">
            <v>Newcastle IR Estates</v>
          </cell>
        </row>
        <row r="2810">
          <cell r="G2810" t="str">
            <v>NCLIREAD</v>
          </cell>
          <cell r="H2810" t="str">
            <v>Newcastle Ir Estates-Admin Exp</v>
          </cell>
          <cell r="I2810" t="str">
            <v>Government Services</v>
          </cell>
          <cell r="J2810" t="str">
            <v>Other Government Contracts</v>
          </cell>
          <cell r="K2810" t="str">
            <v>Newcastle IR Estates</v>
          </cell>
        </row>
        <row r="2811">
          <cell r="G2811" t="str">
            <v>NCLIREAF</v>
          </cell>
          <cell r="H2811" t="str">
            <v>Newcastle Ir Estates - Add Fee</v>
          </cell>
          <cell r="I2811" t="str">
            <v>Government Services</v>
          </cell>
          <cell r="J2811" t="str">
            <v>Other Government Contracts</v>
          </cell>
          <cell r="K2811" t="str">
            <v>Newcastle IR Estates</v>
          </cell>
        </row>
        <row r="2812">
          <cell r="G2812" t="str">
            <v>NCLIREFF</v>
          </cell>
          <cell r="H2812" t="str">
            <v>Newcastle Ir Estates - Ff</v>
          </cell>
          <cell r="I2812" t="str">
            <v>Government Services</v>
          </cell>
          <cell r="J2812" t="str">
            <v>Other Government Contracts</v>
          </cell>
          <cell r="K2812" t="str">
            <v>Newcastle IR Estates</v>
          </cell>
        </row>
        <row r="2813">
          <cell r="G2813" t="str">
            <v>NCLIREIS</v>
          </cell>
          <cell r="H2813" t="str">
            <v>Newcastle Ir Estates-Int Serv</v>
          </cell>
          <cell r="I2813" t="str">
            <v>Government Services</v>
          </cell>
          <cell r="J2813" t="str">
            <v>Other Government Contracts</v>
          </cell>
          <cell r="K2813" t="str">
            <v>Newcastle IR Estates</v>
          </cell>
        </row>
        <row r="2814">
          <cell r="G2814" t="str">
            <v>NCLIREMO</v>
          </cell>
          <cell r="H2814" t="str">
            <v>Newcastle Ir Estates - Mob</v>
          </cell>
          <cell r="I2814" t="str">
            <v>Government Services</v>
          </cell>
          <cell r="J2814" t="str">
            <v>Other Government Contracts</v>
          </cell>
          <cell r="K2814" t="str">
            <v>Newcastle IR Estates</v>
          </cell>
        </row>
        <row r="2815">
          <cell r="G2815" t="str">
            <v>NCLIREPR</v>
          </cell>
          <cell r="H2815" t="str">
            <v>Newcastle Ir Estates - Proj</v>
          </cell>
          <cell r="I2815" t="str">
            <v>Government Services</v>
          </cell>
          <cell r="J2815" t="str">
            <v>Other Government Contracts</v>
          </cell>
          <cell r="K2815" t="str">
            <v>Newcastle IR Estates</v>
          </cell>
        </row>
        <row r="2816">
          <cell r="G2816" t="str">
            <v>NCLIREPT</v>
          </cell>
          <cell r="H2816" t="str">
            <v>Newcastle Ir Estates-Pass Thru</v>
          </cell>
          <cell r="I2816" t="str">
            <v>Government Services</v>
          </cell>
          <cell r="J2816" t="str">
            <v>Other Government Contracts</v>
          </cell>
          <cell r="K2816" t="str">
            <v>Newcastle IR Estates</v>
          </cell>
        </row>
        <row r="2817">
          <cell r="G2817" t="str">
            <v>NCLIREVO</v>
          </cell>
          <cell r="H2817" t="str">
            <v>Newcastle Ir Estates - Vo</v>
          </cell>
          <cell r="I2817" t="str">
            <v>Government Services</v>
          </cell>
          <cell r="J2817" t="str">
            <v>Other Government Contracts</v>
          </cell>
          <cell r="K2817" t="str">
            <v>Newcastle IR Estates</v>
          </cell>
        </row>
        <row r="2818">
          <cell r="G2818" t="str">
            <v>NCLIREPT</v>
          </cell>
          <cell r="H2818" t="str">
            <v>Newcastle Ir Estates-Pass Thru</v>
          </cell>
          <cell r="I2818" t="str">
            <v>Government Services</v>
          </cell>
          <cell r="J2818" t="str">
            <v>Other Government Contracts</v>
          </cell>
          <cell r="K2818" t="str">
            <v>Newcastle IR Estates</v>
          </cell>
        </row>
        <row r="2819">
          <cell r="G2819" t="str">
            <v>NCLIREFF</v>
          </cell>
          <cell r="H2819" t="str">
            <v>Newcastle Ir Estates - Ff</v>
          </cell>
          <cell r="I2819" t="str">
            <v>Government Services</v>
          </cell>
          <cell r="J2819" t="str">
            <v>Other Government Contracts</v>
          </cell>
          <cell r="K2819" t="str">
            <v>Newcastle IR Estates</v>
          </cell>
        </row>
        <row r="2820">
          <cell r="G2820" t="str">
            <v>NCLIREPT</v>
          </cell>
          <cell r="H2820" t="str">
            <v>Newcastle Ir Estates-Pass Thru</v>
          </cell>
          <cell r="I2820" t="str">
            <v>Government Services</v>
          </cell>
          <cell r="J2820" t="str">
            <v>Other Government Contracts</v>
          </cell>
          <cell r="K2820" t="str">
            <v>Newcastle IR Estates</v>
          </cell>
        </row>
        <row r="2821">
          <cell r="G2821" t="str">
            <v>NCLIREFF</v>
          </cell>
          <cell r="H2821" t="str">
            <v>Newcastle Ir Estates - Ff</v>
          </cell>
          <cell r="I2821" t="str">
            <v>Government Services</v>
          </cell>
          <cell r="J2821" t="str">
            <v>Other Government Contracts</v>
          </cell>
          <cell r="K2821" t="str">
            <v>Newcastle IR Estates</v>
          </cell>
        </row>
        <row r="2822">
          <cell r="G2822" t="str">
            <v>NCLIREPT</v>
          </cell>
          <cell r="H2822" t="str">
            <v>Newcastle Ir Estates-Pass Thru</v>
          </cell>
          <cell r="I2822" t="str">
            <v>Government Services</v>
          </cell>
          <cell r="J2822" t="str">
            <v>Other Government Contracts</v>
          </cell>
          <cell r="K2822" t="str">
            <v>Newcastle IR Estates</v>
          </cell>
        </row>
        <row r="2823">
          <cell r="G2823" t="str">
            <v>NCLIREAF</v>
          </cell>
          <cell r="H2823" t="str">
            <v>Newcastle Ir Estates - Add Fee</v>
          </cell>
          <cell r="I2823" t="str">
            <v>Government Services</v>
          </cell>
          <cell r="J2823" t="str">
            <v>Other Government Contracts</v>
          </cell>
          <cell r="K2823" t="str">
            <v>Newcastle IR Estates</v>
          </cell>
        </row>
        <row r="2824">
          <cell r="G2824" t="str">
            <v>NCLIREFF</v>
          </cell>
          <cell r="H2824" t="str">
            <v>Newcastle Ir Estates - Ff</v>
          </cell>
          <cell r="I2824" t="str">
            <v>Government Services</v>
          </cell>
          <cell r="J2824" t="str">
            <v>Other Government Contracts</v>
          </cell>
          <cell r="K2824" t="str">
            <v>Newcastle IR Estates</v>
          </cell>
        </row>
        <row r="2825">
          <cell r="G2825" t="str">
            <v>NCLIREMO</v>
          </cell>
          <cell r="H2825" t="str">
            <v>Newcastle Ir Estates - Mob</v>
          </cell>
          <cell r="I2825" t="str">
            <v>Government Services</v>
          </cell>
          <cell r="J2825" t="str">
            <v>Other Government Contracts</v>
          </cell>
          <cell r="K2825" t="str">
            <v>Newcastle IR Estates</v>
          </cell>
        </row>
        <row r="2826">
          <cell r="G2826" t="str">
            <v>NCLIREPT</v>
          </cell>
          <cell r="H2826" t="str">
            <v>Newcastle Ir Estates-Pass Thru</v>
          </cell>
          <cell r="I2826" t="str">
            <v>Government Services</v>
          </cell>
          <cell r="J2826" t="str">
            <v>Other Government Contracts</v>
          </cell>
          <cell r="K2826" t="str">
            <v>Newcastle IR Estates</v>
          </cell>
        </row>
        <row r="2827">
          <cell r="G2827" t="str">
            <v>NCLIREFF</v>
          </cell>
          <cell r="H2827" t="str">
            <v>Newcastle Ir Estates - Ff</v>
          </cell>
          <cell r="I2827" t="str">
            <v>Government Services</v>
          </cell>
          <cell r="J2827" t="str">
            <v>Other Government Contracts</v>
          </cell>
          <cell r="K2827" t="str">
            <v>Newcastle IR Estates</v>
          </cell>
        </row>
        <row r="2828">
          <cell r="G2828" t="str">
            <v>NCLIREMO</v>
          </cell>
          <cell r="H2828" t="str">
            <v>Newcastle Ir Estates - Mob</v>
          </cell>
          <cell r="I2828" t="str">
            <v>Government Services</v>
          </cell>
          <cell r="J2828" t="str">
            <v>Other Government Contracts</v>
          </cell>
          <cell r="K2828" t="str">
            <v>Newcastle IR Estates</v>
          </cell>
        </row>
        <row r="2829">
          <cell r="G2829" t="str">
            <v>NCLIREPT</v>
          </cell>
          <cell r="H2829" t="str">
            <v>Newcastle Ir Estates-Pass Thru</v>
          </cell>
          <cell r="I2829" t="str">
            <v>Government Services</v>
          </cell>
          <cell r="J2829" t="str">
            <v>Other Government Contracts</v>
          </cell>
          <cell r="K2829" t="str">
            <v>Newcastle IR Estates</v>
          </cell>
        </row>
        <row r="2830">
          <cell r="G2830" t="str">
            <v>NCLIREAD</v>
          </cell>
          <cell r="H2830" t="str">
            <v>Newcastle Ir Estates-Admin Exp</v>
          </cell>
          <cell r="I2830" t="str">
            <v>Government Services</v>
          </cell>
          <cell r="J2830" t="str">
            <v>Other Government Contracts</v>
          </cell>
          <cell r="K2830" t="str">
            <v>Newcastle IR Estates</v>
          </cell>
        </row>
        <row r="2831">
          <cell r="G2831" t="str">
            <v>NCLIREFF</v>
          </cell>
          <cell r="H2831" t="str">
            <v>Newcastle Ir Estates - Ff</v>
          </cell>
          <cell r="I2831" t="str">
            <v>Government Services</v>
          </cell>
          <cell r="J2831" t="str">
            <v>Other Government Contracts</v>
          </cell>
          <cell r="K2831" t="str">
            <v>Newcastle IR Estates</v>
          </cell>
        </row>
        <row r="2832">
          <cell r="G2832" t="str">
            <v>NCLIREMO</v>
          </cell>
          <cell r="H2832" t="str">
            <v>Newcastle Ir Estates - Mob</v>
          </cell>
          <cell r="I2832" t="str">
            <v>Government Services</v>
          </cell>
          <cell r="J2832" t="str">
            <v>Other Government Contracts</v>
          </cell>
          <cell r="K2832" t="str">
            <v>Newcastle IR Estates</v>
          </cell>
        </row>
        <row r="2833">
          <cell r="G2833" t="str">
            <v>NCLIREPT</v>
          </cell>
          <cell r="H2833" t="str">
            <v>Newcastle Ir Estates-Pass Thru</v>
          </cell>
          <cell r="I2833" t="str">
            <v>Government Services</v>
          </cell>
          <cell r="J2833" t="str">
            <v>Other Government Contracts</v>
          </cell>
          <cell r="K2833" t="str">
            <v>Newcastle IR Estates</v>
          </cell>
        </row>
        <row r="2834">
          <cell r="G2834" t="str">
            <v>NCLIREMO</v>
          </cell>
          <cell r="H2834" t="str">
            <v>Newcastle Ir Estates - Mob</v>
          </cell>
          <cell r="I2834" t="str">
            <v>Government Services</v>
          </cell>
          <cell r="J2834" t="str">
            <v>Other Government Contracts</v>
          </cell>
          <cell r="K2834" t="str">
            <v>Newcastle IR Estates</v>
          </cell>
        </row>
        <row r="2835">
          <cell r="G2835" t="str">
            <v>NCLIREPT</v>
          </cell>
          <cell r="H2835" t="str">
            <v>Newcastle Ir Estates-Pass Thru</v>
          </cell>
          <cell r="I2835" t="str">
            <v>Government Services</v>
          </cell>
          <cell r="J2835" t="str">
            <v>Other Government Contracts</v>
          </cell>
          <cell r="K2835" t="str">
            <v>Newcastle IR Estates</v>
          </cell>
        </row>
        <row r="2836">
          <cell r="G2836" t="str">
            <v>NCLIREVO</v>
          </cell>
          <cell r="H2836" t="str">
            <v>Newcastle Ir Estates - Vo</v>
          </cell>
          <cell r="I2836" t="str">
            <v>Government Services</v>
          </cell>
          <cell r="J2836" t="str">
            <v>Other Government Contracts</v>
          </cell>
          <cell r="K2836" t="str">
            <v>Newcastle IR Estates</v>
          </cell>
        </row>
        <row r="2837">
          <cell r="G2837" t="str">
            <v>NCLIREFF</v>
          </cell>
          <cell r="H2837" t="str">
            <v>Newcastle Ir Estates - Ff</v>
          </cell>
          <cell r="I2837" t="str">
            <v>Government Services</v>
          </cell>
          <cell r="J2837" t="str">
            <v>Other Government Contracts</v>
          </cell>
          <cell r="K2837" t="str">
            <v>Newcastle IR Estates</v>
          </cell>
        </row>
        <row r="2838">
          <cell r="G2838" t="str">
            <v>NCLIREAD</v>
          </cell>
          <cell r="H2838" t="str">
            <v>Newcastle Ir Estates-Admin Exp</v>
          </cell>
          <cell r="I2838" t="str">
            <v>Government Services</v>
          </cell>
          <cell r="J2838" t="str">
            <v>Other Government Contracts</v>
          </cell>
          <cell r="K2838" t="str">
            <v>Newcastle IR Estates</v>
          </cell>
        </row>
        <row r="2839">
          <cell r="G2839" t="str">
            <v>NCLIREFF</v>
          </cell>
          <cell r="H2839" t="str">
            <v>Newcastle Ir Estates - Ff</v>
          </cell>
          <cell r="I2839" t="str">
            <v>Government Services</v>
          </cell>
          <cell r="J2839" t="str">
            <v>Other Government Contracts</v>
          </cell>
          <cell r="K2839" t="str">
            <v>Newcastle IR Estates</v>
          </cell>
        </row>
        <row r="2840">
          <cell r="G2840" t="str">
            <v>NCLIREIS</v>
          </cell>
          <cell r="H2840" t="str">
            <v>Newcastle Ir Estates-Int Serv</v>
          </cell>
          <cell r="I2840" t="str">
            <v>Government Services</v>
          </cell>
          <cell r="J2840" t="str">
            <v>Other Government Contracts</v>
          </cell>
          <cell r="K2840" t="str">
            <v>Newcastle IR Estates</v>
          </cell>
        </row>
        <row r="2841">
          <cell r="G2841" t="str">
            <v>NCLIREMO</v>
          </cell>
          <cell r="H2841" t="str">
            <v>Newcastle Ir Estates - Mob</v>
          </cell>
          <cell r="I2841" t="str">
            <v>Government Services</v>
          </cell>
          <cell r="J2841" t="str">
            <v>Other Government Contracts</v>
          </cell>
          <cell r="K2841" t="str">
            <v>Newcastle IR Estates</v>
          </cell>
        </row>
        <row r="2842">
          <cell r="G2842" t="str">
            <v>NCLIREAD</v>
          </cell>
          <cell r="H2842" t="str">
            <v>Newcastle Ir Estates-Admin Exp</v>
          </cell>
          <cell r="I2842" t="str">
            <v>Government Services</v>
          </cell>
          <cell r="J2842" t="str">
            <v>Other Government Contracts</v>
          </cell>
          <cell r="K2842" t="str">
            <v>Newcastle IR Estates</v>
          </cell>
        </row>
        <row r="2843">
          <cell r="G2843" t="str">
            <v>NCLIREAF</v>
          </cell>
          <cell r="H2843" t="str">
            <v>Newcastle Ir Estates - Add Fee</v>
          </cell>
          <cell r="I2843" t="str">
            <v>Government Services</v>
          </cell>
          <cell r="J2843" t="str">
            <v>Other Government Contracts</v>
          </cell>
          <cell r="K2843" t="str">
            <v>Newcastle IR Estates</v>
          </cell>
        </row>
        <row r="2844">
          <cell r="G2844" t="str">
            <v>NCLIREFF</v>
          </cell>
          <cell r="H2844" t="str">
            <v>Newcastle Ir Estates - Ff</v>
          </cell>
          <cell r="I2844" t="str">
            <v>Government Services</v>
          </cell>
          <cell r="J2844" t="str">
            <v>Other Government Contracts</v>
          </cell>
          <cell r="K2844" t="str">
            <v>Newcastle IR Estates</v>
          </cell>
        </row>
        <row r="2845">
          <cell r="G2845" t="str">
            <v>NCLIREAD</v>
          </cell>
          <cell r="H2845" t="str">
            <v>Newcastle Ir Estates-Admin Exp</v>
          </cell>
          <cell r="I2845" t="str">
            <v>Government Services</v>
          </cell>
          <cell r="J2845" t="str">
            <v>Other Government Contracts</v>
          </cell>
          <cell r="K2845" t="str">
            <v>Newcastle IR Estates</v>
          </cell>
        </row>
        <row r="2846">
          <cell r="G2846" t="str">
            <v>NCLIREMO</v>
          </cell>
          <cell r="H2846" t="str">
            <v>Newcastle Ir Estates - Mob</v>
          </cell>
          <cell r="I2846" t="str">
            <v>Government Services</v>
          </cell>
          <cell r="J2846" t="str">
            <v>Other Government Contracts</v>
          </cell>
          <cell r="K2846" t="str">
            <v>Newcastle IR Estates</v>
          </cell>
        </row>
        <row r="2847">
          <cell r="G2847" t="str">
            <v>NCLIREAD</v>
          </cell>
          <cell r="H2847" t="str">
            <v>Newcastle Ir Estates-Admin Exp</v>
          </cell>
          <cell r="I2847" t="str">
            <v>Government Services</v>
          </cell>
          <cell r="J2847" t="str">
            <v>Other Government Contracts</v>
          </cell>
          <cell r="K2847" t="str">
            <v>Newcastle IR Estates</v>
          </cell>
        </row>
        <row r="2848">
          <cell r="G2848" t="str">
            <v>NCLIREAF</v>
          </cell>
          <cell r="H2848" t="str">
            <v>Newcastle Ir Estates - Add Fee</v>
          </cell>
          <cell r="I2848" t="str">
            <v>Government Services</v>
          </cell>
          <cell r="J2848" t="str">
            <v>Other Government Contracts</v>
          </cell>
          <cell r="K2848" t="str">
            <v>Newcastle IR Estates</v>
          </cell>
        </row>
        <row r="2849">
          <cell r="G2849" t="str">
            <v>NCLIREFF</v>
          </cell>
          <cell r="H2849" t="str">
            <v>Newcastle Ir Estates - Ff</v>
          </cell>
          <cell r="I2849" t="str">
            <v>Government Services</v>
          </cell>
          <cell r="J2849" t="str">
            <v>Other Government Contracts</v>
          </cell>
          <cell r="K2849" t="str">
            <v>Newcastle IR Estates</v>
          </cell>
        </row>
        <row r="2850">
          <cell r="G2850" t="str">
            <v>NCLIREAD</v>
          </cell>
          <cell r="H2850" t="str">
            <v>Newcastle Ir Estates-Admin Exp</v>
          </cell>
          <cell r="I2850" t="str">
            <v>Government Services</v>
          </cell>
          <cell r="J2850" t="str">
            <v>Other Government Contracts</v>
          </cell>
          <cell r="K2850" t="str">
            <v>Newcastle IR Estates</v>
          </cell>
        </row>
        <row r="2851">
          <cell r="G2851" t="str">
            <v>NCLIREMO</v>
          </cell>
          <cell r="H2851" t="str">
            <v>Newcastle Ir Estates - Mob</v>
          </cell>
          <cell r="I2851" t="str">
            <v>Government Services</v>
          </cell>
          <cell r="J2851" t="str">
            <v>Other Government Contracts</v>
          </cell>
          <cell r="K2851" t="str">
            <v>Newcastle IR Estates</v>
          </cell>
        </row>
        <row r="2852">
          <cell r="G2852" t="str">
            <v>NCLIREVO</v>
          </cell>
          <cell r="H2852" t="str">
            <v>Newcastle Ir Estates - Vo</v>
          </cell>
          <cell r="I2852" t="str">
            <v>Government Services</v>
          </cell>
          <cell r="J2852" t="str">
            <v>Other Government Contracts</v>
          </cell>
          <cell r="K2852" t="str">
            <v>Newcastle IR Estates</v>
          </cell>
        </row>
        <row r="2853">
          <cell r="G2853" t="str">
            <v>NCLIREAD</v>
          </cell>
          <cell r="H2853" t="str">
            <v>Newcastle Ir Estates-Admin Exp</v>
          </cell>
          <cell r="I2853" t="str">
            <v>Government Services</v>
          </cell>
          <cell r="J2853" t="str">
            <v>Other Government Contracts</v>
          </cell>
          <cell r="K2853" t="str">
            <v>Newcastle IR Estates</v>
          </cell>
        </row>
        <row r="2854">
          <cell r="G2854" t="str">
            <v>NCLIREAF</v>
          </cell>
          <cell r="H2854" t="str">
            <v>Newcastle Ir Estates - Add Fee</v>
          </cell>
          <cell r="I2854" t="str">
            <v>Government Services</v>
          </cell>
          <cell r="J2854" t="str">
            <v>Other Government Contracts</v>
          </cell>
          <cell r="K2854" t="str">
            <v>Newcastle IR Estates</v>
          </cell>
        </row>
        <row r="2855">
          <cell r="G2855" t="str">
            <v>NCLIREFF</v>
          </cell>
          <cell r="H2855" t="str">
            <v>Newcastle Ir Estates - Ff</v>
          </cell>
          <cell r="I2855" t="str">
            <v>Government Services</v>
          </cell>
          <cell r="J2855" t="str">
            <v>Other Government Contracts</v>
          </cell>
          <cell r="K2855" t="str">
            <v>Newcastle IR Estates</v>
          </cell>
        </row>
        <row r="2856">
          <cell r="G2856" t="str">
            <v>NCLIREMO</v>
          </cell>
          <cell r="H2856" t="str">
            <v>Newcastle Ir Estates - Mob</v>
          </cell>
          <cell r="I2856" t="str">
            <v>Government Services</v>
          </cell>
          <cell r="J2856" t="str">
            <v>Other Government Contracts</v>
          </cell>
          <cell r="K2856" t="str">
            <v>Newcastle IR Estates</v>
          </cell>
        </row>
        <row r="2857">
          <cell r="G2857" t="str">
            <v>NCLIREAD</v>
          </cell>
          <cell r="H2857" t="str">
            <v>Newcastle Ir Estates-Admin Exp</v>
          </cell>
          <cell r="I2857" t="str">
            <v>Government Services</v>
          </cell>
          <cell r="J2857" t="str">
            <v>Other Government Contracts</v>
          </cell>
          <cell r="K2857" t="str">
            <v>Newcastle IR Estates</v>
          </cell>
        </row>
        <row r="2858">
          <cell r="G2858" t="str">
            <v>NCLIREFF</v>
          </cell>
          <cell r="H2858" t="str">
            <v>Newcastle Ir Estates - Ff</v>
          </cell>
          <cell r="I2858" t="str">
            <v>Government Services</v>
          </cell>
          <cell r="J2858" t="str">
            <v>Other Government Contracts</v>
          </cell>
          <cell r="K2858" t="str">
            <v>Newcastle IR Estates</v>
          </cell>
        </row>
        <row r="2859">
          <cell r="G2859" t="str">
            <v>NCLIREMO</v>
          </cell>
          <cell r="H2859" t="str">
            <v>Newcastle Ir Estates - Mob</v>
          </cell>
          <cell r="I2859" t="str">
            <v>Government Services</v>
          </cell>
          <cell r="J2859" t="str">
            <v>Other Government Contracts</v>
          </cell>
          <cell r="K2859" t="str">
            <v>Newcastle IR Estates</v>
          </cell>
        </row>
        <row r="2860">
          <cell r="G2860" t="str">
            <v>NCLIREPT</v>
          </cell>
          <cell r="H2860" t="str">
            <v>Newcastle Ir Estates-Pass Thru</v>
          </cell>
          <cell r="I2860" t="str">
            <v>Government Services</v>
          </cell>
          <cell r="J2860" t="str">
            <v>Other Government Contracts</v>
          </cell>
          <cell r="K2860" t="str">
            <v>Newcastle IR Estates</v>
          </cell>
        </row>
        <row r="2861">
          <cell r="G2861" t="str">
            <v>NCLIREAD</v>
          </cell>
          <cell r="H2861" t="str">
            <v>Newcastle Ir Estates-Admin Exp</v>
          </cell>
          <cell r="I2861" t="str">
            <v>Government Services</v>
          </cell>
          <cell r="J2861" t="str">
            <v>Other Government Contracts</v>
          </cell>
          <cell r="K2861" t="str">
            <v>Newcastle IR Estates</v>
          </cell>
        </row>
        <row r="2862">
          <cell r="G2862" t="str">
            <v>NCLIREFF</v>
          </cell>
          <cell r="H2862" t="str">
            <v>Newcastle Ir Estates - Ff</v>
          </cell>
          <cell r="I2862" t="str">
            <v>Government Services</v>
          </cell>
          <cell r="J2862" t="str">
            <v>Other Government Contracts</v>
          </cell>
          <cell r="K2862" t="str">
            <v>Newcastle IR Estates</v>
          </cell>
        </row>
        <row r="2863">
          <cell r="G2863" t="str">
            <v>NCLIREPT</v>
          </cell>
          <cell r="H2863" t="str">
            <v>Newcastle Ir Estates-Pass Thru</v>
          </cell>
          <cell r="I2863" t="str">
            <v>Government Services</v>
          </cell>
          <cell r="J2863" t="str">
            <v>Other Government Contracts</v>
          </cell>
          <cell r="K2863" t="str">
            <v>Newcastle IR Estates</v>
          </cell>
        </row>
        <row r="2864">
          <cell r="G2864" t="str">
            <v>NCLIREFF</v>
          </cell>
          <cell r="H2864" t="str">
            <v>Newcastle Ir Estates - Ff</v>
          </cell>
          <cell r="I2864" t="str">
            <v>Government Services</v>
          </cell>
          <cell r="J2864" t="str">
            <v>Other Government Contracts</v>
          </cell>
          <cell r="K2864" t="str">
            <v>Newcastle IR Estates</v>
          </cell>
        </row>
        <row r="2865">
          <cell r="G2865" t="str">
            <v>NCLIREPT</v>
          </cell>
          <cell r="H2865" t="str">
            <v>Newcastle Ir Estates-Pass Thru</v>
          </cell>
          <cell r="I2865" t="str">
            <v>Government Services</v>
          </cell>
          <cell r="J2865" t="str">
            <v>Other Government Contracts</v>
          </cell>
          <cell r="K2865" t="str">
            <v>Newcastle IR Estates</v>
          </cell>
        </row>
        <row r="2866">
          <cell r="G2866" t="str">
            <v>NCLIREFF</v>
          </cell>
          <cell r="H2866" t="str">
            <v>Newcastle Ir Estates - Ff</v>
          </cell>
          <cell r="I2866" t="str">
            <v>Government Services</v>
          </cell>
          <cell r="J2866" t="str">
            <v>Other Government Contracts</v>
          </cell>
          <cell r="K2866" t="str">
            <v>Newcastle IR Estates</v>
          </cell>
        </row>
        <row r="2867">
          <cell r="G2867">
            <v>708250</v>
          </cell>
          <cell r="H2867" t="str">
            <v>Fm Divisional Overheads</v>
          </cell>
          <cell r="I2867" t="str">
            <v>Government Services</v>
          </cell>
          <cell r="J2867" t="str">
            <v>Divisional Overheads (Govt Services)</v>
          </cell>
          <cell r="K2867" t="str">
            <v>Divisional Overheads (Govt Services)</v>
          </cell>
        </row>
        <row r="2868">
          <cell r="G2868" t="str">
            <v>FMMANAG</v>
          </cell>
          <cell r="H2868" t="str">
            <v>Fm Management</v>
          </cell>
          <cell r="I2868" t="str">
            <v>Government Services</v>
          </cell>
          <cell r="J2868" t="str">
            <v>Divisional Overheads (Govt Services)</v>
          </cell>
          <cell r="K2868" t="str">
            <v>Divisional Overheads (Govt Services)</v>
          </cell>
        </row>
        <row r="2869">
          <cell r="G2869" t="str">
            <v>FMRSVS</v>
          </cell>
          <cell r="H2869" t="str">
            <v>Fm Adjustments</v>
          </cell>
          <cell r="I2869" t="str">
            <v>Government Services</v>
          </cell>
          <cell r="J2869" t="str">
            <v>Divisional Overheads (Govt Services)</v>
          </cell>
          <cell r="K2869" t="str">
            <v>Divisional Overheads (Govt Services)</v>
          </cell>
        </row>
        <row r="2870">
          <cell r="G2870" t="str">
            <v>FMTRAIN</v>
          </cell>
          <cell r="H2870" t="str">
            <v>Fm Training Time</v>
          </cell>
          <cell r="I2870" t="str">
            <v>Government Services</v>
          </cell>
          <cell r="J2870" t="str">
            <v>Divisional Overheads (Govt Services)</v>
          </cell>
          <cell r="K2870" t="str">
            <v>Divisional Overheads (Govt Services)</v>
          </cell>
        </row>
        <row r="2871">
          <cell r="G2871">
            <v>708250</v>
          </cell>
          <cell r="H2871" t="str">
            <v>Fm Divisional Overheads</v>
          </cell>
          <cell r="I2871" t="str">
            <v>Government Services</v>
          </cell>
          <cell r="J2871" t="str">
            <v>Divisional Overheads (Govt Services)</v>
          </cell>
          <cell r="K2871" t="str">
            <v>Divisional Overheads (Govt Services)</v>
          </cell>
        </row>
        <row r="2872">
          <cell r="G2872" t="str">
            <v>FMMANAG</v>
          </cell>
          <cell r="H2872" t="str">
            <v>Fm Management</v>
          </cell>
          <cell r="I2872" t="str">
            <v>Government Services</v>
          </cell>
          <cell r="J2872" t="str">
            <v>Divisional Overheads (Govt Services)</v>
          </cell>
          <cell r="K2872" t="str">
            <v>Divisional Overheads (Govt Services)</v>
          </cell>
        </row>
        <row r="2873">
          <cell r="G2873" t="str">
            <v>FMRSVS</v>
          </cell>
          <cell r="H2873" t="str">
            <v>Fm Adjustments</v>
          </cell>
          <cell r="I2873" t="str">
            <v>Government Services</v>
          </cell>
          <cell r="J2873" t="str">
            <v>Divisional Overheads (Govt Services)</v>
          </cell>
          <cell r="K2873" t="str">
            <v>Divisional Overheads (Govt Services)</v>
          </cell>
        </row>
        <row r="2874">
          <cell r="G2874">
            <v>708250</v>
          </cell>
          <cell r="H2874" t="str">
            <v>Fm Divisional Overheads</v>
          </cell>
          <cell r="I2874" t="str">
            <v>Government Services</v>
          </cell>
          <cell r="J2874" t="str">
            <v>Divisional Overheads (Govt Services)</v>
          </cell>
          <cell r="K2874" t="str">
            <v>Divisional Overheads (Govt Services)</v>
          </cell>
        </row>
        <row r="2875">
          <cell r="G2875" t="str">
            <v>FMMKTG</v>
          </cell>
          <cell r="H2875" t="str">
            <v>Fm Marketing</v>
          </cell>
          <cell r="I2875" t="str">
            <v>Government Services</v>
          </cell>
          <cell r="J2875" t="str">
            <v>Divisional Overheads (Govt Services)</v>
          </cell>
          <cell r="K2875" t="str">
            <v>Divisional Overheads (Govt Services)</v>
          </cell>
        </row>
        <row r="2876">
          <cell r="G2876" t="str">
            <v>FMRSVS</v>
          </cell>
          <cell r="H2876" t="str">
            <v>Fm Adjustments</v>
          </cell>
          <cell r="I2876" t="str">
            <v>Government Services</v>
          </cell>
          <cell r="J2876" t="str">
            <v>Divisional Overheads (Govt Services)</v>
          </cell>
          <cell r="K2876" t="str">
            <v>Divisional Overheads (Govt Services)</v>
          </cell>
        </row>
        <row r="2877">
          <cell r="G2877">
            <v>708250</v>
          </cell>
          <cell r="H2877" t="str">
            <v>Fm Divisional Overheads</v>
          </cell>
          <cell r="I2877" t="str">
            <v>Government Services</v>
          </cell>
          <cell r="J2877" t="str">
            <v>Divisional Overheads (Govt Services)</v>
          </cell>
          <cell r="K2877" t="str">
            <v>Divisional Overheads (Govt Services)</v>
          </cell>
        </row>
        <row r="2878">
          <cell r="G2878" t="str">
            <v>FMRSVS</v>
          </cell>
          <cell r="H2878" t="str">
            <v>Fm Adjustments</v>
          </cell>
          <cell r="I2878" t="str">
            <v>Government Services</v>
          </cell>
          <cell r="J2878" t="str">
            <v>Divisional Overheads (Govt Services)</v>
          </cell>
          <cell r="K2878" t="str">
            <v>Divisional Overheads (Govt Services)</v>
          </cell>
        </row>
        <row r="2879">
          <cell r="G2879">
            <v>708250</v>
          </cell>
          <cell r="H2879" t="str">
            <v>Fm Divisional Overheads</v>
          </cell>
          <cell r="I2879" t="str">
            <v>Government Services</v>
          </cell>
          <cell r="J2879" t="str">
            <v>Divisional Overheads (Govt Services)</v>
          </cell>
          <cell r="K2879" t="str">
            <v>Divisional Overheads (Govt Services)</v>
          </cell>
        </row>
        <row r="2880">
          <cell r="G2880" t="str">
            <v>FMBIDDIN</v>
          </cell>
          <cell r="H2880" t="str">
            <v>Fm Bidding Work</v>
          </cell>
          <cell r="I2880" t="str">
            <v>Government Services</v>
          </cell>
          <cell r="J2880" t="str">
            <v>Divisional Overheads (Govt Services)</v>
          </cell>
          <cell r="K2880" t="str">
            <v>Divisional Overheads (Govt Services)</v>
          </cell>
        </row>
        <row r="2881">
          <cell r="G2881" t="str">
            <v>FMMANAG</v>
          </cell>
          <cell r="H2881" t="str">
            <v>Fm Management</v>
          </cell>
          <cell r="I2881" t="str">
            <v>Government Services</v>
          </cell>
          <cell r="J2881" t="str">
            <v>Divisional Overheads (Govt Services)</v>
          </cell>
          <cell r="K2881" t="str">
            <v>Divisional Overheads (Govt Services)</v>
          </cell>
        </row>
        <row r="2882">
          <cell r="G2882" t="str">
            <v>FMMKTG</v>
          </cell>
          <cell r="H2882" t="str">
            <v>Fm Marketing</v>
          </cell>
          <cell r="I2882" t="str">
            <v>Government Services</v>
          </cell>
          <cell r="J2882" t="str">
            <v>Divisional Overheads (Govt Services)</v>
          </cell>
          <cell r="K2882" t="str">
            <v>Divisional Overheads (Govt Services)</v>
          </cell>
        </row>
        <row r="2883">
          <cell r="G2883" t="str">
            <v>FMRSVS</v>
          </cell>
          <cell r="H2883" t="str">
            <v>Fm Adjustments</v>
          </cell>
          <cell r="I2883" t="str">
            <v>Government Services</v>
          </cell>
          <cell r="J2883" t="str">
            <v>Divisional Overheads (Govt Services)</v>
          </cell>
          <cell r="K2883" t="str">
            <v>Divisional Overheads (Govt Services)</v>
          </cell>
        </row>
        <row r="2884">
          <cell r="G2884" t="str">
            <v>FMTRAIN</v>
          </cell>
          <cell r="H2884" t="str">
            <v>Fm Training Time</v>
          </cell>
          <cell r="I2884" t="str">
            <v>Government Services</v>
          </cell>
          <cell r="J2884" t="str">
            <v>Divisional Overheads (Govt Services)</v>
          </cell>
          <cell r="K2884" t="str">
            <v>Divisional Overheads (Govt Services)</v>
          </cell>
        </row>
        <row r="2885">
          <cell r="G2885">
            <v>708250</v>
          </cell>
          <cell r="H2885" t="str">
            <v>Fm Divisional Overheads</v>
          </cell>
          <cell r="I2885" t="str">
            <v>Government Services</v>
          </cell>
          <cell r="J2885" t="str">
            <v>Divisional Overheads (Govt Services)</v>
          </cell>
          <cell r="K2885" t="str">
            <v>Divisional Overheads (Govt Services)</v>
          </cell>
        </row>
        <row r="2886">
          <cell r="G2886" t="str">
            <v>FMMKTG</v>
          </cell>
          <cell r="H2886" t="str">
            <v>Fm Marketing</v>
          </cell>
          <cell r="I2886" t="str">
            <v>Government Services</v>
          </cell>
          <cell r="J2886" t="str">
            <v>Divisional Overheads (Govt Services)</v>
          </cell>
          <cell r="K2886" t="str">
            <v>Divisional Overheads (Govt Services)</v>
          </cell>
        </row>
        <row r="2887">
          <cell r="G2887" t="str">
            <v>FMRSVS</v>
          </cell>
          <cell r="H2887" t="str">
            <v>Fm Adjustments</v>
          </cell>
          <cell r="I2887" t="str">
            <v>Government Services</v>
          </cell>
          <cell r="J2887" t="str">
            <v>Divisional Overheads (Govt Services)</v>
          </cell>
          <cell r="K2887" t="str">
            <v>Divisional Overheads (Govt Services)</v>
          </cell>
        </row>
        <row r="2888">
          <cell r="G2888">
            <v>708250</v>
          </cell>
          <cell r="H2888" t="str">
            <v>Fm Divisional Overheads</v>
          </cell>
          <cell r="I2888" t="str">
            <v>Government Services</v>
          </cell>
          <cell r="J2888" t="str">
            <v>Divisional Overheads (Govt Services)</v>
          </cell>
          <cell r="K2888" t="str">
            <v>Divisional Overheads (Govt Services)</v>
          </cell>
        </row>
        <row r="2889">
          <cell r="G2889" t="str">
            <v>FMBIDDIN</v>
          </cell>
          <cell r="H2889" t="str">
            <v>Fm Bidding Work</v>
          </cell>
          <cell r="I2889" t="str">
            <v>Government Services</v>
          </cell>
          <cell r="J2889" t="str">
            <v>Divisional Overheads (Govt Services)</v>
          </cell>
          <cell r="K2889" t="str">
            <v>Divisional Overheads (Govt Services)</v>
          </cell>
        </row>
        <row r="2890">
          <cell r="G2890" t="str">
            <v>FMMKTG</v>
          </cell>
          <cell r="H2890" t="str">
            <v>Fm Marketing</v>
          </cell>
          <cell r="I2890" t="str">
            <v>Government Services</v>
          </cell>
          <cell r="J2890" t="str">
            <v>Divisional Overheads (Govt Services)</v>
          </cell>
          <cell r="K2890" t="str">
            <v>Divisional Overheads (Govt Services)</v>
          </cell>
        </row>
        <row r="2891">
          <cell r="G2891">
            <v>708250</v>
          </cell>
          <cell r="H2891" t="str">
            <v>Fm Divisional Overheads</v>
          </cell>
          <cell r="I2891" t="str">
            <v>Government Services</v>
          </cell>
          <cell r="J2891" t="str">
            <v>Divisional Overheads (Govt Services)</v>
          </cell>
          <cell r="K2891" t="str">
            <v>Divisional Overheads (Govt Services)</v>
          </cell>
        </row>
        <row r="2892">
          <cell r="G2892" t="str">
            <v>FMMANAG</v>
          </cell>
          <cell r="H2892" t="str">
            <v>Fm Management</v>
          </cell>
          <cell r="I2892" t="str">
            <v>Government Services</v>
          </cell>
          <cell r="J2892" t="str">
            <v>Divisional Overheads (Govt Services)</v>
          </cell>
          <cell r="K2892" t="str">
            <v>Divisional Overheads (Govt Services)</v>
          </cell>
        </row>
        <row r="2893">
          <cell r="G2893" t="str">
            <v>FMMKTG</v>
          </cell>
          <cell r="H2893" t="str">
            <v>Fm Marketing</v>
          </cell>
          <cell r="I2893" t="str">
            <v>Government Services</v>
          </cell>
          <cell r="J2893" t="str">
            <v>Divisional Overheads (Govt Services)</v>
          </cell>
          <cell r="K2893" t="str">
            <v>Divisional Overheads (Govt Services)</v>
          </cell>
        </row>
        <row r="2894">
          <cell r="G2894" t="str">
            <v>FMRSVS</v>
          </cell>
          <cell r="H2894" t="str">
            <v>Fm Adjustments</v>
          </cell>
          <cell r="I2894" t="str">
            <v>Government Services</v>
          </cell>
          <cell r="J2894" t="str">
            <v>Divisional Overheads (Govt Services)</v>
          </cell>
          <cell r="K2894" t="str">
            <v>Divisional Overheads (Govt Services)</v>
          </cell>
        </row>
        <row r="2895">
          <cell r="G2895">
            <v>708250</v>
          </cell>
          <cell r="H2895" t="str">
            <v>Fm Divisional Overheads</v>
          </cell>
          <cell r="I2895" t="str">
            <v>Government Services</v>
          </cell>
          <cell r="J2895" t="str">
            <v>Divisional Overheads (Govt Services)</v>
          </cell>
          <cell r="K2895" t="str">
            <v>Divisional Overheads (Govt Services)</v>
          </cell>
        </row>
        <row r="2896">
          <cell r="G2896" t="str">
            <v>FMMANAG</v>
          </cell>
          <cell r="H2896" t="str">
            <v>Fm Management</v>
          </cell>
          <cell r="I2896" t="str">
            <v>Government Services</v>
          </cell>
          <cell r="J2896" t="str">
            <v>Divisional Overheads (Govt Services)</v>
          </cell>
          <cell r="K2896" t="str">
            <v>Divisional Overheads (Govt Services)</v>
          </cell>
        </row>
        <row r="2897">
          <cell r="G2897" t="str">
            <v>FMMKTG</v>
          </cell>
          <cell r="H2897" t="str">
            <v>Fm Marketing</v>
          </cell>
          <cell r="I2897" t="str">
            <v>Government Services</v>
          </cell>
          <cell r="J2897" t="str">
            <v>Divisional Overheads (Govt Services)</v>
          </cell>
          <cell r="K2897" t="str">
            <v>Divisional Overheads (Govt Services)</v>
          </cell>
        </row>
        <row r="2898">
          <cell r="G2898" t="str">
            <v>FMRSVS</v>
          </cell>
          <cell r="H2898" t="str">
            <v>Fm Adjustments</v>
          </cell>
          <cell r="I2898" t="str">
            <v>Government Services</v>
          </cell>
          <cell r="J2898" t="str">
            <v>Divisional Overheads (Govt Services)</v>
          </cell>
          <cell r="K2898" t="str">
            <v>Divisional Overheads (Govt Services)</v>
          </cell>
        </row>
        <row r="2899">
          <cell r="G2899" t="str">
            <v>FMTRAIN</v>
          </cell>
          <cell r="H2899" t="str">
            <v>Fm Training Time</v>
          </cell>
          <cell r="I2899" t="str">
            <v>Government Services</v>
          </cell>
          <cell r="J2899" t="str">
            <v>Divisional Overheads (Govt Services)</v>
          </cell>
          <cell r="K2899" t="str">
            <v>Divisional Overheads (Govt Services)</v>
          </cell>
        </row>
        <row r="2900">
          <cell r="G2900" t="str">
            <v>FMRSVS</v>
          </cell>
          <cell r="H2900" t="str">
            <v>Fm Adjustments</v>
          </cell>
          <cell r="I2900" t="str">
            <v>Government Services</v>
          </cell>
          <cell r="J2900" t="str">
            <v>Divisional Overheads (Govt Services)</v>
          </cell>
          <cell r="K2900" t="str">
            <v>Divisional Overheads (Govt Services)</v>
          </cell>
        </row>
        <row r="2901">
          <cell r="G2901">
            <v>708250</v>
          </cell>
          <cell r="H2901" t="str">
            <v>Fm Divisional Overheads</v>
          </cell>
          <cell r="I2901" t="str">
            <v>Government Services</v>
          </cell>
          <cell r="J2901" t="str">
            <v>Divisional Overheads (Govt Services)</v>
          </cell>
          <cell r="K2901" t="str">
            <v>Divisional Overheads (Govt Services)</v>
          </cell>
        </row>
        <row r="2902">
          <cell r="G2902" t="str">
            <v>FMRSVS</v>
          </cell>
          <cell r="H2902" t="str">
            <v>Fm Adjustments</v>
          </cell>
          <cell r="I2902" t="str">
            <v>Government Services</v>
          </cell>
          <cell r="J2902" t="str">
            <v>Divisional Overheads (Govt Services)</v>
          </cell>
          <cell r="K2902" t="str">
            <v>Divisional Overheads (Govt Services)</v>
          </cell>
        </row>
        <row r="2903">
          <cell r="G2903">
            <v>708250</v>
          </cell>
          <cell r="H2903" t="str">
            <v>Fm Divisional Overheads</v>
          </cell>
          <cell r="I2903" t="str">
            <v>Government Services</v>
          </cell>
          <cell r="J2903" t="str">
            <v>Divisional Overheads (Govt Services)</v>
          </cell>
          <cell r="K2903" t="str">
            <v>Divisional Overheads (Govt Services)</v>
          </cell>
        </row>
        <row r="2904">
          <cell r="G2904" t="str">
            <v>FMBIDDIN</v>
          </cell>
          <cell r="H2904" t="str">
            <v>Fm Bidding Work</v>
          </cell>
          <cell r="I2904" t="str">
            <v>Government Services</v>
          </cell>
          <cell r="J2904" t="str">
            <v>Divisional Overheads (Govt Services)</v>
          </cell>
          <cell r="K2904" t="str">
            <v>Divisional Overheads (Govt Services)</v>
          </cell>
        </row>
        <row r="2905">
          <cell r="G2905" t="str">
            <v>FMMANAG</v>
          </cell>
          <cell r="H2905" t="str">
            <v>Fm Management</v>
          </cell>
          <cell r="I2905" t="str">
            <v>Government Services</v>
          </cell>
          <cell r="J2905" t="str">
            <v>Divisional Overheads (Govt Services)</v>
          </cell>
          <cell r="K2905" t="str">
            <v>Divisional Overheads (Govt Services)</v>
          </cell>
        </row>
        <row r="2906">
          <cell r="G2906" t="str">
            <v>FMMKTG</v>
          </cell>
          <cell r="H2906" t="str">
            <v>Fm Marketing</v>
          </cell>
          <cell r="I2906" t="str">
            <v>Government Services</v>
          </cell>
          <cell r="J2906" t="str">
            <v>Divisional Overheads (Govt Services)</v>
          </cell>
          <cell r="K2906" t="str">
            <v>Divisional Overheads (Govt Services)</v>
          </cell>
        </row>
        <row r="2907">
          <cell r="G2907" t="str">
            <v>FMTRAIN</v>
          </cell>
          <cell r="H2907" t="str">
            <v>Fm Training Time</v>
          </cell>
          <cell r="I2907" t="str">
            <v>Government Services</v>
          </cell>
          <cell r="J2907" t="str">
            <v>Divisional Overheads (Govt Services)</v>
          </cell>
          <cell r="K2907" t="str">
            <v>Divisional Overheads (Govt Services)</v>
          </cell>
        </row>
        <row r="2908">
          <cell r="G2908">
            <v>708250</v>
          </cell>
          <cell r="H2908" t="str">
            <v>Fm Divisional Overheads</v>
          </cell>
          <cell r="I2908" t="str">
            <v>Government Services</v>
          </cell>
          <cell r="J2908" t="str">
            <v>Divisional Overheads (Govt Services)</v>
          </cell>
          <cell r="K2908" t="str">
            <v>Divisional Overheads (Govt Services)</v>
          </cell>
        </row>
        <row r="2909">
          <cell r="G2909" t="str">
            <v>FMRSVS</v>
          </cell>
          <cell r="H2909" t="str">
            <v>Fm Adjustments</v>
          </cell>
          <cell r="I2909" t="str">
            <v>Government Services</v>
          </cell>
          <cell r="J2909" t="str">
            <v>Divisional Overheads (Govt Services)</v>
          </cell>
          <cell r="K2909" t="str">
            <v>Divisional Overheads (Govt Services)</v>
          </cell>
        </row>
        <row r="2910">
          <cell r="G2910">
            <v>708250</v>
          </cell>
          <cell r="H2910" t="str">
            <v>Fm Divisional Overheads</v>
          </cell>
          <cell r="I2910" t="str">
            <v>Government Services</v>
          </cell>
          <cell r="J2910" t="str">
            <v>Divisional Overheads (Govt Services)</v>
          </cell>
          <cell r="K2910" t="str">
            <v>Divisional Overheads (Govt Services)</v>
          </cell>
        </row>
        <row r="2911">
          <cell r="G2911" t="str">
            <v>FMMKTG</v>
          </cell>
          <cell r="H2911" t="str">
            <v>Fm Marketing</v>
          </cell>
          <cell r="I2911" t="str">
            <v>Government Services</v>
          </cell>
          <cell r="J2911" t="str">
            <v>Divisional Overheads (Govt Services)</v>
          </cell>
          <cell r="K2911" t="str">
            <v>Divisional Overheads (Govt Services)</v>
          </cell>
        </row>
        <row r="2912">
          <cell r="G2912" t="str">
            <v>FMNET</v>
          </cell>
          <cell r="H2912" t="str">
            <v>Fm Jobs It Project</v>
          </cell>
          <cell r="I2912" t="str">
            <v>Government Services</v>
          </cell>
          <cell r="J2912" t="str">
            <v>Divisional Overheads (Govt Services)</v>
          </cell>
          <cell r="K2912" t="str">
            <v>Divisional Overheads (Govt Services)</v>
          </cell>
        </row>
        <row r="2913">
          <cell r="G2913" t="str">
            <v>FMRSVS</v>
          </cell>
          <cell r="H2913" t="str">
            <v>Fm Adjustments</v>
          </cell>
          <cell r="I2913" t="str">
            <v>Government Services</v>
          </cell>
          <cell r="J2913" t="str">
            <v>Divisional Overheads (Govt Services)</v>
          </cell>
          <cell r="K2913" t="str">
            <v>Divisional Overheads (Govt Services)</v>
          </cell>
        </row>
        <row r="2914">
          <cell r="G2914">
            <v>708250</v>
          </cell>
          <cell r="H2914" t="str">
            <v>Fm Divisional Overheads</v>
          </cell>
          <cell r="I2914" t="str">
            <v>Government Services</v>
          </cell>
          <cell r="J2914" t="str">
            <v>Divisional Overheads (Govt Services)</v>
          </cell>
          <cell r="K2914" t="str">
            <v>Divisional Overheads (Govt Services)</v>
          </cell>
        </row>
        <row r="2915">
          <cell r="G2915" t="str">
            <v>FMNET</v>
          </cell>
          <cell r="H2915" t="str">
            <v>Fm Jobs It Project</v>
          </cell>
          <cell r="I2915" t="str">
            <v>Government Services</v>
          </cell>
          <cell r="J2915" t="str">
            <v>Divisional Overheads (Govt Services)</v>
          </cell>
          <cell r="K2915" t="str">
            <v>Divisional Overheads (Govt Services)</v>
          </cell>
        </row>
        <row r="2916">
          <cell r="G2916">
            <v>708250</v>
          </cell>
          <cell r="H2916" t="str">
            <v>Fm Divisional Overheads</v>
          </cell>
          <cell r="I2916" t="str">
            <v>Government Services</v>
          </cell>
          <cell r="J2916" t="str">
            <v>Divisional Overheads (Govt Services)</v>
          </cell>
          <cell r="K2916" t="str">
            <v>Divisional Overheads (Govt Services)</v>
          </cell>
        </row>
        <row r="2917">
          <cell r="G2917" t="str">
            <v>FMMKTG</v>
          </cell>
          <cell r="H2917" t="str">
            <v>Fm Marketing</v>
          </cell>
          <cell r="I2917" t="str">
            <v>Government Services</v>
          </cell>
          <cell r="J2917" t="str">
            <v>Divisional Overheads (Govt Services)</v>
          </cell>
          <cell r="K2917" t="str">
            <v>Divisional Overheads (Govt Services)</v>
          </cell>
        </row>
        <row r="2918">
          <cell r="G2918" t="str">
            <v>FMNET</v>
          </cell>
          <cell r="H2918" t="str">
            <v>Fm Jobs It Project</v>
          </cell>
          <cell r="I2918" t="str">
            <v>Government Services</v>
          </cell>
          <cell r="J2918" t="str">
            <v>Divisional Overheads (Govt Services)</v>
          </cell>
          <cell r="K2918" t="str">
            <v>Divisional Overheads (Govt Services)</v>
          </cell>
        </row>
        <row r="2919">
          <cell r="G2919">
            <v>708250</v>
          </cell>
          <cell r="H2919" t="str">
            <v>Fm Divisional Overheads</v>
          </cell>
          <cell r="I2919" t="str">
            <v>Government Services</v>
          </cell>
          <cell r="J2919" t="str">
            <v>Divisional Overheads (Govt Services)</v>
          </cell>
          <cell r="K2919" t="str">
            <v>Divisional Overheads (Govt Services)</v>
          </cell>
        </row>
        <row r="2920">
          <cell r="G2920" t="str">
            <v>FMMANAG</v>
          </cell>
          <cell r="H2920" t="str">
            <v>Fm Management</v>
          </cell>
          <cell r="I2920" t="str">
            <v>Government Services</v>
          </cell>
          <cell r="J2920" t="str">
            <v>Divisional Overheads (Govt Services)</v>
          </cell>
          <cell r="K2920" t="str">
            <v>Divisional Overheads (Govt Services)</v>
          </cell>
        </row>
        <row r="2921">
          <cell r="G2921">
            <v>708250</v>
          </cell>
          <cell r="H2921" t="str">
            <v>Fm Divisional Overheads</v>
          </cell>
          <cell r="I2921" t="str">
            <v>Government Services</v>
          </cell>
          <cell r="J2921" t="str">
            <v>Divisional Overheads (Govt Services)</v>
          </cell>
          <cell r="K2921" t="str">
            <v>Divisional Overheads (Govt Services)</v>
          </cell>
        </row>
        <row r="2922">
          <cell r="G2922" t="str">
            <v>FMMANAG</v>
          </cell>
          <cell r="H2922" t="str">
            <v>Fm Management</v>
          </cell>
          <cell r="I2922" t="str">
            <v>Government Services</v>
          </cell>
          <cell r="J2922" t="str">
            <v>Divisional Overheads (Govt Services)</v>
          </cell>
          <cell r="K2922" t="str">
            <v>Divisional Overheads (Govt Services)</v>
          </cell>
        </row>
        <row r="2923">
          <cell r="G2923" t="str">
            <v>FMMKTG</v>
          </cell>
          <cell r="H2923" t="str">
            <v>Fm Marketing</v>
          </cell>
          <cell r="I2923" t="str">
            <v>Government Services</v>
          </cell>
          <cell r="J2923" t="str">
            <v>Divisional Overheads (Govt Services)</v>
          </cell>
          <cell r="K2923" t="str">
            <v>Divisional Overheads (Govt Services)</v>
          </cell>
        </row>
        <row r="2924">
          <cell r="G2924" t="str">
            <v>FMRSVS</v>
          </cell>
          <cell r="H2924" t="str">
            <v>Fm Adjustments</v>
          </cell>
          <cell r="I2924" t="str">
            <v>Government Services</v>
          </cell>
          <cell r="J2924" t="str">
            <v>Divisional Overheads (Govt Services)</v>
          </cell>
          <cell r="K2924" t="str">
            <v>Divisional Overheads (Govt Services)</v>
          </cell>
        </row>
        <row r="2925">
          <cell r="G2925">
            <v>708250</v>
          </cell>
          <cell r="H2925" t="str">
            <v>Fm Divisional Overheads</v>
          </cell>
          <cell r="I2925" t="str">
            <v>Government Services</v>
          </cell>
          <cell r="J2925" t="str">
            <v>Divisional Overheads (Govt Services)</v>
          </cell>
          <cell r="K2925" t="str">
            <v>Divisional Overheads (Govt Services)</v>
          </cell>
        </row>
        <row r="2926">
          <cell r="G2926" t="str">
            <v>FMBIDDIN</v>
          </cell>
          <cell r="H2926" t="str">
            <v>Fm Bidding Work</v>
          </cell>
          <cell r="I2926" t="str">
            <v>Government Services</v>
          </cell>
          <cell r="J2926" t="str">
            <v>Divisional Overheads (Govt Services)</v>
          </cell>
          <cell r="K2926" t="str">
            <v>Divisional Overheads (Govt Services)</v>
          </cell>
        </row>
        <row r="2927">
          <cell r="G2927" t="str">
            <v>FMMANAG</v>
          </cell>
          <cell r="H2927" t="str">
            <v>Fm Management</v>
          </cell>
          <cell r="I2927" t="str">
            <v>Government Services</v>
          </cell>
          <cell r="J2927" t="str">
            <v>Divisional Overheads (Govt Services)</v>
          </cell>
          <cell r="K2927" t="str">
            <v>Divisional Overheads (Govt Services)</v>
          </cell>
        </row>
        <row r="2928">
          <cell r="G2928" t="str">
            <v>FMMKTG</v>
          </cell>
          <cell r="H2928" t="str">
            <v>Fm Marketing</v>
          </cell>
          <cell r="I2928" t="str">
            <v>Government Services</v>
          </cell>
          <cell r="J2928" t="str">
            <v>Divisional Overheads (Govt Services)</v>
          </cell>
          <cell r="K2928" t="str">
            <v>Divisional Overheads (Govt Services)</v>
          </cell>
        </row>
        <row r="2929">
          <cell r="G2929" t="str">
            <v>FMTRAIN</v>
          </cell>
          <cell r="H2929" t="str">
            <v>Fm Training Time</v>
          </cell>
          <cell r="I2929" t="str">
            <v>Government Services</v>
          </cell>
          <cell r="J2929" t="str">
            <v>Divisional Overheads (Govt Services)</v>
          </cell>
          <cell r="K2929" t="str">
            <v>Divisional Overheads (Govt Services)</v>
          </cell>
        </row>
        <row r="2930">
          <cell r="G2930">
            <v>708250</v>
          </cell>
          <cell r="H2930" t="str">
            <v>Fm Divisional Overheads</v>
          </cell>
          <cell r="I2930" t="str">
            <v>Government Services</v>
          </cell>
          <cell r="J2930" t="str">
            <v>Divisional Overheads (Govt Services)</v>
          </cell>
          <cell r="K2930" t="str">
            <v>Divisional Overheads (Govt Services)</v>
          </cell>
        </row>
        <row r="2931">
          <cell r="G2931" t="str">
            <v>FMMANAG</v>
          </cell>
          <cell r="H2931" t="str">
            <v>Fm Management</v>
          </cell>
          <cell r="I2931" t="str">
            <v>Government Services</v>
          </cell>
          <cell r="J2931" t="str">
            <v>Divisional Overheads (Govt Services)</v>
          </cell>
          <cell r="K2931" t="str">
            <v>Divisional Overheads (Govt Services)</v>
          </cell>
        </row>
        <row r="2932">
          <cell r="G2932" t="str">
            <v>FMRSVS</v>
          </cell>
          <cell r="H2932" t="str">
            <v>Fm Adjustments</v>
          </cell>
          <cell r="I2932" t="str">
            <v>Government Services</v>
          </cell>
          <cell r="J2932" t="str">
            <v>Divisional Overheads (Govt Services)</v>
          </cell>
          <cell r="K2932" t="str">
            <v>Divisional Overheads (Govt Services)</v>
          </cell>
        </row>
        <row r="2933">
          <cell r="G2933">
            <v>708250</v>
          </cell>
          <cell r="H2933" t="str">
            <v>Fm Divisional Overheads</v>
          </cell>
          <cell r="I2933" t="str">
            <v>Government Services</v>
          </cell>
          <cell r="J2933" t="str">
            <v>Divisional Overheads (Govt Services)</v>
          </cell>
          <cell r="K2933" t="str">
            <v>Divisional Overheads (Govt Services)</v>
          </cell>
        </row>
        <row r="2934">
          <cell r="G2934" t="str">
            <v>FMBIDDIN</v>
          </cell>
          <cell r="H2934" t="str">
            <v>Fm Bidding Work</v>
          </cell>
          <cell r="I2934" t="str">
            <v>Government Services</v>
          </cell>
          <cell r="J2934" t="str">
            <v>Divisional Overheads (Govt Services)</v>
          </cell>
          <cell r="K2934" t="str">
            <v>Divisional Overheads (Govt Services)</v>
          </cell>
        </row>
        <row r="2935">
          <cell r="G2935" t="str">
            <v>FMMANAG</v>
          </cell>
          <cell r="H2935" t="str">
            <v>Fm Management</v>
          </cell>
          <cell r="I2935" t="str">
            <v>Government Services</v>
          </cell>
          <cell r="J2935" t="str">
            <v>Divisional Overheads (Govt Services)</v>
          </cell>
          <cell r="K2935" t="str">
            <v>Divisional Overheads (Govt Services)</v>
          </cell>
        </row>
        <row r="2936">
          <cell r="G2936" t="str">
            <v>FMMKTG</v>
          </cell>
          <cell r="H2936" t="str">
            <v>Fm Marketing</v>
          </cell>
          <cell r="I2936" t="str">
            <v>Government Services</v>
          </cell>
          <cell r="J2936" t="str">
            <v>Divisional Overheads (Govt Services)</v>
          </cell>
          <cell r="K2936" t="str">
            <v>Divisional Overheads (Govt Services)</v>
          </cell>
        </row>
        <row r="2937">
          <cell r="G2937" t="str">
            <v>FMRSVS</v>
          </cell>
          <cell r="H2937" t="str">
            <v>Fm Adjustments</v>
          </cell>
          <cell r="I2937" t="str">
            <v>Government Services</v>
          </cell>
          <cell r="J2937" t="str">
            <v>Divisional Overheads (Govt Services)</v>
          </cell>
          <cell r="K2937" t="str">
            <v>Divisional Overheads (Govt Services)</v>
          </cell>
        </row>
        <row r="2938">
          <cell r="G2938">
            <v>708250</v>
          </cell>
          <cell r="H2938" t="str">
            <v>Fm Divisional Overheads</v>
          </cell>
          <cell r="I2938" t="str">
            <v>Government Services</v>
          </cell>
          <cell r="J2938" t="str">
            <v>Divisional Overheads (Govt Services)</v>
          </cell>
          <cell r="K2938" t="str">
            <v>Divisional Overheads (Govt Services)</v>
          </cell>
        </row>
        <row r="2939">
          <cell r="G2939" t="str">
            <v>FMBIDDIN</v>
          </cell>
          <cell r="H2939" t="str">
            <v>Fm Bidding Work</v>
          </cell>
          <cell r="I2939" t="str">
            <v>Government Services</v>
          </cell>
          <cell r="J2939" t="str">
            <v>Divisional Overheads (Govt Services)</v>
          </cell>
          <cell r="K2939" t="str">
            <v>Divisional Overheads (Govt Services)</v>
          </cell>
        </row>
        <row r="2940">
          <cell r="G2940" t="str">
            <v>FMMANAG</v>
          </cell>
          <cell r="H2940" t="str">
            <v>Fm Management</v>
          </cell>
          <cell r="I2940" t="str">
            <v>Government Services</v>
          </cell>
          <cell r="J2940" t="str">
            <v>Divisional Overheads (Govt Services)</v>
          </cell>
          <cell r="K2940" t="str">
            <v>Divisional Overheads (Govt Services)</v>
          </cell>
        </row>
        <row r="2941">
          <cell r="G2941" t="str">
            <v>FMMKTG</v>
          </cell>
          <cell r="H2941" t="str">
            <v>Fm Marketing</v>
          </cell>
          <cell r="I2941" t="str">
            <v>Government Services</v>
          </cell>
          <cell r="J2941" t="str">
            <v>Divisional Overheads (Govt Services)</v>
          </cell>
          <cell r="K2941" t="str">
            <v>Divisional Overheads (Govt Services)</v>
          </cell>
        </row>
        <row r="2942">
          <cell r="G2942" t="str">
            <v>FMNET</v>
          </cell>
          <cell r="H2942" t="str">
            <v>Fm Jobs It Project</v>
          </cell>
          <cell r="I2942" t="str">
            <v>Government Services</v>
          </cell>
          <cell r="J2942" t="str">
            <v>Divisional Overheads (Govt Services)</v>
          </cell>
          <cell r="K2942" t="str">
            <v>Divisional Overheads (Govt Services)</v>
          </cell>
        </row>
        <row r="2943">
          <cell r="G2943" t="str">
            <v>FMRSVS</v>
          </cell>
          <cell r="H2943" t="str">
            <v>Fm Adjustments</v>
          </cell>
          <cell r="I2943" t="str">
            <v>Government Services</v>
          </cell>
          <cell r="J2943" t="str">
            <v>Divisional Overheads (Govt Services)</v>
          </cell>
          <cell r="K2943" t="str">
            <v>Divisional Overheads (Govt Services)</v>
          </cell>
        </row>
        <row r="2944">
          <cell r="G2944" t="str">
            <v>FMTRAIN</v>
          </cell>
          <cell r="H2944" t="str">
            <v>Fm Training Time</v>
          </cell>
          <cell r="I2944" t="str">
            <v>Government Services</v>
          </cell>
          <cell r="J2944" t="str">
            <v>Divisional Overheads (Govt Services)</v>
          </cell>
          <cell r="K2944" t="str">
            <v>Divisional Overheads (Govt Services)</v>
          </cell>
        </row>
        <row r="2945">
          <cell r="G2945">
            <v>708250</v>
          </cell>
          <cell r="H2945" t="str">
            <v>Fm Divisional Overheads</v>
          </cell>
          <cell r="I2945" t="str">
            <v>Government Services</v>
          </cell>
          <cell r="J2945" t="str">
            <v>Divisional Overheads (Govt Services)</v>
          </cell>
          <cell r="K2945" t="str">
            <v>Divisional Overheads (Govt Services)</v>
          </cell>
        </row>
        <row r="2946">
          <cell r="G2946" t="str">
            <v>FMBIDDIN</v>
          </cell>
          <cell r="H2946" t="str">
            <v>Fm Bidding Work</v>
          </cell>
          <cell r="I2946" t="str">
            <v>Government Services</v>
          </cell>
          <cell r="J2946" t="str">
            <v>Divisional Overheads (Govt Services)</v>
          </cell>
          <cell r="K2946" t="str">
            <v>Divisional Overheads (Govt Services)</v>
          </cell>
        </row>
        <row r="2947">
          <cell r="G2947" t="str">
            <v>FMMANAG</v>
          </cell>
          <cell r="H2947" t="str">
            <v>Fm Management</v>
          </cell>
          <cell r="I2947" t="str">
            <v>Government Services</v>
          </cell>
          <cell r="J2947" t="str">
            <v>Divisional Overheads (Govt Services)</v>
          </cell>
          <cell r="K2947" t="str">
            <v>Divisional Overheads (Govt Services)</v>
          </cell>
        </row>
        <row r="2948">
          <cell r="G2948" t="str">
            <v>FMMKTG</v>
          </cell>
          <cell r="H2948" t="str">
            <v>Fm Marketing</v>
          </cell>
          <cell r="I2948" t="str">
            <v>Government Services</v>
          </cell>
          <cell r="J2948" t="str">
            <v>Divisional Overheads (Govt Services)</v>
          </cell>
          <cell r="K2948" t="str">
            <v>Divisional Overheads (Govt Services)</v>
          </cell>
        </row>
        <row r="2949">
          <cell r="G2949" t="str">
            <v>FMTRAIN</v>
          </cell>
          <cell r="H2949" t="str">
            <v>Fm Training Time</v>
          </cell>
          <cell r="I2949" t="str">
            <v>Government Services</v>
          </cell>
          <cell r="J2949" t="str">
            <v>Divisional Overheads (Govt Services)</v>
          </cell>
          <cell r="K2949" t="str">
            <v>Divisional Overheads (Govt Services)</v>
          </cell>
        </row>
        <row r="2950">
          <cell r="G2950">
            <v>708250</v>
          </cell>
          <cell r="H2950" t="str">
            <v>Fm Divisional Overheads</v>
          </cell>
          <cell r="I2950" t="str">
            <v>Government Services</v>
          </cell>
          <cell r="J2950" t="str">
            <v>Divisional Overheads (Govt Services)</v>
          </cell>
          <cell r="K2950" t="str">
            <v>Divisional Overheads (Govt Services)</v>
          </cell>
        </row>
        <row r="2951">
          <cell r="G2951" t="str">
            <v>FMMANAG</v>
          </cell>
          <cell r="H2951" t="str">
            <v>Fm Management</v>
          </cell>
          <cell r="I2951" t="str">
            <v>Government Services</v>
          </cell>
          <cell r="J2951" t="str">
            <v>Divisional Overheads (Govt Services)</v>
          </cell>
          <cell r="K2951" t="str">
            <v>Divisional Overheads (Govt Services)</v>
          </cell>
        </row>
        <row r="2952">
          <cell r="G2952" t="str">
            <v>FMMKTG</v>
          </cell>
          <cell r="H2952" t="str">
            <v>Fm Marketing</v>
          </cell>
          <cell r="I2952" t="str">
            <v>Government Services</v>
          </cell>
          <cell r="J2952" t="str">
            <v>Divisional Overheads (Govt Services)</v>
          </cell>
          <cell r="K2952" t="str">
            <v>Divisional Overheads (Govt Services)</v>
          </cell>
        </row>
        <row r="2953">
          <cell r="G2953" t="str">
            <v>FMRSVS</v>
          </cell>
          <cell r="H2953" t="str">
            <v>Fm Adjustments</v>
          </cell>
          <cell r="I2953" t="str">
            <v>Government Services</v>
          </cell>
          <cell r="J2953" t="str">
            <v>Divisional Overheads (Govt Services)</v>
          </cell>
          <cell r="K2953" t="str">
            <v>Divisional Overheads (Govt Services)</v>
          </cell>
        </row>
        <row r="2954">
          <cell r="G2954" t="str">
            <v>FMTRAIN</v>
          </cell>
          <cell r="H2954" t="str">
            <v>Fm Training Time</v>
          </cell>
          <cell r="I2954" t="str">
            <v>Government Services</v>
          </cell>
          <cell r="J2954" t="str">
            <v>Divisional Overheads (Govt Services)</v>
          </cell>
          <cell r="K2954" t="str">
            <v>Divisional Overheads (Govt Services)</v>
          </cell>
        </row>
        <row r="2955">
          <cell r="G2955">
            <v>708250</v>
          </cell>
          <cell r="H2955" t="str">
            <v>Fm Divisional Overheads</v>
          </cell>
          <cell r="I2955" t="str">
            <v>Government Services</v>
          </cell>
          <cell r="J2955" t="str">
            <v>Divisional Overheads (Govt Services)</v>
          </cell>
          <cell r="K2955" t="str">
            <v>Divisional Overheads (Govt Services)</v>
          </cell>
        </row>
        <row r="2956">
          <cell r="G2956" t="str">
            <v>FMMKTG</v>
          </cell>
          <cell r="H2956" t="str">
            <v>Fm Marketing</v>
          </cell>
          <cell r="I2956" t="str">
            <v>Government Services</v>
          </cell>
          <cell r="J2956" t="str">
            <v>Divisional Overheads (Govt Services)</v>
          </cell>
          <cell r="K2956" t="str">
            <v>Divisional Overheads (Govt Services)</v>
          </cell>
        </row>
        <row r="2957">
          <cell r="G2957" t="str">
            <v>FMTRAIN</v>
          </cell>
          <cell r="H2957" t="str">
            <v>Fm Training Time</v>
          </cell>
          <cell r="I2957" t="str">
            <v>Government Services</v>
          </cell>
          <cell r="J2957" t="str">
            <v>Divisional Overheads (Govt Services)</v>
          </cell>
          <cell r="K2957" t="str">
            <v>Divisional Overheads (Govt Services)</v>
          </cell>
        </row>
        <row r="2958">
          <cell r="G2958">
            <v>708250</v>
          </cell>
          <cell r="H2958" t="str">
            <v>Fm Divisional Overheads</v>
          </cell>
          <cell r="I2958" t="str">
            <v>Government Services</v>
          </cell>
          <cell r="J2958" t="str">
            <v>Divisional Overheads (Govt Services)</v>
          </cell>
          <cell r="K2958" t="str">
            <v>Divisional Overheads (Govt Services)</v>
          </cell>
        </row>
        <row r="2959">
          <cell r="G2959" t="str">
            <v>FMBIDDIN</v>
          </cell>
          <cell r="H2959" t="str">
            <v>Fm Bidding Work</v>
          </cell>
          <cell r="I2959" t="str">
            <v>Government Services</v>
          </cell>
          <cell r="J2959" t="str">
            <v>Divisional Overheads (Govt Services)</v>
          </cell>
          <cell r="K2959" t="str">
            <v>Divisional Overheads (Govt Services)</v>
          </cell>
        </row>
        <row r="2960">
          <cell r="G2960" t="str">
            <v>FMMANAG</v>
          </cell>
          <cell r="H2960" t="str">
            <v>Fm Management</v>
          </cell>
          <cell r="I2960" t="str">
            <v>Government Services</v>
          </cell>
          <cell r="J2960" t="str">
            <v>Divisional Overheads (Govt Services)</v>
          </cell>
          <cell r="K2960" t="str">
            <v>Divisional Overheads (Govt Services)</v>
          </cell>
        </row>
        <row r="2961">
          <cell r="G2961" t="str">
            <v>FMMKTG</v>
          </cell>
          <cell r="H2961" t="str">
            <v>Fm Marketing</v>
          </cell>
          <cell r="I2961" t="str">
            <v>Government Services</v>
          </cell>
          <cell r="J2961" t="str">
            <v>Divisional Overheads (Govt Services)</v>
          </cell>
          <cell r="K2961" t="str">
            <v>Divisional Overheads (Govt Services)</v>
          </cell>
        </row>
        <row r="2962">
          <cell r="G2962" t="str">
            <v>FMRSVS</v>
          </cell>
          <cell r="H2962" t="str">
            <v>Fm Adjustments</v>
          </cell>
          <cell r="I2962" t="str">
            <v>Government Services</v>
          </cell>
          <cell r="J2962" t="str">
            <v>Divisional Overheads (Govt Services)</v>
          </cell>
          <cell r="K2962" t="str">
            <v>Divisional Overheads (Govt Services)</v>
          </cell>
        </row>
        <row r="2963">
          <cell r="G2963" t="str">
            <v>FMTRAIN</v>
          </cell>
          <cell r="H2963" t="str">
            <v>Fm Training Time</v>
          </cell>
          <cell r="I2963" t="str">
            <v>Government Services</v>
          </cell>
          <cell r="J2963" t="str">
            <v>Divisional Overheads (Govt Services)</v>
          </cell>
          <cell r="K2963" t="str">
            <v>Divisional Overheads (Govt Services)</v>
          </cell>
        </row>
        <row r="2964">
          <cell r="G2964">
            <v>708250</v>
          </cell>
          <cell r="H2964" t="str">
            <v>Fm Divisional Overheads</v>
          </cell>
          <cell r="I2964" t="str">
            <v>Government Services</v>
          </cell>
          <cell r="J2964" t="str">
            <v>Divisional Overheads (Govt Services)</v>
          </cell>
          <cell r="K2964" t="str">
            <v>Divisional Overheads (Govt Services)</v>
          </cell>
        </row>
        <row r="2965">
          <cell r="G2965" t="str">
            <v>FMMKTG</v>
          </cell>
          <cell r="H2965" t="str">
            <v>Fm Marketing</v>
          </cell>
          <cell r="I2965" t="str">
            <v>Government Services</v>
          </cell>
          <cell r="J2965" t="str">
            <v>Divisional Overheads (Govt Services)</v>
          </cell>
          <cell r="K2965" t="str">
            <v>Divisional Overheads (Govt Services)</v>
          </cell>
        </row>
        <row r="2966">
          <cell r="G2966">
            <v>708250</v>
          </cell>
          <cell r="H2966" t="str">
            <v>Fm Divisional Overheads</v>
          </cell>
          <cell r="I2966" t="str">
            <v>Government Services</v>
          </cell>
          <cell r="J2966" t="str">
            <v>Divisional Overheads (Govt Services)</v>
          </cell>
          <cell r="K2966" t="str">
            <v>Divisional Overheads (Govt Services)</v>
          </cell>
        </row>
        <row r="2967">
          <cell r="G2967" t="str">
            <v>FMRSVS</v>
          </cell>
          <cell r="H2967" t="str">
            <v>Fm Adjustments</v>
          </cell>
          <cell r="I2967" t="str">
            <v>Government Services</v>
          </cell>
          <cell r="J2967" t="str">
            <v>Divisional Overheads (Govt Services)</v>
          </cell>
          <cell r="K2967" t="str">
            <v>Divisional Overheads (Govt Services)</v>
          </cell>
        </row>
        <row r="2968">
          <cell r="G2968">
            <v>708250</v>
          </cell>
          <cell r="H2968" t="str">
            <v>Fm Divisional Overheads</v>
          </cell>
          <cell r="I2968" t="str">
            <v>Government Services</v>
          </cell>
          <cell r="J2968" t="str">
            <v>Divisional Overheads (Govt Services)</v>
          </cell>
          <cell r="K2968" t="str">
            <v>Divisional Overheads (Govt Services)</v>
          </cell>
        </row>
        <row r="2969">
          <cell r="G2969" t="str">
            <v>FMMKTG</v>
          </cell>
          <cell r="H2969" t="str">
            <v>Fm Marketing</v>
          </cell>
          <cell r="I2969" t="str">
            <v>Government Services</v>
          </cell>
          <cell r="J2969" t="str">
            <v>Divisional Overheads (Govt Services)</v>
          </cell>
          <cell r="K2969" t="str">
            <v>Divisional Overheads (Govt Services)</v>
          </cell>
        </row>
        <row r="2970">
          <cell r="G2970" t="str">
            <v>FMRSVS</v>
          </cell>
          <cell r="H2970" t="str">
            <v>Fm Adjustments</v>
          </cell>
          <cell r="I2970" t="str">
            <v>Government Services</v>
          </cell>
          <cell r="J2970" t="str">
            <v>Divisional Overheads (Govt Services)</v>
          </cell>
          <cell r="K2970" t="str">
            <v>Divisional Overheads (Govt Services)</v>
          </cell>
        </row>
        <row r="2971">
          <cell r="G2971" t="str">
            <v>FMTRAIN</v>
          </cell>
          <cell r="H2971" t="str">
            <v>Fm Training Time</v>
          </cell>
          <cell r="I2971" t="str">
            <v>Government Services</v>
          </cell>
          <cell r="J2971" t="str">
            <v>Divisional Overheads (Govt Services)</v>
          </cell>
          <cell r="K2971" t="str">
            <v>Divisional Overheads (Govt Services)</v>
          </cell>
        </row>
        <row r="2972">
          <cell r="G2972">
            <v>708250</v>
          </cell>
          <cell r="H2972" t="str">
            <v>Fm Divisional Overheads</v>
          </cell>
          <cell r="I2972" t="str">
            <v>Government Services</v>
          </cell>
          <cell r="J2972" t="str">
            <v>Divisional Overheads (Govt Services)</v>
          </cell>
          <cell r="K2972" t="str">
            <v>Divisional Overheads (Govt Services)</v>
          </cell>
        </row>
        <row r="2973">
          <cell r="G2973" t="str">
            <v>FMSTGEN</v>
          </cell>
          <cell r="H2973" t="str">
            <v>Fm St Genevieve'S</v>
          </cell>
          <cell r="I2973" t="str">
            <v>Government Services</v>
          </cell>
          <cell r="J2973" t="str">
            <v>Other Government Contracts</v>
          </cell>
          <cell r="K2973" t="str">
            <v>St Genevieve's</v>
          </cell>
        </row>
        <row r="2974">
          <cell r="G2974" t="str">
            <v>STGADMIN</v>
          </cell>
          <cell r="H2974" t="str">
            <v>St Genevieve - Admin Expenses</v>
          </cell>
          <cell r="I2974" t="str">
            <v>Government Services</v>
          </cell>
          <cell r="J2974" t="str">
            <v>Other Government Contracts</v>
          </cell>
          <cell r="K2974" t="str">
            <v>St Genevieve's</v>
          </cell>
        </row>
        <row r="2975">
          <cell r="G2975" t="str">
            <v>STGENVFF</v>
          </cell>
          <cell r="H2975" t="str">
            <v>St Genevieve - Fixed Fee</v>
          </cell>
          <cell r="I2975" t="str">
            <v>Government Services</v>
          </cell>
          <cell r="J2975" t="str">
            <v>Other Government Contracts</v>
          </cell>
          <cell r="K2975" t="str">
            <v>St Genevieve's</v>
          </cell>
        </row>
        <row r="2976">
          <cell r="G2976" t="str">
            <v>STGENVMO</v>
          </cell>
          <cell r="H2976" t="str">
            <v>St Genevieve - Mobilisation</v>
          </cell>
          <cell r="I2976" t="str">
            <v>Government Services</v>
          </cell>
          <cell r="J2976" t="str">
            <v>Other Government Contracts</v>
          </cell>
          <cell r="K2976" t="str">
            <v>St Genevieve's</v>
          </cell>
        </row>
        <row r="2977">
          <cell r="G2977" t="str">
            <v>STGENVPT</v>
          </cell>
          <cell r="H2977" t="str">
            <v>St Genevieve - Pass Through</v>
          </cell>
          <cell r="I2977" t="str">
            <v>Government Services</v>
          </cell>
          <cell r="J2977" t="str">
            <v>Other Government Contracts</v>
          </cell>
          <cell r="K2977" t="str">
            <v>St Genevieve's</v>
          </cell>
        </row>
        <row r="2978">
          <cell r="G2978" t="str">
            <v>STGENVVO</v>
          </cell>
          <cell r="H2978" t="str">
            <v>St Genevieve - Variation Order</v>
          </cell>
          <cell r="I2978" t="str">
            <v>Government Services</v>
          </cell>
          <cell r="J2978" t="str">
            <v>Other Government Contracts</v>
          </cell>
          <cell r="K2978" t="str">
            <v>St Genevieve's</v>
          </cell>
        </row>
        <row r="2979">
          <cell r="G2979" t="str">
            <v>FMSTGEN</v>
          </cell>
          <cell r="H2979" t="str">
            <v>Fm St Genevieve'S</v>
          </cell>
          <cell r="I2979" t="str">
            <v>Government Services</v>
          </cell>
          <cell r="J2979" t="str">
            <v>Other Government Contracts</v>
          </cell>
          <cell r="K2979" t="str">
            <v>St Genevieve's</v>
          </cell>
        </row>
        <row r="2980">
          <cell r="G2980" t="str">
            <v>STGENVAF</v>
          </cell>
          <cell r="H2980" t="str">
            <v>St Genevieve - Add Fee</v>
          </cell>
          <cell r="I2980" t="str">
            <v>Government Services</v>
          </cell>
          <cell r="J2980" t="str">
            <v>Other Government Contracts</v>
          </cell>
          <cell r="K2980" t="str">
            <v>St Genevieve's</v>
          </cell>
        </row>
        <row r="2981">
          <cell r="G2981" t="str">
            <v>STGENVFF</v>
          </cell>
          <cell r="H2981" t="str">
            <v>St Genevieve - Fixed Fee</v>
          </cell>
          <cell r="I2981" t="str">
            <v>Government Services</v>
          </cell>
          <cell r="J2981" t="str">
            <v>Other Government Contracts</v>
          </cell>
          <cell r="K2981" t="str">
            <v>St Genevieve's</v>
          </cell>
        </row>
        <row r="2982">
          <cell r="G2982" t="str">
            <v>STGENVMO</v>
          </cell>
          <cell r="H2982" t="str">
            <v>St Genevieve - Mobilisation</v>
          </cell>
          <cell r="I2982" t="str">
            <v>Government Services</v>
          </cell>
          <cell r="J2982" t="str">
            <v>Other Government Contracts</v>
          </cell>
          <cell r="K2982" t="str">
            <v>St Genevieve's</v>
          </cell>
        </row>
        <row r="2983">
          <cell r="G2983" t="str">
            <v>STGENVFF</v>
          </cell>
          <cell r="H2983" t="str">
            <v>St Genevieve - Fixed Fee</v>
          </cell>
          <cell r="I2983" t="str">
            <v>Government Services</v>
          </cell>
          <cell r="J2983" t="str">
            <v>Other Government Contracts</v>
          </cell>
          <cell r="K2983" t="str">
            <v>St Genevieve's</v>
          </cell>
        </row>
        <row r="2984">
          <cell r="G2984" t="str">
            <v>STGENVMO</v>
          </cell>
          <cell r="H2984" t="str">
            <v>St Genevieve - Mobilisation</v>
          </cell>
          <cell r="I2984" t="str">
            <v>Government Services</v>
          </cell>
          <cell r="J2984" t="str">
            <v>Other Government Contracts</v>
          </cell>
          <cell r="K2984" t="str">
            <v>St Genevieve's</v>
          </cell>
        </row>
        <row r="2985">
          <cell r="G2985" t="str">
            <v>FMSTGEN</v>
          </cell>
          <cell r="H2985" t="str">
            <v>Fm St Genevieve'S</v>
          </cell>
          <cell r="I2985" t="str">
            <v>Government Services</v>
          </cell>
          <cell r="J2985" t="str">
            <v>Other Government Contracts</v>
          </cell>
          <cell r="K2985" t="str">
            <v>St Genevieve's</v>
          </cell>
        </row>
        <row r="2986">
          <cell r="G2986" t="str">
            <v>STGADMIN</v>
          </cell>
          <cell r="H2986" t="str">
            <v>St Genevieve - Admin Expenses</v>
          </cell>
          <cell r="I2986" t="str">
            <v>Government Services</v>
          </cell>
          <cell r="J2986" t="str">
            <v>Other Government Contracts</v>
          </cell>
          <cell r="K2986" t="str">
            <v>St Genevieve's</v>
          </cell>
        </row>
        <row r="2987">
          <cell r="G2987" t="str">
            <v>STGENVFF</v>
          </cell>
          <cell r="H2987" t="str">
            <v>St Genevieve - Fixed Fee</v>
          </cell>
          <cell r="I2987" t="str">
            <v>Government Services</v>
          </cell>
          <cell r="J2987" t="str">
            <v>Other Government Contracts</v>
          </cell>
          <cell r="K2987" t="str">
            <v>St Genevieve's</v>
          </cell>
        </row>
        <row r="2988">
          <cell r="G2988" t="str">
            <v>STGENVMO</v>
          </cell>
          <cell r="H2988" t="str">
            <v>St Genevieve - Mobilisation</v>
          </cell>
          <cell r="I2988" t="str">
            <v>Government Services</v>
          </cell>
          <cell r="J2988" t="str">
            <v>Other Government Contracts</v>
          </cell>
          <cell r="K2988" t="str">
            <v>St Genevieve's</v>
          </cell>
        </row>
        <row r="2989">
          <cell r="G2989" t="str">
            <v>STGENVPT</v>
          </cell>
          <cell r="H2989" t="str">
            <v>St Genevieve - Pass Through</v>
          </cell>
          <cell r="I2989" t="str">
            <v>Government Services</v>
          </cell>
          <cell r="J2989" t="str">
            <v>Other Government Contracts</v>
          </cell>
          <cell r="K2989" t="str">
            <v>St Genevieve's</v>
          </cell>
        </row>
        <row r="2990">
          <cell r="G2990" t="str">
            <v>STGENVVO</v>
          </cell>
          <cell r="H2990" t="str">
            <v>St Genevieve - Variation Order</v>
          </cell>
          <cell r="I2990" t="str">
            <v>Government Services</v>
          </cell>
          <cell r="J2990" t="str">
            <v>Other Government Contracts</v>
          </cell>
          <cell r="K2990" t="str">
            <v>St Genevieve's</v>
          </cell>
        </row>
        <row r="2991">
          <cell r="G2991" t="str">
            <v>STGENVFF</v>
          </cell>
          <cell r="H2991" t="str">
            <v>St Genevieve - Fixed Fee</v>
          </cell>
          <cell r="I2991" t="str">
            <v>Government Services</v>
          </cell>
          <cell r="J2991" t="str">
            <v>Other Government Contracts</v>
          </cell>
          <cell r="K2991" t="str">
            <v>St Genevieve's</v>
          </cell>
        </row>
        <row r="2992">
          <cell r="G2992" t="str">
            <v>STGENVIS</v>
          </cell>
          <cell r="H2992" t="str">
            <v>St Genevieve - Interim Serv</v>
          </cell>
          <cell r="I2992" t="str">
            <v>Government Services</v>
          </cell>
          <cell r="J2992" t="str">
            <v>Other Government Contracts</v>
          </cell>
          <cell r="K2992" t="str">
            <v>St Genevieve's</v>
          </cell>
        </row>
        <row r="2993">
          <cell r="G2993" t="str">
            <v>STGENVPT</v>
          </cell>
          <cell r="H2993" t="str">
            <v>St Genevieve - Pass Through</v>
          </cell>
          <cell r="I2993" t="str">
            <v>Government Services</v>
          </cell>
          <cell r="J2993" t="str">
            <v>Other Government Contracts</v>
          </cell>
          <cell r="K2993" t="str">
            <v>St Genevieve's</v>
          </cell>
        </row>
        <row r="2994">
          <cell r="G2994" t="str">
            <v>STGENVFF</v>
          </cell>
          <cell r="H2994" t="str">
            <v>St Genevieve - Fixed Fee</v>
          </cell>
          <cell r="I2994" t="str">
            <v>Government Services</v>
          </cell>
          <cell r="J2994" t="str">
            <v>Other Government Contracts</v>
          </cell>
          <cell r="K2994" t="str">
            <v>St Genevieve's</v>
          </cell>
        </row>
        <row r="2995">
          <cell r="G2995" t="str">
            <v>STGENVMO</v>
          </cell>
          <cell r="H2995" t="str">
            <v>St Genevieve - Mobilisation</v>
          </cell>
          <cell r="I2995" t="str">
            <v>Government Services</v>
          </cell>
          <cell r="J2995" t="str">
            <v>Other Government Contracts</v>
          </cell>
          <cell r="K2995" t="str">
            <v>St Genevieve's</v>
          </cell>
        </row>
        <row r="2996">
          <cell r="G2996" t="str">
            <v>STGENVPT</v>
          </cell>
          <cell r="H2996" t="str">
            <v>St Genevieve - Pass Through</v>
          </cell>
          <cell r="I2996" t="str">
            <v>Government Services</v>
          </cell>
          <cell r="J2996" t="str">
            <v>Other Government Contracts</v>
          </cell>
          <cell r="K2996" t="str">
            <v>St Genevieve's</v>
          </cell>
        </row>
        <row r="2997">
          <cell r="G2997" t="str">
            <v>STGENVFF</v>
          </cell>
          <cell r="H2997" t="str">
            <v>St Genevieve - Fixed Fee</v>
          </cell>
          <cell r="I2997" t="str">
            <v>Government Services</v>
          </cell>
          <cell r="J2997" t="str">
            <v>Other Government Contracts</v>
          </cell>
          <cell r="K2997" t="str">
            <v>St Genevieve's</v>
          </cell>
        </row>
        <row r="2998">
          <cell r="G2998" t="str">
            <v>STGENVPT</v>
          </cell>
          <cell r="H2998" t="str">
            <v>St Genevieve - Pass Through</v>
          </cell>
          <cell r="I2998" t="str">
            <v>Government Services</v>
          </cell>
          <cell r="J2998" t="str">
            <v>Other Government Contracts</v>
          </cell>
          <cell r="K2998" t="str">
            <v>St Genevieve's</v>
          </cell>
        </row>
        <row r="2999">
          <cell r="G2999" t="str">
            <v>STGENVFF</v>
          </cell>
          <cell r="H2999" t="str">
            <v>St Genevieve - Fixed Fee</v>
          </cell>
          <cell r="I2999" t="str">
            <v>Government Services</v>
          </cell>
          <cell r="J2999" t="str">
            <v>Other Government Contracts</v>
          </cell>
          <cell r="K2999" t="str">
            <v>St Genevieve's</v>
          </cell>
        </row>
        <row r="3000">
          <cell r="G3000" t="str">
            <v>STGENVMO</v>
          </cell>
          <cell r="H3000" t="str">
            <v>St Genevieve - Mobilisation</v>
          </cell>
          <cell r="I3000" t="str">
            <v>Government Services</v>
          </cell>
          <cell r="J3000" t="str">
            <v>Other Government Contracts</v>
          </cell>
          <cell r="K3000" t="str">
            <v>St Genevieve's</v>
          </cell>
        </row>
        <row r="3001">
          <cell r="G3001" t="str">
            <v>STGENVPT</v>
          </cell>
          <cell r="H3001" t="str">
            <v>St Genevieve - Pass Through</v>
          </cell>
          <cell r="I3001" t="str">
            <v>Government Services</v>
          </cell>
          <cell r="J3001" t="str">
            <v>Other Government Contracts</v>
          </cell>
          <cell r="K3001" t="str">
            <v>St Genevieve's</v>
          </cell>
        </row>
        <row r="3002">
          <cell r="G3002" t="str">
            <v>STGENVFF</v>
          </cell>
          <cell r="H3002" t="str">
            <v>St Genevieve - Fixed Fee</v>
          </cell>
          <cell r="I3002" t="str">
            <v>Government Services</v>
          </cell>
          <cell r="J3002" t="str">
            <v>Other Government Contracts</v>
          </cell>
          <cell r="K3002" t="str">
            <v>St Genevieve's</v>
          </cell>
        </row>
        <row r="3003">
          <cell r="G3003" t="str">
            <v>STGENVMO</v>
          </cell>
          <cell r="H3003" t="str">
            <v>St Genevieve - Mobilisation</v>
          </cell>
          <cell r="I3003" t="str">
            <v>Government Services</v>
          </cell>
          <cell r="J3003" t="str">
            <v>Other Government Contracts</v>
          </cell>
          <cell r="K3003" t="str">
            <v>St Genevieve's</v>
          </cell>
        </row>
        <row r="3004">
          <cell r="G3004" t="str">
            <v>STGENVPR</v>
          </cell>
          <cell r="H3004" t="str">
            <v>St Genevieve - Projects</v>
          </cell>
          <cell r="I3004" t="str">
            <v>Government Services</v>
          </cell>
          <cell r="J3004" t="str">
            <v>Other Government Contracts</v>
          </cell>
          <cell r="K3004" t="str">
            <v>St Genevieve's</v>
          </cell>
        </row>
        <row r="3005">
          <cell r="G3005" t="str">
            <v>STGENVPT</v>
          </cell>
          <cell r="H3005" t="str">
            <v>St Genevieve - Pass Through</v>
          </cell>
          <cell r="I3005" t="str">
            <v>Government Services</v>
          </cell>
          <cell r="J3005" t="str">
            <v>Other Government Contracts</v>
          </cell>
          <cell r="K3005" t="str">
            <v>St Genevieve's</v>
          </cell>
        </row>
        <row r="3006">
          <cell r="G3006" t="str">
            <v>STGENVFF</v>
          </cell>
          <cell r="H3006" t="str">
            <v>St Genevieve - Fixed Fee</v>
          </cell>
          <cell r="I3006" t="str">
            <v>Government Services</v>
          </cell>
          <cell r="J3006" t="str">
            <v>Other Government Contracts</v>
          </cell>
          <cell r="K3006" t="str">
            <v>St Genevieve's</v>
          </cell>
        </row>
        <row r="3007">
          <cell r="G3007" t="str">
            <v>STGENVPT</v>
          </cell>
          <cell r="H3007" t="str">
            <v>St Genevieve - Pass Through</v>
          </cell>
          <cell r="I3007" t="str">
            <v>Government Services</v>
          </cell>
          <cell r="J3007" t="str">
            <v>Other Government Contracts</v>
          </cell>
          <cell r="K3007" t="str">
            <v>St Genevieve's</v>
          </cell>
        </row>
        <row r="3008">
          <cell r="G3008" t="str">
            <v>STGENVAF</v>
          </cell>
          <cell r="H3008" t="str">
            <v>St Genevieve - Add Fee</v>
          </cell>
          <cell r="I3008" t="str">
            <v>Government Services</v>
          </cell>
          <cell r="J3008" t="str">
            <v>Other Government Contracts</v>
          </cell>
          <cell r="K3008" t="str">
            <v>St Genevieve's</v>
          </cell>
        </row>
        <row r="3009">
          <cell r="G3009" t="str">
            <v>STGENVFF</v>
          </cell>
          <cell r="H3009" t="str">
            <v>St Genevieve - Fixed Fee</v>
          </cell>
          <cell r="I3009" t="str">
            <v>Government Services</v>
          </cell>
          <cell r="J3009" t="str">
            <v>Other Government Contracts</v>
          </cell>
          <cell r="K3009" t="str">
            <v>St Genevieve's</v>
          </cell>
        </row>
        <row r="3010">
          <cell r="G3010" t="str">
            <v>STGENVPT</v>
          </cell>
          <cell r="H3010" t="str">
            <v>St Genevieve - Pass Through</v>
          </cell>
          <cell r="I3010" t="str">
            <v>Government Services</v>
          </cell>
          <cell r="J3010" t="str">
            <v>Other Government Contracts</v>
          </cell>
          <cell r="K3010" t="str">
            <v>St Genevieve's</v>
          </cell>
        </row>
        <row r="3011">
          <cell r="G3011" t="str">
            <v>STGENVFF</v>
          </cell>
          <cell r="H3011" t="str">
            <v>St Genevieve - Fixed Fee</v>
          </cell>
          <cell r="I3011" t="str">
            <v>Government Services</v>
          </cell>
          <cell r="J3011" t="str">
            <v>Other Government Contracts</v>
          </cell>
          <cell r="K3011" t="str">
            <v>St Genevieve's</v>
          </cell>
        </row>
        <row r="3012">
          <cell r="G3012" t="str">
            <v>STGENVPT</v>
          </cell>
          <cell r="H3012" t="str">
            <v>St Genevieve - Pass Through</v>
          </cell>
          <cell r="I3012" t="str">
            <v>Government Services</v>
          </cell>
          <cell r="J3012" t="str">
            <v>Other Government Contracts</v>
          </cell>
          <cell r="K3012" t="str">
            <v>St Genevieve's</v>
          </cell>
        </row>
        <row r="3013">
          <cell r="G3013" t="str">
            <v>STGENVFF</v>
          </cell>
          <cell r="H3013" t="str">
            <v>St Genevieve - Fixed Fee</v>
          </cell>
          <cell r="I3013" t="str">
            <v>Government Services</v>
          </cell>
          <cell r="J3013" t="str">
            <v>Other Government Contracts</v>
          </cell>
          <cell r="K3013" t="str">
            <v>St Genevieve's</v>
          </cell>
        </row>
        <row r="3014">
          <cell r="G3014" t="str">
            <v>STGENVMO</v>
          </cell>
          <cell r="H3014" t="str">
            <v>St Genevieve - Mobilisation</v>
          </cell>
          <cell r="I3014" t="str">
            <v>Government Services</v>
          </cell>
          <cell r="J3014" t="str">
            <v>Other Government Contracts</v>
          </cell>
          <cell r="K3014" t="str">
            <v>St Genevieve's</v>
          </cell>
        </row>
        <row r="3015">
          <cell r="G3015" t="str">
            <v>STGENVPT</v>
          </cell>
          <cell r="H3015" t="str">
            <v>St Genevieve - Pass Through</v>
          </cell>
          <cell r="I3015" t="str">
            <v>Government Services</v>
          </cell>
          <cell r="J3015" t="str">
            <v>Other Government Contracts</v>
          </cell>
          <cell r="K3015" t="str">
            <v>St Genevieve's</v>
          </cell>
        </row>
        <row r="3016">
          <cell r="G3016" t="str">
            <v>STGENVFF</v>
          </cell>
          <cell r="H3016" t="str">
            <v>St Genevieve - Fixed Fee</v>
          </cell>
          <cell r="I3016" t="str">
            <v>Government Services</v>
          </cell>
          <cell r="J3016" t="str">
            <v>Other Government Contracts</v>
          </cell>
          <cell r="K3016" t="str">
            <v>St Genevieve's</v>
          </cell>
        </row>
        <row r="3017">
          <cell r="G3017" t="str">
            <v>STGADMIN</v>
          </cell>
          <cell r="H3017" t="str">
            <v>St Genevieve - Admin Expenses</v>
          </cell>
          <cell r="I3017" t="str">
            <v>Government Services</v>
          </cell>
          <cell r="J3017" t="str">
            <v>Other Government Contracts</v>
          </cell>
          <cell r="K3017" t="str">
            <v>St Genevieve's</v>
          </cell>
        </row>
        <row r="3018">
          <cell r="G3018" t="str">
            <v>STGENVFF</v>
          </cell>
          <cell r="H3018" t="str">
            <v>St Genevieve - Fixed Fee</v>
          </cell>
          <cell r="I3018" t="str">
            <v>Government Services</v>
          </cell>
          <cell r="J3018" t="str">
            <v>Other Government Contracts</v>
          </cell>
          <cell r="K3018" t="str">
            <v>St Genevieve's</v>
          </cell>
        </row>
        <row r="3019">
          <cell r="G3019" t="str">
            <v>STGADMIN</v>
          </cell>
          <cell r="H3019" t="str">
            <v>St Genevieve - Admin Expenses</v>
          </cell>
          <cell r="I3019" t="str">
            <v>Government Services</v>
          </cell>
          <cell r="J3019" t="str">
            <v>Other Government Contracts</v>
          </cell>
          <cell r="K3019" t="str">
            <v>St Genevieve's</v>
          </cell>
        </row>
        <row r="3020">
          <cell r="G3020" t="str">
            <v>STGENVFF</v>
          </cell>
          <cell r="H3020" t="str">
            <v>St Genevieve - Fixed Fee</v>
          </cell>
          <cell r="I3020" t="str">
            <v>Government Services</v>
          </cell>
          <cell r="J3020" t="str">
            <v>Other Government Contracts</v>
          </cell>
          <cell r="K3020" t="str">
            <v>St Genevieve's</v>
          </cell>
        </row>
        <row r="3021">
          <cell r="G3021" t="str">
            <v>STGENVPT</v>
          </cell>
          <cell r="H3021" t="str">
            <v>St Genevieve - Pass Through</v>
          </cell>
          <cell r="I3021" t="str">
            <v>Government Services</v>
          </cell>
          <cell r="J3021" t="str">
            <v>Other Government Contracts</v>
          </cell>
          <cell r="K3021" t="str">
            <v>St Genevieve's</v>
          </cell>
        </row>
        <row r="3022">
          <cell r="G3022" t="str">
            <v>STGENVFF</v>
          </cell>
          <cell r="H3022" t="str">
            <v>St Genevieve - Fixed Fee</v>
          </cell>
          <cell r="I3022" t="str">
            <v>Government Services</v>
          </cell>
          <cell r="J3022" t="str">
            <v>Other Government Contracts</v>
          </cell>
          <cell r="K3022" t="str">
            <v>St Genevieve's</v>
          </cell>
        </row>
        <row r="3023">
          <cell r="G3023" t="str">
            <v>STGENVPT</v>
          </cell>
          <cell r="H3023" t="str">
            <v>St Genevieve - Pass Through</v>
          </cell>
          <cell r="I3023" t="str">
            <v>Government Services</v>
          </cell>
          <cell r="J3023" t="str">
            <v>Other Government Contracts</v>
          </cell>
          <cell r="K3023" t="str">
            <v>St Genevieve's</v>
          </cell>
        </row>
        <row r="3024">
          <cell r="G3024" t="str">
            <v>STGENVAF</v>
          </cell>
          <cell r="H3024" t="str">
            <v>St Genevieve - Add Fee</v>
          </cell>
          <cell r="I3024" t="str">
            <v>Government Services</v>
          </cell>
          <cell r="J3024" t="str">
            <v>Other Government Contracts</v>
          </cell>
          <cell r="K3024" t="str">
            <v>St Genevieve's</v>
          </cell>
        </row>
        <row r="3025">
          <cell r="G3025" t="str">
            <v>STGENVFF</v>
          </cell>
          <cell r="H3025" t="str">
            <v>St Genevieve - Fixed Fee</v>
          </cell>
          <cell r="I3025" t="str">
            <v>Government Services</v>
          </cell>
          <cell r="J3025" t="str">
            <v>Other Government Contracts</v>
          </cell>
          <cell r="K3025" t="str">
            <v>St Genevieve's</v>
          </cell>
        </row>
        <row r="3026">
          <cell r="G3026" t="str">
            <v>STGENVMO</v>
          </cell>
          <cell r="H3026" t="str">
            <v>St Genevieve - Mobilisation</v>
          </cell>
          <cell r="I3026" t="str">
            <v>Government Services</v>
          </cell>
          <cell r="J3026" t="str">
            <v>Other Government Contracts</v>
          </cell>
          <cell r="K3026" t="str">
            <v>St Genevieve's</v>
          </cell>
        </row>
        <row r="3027">
          <cell r="G3027" t="str">
            <v>FMSTGEN</v>
          </cell>
          <cell r="H3027" t="str">
            <v>Fm St Genevieve'S</v>
          </cell>
          <cell r="I3027" t="str">
            <v>Government Services</v>
          </cell>
          <cell r="J3027" t="str">
            <v>Other Government Contracts</v>
          </cell>
          <cell r="K3027" t="str">
            <v>St Genevieve's</v>
          </cell>
        </row>
        <row r="3028">
          <cell r="G3028" t="str">
            <v>STGADMIN</v>
          </cell>
          <cell r="H3028" t="str">
            <v>St Genevieve - Admin Expenses</v>
          </cell>
          <cell r="I3028" t="str">
            <v>Government Services</v>
          </cell>
          <cell r="J3028" t="str">
            <v>Other Government Contracts</v>
          </cell>
          <cell r="K3028" t="str">
            <v>St Genevieve's</v>
          </cell>
        </row>
        <row r="3029">
          <cell r="G3029" t="str">
            <v>STGENVAF</v>
          </cell>
          <cell r="H3029" t="str">
            <v>St Genevieve - Add Fee</v>
          </cell>
          <cell r="I3029" t="str">
            <v>Government Services</v>
          </cell>
          <cell r="J3029" t="str">
            <v>Other Government Contracts</v>
          </cell>
          <cell r="K3029" t="str">
            <v>St Genevieve's</v>
          </cell>
        </row>
        <row r="3030">
          <cell r="G3030" t="str">
            <v>STGENVFF</v>
          </cell>
          <cell r="H3030" t="str">
            <v>St Genevieve - Fixed Fee</v>
          </cell>
          <cell r="I3030" t="str">
            <v>Government Services</v>
          </cell>
          <cell r="J3030" t="str">
            <v>Other Government Contracts</v>
          </cell>
          <cell r="K3030" t="str">
            <v>St Genevieve's</v>
          </cell>
        </row>
        <row r="3031">
          <cell r="G3031" t="str">
            <v>STGENVMO</v>
          </cell>
          <cell r="H3031" t="str">
            <v>St Genevieve - Mobilisation</v>
          </cell>
          <cell r="I3031" t="str">
            <v>Government Services</v>
          </cell>
          <cell r="J3031" t="str">
            <v>Other Government Contracts</v>
          </cell>
          <cell r="K3031" t="str">
            <v>St Genevieve's</v>
          </cell>
        </row>
        <row r="3032">
          <cell r="G3032" t="str">
            <v>FMSTGEN</v>
          </cell>
          <cell r="H3032" t="str">
            <v>Fm St Genevieve'S</v>
          </cell>
          <cell r="I3032" t="str">
            <v>Government Services</v>
          </cell>
          <cell r="J3032" t="str">
            <v>Other Government Contracts</v>
          </cell>
          <cell r="K3032" t="str">
            <v>St Genevieve's</v>
          </cell>
        </row>
        <row r="3033">
          <cell r="G3033" t="str">
            <v>STGENVMO</v>
          </cell>
          <cell r="H3033" t="str">
            <v>St Genevieve - Mobilisation</v>
          </cell>
          <cell r="I3033" t="str">
            <v>Government Services</v>
          </cell>
          <cell r="J3033" t="str">
            <v>Other Government Contracts</v>
          </cell>
          <cell r="K3033" t="str">
            <v>St Genevieve's</v>
          </cell>
        </row>
        <row r="3034">
          <cell r="G3034" t="str">
            <v>STGENVFF</v>
          </cell>
          <cell r="H3034" t="str">
            <v>St Genevieve - Fixed Fee</v>
          </cell>
          <cell r="I3034" t="str">
            <v>Government Services</v>
          </cell>
          <cell r="J3034" t="str">
            <v>Other Government Contracts</v>
          </cell>
          <cell r="K3034" t="str">
            <v>St Genevieve's</v>
          </cell>
        </row>
        <row r="3035">
          <cell r="G3035" t="str">
            <v>STGENVMO</v>
          </cell>
          <cell r="H3035" t="str">
            <v>St Genevieve - Mobilisation</v>
          </cell>
          <cell r="I3035" t="str">
            <v>Government Services</v>
          </cell>
          <cell r="J3035" t="str">
            <v>Other Government Contracts</v>
          </cell>
          <cell r="K3035" t="str">
            <v>St Genevieve's</v>
          </cell>
        </row>
        <row r="3036">
          <cell r="G3036" t="str">
            <v>FMSTGEN</v>
          </cell>
          <cell r="H3036" t="str">
            <v>Fm St Genevieve'S</v>
          </cell>
          <cell r="I3036" t="str">
            <v>Government Services</v>
          </cell>
          <cell r="J3036" t="str">
            <v>Other Government Contracts</v>
          </cell>
          <cell r="K3036" t="str">
            <v>St Genevieve's</v>
          </cell>
        </row>
        <row r="3037">
          <cell r="G3037" t="str">
            <v>STGADMIN</v>
          </cell>
          <cell r="H3037" t="str">
            <v>St Genevieve - Admin Expenses</v>
          </cell>
          <cell r="I3037" t="str">
            <v>Government Services</v>
          </cell>
          <cell r="J3037" t="str">
            <v>Other Government Contracts</v>
          </cell>
          <cell r="K3037" t="str">
            <v>St Genevieve's</v>
          </cell>
        </row>
        <row r="3038">
          <cell r="G3038" t="str">
            <v>STGENVFF</v>
          </cell>
          <cell r="H3038" t="str">
            <v>St Genevieve - Fixed Fee</v>
          </cell>
          <cell r="I3038" t="str">
            <v>Government Services</v>
          </cell>
          <cell r="J3038" t="str">
            <v>Other Government Contracts</v>
          </cell>
          <cell r="K3038" t="str">
            <v>St Genevieve's</v>
          </cell>
        </row>
        <row r="3039">
          <cell r="G3039" t="str">
            <v>STGENVMO</v>
          </cell>
          <cell r="H3039" t="str">
            <v>St Genevieve - Mobilisation</v>
          </cell>
          <cell r="I3039" t="str">
            <v>Government Services</v>
          </cell>
          <cell r="J3039" t="str">
            <v>Other Government Contracts</v>
          </cell>
          <cell r="K3039" t="str">
            <v>St Genevieve's</v>
          </cell>
        </row>
        <row r="3040">
          <cell r="G3040" t="str">
            <v>STGENVFF</v>
          </cell>
          <cell r="H3040" t="str">
            <v>St Genevieve - Fixed Fee</v>
          </cell>
          <cell r="I3040" t="str">
            <v>Government Services</v>
          </cell>
          <cell r="J3040" t="str">
            <v>Other Government Contracts</v>
          </cell>
          <cell r="K3040" t="str">
            <v>St Genevieve's</v>
          </cell>
        </row>
        <row r="3041">
          <cell r="G3041" t="str">
            <v>STGENVMO</v>
          </cell>
          <cell r="H3041" t="str">
            <v>St Genevieve - Mobilisation</v>
          </cell>
          <cell r="I3041" t="str">
            <v>Government Services</v>
          </cell>
          <cell r="J3041" t="str">
            <v>Other Government Contracts</v>
          </cell>
          <cell r="K3041" t="str">
            <v>St Genevieve's</v>
          </cell>
        </row>
        <row r="3042">
          <cell r="G3042" t="str">
            <v>FMSTGEN</v>
          </cell>
          <cell r="H3042" t="str">
            <v>Fm St Genevieve'S</v>
          </cell>
          <cell r="I3042" t="str">
            <v>Government Services</v>
          </cell>
          <cell r="J3042" t="str">
            <v>Other Government Contracts</v>
          </cell>
          <cell r="K3042" t="str">
            <v>St Genevieve's</v>
          </cell>
        </row>
        <row r="3043">
          <cell r="G3043" t="str">
            <v>STGENVAF</v>
          </cell>
          <cell r="H3043" t="str">
            <v>St Genevieve - Add Fee</v>
          </cell>
          <cell r="I3043" t="str">
            <v>Government Services</v>
          </cell>
          <cell r="J3043" t="str">
            <v>Other Government Contracts</v>
          </cell>
          <cell r="K3043" t="str">
            <v>St Genevieve's</v>
          </cell>
        </row>
        <row r="3044">
          <cell r="G3044" t="str">
            <v>STGENVFF</v>
          </cell>
          <cell r="H3044" t="str">
            <v>St Genevieve - Fixed Fee</v>
          </cell>
          <cell r="I3044" t="str">
            <v>Government Services</v>
          </cell>
          <cell r="J3044" t="str">
            <v>Other Government Contracts</v>
          </cell>
          <cell r="K3044" t="str">
            <v>St Genevieve's</v>
          </cell>
        </row>
        <row r="3045">
          <cell r="G3045" t="str">
            <v>STGENVMO</v>
          </cell>
          <cell r="H3045" t="str">
            <v>St Genevieve - Mobilisation</v>
          </cell>
          <cell r="I3045" t="str">
            <v>Government Services</v>
          </cell>
          <cell r="J3045" t="str">
            <v>Other Government Contracts</v>
          </cell>
          <cell r="K3045" t="str">
            <v>St Genevieve's</v>
          </cell>
        </row>
        <row r="3046">
          <cell r="G3046" t="str">
            <v>STGADMIN</v>
          </cell>
          <cell r="H3046" t="str">
            <v>St Genevieve - Admin Expenses</v>
          </cell>
          <cell r="I3046" t="str">
            <v>Government Services</v>
          </cell>
          <cell r="J3046" t="str">
            <v>Other Government Contracts</v>
          </cell>
          <cell r="K3046" t="str">
            <v>St Genevieve's</v>
          </cell>
        </row>
        <row r="3047">
          <cell r="G3047" t="str">
            <v>STGENVAF</v>
          </cell>
          <cell r="H3047" t="str">
            <v>St Genevieve - Add Fee</v>
          </cell>
          <cell r="I3047" t="str">
            <v>Government Services</v>
          </cell>
          <cell r="J3047" t="str">
            <v>Other Government Contracts</v>
          </cell>
          <cell r="K3047" t="str">
            <v>St Genevieve's</v>
          </cell>
        </row>
        <row r="3048">
          <cell r="G3048" t="str">
            <v>STGENVMO</v>
          </cell>
          <cell r="H3048" t="str">
            <v>St Genevieve - Mobilisation</v>
          </cell>
          <cell r="I3048" t="str">
            <v>Government Services</v>
          </cell>
          <cell r="J3048" t="str">
            <v>Other Government Contracts</v>
          </cell>
          <cell r="K3048" t="str">
            <v>St Genevieve's</v>
          </cell>
        </row>
        <row r="3049">
          <cell r="G3049" t="str">
            <v>FMSTGEN</v>
          </cell>
          <cell r="H3049" t="str">
            <v>Fm St Genevieve'S</v>
          </cell>
          <cell r="I3049" t="str">
            <v>Government Services</v>
          </cell>
          <cell r="J3049" t="str">
            <v>Other Government Contracts</v>
          </cell>
          <cell r="K3049" t="str">
            <v>St Genevieve's</v>
          </cell>
        </row>
        <row r="3050">
          <cell r="G3050" t="str">
            <v>STGENVFF</v>
          </cell>
          <cell r="H3050" t="str">
            <v>St Genevieve - Fixed Fee</v>
          </cell>
          <cell r="I3050" t="str">
            <v>Government Services</v>
          </cell>
          <cell r="J3050" t="str">
            <v>Other Government Contracts</v>
          </cell>
          <cell r="K3050" t="str">
            <v>St Genevieve's</v>
          </cell>
        </row>
        <row r="3051">
          <cell r="G3051" t="str">
            <v>FMSTGEN</v>
          </cell>
          <cell r="H3051" t="str">
            <v>Fm St Genevieve'S</v>
          </cell>
          <cell r="I3051" t="str">
            <v>Government Services</v>
          </cell>
          <cell r="J3051" t="str">
            <v>Other Government Contracts</v>
          </cell>
          <cell r="K3051" t="str">
            <v>St Genevieve's</v>
          </cell>
        </row>
        <row r="3052">
          <cell r="G3052" t="str">
            <v>STGENVAF</v>
          </cell>
          <cell r="H3052" t="str">
            <v>St Genevieve - Add Fee</v>
          </cell>
          <cell r="I3052" t="str">
            <v>Government Services</v>
          </cell>
          <cell r="J3052" t="str">
            <v>Other Government Contracts</v>
          </cell>
          <cell r="K3052" t="str">
            <v>St Genevieve's</v>
          </cell>
        </row>
        <row r="3053">
          <cell r="G3053" t="str">
            <v>STGENVFF</v>
          </cell>
          <cell r="H3053" t="str">
            <v>St Genevieve - Fixed Fee</v>
          </cell>
          <cell r="I3053" t="str">
            <v>Government Services</v>
          </cell>
          <cell r="J3053" t="str">
            <v>Other Government Contracts</v>
          </cell>
          <cell r="K3053" t="str">
            <v>St Genevieve's</v>
          </cell>
        </row>
        <row r="3054">
          <cell r="G3054" t="str">
            <v>STGENVMO</v>
          </cell>
          <cell r="H3054" t="str">
            <v>St Genevieve - Mobilisation</v>
          </cell>
          <cell r="I3054" t="str">
            <v>Government Services</v>
          </cell>
          <cell r="J3054" t="str">
            <v>Other Government Contracts</v>
          </cell>
          <cell r="K3054" t="str">
            <v>St Genevieve's</v>
          </cell>
        </row>
        <row r="3055">
          <cell r="G3055" t="str">
            <v>FMSTGEN</v>
          </cell>
          <cell r="H3055" t="str">
            <v>Fm St Genevieve'S</v>
          </cell>
          <cell r="I3055" t="str">
            <v>Government Services</v>
          </cell>
          <cell r="J3055" t="str">
            <v>Other Government Contracts</v>
          </cell>
          <cell r="K3055" t="str">
            <v>St Genevieve's</v>
          </cell>
        </row>
        <row r="3056">
          <cell r="G3056" t="str">
            <v>STGADMIN</v>
          </cell>
          <cell r="H3056" t="str">
            <v>St Genevieve - Admin Expenses</v>
          </cell>
          <cell r="I3056" t="str">
            <v>Government Services</v>
          </cell>
          <cell r="J3056" t="str">
            <v>Other Government Contracts</v>
          </cell>
          <cell r="K3056" t="str">
            <v>St Genevieve's</v>
          </cell>
        </row>
        <row r="3057">
          <cell r="G3057" t="str">
            <v>STGENVFF</v>
          </cell>
          <cell r="H3057" t="str">
            <v>St Genevieve - Fixed Fee</v>
          </cell>
          <cell r="I3057" t="str">
            <v>Government Services</v>
          </cell>
          <cell r="J3057" t="str">
            <v>Other Government Contracts</v>
          </cell>
          <cell r="K3057" t="str">
            <v>St Genevieve's</v>
          </cell>
        </row>
        <row r="3058">
          <cell r="G3058" t="str">
            <v>STGADMIN</v>
          </cell>
          <cell r="H3058" t="str">
            <v>St Genevieve - Admin Expenses</v>
          </cell>
          <cell r="I3058" t="str">
            <v>Government Services</v>
          </cell>
          <cell r="J3058" t="str">
            <v>Other Government Contracts</v>
          </cell>
          <cell r="K3058" t="str">
            <v>St Genevieve's</v>
          </cell>
        </row>
        <row r="3059">
          <cell r="G3059" t="str">
            <v>FMVIRGIN</v>
          </cell>
          <cell r="H3059" t="str">
            <v>Fm Work For Virgin</v>
          </cell>
          <cell r="I3059" t="str">
            <v>Government Services</v>
          </cell>
          <cell r="J3059" t="str">
            <v>Other Government Contracts</v>
          </cell>
          <cell r="K3059" t="str">
            <v>Virgin</v>
          </cell>
        </row>
        <row r="3060">
          <cell r="G3060" t="str">
            <v>HSLBUXAF</v>
          </cell>
          <cell r="H3060" t="str">
            <v>Hsl Buxton Additional Fee</v>
          </cell>
          <cell r="I3060" t="str">
            <v>Government Services</v>
          </cell>
          <cell r="J3060" t="str">
            <v>Other Government Contracts</v>
          </cell>
          <cell r="K3060" t="str">
            <v>HSL Buxton</v>
          </cell>
        </row>
        <row r="3061">
          <cell r="G3061" t="str">
            <v>HSLBUXFF</v>
          </cell>
          <cell r="H3061" t="str">
            <v>Hsl Buxton Fixed Fee</v>
          </cell>
          <cell r="I3061" t="str">
            <v>Government Services</v>
          </cell>
          <cell r="J3061" t="str">
            <v>Other Government Contracts</v>
          </cell>
          <cell r="K3061" t="str">
            <v>HSL Buxton</v>
          </cell>
        </row>
        <row r="3062">
          <cell r="G3062" t="str">
            <v>HSLBUXIS</v>
          </cell>
          <cell r="H3062" t="str">
            <v>For The Interim Services At Hs</v>
          </cell>
          <cell r="I3062" t="str">
            <v>Government Services</v>
          </cell>
          <cell r="J3062" t="str">
            <v>Other Government Contracts</v>
          </cell>
          <cell r="K3062" t="str">
            <v>HSL Buxton</v>
          </cell>
        </row>
        <row r="3063">
          <cell r="G3063" t="str">
            <v>HSLBUXMO</v>
          </cell>
          <cell r="H3063" t="str">
            <v>Hsl Buxton Mobilisation Costs</v>
          </cell>
          <cell r="I3063" t="str">
            <v>Government Services</v>
          </cell>
          <cell r="J3063" t="str">
            <v>Other Government Contracts</v>
          </cell>
          <cell r="K3063" t="str">
            <v>HSL Buxton</v>
          </cell>
        </row>
        <row r="3064">
          <cell r="G3064" t="str">
            <v>HSLBUXAF</v>
          </cell>
          <cell r="H3064" t="str">
            <v>Hsl Buxton Additional Fee</v>
          </cell>
          <cell r="I3064" t="str">
            <v>Government Services</v>
          </cell>
          <cell r="J3064" t="str">
            <v>Other Government Contracts</v>
          </cell>
          <cell r="K3064" t="str">
            <v>HSL Buxton</v>
          </cell>
        </row>
        <row r="3065">
          <cell r="G3065" t="str">
            <v>HSLBUXFF</v>
          </cell>
          <cell r="H3065" t="str">
            <v>Hsl Buxton Fixed Fee</v>
          </cell>
          <cell r="I3065" t="str">
            <v>Government Services</v>
          </cell>
          <cell r="J3065" t="str">
            <v>Other Government Contracts</v>
          </cell>
          <cell r="K3065" t="str">
            <v>HSL Buxton</v>
          </cell>
        </row>
        <row r="3066">
          <cell r="G3066" t="str">
            <v>HSLBUXMO</v>
          </cell>
          <cell r="H3066" t="str">
            <v>Hsl Buxton Mobilisation Costs</v>
          </cell>
          <cell r="I3066" t="str">
            <v>Government Services</v>
          </cell>
          <cell r="J3066" t="str">
            <v>Other Government Contracts</v>
          </cell>
          <cell r="K3066" t="str">
            <v>HSL Buxton</v>
          </cell>
        </row>
        <row r="3067">
          <cell r="G3067" t="str">
            <v>HSLBUXFF</v>
          </cell>
          <cell r="H3067" t="str">
            <v>Hsl Buxton Fixed Fee</v>
          </cell>
          <cell r="I3067" t="str">
            <v>Government Services</v>
          </cell>
          <cell r="J3067" t="str">
            <v>Other Government Contracts</v>
          </cell>
          <cell r="K3067" t="str">
            <v>HSL Buxton</v>
          </cell>
        </row>
        <row r="3068">
          <cell r="G3068" t="str">
            <v>HSLBUXAF</v>
          </cell>
          <cell r="H3068" t="str">
            <v>Hsl Buxton Additional Fee</v>
          </cell>
          <cell r="I3068" t="str">
            <v>Government Services</v>
          </cell>
          <cell r="J3068" t="str">
            <v>Other Government Contracts</v>
          </cell>
          <cell r="K3068" t="str">
            <v>HSL Buxton</v>
          </cell>
        </row>
        <row r="3069">
          <cell r="G3069" t="str">
            <v>HSLBUXFF</v>
          </cell>
          <cell r="H3069" t="str">
            <v>Hsl Buxton Fixed Fee</v>
          </cell>
          <cell r="I3069" t="str">
            <v>Government Services</v>
          </cell>
          <cell r="J3069" t="str">
            <v>Other Government Contracts</v>
          </cell>
          <cell r="K3069" t="str">
            <v>HSL Buxton</v>
          </cell>
        </row>
        <row r="3070">
          <cell r="G3070" t="str">
            <v>HSLBUXAF</v>
          </cell>
          <cell r="H3070" t="str">
            <v>Hsl Buxton Additional Fee</v>
          </cell>
          <cell r="I3070" t="str">
            <v>Government Services</v>
          </cell>
          <cell r="J3070" t="str">
            <v>Other Government Contracts</v>
          </cell>
          <cell r="K3070" t="str">
            <v>HSL Buxton</v>
          </cell>
        </row>
        <row r="3071">
          <cell r="G3071" t="str">
            <v>HSLBUXFF</v>
          </cell>
          <cell r="H3071" t="str">
            <v>Hsl Buxton Fixed Fee</v>
          </cell>
          <cell r="I3071" t="str">
            <v>Government Services</v>
          </cell>
          <cell r="J3071" t="str">
            <v>Other Government Contracts</v>
          </cell>
          <cell r="K3071" t="str">
            <v>HSL Buxton</v>
          </cell>
        </row>
        <row r="3072">
          <cell r="G3072" t="str">
            <v>HSLBUXAF</v>
          </cell>
          <cell r="H3072" t="str">
            <v>Hsl Buxton Additional Fee</v>
          </cell>
          <cell r="I3072" t="str">
            <v>Government Services</v>
          </cell>
          <cell r="J3072" t="str">
            <v>Other Government Contracts</v>
          </cell>
          <cell r="K3072" t="str">
            <v>HSL Buxton</v>
          </cell>
        </row>
        <row r="3073">
          <cell r="G3073" t="str">
            <v>HSLBUXFF</v>
          </cell>
          <cell r="H3073" t="str">
            <v>Hsl Buxton Fixed Fee</v>
          </cell>
          <cell r="I3073" t="str">
            <v>Government Services</v>
          </cell>
          <cell r="J3073" t="str">
            <v>Other Government Contracts</v>
          </cell>
          <cell r="K3073" t="str">
            <v>HSL Buxton</v>
          </cell>
        </row>
        <row r="3074">
          <cell r="G3074" t="str">
            <v>HSLBUXIS</v>
          </cell>
          <cell r="H3074" t="str">
            <v>For The Interim Services At Hs</v>
          </cell>
          <cell r="I3074" t="str">
            <v>Government Services</v>
          </cell>
          <cell r="J3074" t="str">
            <v>Other Government Contracts</v>
          </cell>
          <cell r="K3074" t="str">
            <v>HSL Buxton</v>
          </cell>
        </row>
        <row r="3075">
          <cell r="G3075" t="str">
            <v>HSLBUXMO</v>
          </cell>
          <cell r="H3075" t="str">
            <v>Hsl Buxton Mobilisation Costs</v>
          </cell>
          <cell r="I3075" t="str">
            <v>Government Services</v>
          </cell>
          <cell r="J3075" t="str">
            <v>Other Government Contracts</v>
          </cell>
          <cell r="K3075" t="str">
            <v>HSL Buxton</v>
          </cell>
        </row>
        <row r="3076">
          <cell r="G3076" t="str">
            <v>HSLBUXAF</v>
          </cell>
          <cell r="H3076" t="str">
            <v>Hsl Buxton Additional Fee</v>
          </cell>
          <cell r="I3076" t="str">
            <v>Government Services</v>
          </cell>
          <cell r="J3076" t="str">
            <v>Other Government Contracts</v>
          </cell>
          <cell r="K3076" t="str">
            <v>HSL Buxton</v>
          </cell>
        </row>
        <row r="3077">
          <cell r="G3077" t="str">
            <v>HSLBUXFF</v>
          </cell>
          <cell r="H3077" t="str">
            <v>Hsl Buxton Fixed Fee</v>
          </cell>
          <cell r="I3077" t="str">
            <v>Government Services</v>
          </cell>
          <cell r="J3077" t="str">
            <v>Other Government Contracts</v>
          </cell>
          <cell r="K3077" t="str">
            <v>HSL Buxton</v>
          </cell>
        </row>
        <row r="3078">
          <cell r="G3078" t="str">
            <v>HSLBUXMO</v>
          </cell>
          <cell r="H3078" t="str">
            <v>Hsl Buxton Mobilisation Costs</v>
          </cell>
          <cell r="I3078" t="str">
            <v>Government Services</v>
          </cell>
          <cell r="J3078" t="str">
            <v>Other Government Contracts</v>
          </cell>
          <cell r="K3078" t="str">
            <v>HSL Buxton</v>
          </cell>
        </row>
        <row r="3079">
          <cell r="G3079" t="str">
            <v>HSLBUXPT</v>
          </cell>
          <cell r="H3079" t="str">
            <v>Hsl Buxton Pass Through Costs</v>
          </cell>
          <cell r="I3079" t="str">
            <v>Government Services</v>
          </cell>
          <cell r="J3079" t="str">
            <v>Other Government Contracts</v>
          </cell>
          <cell r="K3079" t="str">
            <v>HSL Buxton</v>
          </cell>
        </row>
        <row r="3080">
          <cell r="G3080" t="str">
            <v>HSLBUXFF</v>
          </cell>
          <cell r="H3080" t="str">
            <v>Hsl Buxton Fixed Fee</v>
          </cell>
          <cell r="I3080" t="str">
            <v>Government Services</v>
          </cell>
          <cell r="J3080" t="str">
            <v>Other Government Contracts</v>
          </cell>
          <cell r="K3080" t="str">
            <v>HSL Buxton</v>
          </cell>
        </row>
        <row r="3081">
          <cell r="G3081" t="str">
            <v>HSLBUXIS</v>
          </cell>
          <cell r="H3081" t="str">
            <v>For The Interim Services At Hs</v>
          </cell>
          <cell r="I3081" t="str">
            <v>Government Services</v>
          </cell>
          <cell r="J3081" t="str">
            <v>Other Government Contracts</v>
          </cell>
          <cell r="K3081" t="str">
            <v>HSL Buxton</v>
          </cell>
        </row>
        <row r="3082">
          <cell r="G3082" t="str">
            <v>HSLBUXMO</v>
          </cell>
          <cell r="H3082" t="str">
            <v>Hsl Buxton Mobilisation Costs</v>
          </cell>
          <cell r="I3082" t="str">
            <v>Government Services</v>
          </cell>
          <cell r="J3082" t="str">
            <v>Other Government Contracts</v>
          </cell>
          <cell r="K3082" t="str">
            <v>HSL Buxton</v>
          </cell>
        </row>
        <row r="3083">
          <cell r="G3083" t="str">
            <v>HSLBUXFF</v>
          </cell>
          <cell r="H3083" t="str">
            <v>Hsl Buxton Fixed Fee</v>
          </cell>
          <cell r="I3083" t="str">
            <v>Government Services</v>
          </cell>
          <cell r="J3083" t="str">
            <v>Other Government Contracts</v>
          </cell>
          <cell r="K3083" t="str">
            <v>HSL Buxton</v>
          </cell>
        </row>
        <row r="3084">
          <cell r="G3084" t="str">
            <v>HSLBUXMO</v>
          </cell>
          <cell r="H3084" t="str">
            <v>Hsl Buxton Mobilisation Costs</v>
          </cell>
          <cell r="I3084" t="str">
            <v>Government Services</v>
          </cell>
          <cell r="J3084" t="str">
            <v>Other Government Contracts</v>
          </cell>
          <cell r="K3084" t="str">
            <v>HSL Buxton</v>
          </cell>
        </row>
        <row r="3085">
          <cell r="G3085" t="str">
            <v>HSLBUXAF</v>
          </cell>
          <cell r="H3085" t="str">
            <v>Hsl Buxton Additional Fee</v>
          </cell>
          <cell r="I3085" t="str">
            <v>Government Services</v>
          </cell>
          <cell r="J3085" t="str">
            <v>Other Government Contracts</v>
          </cell>
          <cell r="K3085" t="str">
            <v>HSL Buxton</v>
          </cell>
        </row>
        <row r="3086">
          <cell r="G3086" t="str">
            <v>HSLBUXFF</v>
          </cell>
          <cell r="H3086" t="str">
            <v>Hsl Buxton Fixed Fee</v>
          </cell>
          <cell r="I3086" t="str">
            <v>Government Services</v>
          </cell>
          <cell r="J3086" t="str">
            <v>Other Government Contracts</v>
          </cell>
          <cell r="K3086" t="str">
            <v>HSL Buxton</v>
          </cell>
        </row>
        <row r="3087">
          <cell r="G3087" t="str">
            <v>HSLBUXAF</v>
          </cell>
          <cell r="H3087" t="str">
            <v>Hsl Buxton Additional Fee</v>
          </cell>
          <cell r="I3087" t="str">
            <v>Government Services</v>
          </cell>
          <cell r="J3087" t="str">
            <v>Other Government Contracts</v>
          </cell>
          <cell r="K3087" t="str">
            <v>HSL Buxton</v>
          </cell>
        </row>
        <row r="3088">
          <cell r="G3088" t="str">
            <v>HSLBUXFF</v>
          </cell>
          <cell r="H3088" t="str">
            <v>Hsl Buxton Fixed Fee</v>
          </cell>
          <cell r="I3088" t="str">
            <v>Government Services</v>
          </cell>
          <cell r="J3088" t="str">
            <v>Other Government Contracts</v>
          </cell>
          <cell r="K3088" t="str">
            <v>HSL Buxton</v>
          </cell>
        </row>
        <row r="3089">
          <cell r="G3089" t="str">
            <v>HSLBUXAF</v>
          </cell>
          <cell r="H3089" t="str">
            <v>Hsl Buxton Additional Fee</v>
          </cell>
          <cell r="I3089" t="str">
            <v>Government Services</v>
          </cell>
          <cell r="J3089" t="str">
            <v>Other Government Contracts</v>
          </cell>
          <cell r="K3089" t="str">
            <v>HSL Buxton</v>
          </cell>
        </row>
        <row r="3090">
          <cell r="G3090" t="str">
            <v>HSLBUXFF</v>
          </cell>
          <cell r="H3090" t="str">
            <v>Hsl Buxton Fixed Fee</v>
          </cell>
          <cell r="I3090" t="str">
            <v>Government Services</v>
          </cell>
          <cell r="J3090" t="str">
            <v>Other Government Contracts</v>
          </cell>
          <cell r="K3090" t="str">
            <v>HSL Buxton</v>
          </cell>
        </row>
        <row r="3091">
          <cell r="G3091" t="str">
            <v>HSLBUXMO</v>
          </cell>
          <cell r="H3091" t="str">
            <v>Hsl Buxton Mobilisation Costs</v>
          </cell>
          <cell r="I3091" t="str">
            <v>Government Services</v>
          </cell>
          <cell r="J3091" t="str">
            <v>Other Government Contracts</v>
          </cell>
          <cell r="K3091" t="str">
            <v>HSL Buxton</v>
          </cell>
        </row>
        <row r="3092">
          <cell r="G3092" t="str">
            <v>HSLBUXFF</v>
          </cell>
          <cell r="H3092" t="str">
            <v>Hsl Buxton Fixed Fee</v>
          </cell>
          <cell r="I3092" t="str">
            <v>Government Services</v>
          </cell>
          <cell r="J3092" t="str">
            <v>Other Government Contracts</v>
          </cell>
          <cell r="K3092" t="str">
            <v>HSL Buxton</v>
          </cell>
        </row>
        <row r="3093">
          <cell r="G3093" t="str">
            <v>HSLBUXMO</v>
          </cell>
          <cell r="H3093" t="str">
            <v>Hsl Buxton Mobilisation Costs</v>
          </cell>
          <cell r="I3093" t="str">
            <v>Government Services</v>
          </cell>
          <cell r="J3093" t="str">
            <v>Other Government Contracts</v>
          </cell>
          <cell r="K3093" t="str">
            <v>HSL Buxton</v>
          </cell>
        </row>
        <row r="3094">
          <cell r="G3094" t="str">
            <v>HSLBUXFF</v>
          </cell>
          <cell r="H3094" t="str">
            <v>Hsl Buxton Fixed Fee</v>
          </cell>
          <cell r="I3094" t="str">
            <v>Government Services</v>
          </cell>
          <cell r="J3094" t="str">
            <v>Other Government Contracts</v>
          </cell>
          <cell r="K3094" t="str">
            <v>HSL Buxton</v>
          </cell>
        </row>
        <row r="3095">
          <cell r="G3095" t="str">
            <v>HSLBUXAF</v>
          </cell>
          <cell r="H3095" t="str">
            <v>Hsl Buxton Additional Fee</v>
          </cell>
          <cell r="I3095" t="str">
            <v>Government Services</v>
          </cell>
          <cell r="J3095" t="str">
            <v>Other Government Contracts</v>
          </cell>
          <cell r="K3095" t="str">
            <v>HSL Buxton</v>
          </cell>
        </row>
        <row r="3096">
          <cell r="G3096" t="str">
            <v>HSLBUXFF</v>
          </cell>
          <cell r="H3096" t="str">
            <v>Hsl Buxton Fixed Fee</v>
          </cell>
          <cell r="I3096" t="str">
            <v>Government Services</v>
          </cell>
          <cell r="J3096" t="str">
            <v>Other Government Contracts</v>
          </cell>
          <cell r="K3096" t="str">
            <v>HSL Buxton</v>
          </cell>
        </row>
        <row r="3097">
          <cell r="G3097" t="str">
            <v>HSLBUXAF</v>
          </cell>
          <cell r="H3097" t="str">
            <v>Hsl Buxton Additional Fee</v>
          </cell>
          <cell r="I3097" t="str">
            <v>Government Services</v>
          </cell>
          <cell r="J3097" t="str">
            <v>Other Government Contracts</v>
          </cell>
          <cell r="K3097" t="str">
            <v>HSL Buxton</v>
          </cell>
        </row>
        <row r="3098">
          <cell r="G3098" t="str">
            <v>HSLBUXFF</v>
          </cell>
          <cell r="H3098" t="str">
            <v>Hsl Buxton Fixed Fee</v>
          </cell>
          <cell r="I3098" t="str">
            <v>Government Services</v>
          </cell>
          <cell r="J3098" t="str">
            <v>Other Government Contracts</v>
          </cell>
          <cell r="K3098" t="str">
            <v>HSL Buxton</v>
          </cell>
        </row>
        <row r="3099">
          <cell r="G3099" t="str">
            <v>HSLBUXMO</v>
          </cell>
          <cell r="H3099" t="str">
            <v>Hsl Buxton Mobilisation Costs</v>
          </cell>
          <cell r="I3099" t="str">
            <v>Government Services</v>
          </cell>
          <cell r="J3099" t="str">
            <v>Other Government Contracts</v>
          </cell>
          <cell r="K3099" t="str">
            <v>HSL Buxton</v>
          </cell>
        </row>
        <row r="3100">
          <cell r="G3100" t="str">
            <v>HSLBUXAF</v>
          </cell>
          <cell r="H3100" t="str">
            <v>Hsl Buxton Additional Fee</v>
          </cell>
          <cell r="I3100" t="str">
            <v>Government Services</v>
          </cell>
          <cell r="J3100" t="str">
            <v>Other Government Contracts</v>
          </cell>
          <cell r="K3100" t="str">
            <v>HSL Buxton</v>
          </cell>
        </row>
        <row r="3101">
          <cell r="G3101" t="str">
            <v>HSLBUXFF</v>
          </cell>
          <cell r="H3101" t="str">
            <v>Hsl Buxton Fixed Fee</v>
          </cell>
          <cell r="I3101" t="str">
            <v>Government Services</v>
          </cell>
          <cell r="J3101" t="str">
            <v>Other Government Contracts</v>
          </cell>
          <cell r="K3101" t="str">
            <v>HSL Buxton</v>
          </cell>
        </row>
        <row r="3102">
          <cell r="G3102" t="str">
            <v>HSLBUXAF</v>
          </cell>
          <cell r="H3102" t="str">
            <v>Hsl Buxton Additional Fee</v>
          </cell>
          <cell r="I3102" t="str">
            <v>Government Services</v>
          </cell>
          <cell r="J3102" t="str">
            <v>Other Government Contracts</v>
          </cell>
          <cell r="K3102" t="str">
            <v>HSL Buxton</v>
          </cell>
        </row>
        <row r="3103">
          <cell r="G3103" t="str">
            <v>HSLBUXFF</v>
          </cell>
          <cell r="H3103" t="str">
            <v>Hsl Buxton Fixed Fee</v>
          </cell>
          <cell r="I3103" t="str">
            <v>Government Services</v>
          </cell>
          <cell r="J3103" t="str">
            <v>Other Government Contracts</v>
          </cell>
          <cell r="K3103" t="str">
            <v>HSL Buxton</v>
          </cell>
        </row>
        <row r="3104">
          <cell r="G3104" t="str">
            <v>HSLBUXAF</v>
          </cell>
          <cell r="H3104" t="str">
            <v>Hsl Buxton Additional Fee</v>
          </cell>
          <cell r="I3104" t="str">
            <v>Government Services</v>
          </cell>
          <cell r="J3104" t="str">
            <v>Other Government Contracts</v>
          </cell>
          <cell r="K3104" t="str">
            <v>HSL Buxton</v>
          </cell>
        </row>
        <row r="3105">
          <cell r="G3105" t="str">
            <v>HSLBUXFF</v>
          </cell>
          <cell r="H3105" t="str">
            <v>Hsl Buxton Fixed Fee</v>
          </cell>
          <cell r="I3105" t="str">
            <v>Government Services</v>
          </cell>
          <cell r="J3105" t="str">
            <v>Other Government Contracts</v>
          </cell>
          <cell r="K3105" t="str">
            <v>HSL Buxton</v>
          </cell>
        </row>
        <row r="3106">
          <cell r="G3106" t="str">
            <v>HSLBUXMO</v>
          </cell>
          <cell r="H3106" t="str">
            <v>Hsl Buxton Mobilisation Costs</v>
          </cell>
          <cell r="I3106" t="str">
            <v>Government Services</v>
          </cell>
          <cell r="J3106" t="str">
            <v>Other Government Contracts</v>
          </cell>
          <cell r="K3106" t="str">
            <v>HSL Buxton</v>
          </cell>
        </row>
        <row r="3107">
          <cell r="G3107" t="str">
            <v>HSLBUXPT</v>
          </cell>
          <cell r="H3107" t="str">
            <v>Hsl Buxton Pass Through Costs</v>
          </cell>
          <cell r="I3107" t="str">
            <v>Government Services</v>
          </cell>
          <cell r="J3107" t="str">
            <v>Other Government Contracts</v>
          </cell>
          <cell r="K3107" t="str">
            <v>HSL Buxton</v>
          </cell>
        </row>
        <row r="3108">
          <cell r="G3108" t="str">
            <v>HSLBUXAF</v>
          </cell>
          <cell r="H3108" t="str">
            <v>Hsl Buxton Additional Fee</v>
          </cell>
          <cell r="I3108" t="str">
            <v>Government Services</v>
          </cell>
          <cell r="J3108" t="str">
            <v>Other Government Contracts</v>
          </cell>
          <cell r="K3108" t="str">
            <v>HSL Buxton</v>
          </cell>
        </row>
        <row r="3109">
          <cell r="G3109" t="str">
            <v>HSLBUXFF</v>
          </cell>
          <cell r="H3109" t="str">
            <v>Hsl Buxton Fixed Fee</v>
          </cell>
          <cell r="I3109" t="str">
            <v>Government Services</v>
          </cell>
          <cell r="J3109" t="str">
            <v>Other Government Contracts</v>
          </cell>
          <cell r="K3109" t="str">
            <v>HSL Buxton</v>
          </cell>
        </row>
        <row r="3110">
          <cell r="G3110" t="str">
            <v>HSLBUXMO</v>
          </cell>
          <cell r="H3110" t="str">
            <v>Hsl Buxton Mobilisation Costs</v>
          </cell>
          <cell r="I3110" t="str">
            <v>Government Services</v>
          </cell>
          <cell r="J3110" t="str">
            <v>Other Government Contracts</v>
          </cell>
          <cell r="K3110" t="str">
            <v>HSL Buxton</v>
          </cell>
        </row>
        <row r="3111">
          <cell r="G3111" t="str">
            <v>HSLBUXPR</v>
          </cell>
          <cell r="H3111" t="str">
            <v>Hsl Buxton Projects</v>
          </cell>
          <cell r="I3111" t="str">
            <v>Government Services</v>
          </cell>
          <cell r="J3111" t="str">
            <v>Other Government Contracts</v>
          </cell>
          <cell r="K3111" t="str">
            <v>HSL Buxton</v>
          </cell>
        </row>
        <row r="3112">
          <cell r="G3112" t="str">
            <v>HSLBUXFF</v>
          </cell>
          <cell r="H3112" t="str">
            <v>Hsl Buxton Fixed Fee</v>
          </cell>
          <cell r="I3112" t="str">
            <v>Government Services</v>
          </cell>
          <cell r="J3112" t="str">
            <v>Other Government Contracts</v>
          </cell>
          <cell r="K3112" t="str">
            <v>HSL Buxton</v>
          </cell>
        </row>
        <row r="3113">
          <cell r="G3113" t="str">
            <v>HSLBUXAF</v>
          </cell>
          <cell r="H3113" t="str">
            <v>Hsl Buxton Additional Fee</v>
          </cell>
          <cell r="I3113" t="str">
            <v>Government Services</v>
          </cell>
          <cell r="J3113" t="str">
            <v>Other Government Contracts</v>
          </cell>
          <cell r="K3113" t="str">
            <v>HSL Buxton</v>
          </cell>
        </row>
        <row r="3114">
          <cell r="G3114" t="str">
            <v>HSLBUXFF</v>
          </cell>
          <cell r="H3114" t="str">
            <v>Hsl Buxton Fixed Fee</v>
          </cell>
          <cell r="I3114" t="str">
            <v>Government Services</v>
          </cell>
          <cell r="J3114" t="str">
            <v>Other Government Contracts</v>
          </cell>
          <cell r="K3114" t="str">
            <v>HSL Buxton</v>
          </cell>
        </row>
        <row r="3115">
          <cell r="G3115" t="str">
            <v>HSLBUXIS</v>
          </cell>
          <cell r="H3115" t="str">
            <v>For The Interim Services At Hs</v>
          </cell>
          <cell r="I3115" t="str">
            <v>Government Services</v>
          </cell>
          <cell r="J3115" t="str">
            <v>Other Government Contracts</v>
          </cell>
          <cell r="K3115" t="str">
            <v>HSL Buxton</v>
          </cell>
        </row>
        <row r="3116">
          <cell r="G3116" t="str">
            <v>HSLBUXMO</v>
          </cell>
          <cell r="H3116" t="str">
            <v>Hsl Buxton Mobilisation Costs</v>
          </cell>
          <cell r="I3116" t="str">
            <v>Government Services</v>
          </cell>
          <cell r="J3116" t="str">
            <v>Other Government Contracts</v>
          </cell>
          <cell r="K3116" t="str">
            <v>HSL Buxton</v>
          </cell>
        </row>
        <row r="3117">
          <cell r="G3117" t="str">
            <v>HSLBUXFF</v>
          </cell>
          <cell r="H3117" t="str">
            <v>Hsl Buxton Fixed Fee</v>
          </cell>
          <cell r="I3117" t="str">
            <v>Government Services</v>
          </cell>
          <cell r="J3117" t="str">
            <v>Other Government Contracts</v>
          </cell>
          <cell r="K3117" t="str">
            <v>HSL Buxton</v>
          </cell>
        </row>
        <row r="3118">
          <cell r="G3118" t="str">
            <v>HSLBUXMO</v>
          </cell>
          <cell r="H3118" t="str">
            <v>Hsl Buxton Mobilisation Costs</v>
          </cell>
          <cell r="I3118" t="str">
            <v>Government Services</v>
          </cell>
          <cell r="J3118" t="str">
            <v>Other Government Contracts</v>
          </cell>
          <cell r="K3118" t="str">
            <v>HSL Buxton</v>
          </cell>
        </row>
        <row r="3119">
          <cell r="G3119" t="str">
            <v>HSLBUXAF</v>
          </cell>
          <cell r="H3119" t="str">
            <v>Hsl Buxton Additional Fee</v>
          </cell>
          <cell r="I3119" t="str">
            <v>Government Services</v>
          </cell>
          <cell r="J3119" t="str">
            <v>Other Government Contracts</v>
          </cell>
          <cell r="K3119" t="str">
            <v>HSL Buxton</v>
          </cell>
        </row>
        <row r="3120">
          <cell r="G3120" t="str">
            <v>HSLBUXFF</v>
          </cell>
          <cell r="H3120" t="str">
            <v>Hsl Buxton Fixed Fee</v>
          </cell>
          <cell r="I3120" t="str">
            <v>Government Services</v>
          </cell>
          <cell r="J3120" t="str">
            <v>Other Government Contracts</v>
          </cell>
          <cell r="K3120" t="str">
            <v>HSL Buxton</v>
          </cell>
        </row>
        <row r="3121">
          <cell r="G3121" t="str">
            <v>HSLBUXPT</v>
          </cell>
          <cell r="H3121" t="str">
            <v>Hsl Buxton Pass Through Costs</v>
          </cell>
          <cell r="I3121" t="str">
            <v>Government Services</v>
          </cell>
          <cell r="J3121" t="str">
            <v>Other Government Contracts</v>
          </cell>
          <cell r="K3121" t="str">
            <v>HSL Buxton</v>
          </cell>
        </row>
        <row r="3122">
          <cell r="G3122" t="str">
            <v>HSLBUXAF</v>
          </cell>
          <cell r="H3122" t="str">
            <v>Hsl Buxton Additional Fee</v>
          </cell>
          <cell r="I3122" t="str">
            <v>Government Services</v>
          </cell>
          <cell r="J3122" t="str">
            <v>Other Government Contracts</v>
          </cell>
          <cell r="K3122" t="str">
            <v>HSL Buxton</v>
          </cell>
        </row>
        <row r="3123">
          <cell r="G3123" t="str">
            <v>HSLBUXFF</v>
          </cell>
          <cell r="H3123" t="str">
            <v>Hsl Buxton Fixed Fee</v>
          </cell>
          <cell r="I3123" t="str">
            <v>Government Services</v>
          </cell>
          <cell r="J3123" t="str">
            <v>Other Government Contracts</v>
          </cell>
          <cell r="K3123" t="str">
            <v>HSL Buxton</v>
          </cell>
        </row>
        <row r="3124">
          <cell r="G3124" t="str">
            <v>HSLBUXIS</v>
          </cell>
          <cell r="H3124" t="str">
            <v>For The Interim Services At Hs</v>
          </cell>
          <cell r="I3124" t="str">
            <v>Government Services</v>
          </cell>
          <cell r="J3124" t="str">
            <v>Other Government Contracts</v>
          </cell>
          <cell r="K3124" t="str">
            <v>HSL Buxton</v>
          </cell>
        </row>
        <row r="3125">
          <cell r="G3125" t="str">
            <v>HSLBUXMO</v>
          </cell>
          <cell r="H3125" t="str">
            <v>Hsl Buxton Mobilisation Costs</v>
          </cell>
          <cell r="I3125" t="str">
            <v>Government Services</v>
          </cell>
          <cell r="J3125" t="str">
            <v>Other Government Contracts</v>
          </cell>
          <cell r="K3125" t="str">
            <v>HSL Buxton</v>
          </cell>
        </row>
        <row r="3126">
          <cell r="G3126" t="str">
            <v>HSLBUXPT</v>
          </cell>
          <cell r="H3126" t="str">
            <v>Hsl Buxton Pass Through Costs</v>
          </cell>
          <cell r="I3126" t="str">
            <v>Government Services</v>
          </cell>
          <cell r="J3126" t="str">
            <v>Other Government Contracts</v>
          </cell>
          <cell r="K3126" t="str">
            <v>HSL Buxton</v>
          </cell>
        </row>
        <row r="3127">
          <cell r="G3127" t="str">
            <v>HSLBUXAF</v>
          </cell>
          <cell r="H3127" t="str">
            <v>Hsl Buxton Additional Fee</v>
          </cell>
          <cell r="I3127" t="str">
            <v>Government Services</v>
          </cell>
          <cell r="J3127" t="str">
            <v>Other Government Contracts</v>
          </cell>
          <cell r="K3127" t="str">
            <v>HSL Buxton</v>
          </cell>
        </row>
        <row r="3128">
          <cell r="G3128" t="str">
            <v>HSLBUXFF</v>
          </cell>
          <cell r="H3128" t="str">
            <v>Hsl Buxton Fixed Fee</v>
          </cell>
          <cell r="I3128" t="str">
            <v>Government Services</v>
          </cell>
          <cell r="J3128" t="str">
            <v>Other Government Contracts</v>
          </cell>
          <cell r="K3128" t="str">
            <v>HSL Buxton</v>
          </cell>
        </row>
        <row r="3129">
          <cell r="G3129" t="str">
            <v>HSLBUXMO</v>
          </cell>
          <cell r="H3129" t="str">
            <v>Hsl Buxton Mobilisation Costs</v>
          </cell>
          <cell r="I3129" t="str">
            <v>Government Services</v>
          </cell>
          <cell r="J3129" t="str">
            <v>Other Government Contracts</v>
          </cell>
          <cell r="K3129" t="str">
            <v>HSL Buxton</v>
          </cell>
        </row>
        <row r="3130">
          <cell r="G3130" t="str">
            <v>HSLBUXFF</v>
          </cell>
          <cell r="H3130" t="str">
            <v>Hsl Buxton Fixed Fee</v>
          </cell>
          <cell r="I3130" t="str">
            <v>Government Services</v>
          </cell>
          <cell r="J3130" t="str">
            <v>Other Government Contracts</v>
          </cell>
          <cell r="K3130" t="str">
            <v>HSL Buxton</v>
          </cell>
        </row>
        <row r="3131">
          <cell r="G3131" t="str">
            <v>HSLBUXMO</v>
          </cell>
          <cell r="H3131" t="str">
            <v>Hsl Buxton Mobilisation Costs</v>
          </cell>
          <cell r="I3131" t="str">
            <v>Government Services</v>
          </cell>
          <cell r="J3131" t="str">
            <v>Other Government Contracts</v>
          </cell>
          <cell r="K3131" t="str">
            <v>HSL Buxton</v>
          </cell>
        </row>
        <row r="3132">
          <cell r="G3132" t="str">
            <v>HSLBUXFF</v>
          </cell>
          <cell r="H3132" t="str">
            <v>Hsl Buxton Fixed Fee</v>
          </cell>
          <cell r="I3132" t="str">
            <v>Government Services</v>
          </cell>
          <cell r="J3132" t="str">
            <v>Other Government Contracts</v>
          </cell>
          <cell r="K3132" t="str">
            <v>HSL Buxton</v>
          </cell>
        </row>
        <row r="3133">
          <cell r="G3133" t="str">
            <v>HSLBUXMO</v>
          </cell>
          <cell r="H3133" t="str">
            <v>Hsl Buxton Mobilisation Costs</v>
          </cell>
          <cell r="I3133" t="str">
            <v>Government Services</v>
          </cell>
          <cell r="J3133" t="str">
            <v>Other Government Contracts</v>
          </cell>
          <cell r="K3133" t="str">
            <v>HSL Buxton</v>
          </cell>
        </row>
        <row r="3134">
          <cell r="G3134" t="str">
            <v>HSLBUXFF</v>
          </cell>
          <cell r="H3134" t="str">
            <v>Hsl Buxton Fixed Fee</v>
          </cell>
          <cell r="I3134" t="str">
            <v>Government Services</v>
          </cell>
          <cell r="J3134" t="str">
            <v>Other Government Contracts</v>
          </cell>
          <cell r="K3134" t="str">
            <v>HSL Buxton</v>
          </cell>
        </row>
        <row r="3135">
          <cell r="G3135" t="str">
            <v>HSLBUXMO</v>
          </cell>
          <cell r="H3135" t="str">
            <v>Hsl Buxton Mobilisation Costs</v>
          </cell>
          <cell r="I3135" t="str">
            <v>Government Services</v>
          </cell>
          <cell r="J3135" t="str">
            <v>Other Government Contracts</v>
          </cell>
          <cell r="K3135" t="str">
            <v>HSL Buxton</v>
          </cell>
        </row>
        <row r="3136">
          <cell r="G3136" t="str">
            <v>HSLBUXAF</v>
          </cell>
          <cell r="H3136" t="str">
            <v>Hsl Buxton Additional Fee</v>
          </cell>
          <cell r="I3136" t="str">
            <v>Government Services</v>
          </cell>
          <cell r="J3136" t="str">
            <v>Other Government Contracts</v>
          </cell>
          <cell r="K3136" t="str">
            <v>HSL Buxton</v>
          </cell>
        </row>
        <row r="3137">
          <cell r="G3137" t="str">
            <v>HSLBUXFF</v>
          </cell>
          <cell r="H3137" t="str">
            <v>Hsl Buxton Fixed Fee</v>
          </cell>
          <cell r="I3137" t="str">
            <v>Government Services</v>
          </cell>
          <cell r="J3137" t="str">
            <v>Other Government Contracts</v>
          </cell>
          <cell r="K3137" t="str">
            <v>HSL Buxton</v>
          </cell>
        </row>
        <row r="3138">
          <cell r="G3138" t="str">
            <v>HSLBUXAF</v>
          </cell>
          <cell r="H3138" t="str">
            <v>Hsl Buxton Additional Fee</v>
          </cell>
          <cell r="I3138" t="str">
            <v>Government Services</v>
          </cell>
          <cell r="J3138" t="str">
            <v>Other Government Contracts</v>
          </cell>
          <cell r="K3138" t="str">
            <v>HSL Buxton</v>
          </cell>
        </row>
        <row r="3139">
          <cell r="G3139" t="str">
            <v>HSLBUXFF</v>
          </cell>
          <cell r="H3139" t="str">
            <v>Hsl Buxton Fixed Fee</v>
          </cell>
          <cell r="I3139" t="str">
            <v>Government Services</v>
          </cell>
          <cell r="J3139" t="str">
            <v>Other Government Contracts</v>
          </cell>
          <cell r="K3139" t="str">
            <v>HSL Buxton</v>
          </cell>
        </row>
        <row r="3140">
          <cell r="G3140" t="str">
            <v>HSLBUXMO</v>
          </cell>
          <cell r="H3140" t="str">
            <v>Hsl Buxton Mobilisation Costs</v>
          </cell>
          <cell r="I3140" t="str">
            <v>Government Services</v>
          </cell>
          <cell r="J3140" t="str">
            <v>Other Government Contracts</v>
          </cell>
          <cell r="K3140" t="str">
            <v>HSL Buxton</v>
          </cell>
        </row>
        <row r="3141">
          <cell r="G3141" t="str">
            <v>HSLBUXAF</v>
          </cell>
          <cell r="H3141" t="str">
            <v>Hsl Buxton Additional Fee</v>
          </cell>
          <cell r="I3141" t="str">
            <v>Government Services</v>
          </cell>
          <cell r="J3141" t="str">
            <v>Other Government Contracts</v>
          </cell>
          <cell r="K3141" t="str">
            <v>HSL Buxton</v>
          </cell>
        </row>
        <row r="3142">
          <cell r="G3142" t="str">
            <v>HSLBUXFF</v>
          </cell>
          <cell r="H3142" t="str">
            <v>Hsl Buxton Fixed Fee</v>
          </cell>
          <cell r="I3142" t="str">
            <v>Government Services</v>
          </cell>
          <cell r="J3142" t="str">
            <v>Other Government Contracts</v>
          </cell>
          <cell r="K3142" t="str">
            <v>HSL Buxton</v>
          </cell>
        </row>
        <row r="3143">
          <cell r="G3143" t="str">
            <v>HSLBUXMO</v>
          </cell>
          <cell r="H3143" t="str">
            <v>Hsl Buxton Mobilisation Costs</v>
          </cell>
          <cell r="I3143" t="str">
            <v>Government Services</v>
          </cell>
          <cell r="J3143" t="str">
            <v>Other Government Contracts</v>
          </cell>
          <cell r="K3143" t="str">
            <v>HSL Buxton</v>
          </cell>
        </row>
        <row r="3144">
          <cell r="G3144" t="str">
            <v>HSLBUXAF</v>
          </cell>
          <cell r="H3144" t="str">
            <v>Hsl Buxton Additional Fee</v>
          </cell>
          <cell r="I3144" t="str">
            <v>Government Services</v>
          </cell>
          <cell r="J3144" t="str">
            <v>Other Government Contracts</v>
          </cell>
          <cell r="K3144" t="str">
            <v>HSL Buxton</v>
          </cell>
        </row>
        <row r="3145">
          <cell r="G3145" t="str">
            <v>HSLBUXFF</v>
          </cell>
          <cell r="H3145" t="str">
            <v>Hsl Buxton Fixed Fee</v>
          </cell>
          <cell r="I3145" t="str">
            <v>Government Services</v>
          </cell>
          <cell r="J3145" t="str">
            <v>Other Government Contracts</v>
          </cell>
          <cell r="K3145" t="str">
            <v>HSL Buxton</v>
          </cell>
        </row>
        <row r="3146">
          <cell r="G3146" t="str">
            <v>HSLBUXMO</v>
          </cell>
          <cell r="H3146" t="str">
            <v>Hsl Buxton Mobilisation Costs</v>
          </cell>
          <cell r="I3146" t="str">
            <v>Government Services</v>
          </cell>
          <cell r="J3146" t="str">
            <v>Other Government Contracts</v>
          </cell>
          <cell r="K3146" t="str">
            <v>HSL Buxton</v>
          </cell>
        </row>
        <row r="3147">
          <cell r="G3147" t="str">
            <v>HSLSHEFF</v>
          </cell>
          <cell r="H3147" t="str">
            <v>Sheffield Site Fixed Fee</v>
          </cell>
          <cell r="I3147" t="str">
            <v>Government Services</v>
          </cell>
          <cell r="J3147" t="str">
            <v>Other Government Contracts</v>
          </cell>
          <cell r="K3147" t="str">
            <v>HSL Buxton</v>
          </cell>
        </row>
        <row r="3148">
          <cell r="G3148" t="str">
            <v>941266XX</v>
          </cell>
          <cell r="H3148" t="str">
            <v>Fm Kings Reach</v>
          </cell>
          <cell r="I3148" t="str">
            <v>Government Services</v>
          </cell>
          <cell r="J3148" t="str">
            <v>Other Government Contracts</v>
          </cell>
          <cell r="K3148" t="str">
            <v>Kings Reach</v>
          </cell>
        </row>
        <row r="3149">
          <cell r="G3149" t="str">
            <v>941266XX</v>
          </cell>
          <cell r="H3149" t="str">
            <v>Fm Kings Reach</v>
          </cell>
          <cell r="I3149" t="str">
            <v>Government Services</v>
          </cell>
          <cell r="J3149" t="str">
            <v>Other Government Contracts</v>
          </cell>
          <cell r="K3149" t="str">
            <v>Kings Reach</v>
          </cell>
        </row>
        <row r="3150">
          <cell r="G3150" t="str">
            <v>941266XX</v>
          </cell>
          <cell r="H3150" t="str">
            <v>Fm Kings Reach</v>
          </cell>
          <cell r="I3150" t="str">
            <v>Government Services</v>
          </cell>
          <cell r="J3150" t="str">
            <v>Other Government Contracts</v>
          </cell>
          <cell r="K3150" t="str">
            <v>Kings Reach</v>
          </cell>
        </row>
        <row r="3151">
          <cell r="G3151" t="str">
            <v>ELLIKRAF</v>
          </cell>
          <cell r="H3151" t="str">
            <v>Kings Reach Minor Maint.Commong Powellwork For Landlords Agentellinson &amp; Co</v>
          </cell>
          <cell r="I3151" t="str">
            <v>Government Services</v>
          </cell>
          <cell r="J3151" t="str">
            <v>Other Government Contracts</v>
          </cell>
          <cell r="K3151" t="str">
            <v>Kings Reach</v>
          </cell>
        </row>
        <row r="3152">
          <cell r="G3152" t="str">
            <v>ELLIKRAF</v>
          </cell>
          <cell r="H3152" t="str">
            <v>Kings Reach Minor Maint.Commong Powellwork For Landlords Agentellinson &amp; Co</v>
          </cell>
          <cell r="I3152" t="str">
            <v>Government Services</v>
          </cell>
          <cell r="J3152" t="str">
            <v>Other Government Contracts</v>
          </cell>
          <cell r="K3152" t="str">
            <v>Kings Reach</v>
          </cell>
        </row>
        <row r="3153">
          <cell r="G3153" t="str">
            <v>LEEDSCUE</v>
          </cell>
          <cell r="H3153" t="str">
            <v>Fm Leeds Cues Jobscare Unit For The Elderly</v>
          </cell>
          <cell r="I3153" t="str">
            <v>Government Services</v>
          </cell>
          <cell r="J3153" t="str">
            <v>Other Government Contracts</v>
          </cell>
          <cell r="K3153" t="str">
            <v>Leeds CUE</v>
          </cell>
        </row>
        <row r="3154">
          <cell r="G3154" t="str">
            <v>941209XX</v>
          </cell>
          <cell r="H3154" t="str">
            <v>Fm Pgo</v>
          </cell>
          <cell r="I3154" t="str">
            <v>Government Services</v>
          </cell>
          <cell r="J3154" t="str">
            <v>Other Government Contracts</v>
          </cell>
          <cell r="K3154" t="str">
            <v>PGO</v>
          </cell>
        </row>
        <row r="3155">
          <cell r="G3155" t="str">
            <v>B&amp;PMM412</v>
          </cell>
          <cell r="H3155" t="str">
            <v>Ocean Hse St Leonards On Seahastings, Est.Mgt</v>
          </cell>
          <cell r="I3155" t="str">
            <v>Government Services</v>
          </cell>
          <cell r="J3155" t="str">
            <v>Other Government Contracts</v>
          </cell>
          <cell r="K3155" t="str">
            <v>PSU</v>
          </cell>
        </row>
        <row r="3156">
          <cell r="G3156" t="str">
            <v>B&amp;PMM413</v>
          </cell>
          <cell r="H3156" t="str">
            <v>B&amp;P Houseest.Mgt</v>
          </cell>
          <cell r="I3156" t="str">
            <v>Government Services</v>
          </cell>
          <cell r="J3156" t="str">
            <v>Other Government Contracts</v>
          </cell>
          <cell r="K3156" t="str">
            <v>PSU</v>
          </cell>
        </row>
        <row r="3157">
          <cell r="G3157" t="str">
            <v>6SGMSURV</v>
          </cell>
          <cell r="H3157" t="str">
            <v>6 St George'S Muse Se1 - Surve</v>
          </cell>
          <cell r="I3157" t="str">
            <v>Government Services</v>
          </cell>
          <cell r="J3157" t="str">
            <v>Other Government Contracts</v>
          </cell>
          <cell r="K3157" t="str">
            <v>PSU</v>
          </cell>
        </row>
        <row r="3158">
          <cell r="G3158" t="str">
            <v>BALYFFAF</v>
          </cell>
          <cell r="H3158" t="str">
            <v>Ballymore Estates-Repairs Toflood Damange To Maff Builing</v>
          </cell>
          <cell r="I3158" t="str">
            <v>Government Services</v>
          </cell>
          <cell r="J3158" t="str">
            <v>Other Government Contracts</v>
          </cell>
          <cell r="K3158" t="str">
            <v>PSU</v>
          </cell>
        </row>
        <row r="3159">
          <cell r="G3159" t="str">
            <v>BAPHMWS1</v>
          </cell>
          <cell r="H3159" t="str">
            <v>B&amp;P House-Management Of Minorworks Services</v>
          </cell>
          <cell r="I3159" t="str">
            <v>Government Services</v>
          </cell>
          <cell r="J3159" t="str">
            <v>Other Government Contracts</v>
          </cell>
          <cell r="K3159" t="str">
            <v>PSU</v>
          </cell>
        </row>
        <row r="3160">
          <cell r="G3160" t="str">
            <v>BAPHPPM1</v>
          </cell>
          <cell r="H3160" t="str">
            <v>B&amp;P House-Ppm Management</v>
          </cell>
          <cell r="I3160" t="str">
            <v>Government Services</v>
          </cell>
          <cell r="J3160" t="str">
            <v>Other Government Contracts</v>
          </cell>
          <cell r="K3160" t="str">
            <v>PSU</v>
          </cell>
        </row>
        <row r="3161">
          <cell r="G3161" t="str">
            <v>BAPHSSI1</v>
          </cell>
          <cell r="H3161" t="str">
            <v>B&amp;P House-Specialist Servicesand Inspections</v>
          </cell>
          <cell r="I3161" t="str">
            <v>Government Services</v>
          </cell>
          <cell r="J3161" t="str">
            <v>Other Government Contracts</v>
          </cell>
          <cell r="K3161" t="str">
            <v>PSU</v>
          </cell>
        </row>
        <row r="3162">
          <cell r="G3162" t="str">
            <v>BCJVDORV</v>
          </cell>
          <cell r="H3162" t="str">
            <v>Dorville Hse Refurb.Offices &amp; Bldg Consortium Joint Venturepsu Job</v>
          </cell>
          <cell r="I3162" t="str">
            <v>Government Services</v>
          </cell>
          <cell r="J3162" t="str">
            <v>Other Government Contracts</v>
          </cell>
          <cell r="K3162" t="str">
            <v>PSU</v>
          </cell>
        </row>
        <row r="3163">
          <cell r="G3163" t="str">
            <v>BPCORP01</v>
          </cell>
          <cell r="H3163" t="str">
            <v>B&amp;P Corporate Offices-Management</v>
          </cell>
          <cell r="I3163" t="str">
            <v>Government Services</v>
          </cell>
          <cell r="J3163" t="str">
            <v>Other Government Contracts</v>
          </cell>
          <cell r="K3163" t="str">
            <v>PSU</v>
          </cell>
        </row>
        <row r="3164">
          <cell r="G3164" t="str">
            <v>B&amp;PMM412</v>
          </cell>
          <cell r="H3164" t="str">
            <v>Ocean Hse St Leonards On Seahastings, Est.Mgt</v>
          </cell>
          <cell r="I3164" t="str">
            <v>Government Services</v>
          </cell>
          <cell r="J3164" t="str">
            <v>Other Government Contracts</v>
          </cell>
          <cell r="K3164" t="str">
            <v>PSU</v>
          </cell>
        </row>
        <row r="3165">
          <cell r="G3165" t="str">
            <v>B&amp;PMM413</v>
          </cell>
          <cell r="H3165" t="str">
            <v>B&amp;P Houseest.Mgt</v>
          </cell>
          <cell r="I3165" t="str">
            <v>Government Services</v>
          </cell>
          <cell r="J3165" t="str">
            <v>Other Government Contracts</v>
          </cell>
          <cell r="K3165" t="str">
            <v>PSU</v>
          </cell>
        </row>
        <row r="3166">
          <cell r="G3166" t="str">
            <v>B&amp;PMM418</v>
          </cell>
          <cell r="H3166" t="str">
            <v>2nd Flr Churchill House</v>
          </cell>
          <cell r="I3166" t="str">
            <v>Government Services</v>
          </cell>
          <cell r="J3166" t="str">
            <v>Other Government Contracts</v>
          </cell>
          <cell r="K3166" t="str">
            <v>PSU</v>
          </cell>
        </row>
        <row r="3167">
          <cell r="G3167" t="str">
            <v>BURGSPPL</v>
          </cell>
          <cell r="H3167" t="str">
            <v>Burghill Road, Bristolspace Planning</v>
          </cell>
          <cell r="I3167" t="str">
            <v>Government Services</v>
          </cell>
          <cell r="J3167" t="str">
            <v>Other Government Contracts</v>
          </cell>
          <cell r="K3167" t="str">
            <v>PSU</v>
          </cell>
        </row>
        <row r="3168">
          <cell r="G3168" t="str">
            <v>BURGUPS1</v>
          </cell>
          <cell r="H3168" t="str">
            <v>Burghill Rd Bristol-Ups Installation</v>
          </cell>
          <cell r="I3168" t="str">
            <v>Government Services</v>
          </cell>
          <cell r="J3168" t="str">
            <v>Other Government Contracts</v>
          </cell>
          <cell r="K3168" t="str">
            <v>PSU</v>
          </cell>
        </row>
        <row r="3169">
          <cell r="G3169" t="str">
            <v>CABOTFM1</v>
          </cell>
          <cell r="H3169" t="str">
            <v>Cabinet Office Tfm Tender Inc.M Stonepsu</v>
          </cell>
          <cell r="I3169" t="str">
            <v>Government Services</v>
          </cell>
          <cell r="J3169" t="str">
            <v>Other Government Contracts</v>
          </cell>
          <cell r="K3169" t="str">
            <v>PSU</v>
          </cell>
        </row>
        <row r="3170">
          <cell r="G3170" t="str">
            <v>CHMEFMR1</v>
          </cell>
          <cell r="H3170" t="str">
            <v>Cromwell Housecondition Survey Of M&amp;E Plant</v>
          </cell>
          <cell r="I3170" t="str">
            <v>Government Services</v>
          </cell>
          <cell r="J3170" t="str">
            <v>Other Government Contracts</v>
          </cell>
          <cell r="K3170" t="str">
            <v>PSU</v>
          </cell>
        </row>
        <row r="3171">
          <cell r="G3171" t="str">
            <v>CLPSPFX4</v>
          </cell>
          <cell r="H3171" t="str">
            <v>Clps Alstom Stamford Site-Agreement Of Scheduleof Condition</v>
          </cell>
          <cell r="I3171" t="str">
            <v>Government Services</v>
          </cell>
          <cell r="J3171" t="str">
            <v>Other Government Contracts</v>
          </cell>
          <cell r="K3171" t="str">
            <v>PSU</v>
          </cell>
        </row>
        <row r="3172">
          <cell r="G3172" t="str">
            <v>CLPSPFX5</v>
          </cell>
          <cell r="H3172" t="str">
            <v>Clps Alstom Newton Site-Agreement Of Schedule Ofschedule.</v>
          </cell>
          <cell r="I3172" t="str">
            <v>Government Services</v>
          </cell>
          <cell r="J3172" t="str">
            <v>Other Government Contracts</v>
          </cell>
          <cell r="K3172" t="str">
            <v>PSU</v>
          </cell>
        </row>
        <row r="3173">
          <cell r="G3173" t="str">
            <v>DEFRFM01</v>
          </cell>
          <cell r="H3173" t="str">
            <v>Cromwell Hse Stand In Fm For Mpsu</v>
          </cell>
          <cell r="I3173" t="str">
            <v>Government Services</v>
          </cell>
          <cell r="J3173" t="str">
            <v>Other Government Contracts</v>
          </cell>
          <cell r="K3173" t="str">
            <v>PSU</v>
          </cell>
        </row>
        <row r="3174">
          <cell r="G3174" t="str">
            <v>DRUCAP02</v>
          </cell>
          <cell r="H3174" t="str">
            <v>Ons Drummond Gatecapital Works 2002</v>
          </cell>
          <cell r="I3174" t="str">
            <v>Government Services</v>
          </cell>
          <cell r="J3174" t="str">
            <v>Other Government Contracts</v>
          </cell>
          <cell r="K3174" t="str">
            <v>PSU</v>
          </cell>
        </row>
        <row r="3175">
          <cell r="G3175" t="str">
            <v>DUDCOST1</v>
          </cell>
          <cell r="H3175" t="str">
            <v>Dudley Nhs Costings</v>
          </cell>
          <cell r="I3175" t="str">
            <v>Government Services</v>
          </cell>
          <cell r="J3175" t="str">
            <v>Other Government Contracts</v>
          </cell>
          <cell r="K3175" t="str">
            <v>PSU</v>
          </cell>
        </row>
        <row r="3176">
          <cell r="G3176" t="str">
            <v>EHFHPPM1</v>
          </cell>
          <cell r="H3176" t="str">
            <v>Psu Eng.Herit.Fortress Hse Ppmjnl</v>
          </cell>
          <cell r="I3176" t="str">
            <v>Government Services</v>
          </cell>
          <cell r="J3176" t="str">
            <v>Other Government Contracts</v>
          </cell>
          <cell r="K3176" t="str">
            <v>PSU</v>
          </cell>
        </row>
        <row r="3177">
          <cell r="G3177" t="str">
            <v>EPSRES01</v>
          </cell>
          <cell r="H3177" t="str">
            <v>Epsom Hosp - Drwgs For Restaur</v>
          </cell>
          <cell r="I3177" t="str">
            <v>Government Services</v>
          </cell>
          <cell r="J3177" t="str">
            <v>Other Government Contracts</v>
          </cell>
          <cell r="K3177" t="str">
            <v>PSU</v>
          </cell>
        </row>
        <row r="3178">
          <cell r="G3178" t="str">
            <v>FALKXPSU</v>
          </cell>
          <cell r="H3178" t="str">
            <v>Onion Range - Falklandspreparation Of Trackdocumentation</v>
          </cell>
          <cell r="I3178" t="str">
            <v>Government Services</v>
          </cell>
          <cell r="J3178" t="str">
            <v>Other Government Contracts</v>
          </cell>
          <cell r="K3178" t="str">
            <v>PSU</v>
          </cell>
        </row>
        <row r="3179">
          <cell r="G3179" t="str">
            <v>FCHPPPM1</v>
          </cell>
          <cell r="H3179" t="str">
            <v>F&amp;Co-Hanslope Park-Ppmmanagement</v>
          </cell>
          <cell r="I3179" t="str">
            <v>Government Services</v>
          </cell>
          <cell r="J3179" t="str">
            <v>Other Government Contracts</v>
          </cell>
          <cell r="K3179" t="str">
            <v>PSU</v>
          </cell>
        </row>
        <row r="3180">
          <cell r="G3180" t="str">
            <v>FCLPPPM1</v>
          </cell>
          <cell r="H3180" t="str">
            <v>F&amp;Co London Properties - Ppmmanagement</v>
          </cell>
          <cell r="I3180" t="str">
            <v>Government Services</v>
          </cell>
          <cell r="J3180" t="str">
            <v>Other Government Contracts</v>
          </cell>
          <cell r="K3180" t="str">
            <v>PSU</v>
          </cell>
        </row>
        <row r="3181">
          <cell r="G3181" t="str">
            <v>FCOCFFFF</v>
          </cell>
          <cell r="H3181" t="str">
            <v>New Nursery Project</v>
          </cell>
          <cell r="I3181" t="str">
            <v>Government Services</v>
          </cell>
          <cell r="J3181" t="str">
            <v>Other Government Contracts</v>
          </cell>
          <cell r="K3181" t="str">
            <v>PSU</v>
          </cell>
        </row>
        <row r="3182">
          <cell r="G3182" t="str">
            <v>FCOCREAF</v>
          </cell>
          <cell r="H3182" t="str">
            <v>F&amp;Co Creche Projectp Matthewspsu Jobs</v>
          </cell>
          <cell r="I3182" t="str">
            <v>Government Services</v>
          </cell>
          <cell r="J3182" t="str">
            <v>Other Government Contracts</v>
          </cell>
          <cell r="K3182" t="str">
            <v>PSU</v>
          </cell>
        </row>
        <row r="3183">
          <cell r="G3183" t="str">
            <v>FCODWGS1</v>
          </cell>
          <cell r="H3183" t="str">
            <v>Measured Drawings Fco Main Bldpsu</v>
          </cell>
          <cell r="I3183" t="str">
            <v>Government Services</v>
          </cell>
          <cell r="J3183" t="str">
            <v>Other Government Contracts</v>
          </cell>
          <cell r="K3183" t="str">
            <v>PSU</v>
          </cell>
        </row>
        <row r="3184">
          <cell r="G3184" t="str">
            <v>FCODWGS2</v>
          </cell>
          <cell r="H3184" t="str">
            <v>Psu For Fco Main Bldg(K176)P Matthewsmeasured Drawingsjournal</v>
          </cell>
          <cell r="I3184" t="str">
            <v>Government Services</v>
          </cell>
          <cell r="J3184" t="str">
            <v>Other Government Contracts</v>
          </cell>
          <cell r="K3184" t="str">
            <v>PSU</v>
          </cell>
        </row>
        <row r="3185">
          <cell r="G3185" t="str">
            <v>FCOFHPG1</v>
          </cell>
          <cell r="H3185" t="str">
            <v xml:space="preserve">Fco Hanslope New Gate Hse H&amp;S </v>
          </cell>
          <cell r="I3185" t="str">
            <v>Government Services</v>
          </cell>
          <cell r="J3185" t="str">
            <v>Other Government Contracts</v>
          </cell>
          <cell r="K3185" t="str">
            <v>PSU</v>
          </cell>
        </row>
        <row r="3186">
          <cell r="G3186" t="str">
            <v>FCOFMRFF</v>
          </cell>
          <cell r="H3186" t="str">
            <v>Project Support F&amp;Co</v>
          </cell>
          <cell r="I3186" t="str">
            <v>Government Services</v>
          </cell>
          <cell r="J3186" t="str">
            <v>Other Government Contracts</v>
          </cell>
          <cell r="K3186" t="str">
            <v>PSU</v>
          </cell>
        </row>
        <row r="3187">
          <cell r="G3187" t="str">
            <v>FCOHPHV</v>
          </cell>
          <cell r="H3187" t="str">
            <v>Hmgcc Hv Transformer Upgradep Matthews</v>
          </cell>
          <cell r="I3187" t="str">
            <v>Government Services</v>
          </cell>
          <cell r="J3187" t="str">
            <v>Other Government Contracts</v>
          </cell>
          <cell r="K3187" t="str">
            <v>PSU</v>
          </cell>
        </row>
        <row r="3188">
          <cell r="G3188" t="str">
            <v>FCOHPNE1</v>
          </cell>
          <cell r="H3188" t="str">
            <v>F&amp;Co Hanslope Park New Entrantp Matthews</v>
          </cell>
          <cell r="I3188" t="str">
            <v>Government Services</v>
          </cell>
          <cell r="J3188" t="str">
            <v>Other Government Contracts</v>
          </cell>
          <cell r="K3188" t="str">
            <v>PSU</v>
          </cell>
        </row>
        <row r="3189">
          <cell r="G3189" t="str">
            <v>FCOKCSHP</v>
          </cell>
          <cell r="H3189" t="str">
            <v>F&amp;Co King Charles St.Sec.Hut Ppsu Jnl</v>
          </cell>
          <cell r="I3189" t="str">
            <v>Government Services</v>
          </cell>
          <cell r="J3189" t="str">
            <v>Other Government Contracts</v>
          </cell>
          <cell r="K3189" t="str">
            <v>PSU</v>
          </cell>
        </row>
        <row r="3190">
          <cell r="G3190" t="str">
            <v>FCOMANG1</v>
          </cell>
          <cell r="H3190" t="str">
            <v>F&amp;Co-Management Meetings</v>
          </cell>
          <cell r="I3190" t="str">
            <v>Government Services</v>
          </cell>
          <cell r="J3190" t="str">
            <v>Other Government Contracts</v>
          </cell>
          <cell r="K3190" t="str">
            <v>PSU</v>
          </cell>
        </row>
        <row r="3191">
          <cell r="G3191" t="str">
            <v>FCOMMWS1</v>
          </cell>
          <cell r="H3191" t="str">
            <v>F&amp;Co-Management Of Minor Worksservices</v>
          </cell>
          <cell r="I3191" t="str">
            <v>Government Services</v>
          </cell>
          <cell r="J3191" t="str">
            <v>Other Government Contracts</v>
          </cell>
          <cell r="K3191" t="str">
            <v>PSU</v>
          </cell>
        </row>
        <row r="3192">
          <cell r="G3192" t="str">
            <v>FCOOABAR</v>
          </cell>
          <cell r="H3192" t="str">
            <v>Fco Asset Register Old Admiral</v>
          </cell>
          <cell r="I3192" t="str">
            <v>Government Services</v>
          </cell>
          <cell r="J3192" t="str">
            <v>Other Government Contracts</v>
          </cell>
          <cell r="K3192" t="str">
            <v>PSU</v>
          </cell>
        </row>
        <row r="3193">
          <cell r="G3193" t="str">
            <v>FCOPHOT1</v>
          </cell>
          <cell r="H3193" t="str">
            <v>F&amp;Co Old Admiralty Buildingphotographic Record</v>
          </cell>
          <cell r="I3193" t="str">
            <v>Government Services</v>
          </cell>
          <cell r="J3193" t="str">
            <v>Other Government Contracts</v>
          </cell>
          <cell r="K3193" t="str">
            <v>PSU</v>
          </cell>
        </row>
        <row r="3194">
          <cell r="G3194" t="str">
            <v>FOTOPMS1</v>
          </cell>
          <cell r="H3194" t="str">
            <v>Fotop Middle St Hastingsparty Wall Award</v>
          </cell>
          <cell r="I3194" t="str">
            <v>Government Services</v>
          </cell>
          <cell r="J3194" t="str">
            <v>Other Government Contracts</v>
          </cell>
          <cell r="K3194" t="str">
            <v>PSU</v>
          </cell>
        </row>
        <row r="3195">
          <cell r="G3195" t="str">
            <v>FRCCAP02</v>
          </cell>
          <cell r="H3195" t="str">
            <v>Family Records Centre - London</v>
          </cell>
          <cell r="I3195" t="str">
            <v>Government Services</v>
          </cell>
          <cell r="J3195" t="str">
            <v>Other Government Contracts</v>
          </cell>
          <cell r="K3195" t="str">
            <v>PSU</v>
          </cell>
        </row>
        <row r="3196">
          <cell r="G3196" t="str">
            <v>FSDDWG01</v>
          </cell>
          <cell r="H3196" t="str">
            <v>Autocad Schematic Drawingsfor Earthing Distribn</v>
          </cell>
          <cell r="I3196" t="str">
            <v>Government Services</v>
          </cell>
          <cell r="J3196" t="str">
            <v>Other Government Contracts</v>
          </cell>
          <cell r="K3196" t="str">
            <v>PSU</v>
          </cell>
        </row>
        <row r="3197">
          <cell r="G3197" t="str">
            <v>FSDNHS01</v>
          </cell>
          <cell r="H3197" t="str">
            <v>Psu Beckett Hse Se14 &amp; Speedwefire Escape Inspectionsjnl From Fsd</v>
          </cell>
          <cell r="I3197" t="str">
            <v>Government Services</v>
          </cell>
          <cell r="J3197" t="str">
            <v>Other Government Contracts</v>
          </cell>
          <cell r="K3197" t="str">
            <v>PSU</v>
          </cell>
        </row>
        <row r="3198">
          <cell r="G3198" t="str">
            <v>HOPXROOF</v>
          </cell>
          <cell r="H3198" t="str">
            <v>Psu Hop Exchange Roof Repairs</v>
          </cell>
          <cell r="I3198" t="str">
            <v>Government Services</v>
          </cell>
          <cell r="J3198" t="str">
            <v>Other Government Contracts</v>
          </cell>
          <cell r="K3198" t="str">
            <v>PSU</v>
          </cell>
        </row>
        <row r="3199">
          <cell r="G3199" t="str">
            <v>HSLPPM01</v>
          </cell>
          <cell r="H3199" t="str">
            <v>Hsl Buxtondue Diligence Assesment Of Ppm Systemsat Buxton &amp; Sheffield Sites</v>
          </cell>
          <cell r="I3199" t="str">
            <v>Government Services</v>
          </cell>
          <cell r="J3199" t="str">
            <v>Other Government Contracts</v>
          </cell>
          <cell r="K3199" t="str">
            <v>PSU</v>
          </cell>
        </row>
        <row r="3200">
          <cell r="G3200" t="str">
            <v>INTGND01</v>
          </cell>
          <cell r="H3200" t="str">
            <v>Interserve Hse - Ground Floor</v>
          </cell>
          <cell r="I3200" t="str">
            <v>Government Services</v>
          </cell>
          <cell r="J3200" t="str">
            <v>Other Government Contracts</v>
          </cell>
          <cell r="K3200" t="str">
            <v>PSU</v>
          </cell>
        </row>
        <row r="3201">
          <cell r="G3201" t="str">
            <v>INTHMWS1</v>
          </cell>
          <cell r="H3201" t="str">
            <v>Psu Interserve Hs Mgt Minor Wkjnl</v>
          </cell>
          <cell r="I3201" t="str">
            <v>Government Services</v>
          </cell>
          <cell r="J3201" t="str">
            <v>Other Government Contracts</v>
          </cell>
          <cell r="K3201" t="str">
            <v>PSU</v>
          </cell>
        </row>
        <row r="3202">
          <cell r="G3202" t="str">
            <v>INTHPPM1</v>
          </cell>
          <cell r="H3202" t="str">
            <v>Psu Interserve Hs Ppm Mgtjnl</v>
          </cell>
          <cell r="I3202" t="str">
            <v>Government Services</v>
          </cell>
          <cell r="J3202" t="str">
            <v>Other Government Contracts</v>
          </cell>
          <cell r="K3202" t="str">
            <v>PSU</v>
          </cell>
        </row>
        <row r="3203">
          <cell r="G3203" t="str">
            <v>INTHPPM3</v>
          </cell>
          <cell r="H3203" t="str">
            <v>Intsrve Hse Ppm Manage 03</v>
          </cell>
          <cell r="I3203" t="str">
            <v>Government Services</v>
          </cell>
          <cell r="J3203" t="str">
            <v>Other Government Contracts</v>
          </cell>
          <cell r="K3203" t="str">
            <v>PSU</v>
          </cell>
        </row>
        <row r="3204">
          <cell r="G3204" t="str">
            <v>INTHSSI1</v>
          </cell>
          <cell r="H3204" t="str">
            <v>Psu Interserve Hs Specialist Sjnl</v>
          </cell>
          <cell r="I3204" t="str">
            <v>Government Services</v>
          </cell>
          <cell r="J3204" t="str">
            <v>Other Government Contracts</v>
          </cell>
          <cell r="K3204" t="str">
            <v>PSU</v>
          </cell>
        </row>
        <row r="3205">
          <cell r="G3205" t="str">
            <v>INTSEFLP</v>
          </cell>
          <cell r="H3205" t="str">
            <v>2nd Flr Interserve Hse Partitijnl From Corp Servs</v>
          </cell>
          <cell r="I3205" t="str">
            <v>Government Services</v>
          </cell>
          <cell r="J3205" t="str">
            <v>Other Government Contracts</v>
          </cell>
          <cell r="K3205" t="str">
            <v>PSU</v>
          </cell>
        </row>
        <row r="3206">
          <cell r="G3206" t="str">
            <v>LANCFFFF</v>
          </cell>
          <cell r="H3206" t="str">
            <v>F&amp;Co-Lancaster House Project</v>
          </cell>
          <cell r="I3206" t="str">
            <v>Government Services</v>
          </cell>
          <cell r="J3206" t="str">
            <v>Other Government Contracts</v>
          </cell>
          <cell r="K3206" t="str">
            <v>PSU</v>
          </cell>
        </row>
        <row r="3207">
          <cell r="G3207" t="str">
            <v>LANCSUM1</v>
          </cell>
          <cell r="H3207" t="str">
            <v>Fco Lancaster Hse Summer Works</v>
          </cell>
          <cell r="I3207" t="str">
            <v>Government Services</v>
          </cell>
          <cell r="J3207" t="str">
            <v>Other Government Contracts</v>
          </cell>
          <cell r="K3207" t="str">
            <v>PSU</v>
          </cell>
        </row>
        <row r="3208">
          <cell r="G3208" t="str">
            <v>LASCAP02</v>
          </cell>
          <cell r="H3208" t="str">
            <v>Leeds Aire Streetcapital Works For 2002</v>
          </cell>
          <cell r="I3208" t="str">
            <v>Government Services</v>
          </cell>
          <cell r="J3208" t="str">
            <v>Other Government Contracts</v>
          </cell>
          <cell r="K3208" t="str">
            <v>PSU</v>
          </cell>
        </row>
        <row r="3209">
          <cell r="G3209" t="str">
            <v>LITBED01</v>
          </cell>
          <cell r="H3209" t="str">
            <v>Littlemore Accom Blk Feas.Studinto Conv.Of Single Bedroomsto Multiple Occupnpsu</v>
          </cell>
          <cell r="I3209" t="str">
            <v>Government Services</v>
          </cell>
          <cell r="J3209" t="str">
            <v>Other Government Contracts</v>
          </cell>
          <cell r="K3209" t="str">
            <v>PSU</v>
          </cell>
        </row>
        <row r="3210">
          <cell r="G3210" t="str">
            <v>LITLCC01</v>
          </cell>
          <cell r="H3210" t="str">
            <v>Littlemore Life Cycle Costing Psu</v>
          </cell>
          <cell r="I3210" t="str">
            <v>Government Services</v>
          </cell>
          <cell r="J3210" t="str">
            <v>Other Government Contracts</v>
          </cell>
          <cell r="K3210" t="str">
            <v>PSU</v>
          </cell>
        </row>
        <row r="3211">
          <cell r="G3211" t="str">
            <v>LITMAFM1</v>
          </cell>
          <cell r="H3211" t="str">
            <v>Littlemore Clinic-Assistanceto Fm</v>
          </cell>
          <cell r="I3211" t="str">
            <v>Government Services</v>
          </cell>
          <cell r="J3211" t="str">
            <v>Other Government Contracts</v>
          </cell>
          <cell r="K3211" t="str">
            <v>PSU</v>
          </cell>
        </row>
        <row r="3212">
          <cell r="G3212" t="str">
            <v>LITMDEF1</v>
          </cell>
          <cell r="H3212" t="str">
            <v>Littlemore Clinic-Latentdefects Resolution</v>
          </cell>
          <cell r="I3212" t="str">
            <v>Government Services</v>
          </cell>
          <cell r="J3212" t="str">
            <v>Other Government Contracts</v>
          </cell>
          <cell r="K3212" t="str">
            <v>PSU</v>
          </cell>
        </row>
        <row r="3213">
          <cell r="G3213" t="str">
            <v>LITMMWS1</v>
          </cell>
          <cell r="H3213" t="str">
            <v>Littlemore Clinic-Managementof Minor Works Services</v>
          </cell>
          <cell r="I3213" t="str">
            <v>Government Services</v>
          </cell>
          <cell r="J3213" t="str">
            <v>Other Government Contracts</v>
          </cell>
          <cell r="K3213" t="str">
            <v>PSU</v>
          </cell>
        </row>
        <row r="3214">
          <cell r="G3214" t="str">
            <v>LITMPPM1</v>
          </cell>
          <cell r="H3214" t="str">
            <v>Littlemore Clinic-Ppmmanagement</v>
          </cell>
          <cell r="I3214" t="str">
            <v>Government Services</v>
          </cell>
          <cell r="J3214" t="str">
            <v>Other Government Contracts</v>
          </cell>
          <cell r="K3214" t="str">
            <v>PSU</v>
          </cell>
        </row>
        <row r="3215">
          <cell r="G3215" t="str">
            <v>LITMSSI1</v>
          </cell>
          <cell r="H3215" t="str">
            <v>Littlemore Clinic-Specialistservices And Inspections</v>
          </cell>
          <cell r="I3215" t="str">
            <v>Government Services</v>
          </cell>
          <cell r="J3215" t="str">
            <v>Other Government Contracts</v>
          </cell>
          <cell r="K3215" t="str">
            <v>PSU</v>
          </cell>
        </row>
        <row r="3216">
          <cell r="G3216" t="str">
            <v>MERTFFAF</v>
          </cell>
          <cell r="H3216" t="str">
            <v>Mps Merton-Roof Replacementworks</v>
          </cell>
          <cell r="I3216" t="str">
            <v>Government Services</v>
          </cell>
          <cell r="J3216" t="str">
            <v>Other Government Contracts</v>
          </cell>
          <cell r="K3216" t="str">
            <v>PSU</v>
          </cell>
        </row>
        <row r="3217">
          <cell r="G3217" t="str">
            <v>METPPSU1</v>
          </cell>
          <cell r="H3217" t="str">
            <v>19/21 Lyon Rd Merton Spaceplang</v>
          </cell>
          <cell r="I3217" t="str">
            <v>Government Services</v>
          </cell>
          <cell r="J3217" t="str">
            <v>Other Government Contracts</v>
          </cell>
          <cell r="K3217" t="str">
            <v>PSU</v>
          </cell>
        </row>
        <row r="3218">
          <cell r="G3218" t="str">
            <v>NEPCHIL1</v>
          </cell>
          <cell r="H3218" t="str">
            <v>Newcastle Adv On Chiller Proje</v>
          </cell>
          <cell r="I3218" t="str">
            <v>Government Services</v>
          </cell>
          <cell r="J3218" t="str">
            <v>Other Government Contracts</v>
          </cell>
          <cell r="K3218" t="str">
            <v>PSU</v>
          </cell>
        </row>
        <row r="3219">
          <cell r="G3219" t="str">
            <v>NEPINSAF</v>
          </cell>
          <cell r="H3219" t="str">
            <v>Newcastle Inspectionsp Matthewspsu Jobs</v>
          </cell>
          <cell r="I3219" t="str">
            <v>Government Services</v>
          </cell>
          <cell r="J3219" t="str">
            <v>Other Government Contracts</v>
          </cell>
          <cell r="K3219" t="str">
            <v>PSU</v>
          </cell>
        </row>
        <row r="3220">
          <cell r="G3220" t="str">
            <v>NEPMEE01</v>
          </cell>
          <cell r="H3220" t="str">
            <v>Newcastle Estate-M&amp;E Advice</v>
          </cell>
          <cell r="I3220" t="str">
            <v>Government Services</v>
          </cell>
          <cell r="J3220" t="str">
            <v>Other Government Contracts</v>
          </cell>
          <cell r="K3220" t="str">
            <v>PSU</v>
          </cell>
        </row>
        <row r="3221">
          <cell r="G3221" t="str">
            <v>NEPPSCON</v>
          </cell>
          <cell r="H3221" t="str">
            <v>Newcastle Estate Cond Insps 20</v>
          </cell>
          <cell r="I3221" t="str">
            <v>Government Services</v>
          </cell>
          <cell r="J3221" t="str">
            <v>Other Government Contracts</v>
          </cell>
          <cell r="K3221" t="str">
            <v>PSU</v>
          </cell>
        </row>
        <row r="3222">
          <cell r="G3222" t="str">
            <v>NETWRSW1</v>
          </cell>
          <cell r="H3222" t="str">
            <v>125 Swindon  House Asbestos Rem</v>
          </cell>
          <cell r="I3222" t="str">
            <v>Government Services</v>
          </cell>
          <cell r="J3222" t="str">
            <v>Other Government Contracts</v>
          </cell>
          <cell r="K3222" t="str">
            <v>PSU</v>
          </cell>
        </row>
        <row r="3223">
          <cell r="G3223" t="str">
            <v>NEWCAP02</v>
          </cell>
          <cell r="H3223" t="str">
            <v>Ons Newportcapital Works 2002</v>
          </cell>
          <cell r="I3223" t="str">
            <v>Government Services</v>
          </cell>
          <cell r="J3223" t="str">
            <v>Other Government Contracts</v>
          </cell>
          <cell r="K3223" t="str">
            <v>PSU</v>
          </cell>
        </row>
        <row r="3224">
          <cell r="G3224" t="str">
            <v>NEWCMRF2</v>
          </cell>
          <cell r="H3224" t="str">
            <v>Newcastle Estate Mrf Surveyspsu</v>
          </cell>
          <cell r="I3224" t="str">
            <v>Government Services</v>
          </cell>
          <cell r="J3224" t="str">
            <v>Other Government Contracts</v>
          </cell>
          <cell r="K3224" t="str">
            <v>PSU</v>
          </cell>
        </row>
        <row r="3225">
          <cell r="G3225" t="str">
            <v>NHSCHEAP</v>
          </cell>
          <cell r="H3225" t="str">
            <v>Psu Cheapside Hse Ec2 Sch Of C</v>
          </cell>
          <cell r="I3225" t="str">
            <v>Government Services</v>
          </cell>
          <cell r="J3225" t="str">
            <v>Other Government Contracts</v>
          </cell>
          <cell r="K3225" t="str">
            <v>PSU</v>
          </cell>
        </row>
        <row r="3226">
          <cell r="G3226" t="str">
            <v>NHSFFFAF</v>
          </cell>
          <cell r="H3226" t="str">
            <v>Nhs Ambulance Surveys</v>
          </cell>
          <cell r="I3226" t="str">
            <v>Government Services</v>
          </cell>
          <cell r="J3226" t="str">
            <v>Other Government Contracts</v>
          </cell>
          <cell r="K3226" t="str">
            <v>PSU</v>
          </cell>
        </row>
        <row r="3227">
          <cell r="G3227" t="str">
            <v>NHSNTPSU</v>
          </cell>
          <cell r="H3227" t="str">
            <v>Queen Eliz Hosp Psu Manage</v>
          </cell>
          <cell r="I3227" t="str">
            <v>Government Services</v>
          </cell>
          <cell r="J3227" t="str">
            <v>Other Government Contracts</v>
          </cell>
          <cell r="K3227" t="str">
            <v>PSU</v>
          </cell>
        </row>
        <row r="3228">
          <cell r="G3228" t="str">
            <v>OCEAMWS1</v>
          </cell>
          <cell r="H3228" t="str">
            <v>Ocean House-Management Ofminor Works Services</v>
          </cell>
          <cell r="I3228" t="str">
            <v>Government Services</v>
          </cell>
          <cell r="J3228" t="str">
            <v>Other Government Contracts</v>
          </cell>
          <cell r="K3228" t="str">
            <v>PSU</v>
          </cell>
        </row>
        <row r="3229">
          <cell r="G3229" t="str">
            <v>OCEAPPM1</v>
          </cell>
          <cell r="H3229" t="str">
            <v>Ocean House-Ppm Management</v>
          </cell>
          <cell r="I3229" t="str">
            <v>Government Services</v>
          </cell>
          <cell r="J3229" t="str">
            <v>Other Government Contracts</v>
          </cell>
          <cell r="K3229" t="str">
            <v>PSU</v>
          </cell>
        </row>
        <row r="3230">
          <cell r="G3230" t="str">
            <v>OCEAPPM3</v>
          </cell>
          <cell r="H3230" t="str">
            <v>Ocean Hse Ppm Management 03</v>
          </cell>
          <cell r="I3230" t="str">
            <v>Government Services</v>
          </cell>
          <cell r="J3230" t="str">
            <v>Other Government Contracts</v>
          </cell>
          <cell r="K3230" t="str">
            <v>PSU</v>
          </cell>
        </row>
        <row r="3231">
          <cell r="G3231" t="str">
            <v>ONSCAPAF</v>
          </cell>
          <cell r="H3231" t="str">
            <v>Ons Capital Worksp Matthews</v>
          </cell>
          <cell r="I3231" t="str">
            <v>Government Services</v>
          </cell>
          <cell r="J3231" t="str">
            <v>Other Government Contracts</v>
          </cell>
          <cell r="K3231" t="str">
            <v>PSU</v>
          </cell>
        </row>
        <row r="3232">
          <cell r="G3232" t="str">
            <v>ONSCHFAF</v>
          </cell>
          <cell r="H3232" t="str">
            <v>Ons Titchfield-Computer Hall3a Refurbishment</v>
          </cell>
          <cell r="I3232" t="str">
            <v>Government Services</v>
          </cell>
          <cell r="J3232" t="str">
            <v>Other Government Contracts</v>
          </cell>
          <cell r="K3232" t="str">
            <v>PSU</v>
          </cell>
        </row>
        <row r="3233">
          <cell r="G3233" t="str">
            <v>ONSCPFAF</v>
          </cell>
          <cell r="H3233" t="str">
            <v>Ons Capital Works Projects</v>
          </cell>
          <cell r="I3233" t="str">
            <v>Government Services</v>
          </cell>
          <cell r="J3233" t="str">
            <v>Other Government Contracts</v>
          </cell>
          <cell r="K3233" t="str">
            <v>PSU</v>
          </cell>
        </row>
        <row r="3234">
          <cell r="G3234" t="str">
            <v>ONSNPOW1</v>
          </cell>
          <cell r="H3234" t="str">
            <v>Ons Newport-New Powerinsallation To Office Block</v>
          </cell>
          <cell r="I3234" t="str">
            <v>Government Services</v>
          </cell>
          <cell r="J3234" t="str">
            <v>Other Government Contracts</v>
          </cell>
          <cell r="K3234" t="str">
            <v>PSU</v>
          </cell>
        </row>
        <row r="3235">
          <cell r="G3235" t="str">
            <v>ONSREP01</v>
          </cell>
          <cell r="H3235" t="str">
            <v>Psu Ons Titch.Reprographics Refeasibility Studyjnl From Ons</v>
          </cell>
          <cell r="I3235" t="str">
            <v>Government Services</v>
          </cell>
          <cell r="J3235" t="str">
            <v>Other Government Contracts</v>
          </cell>
          <cell r="K3235" t="str">
            <v>PSU</v>
          </cell>
        </row>
        <row r="3236">
          <cell r="G3236" t="str">
            <v>ONSROOF1</v>
          </cell>
          <cell r="H3236" t="str">
            <v>Ons Titchfield-Project Managemof Roof Replacement</v>
          </cell>
          <cell r="I3236" t="str">
            <v>Government Services</v>
          </cell>
          <cell r="J3236" t="str">
            <v>Other Government Contracts</v>
          </cell>
          <cell r="K3236" t="str">
            <v>PSU</v>
          </cell>
        </row>
        <row r="3237">
          <cell r="G3237" t="str">
            <v>ONSSMR01</v>
          </cell>
          <cell r="H3237" t="str">
            <v>Psu Ons All Sites Sub Meteringsurvey &amp; Reportjnl</v>
          </cell>
          <cell r="I3237" t="str">
            <v>Government Services</v>
          </cell>
          <cell r="J3237" t="str">
            <v>Other Government Contracts</v>
          </cell>
          <cell r="K3237" t="str">
            <v>PSU</v>
          </cell>
        </row>
        <row r="3238">
          <cell r="G3238" t="str">
            <v>ONSSPHV1</v>
          </cell>
          <cell r="H3238" t="str">
            <v>Psu Ons Nwpt Hv/Lv Distribn Srjnl</v>
          </cell>
          <cell r="I3238" t="str">
            <v>Government Services</v>
          </cell>
          <cell r="J3238" t="str">
            <v>Other Government Contracts</v>
          </cell>
          <cell r="K3238" t="str">
            <v>PSU</v>
          </cell>
        </row>
        <row r="3239">
          <cell r="G3239" t="str">
            <v>ONSTCHAF</v>
          </cell>
          <cell r="H3239" t="str">
            <v>Ons Titchfield Computer Hallp Matthewsrefurb.Psu Jobs</v>
          </cell>
          <cell r="I3239" t="str">
            <v>Government Services</v>
          </cell>
          <cell r="J3239" t="str">
            <v>Other Government Contracts</v>
          </cell>
          <cell r="K3239" t="str">
            <v>PSU</v>
          </cell>
        </row>
        <row r="3240">
          <cell r="G3240" t="str">
            <v>PERTHURG</v>
          </cell>
          <cell r="H3240" t="str">
            <v>Perth Station - Ugents Works</v>
          </cell>
          <cell r="I3240" t="str">
            <v>Government Services</v>
          </cell>
          <cell r="J3240" t="str">
            <v>Other Government Contracts</v>
          </cell>
          <cell r="K3240" t="str">
            <v>PSU</v>
          </cell>
        </row>
        <row r="3241">
          <cell r="G3241" t="str">
            <v>PSUADMIN</v>
          </cell>
          <cell r="H3241" t="str">
            <v>Psu Admin</v>
          </cell>
          <cell r="I3241" t="str">
            <v>Government Services</v>
          </cell>
          <cell r="J3241" t="str">
            <v>Other Government Contracts</v>
          </cell>
          <cell r="K3241" t="str">
            <v>PSU</v>
          </cell>
        </row>
        <row r="3242">
          <cell r="G3242" t="str">
            <v>PSUDT</v>
          </cell>
          <cell r="H3242" t="str">
            <v>Fm Psu Downtime</v>
          </cell>
          <cell r="I3242" t="str">
            <v>Government Services</v>
          </cell>
          <cell r="J3242" t="str">
            <v>Other Government Contracts</v>
          </cell>
          <cell r="K3242" t="str">
            <v>PSU</v>
          </cell>
        </row>
        <row r="3243">
          <cell r="G3243" t="str">
            <v>RAILDI01</v>
          </cell>
          <cell r="H3243" t="str">
            <v>Psu Railtrack Detailed Inspectlump Sum Fees If Tender Won</v>
          </cell>
          <cell r="I3243" t="str">
            <v>Government Services</v>
          </cell>
          <cell r="J3243" t="str">
            <v>Other Government Contracts</v>
          </cell>
          <cell r="K3243" t="str">
            <v>PSU</v>
          </cell>
        </row>
        <row r="3244">
          <cell r="G3244" t="str">
            <v>RAILWOAC</v>
          </cell>
          <cell r="H3244" t="str">
            <v>Waterloo Offices A/C Investignp Matthews</v>
          </cell>
          <cell r="I3244" t="str">
            <v>Government Services</v>
          </cell>
          <cell r="J3244" t="str">
            <v>Other Government Contracts</v>
          </cell>
          <cell r="K3244" t="str">
            <v>PSU</v>
          </cell>
        </row>
        <row r="3245">
          <cell r="G3245" t="str">
            <v>RIVERCAD</v>
          </cell>
          <cell r="H3245" t="str">
            <v>Psu Riverwalk Hse Cad Services</v>
          </cell>
          <cell r="I3245" t="str">
            <v>Government Services</v>
          </cell>
          <cell r="J3245" t="str">
            <v>Other Government Contracts</v>
          </cell>
          <cell r="K3245" t="str">
            <v>PSU</v>
          </cell>
        </row>
        <row r="3246">
          <cell r="G3246" t="str">
            <v>RTKBREP1</v>
          </cell>
          <cell r="H3246" t="str">
            <v>Railtrack-Bristol And Exeterhouse Repairs</v>
          </cell>
          <cell r="I3246" t="str">
            <v>Government Services</v>
          </cell>
          <cell r="J3246" t="str">
            <v>Other Government Contracts</v>
          </cell>
          <cell r="K3246" t="str">
            <v>PSU</v>
          </cell>
        </row>
        <row r="3247">
          <cell r="G3247" t="str">
            <v>RTKCOR01</v>
          </cell>
          <cell r="H3247" t="str">
            <v>Railtrack Corporate Officeinspections 2001</v>
          </cell>
          <cell r="I3247" t="str">
            <v>Government Services</v>
          </cell>
          <cell r="J3247" t="str">
            <v>Other Government Contracts</v>
          </cell>
          <cell r="K3247" t="str">
            <v>PSU</v>
          </cell>
        </row>
        <row r="3248">
          <cell r="G3248" t="str">
            <v>RTKFHAC1</v>
          </cell>
          <cell r="H3248" t="str">
            <v>Railtrack Fm - Fitzroy Housefeasibility Report For A/C</v>
          </cell>
          <cell r="I3248" t="str">
            <v>Government Services</v>
          </cell>
          <cell r="J3248" t="str">
            <v>Other Government Contracts</v>
          </cell>
          <cell r="K3248" t="str">
            <v>PSU</v>
          </cell>
        </row>
        <row r="3249">
          <cell r="G3249" t="str">
            <v>RTKHXFL1</v>
          </cell>
          <cell r="H3249" t="str">
            <v>Railtrack Hop Ex.Flr Loadngs Tpsu</v>
          </cell>
          <cell r="I3249" t="str">
            <v>Government Services</v>
          </cell>
          <cell r="J3249" t="str">
            <v>Other Government Contracts</v>
          </cell>
          <cell r="K3249" t="str">
            <v>PSU</v>
          </cell>
        </row>
        <row r="3250">
          <cell r="G3250" t="str">
            <v>RTKKXER1</v>
          </cell>
          <cell r="H3250" t="str">
            <v>Railtrack-Kings Cross Eastside Officse-Roof Replacement</v>
          </cell>
          <cell r="I3250" t="str">
            <v>Government Services</v>
          </cell>
          <cell r="J3250" t="str">
            <v>Other Government Contracts</v>
          </cell>
          <cell r="K3250" t="str">
            <v>PSU</v>
          </cell>
        </row>
        <row r="3251">
          <cell r="G3251" t="str">
            <v>RTKLREP1</v>
          </cell>
          <cell r="H3251" t="str">
            <v>Railtrack-Leeds Aire Streetrepairs</v>
          </cell>
          <cell r="I3251" t="str">
            <v>Government Services</v>
          </cell>
          <cell r="J3251" t="str">
            <v>Other Government Contracts</v>
          </cell>
          <cell r="K3251" t="str">
            <v>PSU</v>
          </cell>
        </row>
        <row r="3252">
          <cell r="G3252" t="str">
            <v>RTKMFLU1</v>
          </cell>
          <cell r="H3252" t="str">
            <v>Railtrack-Macmillan House-Lbc For Flue</v>
          </cell>
          <cell r="I3252" t="str">
            <v>Government Services</v>
          </cell>
          <cell r="J3252" t="str">
            <v>Other Government Contracts</v>
          </cell>
          <cell r="K3252" t="str">
            <v>PSU</v>
          </cell>
        </row>
        <row r="3253">
          <cell r="G3253" t="str">
            <v>RTKWCAN1</v>
          </cell>
          <cell r="H3253" t="str">
            <v>Railtrack-Waterloo Generaloffices-New Doorway To Canteen</v>
          </cell>
          <cell r="I3253" t="str">
            <v>Government Services</v>
          </cell>
          <cell r="J3253" t="str">
            <v>Other Government Contracts</v>
          </cell>
          <cell r="K3253" t="str">
            <v>PSU</v>
          </cell>
        </row>
        <row r="3254">
          <cell r="G3254" t="str">
            <v>RTKWRWG1</v>
          </cell>
          <cell r="H3254" t="str">
            <v>Railtrack-Waterloo Generaloffices-Repairs To Drainagesystem</v>
          </cell>
          <cell r="I3254" t="str">
            <v>Government Services</v>
          </cell>
          <cell r="J3254" t="str">
            <v>Other Government Contracts</v>
          </cell>
          <cell r="K3254" t="str">
            <v>PSU</v>
          </cell>
        </row>
        <row r="3255">
          <cell r="G3255" t="str">
            <v>RVRWLK01</v>
          </cell>
          <cell r="H3255" t="str">
            <v>Psu Riverwalk Hse Addnl Works</v>
          </cell>
          <cell r="I3255" t="str">
            <v>Government Services</v>
          </cell>
          <cell r="J3255" t="str">
            <v>Other Government Contracts</v>
          </cell>
          <cell r="K3255" t="str">
            <v>PSU</v>
          </cell>
        </row>
        <row r="3256">
          <cell r="G3256" t="str">
            <v>RWHMOB01</v>
          </cell>
          <cell r="H3256" t="str">
            <v>Riverwalk House Mobilisationpsu</v>
          </cell>
          <cell r="I3256" t="str">
            <v>Government Services</v>
          </cell>
          <cell r="J3256" t="str">
            <v>Other Government Contracts</v>
          </cell>
          <cell r="K3256" t="str">
            <v>PSU</v>
          </cell>
        </row>
        <row r="3257">
          <cell r="G3257" t="str">
            <v>SHTNBFMR</v>
          </cell>
          <cell r="H3257" t="str">
            <v>Somerset Hse North Blockpsu Time Sched Cond &amp; Forward Main Plan</v>
          </cell>
          <cell r="I3257" t="str">
            <v>Government Services</v>
          </cell>
          <cell r="J3257" t="str">
            <v>Other Government Contracts</v>
          </cell>
          <cell r="K3257" t="str">
            <v>PSU</v>
          </cell>
        </row>
        <row r="3258">
          <cell r="G3258" t="str">
            <v>SLOBRO01</v>
          </cell>
          <cell r="H3258" t="str">
            <v>Psu For Slough Petersfield Avecondition Survey</v>
          </cell>
          <cell r="I3258" t="str">
            <v>Government Services</v>
          </cell>
          <cell r="J3258" t="str">
            <v>Other Government Contracts</v>
          </cell>
          <cell r="K3258" t="str">
            <v>PSU</v>
          </cell>
        </row>
        <row r="3259">
          <cell r="G3259" t="str">
            <v>SOMHPSU1</v>
          </cell>
          <cell r="H3259" t="str">
            <v>Somerset House - Cad Drawingsfor North Wing</v>
          </cell>
          <cell r="I3259" t="str">
            <v>Government Services</v>
          </cell>
          <cell r="J3259" t="str">
            <v>Other Government Contracts</v>
          </cell>
          <cell r="K3259" t="str">
            <v>PSU</v>
          </cell>
        </row>
        <row r="3260">
          <cell r="G3260" t="str">
            <v>SOSCMOB1</v>
          </cell>
          <cell r="H3260" t="str">
            <v>Psu Soton Schools Mobilisationjnl</v>
          </cell>
          <cell r="I3260" t="str">
            <v>Government Services</v>
          </cell>
          <cell r="J3260" t="str">
            <v>Other Government Contracts</v>
          </cell>
          <cell r="K3260" t="str">
            <v>PSU</v>
          </cell>
        </row>
        <row r="3261">
          <cell r="G3261" t="str">
            <v>SOSCPSU1</v>
          </cell>
          <cell r="H3261" t="str">
            <v>Southampton Schools Psu</v>
          </cell>
          <cell r="I3261" t="str">
            <v>Government Services</v>
          </cell>
          <cell r="J3261" t="str">
            <v>Other Government Contracts</v>
          </cell>
          <cell r="K3261" t="str">
            <v>PSU</v>
          </cell>
        </row>
        <row r="3262">
          <cell r="G3262" t="str">
            <v>SOUCAP02</v>
          </cell>
          <cell r="H3262" t="str">
            <v>Ons Southportcapital Works 2002</v>
          </cell>
          <cell r="I3262" t="str">
            <v>Government Services</v>
          </cell>
          <cell r="J3262" t="str">
            <v>Other Government Contracts</v>
          </cell>
          <cell r="K3262" t="str">
            <v>PSU</v>
          </cell>
        </row>
        <row r="3263">
          <cell r="G3263" t="str">
            <v>SPACE001</v>
          </cell>
          <cell r="H3263" t="str">
            <v>Space Planning 3rd/4th Floorsinterserve Hse</v>
          </cell>
          <cell r="I3263" t="str">
            <v>Government Services</v>
          </cell>
          <cell r="J3263" t="str">
            <v>Other Government Contracts</v>
          </cell>
          <cell r="K3263" t="str">
            <v>PSU</v>
          </cell>
        </row>
        <row r="3264">
          <cell r="G3264" t="str">
            <v>STGCPSU1</v>
          </cell>
          <cell r="H3264" t="str">
            <v>St Georges Crt Space Plng</v>
          </cell>
          <cell r="I3264" t="str">
            <v>Government Services</v>
          </cell>
          <cell r="J3264" t="str">
            <v>Other Government Contracts</v>
          </cell>
          <cell r="K3264" t="str">
            <v>PSU</v>
          </cell>
        </row>
        <row r="3265">
          <cell r="G3265" t="str">
            <v>STHELI01</v>
          </cell>
          <cell r="H3265" t="str">
            <v>Psu St Helier Proj Mgt Kitchenroom Refurbjnl</v>
          </cell>
          <cell r="I3265" t="str">
            <v>Government Services</v>
          </cell>
          <cell r="J3265" t="str">
            <v>Other Government Contracts</v>
          </cell>
          <cell r="K3265" t="str">
            <v>PSU</v>
          </cell>
        </row>
        <row r="3266">
          <cell r="G3266" t="str">
            <v>TFDCAP02</v>
          </cell>
          <cell r="H3266" t="str">
            <v>Ons Titchfieldcapital Works</v>
          </cell>
          <cell r="I3266" t="str">
            <v>Government Services</v>
          </cell>
          <cell r="J3266" t="str">
            <v>Other Government Contracts</v>
          </cell>
          <cell r="K3266" t="str">
            <v>PSU</v>
          </cell>
        </row>
        <row r="3267">
          <cell r="G3267" t="str">
            <v>UCLCOND</v>
          </cell>
          <cell r="H3267" t="str">
            <v>Uclh Condition Surveysp Matthews</v>
          </cell>
          <cell r="I3267" t="str">
            <v>Government Services</v>
          </cell>
          <cell r="J3267" t="str">
            <v>Other Government Contracts</v>
          </cell>
          <cell r="K3267" t="str">
            <v>PSU</v>
          </cell>
        </row>
        <row r="3268">
          <cell r="G3268" t="str">
            <v>UCLHFPW1</v>
          </cell>
          <cell r="H3268" t="str">
            <v>Uclh Fire Prec Workspsu</v>
          </cell>
          <cell r="I3268" t="str">
            <v>Government Services</v>
          </cell>
          <cell r="J3268" t="str">
            <v>Other Government Contracts</v>
          </cell>
          <cell r="K3268" t="str">
            <v>PSU</v>
          </cell>
        </row>
        <row r="3269">
          <cell r="G3269" t="str">
            <v>UCLHFPW2</v>
          </cell>
          <cell r="H3269" t="str">
            <v>Uclh - Fire Alarms &amp; Emerg Lig</v>
          </cell>
          <cell r="I3269" t="str">
            <v>Government Services</v>
          </cell>
          <cell r="J3269" t="str">
            <v>Other Government Contracts</v>
          </cell>
          <cell r="K3269" t="str">
            <v>PSU</v>
          </cell>
        </row>
        <row r="3270">
          <cell r="G3270" t="str">
            <v>UCLHFPW3</v>
          </cell>
          <cell r="H3270" t="str">
            <v>Uclh - Fire Stopping Works</v>
          </cell>
          <cell r="I3270" t="str">
            <v>Government Services</v>
          </cell>
          <cell r="J3270" t="str">
            <v>Other Government Contracts</v>
          </cell>
          <cell r="K3270" t="str">
            <v>PSU</v>
          </cell>
        </row>
        <row r="3271">
          <cell r="G3271" t="str">
            <v>UCLHKITC</v>
          </cell>
          <cell r="H3271" t="str">
            <v>Psu Pm Of New Kitchen For Uclhclient Nhs Trustpsu</v>
          </cell>
          <cell r="I3271" t="str">
            <v>Government Services</v>
          </cell>
          <cell r="J3271" t="str">
            <v>Other Government Contracts</v>
          </cell>
          <cell r="K3271" t="str">
            <v>PSU</v>
          </cell>
        </row>
        <row r="3272">
          <cell r="G3272" t="str">
            <v>UCLHMWPT</v>
          </cell>
          <cell r="H3272" t="str">
            <v>Psu Work On Uclh</v>
          </cell>
          <cell r="I3272" t="str">
            <v>Government Services</v>
          </cell>
          <cell r="J3272" t="str">
            <v>Other Government Contracts</v>
          </cell>
          <cell r="K3272" t="str">
            <v>PSU</v>
          </cell>
        </row>
        <row r="3273">
          <cell r="G3273" t="str">
            <v>VICTFIRE</v>
          </cell>
          <cell r="H3273" t="str">
            <v>New Fire Escape Victoria Statipsu Charge To Railvict</v>
          </cell>
          <cell r="I3273" t="str">
            <v>Government Services</v>
          </cell>
          <cell r="J3273" t="str">
            <v>Other Government Contracts</v>
          </cell>
          <cell r="K3273" t="str">
            <v>PSU</v>
          </cell>
        </row>
        <row r="3274">
          <cell r="G3274" t="str">
            <v>VRPSU001</v>
          </cell>
          <cell r="H3274" t="str">
            <v>Psu Virgin Radio Mgt Fm Connisjnl</v>
          </cell>
          <cell r="I3274" t="str">
            <v>Government Services</v>
          </cell>
          <cell r="J3274" t="str">
            <v>Other Government Contracts</v>
          </cell>
          <cell r="K3274" t="str">
            <v>PSU</v>
          </cell>
        </row>
        <row r="3275">
          <cell r="G3275" t="str">
            <v>BALYJOBS</v>
          </cell>
          <cell r="H3275" t="str">
            <v>Ballymore Properties</v>
          </cell>
          <cell r="I3275" t="str">
            <v>Government Services</v>
          </cell>
          <cell r="J3275" t="str">
            <v>Other Government Contracts</v>
          </cell>
          <cell r="K3275" t="str">
            <v>PSU</v>
          </cell>
        </row>
        <row r="3276">
          <cell r="G3276" t="str">
            <v>BAPHMWS1</v>
          </cell>
          <cell r="H3276" t="str">
            <v>B&amp;P House-Management Of Minorworks Services</v>
          </cell>
          <cell r="I3276" t="str">
            <v>Government Services</v>
          </cell>
          <cell r="J3276" t="str">
            <v>Other Government Contracts</v>
          </cell>
          <cell r="K3276" t="str">
            <v>PSU</v>
          </cell>
        </row>
        <row r="3277">
          <cell r="G3277" t="str">
            <v>BAPHPPM1</v>
          </cell>
          <cell r="H3277" t="str">
            <v>B&amp;P House-Ppm Management</v>
          </cell>
          <cell r="I3277" t="str">
            <v>Government Services</v>
          </cell>
          <cell r="J3277" t="str">
            <v>Other Government Contracts</v>
          </cell>
          <cell r="K3277" t="str">
            <v>PSU</v>
          </cell>
        </row>
        <row r="3278">
          <cell r="G3278" t="str">
            <v>BCJVDORV</v>
          </cell>
          <cell r="H3278" t="str">
            <v>Dorville Hse Refurb.Offices &amp; Bldg Consortium Joint Venturepsu Job</v>
          </cell>
          <cell r="I3278" t="str">
            <v>Government Services</v>
          </cell>
          <cell r="J3278" t="str">
            <v>Other Government Contracts</v>
          </cell>
          <cell r="K3278" t="str">
            <v>PSU</v>
          </cell>
        </row>
        <row r="3279">
          <cell r="G3279" t="str">
            <v>B&amp;PMM412</v>
          </cell>
          <cell r="H3279" t="str">
            <v>Ocean Hse St Leonards On Seahastings, Est.Mgt</v>
          </cell>
          <cell r="I3279" t="str">
            <v>Government Services</v>
          </cell>
          <cell r="J3279" t="str">
            <v>Other Government Contracts</v>
          </cell>
          <cell r="K3279" t="str">
            <v>PSU</v>
          </cell>
        </row>
        <row r="3280">
          <cell r="G3280" t="str">
            <v>B&amp;PMM413</v>
          </cell>
          <cell r="H3280" t="str">
            <v>B&amp;P Houseest.Mgt</v>
          </cell>
          <cell r="I3280" t="str">
            <v>Government Services</v>
          </cell>
          <cell r="J3280" t="str">
            <v>Other Government Contracts</v>
          </cell>
          <cell r="K3280" t="str">
            <v>PSU</v>
          </cell>
        </row>
        <row r="3281">
          <cell r="G3281" t="str">
            <v>B&amp;PMM418</v>
          </cell>
          <cell r="H3281" t="str">
            <v>2nd Flr Churchill House</v>
          </cell>
          <cell r="I3281" t="str">
            <v>Government Services</v>
          </cell>
          <cell r="J3281" t="str">
            <v>Other Government Contracts</v>
          </cell>
          <cell r="K3281" t="str">
            <v>PSU</v>
          </cell>
        </row>
        <row r="3282">
          <cell r="G3282" t="str">
            <v>BREN2KAF</v>
          </cell>
          <cell r="H3282" t="str">
            <v>L B Of Brent - Y2kpaul Matthews   Paul Starkey</v>
          </cell>
          <cell r="I3282" t="str">
            <v>Government Services</v>
          </cell>
          <cell r="J3282" t="str">
            <v>Other Government Contracts</v>
          </cell>
          <cell r="K3282" t="str">
            <v>PSU</v>
          </cell>
        </row>
        <row r="3283">
          <cell r="G3283" t="str">
            <v>BRUCE001</v>
          </cell>
          <cell r="H3283" t="str">
            <v>Cyril Leonard Professional Ser</v>
          </cell>
          <cell r="I3283" t="str">
            <v>Government Services</v>
          </cell>
          <cell r="J3283" t="str">
            <v>Other Government Contracts</v>
          </cell>
          <cell r="K3283" t="str">
            <v>PSU</v>
          </cell>
        </row>
        <row r="3284">
          <cell r="G3284" t="str">
            <v>CAMRCFAF</v>
          </cell>
          <cell r="H3284" t="str">
            <v>Cambridge Regional Collegep Matthewssurvey &amp; Cad Services</v>
          </cell>
          <cell r="I3284" t="str">
            <v>Government Services</v>
          </cell>
          <cell r="J3284" t="str">
            <v>Other Government Contracts</v>
          </cell>
          <cell r="K3284" t="str">
            <v>PSU</v>
          </cell>
        </row>
        <row r="3285">
          <cell r="G3285" t="str">
            <v>CHMEFMR1</v>
          </cell>
          <cell r="H3285" t="str">
            <v>Cromwell Housecondition Survey Of M&amp;E Plant</v>
          </cell>
          <cell r="I3285" t="str">
            <v>Government Services</v>
          </cell>
          <cell r="J3285" t="str">
            <v>Other Government Contracts</v>
          </cell>
          <cell r="K3285" t="str">
            <v>PSU</v>
          </cell>
        </row>
        <row r="3286">
          <cell r="G3286" t="str">
            <v>EHFHPPM1</v>
          </cell>
          <cell r="H3286" t="str">
            <v>Psu Eng.Herit.Fortress Hse Ppmjnl</v>
          </cell>
          <cell r="I3286" t="str">
            <v>Government Services</v>
          </cell>
          <cell r="J3286" t="str">
            <v>Other Government Contracts</v>
          </cell>
          <cell r="K3286" t="str">
            <v>PSU</v>
          </cell>
        </row>
        <row r="3287">
          <cell r="G3287" t="str">
            <v>EPSRES01</v>
          </cell>
          <cell r="H3287" t="str">
            <v>Epsom Hosp - Drwgs For Restaur</v>
          </cell>
          <cell r="I3287" t="str">
            <v>Government Services</v>
          </cell>
          <cell r="J3287" t="str">
            <v>Other Government Contracts</v>
          </cell>
          <cell r="K3287" t="str">
            <v>PSU</v>
          </cell>
        </row>
        <row r="3288">
          <cell r="G3288" t="str">
            <v>FCLPPPM1</v>
          </cell>
          <cell r="H3288" t="str">
            <v>F&amp;Co London Properties - Ppmmanagement</v>
          </cell>
          <cell r="I3288" t="str">
            <v>Government Services</v>
          </cell>
          <cell r="J3288" t="str">
            <v>Other Government Contracts</v>
          </cell>
          <cell r="K3288" t="str">
            <v>PSU</v>
          </cell>
        </row>
        <row r="3289">
          <cell r="G3289" t="str">
            <v>FCOCFFFF</v>
          </cell>
          <cell r="H3289" t="str">
            <v>New Nursery Project</v>
          </cell>
          <cell r="I3289" t="str">
            <v>Government Services</v>
          </cell>
          <cell r="J3289" t="str">
            <v>Other Government Contracts</v>
          </cell>
          <cell r="K3289" t="str">
            <v>PSU</v>
          </cell>
        </row>
        <row r="3290">
          <cell r="G3290" t="str">
            <v>FCOCREAF</v>
          </cell>
          <cell r="H3290" t="str">
            <v>F&amp;Co Creche Projectp Matthewspsu Jobs</v>
          </cell>
          <cell r="I3290" t="str">
            <v>Government Services</v>
          </cell>
          <cell r="J3290" t="str">
            <v>Other Government Contracts</v>
          </cell>
          <cell r="K3290" t="str">
            <v>PSU</v>
          </cell>
        </row>
        <row r="3291">
          <cell r="G3291" t="str">
            <v>FCODWGS1</v>
          </cell>
          <cell r="H3291" t="str">
            <v>Measured Drawings Fco Main Bldpsu</v>
          </cell>
          <cell r="I3291" t="str">
            <v>Government Services</v>
          </cell>
          <cell r="J3291" t="str">
            <v>Other Government Contracts</v>
          </cell>
          <cell r="K3291" t="str">
            <v>PSU</v>
          </cell>
        </row>
        <row r="3292">
          <cell r="G3292" t="str">
            <v>FCODWGS2</v>
          </cell>
          <cell r="H3292" t="str">
            <v>Psu For Fco Main Bldg(K176)P Matthewsmeasured Drawingsjournal</v>
          </cell>
          <cell r="I3292" t="str">
            <v>Government Services</v>
          </cell>
          <cell r="J3292" t="str">
            <v>Other Government Contracts</v>
          </cell>
          <cell r="K3292" t="str">
            <v>PSU</v>
          </cell>
        </row>
        <row r="3293">
          <cell r="G3293" t="str">
            <v>FCOHPHV</v>
          </cell>
          <cell r="H3293" t="str">
            <v>Hmgcc Hv Transformer Upgradep Matthews</v>
          </cell>
          <cell r="I3293" t="str">
            <v>Government Services</v>
          </cell>
          <cell r="J3293" t="str">
            <v>Other Government Contracts</v>
          </cell>
          <cell r="K3293" t="str">
            <v>PSU</v>
          </cell>
        </row>
        <row r="3294">
          <cell r="G3294" t="str">
            <v>FCOKCSHP</v>
          </cell>
          <cell r="H3294" t="str">
            <v>F&amp;Co King Charles St.Sec.Hut Ppsu Jnl</v>
          </cell>
          <cell r="I3294" t="str">
            <v>Government Services</v>
          </cell>
          <cell r="J3294" t="str">
            <v>Other Government Contracts</v>
          </cell>
          <cell r="K3294" t="str">
            <v>PSU</v>
          </cell>
        </row>
        <row r="3295">
          <cell r="G3295" t="str">
            <v>FCOMANG1</v>
          </cell>
          <cell r="H3295" t="str">
            <v>F&amp;Co-Management Meetings</v>
          </cell>
          <cell r="I3295" t="str">
            <v>Government Services</v>
          </cell>
          <cell r="J3295" t="str">
            <v>Other Government Contracts</v>
          </cell>
          <cell r="K3295" t="str">
            <v>PSU</v>
          </cell>
        </row>
        <row r="3296">
          <cell r="G3296" t="str">
            <v>FCOMMWS1</v>
          </cell>
          <cell r="H3296" t="str">
            <v>F&amp;Co-Management Of Minor Worksservices</v>
          </cell>
          <cell r="I3296" t="str">
            <v>Government Services</v>
          </cell>
          <cell r="J3296" t="str">
            <v>Other Government Contracts</v>
          </cell>
          <cell r="K3296" t="str">
            <v>PSU</v>
          </cell>
        </row>
        <row r="3297">
          <cell r="G3297" t="str">
            <v>FCOOABAR</v>
          </cell>
          <cell r="H3297" t="str">
            <v>Fco Asset Register Old Admiral</v>
          </cell>
          <cell r="I3297" t="str">
            <v>Government Services</v>
          </cell>
          <cell r="J3297" t="str">
            <v>Other Government Contracts</v>
          </cell>
          <cell r="K3297" t="str">
            <v>PSU</v>
          </cell>
        </row>
        <row r="3298">
          <cell r="G3298" t="str">
            <v>FOTOPMS1</v>
          </cell>
          <cell r="H3298" t="str">
            <v>Fotop Middle St Hastingsparty Wall Award</v>
          </cell>
          <cell r="I3298" t="str">
            <v>Government Services</v>
          </cell>
          <cell r="J3298" t="str">
            <v>Other Government Contracts</v>
          </cell>
          <cell r="K3298" t="str">
            <v>PSU</v>
          </cell>
        </row>
        <row r="3299">
          <cell r="G3299" t="str">
            <v>FSDDWG01</v>
          </cell>
          <cell r="H3299" t="str">
            <v>Autocad Schematic Drawingsfor Earthing Distribn</v>
          </cell>
          <cell r="I3299" t="str">
            <v>Government Services</v>
          </cell>
          <cell r="J3299" t="str">
            <v>Other Government Contracts</v>
          </cell>
          <cell r="K3299" t="str">
            <v>PSU</v>
          </cell>
        </row>
        <row r="3300">
          <cell r="G3300" t="str">
            <v>GTRMPSU1</v>
          </cell>
          <cell r="H3300" t="str">
            <v>Survey 63 Gtrm Sites Clps</v>
          </cell>
          <cell r="I3300" t="str">
            <v>Government Services</v>
          </cell>
          <cell r="J3300" t="str">
            <v>Other Government Contracts</v>
          </cell>
          <cell r="K3300" t="str">
            <v>PSU</v>
          </cell>
        </row>
        <row r="3301">
          <cell r="G3301" t="str">
            <v>HOPEXCAF</v>
          </cell>
          <cell r="H3301" t="str">
            <v>Resoln Of Defects Hop Exchangep Matthewsrailtrack Direct</v>
          </cell>
          <cell r="I3301" t="str">
            <v>Government Services</v>
          </cell>
          <cell r="J3301" t="str">
            <v>Other Government Contracts</v>
          </cell>
          <cell r="K3301" t="str">
            <v>PSU</v>
          </cell>
        </row>
        <row r="3302">
          <cell r="G3302" t="str">
            <v>HOPXFFAF</v>
          </cell>
          <cell r="H3302" t="str">
            <v>Railtrack Hop Exchangep Matthewsresoln Of Defectspsu</v>
          </cell>
          <cell r="I3302" t="str">
            <v>Government Services</v>
          </cell>
          <cell r="J3302" t="str">
            <v>Other Government Contracts</v>
          </cell>
          <cell r="K3302" t="str">
            <v>PSU</v>
          </cell>
        </row>
        <row r="3303">
          <cell r="G3303" t="str">
            <v>HOPXROOF</v>
          </cell>
          <cell r="H3303" t="str">
            <v>Psu Hop Exchange Roof Repairs</v>
          </cell>
          <cell r="I3303" t="str">
            <v>Government Services</v>
          </cell>
          <cell r="J3303" t="str">
            <v>Other Government Contracts</v>
          </cell>
          <cell r="K3303" t="str">
            <v>PSU</v>
          </cell>
        </row>
        <row r="3304">
          <cell r="G3304" t="str">
            <v>IDTGFFAF</v>
          </cell>
          <cell r="H3304" t="str">
            <v>Idt Global-Facilitiesmanagement Of Telephone House</v>
          </cell>
          <cell r="I3304" t="str">
            <v>Government Services</v>
          </cell>
          <cell r="J3304" t="str">
            <v>Other Government Contracts</v>
          </cell>
          <cell r="K3304" t="str">
            <v>PSU</v>
          </cell>
        </row>
        <row r="3305">
          <cell r="G3305" t="str">
            <v>IDTGFMAF</v>
          </cell>
          <cell r="H3305" t="str">
            <v>Idt Global Ltd Fm Servicesp Starkeypo1719</v>
          </cell>
          <cell r="I3305" t="str">
            <v>Government Services</v>
          </cell>
          <cell r="J3305" t="str">
            <v>Other Government Contracts</v>
          </cell>
          <cell r="K3305" t="str">
            <v>PSU</v>
          </cell>
        </row>
        <row r="3306">
          <cell r="G3306" t="str">
            <v>INSEPSU1</v>
          </cell>
          <cell r="H3306" t="str">
            <v>Intsectn Hse Condition Survey</v>
          </cell>
          <cell r="I3306" t="str">
            <v>Government Services</v>
          </cell>
          <cell r="J3306" t="str">
            <v>Other Government Contracts</v>
          </cell>
          <cell r="K3306" t="str">
            <v>PSU</v>
          </cell>
        </row>
        <row r="3307">
          <cell r="G3307" t="str">
            <v>INTEGP01</v>
          </cell>
          <cell r="H3307" t="str">
            <v>Croydon Minor Works</v>
          </cell>
          <cell r="I3307" t="str">
            <v>Government Services</v>
          </cell>
          <cell r="J3307" t="str">
            <v>Other Government Contracts</v>
          </cell>
          <cell r="K3307" t="str">
            <v>PSU</v>
          </cell>
        </row>
        <row r="3308">
          <cell r="G3308" t="str">
            <v>INTHMWS1</v>
          </cell>
          <cell r="H3308" t="str">
            <v>Psu Interserve Hs Mgt Minor Wkjnl</v>
          </cell>
          <cell r="I3308" t="str">
            <v>Government Services</v>
          </cell>
          <cell r="J3308" t="str">
            <v>Other Government Contracts</v>
          </cell>
          <cell r="K3308" t="str">
            <v>PSU</v>
          </cell>
        </row>
        <row r="3309">
          <cell r="G3309" t="str">
            <v>LANCSUM1</v>
          </cell>
          <cell r="H3309" t="str">
            <v>Fco Lancaster Hse Summer Works</v>
          </cell>
          <cell r="I3309" t="str">
            <v>Government Services</v>
          </cell>
          <cell r="J3309" t="str">
            <v>Other Government Contracts</v>
          </cell>
          <cell r="K3309" t="str">
            <v>PSU</v>
          </cell>
        </row>
        <row r="3310">
          <cell r="G3310" t="str">
            <v>LASCAP02</v>
          </cell>
          <cell r="H3310" t="str">
            <v>Leeds Aire Streetcapital Works For 2002</v>
          </cell>
          <cell r="I3310" t="str">
            <v>Government Services</v>
          </cell>
          <cell r="J3310" t="str">
            <v>Other Government Contracts</v>
          </cell>
          <cell r="K3310" t="str">
            <v>PSU</v>
          </cell>
        </row>
        <row r="3311">
          <cell r="G3311" t="str">
            <v>LITLCC01</v>
          </cell>
          <cell r="H3311" t="str">
            <v>Littlemore Life Cycle Costing Psu</v>
          </cell>
          <cell r="I3311" t="str">
            <v>Government Services</v>
          </cell>
          <cell r="J3311" t="str">
            <v>Other Government Contracts</v>
          </cell>
          <cell r="K3311" t="str">
            <v>PSU</v>
          </cell>
        </row>
        <row r="3312">
          <cell r="G3312" t="str">
            <v>LITMDEF1</v>
          </cell>
          <cell r="H3312" t="str">
            <v>Littlemore Clinic-Latentdefects Resolution</v>
          </cell>
          <cell r="I3312" t="str">
            <v>Government Services</v>
          </cell>
          <cell r="J3312" t="str">
            <v>Other Government Contracts</v>
          </cell>
          <cell r="K3312" t="str">
            <v>PSU</v>
          </cell>
        </row>
        <row r="3313">
          <cell r="G3313" t="str">
            <v>LITMMWS1</v>
          </cell>
          <cell r="H3313" t="str">
            <v>Littlemore Clinic-Managementof Minor Works Services</v>
          </cell>
          <cell r="I3313" t="str">
            <v>Government Services</v>
          </cell>
          <cell r="J3313" t="str">
            <v>Other Government Contracts</v>
          </cell>
          <cell r="K3313" t="str">
            <v>PSU</v>
          </cell>
        </row>
        <row r="3314">
          <cell r="G3314" t="str">
            <v>LITMPPM1</v>
          </cell>
          <cell r="H3314" t="str">
            <v>Littlemore Clinic-Ppmmanagement</v>
          </cell>
          <cell r="I3314" t="str">
            <v>Government Services</v>
          </cell>
          <cell r="J3314" t="str">
            <v>Other Government Contracts</v>
          </cell>
          <cell r="K3314" t="str">
            <v>PSU</v>
          </cell>
        </row>
        <row r="3315">
          <cell r="G3315" t="str">
            <v>LUKICKAF</v>
          </cell>
          <cell r="H3315" t="str">
            <v>8 Rennie Courtp Hardingalterations</v>
          </cell>
          <cell r="I3315" t="str">
            <v>Government Services</v>
          </cell>
          <cell r="J3315" t="str">
            <v>Other Government Contracts</v>
          </cell>
          <cell r="K3315" t="str">
            <v>PSU</v>
          </cell>
        </row>
        <row r="3316">
          <cell r="G3316" t="str">
            <v>MAIDST01</v>
          </cell>
          <cell r="H3316" t="str">
            <v>Maidstone Ind Centresurveys And Inspecs</v>
          </cell>
          <cell r="I3316" t="str">
            <v>Government Services</v>
          </cell>
          <cell r="J3316" t="str">
            <v>Other Government Contracts</v>
          </cell>
          <cell r="K3316" t="str">
            <v>PSU</v>
          </cell>
        </row>
        <row r="3317">
          <cell r="G3317" t="str">
            <v>NETWRSW1</v>
          </cell>
          <cell r="H3317" t="str">
            <v>125 Swindon  House Asbestos Rem</v>
          </cell>
          <cell r="I3317" t="str">
            <v>Government Services</v>
          </cell>
          <cell r="J3317" t="str">
            <v>Other Government Contracts</v>
          </cell>
          <cell r="K3317" t="str">
            <v>PSU</v>
          </cell>
        </row>
        <row r="3318">
          <cell r="G3318" t="str">
            <v>NEWCAP02</v>
          </cell>
          <cell r="H3318" t="str">
            <v>Ons Newportcapital Works 2002</v>
          </cell>
          <cell r="I3318" t="str">
            <v>Government Services</v>
          </cell>
          <cell r="J3318" t="str">
            <v>Other Government Contracts</v>
          </cell>
          <cell r="K3318" t="str">
            <v>PSU</v>
          </cell>
        </row>
        <row r="3319">
          <cell r="G3319" t="str">
            <v>NEWCMRF2</v>
          </cell>
          <cell r="H3319" t="str">
            <v>Newcastle Estate Mrf Surveyspsu</v>
          </cell>
          <cell r="I3319" t="str">
            <v>Government Services</v>
          </cell>
          <cell r="J3319" t="str">
            <v>Other Government Contracts</v>
          </cell>
          <cell r="K3319" t="str">
            <v>PSU</v>
          </cell>
        </row>
        <row r="3320">
          <cell r="G3320" t="str">
            <v>NHSCB001</v>
          </cell>
          <cell r="H3320" t="str">
            <v>Chelsea Bks Cost Adv.For Residnhs Clientpsu</v>
          </cell>
          <cell r="I3320" t="str">
            <v>Government Services</v>
          </cell>
          <cell r="J3320" t="str">
            <v>Other Government Contracts</v>
          </cell>
          <cell r="K3320" t="str">
            <v>PSU</v>
          </cell>
        </row>
        <row r="3321">
          <cell r="G3321" t="str">
            <v>NHSNTFAF</v>
          </cell>
          <cell r="H3321" t="str">
            <v>Nhs Executive Est Mgt Servsr Fletcher</v>
          </cell>
          <cell r="I3321" t="str">
            <v>Government Services</v>
          </cell>
          <cell r="J3321" t="str">
            <v>Other Government Contracts</v>
          </cell>
          <cell r="K3321" t="str">
            <v>PSU</v>
          </cell>
        </row>
        <row r="3322">
          <cell r="G3322" t="str">
            <v>NHSNTPSU</v>
          </cell>
          <cell r="H3322" t="str">
            <v>Queen Eliz Hosp Psu Manage</v>
          </cell>
          <cell r="I3322" t="str">
            <v>Government Services</v>
          </cell>
          <cell r="J3322" t="str">
            <v>Other Government Contracts</v>
          </cell>
          <cell r="K3322" t="str">
            <v>PSU</v>
          </cell>
        </row>
        <row r="3323">
          <cell r="G3323" t="str">
            <v>NHSPPX01</v>
          </cell>
          <cell r="H3323" t="str">
            <v>Nhs Ppp Due Diligence</v>
          </cell>
          <cell r="I3323" t="str">
            <v>Government Services</v>
          </cell>
          <cell r="J3323" t="str">
            <v>Other Government Contracts</v>
          </cell>
          <cell r="K3323" t="str">
            <v>PSU</v>
          </cell>
        </row>
        <row r="3324">
          <cell r="G3324" t="str">
            <v>ONSCPFAF</v>
          </cell>
          <cell r="H3324" t="str">
            <v>Ons Capital Works Projects</v>
          </cell>
          <cell r="I3324" t="str">
            <v>Government Services</v>
          </cell>
          <cell r="J3324" t="str">
            <v>Other Government Contracts</v>
          </cell>
          <cell r="K3324" t="str">
            <v>PSU</v>
          </cell>
        </row>
        <row r="3325">
          <cell r="G3325" t="str">
            <v>ONSDGSS1</v>
          </cell>
          <cell r="H3325" t="str">
            <v>Ons Drummond Gate Spiral Stairgrzenkowicz Rfeasibility Study</v>
          </cell>
          <cell r="I3325" t="str">
            <v>Government Services</v>
          </cell>
          <cell r="J3325" t="str">
            <v>Other Government Contracts</v>
          </cell>
          <cell r="K3325" t="str">
            <v>PSU</v>
          </cell>
        </row>
        <row r="3326">
          <cell r="G3326" t="str">
            <v>ONSREP01</v>
          </cell>
          <cell r="H3326" t="str">
            <v>Psu Ons Titch.Reprographics Refeasibility Studyjnl From Ons</v>
          </cell>
          <cell r="I3326" t="str">
            <v>Government Services</v>
          </cell>
          <cell r="J3326" t="str">
            <v>Other Government Contracts</v>
          </cell>
          <cell r="K3326" t="str">
            <v>PSU</v>
          </cell>
        </row>
        <row r="3327">
          <cell r="G3327" t="str">
            <v>ONSROOF1</v>
          </cell>
          <cell r="H3327" t="str">
            <v>Ons Titchfield-Project Managemof Roof Replacement</v>
          </cell>
          <cell r="I3327" t="str">
            <v>Government Services</v>
          </cell>
          <cell r="J3327" t="str">
            <v>Other Government Contracts</v>
          </cell>
          <cell r="K3327" t="str">
            <v>PSU</v>
          </cell>
        </row>
        <row r="3328">
          <cell r="G3328" t="str">
            <v>PERTHURG</v>
          </cell>
          <cell r="H3328" t="str">
            <v>Perth Station - Ugents Works</v>
          </cell>
          <cell r="I3328" t="str">
            <v>Government Services</v>
          </cell>
          <cell r="J3328" t="str">
            <v>Other Government Contracts</v>
          </cell>
          <cell r="K3328" t="str">
            <v>PSU</v>
          </cell>
        </row>
        <row r="3329">
          <cell r="G3329" t="str">
            <v>PLYSA102</v>
          </cell>
          <cell r="H3329" t="str">
            <v>Cwmbran - Unit 19 Springvaleind Estate - Surrender</v>
          </cell>
          <cell r="I3329" t="str">
            <v>Government Services</v>
          </cell>
          <cell r="J3329" t="str">
            <v>Other Government Contracts</v>
          </cell>
          <cell r="K3329" t="str">
            <v>PSU</v>
          </cell>
        </row>
        <row r="3330">
          <cell r="G3330" t="str">
            <v>PLYSA801</v>
          </cell>
          <cell r="H3330" t="str">
            <v>Plysu Unit 19 Cwmbranr Thompson</v>
          </cell>
          <cell r="I3330" t="str">
            <v>Government Services</v>
          </cell>
          <cell r="J3330" t="str">
            <v>Other Government Contracts</v>
          </cell>
          <cell r="K3330" t="str">
            <v>PSU</v>
          </cell>
        </row>
        <row r="3331">
          <cell r="G3331" t="str">
            <v>PLYSM401</v>
          </cell>
          <cell r="H3331" t="str">
            <v>Plysu Property Mgt Advicer Thompson</v>
          </cell>
          <cell r="I3331" t="str">
            <v>Government Services</v>
          </cell>
          <cell r="J3331" t="str">
            <v>Other Government Contracts</v>
          </cell>
          <cell r="K3331" t="str">
            <v>PSU</v>
          </cell>
        </row>
        <row r="3332">
          <cell r="G3332" t="str">
            <v>PSUADMIN</v>
          </cell>
          <cell r="H3332" t="str">
            <v>Psu Admin</v>
          </cell>
          <cell r="I3332" t="str">
            <v>Government Services</v>
          </cell>
          <cell r="J3332" t="str">
            <v>Other Government Contracts</v>
          </cell>
          <cell r="K3332" t="str">
            <v>PSU</v>
          </cell>
        </row>
        <row r="3333">
          <cell r="G3333" t="str">
            <v>PSUDT</v>
          </cell>
          <cell r="H3333" t="str">
            <v>Fm Psu Downtime</v>
          </cell>
          <cell r="I3333" t="str">
            <v>Government Services</v>
          </cell>
          <cell r="J3333" t="str">
            <v>Other Government Contracts</v>
          </cell>
          <cell r="K3333" t="str">
            <v>PSU</v>
          </cell>
        </row>
        <row r="3334">
          <cell r="G3334" t="str">
            <v>RAILD101</v>
          </cell>
          <cell r="H3334" t="str">
            <v>Railtrack Detailed Inspecs 200none Postable Rp 090704prequal</v>
          </cell>
          <cell r="I3334" t="str">
            <v>Government Services</v>
          </cell>
          <cell r="J3334" t="str">
            <v>Other Government Contracts</v>
          </cell>
          <cell r="K3334" t="str">
            <v>PSU</v>
          </cell>
        </row>
        <row r="3335">
          <cell r="G3335" t="str">
            <v>RAILDI01</v>
          </cell>
          <cell r="H3335" t="str">
            <v>Psu Railtrack Detailed Inspectlump Sum Fees If Tender Won</v>
          </cell>
          <cell r="I3335" t="str">
            <v>Government Services</v>
          </cell>
          <cell r="J3335" t="str">
            <v>Other Government Contracts</v>
          </cell>
          <cell r="K3335" t="str">
            <v>PSU</v>
          </cell>
        </row>
        <row r="3336">
          <cell r="G3336" t="str">
            <v>RAILII01</v>
          </cell>
          <cell r="H3336" t="str">
            <v>Interim Inspection Jan03-Mar03</v>
          </cell>
          <cell r="I3336" t="str">
            <v>Government Services</v>
          </cell>
          <cell r="J3336" t="str">
            <v>Other Government Contracts</v>
          </cell>
          <cell r="K3336" t="str">
            <v>PSU</v>
          </cell>
        </row>
        <row r="3337">
          <cell r="G3337" t="str">
            <v>RAILWOAC</v>
          </cell>
          <cell r="H3337" t="str">
            <v>Waterloo Offices A/C Investignp Matthews</v>
          </cell>
          <cell r="I3337" t="str">
            <v>Government Services</v>
          </cell>
          <cell r="J3337" t="str">
            <v>Other Government Contracts</v>
          </cell>
          <cell r="K3337" t="str">
            <v>PSU</v>
          </cell>
        </row>
        <row r="3338">
          <cell r="G3338" t="str">
            <v>RTKBREP1</v>
          </cell>
          <cell r="H3338" t="str">
            <v>Railtrack-Bristol And Exeterhouse Repairs</v>
          </cell>
          <cell r="I3338" t="str">
            <v>Government Services</v>
          </cell>
          <cell r="J3338" t="str">
            <v>Other Government Contracts</v>
          </cell>
          <cell r="K3338" t="str">
            <v>PSU</v>
          </cell>
        </row>
        <row r="3339">
          <cell r="G3339" t="str">
            <v>RTKHXFL1</v>
          </cell>
          <cell r="H3339" t="str">
            <v>Railtrack Hop Ex.Flr Loadngs Tpsu</v>
          </cell>
          <cell r="I3339" t="str">
            <v>Government Services</v>
          </cell>
          <cell r="J3339" t="str">
            <v>Other Government Contracts</v>
          </cell>
          <cell r="K3339" t="str">
            <v>PSU</v>
          </cell>
        </row>
        <row r="3340">
          <cell r="G3340" t="str">
            <v>RTKWCAN1</v>
          </cell>
          <cell r="H3340" t="str">
            <v>Railtrack-Waterloo Generaloffices-New Doorway To Canteen</v>
          </cell>
          <cell r="I3340" t="str">
            <v>Government Services</v>
          </cell>
          <cell r="J3340" t="str">
            <v>Other Government Contracts</v>
          </cell>
          <cell r="K3340" t="str">
            <v>PSU</v>
          </cell>
        </row>
        <row r="3341">
          <cell r="G3341" t="str">
            <v>RVRWLK01</v>
          </cell>
          <cell r="H3341" t="str">
            <v>Psu Riverwalk Hse Addnl Works</v>
          </cell>
          <cell r="I3341" t="str">
            <v>Government Services</v>
          </cell>
          <cell r="J3341" t="str">
            <v>Other Government Contracts</v>
          </cell>
          <cell r="K3341" t="str">
            <v>PSU</v>
          </cell>
        </row>
        <row r="3342">
          <cell r="G3342" t="str">
            <v>RWHMOB01</v>
          </cell>
          <cell r="H3342" t="str">
            <v>Riverwalk House Mobilisationpsu</v>
          </cell>
          <cell r="I3342" t="str">
            <v>Government Services</v>
          </cell>
          <cell r="J3342" t="str">
            <v>Other Government Contracts</v>
          </cell>
          <cell r="K3342" t="str">
            <v>PSU</v>
          </cell>
        </row>
        <row r="3343">
          <cell r="G3343" t="str">
            <v>SAVETCAF</v>
          </cell>
          <cell r="H3343" t="str">
            <v>Save The Children Fund Surveyp Matthewsprop/Ky/3032/04fmjobs</v>
          </cell>
          <cell r="I3343" t="str">
            <v>Government Services</v>
          </cell>
          <cell r="J3343" t="str">
            <v>Other Government Contracts</v>
          </cell>
          <cell r="K3343" t="str">
            <v>PSU</v>
          </cell>
        </row>
        <row r="3344">
          <cell r="G3344" t="str">
            <v>SCHLIFAF</v>
          </cell>
          <cell r="H3344" t="str">
            <v>St Chris Hse Mod Side Liftsp Matthewssurvey Of 7 Lifts &amp; Spec Torefurb 210214338 Symonds Cb 3765</v>
          </cell>
          <cell r="I3344" t="str">
            <v>Government Services</v>
          </cell>
          <cell r="J3344" t="str">
            <v>Other Government Contracts</v>
          </cell>
          <cell r="K3344" t="str">
            <v>PSU</v>
          </cell>
        </row>
        <row r="3345">
          <cell r="G3345" t="str">
            <v>SCHWSMAF</v>
          </cell>
          <cell r="H3345" t="str">
            <v>Setting Up Wsm Contract St Chrg Powell</v>
          </cell>
          <cell r="I3345" t="str">
            <v>Government Services</v>
          </cell>
          <cell r="J3345" t="str">
            <v>Other Government Contracts</v>
          </cell>
          <cell r="K3345" t="str">
            <v>PSU</v>
          </cell>
        </row>
        <row r="3346">
          <cell r="G3346" t="str">
            <v>SHADACAF</v>
          </cell>
          <cell r="H3346" t="str">
            <v>Shadwell Basin Outdoor Activitpowell G</v>
          </cell>
          <cell r="I3346" t="str">
            <v>Government Services</v>
          </cell>
          <cell r="J3346" t="str">
            <v>Other Government Contracts</v>
          </cell>
          <cell r="K3346" t="str">
            <v>PSU</v>
          </cell>
        </row>
        <row r="3347">
          <cell r="G3347" t="str">
            <v>SHTNBFMR</v>
          </cell>
          <cell r="H3347" t="str">
            <v>Somerset Hse North Blockpsu Time Sched Cond &amp; Forward Main Plan</v>
          </cell>
          <cell r="I3347" t="str">
            <v>Government Services</v>
          </cell>
          <cell r="J3347" t="str">
            <v>Other Government Contracts</v>
          </cell>
          <cell r="K3347" t="str">
            <v>PSU</v>
          </cell>
        </row>
        <row r="3348">
          <cell r="G3348" t="str">
            <v>SLOBRO01</v>
          </cell>
          <cell r="H3348" t="str">
            <v>Psu For Slough Petersfield Avecondition Survey</v>
          </cell>
          <cell r="I3348" t="str">
            <v>Government Services</v>
          </cell>
          <cell r="J3348" t="str">
            <v>Other Government Contracts</v>
          </cell>
          <cell r="K3348" t="str">
            <v>PSU</v>
          </cell>
        </row>
        <row r="3349">
          <cell r="G3349" t="str">
            <v>SOSCPSU1</v>
          </cell>
          <cell r="H3349" t="str">
            <v>Southampton Schools Psu</v>
          </cell>
          <cell r="I3349" t="str">
            <v>Government Services</v>
          </cell>
          <cell r="J3349" t="str">
            <v>Other Government Contracts</v>
          </cell>
          <cell r="K3349" t="str">
            <v>PSU</v>
          </cell>
        </row>
        <row r="3350">
          <cell r="G3350" t="str">
            <v>SPACE001</v>
          </cell>
          <cell r="H3350" t="str">
            <v>Space Planning 3rd/4th Floorsinterserve Hse</v>
          </cell>
          <cell r="I3350" t="str">
            <v>Government Services</v>
          </cell>
          <cell r="J3350" t="str">
            <v>Other Government Contracts</v>
          </cell>
          <cell r="K3350" t="str">
            <v>PSU</v>
          </cell>
        </row>
        <row r="3351">
          <cell r="G3351" t="str">
            <v>SPACIA01</v>
          </cell>
          <cell r="H3351" t="str">
            <v>Psu Fmr Survey Of Perth Railwa</v>
          </cell>
          <cell r="I3351" t="str">
            <v>Government Services</v>
          </cell>
          <cell r="J3351" t="str">
            <v>Other Government Contracts</v>
          </cell>
          <cell r="K3351" t="str">
            <v>PSU</v>
          </cell>
        </row>
        <row r="3352">
          <cell r="G3352" t="str">
            <v>STHELI01</v>
          </cell>
          <cell r="H3352" t="str">
            <v>Psu St Helier Proj Mgt Kitchenroom Refurbjnl</v>
          </cell>
          <cell r="I3352" t="str">
            <v>Government Services</v>
          </cell>
          <cell r="J3352" t="str">
            <v>Other Government Contracts</v>
          </cell>
          <cell r="K3352" t="str">
            <v>PSU</v>
          </cell>
        </row>
        <row r="3353">
          <cell r="G3353" t="str">
            <v>TEXT1FAF</v>
          </cell>
          <cell r="H3353" t="str">
            <v>Text 100 A/C Survey Netwk Hsep Starkey</v>
          </cell>
          <cell r="I3353" t="str">
            <v>Government Services</v>
          </cell>
          <cell r="J3353" t="str">
            <v>Other Government Contracts</v>
          </cell>
          <cell r="K3353" t="str">
            <v>PSU</v>
          </cell>
        </row>
        <row r="3354">
          <cell r="G3354" t="str">
            <v>TFDCAP02</v>
          </cell>
          <cell r="H3354" t="str">
            <v>Ons Titchfieldcapital Works</v>
          </cell>
          <cell r="I3354" t="str">
            <v>Government Services</v>
          </cell>
          <cell r="J3354" t="str">
            <v>Other Government Contracts</v>
          </cell>
          <cell r="K3354" t="str">
            <v>PSU</v>
          </cell>
        </row>
        <row r="3355">
          <cell r="G3355" t="str">
            <v>UCLHCFVS</v>
          </cell>
          <cell r="H3355" t="str">
            <v>Psu Alts To Cecil Fleming Hse Uclh Nhs Trust</v>
          </cell>
          <cell r="I3355" t="str">
            <v>Government Services</v>
          </cell>
          <cell r="J3355" t="str">
            <v>Other Government Contracts</v>
          </cell>
          <cell r="K3355" t="str">
            <v>PSU</v>
          </cell>
        </row>
        <row r="3356">
          <cell r="G3356" t="str">
            <v>UCLHFPW1</v>
          </cell>
          <cell r="H3356" t="str">
            <v>Uclh Fire Prec Workspsu</v>
          </cell>
          <cell r="I3356" t="str">
            <v>Government Services</v>
          </cell>
          <cell r="J3356" t="str">
            <v>Other Government Contracts</v>
          </cell>
          <cell r="K3356" t="str">
            <v>PSU</v>
          </cell>
        </row>
        <row r="3357">
          <cell r="G3357" t="str">
            <v>UCLHFPW2</v>
          </cell>
          <cell r="H3357" t="str">
            <v>Uclh - Fire Alarms &amp; Emerg Lig</v>
          </cell>
          <cell r="I3357" t="str">
            <v>Government Services</v>
          </cell>
          <cell r="J3357" t="str">
            <v>Other Government Contracts</v>
          </cell>
          <cell r="K3357" t="str">
            <v>PSU</v>
          </cell>
        </row>
        <row r="3358">
          <cell r="G3358" t="str">
            <v>UCLHFPW3</v>
          </cell>
          <cell r="H3358" t="str">
            <v>Uclh - Fire Stopping Works</v>
          </cell>
          <cell r="I3358" t="str">
            <v>Government Services</v>
          </cell>
          <cell r="J3358" t="str">
            <v>Other Government Contracts</v>
          </cell>
          <cell r="K3358" t="str">
            <v>PSU</v>
          </cell>
        </row>
        <row r="3359">
          <cell r="G3359" t="str">
            <v>UCLHKITC</v>
          </cell>
          <cell r="H3359" t="str">
            <v>Psu Pm Of New Kitchen For Uclhclient Nhs Trustpsu</v>
          </cell>
          <cell r="I3359" t="str">
            <v>Government Services</v>
          </cell>
          <cell r="J3359" t="str">
            <v>Other Government Contracts</v>
          </cell>
          <cell r="K3359" t="str">
            <v>PSU</v>
          </cell>
        </row>
        <row r="3360">
          <cell r="G3360" t="str">
            <v>UCLHPW02</v>
          </cell>
          <cell r="H3360" t="str">
            <v>Uckh Project Works 2002</v>
          </cell>
          <cell r="I3360" t="str">
            <v>Government Services</v>
          </cell>
          <cell r="J3360" t="str">
            <v>Other Government Contracts</v>
          </cell>
          <cell r="K3360" t="str">
            <v>PSU</v>
          </cell>
        </row>
        <row r="3361">
          <cell r="G3361" t="str">
            <v>UELPPM01</v>
          </cell>
          <cell r="H3361" t="str">
            <v>Uni E.Lon M&amp;E Asset Ppm Setup</v>
          </cell>
          <cell r="I3361" t="str">
            <v>Government Services</v>
          </cell>
          <cell r="J3361" t="str">
            <v>Other Government Contracts</v>
          </cell>
          <cell r="K3361" t="str">
            <v>PSU</v>
          </cell>
        </row>
        <row r="3362">
          <cell r="G3362" t="str">
            <v>UNIGREAF</v>
          </cell>
          <cell r="H3362" t="str">
            <v>University Of Greenwich</v>
          </cell>
          <cell r="I3362" t="str">
            <v>Government Services</v>
          </cell>
          <cell r="J3362" t="str">
            <v>Other Government Contracts</v>
          </cell>
          <cell r="K3362" t="str">
            <v>PSU</v>
          </cell>
        </row>
        <row r="3363">
          <cell r="G3363" t="str">
            <v>VICTFIRE</v>
          </cell>
          <cell r="H3363" t="str">
            <v>New Fire Escape Victoria Statipsu Charge To Railvict</v>
          </cell>
          <cell r="I3363" t="str">
            <v>Government Services</v>
          </cell>
          <cell r="J3363" t="str">
            <v>Other Government Contracts</v>
          </cell>
          <cell r="K3363" t="str">
            <v>PSU</v>
          </cell>
        </row>
        <row r="3364">
          <cell r="G3364" t="str">
            <v>VICTORY1</v>
          </cell>
          <cell r="H3364" t="str">
            <v>Victory Hse Tottnhm Ct Rdcondition Assessment</v>
          </cell>
          <cell r="I3364" t="str">
            <v>Government Services</v>
          </cell>
          <cell r="J3364" t="str">
            <v>Other Government Contracts</v>
          </cell>
          <cell r="K3364" t="str">
            <v>PSU</v>
          </cell>
        </row>
        <row r="3365">
          <cell r="G3365" t="str">
            <v>VRPSU001</v>
          </cell>
          <cell r="H3365" t="str">
            <v>Psu Virgin Radio Mgt Fm Connisjnl</v>
          </cell>
          <cell r="I3365" t="str">
            <v>Government Services</v>
          </cell>
          <cell r="J3365" t="str">
            <v>Other Government Contracts</v>
          </cell>
          <cell r="K3365" t="str">
            <v>PSU</v>
          </cell>
        </row>
        <row r="3366">
          <cell r="G3366" t="str">
            <v>VRPSU002</v>
          </cell>
          <cell r="H3366" t="str">
            <v>1 Golden Square Basement Lighting Report</v>
          </cell>
          <cell r="I3366" t="str">
            <v>Government Services</v>
          </cell>
          <cell r="J3366" t="str">
            <v>Other Government Contracts</v>
          </cell>
          <cell r="K3366" t="str">
            <v>PSU</v>
          </cell>
        </row>
        <row r="3367">
          <cell r="G3367" t="str">
            <v>6SGMSURV</v>
          </cell>
          <cell r="H3367" t="str">
            <v>6 St George'S Muse Se1 - Surve</v>
          </cell>
          <cell r="I3367" t="str">
            <v>Government Services</v>
          </cell>
          <cell r="J3367" t="str">
            <v>Other Government Contracts</v>
          </cell>
          <cell r="K3367" t="str">
            <v>PSU</v>
          </cell>
        </row>
        <row r="3368">
          <cell r="G3368" t="str">
            <v>BALYFFAF</v>
          </cell>
          <cell r="H3368" t="str">
            <v>Ballymore Estates-Repairs Toflood Damange To Maff Builing</v>
          </cell>
          <cell r="I3368" t="str">
            <v>Government Services</v>
          </cell>
          <cell r="J3368" t="str">
            <v>Other Government Contracts</v>
          </cell>
          <cell r="K3368" t="str">
            <v>PSU</v>
          </cell>
        </row>
        <row r="3369">
          <cell r="G3369" t="str">
            <v>BALYJOBS</v>
          </cell>
          <cell r="H3369" t="str">
            <v>Ballymore Properties</v>
          </cell>
          <cell r="I3369" t="str">
            <v>Government Services</v>
          </cell>
          <cell r="J3369" t="str">
            <v>Other Government Contracts</v>
          </cell>
          <cell r="K3369" t="str">
            <v>PSU</v>
          </cell>
        </row>
        <row r="3370">
          <cell r="G3370" t="str">
            <v>BAPHMWS1</v>
          </cell>
          <cell r="H3370" t="str">
            <v>B&amp;P House-Management Of Minorworks Services</v>
          </cell>
          <cell r="I3370" t="str">
            <v>Government Services</v>
          </cell>
          <cell r="J3370" t="str">
            <v>Other Government Contracts</v>
          </cell>
          <cell r="K3370" t="str">
            <v>PSU</v>
          </cell>
        </row>
        <row r="3371">
          <cell r="G3371" t="str">
            <v>BAPHPPM1</v>
          </cell>
          <cell r="H3371" t="str">
            <v>B&amp;P House-Ppm Management</v>
          </cell>
          <cell r="I3371" t="str">
            <v>Government Services</v>
          </cell>
          <cell r="J3371" t="str">
            <v>Other Government Contracts</v>
          </cell>
          <cell r="K3371" t="str">
            <v>PSU</v>
          </cell>
        </row>
        <row r="3372">
          <cell r="G3372" t="str">
            <v>BAPHSSI1</v>
          </cell>
          <cell r="H3372" t="str">
            <v>B&amp;P House-Specialist Servicesand Inspections</v>
          </cell>
          <cell r="I3372" t="str">
            <v>Government Services</v>
          </cell>
          <cell r="J3372" t="str">
            <v>Other Government Contracts</v>
          </cell>
          <cell r="K3372" t="str">
            <v>PSU</v>
          </cell>
        </row>
        <row r="3373">
          <cell r="G3373" t="str">
            <v>BCJVDORV</v>
          </cell>
          <cell r="H3373" t="str">
            <v>Dorville Hse Refurb.Offices &amp; Bldg Consortium Joint Venturepsu Job</v>
          </cell>
          <cell r="I3373" t="str">
            <v>Government Services</v>
          </cell>
          <cell r="J3373" t="str">
            <v>Other Government Contracts</v>
          </cell>
          <cell r="K3373" t="str">
            <v>PSU</v>
          </cell>
        </row>
        <row r="3374">
          <cell r="G3374" t="str">
            <v>BIDASSIS</v>
          </cell>
          <cell r="H3374" t="str">
            <v>Psu Assistance To M Owen'S Bid</v>
          </cell>
          <cell r="I3374" t="str">
            <v>Government Services</v>
          </cell>
          <cell r="J3374" t="str">
            <v>Other Government Contracts</v>
          </cell>
          <cell r="K3374" t="str">
            <v>PSU</v>
          </cell>
        </row>
        <row r="3375">
          <cell r="G3375" t="str">
            <v>BPCORP01</v>
          </cell>
          <cell r="H3375" t="str">
            <v>B&amp;P Corporate Offices-Management</v>
          </cell>
          <cell r="I3375" t="str">
            <v>Government Services</v>
          </cell>
          <cell r="J3375" t="str">
            <v>Other Government Contracts</v>
          </cell>
          <cell r="K3375" t="str">
            <v>PSU</v>
          </cell>
        </row>
        <row r="3376">
          <cell r="G3376" t="str">
            <v>B&amp;PMM412</v>
          </cell>
          <cell r="H3376" t="str">
            <v>Ocean Hse St Leonards On Seahastings, Est.Mgt</v>
          </cell>
          <cell r="I3376" t="str">
            <v>Government Services</v>
          </cell>
          <cell r="J3376" t="str">
            <v>Other Government Contracts</v>
          </cell>
          <cell r="K3376" t="str">
            <v>PSU</v>
          </cell>
        </row>
        <row r="3377">
          <cell r="G3377" t="str">
            <v>B&amp;PMM413</v>
          </cell>
          <cell r="H3377" t="str">
            <v>B&amp;P Houseest.Mgt</v>
          </cell>
          <cell r="I3377" t="str">
            <v>Government Services</v>
          </cell>
          <cell r="J3377" t="str">
            <v>Other Government Contracts</v>
          </cell>
          <cell r="K3377" t="str">
            <v>PSU</v>
          </cell>
        </row>
        <row r="3378">
          <cell r="G3378" t="str">
            <v>B&amp;PMM418</v>
          </cell>
          <cell r="H3378" t="str">
            <v>2nd Flr Churchill House</v>
          </cell>
          <cell r="I3378" t="str">
            <v>Government Services</v>
          </cell>
          <cell r="J3378" t="str">
            <v>Other Government Contracts</v>
          </cell>
          <cell r="K3378" t="str">
            <v>PSU</v>
          </cell>
        </row>
        <row r="3379">
          <cell r="G3379" t="str">
            <v>BREN2KAF</v>
          </cell>
          <cell r="H3379" t="str">
            <v>L B Of Brent - Y2kpaul Matthews   Paul Starkey</v>
          </cell>
          <cell r="I3379" t="str">
            <v>Government Services</v>
          </cell>
          <cell r="J3379" t="str">
            <v>Other Government Contracts</v>
          </cell>
          <cell r="K3379" t="str">
            <v>PSU</v>
          </cell>
        </row>
        <row r="3380">
          <cell r="G3380" t="str">
            <v>BRUCE001</v>
          </cell>
          <cell r="H3380" t="str">
            <v>Cyril Leonard Professional Ser</v>
          </cell>
          <cell r="I3380" t="str">
            <v>Government Services</v>
          </cell>
          <cell r="J3380" t="str">
            <v>Other Government Contracts</v>
          </cell>
          <cell r="K3380" t="str">
            <v>PSU</v>
          </cell>
        </row>
        <row r="3381">
          <cell r="G3381" t="str">
            <v>BURGSPPL</v>
          </cell>
          <cell r="H3381" t="str">
            <v>Burghill Road, Bristolspace Planning</v>
          </cell>
          <cell r="I3381" t="str">
            <v>Government Services</v>
          </cell>
          <cell r="J3381" t="str">
            <v>Other Government Contracts</v>
          </cell>
          <cell r="K3381" t="str">
            <v>PSU</v>
          </cell>
        </row>
        <row r="3382">
          <cell r="G3382" t="str">
            <v>BURGUPS1</v>
          </cell>
          <cell r="H3382" t="str">
            <v>Burghill Rd Bristol-Ups Installation</v>
          </cell>
          <cell r="I3382" t="str">
            <v>Government Services</v>
          </cell>
          <cell r="J3382" t="str">
            <v>Other Government Contracts</v>
          </cell>
          <cell r="K3382" t="str">
            <v>PSU</v>
          </cell>
        </row>
        <row r="3383">
          <cell r="G3383" t="str">
            <v>CABOTFM1</v>
          </cell>
          <cell r="H3383" t="str">
            <v>Cabinet Office Tfm Tender Inc.M Stonepsu</v>
          </cell>
          <cell r="I3383" t="str">
            <v>Government Services</v>
          </cell>
          <cell r="J3383" t="str">
            <v>Other Government Contracts</v>
          </cell>
          <cell r="K3383" t="str">
            <v>PSU</v>
          </cell>
        </row>
        <row r="3384">
          <cell r="G3384" t="str">
            <v>CAMRCFAF</v>
          </cell>
          <cell r="H3384" t="str">
            <v>Cambridge Regional Collegep Matthewssurvey &amp; Cad Services</v>
          </cell>
          <cell r="I3384" t="str">
            <v>Government Services</v>
          </cell>
          <cell r="J3384" t="str">
            <v>Other Government Contracts</v>
          </cell>
          <cell r="K3384" t="str">
            <v>PSU</v>
          </cell>
        </row>
        <row r="3385">
          <cell r="G3385" t="str">
            <v>CHMEFMR1</v>
          </cell>
          <cell r="H3385" t="str">
            <v>Cromwell Housecondition Survey Of M&amp;E Plant</v>
          </cell>
          <cell r="I3385" t="str">
            <v>Government Services</v>
          </cell>
          <cell r="J3385" t="str">
            <v>Other Government Contracts</v>
          </cell>
          <cell r="K3385" t="str">
            <v>PSU</v>
          </cell>
        </row>
        <row r="3386">
          <cell r="G3386" t="str">
            <v>CLPSPFX4</v>
          </cell>
          <cell r="H3386" t="str">
            <v>Clps Alstom Stamford Site-Agreement Of Scheduleof Condition</v>
          </cell>
          <cell r="I3386" t="str">
            <v>Government Services</v>
          </cell>
          <cell r="J3386" t="str">
            <v>Other Government Contracts</v>
          </cell>
          <cell r="K3386" t="str">
            <v>PSU</v>
          </cell>
        </row>
        <row r="3387">
          <cell r="G3387" t="str">
            <v>CLPSPFX5</v>
          </cell>
          <cell r="H3387" t="str">
            <v>Clps Alstom Newton Site-Agreement Of Schedule Ofschedule.</v>
          </cell>
          <cell r="I3387" t="str">
            <v>Government Services</v>
          </cell>
          <cell r="J3387" t="str">
            <v>Other Government Contracts</v>
          </cell>
          <cell r="K3387" t="str">
            <v>PSU</v>
          </cell>
        </row>
        <row r="3388">
          <cell r="G3388" t="str">
            <v>CLPSPFX6</v>
          </cell>
          <cell r="H3388" t="str">
            <v>Alstom Whetstone Prodn Of Forw</v>
          </cell>
          <cell r="I3388" t="str">
            <v>Government Services</v>
          </cell>
          <cell r="J3388" t="str">
            <v>Other Government Contracts</v>
          </cell>
          <cell r="K3388" t="str">
            <v>PSU</v>
          </cell>
        </row>
        <row r="3389">
          <cell r="G3389" t="str">
            <v>DEFRFM01</v>
          </cell>
          <cell r="H3389" t="str">
            <v>Cromwell Hse Stand In Fm For Mpsu</v>
          </cell>
          <cell r="I3389" t="str">
            <v>Government Services</v>
          </cell>
          <cell r="J3389" t="str">
            <v>Other Government Contracts</v>
          </cell>
          <cell r="K3389" t="str">
            <v>PSU</v>
          </cell>
        </row>
        <row r="3390">
          <cell r="G3390" t="str">
            <v>DRUCAP02</v>
          </cell>
          <cell r="H3390" t="str">
            <v>Ons Drummond Gatecapital Works 2002</v>
          </cell>
          <cell r="I3390" t="str">
            <v>Government Services</v>
          </cell>
          <cell r="J3390" t="str">
            <v>Other Government Contracts</v>
          </cell>
          <cell r="K3390" t="str">
            <v>PSU</v>
          </cell>
        </row>
        <row r="3391">
          <cell r="G3391" t="str">
            <v>DRUWCR01</v>
          </cell>
          <cell r="H3391" t="str">
            <v>Ons Drum Gate Wc Refurb</v>
          </cell>
          <cell r="I3391" t="str">
            <v>Government Services</v>
          </cell>
          <cell r="J3391" t="str">
            <v>Other Government Contracts</v>
          </cell>
          <cell r="K3391" t="str">
            <v>PSU</v>
          </cell>
        </row>
        <row r="3392">
          <cell r="G3392" t="str">
            <v>DUDCOST1</v>
          </cell>
          <cell r="H3392" t="str">
            <v>Dudley Nhs Costings</v>
          </cell>
          <cell r="I3392" t="str">
            <v>Government Services</v>
          </cell>
          <cell r="J3392" t="str">
            <v>Other Government Contracts</v>
          </cell>
          <cell r="K3392" t="str">
            <v>PSU</v>
          </cell>
        </row>
        <row r="3393">
          <cell r="G3393" t="str">
            <v>EHFHPPM1</v>
          </cell>
          <cell r="H3393" t="str">
            <v>Psu Eng.Herit.Fortress Hse Ppmjnl</v>
          </cell>
          <cell r="I3393" t="str">
            <v>Government Services</v>
          </cell>
          <cell r="J3393" t="str">
            <v>Other Government Contracts</v>
          </cell>
          <cell r="K3393" t="str">
            <v>PSU</v>
          </cell>
        </row>
        <row r="3394">
          <cell r="G3394" t="str">
            <v>EPSRES01</v>
          </cell>
          <cell r="H3394" t="str">
            <v>Epsom Hosp - Drwgs For Restaur</v>
          </cell>
          <cell r="I3394" t="str">
            <v>Government Services</v>
          </cell>
          <cell r="J3394" t="str">
            <v>Other Government Contracts</v>
          </cell>
          <cell r="K3394" t="str">
            <v>PSU</v>
          </cell>
        </row>
        <row r="3395">
          <cell r="G3395" t="str">
            <v>ESSXPSU1</v>
          </cell>
          <cell r="H3395" t="str">
            <v>Pqq For Essex Police Authority</v>
          </cell>
          <cell r="I3395" t="str">
            <v>Government Services</v>
          </cell>
          <cell r="J3395" t="str">
            <v>Other Government Contracts</v>
          </cell>
          <cell r="K3395" t="str">
            <v>PSU</v>
          </cell>
        </row>
        <row r="3396">
          <cell r="G3396" t="str">
            <v>FALKXPSU</v>
          </cell>
          <cell r="H3396" t="str">
            <v>Onion Range - Falklandspreparation Of Trackdocumentation</v>
          </cell>
          <cell r="I3396" t="str">
            <v>Government Services</v>
          </cell>
          <cell r="J3396" t="str">
            <v>Other Government Contracts</v>
          </cell>
          <cell r="K3396" t="str">
            <v>PSU</v>
          </cell>
        </row>
        <row r="3397">
          <cell r="G3397" t="str">
            <v>FCHPPPM1</v>
          </cell>
          <cell r="H3397" t="str">
            <v>F&amp;Co-Hanslope Park-Ppmmanagement</v>
          </cell>
          <cell r="I3397" t="str">
            <v>Government Services</v>
          </cell>
          <cell r="J3397" t="str">
            <v>Other Government Contracts</v>
          </cell>
          <cell r="K3397" t="str">
            <v>PSU</v>
          </cell>
        </row>
        <row r="3398">
          <cell r="G3398" t="str">
            <v>FCLPPPM1</v>
          </cell>
          <cell r="H3398" t="str">
            <v>F&amp;Co London Properties - Ppmmanagement</v>
          </cell>
          <cell r="I3398" t="str">
            <v>Government Services</v>
          </cell>
          <cell r="J3398" t="str">
            <v>Other Government Contracts</v>
          </cell>
          <cell r="K3398" t="str">
            <v>PSU</v>
          </cell>
        </row>
        <row r="3399">
          <cell r="G3399" t="str">
            <v>FCOCFFFF</v>
          </cell>
          <cell r="H3399" t="str">
            <v>New Nursery Project</v>
          </cell>
          <cell r="I3399" t="str">
            <v>Government Services</v>
          </cell>
          <cell r="J3399" t="str">
            <v>Other Government Contracts</v>
          </cell>
          <cell r="K3399" t="str">
            <v>PSU</v>
          </cell>
        </row>
        <row r="3400">
          <cell r="G3400" t="str">
            <v>FCOCREAF</v>
          </cell>
          <cell r="H3400" t="str">
            <v>F&amp;Co Creche Projectp Matthewspsu Jobs</v>
          </cell>
          <cell r="I3400" t="str">
            <v>Government Services</v>
          </cell>
          <cell r="J3400" t="str">
            <v>Other Government Contracts</v>
          </cell>
          <cell r="K3400" t="str">
            <v>PSU</v>
          </cell>
        </row>
        <row r="3401">
          <cell r="G3401" t="str">
            <v>FCODWGS1</v>
          </cell>
          <cell r="H3401" t="str">
            <v>Measured Drawings Fco Main Bldpsu</v>
          </cell>
          <cell r="I3401" t="str">
            <v>Government Services</v>
          </cell>
          <cell r="J3401" t="str">
            <v>Other Government Contracts</v>
          </cell>
          <cell r="K3401" t="str">
            <v>PSU</v>
          </cell>
        </row>
        <row r="3402">
          <cell r="G3402" t="str">
            <v>FCODWGS2</v>
          </cell>
          <cell r="H3402" t="str">
            <v>Psu For Fco Main Bldg(K176)P Matthewsmeasured Drawingsjournal</v>
          </cell>
          <cell r="I3402" t="str">
            <v>Government Services</v>
          </cell>
          <cell r="J3402" t="str">
            <v>Other Government Contracts</v>
          </cell>
          <cell r="K3402" t="str">
            <v>PSU</v>
          </cell>
        </row>
        <row r="3403">
          <cell r="G3403" t="str">
            <v>FCOFHPG1</v>
          </cell>
          <cell r="H3403" t="str">
            <v xml:space="preserve">Fco Hanslope New Gate Hse H&amp;S </v>
          </cell>
          <cell r="I3403" t="str">
            <v>Government Services</v>
          </cell>
          <cell r="J3403" t="str">
            <v>Other Government Contracts</v>
          </cell>
          <cell r="K3403" t="str">
            <v>PSU</v>
          </cell>
        </row>
        <row r="3404">
          <cell r="G3404" t="str">
            <v>FCOFMRFF</v>
          </cell>
          <cell r="H3404" t="str">
            <v>Project Support F&amp;Co</v>
          </cell>
          <cell r="I3404" t="str">
            <v>Government Services</v>
          </cell>
          <cell r="J3404" t="str">
            <v>Other Government Contracts</v>
          </cell>
          <cell r="K3404" t="str">
            <v>PSU</v>
          </cell>
        </row>
        <row r="3405">
          <cell r="G3405" t="str">
            <v>FCOHPHV</v>
          </cell>
          <cell r="H3405" t="str">
            <v>Hmgcc Hv Transformer Upgradep Matthews</v>
          </cell>
          <cell r="I3405" t="str">
            <v>Government Services</v>
          </cell>
          <cell r="J3405" t="str">
            <v>Other Government Contracts</v>
          </cell>
          <cell r="K3405" t="str">
            <v>PSU</v>
          </cell>
        </row>
        <row r="3406">
          <cell r="G3406" t="str">
            <v>FCOHPNE1</v>
          </cell>
          <cell r="H3406" t="str">
            <v>F&amp;Co Hanslope Park New Entrantp Matthews</v>
          </cell>
          <cell r="I3406" t="str">
            <v>Government Services</v>
          </cell>
          <cell r="J3406" t="str">
            <v>Other Government Contracts</v>
          </cell>
          <cell r="K3406" t="str">
            <v>PSU</v>
          </cell>
        </row>
        <row r="3407">
          <cell r="G3407" t="str">
            <v>FCOKCSHP</v>
          </cell>
          <cell r="H3407" t="str">
            <v>F&amp;Co King Charles St.Sec.Hut Ppsu Jnl</v>
          </cell>
          <cell r="I3407" t="str">
            <v>Government Services</v>
          </cell>
          <cell r="J3407" t="str">
            <v>Other Government Contracts</v>
          </cell>
          <cell r="K3407" t="str">
            <v>PSU</v>
          </cell>
        </row>
        <row r="3408">
          <cell r="G3408" t="str">
            <v>FCOMANG1</v>
          </cell>
          <cell r="H3408" t="str">
            <v>F&amp;Co-Management Meetings</v>
          </cell>
          <cell r="I3408" t="str">
            <v>Government Services</v>
          </cell>
          <cell r="J3408" t="str">
            <v>Other Government Contracts</v>
          </cell>
          <cell r="K3408" t="str">
            <v>PSU</v>
          </cell>
        </row>
        <row r="3409">
          <cell r="G3409" t="str">
            <v>FCOMMWS1</v>
          </cell>
          <cell r="H3409" t="str">
            <v>F&amp;Co-Management Of Minor Worksservices</v>
          </cell>
          <cell r="I3409" t="str">
            <v>Government Services</v>
          </cell>
          <cell r="J3409" t="str">
            <v>Other Government Contracts</v>
          </cell>
          <cell r="K3409" t="str">
            <v>PSU</v>
          </cell>
        </row>
        <row r="3410">
          <cell r="G3410" t="str">
            <v>FCOOABAR</v>
          </cell>
          <cell r="H3410" t="str">
            <v>Fco Asset Register Old Admiral</v>
          </cell>
          <cell r="I3410" t="str">
            <v>Government Services</v>
          </cell>
          <cell r="J3410" t="str">
            <v>Other Government Contracts</v>
          </cell>
          <cell r="K3410" t="str">
            <v>PSU</v>
          </cell>
        </row>
        <row r="3411">
          <cell r="G3411" t="str">
            <v>FCOPHOT1</v>
          </cell>
          <cell r="H3411" t="str">
            <v>F&amp;Co Old Admiralty Buildingphotographic Record</v>
          </cell>
          <cell r="I3411" t="str">
            <v>Government Services</v>
          </cell>
          <cell r="J3411" t="str">
            <v>Other Government Contracts</v>
          </cell>
          <cell r="K3411" t="str">
            <v>PSU</v>
          </cell>
        </row>
        <row r="3412">
          <cell r="G3412" t="str">
            <v>FMELMAUD</v>
          </cell>
          <cell r="H3412" t="str">
            <v>Audit Of Elm Hse New Fire Alar</v>
          </cell>
          <cell r="I3412" t="str">
            <v>Government Services</v>
          </cell>
          <cell r="J3412" t="str">
            <v>Other Government Contracts</v>
          </cell>
          <cell r="K3412" t="str">
            <v>PSU</v>
          </cell>
        </row>
        <row r="3413">
          <cell r="G3413" t="str">
            <v>FOTOPMS1</v>
          </cell>
          <cell r="H3413" t="str">
            <v>Fotop Middle St Hastingsparty Wall Award</v>
          </cell>
          <cell r="I3413" t="str">
            <v>Government Services</v>
          </cell>
          <cell r="J3413" t="str">
            <v>Other Government Contracts</v>
          </cell>
          <cell r="K3413" t="str">
            <v>PSU</v>
          </cell>
        </row>
        <row r="3414">
          <cell r="G3414" t="str">
            <v>FRCCAP02</v>
          </cell>
          <cell r="H3414" t="str">
            <v>Family Records Centre - London</v>
          </cell>
          <cell r="I3414" t="str">
            <v>Government Services</v>
          </cell>
          <cell r="J3414" t="str">
            <v>Other Government Contracts</v>
          </cell>
          <cell r="K3414" t="str">
            <v>PSU</v>
          </cell>
        </row>
        <row r="3415">
          <cell r="G3415" t="str">
            <v>FSDDWG01</v>
          </cell>
          <cell r="H3415" t="str">
            <v>Autocad Schematic Drawingsfor Earthing Distribn</v>
          </cell>
          <cell r="I3415" t="str">
            <v>Government Services</v>
          </cell>
          <cell r="J3415" t="str">
            <v>Other Government Contracts</v>
          </cell>
          <cell r="K3415" t="str">
            <v>PSU</v>
          </cell>
        </row>
        <row r="3416">
          <cell r="G3416" t="str">
            <v>FSDNHS01</v>
          </cell>
          <cell r="H3416" t="str">
            <v>Psu Beckett Hse Se14 &amp; Speedwefire Escape Inspectionsjnl From Fsd</v>
          </cell>
          <cell r="I3416" t="str">
            <v>Government Services</v>
          </cell>
          <cell r="J3416" t="str">
            <v>Other Government Contracts</v>
          </cell>
          <cell r="K3416" t="str">
            <v>PSU</v>
          </cell>
        </row>
        <row r="3417">
          <cell r="G3417" t="str">
            <v>GTRMPSU1</v>
          </cell>
          <cell r="H3417" t="str">
            <v>Survey 63 Gtrm Sites Clps</v>
          </cell>
          <cell r="I3417" t="str">
            <v>Government Services</v>
          </cell>
          <cell r="J3417" t="str">
            <v>Other Government Contracts</v>
          </cell>
          <cell r="K3417" t="str">
            <v>PSU</v>
          </cell>
        </row>
        <row r="3418">
          <cell r="G3418" t="str">
            <v>HANDSMO1</v>
          </cell>
          <cell r="H3418" t="str">
            <v>H&amp;S Documentation</v>
          </cell>
          <cell r="I3418" t="str">
            <v>Government Services</v>
          </cell>
          <cell r="J3418" t="str">
            <v>Other Government Contracts</v>
          </cell>
          <cell r="K3418" t="str">
            <v>PSU</v>
          </cell>
        </row>
        <row r="3419">
          <cell r="G3419" t="str">
            <v>HOPEXCAF</v>
          </cell>
          <cell r="H3419" t="str">
            <v>Resoln Of Defects Hop Exchangep Matthewsrailtrack Direct</v>
          </cell>
          <cell r="I3419" t="str">
            <v>Government Services</v>
          </cell>
          <cell r="J3419" t="str">
            <v>Other Government Contracts</v>
          </cell>
          <cell r="K3419" t="str">
            <v>PSU</v>
          </cell>
        </row>
        <row r="3420">
          <cell r="G3420" t="str">
            <v>HOPXFFAF</v>
          </cell>
          <cell r="H3420" t="str">
            <v>Railtrack Hop Exchangep Matthewsresoln Of Defectspsu</v>
          </cell>
          <cell r="I3420" t="str">
            <v>Government Services</v>
          </cell>
          <cell r="J3420" t="str">
            <v>Other Government Contracts</v>
          </cell>
          <cell r="K3420" t="str">
            <v>PSU</v>
          </cell>
        </row>
        <row r="3421">
          <cell r="G3421" t="str">
            <v>HOPXROOF</v>
          </cell>
          <cell r="H3421" t="str">
            <v>Psu Hop Exchange Roof Repairs</v>
          </cell>
          <cell r="I3421" t="str">
            <v>Government Services</v>
          </cell>
          <cell r="J3421" t="str">
            <v>Other Government Contracts</v>
          </cell>
          <cell r="K3421" t="str">
            <v>PSU</v>
          </cell>
        </row>
        <row r="3422">
          <cell r="G3422" t="str">
            <v>HSLPPM01</v>
          </cell>
          <cell r="H3422" t="str">
            <v>Hsl Buxtondue Diligence Assesment Of Ppm Systemsat Buxton &amp; Sheffield Sites</v>
          </cell>
          <cell r="I3422" t="str">
            <v>Government Services</v>
          </cell>
          <cell r="J3422" t="str">
            <v>Other Government Contracts</v>
          </cell>
          <cell r="K3422" t="str">
            <v>PSU</v>
          </cell>
        </row>
        <row r="3423">
          <cell r="G3423" t="str">
            <v>IDTGFFAF</v>
          </cell>
          <cell r="H3423" t="str">
            <v>Idt Global-Facilitiesmanagement Of Telephone House</v>
          </cell>
          <cell r="I3423" t="str">
            <v>Government Services</v>
          </cell>
          <cell r="J3423" t="str">
            <v>Other Government Contracts</v>
          </cell>
          <cell r="K3423" t="str">
            <v>PSU</v>
          </cell>
        </row>
        <row r="3424">
          <cell r="G3424" t="str">
            <v>IDTGFMAF</v>
          </cell>
          <cell r="H3424" t="str">
            <v>Idt Global Ltd Fm Servicesp Starkeypo1719</v>
          </cell>
          <cell r="I3424" t="str">
            <v>Government Services</v>
          </cell>
          <cell r="J3424" t="str">
            <v>Other Government Contracts</v>
          </cell>
          <cell r="K3424" t="str">
            <v>PSU</v>
          </cell>
        </row>
        <row r="3425">
          <cell r="G3425" t="str">
            <v>INSEPSU1</v>
          </cell>
          <cell r="H3425" t="str">
            <v>Intsectn Hse Condition Survey</v>
          </cell>
          <cell r="I3425" t="str">
            <v>Government Services</v>
          </cell>
          <cell r="J3425" t="str">
            <v>Other Government Contracts</v>
          </cell>
          <cell r="K3425" t="str">
            <v>PSU</v>
          </cell>
        </row>
        <row r="3426">
          <cell r="G3426" t="str">
            <v>INSEPSU4</v>
          </cell>
          <cell r="H3426" t="str">
            <v>Intsectn Hse Asbestos Rep P2</v>
          </cell>
          <cell r="I3426" t="str">
            <v>Government Services</v>
          </cell>
          <cell r="J3426" t="str">
            <v>Other Government Contracts</v>
          </cell>
          <cell r="K3426" t="str">
            <v>PSU</v>
          </cell>
        </row>
        <row r="3427">
          <cell r="G3427" t="str">
            <v>INTEGP01</v>
          </cell>
          <cell r="H3427" t="str">
            <v>Croydon Minor Works</v>
          </cell>
          <cell r="I3427" t="str">
            <v>Government Services</v>
          </cell>
          <cell r="J3427" t="str">
            <v>Other Government Contracts</v>
          </cell>
          <cell r="K3427" t="str">
            <v>PSU</v>
          </cell>
        </row>
        <row r="3428">
          <cell r="G3428" t="str">
            <v>INTGND01</v>
          </cell>
          <cell r="H3428" t="str">
            <v>Interserve Hse - Ground Floor</v>
          </cell>
          <cell r="I3428" t="str">
            <v>Government Services</v>
          </cell>
          <cell r="J3428" t="str">
            <v>Other Government Contracts</v>
          </cell>
          <cell r="K3428" t="str">
            <v>PSU</v>
          </cell>
        </row>
        <row r="3429">
          <cell r="G3429" t="str">
            <v>INTHMWS1</v>
          </cell>
          <cell r="H3429" t="str">
            <v>Psu Interserve Hs Mgt Minor Wkjnl</v>
          </cell>
          <cell r="I3429" t="str">
            <v>Government Services</v>
          </cell>
          <cell r="J3429" t="str">
            <v>Other Government Contracts</v>
          </cell>
          <cell r="K3429" t="str">
            <v>PSU</v>
          </cell>
        </row>
        <row r="3430">
          <cell r="G3430" t="str">
            <v>INTHPPM1</v>
          </cell>
          <cell r="H3430" t="str">
            <v>Psu Interserve Hs Ppm Mgtjnl</v>
          </cell>
          <cell r="I3430" t="str">
            <v>Government Services</v>
          </cell>
          <cell r="J3430" t="str">
            <v>Other Government Contracts</v>
          </cell>
          <cell r="K3430" t="str">
            <v>PSU</v>
          </cell>
        </row>
        <row r="3431">
          <cell r="G3431" t="str">
            <v>INTHPPM3</v>
          </cell>
          <cell r="H3431" t="str">
            <v>Intsrve Hse Ppm Manage 03</v>
          </cell>
          <cell r="I3431" t="str">
            <v>Government Services</v>
          </cell>
          <cell r="J3431" t="str">
            <v>Other Government Contracts</v>
          </cell>
          <cell r="K3431" t="str">
            <v>PSU</v>
          </cell>
        </row>
        <row r="3432">
          <cell r="G3432" t="str">
            <v>INTHSSI1</v>
          </cell>
          <cell r="H3432" t="str">
            <v>Psu Interserve Hs Specialist Sjnl</v>
          </cell>
          <cell r="I3432" t="str">
            <v>Government Services</v>
          </cell>
          <cell r="J3432" t="str">
            <v>Other Government Contracts</v>
          </cell>
          <cell r="K3432" t="str">
            <v>PSU</v>
          </cell>
        </row>
        <row r="3433">
          <cell r="G3433" t="str">
            <v>INTSEFLP</v>
          </cell>
          <cell r="H3433" t="str">
            <v>2nd Flr Interserve Hse Partitijnl From Corp Servs</v>
          </cell>
          <cell r="I3433" t="str">
            <v>Government Services</v>
          </cell>
          <cell r="J3433" t="str">
            <v>Other Government Contracts</v>
          </cell>
          <cell r="K3433" t="str">
            <v>PSU</v>
          </cell>
        </row>
        <row r="3434">
          <cell r="G3434" t="str">
            <v>LANCFFFF</v>
          </cell>
          <cell r="H3434" t="str">
            <v>F&amp;Co-Lancaster House Project</v>
          </cell>
          <cell r="I3434" t="str">
            <v>Government Services</v>
          </cell>
          <cell r="J3434" t="str">
            <v>Other Government Contracts</v>
          </cell>
          <cell r="K3434" t="str">
            <v>PSU</v>
          </cell>
        </row>
        <row r="3435">
          <cell r="G3435" t="str">
            <v>LANCSUM1</v>
          </cell>
          <cell r="H3435" t="str">
            <v>Fco Lancaster Hse Summer Works</v>
          </cell>
          <cell r="I3435" t="str">
            <v>Government Services</v>
          </cell>
          <cell r="J3435" t="str">
            <v>Other Government Contracts</v>
          </cell>
          <cell r="K3435" t="str">
            <v>PSU</v>
          </cell>
        </row>
        <row r="3436">
          <cell r="G3436" t="str">
            <v>LASCAP02</v>
          </cell>
          <cell r="H3436" t="str">
            <v>Leeds Aire Streetcapital Works For 2002</v>
          </cell>
          <cell r="I3436" t="str">
            <v>Government Services</v>
          </cell>
          <cell r="J3436" t="str">
            <v>Other Government Contracts</v>
          </cell>
          <cell r="K3436" t="str">
            <v>PSU</v>
          </cell>
        </row>
        <row r="3437">
          <cell r="G3437" t="str">
            <v>LEWICSPT</v>
          </cell>
          <cell r="H3437" t="str">
            <v>Lb Lewisham5 Year Condition Survey Project</v>
          </cell>
          <cell r="I3437" t="str">
            <v>Government Services</v>
          </cell>
          <cell r="J3437" t="str">
            <v>Other Government Contracts</v>
          </cell>
          <cell r="K3437" t="str">
            <v>PSU</v>
          </cell>
        </row>
        <row r="3438">
          <cell r="G3438" t="str">
            <v>LITLCC01</v>
          </cell>
          <cell r="H3438" t="str">
            <v>Littlemore Life Cycle Costing Psu</v>
          </cell>
          <cell r="I3438" t="str">
            <v>Government Services</v>
          </cell>
          <cell r="J3438" t="str">
            <v>Other Government Contracts</v>
          </cell>
          <cell r="K3438" t="str">
            <v>PSU</v>
          </cell>
        </row>
        <row r="3439">
          <cell r="G3439" t="str">
            <v>LITMAFM1</v>
          </cell>
          <cell r="H3439" t="str">
            <v>Littlemore Clinic-Assistanceto Fm</v>
          </cell>
          <cell r="I3439" t="str">
            <v>Government Services</v>
          </cell>
          <cell r="J3439" t="str">
            <v>Other Government Contracts</v>
          </cell>
          <cell r="K3439" t="str">
            <v>PSU</v>
          </cell>
        </row>
        <row r="3440">
          <cell r="G3440" t="str">
            <v>LITMDEF1</v>
          </cell>
          <cell r="H3440" t="str">
            <v>Littlemore Clinic-Latentdefects Resolution</v>
          </cell>
          <cell r="I3440" t="str">
            <v>Government Services</v>
          </cell>
          <cell r="J3440" t="str">
            <v>Other Government Contracts</v>
          </cell>
          <cell r="K3440" t="str">
            <v>PSU</v>
          </cell>
        </row>
        <row r="3441">
          <cell r="G3441" t="str">
            <v>LITMMWS1</v>
          </cell>
          <cell r="H3441" t="str">
            <v>Littlemore Clinic-Managementof Minor Works Services</v>
          </cell>
          <cell r="I3441" t="str">
            <v>Government Services</v>
          </cell>
          <cell r="J3441" t="str">
            <v>Other Government Contracts</v>
          </cell>
          <cell r="K3441" t="str">
            <v>PSU</v>
          </cell>
        </row>
        <row r="3442">
          <cell r="G3442" t="str">
            <v>LITMPPM1</v>
          </cell>
          <cell r="H3442" t="str">
            <v>Littlemore Clinic-Ppmmanagement</v>
          </cell>
          <cell r="I3442" t="str">
            <v>Government Services</v>
          </cell>
          <cell r="J3442" t="str">
            <v>Other Government Contracts</v>
          </cell>
          <cell r="K3442" t="str">
            <v>PSU</v>
          </cell>
        </row>
        <row r="3443">
          <cell r="G3443" t="str">
            <v>LITMSSI1</v>
          </cell>
          <cell r="H3443" t="str">
            <v>Littlemore Clinic-Specialistservices And Inspections</v>
          </cell>
          <cell r="I3443" t="str">
            <v>Government Services</v>
          </cell>
          <cell r="J3443" t="str">
            <v>Other Government Contracts</v>
          </cell>
          <cell r="K3443" t="str">
            <v>PSU</v>
          </cell>
        </row>
        <row r="3444">
          <cell r="G3444" t="str">
            <v>LUKICKAF</v>
          </cell>
          <cell r="H3444" t="str">
            <v>8 Rennie Courtp Hardingalterations</v>
          </cell>
          <cell r="I3444" t="str">
            <v>Government Services</v>
          </cell>
          <cell r="J3444" t="str">
            <v>Other Government Contracts</v>
          </cell>
          <cell r="K3444" t="str">
            <v>PSU</v>
          </cell>
        </row>
        <row r="3445">
          <cell r="G3445" t="str">
            <v>MAIDST01</v>
          </cell>
          <cell r="H3445" t="str">
            <v>Maidstone Ind Centresurveys And Inspecs</v>
          </cell>
          <cell r="I3445" t="str">
            <v>Government Services</v>
          </cell>
          <cell r="J3445" t="str">
            <v>Other Government Contracts</v>
          </cell>
          <cell r="K3445" t="str">
            <v>PSU</v>
          </cell>
        </row>
        <row r="3446">
          <cell r="G3446" t="str">
            <v>MERTFFAF</v>
          </cell>
          <cell r="H3446" t="str">
            <v>Mps Merton-Roof Replacementworks</v>
          </cell>
          <cell r="I3446" t="str">
            <v>Government Services</v>
          </cell>
          <cell r="J3446" t="str">
            <v>Other Government Contracts</v>
          </cell>
          <cell r="K3446" t="str">
            <v>PSU</v>
          </cell>
        </row>
        <row r="3447">
          <cell r="G3447" t="str">
            <v>METPPQQ1</v>
          </cell>
          <cell r="H3447" t="str">
            <v>Psu Met Police Prequal Questiom Stone</v>
          </cell>
          <cell r="I3447" t="str">
            <v>Government Services</v>
          </cell>
          <cell r="J3447" t="str">
            <v>Other Government Contracts</v>
          </cell>
          <cell r="K3447" t="str">
            <v>PSU</v>
          </cell>
        </row>
        <row r="3448">
          <cell r="G3448" t="str">
            <v>METPPSU1</v>
          </cell>
          <cell r="H3448" t="str">
            <v>19/21 Lyon Rd Merton Spaceplang</v>
          </cell>
          <cell r="I3448" t="str">
            <v>Government Services</v>
          </cell>
          <cell r="J3448" t="str">
            <v>Other Government Contracts</v>
          </cell>
          <cell r="K3448" t="str">
            <v>PSU</v>
          </cell>
        </row>
        <row r="3449">
          <cell r="G3449" t="str">
            <v>NATGPPQ1</v>
          </cell>
          <cell r="H3449" t="str">
            <v>National Gallery Pqq For Bldg M Stonepsu</v>
          </cell>
          <cell r="I3449" t="str">
            <v>Government Services</v>
          </cell>
          <cell r="J3449" t="str">
            <v>Other Government Contracts</v>
          </cell>
          <cell r="K3449" t="str">
            <v>PSU</v>
          </cell>
        </row>
        <row r="3450">
          <cell r="G3450" t="str">
            <v>NEPCHIL1</v>
          </cell>
          <cell r="H3450" t="str">
            <v>Newcastle Adv On Chiller Proje</v>
          </cell>
          <cell r="I3450" t="str">
            <v>Government Services</v>
          </cell>
          <cell r="J3450" t="str">
            <v>Other Government Contracts</v>
          </cell>
          <cell r="K3450" t="str">
            <v>PSU</v>
          </cell>
        </row>
        <row r="3451">
          <cell r="G3451" t="str">
            <v>NEPINSAF</v>
          </cell>
          <cell r="H3451" t="str">
            <v>Newcastle Inspectionsp Matthewspsu Jobs</v>
          </cell>
          <cell r="I3451" t="str">
            <v>Government Services</v>
          </cell>
          <cell r="J3451" t="str">
            <v>Other Government Contracts</v>
          </cell>
          <cell r="K3451" t="str">
            <v>PSU</v>
          </cell>
        </row>
        <row r="3452">
          <cell r="G3452" t="str">
            <v>NEPMEE01</v>
          </cell>
          <cell r="H3452" t="str">
            <v>Newcastle Estate-M&amp;E Advice</v>
          </cell>
          <cell r="I3452" t="str">
            <v>Government Services</v>
          </cell>
          <cell r="J3452" t="str">
            <v>Other Government Contracts</v>
          </cell>
          <cell r="K3452" t="str">
            <v>PSU</v>
          </cell>
        </row>
        <row r="3453">
          <cell r="G3453" t="str">
            <v>NEPPSCON</v>
          </cell>
          <cell r="H3453" t="str">
            <v>Newcastle Estate Cond Insps 20</v>
          </cell>
          <cell r="I3453" t="str">
            <v>Government Services</v>
          </cell>
          <cell r="J3453" t="str">
            <v>Other Government Contracts</v>
          </cell>
          <cell r="K3453" t="str">
            <v>PSU</v>
          </cell>
        </row>
        <row r="3454">
          <cell r="G3454" t="str">
            <v>NETWRSW1</v>
          </cell>
          <cell r="H3454" t="str">
            <v>125 Swindon  House Asbestos Rem</v>
          </cell>
          <cell r="I3454" t="str">
            <v>Government Services</v>
          </cell>
          <cell r="J3454" t="str">
            <v>Other Government Contracts</v>
          </cell>
          <cell r="K3454" t="str">
            <v>PSU</v>
          </cell>
        </row>
        <row r="3455">
          <cell r="G3455" t="str">
            <v>NEWCAP02</v>
          </cell>
          <cell r="H3455" t="str">
            <v>Ons Newportcapital Works 2002</v>
          </cell>
          <cell r="I3455" t="str">
            <v>Government Services</v>
          </cell>
          <cell r="J3455" t="str">
            <v>Other Government Contracts</v>
          </cell>
          <cell r="K3455" t="str">
            <v>PSU</v>
          </cell>
        </row>
        <row r="3456">
          <cell r="G3456" t="str">
            <v>NEWCMRF2</v>
          </cell>
          <cell r="H3456" t="str">
            <v>Newcastle Estate Mrf Surveyspsu</v>
          </cell>
          <cell r="I3456" t="str">
            <v>Government Services</v>
          </cell>
          <cell r="J3456" t="str">
            <v>Other Government Contracts</v>
          </cell>
          <cell r="K3456" t="str">
            <v>PSU</v>
          </cell>
        </row>
        <row r="3457">
          <cell r="G3457" t="str">
            <v>NHSCB001</v>
          </cell>
          <cell r="H3457" t="str">
            <v>Chelsea Bks Cost Adv.For Residnhs Clientpsu</v>
          </cell>
          <cell r="I3457" t="str">
            <v>Government Services</v>
          </cell>
          <cell r="J3457" t="str">
            <v>Other Government Contracts</v>
          </cell>
          <cell r="K3457" t="str">
            <v>PSU</v>
          </cell>
        </row>
        <row r="3458">
          <cell r="G3458" t="str">
            <v>NHSCHEAP</v>
          </cell>
          <cell r="H3458" t="str">
            <v>Psu Cheapside Hse Ec2 Sch Of C</v>
          </cell>
          <cell r="I3458" t="str">
            <v>Government Services</v>
          </cell>
          <cell r="J3458" t="str">
            <v>Other Government Contracts</v>
          </cell>
          <cell r="K3458" t="str">
            <v>PSU</v>
          </cell>
        </row>
        <row r="3459">
          <cell r="G3459" t="str">
            <v>NHSFFFAF</v>
          </cell>
          <cell r="H3459" t="str">
            <v>Nhs Ambulance Surveys</v>
          </cell>
          <cell r="I3459" t="str">
            <v>Government Services</v>
          </cell>
          <cell r="J3459" t="str">
            <v>Other Government Contracts</v>
          </cell>
          <cell r="K3459" t="str">
            <v>PSU</v>
          </cell>
        </row>
        <row r="3460">
          <cell r="G3460" t="str">
            <v>NHSNTFAF</v>
          </cell>
          <cell r="H3460" t="str">
            <v>Nhs Executive Est Mgt Servsr Fletcher</v>
          </cell>
          <cell r="I3460" t="str">
            <v>Government Services</v>
          </cell>
          <cell r="J3460" t="str">
            <v>Other Government Contracts</v>
          </cell>
          <cell r="K3460" t="str">
            <v>PSU</v>
          </cell>
        </row>
        <row r="3461">
          <cell r="G3461" t="str">
            <v>NHSNTPSU</v>
          </cell>
          <cell r="H3461" t="str">
            <v>Queen Eliz Hosp Psu Manage</v>
          </cell>
          <cell r="I3461" t="str">
            <v>Government Services</v>
          </cell>
          <cell r="J3461" t="str">
            <v>Other Government Contracts</v>
          </cell>
          <cell r="K3461" t="str">
            <v>PSU</v>
          </cell>
        </row>
        <row r="3462">
          <cell r="G3462" t="str">
            <v>NHSPPX01</v>
          </cell>
          <cell r="H3462" t="str">
            <v>Nhs Ppp Due Diligence</v>
          </cell>
          <cell r="I3462" t="str">
            <v>Government Services</v>
          </cell>
          <cell r="J3462" t="str">
            <v>Other Government Contracts</v>
          </cell>
          <cell r="K3462" t="str">
            <v>PSU</v>
          </cell>
        </row>
        <row r="3463">
          <cell r="G3463" t="str">
            <v>OCEAMWS1</v>
          </cell>
          <cell r="H3463" t="str">
            <v>Ocean House-Management Ofminor Works Services</v>
          </cell>
          <cell r="I3463" t="str">
            <v>Government Services</v>
          </cell>
          <cell r="J3463" t="str">
            <v>Other Government Contracts</v>
          </cell>
          <cell r="K3463" t="str">
            <v>PSU</v>
          </cell>
        </row>
        <row r="3464">
          <cell r="G3464" t="str">
            <v>OCEAPPM1</v>
          </cell>
          <cell r="H3464" t="str">
            <v>Ocean House-Ppm Management</v>
          </cell>
          <cell r="I3464" t="str">
            <v>Government Services</v>
          </cell>
          <cell r="J3464" t="str">
            <v>Other Government Contracts</v>
          </cell>
          <cell r="K3464" t="str">
            <v>PSU</v>
          </cell>
        </row>
        <row r="3465">
          <cell r="G3465" t="str">
            <v>OCEAPPM3</v>
          </cell>
          <cell r="H3465" t="str">
            <v>Ocean Hse Ppm Management 03</v>
          </cell>
          <cell r="I3465" t="str">
            <v>Government Services</v>
          </cell>
          <cell r="J3465" t="str">
            <v>Other Government Contracts</v>
          </cell>
          <cell r="K3465" t="str">
            <v>PSU</v>
          </cell>
        </row>
        <row r="3466">
          <cell r="G3466" t="str">
            <v>ONSCAPAF</v>
          </cell>
          <cell r="H3466" t="str">
            <v>Ons Capital Worksp Matthews</v>
          </cell>
          <cell r="I3466" t="str">
            <v>Government Services</v>
          </cell>
          <cell r="J3466" t="str">
            <v>Other Government Contracts</v>
          </cell>
          <cell r="K3466" t="str">
            <v>PSU</v>
          </cell>
        </row>
        <row r="3467">
          <cell r="G3467" t="str">
            <v>ONSCHFAF</v>
          </cell>
          <cell r="H3467" t="str">
            <v>Ons Titchfield-Computer Hall3a Refurbishment</v>
          </cell>
          <cell r="I3467" t="str">
            <v>Government Services</v>
          </cell>
          <cell r="J3467" t="str">
            <v>Other Government Contracts</v>
          </cell>
          <cell r="K3467" t="str">
            <v>PSU</v>
          </cell>
        </row>
        <row r="3468">
          <cell r="G3468" t="str">
            <v>ONSCPFAF</v>
          </cell>
          <cell r="H3468" t="str">
            <v>Ons Capital Works Projects</v>
          </cell>
          <cell r="I3468" t="str">
            <v>Government Services</v>
          </cell>
          <cell r="J3468" t="str">
            <v>Other Government Contracts</v>
          </cell>
          <cell r="K3468" t="str">
            <v>PSU</v>
          </cell>
        </row>
        <row r="3469">
          <cell r="G3469" t="str">
            <v>ONSDGSS1</v>
          </cell>
          <cell r="H3469" t="str">
            <v>Ons Drummond Gate Spiral Stairgrzenkowicz Rfeasibility Study</v>
          </cell>
          <cell r="I3469" t="str">
            <v>Government Services</v>
          </cell>
          <cell r="J3469" t="str">
            <v>Other Government Contracts</v>
          </cell>
          <cell r="K3469" t="str">
            <v>PSU</v>
          </cell>
        </row>
        <row r="3470">
          <cell r="G3470" t="str">
            <v>ONSNPOW1</v>
          </cell>
          <cell r="H3470" t="str">
            <v>Ons Newport-New Powerinsallation To Office Block</v>
          </cell>
          <cell r="I3470" t="str">
            <v>Government Services</v>
          </cell>
          <cell r="J3470" t="str">
            <v>Other Government Contracts</v>
          </cell>
          <cell r="K3470" t="str">
            <v>PSU</v>
          </cell>
        </row>
        <row r="3471">
          <cell r="G3471" t="str">
            <v>ONSREP01</v>
          </cell>
          <cell r="H3471" t="str">
            <v>Psu Ons Titch.Reprographics Refeasibility Studyjnl From Ons</v>
          </cell>
          <cell r="I3471" t="str">
            <v>Government Services</v>
          </cell>
          <cell r="J3471" t="str">
            <v>Other Government Contracts</v>
          </cell>
          <cell r="K3471" t="str">
            <v>PSU</v>
          </cell>
        </row>
        <row r="3472">
          <cell r="G3472" t="str">
            <v>ONSROOF1</v>
          </cell>
          <cell r="H3472" t="str">
            <v>Ons Titchfield-Project Managemof Roof Replacement</v>
          </cell>
          <cell r="I3472" t="str">
            <v>Government Services</v>
          </cell>
          <cell r="J3472" t="str">
            <v>Other Government Contracts</v>
          </cell>
          <cell r="K3472" t="str">
            <v>PSU</v>
          </cell>
        </row>
        <row r="3473">
          <cell r="G3473" t="str">
            <v>ONSSMR01</v>
          </cell>
          <cell r="H3473" t="str">
            <v>Psu Ons All Sites Sub Meteringsurvey &amp; Reportjnl</v>
          </cell>
          <cell r="I3473" t="str">
            <v>Government Services</v>
          </cell>
          <cell r="J3473" t="str">
            <v>Other Government Contracts</v>
          </cell>
          <cell r="K3473" t="str">
            <v>PSU</v>
          </cell>
        </row>
        <row r="3474">
          <cell r="G3474" t="str">
            <v>ONSSPHV1</v>
          </cell>
          <cell r="H3474" t="str">
            <v>Psu Ons Nwpt Hv/Lv Distribn Srjnl</v>
          </cell>
          <cell r="I3474" t="str">
            <v>Government Services</v>
          </cell>
          <cell r="J3474" t="str">
            <v>Other Government Contracts</v>
          </cell>
          <cell r="K3474" t="str">
            <v>PSU</v>
          </cell>
        </row>
        <row r="3475">
          <cell r="G3475" t="str">
            <v>ONSTCHAF</v>
          </cell>
          <cell r="H3475" t="str">
            <v>Ons Titchfield Computer Hallp Matthewsrefurb.Psu Jobs</v>
          </cell>
          <cell r="I3475" t="str">
            <v>Government Services</v>
          </cell>
          <cell r="J3475" t="str">
            <v>Other Government Contracts</v>
          </cell>
          <cell r="K3475" t="str">
            <v>PSU</v>
          </cell>
        </row>
        <row r="3476">
          <cell r="G3476" t="str">
            <v>PAYFAN01</v>
          </cell>
          <cell r="H3476" t="str">
            <v>Paymaster-Sutherland Houseworks To Protective Fan</v>
          </cell>
          <cell r="I3476" t="str">
            <v>Government Services</v>
          </cell>
          <cell r="J3476" t="str">
            <v>Other Government Contracts</v>
          </cell>
          <cell r="K3476" t="str">
            <v>PSU</v>
          </cell>
        </row>
        <row r="3477">
          <cell r="G3477" t="str">
            <v>PAYMARCH</v>
          </cell>
          <cell r="H3477" t="str">
            <v>Paymaster Sutherland Hseretrieval &amp; Archiving Of Files</v>
          </cell>
          <cell r="I3477" t="str">
            <v>Government Services</v>
          </cell>
          <cell r="J3477" t="str">
            <v>Other Government Contracts</v>
          </cell>
          <cell r="K3477" t="str">
            <v>PSU</v>
          </cell>
        </row>
        <row r="3478">
          <cell r="G3478" t="str">
            <v>PERTHURG</v>
          </cell>
          <cell r="H3478" t="str">
            <v>Perth Station - Ugents Works</v>
          </cell>
          <cell r="I3478" t="str">
            <v>Government Services</v>
          </cell>
          <cell r="J3478" t="str">
            <v>Other Government Contracts</v>
          </cell>
          <cell r="K3478" t="str">
            <v>PSU</v>
          </cell>
        </row>
        <row r="3479">
          <cell r="G3479" t="str">
            <v>PJTMNG01</v>
          </cell>
          <cell r="H3479" t="str">
            <v>Psu Project Mgt Qa Docn Prepnp Matthewsno Income</v>
          </cell>
          <cell r="I3479" t="str">
            <v>Government Services</v>
          </cell>
          <cell r="J3479" t="str">
            <v>Other Government Contracts</v>
          </cell>
          <cell r="K3479" t="str">
            <v>PSU</v>
          </cell>
        </row>
        <row r="3480">
          <cell r="G3480" t="str">
            <v>PLYSA102</v>
          </cell>
          <cell r="H3480" t="str">
            <v>Cwmbran - Unit 19 Springvaleind Estate - Surrender</v>
          </cell>
          <cell r="I3480" t="str">
            <v>Government Services</v>
          </cell>
          <cell r="J3480" t="str">
            <v>Other Government Contracts</v>
          </cell>
          <cell r="K3480" t="str">
            <v>PSU</v>
          </cell>
        </row>
        <row r="3481">
          <cell r="G3481" t="str">
            <v>PLYSA801</v>
          </cell>
          <cell r="H3481" t="str">
            <v>Plysu Unit 19 Cwmbranr Thompson</v>
          </cell>
          <cell r="I3481" t="str">
            <v>Government Services</v>
          </cell>
          <cell r="J3481" t="str">
            <v>Other Government Contracts</v>
          </cell>
          <cell r="K3481" t="str">
            <v>PSU</v>
          </cell>
        </row>
        <row r="3482">
          <cell r="G3482" t="str">
            <v>PLYSM401</v>
          </cell>
          <cell r="H3482" t="str">
            <v>Plysu Property Mgt Advicer Thompson</v>
          </cell>
          <cell r="I3482" t="str">
            <v>Government Services</v>
          </cell>
          <cell r="J3482" t="str">
            <v>Other Government Contracts</v>
          </cell>
          <cell r="K3482" t="str">
            <v>PSU</v>
          </cell>
        </row>
        <row r="3483">
          <cell r="G3483" t="str">
            <v>PSREMOTE</v>
          </cell>
          <cell r="H3483" t="str">
            <v>Psu Remote Access</v>
          </cell>
          <cell r="I3483" t="str">
            <v>Government Services</v>
          </cell>
          <cell r="J3483" t="str">
            <v>Other Government Contracts</v>
          </cell>
          <cell r="K3483" t="str">
            <v>PSU</v>
          </cell>
        </row>
        <row r="3484">
          <cell r="G3484" t="str">
            <v>PSUADMIN</v>
          </cell>
          <cell r="H3484" t="str">
            <v>Psu Admin</v>
          </cell>
          <cell r="I3484" t="str">
            <v>Government Services</v>
          </cell>
          <cell r="J3484" t="str">
            <v>Other Government Contracts</v>
          </cell>
          <cell r="K3484" t="str">
            <v>PSU</v>
          </cell>
        </row>
        <row r="3485">
          <cell r="G3485" t="str">
            <v>PSUCIBSE</v>
          </cell>
          <cell r="H3485" t="str">
            <v>Prog Of Membership App Cibse</v>
          </cell>
          <cell r="I3485" t="str">
            <v>Government Services</v>
          </cell>
          <cell r="J3485" t="str">
            <v>Other Government Contracts</v>
          </cell>
          <cell r="K3485" t="str">
            <v>PSU</v>
          </cell>
        </row>
        <row r="3486">
          <cell r="G3486" t="str">
            <v>PSUDT</v>
          </cell>
          <cell r="H3486" t="str">
            <v>Fm Psu Downtime</v>
          </cell>
          <cell r="I3486" t="str">
            <v>Government Services</v>
          </cell>
          <cell r="J3486" t="str">
            <v>Other Government Contracts</v>
          </cell>
          <cell r="K3486" t="str">
            <v>PSU</v>
          </cell>
        </row>
        <row r="3487">
          <cell r="G3487" t="str">
            <v>PSUTRAIN</v>
          </cell>
          <cell r="H3487" t="str">
            <v>Psu Training</v>
          </cell>
          <cell r="I3487" t="str">
            <v>Government Services</v>
          </cell>
          <cell r="J3487" t="str">
            <v>Other Government Contracts</v>
          </cell>
          <cell r="K3487" t="str">
            <v>PSU</v>
          </cell>
        </row>
        <row r="3488">
          <cell r="G3488" t="str">
            <v>RAILD101</v>
          </cell>
          <cell r="H3488" t="str">
            <v>Railtrack Detailed Inspecs 200none Postable Rp 090704prequal</v>
          </cell>
          <cell r="I3488" t="str">
            <v>Government Services</v>
          </cell>
          <cell r="J3488" t="str">
            <v>Other Government Contracts</v>
          </cell>
          <cell r="K3488" t="str">
            <v>PSU</v>
          </cell>
        </row>
        <row r="3489">
          <cell r="G3489" t="str">
            <v>RAILDI01</v>
          </cell>
          <cell r="H3489" t="str">
            <v>Psu Railtrack Detailed Inspectlump Sum Fees If Tender Won</v>
          </cell>
          <cell r="I3489" t="str">
            <v>Government Services</v>
          </cell>
          <cell r="J3489" t="str">
            <v>Other Government Contracts</v>
          </cell>
          <cell r="K3489" t="str">
            <v>PSU</v>
          </cell>
        </row>
        <row r="3490">
          <cell r="G3490" t="str">
            <v>RAILII01</v>
          </cell>
          <cell r="H3490" t="str">
            <v>Interim Inspection Jan03-Mar03</v>
          </cell>
          <cell r="I3490" t="str">
            <v>Government Services</v>
          </cell>
          <cell r="J3490" t="str">
            <v>Other Government Contracts</v>
          </cell>
          <cell r="K3490" t="str">
            <v>PSU</v>
          </cell>
        </row>
        <row r="3491">
          <cell r="G3491" t="str">
            <v>RAILWOAC</v>
          </cell>
          <cell r="H3491" t="str">
            <v>Waterloo Offices A/C Investignp Matthews</v>
          </cell>
          <cell r="I3491" t="str">
            <v>Government Services</v>
          </cell>
          <cell r="J3491" t="str">
            <v>Other Government Contracts</v>
          </cell>
          <cell r="K3491" t="str">
            <v>PSU</v>
          </cell>
        </row>
        <row r="3492">
          <cell r="G3492" t="str">
            <v>RIVERCAD</v>
          </cell>
          <cell r="H3492" t="str">
            <v>Psu Riverwalk Hse Cad Services</v>
          </cell>
          <cell r="I3492" t="str">
            <v>Government Services</v>
          </cell>
          <cell r="J3492" t="str">
            <v>Other Government Contracts</v>
          </cell>
          <cell r="K3492" t="str">
            <v>PSU</v>
          </cell>
        </row>
        <row r="3493">
          <cell r="G3493" t="str">
            <v>RTKBREP1</v>
          </cell>
          <cell r="H3493" t="str">
            <v>Railtrack-Bristol And Exeterhouse Repairs</v>
          </cell>
          <cell r="I3493" t="str">
            <v>Government Services</v>
          </cell>
          <cell r="J3493" t="str">
            <v>Other Government Contracts</v>
          </cell>
          <cell r="K3493" t="str">
            <v>PSU</v>
          </cell>
        </row>
        <row r="3494">
          <cell r="G3494" t="str">
            <v>RTKCOR01</v>
          </cell>
          <cell r="H3494" t="str">
            <v>Railtrack Corporate Officeinspections 2001</v>
          </cell>
          <cell r="I3494" t="str">
            <v>Government Services</v>
          </cell>
          <cell r="J3494" t="str">
            <v>Other Government Contracts</v>
          </cell>
          <cell r="K3494" t="str">
            <v>PSU</v>
          </cell>
        </row>
        <row r="3495">
          <cell r="G3495" t="str">
            <v>RTKFHAC1</v>
          </cell>
          <cell r="H3495" t="str">
            <v>Railtrack Fm - Fitzroy Housefeasibility Report For A/C</v>
          </cell>
          <cell r="I3495" t="str">
            <v>Government Services</v>
          </cell>
          <cell r="J3495" t="str">
            <v>Other Government Contracts</v>
          </cell>
          <cell r="K3495" t="str">
            <v>PSU</v>
          </cell>
        </row>
        <row r="3496">
          <cell r="G3496" t="str">
            <v>RTKHXFL1</v>
          </cell>
          <cell r="H3496" t="str">
            <v>Railtrack Hop Ex.Flr Loadngs Tpsu</v>
          </cell>
          <cell r="I3496" t="str">
            <v>Government Services</v>
          </cell>
          <cell r="J3496" t="str">
            <v>Other Government Contracts</v>
          </cell>
          <cell r="K3496" t="str">
            <v>PSU</v>
          </cell>
        </row>
        <row r="3497">
          <cell r="G3497" t="str">
            <v>RTKKXER1</v>
          </cell>
          <cell r="H3497" t="str">
            <v>Railtrack-Kings Cross Eastside Officse-Roof Replacement</v>
          </cell>
          <cell r="I3497" t="str">
            <v>Government Services</v>
          </cell>
          <cell r="J3497" t="str">
            <v>Other Government Contracts</v>
          </cell>
          <cell r="K3497" t="str">
            <v>PSU</v>
          </cell>
        </row>
        <row r="3498">
          <cell r="G3498" t="str">
            <v>RTKLREP1</v>
          </cell>
          <cell r="H3498" t="str">
            <v>Railtrack-Leeds Aire Streetrepairs</v>
          </cell>
          <cell r="I3498" t="str">
            <v>Government Services</v>
          </cell>
          <cell r="J3498" t="str">
            <v>Other Government Contracts</v>
          </cell>
          <cell r="K3498" t="str">
            <v>PSU</v>
          </cell>
        </row>
        <row r="3499">
          <cell r="G3499" t="str">
            <v>RTKMFLU1</v>
          </cell>
          <cell r="H3499" t="str">
            <v>Railtrack-Macmillan House-Lbc For Flue</v>
          </cell>
          <cell r="I3499" t="str">
            <v>Government Services</v>
          </cell>
          <cell r="J3499" t="str">
            <v>Other Government Contracts</v>
          </cell>
          <cell r="K3499" t="str">
            <v>PSU</v>
          </cell>
        </row>
        <row r="3500">
          <cell r="G3500" t="str">
            <v>RTKWCAN1</v>
          </cell>
          <cell r="H3500" t="str">
            <v>Railtrack-Waterloo Generaloffices-New Doorway To Canteen</v>
          </cell>
          <cell r="I3500" t="str">
            <v>Government Services</v>
          </cell>
          <cell r="J3500" t="str">
            <v>Other Government Contracts</v>
          </cell>
          <cell r="K3500" t="str">
            <v>PSU</v>
          </cell>
        </row>
        <row r="3501">
          <cell r="G3501" t="str">
            <v>RTKWRWG1</v>
          </cell>
          <cell r="H3501" t="str">
            <v>Railtrack-Waterloo Generaloffices-Repairs To Drainagesystem</v>
          </cell>
          <cell r="I3501" t="str">
            <v>Government Services</v>
          </cell>
          <cell r="J3501" t="str">
            <v>Other Government Contracts</v>
          </cell>
          <cell r="K3501" t="str">
            <v>PSU</v>
          </cell>
        </row>
        <row r="3502">
          <cell r="G3502" t="str">
            <v>RUTHPSU1</v>
          </cell>
          <cell r="H3502" t="str">
            <v>Rutherford Appleton Lab - Pm</v>
          </cell>
          <cell r="I3502" t="str">
            <v>Government Services</v>
          </cell>
          <cell r="J3502" t="str">
            <v>Other Government Contracts</v>
          </cell>
          <cell r="K3502" t="str">
            <v>PSU</v>
          </cell>
        </row>
        <row r="3503">
          <cell r="G3503" t="str">
            <v>RVRWLK01</v>
          </cell>
          <cell r="H3503" t="str">
            <v>Psu Riverwalk Hse Addnl Works</v>
          </cell>
          <cell r="I3503" t="str">
            <v>Government Services</v>
          </cell>
          <cell r="J3503" t="str">
            <v>Other Government Contracts</v>
          </cell>
          <cell r="K3503" t="str">
            <v>PSU</v>
          </cell>
        </row>
        <row r="3504">
          <cell r="G3504" t="str">
            <v>RWHMOB01</v>
          </cell>
          <cell r="H3504" t="str">
            <v>Riverwalk House Mobilisationpsu</v>
          </cell>
          <cell r="I3504" t="str">
            <v>Government Services</v>
          </cell>
          <cell r="J3504" t="str">
            <v>Other Government Contracts</v>
          </cell>
          <cell r="K3504" t="str">
            <v>PSU</v>
          </cell>
        </row>
        <row r="3505">
          <cell r="G3505" t="str">
            <v>SAVETCAF</v>
          </cell>
          <cell r="H3505" t="str">
            <v>Save The Children Fund Surveyp Matthewsprop/Ky/3032/04fmjobs</v>
          </cell>
          <cell r="I3505" t="str">
            <v>Government Services</v>
          </cell>
          <cell r="J3505" t="str">
            <v>Other Government Contracts</v>
          </cell>
          <cell r="K3505" t="str">
            <v>PSU</v>
          </cell>
        </row>
        <row r="3506">
          <cell r="G3506" t="str">
            <v>SCCBID02</v>
          </cell>
          <cell r="H3506" t="str">
            <v>Surrey Cc Bldg Consultancy Bidpsu</v>
          </cell>
          <cell r="I3506" t="str">
            <v>Government Services</v>
          </cell>
          <cell r="J3506" t="str">
            <v>Other Government Contracts</v>
          </cell>
          <cell r="K3506" t="str">
            <v>PSU</v>
          </cell>
        </row>
        <row r="3507">
          <cell r="G3507" t="str">
            <v>SCHWSMAF</v>
          </cell>
          <cell r="H3507" t="str">
            <v>Setting Up Wsm Contract St Chrg Powell</v>
          </cell>
          <cell r="I3507" t="str">
            <v>Government Services</v>
          </cell>
          <cell r="J3507" t="str">
            <v>Other Government Contracts</v>
          </cell>
          <cell r="K3507" t="str">
            <v>PSU</v>
          </cell>
        </row>
        <row r="3508">
          <cell r="G3508" t="str">
            <v>SHADACAF</v>
          </cell>
          <cell r="H3508" t="str">
            <v>Shadwell Basin Outdoor Activitpowell G</v>
          </cell>
          <cell r="I3508" t="str">
            <v>Government Services</v>
          </cell>
          <cell r="J3508" t="str">
            <v>Other Government Contracts</v>
          </cell>
          <cell r="K3508" t="str">
            <v>PSU</v>
          </cell>
        </row>
        <row r="3509">
          <cell r="G3509" t="str">
            <v>SHTNBFMR</v>
          </cell>
          <cell r="H3509" t="str">
            <v>Somerset Hse North Blockpsu Time Sched Cond &amp; Forward Main Plan</v>
          </cell>
          <cell r="I3509" t="str">
            <v>Government Services</v>
          </cell>
          <cell r="J3509" t="str">
            <v>Other Government Contracts</v>
          </cell>
          <cell r="K3509" t="str">
            <v>PSU</v>
          </cell>
        </row>
        <row r="3510">
          <cell r="G3510" t="str">
            <v>SLOBRO01</v>
          </cell>
          <cell r="H3510" t="str">
            <v>Psu For Slough Petersfield Avecondition Survey</v>
          </cell>
          <cell r="I3510" t="str">
            <v>Government Services</v>
          </cell>
          <cell r="J3510" t="str">
            <v>Other Government Contracts</v>
          </cell>
          <cell r="K3510" t="str">
            <v>PSU</v>
          </cell>
        </row>
        <row r="3511">
          <cell r="G3511" t="str">
            <v>SOMHPSU1</v>
          </cell>
          <cell r="H3511" t="str">
            <v>Somerset House - Cad Drawingsfor North Wing</v>
          </cell>
          <cell r="I3511" t="str">
            <v>Government Services</v>
          </cell>
          <cell r="J3511" t="str">
            <v>Other Government Contracts</v>
          </cell>
          <cell r="K3511" t="str">
            <v>PSU</v>
          </cell>
        </row>
        <row r="3512">
          <cell r="G3512" t="str">
            <v>SOSCMOB1</v>
          </cell>
          <cell r="H3512" t="str">
            <v>Psu Soton Schools Mobilisationjnl</v>
          </cell>
          <cell r="I3512" t="str">
            <v>Government Services</v>
          </cell>
          <cell r="J3512" t="str">
            <v>Other Government Contracts</v>
          </cell>
          <cell r="K3512" t="str">
            <v>PSU</v>
          </cell>
        </row>
        <row r="3513">
          <cell r="G3513" t="str">
            <v>SOSCPSU1</v>
          </cell>
          <cell r="H3513" t="str">
            <v>Southampton Schools Psu</v>
          </cell>
          <cell r="I3513" t="str">
            <v>Government Services</v>
          </cell>
          <cell r="J3513" t="str">
            <v>Other Government Contracts</v>
          </cell>
          <cell r="K3513" t="str">
            <v>PSU</v>
          </cell>
        </row>
        <row r="3514">
          <cell r="G3514" t="str">
            <v>SOUCAP02</v>
          </cell>
          <cell r="H3514" t="str">
            <v>Ons Southportcapital Works 2002</v>
          </cell>
          <cell r="I3514" t="str">
            <v>Government Services</v>
          </cell>
          <cell r="J3514" t="str">
            <v>Other Government Contracts</v>
          </cell>
          <cell r="K3514" t="str">
            <v>PSU</v>
          </cell>
        </row>
        <row r="3515">
          <cell r="G3515" t="str">
            <v>SPACE001</v>
          </cell>
          <cell r="H3515" t="str">
            <v>Space Planning 3rd/4th Floorsinterserve Hse</v>
          </cell>
          <cell r="I3515" t="str">
            <v>Government Services</v>
          </cell>
          <cell r="J3515" t="str">
            <v>Other Government Contracts</v>
          </cell>
          <cell r="K3515" t="str">
            <v>PSU</v>
          </cell>
        </row>
        <row r="3516">
          <cell r="G3516" t="str">
            <v>SPACIA01</v>
          </cell>
          <cell r="H3516" t="str">
            <v>Psu Fmr Survey Of Perth Railwa</v>
          </cell>
          <cell r="I3516" t="str">
            <v>Government Services</v>
          </cell>
          <cell r="J3516" t="str">
            <v>Other Government Contracts</v>
          </cell>
          <cell r="K3516" t="str">
            <v>PSU</v>
          </cell>
        </row>
        <row r="3517">
          <cell r="G3517" t="str">
            <v>STGCPSU1</v>
          </cell>
          <cell r="H3517" t="str">
            <v>St Georges Crt Space Plng</v>
          </cell>
          <cell r="I3517" t="str">
            <v>Government Services</v>
          </cell>
          <cell r="J3517" t="str">
            <v>Other Government Contracts</v>
          </cell>
          <cell r="K3517" t="str">
            <v>PSU</v>
          </cell>
        </row>
        <row r="3518">
          <cell r="G3518" t="str">
            <v>STHELI01</v>
          </cell>
          <cell r="H3518" t="str">
            <v>Psu St Helier Proj Mgt Kitchenroom Refurbjnl</v>
          </cell>
          <cell r="I3518" t="str">
            <v>Government Services</v>
          </cell>
          <cell r="J3518" t="str">
            <v>Other Government Contracts</v>
          </cell>
          <cell r="K3518" t="str">
            <v>PSU</v>
          </cell>
        </row>
        <row r="3519">
          <cell r="G3519" t="str">
            <v>SUTTPQQ1</v>
          </cell>
          <cell r="H3519" t="str">
            <v>Lb Sutton - Pqq Approved List</v>
          </cell>
          <cell r="I3519" t="str">
            <v>Government Services</v>
          </cell>
          <cell r="J3519" t="str">
            <v>Other Government Contracts</v>
          </cell>
          <cell r="K3519" t="str">
            <v>PSU</v>
          </cell>
        </row>
        <row r="3520">
          <cell r="G3520" t="str">
            <v>TEXT1FAF</v>
          </cell>
          <cell r="H3520" t="str">
            <v>Text 100 A/C Survey Netwk Hsep Starkey</v>
          </cell>
          <cell r="I3520" t="str">
            <v>Government Services</v>
          </cell>
          <cell r="J3520" t="str">
            <v>Other Government Contracts</v>
          </cell>
          <cell r="K3520" t="str">
            <v>PSU</v>
          </cell>
        </row>
        <row r="3521">
          <cell r="G3521" t="str">
            <v>TFDCAP02</v>
          </cell>
          <cell r="H3521" t="str">
            <v>Ons Titchfieldcapital Works</v>
          </cell>
          <cell r="I3521" t="str">
            <v>Government Services</v>
          </cell>
          <cell r="J3521" t="str">
            <v>Other Government Contracts</v>
          </cell>
          <cell r="K3521" t="str">
            <v>PSU</v>
          </cell>
        </row>
        <row r="3522">
          <cell r="G3522" t="str">
            <v>UCLCOND</v>
          </cell>
          <cell r="H3522" t="str">
            <v>Uclh Condition Surveysp Matthews</v>
          </cell>
          <cell r="I3522" t="str">
            <v>Government Services</v>
          </cell>
          <cell r="J3522" t="str">
            <v>Other Government Contracts</v>
          </cell>
          <cell r="K3522" t="str">
            <v>PSU</v>
          </cell>
        </row>
        <row r="3523">
          <cell r="G3523" t="str">
            <v>UCLHCFVS</v>
          </cell>
          <cell r="H3523" t="str">
            <v>Psu Alts To Cecil Fleming Hse Uclh Nhs Trust</v>
          </cell>
          <cell r="I3523" t="str">
            <v>Government Services</v>
          </cell>
          <cell r="J3523" t="str">
            <v>Other Government Contracts</v>
          </cell>
          <cell r="K3523" t="str">
            <v>PSU</v>
          </cell>
        </row>
        <row r="3524">
          <cell r="G3524" t="str">
            <v>UCLHFPW1</v>
          </cell>
          <cell r="H3524" t="str">
            <v>Uclh Fire Prec Workspsu</v>
          </cell>
          <cell r="I3524" t="str">
            <v>Government Services</v>
          </cell>
          <cell r="J3524" t="str">
            <v>Other Government Contracts</v>
          </cell>
          <cell r="K3524" t="str">
            <v>PSU</v>
          </cell>
        </row>
        <row r="3525">
          <cell r="G3525" t="str">
            <v>UCLHFPW2</v>
          </cell>
          <cell r="H3525" t="str">
            <v>Uclh - Fire Alarms &amp; Emerg Lig</v>
          </cell>
          <cell r="I3525" t="str">
            <v>Government Services</v>
          </cell>
          <cell r="J3525" t="str">
            <v>Other Government Contracts</v>
          </cell>
          <cell r="K3525" t="str">
            <v>PSU</v>
          </cell>
        </row>
        <row r="3526">
          <cell r="G3526" t="str">
            <v>UCLHFPW3</v>
          </cell>
          <cell r="H3526" t="str">
            <v>Uclh - Fire Stopping Works</v>
          </cell>
          <cell r="I3526" t="str">
            <v>Government Services</v>
          </cell>
          <cell r="J3526" t="str">
            <v>Other Government Contracts</v>
          </cell>
          <cell r="K3526" t="str">
            <v>PSU</v>
          </cell>
        </row>
        <row r="3527">
          <cell r="G3527" t="str">
            <v>UCLHKITC</v>
          </cell>
          <cell r="H3527" t="str">
            <v>Psu Pm Of New Kitchen For Uclhclient Nhs Trustpsu</v>
          </cell>
          <cell r="I3527" t="str">
            <v>Government Services</v>
          </cell>
          <cell r="J3527" t="str">
            <v>Other Government Contracts</v>
          </cell>
          <cell r="K3527" t="str">
            <v>PSU</v>
          </cell>
        </row>
        <row r="3528">
          <cell r="G3528" t="str">
            <v>UCLHMWPT</v>
          </cell>
          <cell r="H3528" t="str">
            <v>Psu Work On Uclh</v>
          </cell>
          <cell r="I3528" t="str">
            <v>Government Services</v>
          </cell>
          <cell r="J3528" t="str">
            <v>Other Government Contracts</v>
          </cell>
          <cell r="K3528" t="str">
            <v>PSU</v>
          </cell>
        </row>
        <row r="3529">
          <cell r="G3529" t="str">
            <v>UCLHPW02</v>
          </cell>
          <cell r="H3529" t="str">
            <v>Uckh Project Works 2002</v>
          </cell>
          <cell r="I3529" t="str">
            <v>Government Services</v>
          </cell>
          <cell r="J3529" t="str">
            <v>Other Government Contracts</v>
          </cell>
          <cell r="K3529" t="str">
            <v>PSU</v>
          </cell>
        </row>
        <row r="3530">
          <cell r="G3530" t="str">
            <v>UCLHSURV</v>
          </cell>
          <cell r="H3530" t="str">
            <v>Uclh Plant Surveys-Middx &amp; Colpsujobs</v>
          </cell>
          <cell r="I3530" t="str">
            <v>Government Services</v>
          </cell>
          <cell r="J3530" t="str">
            <v>Other Government Contracts</v>
          </cell>
          <cell r="K3530" t="str">
            <v>PSU</v>
          </cell>
        </row>
        <row r="3531">
          <cell r="G3531" t="str">
            <v>UELPPM01</v>
          </cell>
          <cell r="H3531" t="str">
            <v>Uni E.Lon M&amp;E Asset Ppm Setup</v>
          </cell>
          <cell r="I3531" t="str">
            <v>Government Services</v>
          </cell>
          <cell r="J3531" t="str">
            <v>Other Government Contracts</v>
          </cell>
          <cell r="K3531" t="str">
            <v>PSU</v>
          </cell>
        </row>
        <row r="3532">
          <cell r="G3532" t="str">
            <v>UNIGREAF</v>
          </cell>
          <cell r="H3532" t="str">
            <v>University Of Greenwich</v>
          </cell>
          <cell r="I3532" t="str">
            <v>Government Services</v>
          </cell>
          <cell r="J3532" t="str">
            <v>Other Government Contracts</v>
          </cell>
          <cell r="K3532" t="str">
            <v>PSU</v>
          </cell>
        </row>
        <row r="3533">
          <cell r="G3533" t="str">
            <v>VICTFIRE</v>
          </cell>
          <cell r="H3533" t="str">
            <v>New Fire Escape Victoria Statipsu Charge To Railvict</v>
          </cell>
          <cell r="I3533" t="str">
            <v>Government Services</v>
          </cell>
          <cell r="J3533" t="str">
            <v>Other Government Contracts</v>
          </cell>
          <cell r="K3533" t="str">
            <v>PSU</v>
          </cell>
        </row>
        <row r="3534">
          <cell r="G3534" t="str">
            <v>VICTORY1</v>
          </cell>
          <cell r="H3534" t="str">
            <v>Victory Hse Tottnhm Ct Rdcondition Assessment</v>
          </cell>
          <cell r="I3534" t="str">
            <v>Government Services</v>
          </cell>
          <cell r="J3534" t="str">
            <v>Other Government Contracts</v>
          </cell>
          <cell r="K3534" t="str">
            <v>PSU</v>
          </cell>
        </row>
        <row r="3535">
          <cell r="G3535" t="str">
            <v>VRPSU001</v>
          </cell>
          <cell r="H3535" t="str">
            <v>Psu Virgin Radio Mgt Fm Connisjnl</v>
          </cell>
          <cell r="I3535" t="str">
            <v>Government Services</v>
          </cell>
          <cell r="J3535" t="str">
            <v>Other Government Contracts</v>
          </cell>
          <cell r="K3535" t="str">
            <v>PSU</v>
          </cell>
        </row>
        <row r="3536">
          <cell r="G3536" t="str">
            <v>VRPSU002</v>
          </cell>
          <cell r="H3536" t="str">
            <v>1 Golden Square Basement Lighting Report</v>
          </cell>
          <cell r="I3536" t="str">
            <v>Government Services</v>
          </cell>
          <cell r="J3536" t="str">
            <v>Other Government Contracts</v>
          </cell>
          <cell r="K3536" t="str">
            <v>PSU</v>
          </cell>
        </row>
        <row r="3537">
          <cell r="G3537" t="str">
            <v>BALYFFAF</v>
          </cell>
          <cell r="H3537" t="str">
            <v>Ballymore Estates-Repairs Toflood Damange To Maff Builing</v>
          </cell>
          <cell r="I3537" t="str">
            <v>Government Services</v>
          </cell>
          <cell r="J3537" t="str">
            <v>Other Government Contracts</v>
          </cell>
          <cell r="K3537" t="str">
            <v>PSU</v>
          </cell>
        </row>
        <row r="3538">
          <cell r="G3538" t="str">
            <v>BALYJOBS</v>
          </cell>
          <cell r="H3538" t="str">
            <v>Ballymore Properties</v>
          </cell>
          <cell r="I3538" t="str">
            <v>Government Services</v>
          </cell>
          <cell r="J3538" t="str">
            <v>Other Government Contracts</v>
          </cell>
          <cell r="K3538" t="str">
            <v>PSU</v>
          </cell>
        </row>
        <row r="3539">
          <cell r="G3539" t="str">
            <v>BURGSPPL</v>
          </cell>
          <cell r="H3539" t="str">
            <v>Burghill Road, Bristolspace Planning</v>
          </cell>
          <cell r="I3539" t="str">
            <v>Government Services</v>
          </cell>
          <cell r="J3539" t="str">
            <v>Other Government Contracts</v>
          </cell>
          <cell r="K3539" t="str">
            <v>PSU</v>
          </cell>
        </row>
        <row r="3540">
          <cell r="G3540" t="str">
            <v>CLPSPFX4</v>
          </cell>
          <cell r="H3540" t="str">
            <v>Clps Alstom Stamford Site-Agreement Of Scheduleof Condition</v>
          </cell>
          <cell r="I3540" t="str">
            <v>Government Services</v>
          </cell>
          <cell r="J3540" t="str">
            <v>Other Government Contracts</v>
          </cell>
          <cell r="K3540" t="str">
            <v>PSU</v>
          </cell>
        </row>
        <row r="3541">
          <cell r="G3541" t="str">
            <v>CLPSPFX5</v>
          </cell>
          <cell r="H3541" t="str">
            <v>Clps Alstom Newton Site-Agreement Of Schedule Ofschedule.</v>
          </cell>
          <cell r="I3541" t="str">
            <v>Government Services</v>
          </cell>
          <cell r="J3541" t="str">
            <v>Other Government Contracts</v>
          </cell>
          <cell r="K3541" t="str">
            <v>PSU</v>
          </cell>
        </row>
        <row r="3542">
          <cell r="G3542" t="str">
            <v>FCOCFFFF</v>
          </cell>
          <cell r="H3542" t="str">
            <v>New Nursery Project</v>
          </cell>
          <cell r="I3542" t="str">
            <v>Government Services</v>
          </cell>
          <cell r="J3542" t="str">
            <v>Other Government Contracts</v>
          </cell>
          <cell r="K3542" t="str">
            <v>PSU</v>
          </cell>
        </row>
        <row r="3543">
          <cell r="G3543" t="str">
            <v>FCOCREAF</v>
          </cell>
          <cell r="H3543" t="str">
            <v>F&amp;Co Creche Projectp Matthewspsu Jobs</v>
          </cell>
          <cell r="I3543" t="str">
            <v>Government Services</v>
          </cell>
          <cell r="J3543" t="str">
            <v>Other Government Contracts</v>
          </cell>
          <cell r="K3543" t="str">
            <v>PSU</v>
          </cell>
        </row>
        <row r="3544">
          <cell r="G3544" t="str">
            <v>FCOOABAR</v>
          </cell>
          <cell r="H3544" t="str">
            <v>Fco Asset Register Old Admiral</v>
          </cell>
          <cell r="I3544" t="str">
            <v>Government Services</v>
          </cell>
          <cell r="J3544" t="str">
            <v>Other Government Contracts</v>
          </cell>
          <cell r="K3544" t="str">
            <v>PSU</v>
          </cell>
        </row>
        <row r="3545">
          <cell r="G3545" t="str">
            <v>GTRMPSU1</v>
          </cell>
          <cell r="H3545" t="str">
            <v>Survey 63 Gtrm Sites Clps</v>
          </cell>
          <cell r="I3545" t="str">
            <v>Government Services</v>
          </cell>
          <cell r="J3545" t="str">
            <v>Other Government Contracts</v>
          </cell>
          <cell r="K3545" t="str">
            <v>PSU</v>
          </cell>
        </row>
        <row r="3546">
          <cell r="G3546" t="str">
            <v>IDTGFFAF</v>
          </cell>
          <cell r="H3546" t="str">
            <v>Idt Global-Facilitiesmanagement Of Telephone House</v>
          </cell>
          <cell r="I3546" t="str">
            <v>Government Services</v>
          </cell>
          <cell r="J3546" t="str">
            <v>Other Government Contracts</v>
          </cell>
          <cell r="K3546" t="str">
            <v>PSU</v>
          </cell>
        </row>
        <row r="3547">
          <cell r="G3547" t="str">
            <v>IDTGFMAF</v>
          </cell>
          <cell r="H3547" t="str">
            <v>Idt Global Ltd Fm Servicesp Starkeypo1719</v>
          </cell>
          <cell r="I3547" t="str">
            <v>Government Services</v>
          </cell>
          <cell r="J3547" t="str">
            <v>Other Government Contracts</v>
          </cell>
          <cell r="K3547" t="str">
            <v>PSU</v>
          </cell>
        </row>
        <row r="3548">
          <cell r="G3548" t="str">
            <v>LITBED01</v>
          </cell>
          <cell r="H3548" t="str">
            <v>Littlemore Accom Blk Feas.Studinto Conv.Of Single Bedroomsto Multiple Occupnpsu</v>
          </cell>
          <cell r="I3548" t="str">
            <v>Government Services</v>
          </cell>
          <cell r="J3548" t="str">
            <v>Other Government Contracts</v>
          </cell>
          <cell r="K3548" t="str">
            <v>PSU</v>
          </cell>
        </row>
        <row r="3549">
          <cell r="G3549" t="str">
            <v>LITLCC01</v>
          </cell>
          <cell r="H3549" t="str">
            <v>Littlemore Life Cycle Costing Psu</v>
          </cell>
          <cell r="I3549" t="str">
            <v>Government Services</v>
          </cell>
          <cell r="J3549" t="str">
            <v>Other Government Contracts</v>
          </cell>
          <cell r="K3549" t="str">
            <v>PSU</v>
          </cell>
        </row>
        <row r="3550">
          <cell r="G3550" t="str">
            <v>LITMPPM1</v>
          </cell>
          <cell r="H3550" t="str">
            <v>Littlemore Clinic-Ppmmanagement</v>
          </cell>
          <cell r="I3550" t="str">
            <v>Government Services</v>
          </cell>
          <cell r="J3550" t="str">
            <v>Other Government Contracts</v>
          </cell>
          <cell r="K3550" t="str">
            <v>PSU</v>
          </cell>
        </row>
        <row r="3551">
          <cell r="G3551" t="str">
            <v>NEPPSCON</v>
          </cell>
          <cell r="H3551" t="str">
            <v>Newcastle Estate Cond Insps 20</v>
          </cell>
          <cell r="I3551" t="str">
            <v>Government Services</v>
          </cell>
          <cell r="J3551" t="str">
            <v>Other Government Contracts</v>
          </cell>
          <cell r="K3551" t="str">
            <v>PSU</v>
          </cell>
        </row>
        <row r="3552">
          <cell r="G3552" t="str">
            <v>NHSCB001</v>
          </cell>
          <cell r="H3552" t="str">
            <v>Chelsea Bks Cost Adv.For Residnhs Clientpsu</v>
          </cell>
          <cell r="I3552" t="str">
            <v>Government Services</v>
          </cell>
          <cell r="J3552" t="str">
            <v>Other Government Contracts</v>
          </cell>
          <cell r="K3552" t="str">
            <v>PSU</v>
          </cell>
        </row>
        <row r="3553">
          <cell r="G3553" t="str">
            <v>NHSNTFAF</v>
          </cell>
          <cell r="H3553" t="str">
            <v>Nhs Executive Est Mgt Servsr Fletcher</v>
          </cell>
          <cell r="I3553" t="str">
            <v>Government Services</v>
          </cell>
          <cell r="J3553" t="str">
            <v>Other Government Contracts</v>
          </cell>
          <cell r="K3553" t="str">
            <v>PSU</v>
          </cell>
        </row>
        <row r="3554">
          <cell r="G3554" t="str">
            <v>NHSPPX01</v>
          </cell>
          <cell r="H3554" t="str">
            <v>Nhs Ppp Due Diligence</v>
          </cell>
          <cell r="I3554" t="str">
            <v>Government Services</v>
          </cell>
          <cell r="J3554" t="str">
            <v>Other Government Contracts</v>
          </cell>
          <cell r="K3554" t="str">
            <v>PSU</v>
          </cell>
        </row>
        <row r="3555">
          <cell r="G3555" t="str">
            <v>PSUADMIN</v>
          </cell>
          <cell r="H3555" t="str">
            <v>Psu Admin</v>
          </cell>
          <cell r="I3555" t="str">
            <v>Government Services</v>
          </cell>
          <cell r="J3555" t="str">
            <v>Other Government Contracts</v>
          </cell>
          <cell r="K3555" t="str">
            <v>PSU</v>
          </cell>
        </row>
        <row r="3556">
          <cell r="G3556" t="str">
            <v>PSUDT</v>
          </cell>
          <cell r="H3556" t="str">
            <v>Fm Psu Downtime</v>
          </cell>
          <cell r="I3556" t="str">
            <v>Government Services</v>
          </cell>
          <cell r="J3556" t="str">
            <v>Other Government Contracts</v>
          </cell>
          <cell r="K3556" t="str">
            <v>PSU</v>
          </cell>
        </row>
        <row r="3557">
          <cell r="G3557" t="str">
            <v>RAILD101</v>
          </cell>
          <cell r="H3557" t="str">
            <v>Railtrack Detailed Inspecs 200none Postable Rp 090704prequal</v>
          </cell>
          <cell r="I3557" t="str">
            <v>Government Services</v>
          </cell>
          <cell r="J3557" t="str">
            <v>Other Government Contracts</v>
          </cell>
          <cell r="K3557" t="str">
            <v>PSU</v>
          </cell>
        </row>
        <row r="3558">
          <cell r="G3558" t="str">
            <v>RAILDI01</v>
          </cell>
          <cell r="H3558" t="str">
            <v>Psu Railtrack Detailed Inspectlump Sum Fees If Tender Won</v>
          </cell>
          <cell r="I3558" t="str">
            <v>Government Services</v>
          </cell>
          <cell r="J3558" t="str">
            <v>Other Government Contracts</v>
          </cell>
          <cell r="K3558" t="str">
            <v>PSU</v>
          </cell>
        </row>
        <row r="3559">
          <cell r="G3559" t="str">
            <v>RAILII01</v>
          </cell>
          <cell r="H3559" t="str">
            <v>Interim Inspection Jan03-Mar03</v>
          </cell>
          <cell r="I3559" t="str">
            <v>Government Services</v>
          </cell>
          <cell r="J3559" t="str">
            <v>Other Government Contracts</v>
          </cell>
          <cell r="K3559" t="str">
            <v>PSU</v>
          </cell>
        </row>
        <row r="3560">
          <cell r="G3560" t="str">
            <v>RTKLREP1</v>
          </cell>
          <cell r="H3560" t="str">
            <v>Railtrack-Leeds Aire Streetrepairs</v>
          </cell>
          <cell r="I3560" t="str">
            <v>Government Services</v>
          </cell>
          <cell r="J3560" t="str">
            <v>Other Government Contracts</v>
          </cell>
          <cell r="K3560" t="str">
            <v>PSU</v>
          </cell>
        </row>
        <row r="3561">
          <cell r="G3561" t="str">
            <v>RTKWCAN1</v>
          </cell>
          <cell r="H3561" t="str">
            <v>Railtrack-Waterloo Generaloffices-New Doorway To Canteen</v>
          </cell>
          <cell r="I3561" t="str">
            <v>Government Services</v>
          </cell>
          <cell r="J3561" t="str">
            <v>Other Government Contracts</v>
          </cell>
          <cell r="K3561" t="str">
            <v>PSU</v>
          </cell>
        </row>
        <row r="3562">
          <cell r="G3562" t="str">
            <v>RTKWRWG1</v>
          </cell>
          <cell r="H3562" t="str">
            <v>Railtrack-Waterloo Generaloffices-Repairs To Drainagesystem</v>
          </cell>
          <cell r="I3562" t="str">
            <v>Government Services</v>
          </cell>
          <cell r="J3562" t="str">
            <v>Other Government Contracts</v>
          </cell>
          <cell r="K3562" t="str">
            <v>PSU</v>
          </cell>
        </row>
        <row r="3563">
          <cell r="G3563" t="str">
            <v>UCLCOND</v>
          </cell>
          <cell r="H3563" t="str">
            <v>Uclh Condition Surveysp Matthews</v>
          </cell>
          <cell r="I3563" t="str">
            <v>Government Services</v>
          </cell>
          <cell r="J3563" t="str">
            <v>Other Government Contracts</v>
          </cell>
          <cell r="K3563" t="str">
            <v>PSU</v>
          </cell>
        </row>
        <row r="3564">
          <cell r="G3564" t="str">
            <v>UCLHFPW1</v>
          </cell>
          <cell r="H3564" t="str">
            <v>Uclh Fire Prec Workspsu</v>
          </cell>
          <cell r="I3564" t="str">
            <v>Government Services</v>
          </cell>
          <cell r="J3564" t="str">
            <v>Other Government Contracts</v>
          </cell>
          <cell r="K3564" t="str">
            <v>PSU</v>
          </cell>
        </row>
        <row r="3565">
          <cell r="G3565" t="str">
            <v>UCLHKITC</v>
          </cell>
          <cell r="H3565" t="str">
            <v>Psu Pm Of New Kitchen For Uclhclient Nhs Trustpsu</v>
          </cell>
          <cell r="I3565" t="str">
            <v>Government Services</v>
          </cell>
          <cell r="J3565" t="str">
            <v>Other Government Contracts</v>
          </cell>
          <cell r="K3565" t="str">
            <v>PSU</v>
          </cell>
        </row>
        <row r="3566">
          <cell r="G3566" t="str">
            <v>UCLHMWPT</v>
          </cell>
          <cell r="H3566" t="str">
            <v>Psu Work On Uclh</v>
          </cell>
          <cell r="I3566" t="str">
            <v>Government Services</v>
          </cell>
          <cell r="J3566" t="str">
            <v>Other Government Contracts</v>
          </cell>
          <cell r="K3566" t="str">
            <v>PSU</v>
          </cell>
        </row>
        <row r="3567">
          <cell r="G3567" t="str">
            <v>UNIGREAF</v>
          </cell>
          <cell r="H3567" t="str">
            <v>University Of Greenwich</v>
          </cell>
          <cell r="I3567" t="str">
            <v>Government Services</v>
          </cell>
          <cell r="J3567" t="str">
            <v>Other Government Contracts</v>
          </cell>
          <cell r="K3567" t="str">
            <v>PSU</v>
          </cell>
        </row>
        <row r="3568">
          <cell r="G3568" t="str">
            <v>VICTFIRE</v>
          </cell>
          <cell r="H3568" t="str">
            <v>New Fire Escape Victoria Statipsu Charge To Railvict</v>
          </cell>
          <cell r="I3568" t="str">
            <v>Government Services</v>
          </cell>
          <cell r="J3568" t="str">
            <v>Other Government Contracts</v>
          </cell>
          <cell r="K3568" t="str">
            <v>PSU</v>
          </cell>
        </row>
        <row r="3569">
          <cell r="G3569" t="str">
            <v>SLOBRO01</v>
          </cell>
          <cell r="H3569" t="str">
            <v>Psu For Slough Petersfield Avecondition Survey</v>
          </cell>
          <cell r="I3569" t="str">
            <v>Government Services</v>
          </cell>
          <cell r="J3569" t="str">
            <v>Other Government Contracts</v>
          </cell>
          <cell r="K3569" t="str">
            <v>PSU</v>
          </cell>
        </row>
        <row r="3570">
          <cell r="G3570" t="str">
            <v>RAILDI01</v>
          </cell>
          <cell r="H3570" t="str">
            <v>Psu Railtrack Detailed Inspectlump Sum Fees If Tender Won</v>
          </cell>
          <cell r="I3570" t="str">
            <v>Government Services</v>
          </cell>
          <cell r="J3570" t="str">
            <v>Other Government Contracts</v>
          </cell>
          <cell r="K3570" t="str">
            <v>PSU</v>
          </cell>
        </row>
        <row r="3571">
          <cell r="G3571" t="str">
            <v>SLOBRO01</v>
          </cell>
          <cell r="H3571" t="str">
            <v>Psu For Slough Petersfield Avecondition Survey</v>
          </cell>
          <cell r="I3571" t="str">
            <v>Government Services</v>
          </cell>
          <cell r="J3571" t="str">
            <v>Other Government Contracts</v>
          </cell>
          <cell r="K3571" t="str">
            <v>PSU</v>
          </cell>
        </row>
        <row r="3572">
          <cell r="G3572" t="str">
            <v>BALYJOBS</v>
          </cell>
          <cell r="H3572" t="str">
            <v>Ballymore Properties</v>
          </cell>
          <cell r="I3572" t="str">
            <v>Government Services</v>
          </cell>
          <cell r="J3572" t="str">
            <v>Other Government Contracts</v>
          </cell>
          <cell r="K3572" t="str">
            <v>PSU</v>
          </cell>
        </row>
        <row r="3573">
          <cell r="G3573" t="str">
            <v>IDTGFMAF</v>
          </cell>
          <cell r="H3573" t="str">
            <v>Idt Global Ltd Fm Servicesp Starkeypo1719</v>
          </cell>
          <cell r="I3573" t="str">
            <v>Government Services</v>
          </cell>
          <cell r="J3573" t="str">
            <v>Other Government Contracts</v>
          </cell>
          <cell r="K3573" t="str">
            <v>PSU</v>
          </cell>
        </row>
        <row r="3574">
          <cell r="G3574" t="str">
            <v>NEWCAP02</v>
          </cell>
          <cell r="H3574" t="str">
            <v>Ons Newportcapital Works 2002</v>
          </cell>
          <cell r="I3574" t="str">
            <v>Government Services</v>
          </cell>
          <cell r="J3574" t="str">
            <v>Other Government Contracts</v>
          </cell>
          <cell r="K3574" t="str">
            <v>PSU</v>
          </cell>
        </row>
        <row r="3575">
          <cell r="G3575" t="str">
            <v>NHSNTFAF</v>
          </cell>
          <cell r="H3575" t="str">
            <v>Nhs Executive Est Mgt Servsr Fletcher</v>
          </cell>
          <cell r="I3575" t="str">
            <v>Government Services</v>
          </cell>
          <cell r="J3575" t="str">
            <v>Other Government Contracts</v>
          </cell>
          <cell r="K3575" t="str">
            <v>PSU</v>
          </cell>
        </row>
        <row r="3576">
          <cell r="G3576" t="str">
            <v>RAILDI01</v>
          </cell>
          <cell r="H3576" t="str">
            <v>Psu Railtrack Detailed Inspectlump Sum Fees If Tender Won</v>
          </cell>
          <cell r="I3576" t="str">
            <v>Government Services</v>
          </cell>
          <cell r="J3576" t="str">
            <v>Other Government Contracts</v>
          </cell>
          <cell r="K3576" t="str">
            <v>PSU</v>
          </cell>
        </row>
        <row r="3577">
          <cell r="G3577" t="str">
            <v>SCHLIFAF</v>
          </cell>
          <cell r="H3577" t="str">
            <v>St Chris Hse Mod Side Liftsp Matthewssurvey Of 7 Lifts &amp; Spec Torefurb 210214338 Symonds Cb 3765</v>
          </cell>
          <cell r="I3577" t="str">
            <v>Government Services</v>
          </cell>
          <cell r="J3577" t="str">
            <v>Other Government Contracts</v>
          </cell>
          <cell r="K3577" t="str">
            <v>PSU</v>
          </cell>
        </row>
        <row r="3578">
          <cell r="G3578" t="str">
            <v>BALYJOBS</v>
          </cell>
          <cell r="H3578" t="str">
            <v>Ballymore Properties</v>
          </cell>
          <cell r="I3578" t="str">
            <v>Government Services</v>
          </cell>
          <cell r="J3578" t="str">
            <v>Other Government Contracts</v>
          </cell>
          <cell r="K3578" t="str">
            <v>PSU</v>
          </cell>
        </row>
        <row r="3579">
          <cell r="G3579" t="str">
            <v>BCJVDORV</v>
          </cell>
          <cell r="H3579" t="str">
            <v>Dorville Hse Refurb.Offices &amp; Bldg Consortium Joint Venturepsu Job</v>
          </cell>
          <cell r="I3579" t="str">
            <v>Government Services</v>
          </cell>
          <cell r="J3579" t="str">
            <v>Other Government Contracts</v>
          </cell>
          <cell r="K3579" t="str">
            <v>PSU</v>
          </cell>
        </row>
        <row r="3580">
          <cell r="G3580" t="str">
            <v>BURGSPPL</v>
          </cell>
          <cell r="H3580" t="str">
            <v>Burghill Road, Bristolspace Planning</v>
          </cell>
          <cell r="I3580" t="str">
            <v>Government Services</v>
          </cell>
          <cell r="J3580" t="str">
            <v>Other Government Contracts</v>
          </cell>
          <cell r="K3580" t="str">
            <v>PSU</v>
          </cell>
        </row>
        <row r="3581">
          <cell r="G3581" t="str">
            <v>CAMRCFAF</v>
          </cell>
          <cell r="H3581" t="str">
            <v>Cambridge Regional Collegep Matthewssurvey &amp; Cad Services</v>
          </cell>
          <cell r="I3581" t="str">
            <v>Government Services</v>
          </cell>
          <cell r="J3581" t="str">
            <v>Other Government Contracts</v>
          </cell>
          <cell r="K3581" t="str">
            <v>PSU</v>
          </cell>
        </row>
        <row r="3582">
          <cell r="G3582" t="str">
            <v>CLPSPFX6</v>
          </cell>
          <cell r="H3582" t="str">
            <v>Alstom Whetstone Prodn Of Forw</v>
          </cell>
          <cell r="I3582" t="str">
            <v>Government Services</v>
          </cell>
          <cell r="J3582" t="str">
            <v>Other Government Contracts</v>
          </cell>
          <cell r="K3582" t="str">
            <v>PSU</v>
          </cell>
        </row>
        <row r="3583">
          <cell r="G3583" t="str">
            <v>EHFHPPM1</v>
          </cell>
          <cell r="H3583" t="str">
            <v>Psu Eng.Herit.Fortress Hse Ppmjnl</v>
          </cell>
          <cell r="I3583" t="str">
            <v>Government Services</v>
          </cell>
          <cell r="J3583" t="str">
            <v>Other Government Contracts</v>
          </cell>
          <cell r="K3583" t="str">
            <v>PSU</v>
          </cell>
        </row>
        <row r="3584">
          <cell r="G3584" t="str">
            <v>FCOCFFFF</v>
          </cell>
          <cell r="H3584" t="str">
            <v>New Nursery Project</v>
          </cell>
          <cell r="I3584" t="str">
            <v>Government Services</v>
          </cell>
          <cell r="J3584" t="str">
            <v>Other Government Contracts</v>
          </cell>
          <cell r="K3584" t="str">
            <v>PSU</v>
          </cell>
        </row>
        <row r="3585">
          <cell r="G3585" t="str">
            <v>FCOCREAF</v>
          </cell>
          <cell r="H3585" t="str">
            <v>F&amp;Co Creche Projectp Matthewspsu Jobs</v>
          </cell>
          <cell r="I3585" t="str">
            <v>Government Services</v>
          </cell>
          <cell r="J3585" t="str">
            <v>Other Government Contracts</v>
          </cell>
          <cell r="K3585" t="str">
            <v>PSU</v>
          </cell>
        </row>
        <row r="3586">
          <cell r="G3586" t="str">
            <v>IDTGFMAF</v>
          </cell>
          <cell r="H3586" t="str">
            <v>Idt Global Ltd Fm Servicesp Starkeypo1719</v>
          </cell>
          <cell r="I3586" t="str">
            <v>Government Services</v>
          </cell>
          <cell r="J3586" t="str">
            <v>Other Government Contracts</v>
          </cell>
          <cell r="K3586" t="str">
            <v>PSU</v>
          </cell>
        </row>
        <row r="3587">
          <cell r="G3587" t="str">
            <v>MAIDST01</v>
          </cell>
          <cell r="H3587" t="str">
            <v>Maidstone Ind Centresurveys And Inspecs</v>
          </cell>
          <cell r="I3587" t="str">
            <v>Government Services</v>
          </cell>
          <cell r="J3587" t="str">
            <v>Other Government Contracts</v>
          </cell>
          <cell r="K3587" t="str">
            <v>PSU</v>
          </cell>
        </row>
        <row r="3588">
          <cell r="G3588" t="str">
            <v>NEPPSCON</v>
          </cell>
          <cell r="H3588" t="str">
            <v>Newcastle Estate Cond Insps 20</v>
          </cell>
          <cell r="I3588" t="str">
            <v>Government Services</v>
          </cell>
          <cell r="J3588" t="str">
            <v>Other Government Contracts</v>
          </cell>
          <cell r="K3588" t="str">
            <v>PSU</v>
          </cell>
        </row>
        <row r="3589">
          <cell r="G3589" t="str">
            <v>NETWRSW1</v>
          </cell>
          <cell r="H3589" t="str">
            <v>125 Swindon  House Asbestos Rem</v>
          </cell>
          <cell r="I3589" t="str">
            <v>Government Services</v>
          </cell>
          <cell r="J3589" t="str">
            <v>Other Government Contracts</v>
          </cell>
          <cell r="K3589" t="str">
            <v>PSU</v>
          </cell>
        </row>
        <row r="3590">
          <cell r="G3590" t="str">
            <v>NHSNTFAF</v>
          </cell>
          <cell r="H3590" t="str">
            <v>Nhs Executive Est Mgt Servsr Fletcher</v>
          </cell>
          <cell r="I3590" t="str">
            <v>Government Services</v>
          </cell>
          <cell r="J3590" t="str">
            <v>Other Government Contracts</v>
          </cell>
          <cell r="K3590" t="str">
            <v>PSU</v>
          </cell>
        </row>
        <row r="3591">
          <cell r="G3591" t="str">
            <v>OCEAMWS1</v>
          </cell>
          <cell r="H3591" t="str">
            <v>Ocean House-Management Ofminor Works Services</v>
          </cell>
          <cell r="I3591" t="str">
            <v>Government Services</v>
          </cell>
          <cell r="J3591" t="str">
            <v>Other Government Contracts</v>
          </cell>
          <cell r="K3591" t="str">
            <v>PSU</v>
          </cell>
        </row>
        <row r="3592">
          <cell r="G3592" t="str">
            <v>PERTHURG</v>
          </cell>
          <cell r="H3592" t="str">
            <v>Perth Station - Ugents Works</v>
          </cell>
          <cell r="I3592" t="str">
            <v>Government Services</v>
          </cell>
          <cell r="J3592" t="str">
            <v>Other Government Contracts</v>
          </cell>
          <cell r="K3592" t="str">
            <v>PSU</v>
          </cell>
        </row>
        <row r="3593">
          <cell r="G3593" t="str">
            <v>PLYSA801</v>
          </cell>
          <cell r="H3593" t="str">
            <v>Plysu Unit 19 Cwmbranr Thompson</v>
          </cell>
          <cell r="I3593" t="str">
            <v>Government Services</v>
          </cell>
          <cell r="J3593" t="str">
            <v>Other Government Contracts</v>
          </cell>
          <cell r="K3593" t="str">
            <v>PSU</v>
          </cell>
        </row>
        <row r="3594">
          <cell r="G3594" t="str">
            <v>PSUADMIN</v>
          </cell>
          <cell r="H3594" t="str">
            <v>Psu Admin</v>
          </cell>
          <cell r="I3594" t="str">
            <v>Government Services</v>
          </cell>
          <cell r="J3594" t="str">
            <v>Other Government Contracts</v>
          </cell>
          <cell r="K3594" t="str">
            <v>PSU</v>
          </cell>
        </row>
        <row r="3595">
          <cell r="G3595" t="str">
            <v>PSUTRAIN</v>
          </cell>
          <cell r="H3595" t="str">
            <v>Psu Training</v>
          </cell>
          <cell r="I3595" t="str">
            <v>Government Services</v>
          </cell>
          <cell r="J3595" t="str">
            <v>Other Government Contracts</v>
          </cell>
          <cell r="K3595" t="str">
            <v>PSU</v>
          </cell>
        </row>
        <row r="3596">
          <cell r="G3596" t="str">
            <v>RAILD101</v>
          </cell>
          <cell r="H3596" t="str">
            <v>Railtrack Detailed Inspecs 200none Postable Rp 090704prequal</v>
          </cell>
          <cell r="I3596" t="str">
            <v>Government Services</v>
          </cell>
          <cell r="J3596" t="str">
            <v>Other Government Contracts</v>
          </cell>
          <cell r="K3596" t="str">
            <v>PSU</v>
          </cell>
        </row>
        <row r="3597">
          <cell r="G3597" t="str">
            <v>RAILDI01</v>
          </cell>
          <cell r="H3597" t="str">
            <v>Psu Railtrack Detailed Inspectlump Sum Fees If Tender Won</v>
          </cell>
          <cell r="I3597" t="str">
            <v>Government Services</v>
          </cell>
          <cell r="J3597" t="str">
            <v>Other Government Contracts</v>
          </cell>
          <cell r="K3597" t="str">
            <v>PSU</v>
          </cell>
        </row>
        <row r="3598">
          <cell r="G3598" t="str">
            <v>RAILWOAC</v>
          </cell>
          <cell r="H3598" t="str">
            <v>Waterloo Offices A/C Investignp Matthews</v>
          </cell>
          <cell r="I3598" t="str">
            <v>Government Services</v>
          </cell>
          <cell r="J3598" t="str">
            <v>Other Government Contracts</v>
          </cell>
          <cell r="K3598" t="str">
            <v>PSU</v>
          </cell>
        </row>
        <row r="3599">
          <cell r="G3599" t="str">
            <v>RTKKXER1</v>
          </cell>
          <cell r="H3599" t="str">
            <v>Railtrack-Kings Cross Eastside Officse-Roof Replacement</v>
          </cell>
          <cell r="I3599" t="str">
            <v>Government Services</v>
          </cell>
          <cell r="J3599" t="str">
            <v>Other Government Contracts</v>
          </cell>
          <cell r="K3599" t="str">
            <v>PSU</v>
          </cell>
        </row>
        <row r="3600">
          <cell r="G3600" t="str">
            <v>RTKWCAN1</v>
          </cell>
          <cell r="H3600" t="str">
            <v>Railtrack-Waterloo Generaloffices-New Doorway To Canteen</v>
          </cell>
          <cell r="I3600" t="str">
            <v>Government Services</v>
          </cell>
          <cell r="J3600" t="str">
            <v>Other Government Contracts</v>
          </cell>
          <cell r="K3600" t="str">
            <v>PSU</v>
          </cell>
        </row>
        <row r="3601">
          <cell r="G3601" t="str">
            <v>RVRWLK01</v>
          </cell>
          <cell r="H3601" t="str">
            <v>Psu Riverwalk Hse Addnl Works</v>
          </cell>
          <cell r="I3601" t="str">
            <v>Government Services</v>
          </cell>
          <cell r="J3601" t="str">
            <v>Other Government Contracts</v>
          </cell>
          <cell r="K3601" t="str">
            <v>PSU</v>
          </cell>
        </row>
        <row r="3602">
          <cell r="G3602" t="str">
            <v>SCHLIFAF</v>
          </cell>
          <cell r="H3602" t="str">
            <v>St Chris Hse Mod Side Liftsp Matthewssurvey Of 7 Lifts &amp; Spec Torefurb 210214338 Symonds Cb 3765</v>
          </cell>
          <cell r="I3602" t="str">
            <v>Government Services</v>
          </cell>
          <cell r="J3602" t="str">
            <v>Other Government Contracts</v>
          </cell>
          <cell r="K3602" t="str">
            <v>PSU</v>
          </cell>
        </row>
        <row r="3603">
          <cell r="G3603" t="str">
            <v>SOUCAP02</v>
          </cell>
          <cell r="H3603" t="str">
            <v>Ons Southportcapital Works 2002</v>
          </cell>
          <cell r="I3603" t="str">
            <v>Government Services</v>
          </cell>
          <cell r="J3603" t="str">
            <v>Other Government Contracts</v>
          </cell>
          <cell r="K3603" t="str">
            <v>PSU</v>
          </cell>
        </row>
        <row r="3604">
          <cell r="G3604" t="str">
            <v>STHELI01</v>
          </cell>
          <cell r="H3604" t="str">
            <v>Psu St Helier Proj Mgt Kitchenroom Refurbjnl</v>
          </cell>
          <cell r="I3604" t="str">
            <v>Government Services</v>
          </cell>
          <cell r="J3604" t="str">
            <v>Other Government Contracts</v>
          </cell>
          <cell r="K3604" t="str">
            <v>PSU</v>
          </cell>
        </row>
        <row r="3605">
          <cell r="G3605" t="str">
            <v>TEXT1FAF</v>
          </cell>
          <cell r="H3605" t="str">
            <v>Text 100 A/C Survey Netwk Hsep Starkey</v>
          </cell>
          <cell r="I3605" t="str">
            <v>Government Services</v>
          </cell>
          <cell r="J3605" t="str">
            <v>Other Government Contracts</v>
          </cell>
          <cell r="K3605" t="str">
            <v>PSU</v>
          </cell>
        </row>
        <row r="3606">
          <cell r="G3606" t="str">
            <v>UCLCOND</v>
          </cell>
          <cell r="H3606" t="str">
            <v>Uclh Condition Surveysp Matthews</v>
          </cell>
          <cell r="I3606" t="str">
            <v>Government Services</v>
          </cell>
          <cell r="J3606" t="str">
            <v>Other Government Contracts</v>
          </cell>
          <cell r="K3606" t="str">
            <v>PSU</v>
          </cell>
        </row>
        <row r="3607">
          <cell r="G3607" t="str">
            <v>UCLHCFVS</v>
          </cell>
          <cell r="H3607" t="str">
            <v>Psu Alts To Cecil Fleming Hse Uclh Nhs Trust</v>
          </cell>
          <cell r="I3607" t="str">
            <v>Government Services</v>
          </cell>
          <cell r="J3607" t="str">
            <v>Other Government Contracts</v>
          </cell>
          <cell r="K3607" t="str">
            <v>PSU</v>
          </cell>
        </row>
        <row r="3608">
          <cell r="G3608" t="str">
            <v>UCLHKITC</v>
          </cell>
          <cell r="H3608" t="str">
            <v>Psu Pm Of New Kitchen For Uclhclient Nhs Trustpsu</v>
          </cell>
          <cell r="I3608" t="str">
            <v>Government Services</v>
          </cell>
          <cell r="J3608" t="str">
            <v>Other Government Contracts</v>
          </cell>
          <cell r="K3608" t="str">
            <v>PSU</v>
          </cell>
        </row>
        <row r="3609">
          <cell r="G3609" t="str">
            <v>RAILDI01</v>
          </cell>
          <cell r="H3609" t="str">
            <v>Psu Railtrack Detailed Inspectlump Sum Fees If Tender Won</v>
          </cell>
          <cell r="I3609" t="str">
            <v>Government Services</v>
          </cell>
          <cell r="J3609" t="str">
            <v>Other Government Contracts</v>
          </cell>
          <cell r="K3609" t="str">
            <v>PSU</v>
          </cell>
        </row>
        <row r="3610">
          <cell r="G3610" t="str">
            <v>BALYJOBS</v>
          </cell>
          <cell r="H3610" t="str">
            <v>Ballymore Properties</v>
          </cell>
          <cell r="I3610" t="str">
            <v>Government Services</v>
          </cell>
          <cell r="J3610" t="str">
            <v>Other Government Contracts</v>
          </cell>
          <cell r="K3610" t="str">
            <v>PSU</v>
          </cell>
        </row>
        <row r="3611">
          <cell r="G3611" t="str">
            <v>BAPHMWS1</v>
          </cell>
          <cell r="H3611" t="str">
            <v>B&amp;P House-Management Of Minorworks Services</v>
          </cell>
          <cell r="I3611" t="str">
            <v>Government Services</v>
          </cell>
          <cell r="J3611" t="str">
            <v>Other Government Contracts</v>
          </cell>
          <cell r="K3611" t="str">
            <v>PSU</v>
          </cell>
        </row>
        <row r="3612">
          <cell r="G3612" t="str">
            <v>BAPHPPM1</v>
          </cell>
          <cell r="H3612" t="str">
            <v>B&amp;P House-Ppm Management</v>
          </cell>
          <cell r="I3612" t="str">
            <v>Government Services</v>
          </cell>
          <cell r="J3612" t="str">
            <v>Other Government Contracts</v>
          </cell>
          <cell r="K3612" t="str">
            <v>PSU</v>
          </cell>
        </row>
        <row r="3613">
          <cell r="G3613" t="str">
            <v>FCOMMWS1</v>
          </cell>
          <cell r="H3613" t="str">
            <v>F&amp;Co-Management Of Minor Worksservices</v>
          </cell>
          <cell r="I3613" t="str">
            <v>Government Services</v>
          </cell>
          <cell r="J3613" t="str">
            <v>Other Government Contracts</v>
          </cell>
          <cell r="K3613" t="str">
            <v>PSU</v>
          </cell>
        </row>
        <row r="3614">
          <cell r="G3614" t="str">
            <v>NHSNTFAF</v>
          </cell>
          <cell r="H3614" t="str">
            <v>Nhs Executive Est Mgt Servsr Fletcher</v>
          </cell>
          <cell r="I3614" t="str">
            <v>Government Services</v>
          </cell>
          <cell r="J3614" t="str">
            <v>Other Government Contracts</v>
          </cell>
          <cell r="K3614" t="str">
            <v>PSU</v>
          </cell>
        </row>
        <row r="3615">
          <cell r="G3615" t="str">
            <v>PSUADMIN</v>
          </cell>
          <cell r="H3615" t="str">
            <v>Psu Admin</v>
          </cell>
          <cell r="I3615" t="str">
            <v>Government Services</v>
          </cell>
          <cell r="J3615" t="str">
            <v>Other Government Contracts</v>
          </cell>
          <cell r="K3615" t="str">
            <v>PSU</v>
          </cell>
        </row>
        <row r="3616">
          <cell r="G3616" t="str">
            <v>RAILD101</v>
          </cell>
          <cell r="H3616" t="str">
            <v>Railtrack Detailed Inspecs 200none Postable Rp 090704prequal</v>
          </cell>
          <cell r="I3616" t="str">
            <v>Government Services</v>
          </cell>
          <cell r="J3616" t="str">
            <v>Other Government Contracts</v>
          </cell>
          <cell r="K3616" t="str">
            <v>PSU</v>
          </cell>
        </row>
        <row r="3617">
          <cell r="G3617" t="str">
            <v>RAILDI01</v>
          </cell>
          <cell r="H3617" t="str">
            <v>Psu Railtrack Detailed Inspectlump Sum Fees If Tender Won</v>
          </cell>
          <cell r="I3617" t="str">
            <v>Government Services</v>
          </cell>
          <cell r="J3617" t="str">
            <v>Other Government Contracts</v>
          </cell>
          <cell r="K3617" t="str">
            <v>PSU</v>
          </cell>
        </row>
        <row r="3618">
          <cell r="G3618" t="str">
            <v>VRPSU001</v>
          </cell>
          <cell r="H3618" t="str">
            <v>Psu Virgin Radio Mgt Fm Connisjnl</v>
          </cell>
          <cell r="I3618" t="str">
            <v>Government Services</v>
          </cell>
          <cell r="J3618" t="str">
            <v>Other Government Contracts</v>
          </cell>
          <cell r="K3618" t="str">
            <v>PSU</v>
          </cell>
        </row>
        <row r="3619">
          <cell r="G3619" t="str">
            <v>PSUADMIN</v>
          </cell>
          <cell r="H3619" t="str">
            <v>Psu Admin</v>
          </cell>
          <cell r="I3619" t="str">
            <v>Government Services</v>
          </cell>
          <cell r="J3619" t="str">
            <v>Other Government Contracts</v>
          </cell>
          <cell r="K3619" t="str">
            <v>PSU</v>
          </cell>
        </row>
        <row r="3620">
          <cell r="G3620" t="str">
            <v>PSUDT</v>
          </cell>
          <cell r="H3620" t="str">
            <v>Fm Psu Downtime</v>
          </cell>
          <cell r="I3620" t="str">
            <v>Government Services</v>
          </cell>
          <cell r="J3620" t="str">
            <v>Other Government Contracts</v>
          </cell>
          <cell r="K3620" t="str">
            <v>PSU</v>
          </cell>
        </row>
        <row r="3621">
          <cell r="G3621" t="str">
            <v>RIVERCAD</v>
          </cell>
          <cell r="H3621" t="str">
            <v>Psu Riverwalk Hse Cad Services</v>
          </cell>
          <cell r="I3621" t="str">
            <v>Government Services</v>
          </cell>
          <cell r="J3621" t="str">
            <v>Other Government Contracts</v>
          </cell>
          <cell r="K3621" t="str">
            <v>PSU</v>
          </cell>
        </row>
        <row r="3622">
          <cell r="G3622" t="str">
            <v>RAILD101</v>
          </cell>
          <cell r="H3622" t="str">
            <v>Railtrack Detailed Inspecs 200none Postable Rp 090704prequal</v>
          </cell>
          <cell r="I3622" t="str">
            <v>Government Services</v>
          </cell>
          <cell r="J3622" t="str">
            <v>Other Government Contracts</v>
          </cell>
          <cell r="K3622" t="str">
            <v>PSU</v>
          </cell>
        </row>
        <row r="3623">
          <cell r="G3623" t="str">
            <v>GTRMPSU1</v>
          </cell>
          <cell r="H3623" t="str">
            <v>Survey 63 Gtrm Sites Clps</v>
          </cell>
          <cell r="I3623" t="str">
            <v>Government Services</v>
          </cell>
          <cell r="J3623" t="str">
            <v>Other Government Contracts</v>
          </cell>
          <cell r="K3623" t="str">
            <v>PSU</v>
          </cell>
        </row>
        <row r="3624">
          <cell r="G3624" t="str">
            <v>PERTHURG</v>
          </cell>
          <cell r="H3624" t="str">
            <v>Perth Station - Ugents Works</v>
          </cell>
          <cell r="I3624" t="str">
            <v>Government Services</v>
          </cell>
          <cell r="J3624" t="str">
            <v>Other Government Contracts</v>
          </cell>
          <cell r="K3624" t="str">
            <v>PSU</v>
          </cell>
        </row>
        <row r="3625">
          <cell r="G3625" t="str">
            <v>PSREMOTE</v>
          </cell>
          <cell r="H3625" t="str">
            <v>Psu Remote Access</v>
          </cell>
          <cell r="I3625" t="str">
            <v>Government Services</v>
          </cell>
          <cell r="J3625" t="str">
            <v>Other Government Contracts</v>
          </cell>
          <cell r="K3625" t="str">
            <v>PSU</v>
          </cell>
        </row>
        <row r="3626">
          <cell r="G3626" t="str">
            <v>PSUADMIN</v>
          </cell>
          <cell r="H3626" t="str">
            <v>Psu Admin</v>
          </cell>
          <cell r="I3626" t="str">
            <v>Government Services</v>
          </cell>
          <cell r="J3626" t="str">
            <v>Other Government Contracts</v>
          </cell>
          <cell r="K3626" t="str">
            <v>PSU</v>
          </cell>
        </row>
        <row r="3627">
          <cell r="G3627" t="str">
            <v>PSUTRAIN</v>
          </cell>
          <cell r="H3627" t="str">
            <v>Psu Training</v>
          </cell>
          <cell r="I3627" t="str">
            <v>Government Services</v>
          </cell>
          <cell r="J3627" t="str">
            <v>Other Government Contracts</v>
          </cell>
          <cell r="K3627" t="str">
            <v>PSU</v>
          </cell>
        </row>
        <row r="3628">
          <cell r="G3628" t="str">
            <v>RAILD101</v>
          </cell>
          <cell r="H3628" t="str">
            <v>Railtrack Detailed Inspecs 200none Postable Rp 090704prequal</v>
          </cell>
          <cell r="I3628" t="str">
            <v>Government Services</v>
          </cell>
          <cell r="J3628" t="str">
            <v>Other Government Contracts</v>
          </cell>
          <cell r="K3628" t="str">
            <v>PSU</v>
          </cell>
        </row>
        <row r="3629">
          <cell r="G3629" t="str">
            <v>RAILDI01</v>
          </cell>
          <cell r="H3629" t="str">
            <v>Psu Railtrack Detailed Inspectlump Sum Fees If Tender Won</v>
          </cell>
          <cell r="I3629" t="str">
            <v>Government Services</v>
          </cell>
          <cell r="J3629" t="str">
            <v>Other Government Contracts</v>
          </cell>
          <cell r="K3629" t="str">
            <v>PSU</v>
          </cell>
        </row>
        <row r="3630">
          <cell r="G3630" t="str">
            <v>RAILII01</v>
          </cell>
          <cell r="H3630" t="str">
            <v>Interim Inspection Jan03-Mar03</v>
          </cell>
          <cell r="I3630" t="str">
            <v>Government Services</v>
          </cell>
          <cell r="J3630" t="str">
            <v>Other Government Contracts</v>
          </cell>
          <cell r="K3630" t="str">
            <v>PSU</v>
          </cell>
        </row>
        <row r="3631">
          <cell r="G3631" t="str">
            <v>6SGMSURV</v>
          </cell>
          <cell r="H3631" t="str">
            <v>6 St George'S Muse Se1 - Surve</v>
          </cell>
          <cell r="I3631" t="str">
            <v>Government Services</v>
          </cell>
          <cell r="J3631" t="str">
            <v>Other Government Contracts</v>
          </cell>
          <cell r="K3631" t="str">
            <v>PSU</v>
          </cell>
        </row>
        <row r="3632">
          <cell r="G3632" t="str">
            <v>BALYJOBS</v>
          </cell>
          <cell r="H3632" t="str">
            <v>Ballymore Properties</v>
          </cell>
          <cell r="I3632" t="str">
            <v>Government Services</v>
          </cell>
          <cell r="J3632" t="str">
            <v>Other Government Contracts</v>
          </cell>
          <cell r="K3632" t="str">
            <v>PSU</v>
          </cell>
        </row>
        <row r="3633">
          <cell r="G3633" t="str">
            <v>BIDASSIS</v>
          </cell>
          <cell r="H3633" t="str">
            <v>Psu Assistance To M Owen'S Bid</v>
          </cell>
          <cell r="I3633" t="str">
            <v>Government Services</v>
          </cell>
          <cell r="J3633" t="str">
            <v>Other Government Contracts</v>
          </cell>
          <cell r="K3633" t="str">
            <v>PSU</v>
          </cell>
        </row>
        <row r="3634">
          <cell r="G3634" t="str">
            <v>B&amp;PMM412</v>
          </cell>
          <cell r="H3634" t="str">
            <v>Ocean Hse St Leonards On Seahastings, Est.Mgt</v>
          </cell>
          <cell r="I3634" t="str">
            <v>Government Services</v>
          </cell>
          <cell r="J3634" t="str">
            <v>Other Government Contracts</v>
          </cell>
          <cell r="K3634" t="str">
            <v>PSU</v>
          </cell>
        </row>
        <row r="3635">
          <cell r="G3635" t="str">
            <v>BREN2KAF</v>
          </cell>
          <cell r="H3635" t="str">
            <v>L B Of Brent - Y2kpaul Matthews   Paul Starkey</v>
          </cell>
          <cell r="I3635" t="str">
            <v>Government Services</v>
          </cell>
          <cell r="J3635" t="str">
            <v>Other Government Contracts</v>
          </cell>
          <cell r="K3635" t="str">
            <v>PSU</v>
          </cell>
        </row>
        <row r="3636">
          <cell r="G3636" t="str">
            <v>BRUCE001</v>
          </cell>
          <cell r="H3636" t="str">
            <v>Cyril Leonard Professional Ser</v>
          </cell>
          <cell r="I3636" t="str">
            <v>Government Services</v>
          </cell>
          <cell r="J3636" t="str">
            <v>Other Government Contracts</v>
          </cell>
          <cell r="K3636" t="str">
            <v>PSU</v>
          </cell>
        </row>
        <row r="3637">
          <cell r="G3637" t="str">
            <v>CAMRCFAF</v>
          </cell>
          <cell r="H3637" t="str">
            <v>Cambridge Regional Collegep Matthewssurvey &amp; Cad Services</v>
          </cell>
          <cell r="I3637" t="str">
            <v>Government Services</v>
          </cell>
          <cell r="J3637" t="str">
            <v>Other Government Contracts</v>
          </cell>
          <cell r="K3637" t="str">
            <v>PSU</v>
          </cell>
        </row>
        <row r="3638">
          <cell r="G3638" t="str">
            <v>CHMEFMR1</v>
          </cell>
          <cell r="H3638" t="str">
            <v>Cromwell Housecondition Survey Of M&amp;E Plant</v>
          </cell>
          <cell r="I3638" t="str">
            <v>Government Services</v>
          </cell>
          <cell r="J3638" t="str">
            <v>Other Government Contracts</v>
          </cell>
          <cell r="K3638" t="str">
            <v>PSU</v>
          </cell>
        </row>
        <row r="3639">
          <cell r="G3639" t="str">
            <v>CLPSPFX6</v>
          </cell>
          <cell r="H3639" t="str">
            <v>Alstom Whetstone Prodn Of Forw</v>
          </cell>
          <cell r="I3639" t="str">
            <v>Government Services</v>
          </cell>
          <cell r="J3639" t="str">
            <v>Other Government Contracts</v>
          </cell>
          <cell r="K3639" t="str">
            <v>PSU</v>
          </cell>
        </row>
        <row r="3640">
          <cell r="G3640" t="str">
            <v>DRUCAP02</v>
          </cell>
          <cell r="H3640" t="str">
            <v>Ons Drummond Gatecapital Works 2002</v>
          </cell>
          <cell r="I3640" t="str">
            <v>Government Services</v>
          </cell>
          <cell r="J3640" t="str">
            <v>Other Government Contracts</v>
          </cell>
          <cell r="K3640" t="str">
            <v>PSU</v>
          </cell>
        </row>
        <row r="3641">
          <cell r="G3641" t="str">
            <v>DRUWCR01</v>
          </cell>
          <cell r="H3641" t="str">
            <v>Ons Drum Gate Wc Refurb</v>
          </cell>
          <cell r="I3641" t="str">
            <v>Government Services</v>
          </cell>
          <cell r="J3641" t="str">
            <v>Other Government Contracts</v>
          </cell>
          <cell r="K3641" t="str">
            <v>PSU</v>
          </cell>
        </row>
        <row r="3642">
          <cell r="G3642" t="str">
            <v>EHFHPPM1</v>
          </cell>
          <cell r="H3642" t="str">
            <v>Psu Eng.Herit.Fortress Hse Ppmjnl</v>
          </cell>
          <cell r="I3642" t="str">
            <v>Government Services</v>
          </cell>
          <cell r="J3642" t="str">
            <v>Other Government Contracts</v>
          </cell>
          <cell r="K3642" t="str">
            <v>PSU</v>
          </cell>
        </row>
        <row r="3643">
          <cell r="G3643" t="str">
            <v>FCHPPPM1</v>
          </cell>
          <cell r="H3643" t="str">
            <v>F&amp;Co-Hanslope Park-Ppmmanagement</v>
          </cell>
          <cell r="I3643" t="str">
            <v>Government Services</v>
          </cell>
          <cell r="J3643" t="str">
            <v>Other Government Contracts</v>
          </cell>
          <cell r="K3643" t="str">
            <v>PSU</v>
          </cell>
        </row>
        <row r="3644">
          <cell r="G3644" t="str">
            <v>FCOCFFFF</v>
          </cell>
          <cell r="H3644" t="str">
            <v>New Nursery Project</v>
          </cell>
          <cell r="I3644" t="str">
            <v>Government Services</v>
          </cell>
          <cell r="J3644" t="str">
            <v>Other Government Contracts</v>
          </cell>
          <cell r="K3644" t="str">
            <v>PSU</v>
          </cell>
        </row>
        <row r="3645">
          <cell r="G3645" t="str">
            <v>FCOCREAF</v>
          </cell>
          <cell r="H3645" t="str">
            <v>F&amp;Co Creche Projectp Matthewspsu Jobs</v>
          </cell>
          <cell r="I3645" t="str">
            <v>Government Services</v>
          </cell>
          <cell r="J3645" t="str">
            <v>Other Government Contracts</v>
          </cell>
          <cell r="K3645" t="str">
            <v>PSU</v>
          </cell>
        </row>
        <row r="3646">
          <cell r="G3646" t="str">
            <v>FCOFHPG1</v>
          </cell>
          <cell r="H3646" t="str">
            <v xml:space="preserve">Fco Hanslope New Gate Hse H&amp;S </v>
          </cell>
          <cell r="I3646" t="str">
            <v>Government Services</v>
          </cell>
          <cell r="J3646" t="str">
            <v>Other Government Contracts</v>
          </cell>
          <cell r="K3646" t="str">
            <v>PSU</v>
          </cell>
        </row>
        <row r="3647">
          <cell r="G3647" t="str">
            <v>FCOFMRFF</v>
          </cell>
          <cell r="H3647" t="str">
            <v>Project Support F&amp;Co</v>
          </cell>
          <cell r="I3647" t="str">
            <v>Government Services</v>
          </cell>
          <cell r="J3647" t="str">
            <v>Other Government Contracts</v>
          </cell>
          <cell r="K3647" t="str">
            <v>PSU</v>
          </cell>
        </row>
        <row r="3648">
          <cell r="G3648" t="str">
            <v>FCOHPHV</v>
          </cell>
          <cell r="H3648" t="str">
            <v>Hmgcc Hv Transformer Upgradep Matthews</v>
          </cell>
          <cell r="I3648" t="str">
            <v>Government Services</v>
          </cell>
          <cell r="J3648" t="str">
            <v>Other Government Contracts</v>
          </cell>
          <cell r="K3648" t="str">
            <v>PSU</v>
          </cell>
        </row>
        <row r="3649">
          <cell r="G3649" t="str">
            <v>FCOKCSHP</v>
          </cell>
          <cell r="H3649" t="str">
            <v>F&amp;Co King Charles St.Sec.Hut Ppsu Jnl</v>
          </cell>
          <cell r="I3649" t="str">
            <v>Government Services</v>
          </cell>
          <cell r="J3649" t="str">
            <v>Other Government Contracts</v>
          </cell>
          <cell r="K3649" t="str">
            <v>PSU</v>
          </cell>
        </row>
        <row r="3650">
          <cell r="G3650" t="str">
            <v>FCOMANG1</v>
          </cell>
          <cell r="H3650" t="str">
            <v>F&amp;Co-Management Meetings</v>
          </cell>
          <cell r="I3650" t="str">
            <v>Government Services</v>
          </cell>
          <cell r="J3650" t="str">
            <v>Other Government Contracts</v>
          </cell>
          <cell r="K3650" t="str">
            <v>PSU</v>
          </cell>
        </row>
        <row r="3651">
          <cell r="G3651" t="str">
            <v>FCOMMWS1</v>
          </cell>
          <cell r="H3651" t="str">
            <v>F&amp;Co-Management Of Minor Worksservices</v>
          </cell>
          <cell r="I3651" t="str">
            <v>Government Services</v>
          </cell>
          <cell r="J3651" t="str">
            <v>Other Government Contracts</v>
          </cell>
          <cell r="K3651" t="str">
            <v>PSU</v>
          </cell>
        </row>
        <row r="3652">
          <cell r="G3652" t="str">
            <v>FMELMAUD</v>
          </cell>
          <cell r="H3652" t="str">
            <v>Audit Of Elm Hse New Fire Alar</v>
          </cell>
          <cell r="I3652" t="str">
            <v>Government Services</v>
          </cell>
          <cell r="J3652" t="str">
            <v>Other Government Contracts</v>
          </cell>
          <cell r="K3652" t="str">
            <v>PSU</v>
          </cell>
        </row>
        <row r="3653">
          <cell r="G3653" t="str">
            <v>FRCCAP02</v>
          </cell>
          <cell r="H3653" t="str">
            <v>Family Records Centre - London</v>
          </cell>
          <cell r="I3653" t="str">
            <v>Government Services</v>
          </cell>
          <cell r="J3653" t="str">
            <v>Other Government Contracts</v>
          </cell>
          <cell r="K3653" t="str">
            <v>PSU</v>
          </cell>
        </row>
        <row r="3654">
          <cell r="G3654" t="str">
            <v>GTRMPSU1</v>
          </cell>
          <cell r="H3654" t="str">
            <v>Survey 63 Gtrm Sites Clps</v>
          </cell>
          <cell r="I3654" t="str">
            <v>Government Services</v>
          </cell>
          <cell r="J3654" t="str">
            <v>Other Government Contracts</v>
          </cell>
          <cell r="K3654" t="str">
            <v>PSU</v>
          </cell>
        </row>
        <row r="3655">
          <cell r="G3655" t="str">
            <v>HOPEXCAF</v>
          </cell>
          <cell r="H3655" t="str">
            <v>Resoln Of Defects Hop Exchangep Matthewsrailtrack Direct</v>
          </cell>
          <cell r="I3655" t="str">
            <v>Government Services</v>
          </cell>
          <cell r="J3655" t="str">
            <v>Other Government Contracts</v>
          </cell>
          <cell r="K3655" t="str">
            <v>PSU</v>
          </cell>
        </row>
        <row r="3656">
          <cell r="G3656" t="str">
            <v>IDTGFFAF</v>
          </cell>
          <cell r="H3656" t="str">
            <v>Idt Global-Facilitiesmanagement Of Telephone House</v>
          </cell>
          <cell r="I3656" t="str">
            <v>Government Services</v>
          </cell>
          <cell r="J3656" t="str">
            <v>Other Government Contracts</v>
          </cell>
          <cell r="K3656" t="str">
            <v>PSU</v>
          </cell>
        </row>
        <row r="3657">
          <cell r="G3657" t="str">
            <v>IDTGFMAF</v>
          </cell>
          <cell r="H3657" t="str">
            <v>Idt Global Ltd Fm Servicesp Starkeypo1719</v>
          </cell>
          <cell r="I3657" t="str">
            <v>Government Services</v>
          </cell>
          <cell r="J3657" t="str">
            <v>Other Government Contracts</v>
          </cell>
          <cell r="K3657" t="str">
            <v>PSU</v>
          </cell>
        </row>
        <row r="3658">
          <cell r="G3658" t="str">
            <v>INSEPSU1</v>
          </cell>
          <cell r="H3658" t="str">
            <v>Intsectn Hse Condition Survey</v>
          </cell>
          <cell r="I3658" t="str">
            <v>Government Services</v>
          </cell>
          <cell r="J3658" t="str">
            <v>Other Government Contracts</v>
          </cell>
          <cell r="K3658" t="str">
            <v>PSU</v>
          </cell>
        </row>
        <row r="3659">
          <cell r="G3659" t="str">
            <v>INTEGP01</v>
          </cell>
          <cell r="H3659" t="str">
            <v>Croydon Minor Works</v>
          </cell>
          <cell r="I3659" t="str">
            <v>Government Services</v>
          </cell>
          <cell r="J3659" t="str">
            <v>Other Government Contracts</v>
          </cell>
          <cell r="K3659" t="str">
            <v>PSU</v>
          </cell>
        </row>
        <row r="3660">
          <cell r="G3660" t="str">
            <v>INTHMWS1</v>
          </cell>
          <cell r="H3660" t="str">
            <v>Psu Interserve Hs Mgt Minor Wkjnl</v>
          </cell>
          <cell r="I3660" t="str">
            <v>Government Services</v>
          </cell>
          <cell r="J3660" t="str">
            <v>Other Government Contracts</v>
          </cell>
          <cell r="K3660" t="str">
            <v>PSU</v>
          </cell>
        </row>
        <row r="3661">
          <cell r="G3661" t="str">
            <v>LANCSUM1</v>
          </cell>
          <cell r="H3661" t="str">
            <v>Fco Lancaster Hse Summer Works</v>
          </cell>
          <cell r="I3661" t="str">
            <v>Government Services</v>
          </cell>
          <cell r="J3661" t="str">
            <v>Other Government Contracts</v>
          </cell>
          <cell r="K3661" t="str">
            <v>PSU</v>
          </cell>
        </row>
        <row r="3662">
          <cell r="G3662" t="str">
            <v>LASCAP02</v>
          </cell>
          <cell r="H3662" t="str">
            <v>Leeds Aire Streetcapital Works For 2002</v>
          </cell>
          <cell r="I3662" t="str">
            <v>Government Services</v>
          </cell>
          <cell r="J3662" t="str">
            <v>Other Government Contracts</v>
          </cell>
          <cell r="K3662" t="str">
            <v>PSU</v>
          </cell>
        </row>
        <row r="3663">
          <cell r="G3663" t="str">
            <v>LEWICSPT</v>
          </cell>
          <cell r="H3663" t="str">
            <v>Lb Lewisham5 Year Condition Survey Project</v>
          </cell>
          <cell r="I3663" t="str">
            <v>Government Services</v>
          </cell>
          <cell r="J3663" t="str">
            <v>Other Government Contracts</v>
          </cell>
          <cell r="K3663" t="str">
            <v>PSU</v>
          </cell>
        </row>
        <row r="3664">
          <cell r="G3664" t="str">
            <v>LITLCC01</v>
          </cell>
          <cell r="H3664" t="str">
            <v>Littlemore Life Cycle Costing Psu</v>
          </cell>
          <cell r="I3664" t="str">
            <v>Government Services</v>
          </cell>
          <cell r="J3664" t="str">
            <v>Other Government Contracts</v>
          </cell>
          <cell r="K3664" t="str">
            <v>PSU</v>
          </cell>
        </row>
        <row r="3665">
          <cell r="G3665" t="str">
            <v>LITMDEF1</v>
          </cell>
          <cell r="H3665" t="str">
            <v>Littlemore Clinic-Latentdefects Resolution</v>
          </cell>
          <cell r="I3665" t="str">
            <v>Government Services</v>
          </cell>
          <cell r="J3665" t="str">
            <v>Other Government Contracts</v>
          </cell>
          <cell r="K3665" t="str">
            <v>PSU</v>
          </cell>
        </row>
        <row r="3666">
          <cell r="G3666" t="str">
            <v>LITMMWS1</v>
          </cell>
          <cell r="H3666" t="str">
            <v>Littlemore Clinic-Managementof Minor Works Services</v>
          </cell>
          <cell r="I3666" t="str">
            <v>Government Services</v>
          </cell>
          <cell r="J3666" t="str">
            <v>Other Government Contracts</v>
          </cell>
          <cell r="K3666" t="str">
            <v>PSU</v>
          </cell>
        </row>
        <row r="3667">
          <cell r="G3667" t="str">
            <v>LITMPPM1</v>
          </cell>
          <cell r="H3667" t="str">
            <v>Littlemore Clinic-Ppmmanagement</v>
          </cell>
          <cell r="I3667" t="str">
            <v>Government Services</v>
          </cell>
          <cell r="J3667" t="str">
            <v>Other Government Contracts</v>
          </cell>
          <cell r="K3667" t="str">
            <v>PSU</v>
          </cell>
        </row>
        <row r="3668">
          <cell r="G3668" t="str">
            <v>MAIDST01</v>
          </cell>
          <cell r="H3668" t="str">
            <v>Maidstone Ind Centresurveys And Inspecs</v>
          </cell>
          <cell r="I3668" t="str">
            <v>Government Services</v>
          </cell>
          <cell r="J3668" t="str">
            <v>Other Government Contracts</v>
          </cell>
          <cell r="K3668" t="str">
            <v>PSU</v>
          </cell>
        </row>
        <row r="3669">
          <cell r="G3669" t="str">
            <v>NEPINSAF</v>
          </cell>
          <cell r="H3669" t="str">
            <v>Newcastle Inspectionsp Matthewspsu Jobs</v>
          </cell>
          <cell r="I3669" t="str">
            <v>Government Services</v>
          </cell>
          <cell r="J3669" t="str">
            <v>Other Government Contracts</v>
          </cell>
          <cell r="K3669" t="str">
            <v>PSU</v>
          </cell>
        </row>
        <row r="3670">
          <cell r="G3670" t="str">
            <v>NEPPSCON</v>
          </cell>
          <cell r="H3670" t="str">
            <v>Newcastle Estate Cond Insps 20</v>
          </cell>
          <cell r="I3670" t="str">
            <v>Government Services</v>
          </cell>
          <cell r="J3670" t="str">
            <v>Other Government Contracts</v>
          </cell>
          <cell r="K3670" t="str">
            <v>PSU</v>
          </cell>
        </row>
        <row r="3671">
          <cell r="G3671" t="str">
            <v>NETWRSW1</v>
          </cell>
          <cell r="H3671" t="str">
            <v>125 Swindon  House Asbestos Rem</v>
          </cell>
          <cell r="I3671" t="str">
            <v>Government Services</v>
          </cell>
          <cell r="J3671" t="str">
            <v>Other Government Contracts</v>
          </cell>
          <cell r="K3671" t="str">
            <v>PSU</v>
          </cell>
        </row>
        <row r="3672">
          <cell r="G3672" t="str">
            <v>NEWCAP02</v>
          </cell>
          <cell r="H3672" t="str">
            <v>Ons Newportcapital Works 2002</v>
          </cell>
          <cell r="I3672" t="str">
            <v>Government Services</v>
          </cell>
          <cell r="J3672" t="str">
            <v>Other Government Contracts</v>
          </cell>
          <cell r="K3672" t="str">
            <v>PSU</v>
          </cell>
        </row>
        <row r="3673">
          <cell r="G3673" t="str">
            <v>NEWCMRF2</v>
          </cell>
          <cell r="H3673" t="str">
            <v>Newcastle Estate Mrf Surveyspsu</v>
          </cell>
          <cell r="I3673" t="str">
            <v>Government Services</v>
          </cell>
          <cell r="J3673" t="str">
            <v>Other Government Contracts</v>
          </cell>
          <cell r="K3673" t="str">
            <v>PSU</v>
          </cell>
        </row>
        <row r="3674">
          <cell r="G3674" t="str">
            <v>NHSCB001</v>
          </cell>
          <cell r="H3674" t="str">
            <v>Chelsea Bks Cost Adv.For Residnhs Clientpsu</v>
          </cell>
          <cell r="I3674" t="str">
            <v>Government Services</v>
          </cell>
          <cell r="J3674" t="str">
            <v>Other Government Contracts</v>
          </cell>
          <cell r="K3674" t="str">
            <v>PSU</v>
          </cell>
        </row>
        <row r="3675">
          <cell r="G3675" t="str">
            <v>NHSNTFAF</v>
          </cell>
          <cell r="H3675" t="str">
            <v>Nhs Executive Est Mgt Servsr Fletcher</v>
          </cell>
          <cell r="I3675" t="str">
            <v>Government Services</v>
          </cell>
          <cell r="J3675" t="str">
            <v>Other Government Contracts</v>
          </cell>
          <cell r="K3675" t="str">
            <v>PSU</v>
          </cell>
        </row>
        <row r="3676">
          <cell r="G3676" t="str">
            <v>NHSNTPSU</v>
          </cell>
          <cell r="H3676" t="str">
            <v>Queen Eliz Hosp Psu Manage</v>
          </cell>
          <cell r="I3676" t="str">
            <v>Government Services</v>
          </cell>
          <cell r="J3676" t="str">
            <v>Other Government Contracts</v>
          </cell>
          <cell r="K3676" t="str">
            <v>PSU</v>
          </cell>
        </row>
        <row r="3677">
          <cell r="G3677" t="str">
            <v>NHSPPX01</v>
          </cell>
          <cell r="H3677" t="str">
            <v>Nhs Ppp Due Diligence</v>
          </cell>
          <cell r="I3677" t="str">
            <v>Government Services</v>
          </cell>
          <cell r="J3677" t="str">
            <v>Other Government Contracts</v>
          </cell>
          <cell r="K3677" t="str">
            <v>PSU</v>
          </cell>
        </row>
        <row r="3678">
          <cell r="G3678" t="str">
            <v>OCEAMWS1</v>
          </cell>
          <cell r="H3678" t="str">
            <v>Ocean House-Management Ofminor Works Services</v>
          </cell>
          <cell r="I3678" t="str">
            <v>Government Services</v>
          </cell>
          <cell r="J3678" t="str">
            <v>Other Government Contracts</v>
          </cell>
          <cell r="K3678" t="str">
            <v>PSU</v>
          </cell>
        </row>
        <row r="3679">
          <cell r="G3679" t="str">
            <v>OCEAPPM1</v>
          </cell>
          <cell r="H3679" t="str">
            <v>Ocean House-Ppm Management</v>
          </cell>
          <cell r="I3679" t="str">
            <v>Government Services</v>
          </cell>
          <cell r="J3679" t="str">
            <v>Other Government Contracts</v>
          </cell>
          <cell r="K3679" t="str">
            <v>PSU</v>
          </cell>
        </row>
        <row r="3680">
          <cell r="G3680" t="str">
            <v>ONSCPFAF</v>
          </cell>
          <cell r="H3680" t="str">
            <v>Ons Capital Works Projects</v>
          </cell>
          <cell r="I3680" t="str">
            <v>Government Services</v>
          </cell>
          <cell r="J3680" t="str">
            <v>Other Government Contracts</v>
          </cell>
          <cell r="K3680" t="str">
            <v>PSU</v>
          </cell>
        </row>
        <row r="3681">
          <cell r="G3681" t="str">
            <v>ONSDGSS1</v>
          </cell>
          <cell r="H3681" t="str">
            <v>Ons Drummond Gate Spiral Stairgrzenkowicz Rfeasibility Study</v>
          </cell>
          <cell r="I3681" t="str">
            <v>Government Services</v>
          </cell>
          <cell r="J3681" t="str">
            <v>Other Government Contracts</v>
          </cell>
          <cell r="K3681" t="str">
            <v>PSU</v>
          </cell>
        </row>
        <row r="3682">
          <cell r="G3682" t="str">
            <v>ONSREP01</v>
          </cell>
          <cell r="H3682" t="str">
            <v>Psu Ons Titch.Reprographics Refeasibility Studyjnl From Ons</v>
          </cell>
          <cell r="I3682" t="str">
            <v>Government Services</v>
          </cell>
          <cell r="J3682" t="str">
            <v>Other Government Contracts</v>
          </cell>
          <cell r="K3682" t="str">
            <v>PSU</v>
          </cell>
        </row>
        <row r="3683">
          <cell r="G3683" t="str">
            <v>ONSROOF1</v>
          </cell>
          <cell r="H3683" t="str">
            <v>Ons Titchfield-Project Managemof Roof Replacement</v>
          </cell>
          <cell r="I3683" t="str">
            <v>Government Services</v>
          </cell>
          <cell r="J3683" t="str">
            <v>Other Government Contracts</v>
          </cell>
          <cell r="K3683" t="str">
            <v>PSU</v>
          </cell>
        </row>
        <row r="3684">
          <cell r="G3684" t="str">
            <v>ONSSMR01</v>
          </cell>
          <cell r="H3684" t="str">
            <v>Psu Ons All Sites Sub Meteringsurvey &amp; Reportjnl</v>
          </cell>
          <cell r="I3684" t="str">
            <v>Government Services</v>
          </cell>
          <cell r="J3684" t="str">
            <v>Other Government Contracts</v>
          </cell>
          <cell r="K3684" t="str">
            <v>PSU</v>
          </cell>
        </row>
        <row r="3685">
          <cell r="G3685" t="str">
            <v>ONSTCHAF</v>
          </cell>
          <cell r="H3685" t="str">
            <v>Ons Titchfield Computer Hallp Matthewsrefurb.Psu Jobs</v>
          </cell>
          <cell r="I3685" t="str">
            <v>Government Services</v>
          </cell>
          <cell r="J3685" t="str">
            <v>Other Government Contracts</v>
          </cell>
          <cell r="K3685" t="str">
            <v>PSU</v>
          </cell>
        </row>
        <row r="3686">
          <cell r="G3686" t="str">
            <v>PERTHURG</v>
          </cell>
          <cell r="H3686" t="str">
            <v>Perth Station - Ugents Works</v>
          </cell>
          <cell r="I3686" t="str">
            <v>Government Services</v>
          </cell>
          <cell r="J3686" t="str">
            <v>Other Government Contracts</v>
          </cell>
          <cell r="K3686" t="str">
            <v>PSU</v>
          </cell>
        </row>
        <row r="3687">
          <cell r="G3687" t="str">
            <v>PLYSA801</v>
          </cell>
          <cell r="H3687" t="str">
            <v>Plysu Unit 19 Cwmbranr Thompson</v>
          </cell>
          <cell r="I3687" t="str">
            <v>Government Services</v>
          </cell>
          <cell r="J3687" t="str">
            <v>Other Government Contracts</v>
          </cell>
          <cell r="K3687" t="str">
            <v>PSU</v>
          </cell>
        </row>
        <row r="3688">
          <cell r="G3688" t="str">
            <v>PLYSM401</v>
          </cell>
          <cell r="H3688" t="str">
            <v>Plysu Property Mgt Advicer Thompson</v>
          </cell>
          <cell r="I3688" t="str">
            <v>Government Services</v>
          </cell>
          <cell r="J3688" t="str">
            <v>Other Government Contracts</v>
          </cell>
          <cell r="K3688" t="str">
            <v>PSU</v>
          </cell>
        </row>
        <row r="3689">
          <cell r="G3689" t="str">
            <v>PSREMOTE</v>
          </cell>
          <cell r="H3689" t="str">
            <v>Psu Remote Access</v>
          </cell>
          <cell r="I3689" t="str">
            <v>Government Services</v>
          </cell>
          <cell r="J3689" t="str">
            <v>Other Government Contracts</v>
          </cell>
          <cell r="K3689" t="str">
            <v>PSU</v>
          </cell>
        </row>
        <row r="3690">
          <cell r="G3690" t="str">
            <v>PSUADMIN</v>
          </cell>
          <cell r="H3690" t="str">
            <v>Psu Admin</v>
          </cell>
          <cell r="I3690" t="str">
            <v>Government Services</v>
          </cell>
          <cell r="J3690" t="str">
            <v>Other Government Contracts</v>
          </cell>
          <cell r="K3690" t="str">
            <v>PSU</v>
          </cell>
        </row>
        <row r="3691">
          <cell r="G3691" t="str">
            <v>PSUDT</v>
          </cell>
          <cell r="H3691" t="str">
            <v>Fm Psu Downtime</v>
          </cell>
          <cell r="I3691" t="str">
            <v>Government Services</v>
          </cell>
          <cell r="J3691" t="str">
            <v>Other Government Contracts</v>
          </cell>
          <cell r="K3691" t="str">
            <v>PSU</v>
          </cell>
        </row>
        <row r="3692">
          <cell r="G3692" t="str">
            <v>PSUTRAIN</v>
          </cell>
          <cell r="H3692" t="str">
            <v>Psu Training</v>
          </cell>
          <cell r="I3692" t="str">
            <v>Government Services</v>
          </cell>
          <cell r="J3692" t="str">
            <v>Other Government Contracts</v>
          </cell>
          <cell r="K3692" t="str">
            <v>PSU</v>
          </cell>
        </row>
        <row r="3693">
          <cell r="G3693" t="str">
            <v>RAILD101</v>
          </cell>
          <cell r="H3693" t="str">
            <v>Railtrack Detailed Inspecs 200none Postable Rp 090704prequal</v>
          </cell>
          <cell r="I3693" t="str">
            <v>Government Services</v>
          </cell>
          <cell r="J3693" t="str">
            <v>Other Government Contracts</v>
          </cell>
          <cell r="K3693" t="str">
            <v>PSU</v>
          </cell>
        </row>
        <row r="3694">
          <cell r="G3694" t="str">
            <v>RAILDI01</v>
          </cell>
          <cell r="H3694" t="str">
            <v>Psu Railtrack Detailed Inspectlump Sum Fees If Tender Won</v>
          </cell>
          <cell r="I3694" t="str">
            <v>Government Services</v>
          </cell>
          <cell r="J3694" t="str">
            <v>Other Government Contracts</v>
          </cell>
          <cell r="K3694" t="str">
            <v>PSU</v>
          </cell>
        </row>
        <row r="3695">
          <cell r="G3695" t="str">
            <v>RAILII01</v>
          </cell>
          <cell r="H3695" t="str">
            <v>Interim Inspection Jan03-Mar03</v>
          </cell>
          <cell r="I3695" t="str">
            <v>Government Services</v>
          </cell>
          <cell r="J3695" t="str">
            <v>Other Government Contracts</v>
          </cell>
          <cell r="K3695" t="str">
            <v>PSU</v>
          </cell>
        </row>
        <row r="3696">
          <cell r="G3696" t="str">
            <v>RAILWOAC</v>
          </cell>
          <cell r="H3696" t="str">
            <v>Waterloo Offices A/C Investignp Matthews</v>
          </cell>
          <cell r="I3696" t="str">
            <v>Government Services</v>
          </cell>
          <cell r="J3696" t="str">
            <v>Other Government Contracts</v>
          </cell>
          <cell r="K3696" t="str">
            <v>PSU</v>
          </cell>
        </row>
        <row r="3697">
          <cell r="G3697" t="str">
            <v>RTKBREP1</v>
          </cell>
          <cell r="H3697" t="str">
            <v>Railtrack-Bristol And Exeterhouse Repairs</v>
          </cell>
          <cell r="I3697" t="str">
            <v>Government Services</v>
          </cell>
          <cell r="J3697" t="str">
            <v>Other Government Contracts</v>
          </cell>
          <cell r="K3697" t="str">
            <v>PSU</v>
          </cell>
        </row>
        <row r="3698">
          <cell r="G3698" t="str">
            <v>RTKCOR01</v>
          </cell>
          <cell r="H3698" t="str">
            <v>Railtrack Corporate Officeinspections 2001</v>
          </cell>
          <cell r="I3698" t="str">
            <v>Government Services</v>
          </cell>
          <cell r="J3698" t="str">
            <v>Other Government Contracts</v>
          </cell>
          <cell r="K3698" t="str">
            <v>PSU</v>
          </cell>
        </row>
        <row r="3699">
          <cell r="G3699" t="str">
            <v>RTKFHAC1</v>
          </cell>
          <cell r="H3699" t="str">
            <v>Railtrack Fm - Fitzroy Housefeasibility Report For A/C</v>
          </cell>
          <cell r="I3699" t="str">
            <v>Government Services</v>
          </cell>
          <cell r="J3699" t="str">
            <v>Other Government Contracts</v>
          </cell>
          <cell r="K3699" t="str">
            <v>PSU</v>
          </cell>
        </row>
        <row r="3700">
          <cell r="G3700" t="str">
            <v>RTKLREP1</v>
          </cell>
          <cell r="H3700" t="str">
            <v>Railtrack-Leeds Aire Streetrepairs</v>
          </cell>
          <cell r="I3700" t="str">
            <v>Government Services</v>
          </cell>
          <cell r="J3700" t="str">
            <v>Other Government Contracts</v>
          </cell>
          <cell r="K3700" t="str">
            <v>PSU</v>
          </cell>
        </row>
        <row r="3701">
          <cell r="G3701" t="str">
            <v>RWHMOB01</v>
          </cell>
          <cell r="H3701" t="str">
            <v>Riverwalk House Mobilisationpsu</v>
          </cell>
          <cell r="I3701" t="str">
            <v>Government Services</v>
          </cell>
          <cell r="J3701" t="str">
            <v>Other Government Contracts</v>
          </cell>
          <cell r="K3701" t="str">
            <v>PSU</v>
          </cell>
        </row>
        <row r="3702">
          <cell r="G3702" t="str">
            <v>SAVETCAF</v>
          </cell>
          <cell r="H3702" t="str">
            <v>Save The Children Fund Surveyp Matthewsprop/Ky/3032/04fmjobs</v>
          </cell>
          <cell r="I3702" t="str">
            <v>Government Services</v>
          </cell>
          <cell r="J3702" t="str">
            <v>Other Government Contracts</v>
          </cell>
          <cell r="K3702" t="str">
            <v>PSU</v>
          </cell>
        </row>
        <row r="3703">
          <cell r="G3703" t="str">
            <v>SHTNBFMR</v>
          </cell>
          <cell r="H3703" t="str">
            <v>Somerset Hse North Blockpsu Time Sched Cond &amp; Forward Main Plan</v>
          </cell>
          <cell r="I3703" t="str">
            <v>Government Services</v>
          </cell>
          <cell r="J3703" t="str">
            <v>Other Government Contracts</v>
          </cell>
          <cell r="K3703" t="str">
            <v>PSU</v>
          </cell>
        </row>
        <row r="3704">
          <cell r="G3704" t="str">
            <v>SLOBRO01</v>
          </cell>
          <cell r="H3704" t="str">
            <v>Psu For Slough Petersfield Avecondition Survey</v>
          </cell>
          <cell r="I3704" t="str">
            <v>Government Services</v>
          </cell>
          <cell r="J3704" t="str">
            <v>Other Government Contracts</v>
          </cell>
          <cell r="K3704" t="str">
            <v>PSU</v>
          </cell>
        </row>
        <row r="3705">
          <cell r="G3705" t="str">
            <v>SOSCPSU1</v>
          </cell>
          <cell r="H3705" t="str">
            <v>Southampton Schools Psu</v>
          </cell>
          <cell r="I3705" t="str">
            <v>Government Services</v>
          </cell>
          <cell r="J3705" t="str">
            <v>Other Government Contracts</v>
          </cell>
          <cell r="K3705" t="str">
            <v>PSU</v>
          </cell>
        </row>
        <row r="3706">
          <cell r="G3706" t="str">
            <v>SOUCAP02</v>
          </cell>
          <cell r="H3706" t="str">
            <v>Ons Southportcapital Works 2002</v>
          </cell>
          <cell r="I3706" t="str">
            <v>Government Services</v>
          </cell>
          <cell r="J3706" t="str">
            <v>Other Government Contracts</v>
          </cell>
          <cell r="K3706" t="str">
            <v>PSU</v>
          </cell>
        </row>
        <row r="3707">
          <cell r="G3707" t="str">
            <v>SPACIA01</v>
          </cell>
          <cell r="H3707" t="str">
            <v>Psu Fmr Survey Of Perth Railwa</v>
          </cell>
          <cell r="I3707" t="str">
            <v>Government Services</v>
          </cell>
          <cell r="J3707" t="str">
            <v>Other Government Contracts</v>
          </cell>
          <cell r="K3707" t="str">
            <v>PSU</v>
          </cell>
        </row>
        <row r="3708">
          <cell r="G3708" t="str">
            <v>STHELI01</v>
          </cell>
          <cell r="H3708" t="str">
            <v>Psu St Helier Proj Mgt Kitchenroom Refurbjnl</v>
          </cell>
          <cell r="I3708" t="str">
            <v>Government Services</v>
          </cell>
          <cell r="J3708" t="str">
            <v>Other Government Contracts</v>
          </cell>
          <cell r="K3708" t="str">
            <v>PSU</v>
          </cell>
        </row>
        <row r="3709">
          <cell r="G3709" t="str">
            <v>TFDCAP02</v>
          </cell>
          <cell r="H3709" t="str">
            <v>Ons Titchfieldcapital Works</v>
          </cell>
          <cell r="I3709" t="str">
            <v>Government Services</v>
          </cell>
          <cell r="J3709" t="str">
            <v>Other Government Contracts</v>
          </cell>
          <cell r="K3709" t="str">
            <v>PSU</v>
          </cell>
        </row>
        <row r="3710">
          <cell r="G3710" t="str">
            <v>UCLCOND</v>
          </cell>
          <cell r="H3710" t="str">
            <v>Uclh Condition Surveysp Matthews</v>
          </cell>
          <cell r="I3710" t="str">
            <v>Government Services</v>
          </cell>
          <cell r="J3710" t="str">
            <v>Other Government Contracts</v>
          </cell>
          <cell r="K3710" t="str">
            <v>PSU</v>
          </cell>
        </row>
        <row r="3711">
          <cell r="G3711" t="str">
            <v>UCLHCFVS</v>
          </cell>
          <cell r="H3711" t="str">
            <v>Psu Alts To Cecil Fleming Hse Uclh Nhs Trust</v>
          </cell>
          <cell r="I3711" t="str">
            <v>Government Services</v>
          </cell>
          <cell r="J3711" t="str">
            <v>Other Government Contracts</v>
          </cell>
          <cell r="K3711" t="str">
            <v>PSU</v>
          </cell>
        </row>
        <row r="3712">
          <cell r="G3712" t="str">
            <v>UCLHFPW2</v>
          </cell>
          <cell r="H3712" t="str">
            <v>Uclh - Fire Alarms &amp; Emerg Lig</v>
          </cell>
          <cell r="I3712" t="str">
            <v>Government Services</v>
          </cell>
          <cell r="J3712" t="str">
            <v>Other Government Contracts</v>
          </cell>
          <cell r="K3712" t="str">
            <v>PSU</v>
          </cell>
        </row>
        <row r="3713">
          <cell r="G3713" t="str">
            <v>UCLHKITC</v>
          </cell>
          <cell r="H3713" t="str">
            <v>Psu Pm Of New Kitchen For Uclhclient Nhs Trustpsu</v>
          </cell>
          <cell r="I3713" t="str">
            <v>Government Services</v>
          </cell>
          <cell r="J3713" t="str">
            <v>Other Government Contracts</v>
          </cell>
          <cell r="K3713" t="str">
            <v>PSU</v>
          </cell>
        </row>
        <row r="3714">
          <cell r="G3714" t="str">
            <v>UCLHPW02</v>
          </cell>
          <cell r="H3714" t="str">
            <v>Uckh Project Works 2002</v>
          </cell>
          <cell r="I3714" t="str">
            <v>Government Services</v>
          </cell>
          <cell r="J3714" t="str">
            <v>Other Government Contracts</v>
          </cell>
          <cell r="K3714" t="str">
            <v>PSU</v>
          </cell>
        </row>
        <row r="3715">
          <cell r="G3715" t="str">
            <v>UELPPM01</v>
          </cell>
          <cell r="H3715" t="str">
            <v>Uni E.Lon M&amp;E Asset Ppm Setup</v>
          </cell>
          <cell r="I3715" t="str">
            <v>Government Services</v>
          </cell>
          <cell r="J3715" t="str">
            <v>Other Government Contracts</v>
          </cell>
          <cell r="K3715" t="str">
            <v>PSU</v>
          </cell>
        </row>
        <row r="3716">
          <cell r="G3716" t="str">
            <v>UNIGREAF</v>
          </cell>
          <cell r="H3716" t="str">
            <v>University Of Greenwich</v>
          </cell>
          <cell r="I3716" t="str">
            <v>Government Services</v>
          </cell>
          <cell r="J3716" t="str">
            <v>Other Government Contracts</v>
          </cell>
          <cell r="K3716" t="str">
            <v>PSU</v>
          </cell>
        </row>
        <row r="3717">
          <cell r="G3717" t="str">
            <v>VICTFIRE</v>
          </cell>
          <cell r="H3717" t="str">
            <v>New Fire Escape Victoria Statipsu Charge To Railvict</v>
          </cell>
          <cell r="I3717" t="str">
            <v>Government Services</v>
          </cell>
          <cell r="J3717" t="str">
            <v>Other Government Contracts</v>
          </cell>
          <cell r="K3717" t="str">
            <v>PSU</v>
          </cell>
        </row>
        <row r="3718">
          <cell r="G3718" t="str">
            <v>VICTORY1</v>
          </cell>
          <cell r="H3718" t="str">
            <v>Victory Hse Tottnhm Ct Rdcondition Assessment</v>
          </cell>
          <cell r="I3718" t="str">
            <v>Government Services</v>
          </cell>
          <cell r="J3718" t="str">
            <v>Other Government Contracts</v>
          </cell>
          <cell r="K3718" t="str">
            <v>PSU</v>
          </cell>
        </row>
        <row r="3719">
          <cell r="G3719" t="str">
            <v>VRPSU001</v>
          </cell>
          <cell r="H3719" t="str">
            <v>Psu Virgin Radio Mgt Fm Connisjnl</v>
          </cell>
          <cell r="I3719" t="str">
            <v>Government Services</v>
          </cell>
          <cell r="J3719" t="str">
            <v>Other Government Contracts</v>
          </cell>
          <cell r="K3719" t="str">
            <v>PSU</v>
          </cell>
        </row>
        <row r="3720">
          <cell r="G3720" t="str">
            <v>LITMMWS1</v>
          </cell>
          <cell r="H3720" t="str">
            <v>Littlemore Clinic-Managementof Minor Works Services</v>
          </cell>
          <cell r="I3720" t="str">
            <v>Government Services</v>
          </cell>
          <cell r="J3720" t="str">
            <v>Other Government Contracts</v>
          </cell>
          <cell r="K3720" t="str">
            <v>PSU</v>
          </cell>
        </row>
        <row r="3721">
          <cell r="G3721" t="str">
            <v>NHSNTFAF</v>
          </cell>
          <cell r="H3721" t="str">
            <v>Nhs Executive Est Mgt Servsr Fletcher</v>
          </cell>
          <cell r="I3721" t="str">
            <v>Government Services</v>
          </cell>
          <cell r="J3721" t="str">
            <v>Other Government Contracts</v>
          </cell>
          <cell r="K3721" t="str">
            <v>PSU</v>
          </cell>
        </row>
        <row r="3722">
          <cell r="G3722" t="str">
            <v>PSUADMIN</v>
          </cell>
          <cell r="H3722" t="str">
            <v>Psu Admin</v>
          </cell>
          <cell r="I3722" t="str">
            <v>Government Services</v>
          </cell>
          <cell r="J3722" t="str">
            <v>Other Government Contracts</v>
          </cell>
          <cell r="K3722" t="str">
            <v>PSU</v>
          </cell>
        </row>
        <row r="3723">
          <cell r="G3723" t="str">
            <v>RAILD101</v>
          </cell>
          <cell r="H3723" t="str">
            <v>Railtrack Detailed Inspecs 200none Postable Rp 090704prequal</v>
          </cell>
          <cell r="I3723" t="str">
            <v>Government Services</v>
          </cell>
          <cell r="J3723" t="str">
            <v>Other Government Contracts</v>
          </cell>
          <cell r="K3723" t="str">
            <v>PSU</v>
          </cell>
        </row>
        <row r="3724">
          <cell r="G3724" t="str">
            <v>RAILDI01</v>
          </cell>
          <cell r="H3724" t="str">
            <v>Psu Railtrack Detailed Inspectlump Sum Fees If Tender Won</v>
          </cell>
          <cell r="I3724" t="str">
            <v>Government Services</v>
          </cell>
          <cell r="J3724" t="str">
            <v>Other Government Contracts</v>
          </cell>
          <cell r="K3724" t="str">
            <v>PSU</v>
          </cell>
        </row>
        <row r="3725">
          <cell r="G3725" t="str">
            <v>RAILII01</v>
          </cell>
          <cell r="H3725" t="str">
            <v>Interim Inspection Jan03-Mar03</v>
          </cell>
          <cell r="I3725" t="str">
            <v>Government Services</v>
          </cell>
          <cell r="J3725" t="str">
            <v>Other Government Contracts</v>
          </cell>
          <cell r="K3725" t="str">
            <v>PSU</v>
          </cell>
        </row>
        <row r="3726">
          <cell r="G3726" t="str">
            <v>PSUADMIN</v>
          </cell>
          <cell r="H3726" t="str">
            <v>Psu Admin</v>
          </cell>
          <cell r="I3726" t="str">
            <v>Government Services</v>
          </cell>
          <cell r="J3726" t="str">
            <v>Other Government Contracts</v>
          </cell>
          <cell r="K3726" t="str">
            <v>PSU</v>
          </cell>
        </row>
        <row r="3727">
          <cell r="G3727" t="str">
            <v>PSREMOTE</v>
          </cell>
          <cell r="H3727" t="str">
            <v>Psu Remote Access</v>
          </cell>
          <cell r="I3727" t="str">
            <v>Government Services</v>
          </cell>
          <cell r="J3727" t="str">
            <v>Other Government Contracts</v>
          </cell>
          <cell r="K3727" t="str">
            <v>PSU</v>
          </cell>
        </row>
        <row r="3728">
          <cell r="G3728" t="str">
            <v>PSUADMIN</v>
          </cell>
          <cell r="H3728" t="str">
            <v>Psu Admin</v>
          </cell>
          <cell r="I3728" t="str">
            <v>Government Services</v>
          </cell>
          <cell r="J3728" t="str">
            <v>Other Government Contracts</v>
          </cell>
          <cell r="K3728" t="str">
            <v>PSU</v>
          </cell>
        </row>
        <row r="3729">
          <cell r="G3729" t="str">
            <v>RAILDI01</v>
          </cell>
          <cell r="H3729" t="str">
            <v>Psu Railtrack Detailed Inspectlump Sum Fees If Tender Won</v>
          </cell>
          <cell r="I3729" t="str">
            <v>Government Services</v>
          </cell>
          <cell r="J3729" t="str">
            <v>Other Government Contracts</v>
          </cell>
          <cell r="K3729" t="str">
            <v>PSU</v>
          </cell>
        </row>
        <row r="3730">
          <cell r="G3730" t="str">
            <v>PSREMOTE</v>
          </cell>
          <cell r="H3730" t="str">
            <v>Psu Remote Access</v>
          </cell>
          <cell r="I3730" t="str">
            <v>Government Services</v>
          </cell>
          <cell r="J3730" t="str">
            <v>Other Government Contracts</v>
          </cell>
          <cell r="K3730" t="str">
            <v>PSU</v>
          </cell>
        </row>
        <row r="3731">
          <cell r="G3731" t="str">
            <v>PSUADMIN</v>
          </cell>
          <cell r="H3731" t="str">
            <v>Psu Admin</v>
          </cell>
          <cell r="I3731" t="str">
            <v>Government Services</v>
          </cell>
          <cell r="J3731" t="str">
            <v>Other Government Contracts</v>
          </cell>
          <cell r="K3731" t="str">
            <v>PSU</v>
          </cell>
        </row>
        <row r="3732">
          <cell r="G3732" t="str">
            <v>PSREMOTE</v>
          </cell>
          <cell r="H3732" t="str">
            <v>Psu Remote Access</v>
          </cell>
          <cell r="I3732" t="str">
            <v>Government Services</v>
          </cell>
          <cell r="J3732" t="str">
            <v>Other Government Contracts</v>
          </cell>
          <cell r="K3732" t="str">
            <v>PSU</v>
          </cell>
        </row>
        <row r="3733">
          <cell r="G3733" t="str">
            <v>RAILDI01</v>
          </cell>
          <cell r="H3733" t="str">
            <v>Psu Railtrack Detailed Inspectlump Sum Fees If Tender Won</v>
          </cell>
          <cell r="I3733" t="str">
            <v>Government Services</v>
          </cell>
          <cell r="J3733" t="str">
            <v>Other Government Contracts</v>
          </cell>
          <cell r="K3733" t="str">
            <v>PSU</v>
          </cell>
        </row>
        <row r="3734">
          <cell r="G3734" t="str">
            <v>INTEGP01</v>
          </cell>
          <cell r="H3734" t="str">
            <v>Croydon Minor Works</v>
          </cell>
          <cell r="I3734" t="str">
            <v>Government Services</v>
          </cell>
          <cell r="J3734" t="str">
            <v>Other Government Contracts</v>
          </cell>
          <cell r="K3734" t="str">
            <v>PSU</v>
          </cell>
        </row>
        <row r="3735">
          <cell r="G3735" t="str">
            <v>MAIDST01</v>
          </cell>
          <cell r="H3735" t="str">
            <v>Maidstone Ind Centresurveys And Inspecs</v>
          </cell>
          <cell r="I3735" t="str">
            <v>Government Services</v>
          </cell>
          <cell r="J3735" t="str">
            <v>Other Government Contracts</v>
          </cell>
          <cell r="K3735" t="str">
            <v>PSU</v>
          </cell>
        </row>
        <row r="3736">
          <cell r="G3736" t="str">
            <v>PSREMOTE</v>
          </cell>
          <cell r="H3736" t="str">
            <v>Psu Remote Access</v>
          </cell>
          <cell r="I3736" t="str">
            <v>Government Services</v>
          </cell>
          <cell r="J3736" t="str">
            <v>Other Government Contracts</v>
          </cell>
          <cell r="K3736" t="str">
            <v>PSU</v>
          </cell>
        </row>
        <row r="3737">
          <cell r="G3737" t="str">
            <v>PSUADMIN</v>
          </cell>
          <cell r="H3737" t="str">
            <v>Psu Admin</v>
          </cell>
          <cell r="I3737" t="str">
            <v>Government Services</v>
          </cell>
          <cell r="J3737" t="str">
            <v>Other Government Contracts</v>
          </cell>
          <cell r="K3737" t="str">
            <v>PSU</v>
          </cell>
        </row>
        <row r="3738">
          <cell r="G3738" t="str">
            <v>RAILII01</v>
          </cell>
          <cell r="H3738" t="str">
            <v>Interim Inspection Jan03-Mar03</v>
          </cell>
          <cell r="I3738" t="str">
            <v>Government Services</v>
          </cell>
          <cell r="J3738" t="str">
            <v>Other Government Contracts</v>
          </cell>
          <cell r="K3738" t="str">
            <v>PSU</v>
          </cell>
        </row>
        <row r="3739">
          <cell r="G3739" t="str">
            <v>BIDASSIS</v>
          </cell>
          <cell r="H3739" t="str">
            <v>Psu Assistance To M Owen'S Bid</v>
          </cell>
          <cell r="I3739" t="str">
            <v>Government Services</v>
          </cell>
          <cell r="J3739" t="str">
            <v>Other Government Contracts</v>
          </cell>
          <cell r="K3739" t="str">
            <v>PSU</v>
          </cell>
        </row>
        <row r="3740">
          <cell r="G3740" t="str">
            <v>BRUCE001</v>
          </cell>
          <cell r="H3740" t="str">
            <v>Cyril Leonard Professional Ser</v>
          </cell>
          <cell r="I3740" t="str">
            <v>Government Services</v>
          </cell>
          <cell r="J3740" t="str">
            <v>Other Government Contracts</v>
          </cell>
          <cell r="K3740" t="str">
            <v>PSU</v>
          </cell>
        </row>
        <row r="3741">
          <cell r="G3741" t="str">
            <v>BURGSPPL</v>
          </cell>
          <cell r="H3741" t="str">
            <v>Burghill Road, Bristolspace Planning</v>
          </cell>
          <cell r="I3741" t="str">
            <v>Government Services</v>
          </cell>
          <cell r="J3741" t="str">
            <v>Other Government Contracts</v>
          </cell>
          <cell r="K3741" t="str">
            <v>PSU</v>
          </cell>
        </row>
        <row r="3742">
          <cell r="G3742" t="str">
            <v>FCOFMRFF</v>
          </cell>
          <cell r="H3742" t="str">
            <v>Project Support F&amp;Co</v>
          </cell>
          <cell r="I3742" t="str">
            <v>Government Services</v>
          </cell>
          <cell r="J3742" t="str">
            <v>Other Government Contracts</v>
          </cell>
          <cell r="K3742" t="str">
            <v>PSU</v>
          </cell>
        </row>
        <row r="3743">
          <cell r="G3743" t="str">
            <v>GTRMPSU1</v>
          </cell>
          <cell r="H3743" t="str">
            <v>Survey 63 Gtrm Sites Clps</v>
          </cell>
          <cell r="I3743" t="str">
            <v>Government Services</v>
          </cell>
          <cell r="J3743" t="str">
            <v>Other Government Contracts</v>
          </cell>
          <cell r="K3743" t="str">
            <v>PSU</v>
          </cell>
        </row>
        <row r="3744">
          <cell r="G3744" t="str">
            <v>LITBED01</v>
          </cell>
          <cell r="H3744" t="str">
            <v>Littlemore Accom Blk Feas.Studinto Conv.Of Single Bedroomsto Multiple Occupnpsu</v>
          </cell>
          <cell r="I3744" t="str">
            <v>Government Services</v>
          </cell>
          <cell r="J3744" t="str">
            <v>Other Government Contracts</v>
          </cell>
          <cell r="K3744" t="str">
            <v>PSU</v>
          </cell>
        </row>
        <row r="3745">
          <cell r="G3745" t="str">
            <v>LITMDEF1</v>
          </cell>
          <cell r="H3745" t="str">
            <v>Littlemore Clinic-Latentdefects Resolution</v>
          </cell>
          <cell r="I3745" t="str">
            <v>Government Services</v>
          </cell>
          <cell r="J3745" t="str">
            <v>Other Government Contracts</v>
          </cell>
          <cell r="K3745" t="str">
            <v>PSU</v>
          </cell>
        </row>
        <row r="3746">
          <cell r="G3746" t="str">
            <v>LITMMWS1</v>
          </cell>
          <cell r="H3746" t="str">
            <v>Littlemore Clinic-Managementof Minor Works Services</v>
          </cell>
          <cell r="I3746" t="str">
            <v>Government Services</v>
          </cell>
          <cell r="J3746" t="str">
            <v>Other Government Contracts</v>
          </cell>
          <cell r="K3746" t="str">
            <v>PSU</v>
          </cell>
        </row>
        <row r="3747">
          <cell r="G3747" t="str">
            <v>LITMPPM1</v>
          </cell>
          <cell r="H3747" t="str">
            <v>Littlemore Clinic-Ppmmanagement</v>
          </cell>
          <cell r="I3747" t="str">
            <v>Government Services</v>
          </cell>
          <cell r="J3747" t="str">
            <v>Other Government Contracts</v>
          </cell>
          <cell r="K3747" t="str">
            <v>PSU</v>
          </cell>
        </row>
        <row r="3748">
          <cell r="G3748" t="str">
            <v>LITMSSI1</v>
          </cell>
          <cell r="H3748" t="str">
            <v>Littlemore Clinic-Specialistservices And Inspections</v>
          </cell>
          <cell r="I3748" t="str">
            <v>Government Services</v>
          </cell>
          <cell r="J3748" t="str">
            <v>Other Government Contracts</v>
          </cell>
          <cell r="K3748" t="str">
            <v>PSU</v>
          </cell>
        </row>
        <row r="3749">
          <cell r="G3749" t="str">
            <v>MAIDST01</v>
          </cell>
          <cell r="H3749" t="str">
            <v>Maidstone Ind Centresurveys And Inspecs</v>
          </cell>
          <cell r="I3749" t="str">
            <v>Government Services</v>
          </cell>
          <cell r="J3749" t="str">
            <v>Other Government Contracts</v>
          </cell>
          <cell r="K3749" t="str">
            <v>PSU</v>
          </cell>
        </row>
        <row r="3750">
          <cell r="G3750" t="str">
            <v>NEWCAP02</v>
          </cell>
          <cell r="H3750" t="str">
            <v>Ons Newportcapital Works 2002</v>
          </cell>
          <cell r="I3750" t="str">
            <v>Government Services</v>
          </cell>
          <cell r="J3750" t="str">
            <v>Other Government Contracts</v>
          </cell>
          <cell r="K3750" t="str">
            <v>PSU</v>
          </cell>
        </row>
        <row r="3751">
          <cell r="G3751" t="str">
            <v>NEWCMRF2</v>
          </cell>
          <cell r="H3751" t="str">
            <v>Newcastle Estate Mrf Surveyspsu</v>
          </cell>
          <cell r="I3751" t="str">
            <v>Government Services</v>
          </cell>
          <cell r="J3751" t="str">
            <v>Other Government Contracts</v>
          </cell>
          <cell r="K3751" t="str">
            <v>PSU</v>
          </cell>
        </row>
        <row r="3752">
          <cell r="G3752" t="str">
            <v>NHSNTFAF</v>
          </cell>
          <cell r="H3752" t="str">
            <v>Nhs Executive Est Mgt Servsr Fletcher</v>
          </cell>
          <cell r="I3752" t="str">
            <v>Government Services</v>
          </cell>
          <cell r="J3752" t="str">
            <v>Other Government Contracts</v>
          </cell>
          <cell r="K3752" t="str">
            <v>PSU</v>
          </cell>
        </row>
        <row r="3753">
          <cell r="G3753" t="str">
            <v>NHSPPX01</v>
          </cell>
          <cell r="H3753" t="str">
            <v>Nhs Ppp Due Diligence</v>
          </cell>
          <cell r="I3753" t="str">
            <v>Government Services</v>
          </cell>
          <cell r="J3753" t="str">
            <v>Other Government Contracts</v>
          </cell>
          <cell r="K3753" t="str">
            <v>PSU</v>
          </cell>
        </row>
        <row r="3754">
          <cell r="G3754" t="str">
            <v>OCEAMWS1</v>
          </cell>
          <cell r="H3754" t="str">
            <v>Ocean House-Management Ofminor Works Services</v>
          </cell>
          <cell r="I3754" t="str">
            <v>Government Services</v>
          </cell>
          <cell r="J3754" t="str">
            <v>Other Government Contracts</v>
          </cell>
          <cell r="K3754" t="str">
            <v>PSU</v>
          </cell>
        </row>
        <row r="3755">
          <cell r="G3755" t="str">
            <v>ONSCAPAF</v>
          </cell>
          <cell r="H3755" t="str">
            <v>Ons Capital Worksp Matthews</v>
          </cell>
          <cell r="I3755" t="str">
            <v>Government Services</v>
          </cell>
          <cell r="J3755" t="str">
            <v>Other Government Contracts</v>
          </cell>
          <cell r="K3755" t="str">
            <v>PSU</v>
          </cell>
        </row>
        <row r="3756">
          <cell r="G3756" t="str">
            <v>ONSCPFAF</v>
          </cell>
          <cell r="H3756" t="str">
            <v>Ons Capital Works Projects</v>
          </cell>
          <cell r="I3756" t="str">
            <v>Government Services</v>
          </cell>
          <cell r="J3756" t="str">
            <v>Other Government Contracts</v>
          </cell>
          <cell r="K3756" t="str">
            <v>PSU</v>
          </cell>
        </row>
        <row r="3757">
          <cell r="G3757" t="str">
            <v>ONSREP01</v>
          </cell>
          <cell r="H3757" t="str">
            <v>Psu Ons Titch.Reprographics Refeasibility Studyjnl From Ons</v>
          </cell>
          <cell r="I3757" t="str">
            <v>Government Services</v>
          </cell>
          <cell r="J3757" t="str">
            <v>Other Government Contracts</v>
          </cell>
          <cell r="K3757" t="str">
            <v>PSU</v>
          </cell>
        </row>
        <row r="3758">
          <cell r="G3758" t="str">
            <v>ONSROOF1</v>
          </cell>
          <cell r="H3758" t="str">
            <v>Ons Titchfield-Project Managemof Roof Replacement</v>
          </cell>
          <cell r="I3758" t="str">
            <v>Government Services</v>
          </cell>
          <cell r="J3758" t="str">
            <v>Other Government Contracts</v>
          </cell>
          <cell r="K3758" t="str">
            <v>PSU</v>
          </cell>
        </row>
        <row r="3759">
          <cell r="G3759" t="str">
            <v>ONSSMR01</v>
          </cell>
          <cell r="H3759" t="str">
            <v>Psu Ons All Sites Sub Meteringsurvey &amp; Reportjnl</v>
          </cell>
          <cell r="I3759" t="str">
            <v>Government Services</v>
          </cell>
          <cell r="J3759" t="str">
            <v>Other Government Contracts</v>
          </cell>
          <cell r="K3759" t="str">
            <v>PSU</v>
          </cell>
        </row>
        <row r="3760">
          <cell r="G3760" t="str">
            <v>ONSTCHAF</v>
          </cell>
          <cell r="H3760" t="str">
            <v>Ons Titchfield Computer Hallp Matthewsrefurb.Psu Jobs</v>
          </cell>
          <cell r="I3760" t="str">
            <v>Government Services</v>
          </cell>
          <cell r="J3760" t="str">
            <v>Other Government Contracts</v>
          </cell>
          <cell r="K3760" t="str">
            <v>PSU</v>
          </cell>
        </row>
        <row r="3761">
          <cell r="G3761" t="str">
            <v>PAYMARCH</v>
          </cell>
          <cell r="H3761" t="str">
            <v>Paymaster Sutherland Hseretrieval &amp; Archiving Of Files</v>
          </cell>
          <cell r="I3761" t="str">
            <v>Government Services</v>
          </cell>
          <cell r="J3761" t="str">
            <v>Other Government Contracts</v>
          </cell>
          <cell r="K3761" t="str">
            <v>PSU</v>
          </cell>
        </row>
        <row r="3762">
          <cell r="G3762" t="str">
            <v>PLYSM401</v>
          </cell>
          <cell r="H3762" t="str">
            <v>Plysu Property Mgt Advicer Thompson</v>
          </cell>
          <cell r="I3762" t="str">
            <v>Government Services</v>
          </cell>
          <cell r="J3762" t="str">
            <v>Other Government Contracts</v>
          </cell>
          <cell r="K3762" t="str">
            <v>PSU</v>
          </cell>
        </row>
        <row r="3763">
          <cell r="G3763" t="str">
            <v>PSUADMIN</v>
          </cell>
          <cell r="H3763" t="str">
            <v>Psu Admin</v>
          </cell>
          <cell r="I3763" t="str">
            <v>Government Services</v>
          </cell>
          <cell r="J3763" t="str">
            <v>Other Government Contracts</v>
          </cell>
          <cell r="K3763" t="str">
            <v>PSU</v>
          </cell>
        </row>
        <row r="3764">
          <cell r="G3764" t="str">
            <v>PSUDT</v>
          </cell>
          <cell r="H3764" t="str">
            <v>Fm Psu Downtime</v>
          </cell>
          <cell r="I3764" t="str">
            <v>Government Services</v>
          </cell>
          <cell r="J3764" t="str">
            <v>Other Government Contracts</v>
          </cell>
          <cell r="K3764" t="str">
            <v>PSU</v>
          </cell>
        </row>
        <row r="3765">
          <cell r="G3765" t="str">
            <v>PSUTRAIN</v>
          </cell>
          <cell r="H3765" t="str">
            <v>Psu Training</v>
          </cell>
          <cell r="I3765" t="str">
            <v>Government Services</v>
          </cell>
          <cell r="J3765" t="str">
            <v>Other Government Contracts</v>
          </cell>
          <cell r="K3765" t="str">
            <v>PSU</v>
          </cell>
        </row>
        <row r="3766">
          <cell r="G3766" t="str">
            <v>RAILD101</v>
          </cell>
          <cell r="H3766" t="str">
            <v>Railtrack Detailed Inspecs 200none Postable Rp 090704prequal</v>
          </cell>
          <cell r="I3766" t="str">
            <v>Government Services</v>
          </cell>
          <cell r="J3766" t="str">
            <v>Other Government Contracts</v>
          </cell>
          <cell r="K3766" t="str">
            <v>PSU</v>
          </cell>
        </row>
        <row r="3767">
          <cell r="G3767" t="str">
            <v>RAILDI01</v>
          </cell>
          <cell r="H3767" t="str">
            <v>Psu Railtrack Detailed Inspectlump Sum Fees If Tender Won</v>
          </cell>
          <cell r="I3767" t="str">
            <v>Government Services</v>
          </cell>
          <cell r="J3767" t="str">
            <v>Other Government Contracts</v>
          </cell>
          <cell r="K3767" t="str">
            <v>PSU</v>
          </cell>
        </row>
        <row r="3768">
          <cell r="G3768" t="str">
            <v>RAILII01</v>
          </cell>
          <cell r="H3768" t="str">
            <v>Interim Inspection Jan03-Mar03</v>
          </cell>
          <cell r="I3768" t="str">
            <v>Government Services</v>
          </cell>
          <cell r="J3768" t="str">
            <v>Other Government Contracts</v>
          </cell>
          <cell r="K3768" t="str">
            <v>PSU</v>
          </cell>
        </row>
        <row r="3769">
          <cell r="G3769" t="str">
            <v>SLOBRO01</v>
          </cell>
          <cell r="H3769" t="str">
            <v>Psu For Slough Petersfield Avecondition Survey</v>
          </cell>
          <cell r="I3769" t="str">
            <v>Government Services</v>
          </cell>
          <cell r="J3769" t="str">
            <v>Other Government Contracts</v>
          </cell>
          <cell r="K3769" t="str">
            <v>PSU</v>
          </cell>
        </row>
        <row r="3770">
          <cell r="G3770" t="str">
            <v>SOSCMOB1</v>
          </cell>
          <cell r="H3770" t="str">
            <v>Psu Soton Schools Mobilisationjnl</v>
          </cell>
          <cell r="I3770" t="str">
            <v>Government Services</v>
          </cell>
          <cell r="J3770" t="str">
            <v>Other Government Contracts</v>
          </cell>
          <cell r="K3770" t="str">
            <v>PSU</v>
          </cell>
        </row>
        <row r="3771">
          <cell r="G3771" t="str">
            <v>SOSCPSU1</v>
          </cell>
          <cell r="H3771" t="str">
            <v>Southampton Schools Psu</v>
          </cell>
          <cell r="I3771" t="str">
            <v>Government Services</v>
          </cell>
          <cell r="J3771" t="str">
            <v>Other Government Contracts</v>
          </cell>
          <cell r="K3771" t="str">
            <v>PSU</v>
          </cell>
        </row>
        <row r="3772">
          <cell r="G3772" t="str">
            <v>SOUCAP02</v>
          </cell>
          <cell r="H3772" t="str">
            <v>Ons Southportcapital Works 2002</v>
          </cell>
          <cell r="I3772" t="str">
            <v>Government Services</v>
          </cell>
          <cell r="J3772" t="str">
            <v>Other Government Contracts</v>
          </cell>
          <cell r="K3772" t="str">
            <v>PSU</v>
          </cell>
        </row>
        <row r="3773">
          <cell r="G3773" t="str">
            <v>TFDCAP02</v>
          </cell>
          <cell r="H3773" t="str">
            <v>Ons Titchfieldcapital Works</v>
          </cell>
          <cell r="I3773" t="str">
            <v>Government Services</v>
          </cell>
          <cell r="J3773" t="str">
            <v>Other Government Contracts</v>
          </cell>
          <cell r="K3773" t="str">
            <v>PSU</v>
          </cell>
        </row>
        <row r="3774">
          <cell r="G3774" t="str">
            <v>UNIGREAF</v>
          </cell>
          <cell r="H3774" t="str">
            <v>University Of Greenwich</v>
          </cell>
          <cell r="I3774" t="str">
            <v>Government Services</v>
          </cell>
          <cell r="J3774" t="str">
            <v>Other Government Contracts</v>
          </cell>
          <cell r="K3774" t="str">
            <v>PSU</v>
          </cell>
        </row>
        <row r="3775">
          <cell r="G3775" t="str">
            <v>PSREMOTE</v>
          </cell>
          <cell r="H3775" t="str">
            <v>Psu Remote Access</v>
          </cell>
          <cell r="I3775" t="str">
            <v>Government Services</v>
          </cell>
          <cell r="J3775" t="str">
            <v>Other Government Contracts</v>
          </cell>
          <cell r="K3775" t="str">
            <v>PSU</v>
          </cell>
        </row>
        <row r="3776">
          <cell r="G3776" t="str">
            <v>DEFRFM01</v>
          </cell>
          <cell r="H3776" t="str">
            <v>Cromwell Hse Stand In Fm For Mpsu</v>
          </cell>
          <cell r="I3776" t="str">
            <v>Government Services</v>
          </cell>
          <cell r="J3776" t="str">
            <v>Other Government Contracts</v>
          </cell>
          <cell r="K3776" t="str">
            <v>PSU</v>
          </cell>
        </row>
        <row r="3777">
          <cell r="G3777" t="str">
            <v>NEWCAP02</v>
          </cell>
          <cell r="H3777" t="str">
            <v>Ons Newportcapital Works 2002</v>
          </cell>
          <cell r="I3777" t="str">
            <v>Government Services</v>
          </cell>
          <cell r="J3777" t="str">
            <v>Other Government Contracts</v>
          </cell>
          <cell r="K3777" t="str">
            <v>PSU</v>
          </cell>
        </row>
        <row r="3778">
          <cell r="G3778" t="str">
            <v>PSREMOTE</v>
          </cell>
          <cell r="H3778" t="str">
            <v>Psu Remote Access</v>
          </cell>
          <cell r="I3778" t="str">
            <v>Government Services</v>
          </cell>
          <cell r="J3778" t="str">
            <v>Other Government Contracts</v>
          </cell>
          <cell r="K3778" t="str">
            <v>PSU</v>
          </cell>
        </row>
        <row r="3779">
          <cell r="G3779" t="str">
            <v>PSUADMIN</v>
          </cell>
          <cell r="H3779" t="str">
            <v>Psu Admin</v>
          </cell>
          <cell r="I3779" t="str">
            <v>Government Services</v>
          </cell>
          <cell r="J3779" t="str">
            <v>Other Government Contracts</v>
          </cell>
          <cell r="K3779" t="str">
            <v>PSU</v>
          </cell>
        </row>
        <row r="3780">
          <cell r="G3780" t="str">
            <v>PSUDT</v>
          </cell>
          <cell r="H3780" t="str">
            <v>Fm Psu Downtime</v>
          </cell>
          <cell r="I3780" t="str">
            <v>Government Services</v>
          </cell>
          <cell r="J3780" t="str">
            <v>Other Government Contracts</v>
          </cell>
          <cell r="K3780" t="str">
            <v>PSU</v>
          </cell>
        </row>
        <row r="3781">
          <cell r="G3781" t="str">
            <v>RAILD101</v>
          </cell>
          <cell r="H3781" t="str">
            <v>Railtrack Detailed Inspecs 200none Postable Rp 090704prequal</v>
          </cell>
          <cell r="I3781" t="str">
            <v>Government Services</v>
          </cell>
          <cell r="J3781" t="str">
            <v>Other Government Contracts</v>
          </cell>
          <cell r="K3781" t="str">
            <v>PSU</v>
          </cell>
        </row>
        <row r="3782">
          <cell r="G3782" t="str">
            <v>RAILDI01</v>
          </cell>
          <cell r="H3782" t="str">
            <v>Psu Railtrack Detailed Inspectlump Sum Fees If Tender Won</v>
          </cell>
          <cell r="I3782" t="str">
            <v>Government Services</v>
          </cell>
          <cell r="J3782" t="str">
            <v>Other Government Contracts</v>
          </cell>
          <cell r="K3782" t="str">
            <v>PSU</v>
          </cell>
        </row>
        <row r="3783">
          <cell r="G3783" t="str">
            <v>SOUCAP02</v>
          </cell>
          <cell r="H3783" t="str">
            <v>Ons Southportcapital Works 2002</v>
          </cell>
          <cell r="I3783" t="str">
            <v>Government Services</v>
          </cell>
          <cell r="J3783" t="str">
            <v>Other Government Contracts</v>
          </cell>
          <cell r="K3783" t="str">
            <v>PSU</v>
          </cell>
        </row>
        <row r="3784">
          <cell r="G3784" t="str">
            <v>TFDCAP02</v>
          </cell>
          <cell r="H3784" t="str">
            <v>Ons Titchfieldcapital Works</v>
          </cell>
          <cell r="I3784" t="str">
            <v>Government Services</v>
          </cell>
          <cell r="J3784" t="str">
            <v>Other Government Contracts</v>
          </cell>
          <cell r="K3784" t="str">
            <v>PSU</v>
          </cell>
        </row>
        <row r="3785">
          <cell r="G3785" t="str">
            <v>UCLHKITC</v>
          </cell>
          <cell r="H3785" t="str">
            <v>Psu Pm Of New Kitchen For Uclhclient Nhs Trustpsu</v>
          </cell>
          <cell r="I3785" t="str">
            <v>Government Services</v>
          </cell>
          <cell r="J3785" t="str">
            <v>Other Government Contracts</v>
          </cell>
          <cell r="K3785" t="str">
            <v>PSU</v>
          </cell>
        </row>
        <row r="3786">
          <cell r="G3786" t="str">
            <v>BALYJOBS</v>
          </cell>
          <cell r="H3786" t="str">
            <v>Ballymore Properties</v>
          </cell>
          <cell r="I3786" t="str">
            <v>Government Services</v>
          </cell>
          <cell r="J3786" t="str">
            <v>Other Government Contracts</v>
          </cell>
          <cell r="K3786" t="str">
            <v>PSU</v>
          </cell>
        </row>
        <row r="3787">
          <cell r="G3787" t="str">
            <v>BAPHMWS1</v>
          </cell>
          <cell r="H3787" t="str">
            <v>B&amp;P House-Management Of Minorworks Services</v>
          </cell>
          <cell r="I3787" t="str">
            <v>Government Services</v>
          </cell>
          <cell r="J3787" t="str">
            <v>Other Government Contracts</v>
          </cell>
          <cell r="K3787" t="str">
            <v>PSU</v>
          </cell>
        </row>
        <row r="3788">
          <cell r="G3788" t="str">
            <v>B&amp;PMM412</v>
          </cell>
          <cell r="H3788" t="str">
            <v>Ocean Hse St Leonards On Seahastings, Est.Mgt</v>
          </cell>
          <cell r="I3788" t="str">
            <v>Government Services</v>
          </cell>
          <cell r="J3788" t="str">
            <v>Other Government Contracts</v>
          </cell>
          <cell r="K3788" t="str">
            <v>PSU</v>
          </cell>
        </row>
        <row r="3789">
          <cell r="G3789" t="str">
            <v>BRUCE001</v>
          </cell>
          <cell r="H3789" t="str">
            <v>Cyril Leonard Professional Ser</v>
          </cell>
          <cell r="I3789" t="str">
            <v>Government Services</v>
          </cell>
          <cell r="J3789" t="str">
            <v>Other Government Contracts</v>
          </cell>
          <cell r="K3789" t="str">
            <v>PSU</v>
          </cell>
        </row>
        <row r="3790">
          <cell r="G3790" t="str">
            <v>FCOCFFFF</v>
          </cell>
          <cell r="H3790" t="str">
            <v>New Nursery Project</v>
          </cell>
          <cell r="I3790" t="str">
            <v>Government Services</v>
          </cell>
          <cell r="J3790" t="str">
            <v>Other Government Contracts</v>
          </cell>
          <cell r="K3790" t="str">
            <v>PSU</v>
          </cell>
        </row>
        <row r="3791">
          <cell r="G3791" t="str">
            <v>FCOKCSHP</v>
          </cell>
          <cell r="H3791" t="str">
            <v>F&amp;Co King Charles St.Sec.Hut Ppsu Jnl</v>
          </cell>
          <cell r="I3791" t="str">
            <v>Government Services</v>
          </cell>
          <cell r="J3791" t="str">
            <v>Other Government Contracts</v>
          </cell>
          <cell r="K3791" t="str">
            <v>PSU</v>
          </cell>
        </row>
        <row r="3792">
          <cell r="G3792" t="str">
            <v>FRCCAP02</v>
          </cell>
          <cell r="H3792" t="str">
            <v>Family Records Centre - London</v>
          </cell>
          <cell r="I3792" t="str">
            <v>Government Services</v>
          </cell>
          <cell r="J3792" t="str">
            <v>Other Government Contracts</v>
          </cell>
          <cell r="K3792" t="str">
            <v>PSU</v>
          </cell>
        </row>
        <row r="3793">
          <cell r="G3793" t="str">
            <v>FSDDWG01</v>
          </cell>
          <cell r="H3793" t="str">
            <v>Autocad Schematic Drawingsfor Earthing Distribn</v>
          </cell>
          <cell r="I3793" t="str">
            <v>Government Services</v>
          </cell>
          <cell r="J3793" t="str">
            <v>Other Government Contracts</v>
          </cell>
          <cell r="K3793" t="str">
            <v>PSU</v>
          </cell>
        </row>
        <row r="3794">
          <cell r="G3794" t="str">
            <v>GTRMPSU1</v>
          </cell>
          <cell r="H3794" t="str">
            <v>Survey 63 Gtrm Sites Clps</v>
          </cell>
          <cell r="I3794" t="str">
            <v>Government Services</v>
          </cell>
          <cell r="J3794" t="str">
            <v>Other Government Contracts</v>
          </cell>
          <cell r="K3794" t="str">
            <v>PSU</v>
          </cell>
        </row>
        <row r="3795">
          <cell r="G3795" t="str">
            <v>MAIDST01</v>
          </cell>
          <cell r="H3795" t="str">
            <v>Maidstone Ind Centresurveys And Inspecs</v>
          </cell>
          <cell r="I3795" t="str">
            <v>Government Services</v>
          </cell>
          <cell r="J3795" t="str">
            <v>Other Government Contracts</v>
          </cell>
          <cell r="K3795" t="str">
            <v>PSU</v>
          </cell>
        </row>
        <row r="3796">
          <cell r="G3796" t="str">
            <v>NEPPSCON</v>
          </cell>
          <cell r="H3796" t="str">
            <v>Newcastle Estate Cond Insps 20</v>
          </cell>
          <cell r="I3796" t="str">
            <v>Government Services</v>
          </cell>
          <cell r="J3796" t="str">
            <v>Other Government Contracts</v>
          </cell>
          <cell r="K3796" t="str">
            <v>PSU</v>
          </cell>
        </row>
        <row r="3797">
          <cell r="G3797" t="str">
            <v>NHSCB001</v>
          </cell>
          <cell r="H3797" t="str">
            <v>Chelsea Bks Cost Adv.For Residnhs Clientpsu</v>
          </cell>
          <cell r="I3797" t="str">
            <v>Government Services</v>
          </cell>
          <cell r="J3797" t="str">
            <v>Other Government Contracts</v>
          </cell>
          <cell r="K3797" t="str">
            <v>PSU</v>
          </cell>
        </row>
        <row r="3798">
          <cell r="G3798" t="str">
            <v>NHSNTFAF</v>
          </cell>
          <cell r="H3798" t="str">
            <v>Nhs Executive Est Mgt Servsr Fletcher</v>
          </cell>
          <cell r="I3798" t="str">
            <v>Government Services</v>
          </cell>
          <cell r="J3798" t="str">
            <v>Other Government Contracts</v>
          </cell>
          <cell r="K3798" t="str">
            <v>PSU</v>
          </cell>
        </row>
        <row r="3799">
          <cell r="G3799" t="str">
            <v>NHSPPX01</v>
          </cell>
          <cell r="H3799" t="str">
            <v>Nhs Ppp Due Diligence</v>
          </cell>
          <cell r="I3799" t="str">
            <v>Government Services</v>
          </cell>
          <cell r="J3799" t="str">
            <v>Other Government Contracts</v>
          </cell>
          <cell r="K3799" t="str">
            <v>PSU</v>
          </cell>
        </row>
        <row r="3800">
          <cell r="G3800" t="str">
            <v>ONSCAPAF</v>
          </cell>
          <cell r="H3800" t="str">
            <v>Ons Capital Worksp Matthews</v>
          </cell>
          <cell r="I3800" t="str">
            <v>Government Services</v>
          </cell>
          <cell r="J3800" t="str">
            <v>Other Government Contracts</v>
          </cell>
          <cell r="K3800" t="str">
            <v>PSU</v>
          </cell>
        </row>
        <row r="3801">
          <cell r="G3801" t="str">
            <v>ONSCPFAF</v>
          </cell>
          <cell r="H3801" t="str">
            <v>Ons Capital Works Projects</v>
          </cell>
          <cell r="I3801" t="str">
            <v>Government Services</v>
          </cell>
          <cell r="J3801" t="str">
            <v>Other Government Contracts</v>
          </cell>
          <cell r="K3801" t="str">
            <v>PSU</v>
          </cell>
        </row>
        <row r="3802">
          <cell r="G3802" t="str">
            <v>ONSROOF1</v>
          </cell>
          <cell r="H3802" t="str">
            <v>Ons Titchfield-Project Managemof Roof Replacement</v>
          </cell>
          <cell r="I3802" t="str">
            <v>Government Services</v>
          </cell>
          <cell r="J3802" t="str">
            <v>Other Government Contracts</v>
          </cell>
          <cell r="K3802" t="str">
            <v>PSU</v>
          </cell>
        </row>
        <row r="3803">
          <cell r="G3803" t="str">
            <v>ONSTCHAF</v>
          </cell>
          <cell r="H3803" t="str">
            <v>Ons Titchfield Computer Hallp Matthewsrefurb.Psu Jobs</v>
          </cell>
          <cell r="I3803" t="str">
            <v>Government Services</v>
          </cell>
          <cell r="J3803" t="str">
            <v>Other Government Contracts</v>
          </cell>
          <cell r="K3803" t="str">
            <v>PSU</v>
          </cell>
        </row>
        <row r="3804">
          <cell r="G3804" t="str">
            <v>PLYSM401</v>
          </cell>
          <cell r="H3804" t="str">
            <v>Plysu Property Mgt Advicer Thompson</v>
          </cell>
          <cell r="I3804" t="str">
            <v>Government Services</v>
          </cell>
          <cell r="J3804" t="str">
            <v>Other Government Contracts</v>
          </cell>
          <cell r="K3804" t="str">
            <v>PSU</v>
          </cell>
        </row>
        <row r="3805">
          <cell r="G3805" t="str">
            <v>PSREMOTE</v>
          </cell>
          <cell r="H3805" t="str">
            <v>Psu Remote Access</v>
          </cell>
          <cell r="I3805" t="str">
            <v>Government Services</v>
          </cell>
          <cell r="J3805" t="str">
            <v>Other Government Contracts</v>
          </cell>
          <cell r="K3805" t="str">
            <v>PSU</v>
          </cell>
        </row>
        <row r="3806">
          <cell r="G3806" t="str">
            <v>PSUADMIN</v>
          </cell>
          <cell r="H3806" t="str">
            <v>Psu Admin</v>
          </cell>
          <cell r="I3806" t="str">
            <v>Government Services</v>
          </cell>
          <cell r="J3806" t="str">
            <v>Other Government Contracts</v>
          </cell>
          <cell r="K3806" t="str">
            <v>PSU</v>
          </cell>
        </row>
        <row r="3807">
          <cell r="G3807" t="str">
            <v>PSUTRAIN</v>
          </cell>
          <cell r="H3807" t="str">
            <v>Psu Training</v>
          </cell>
          <cell r="I3807" t="str">
            <v>Government Services</v>
          </cell>
          <cell r="J3807" t="str">
            <v>Other Government Contracts</v>
          </cell>
          <cell r="K3807" t="str">
            <v>PSU</v>
          </cell>
        </row>
        <row r="3808">
          <cell r="G3808" t="str">
            <v>RAILD101</v>
          </cell>
          <cell r="H3808" t="str">
            <v>Railtrack Detailed Inspecs 200none Postable Rp 090704prequal</v>
          </cell>
          <cell r="I3808" t="str">
            <v>Government Services</v>
          </cell>
          <cell r="J3808" t="str">
            <v>Other Government Contracts</v>
          </cell>
          <cell r="K3808" t="str">
            <v>PSU</v>
          </cell>
        </row>
        <row r="3809">
          <cell r="G3809" t="str">
            <v>RAILDI01</v>
          </cell>
          <cell r="H3809" t="str">
            <v>Psu Railtrack Detailed Inspectlump Sum Fees If Tender Won</v>
          </cell>
          <cell r="I3809" t="str">
            <v>Government Services</v>
          </cell>
          <cell r="J3809" t="str">
            <v>Other Government Contracts</v>
          </cell>
          <cell r="K3809" t="str">
            <v>PSU</v>
          </cell>
        </row>
        <row r="3810">
          <cell r="G3810" t="str">
            <v>RAILII01</v>
          </cell>
          <cell r="H3810" t="str">
            <v>Interim Inspection Jan03-Mar03</v>
          </cell>
          <cell r="I3810" t="str">
            <v>Government Services</v>
          </cell>
          <cell r="J3810" t="str">
            <v>Other Government Contracts</v>
          </cell>
          <cell r="K3810" t="str">
            <v>PSU</v>
          </cell>
        </row>
        <row r="3811">
          <cell r="G3811" t="str">
            <v>RTKFHAC1</v>
          </cell>
          <cell r="H3811" t="str">
            <v>Railtrack Fm - Fitzroy Housefeasibility Report For A/C</v>
          </cell>
          <cell r="I3811" t="str">
            <v>Government Services</v>
          </cell>
          <cell r="J3811" t="str">
            <v>Other Government Contracts</v>
          </cell>
          <cell r="K3811" t="str">
            <v>PSU</v>
          </cell>
        </row>
        <row r="3812">
          <cell r="G3812" t="str">
            <v>RTKLREP1</v>
          </cell>
          <cell r="H3812" t="str">
            <v>Railtrack-Leeds Aire Streetrepairs</v>
          </cell>
          <cell r="I3812" t="str">
            <v>Government Services</v>
          </cell>
          <cell r="J3812" t="str">
            <v>Other Government Contracts</v>
          </cell>
          <cell r="K3812" t="str">
            <v>PSU</v>
          </cell>
        </row>
        <row r="3813">
          <cell r="G3813" t="str">
            <v>RTKWCAN1</v>
          </cell>
          <cell r="H3813" t="str">
            <v>Railtrack-Waterloo Generaloffices-New Doorway To Canteen</v>
          </cell>
          <cell r="I3813" t="str">
            <v>Government Services</v>
          </cell>
          <cell r="J3813" t="str">
            <v>Other Government Contracts</v>
          </cell>
          <cell r="K3813" t="str">
            <v>PSU</v>
          </cell>
        </row>
        <row r="3814">
          <cell r="G3814" t="str">
            <v>RVRWLK01</v>
          </cell>
          <cell r="H3814" t="str">
            <v>Psu Riverwalk Hse Addnl Works</v>
          </cell>
          <cell r="I3814" t="str">
            <v>Government Services</v>
          </cell>
          <cell r="J3814" t="str">
            <v>Other Government Contracts</v>
          </cell>
          <cell r="K3814" t="str">
            <v>PSU</v>
          </cell>
        </row>
        <row r="3815">
          <cell r="G3815" t="str">
            <v>SAVETCAF</v>
          </cell>
          <cell r="H3815" t="str">
            <v>Save The Children Fund Surveyp Matthewsprop/Ky/3032/04fmjobs</v>
          </cell>
          <cell r="I3815" t="str">
            <v>Government Services</v>
          </cell>
          <cell r="J3815" t="str">
            <v>Other Government Contracts</v>
          </cell>
          <cell r="K3815" t="str">
            <v>PSU</v>
          </cell>
        </row>
        <row r="3816">
          <cell r="G3816" t="str">
            <v>SCHWSMAF</v>
          </cell>
          <cell r="H3816" t="str">
            <v>Setting Up Wsm Contract St Chrg Powell</v>
          </cell>
          <cell r="I3816" t="str">
            <v>Government Services</v>
          </cell>
          <cell r="J3816" t="str">
            <v>Other Government Contracts</v>
          </cell>
          <cell r="K3816" t="str">
            <v>PSU</v>
          </cell>
        </row>
        <row r="3817">
          <cell r="G3817" t="str">
            <v>SOUCAP02</v>
          </cell>
          <cell r="H3817" t="str">
            <v>Ons Southportcapital Works 2002</v>
          </cell>
          <cell r="I3817" t="str">
            <v>Government Services</v>
          </cell>
          <cell r="J3817" t="str">
            <v>Other Government Contracts</v>
          </cell>
          <cell r="K3817" t="str">
            <v>PSU</v>
          </cell>
        </row>
        <row r="3818">
          <cell r="G3818" t="str">
            <v>SPACIA01</v>
          </cell>
          <cell r="H3818" t="str">
            <v>Psu Fmr Survey Of Perth Railwa</v>
          </cell>
          <cell r="I3818" t="str">
            <v>Government Services</v>
          </cell>
          <cell r="J3818" t="str">
            <v>Other Government Contracts</v>
          </cell>
          <cell r="K3818" t="str">
            <v>PSU</v>
          </cell>
        </row>
        <row r="3819">
          <cell r="G3819" t="str">
            <v>TFDCAP02</v>
          </cell>
          <cell r="H3819" t="str">
            <v>Ons Titchfieldcapital Works</v>
          </cell>
          <cell r="I3819" t="str">
            <v>Government Services</v>
          </cell>
          <cell r="J3819" t="str">
            <v>Other Government Contracts</v>
          </cell>
          <cell r="K3819" t="str">
            <v>PSU</v>
          </cell>
        </row>
        <row r="3820">
          <cell r="G3820" t="str">
            <v>UCLHCFVS</v>
          </cell>
          <cell r="H3820" t="str">
            <v>Psu Alts To Cecil Fleming Hse Uclh Nhs Trust</v>
          </cell>
          <cell r="I3820" t="str">
            <v>Government Services</v>
          </cell>
          <cell r="J3820" t="str">
            <v>Other Government Contracts</v>
          </cell>
          <cell r="K3820" t="str">
            <v>PSU</v>
          </cell>
        </row>
        <row r="3821">
          <cell r="G3821" t="str">
            <v>UCLHKITC</v>
          </cell>
          <cell r="H3821" t="str">
            <v>Psu Pm Of New Kitchen For Uclhclient Nhs Trustpsu</v>
          </cell>
          <cell r="I3821" t="str">
            <v>Government Services</v>
          </cell>
          <cell r="J3821" t="str">
            <v>Other Government Contracts</v>
          </cell>
          <cell r="K3821" t="str">
            <v>PSU</v>
          </cell>
        </row>
        <row r="3822">
          <cell r="G3822" t="str">
            <v>UNIGREAF</v>
          </cell>
          <cell r="H3822" t="str">
            <v>University Of Greenwich</v>
          </cell>
          <cell r="I3822" t="str">
            <v>Government Services</v>
          </cell>
          <cell r="J3822" t="str">
            <v>Other Government Contracts</v>
          </cell>
          <cell r="K3822" t="str">
            <v>PSU</v>
          </cell>
        </row>
        <row r="3823">
          <cell r="G3823" t="str">
            <v>VICTFIRE</v>
          </cell>
          <cell r="H3823" t="str">
            <v>New Fire Escape Victoria Statipsu Charge To Railvict</v>
          </cell>
          <cell r="I3823" t="str">
            <v>Government Services</v>
          </cell>
          <cell r="J3823" t="str">
            <v>Other Government Contracts</v>
          </cell>
          <cell r="K3823" t="str">
            <v>PSU</v>
          </cell>
        </row>
        <row r="3824">
          <cell r="G3824" t="str">
            <v>B&amp;PMM413</v>
          </cell>
          <cell r="H3824" t="str">
            <v>B&amp;P Houseest.Mgt</v>
          </cell>
          <cell r="I3824" t="str">
            <v>Government Services</v>
          </cell>
          <cell r="J3824" t="str">
            <v>Other Government Contracts</v>
          </cell>
          <cell r="K3824" t="str">
            <v>PSU</v>
          </cell>
        </row>
        <row r="3825">
          <cell r="G3825" t="str">
            <v>IDTGFFAF</v>
          </cell>
          <cell r="H3825" t="str">
            <v>Idt Global-Facilitiesmanagement Of Telephone House</v>
          </cell>
          <cell r="I3825" t="str">
            <v>Government Services</v>
          </cell>
          <cell r="J3825" t="str">
            <v>Other Government Contracts</v>
          </cell>
          <cell r="K3825" t="str">
            <v>PSU</v>
          </cell>
        </row>
        <row r="3826">
          <cell r="G3826" t="str">
            <v>NHSNTPSU</v>
          </cell>
          <cell r="H3826" t="str">
            <v>Queen Eliz Hosp Psu Manage</v>
          </cell>
          <cell r="I3826" t="str">
            <v>Government Services</v>
          </cell>
          <cell r="J3826" t="str">
            <v>Other Government Contracts</v>
          </cell>
          <cell r="K3826" t="str">
            <v>PSU</v>
          </cell>
        </row>
        <row r="3827">
          <cell r="G3827" t="str">
            <v>ONSCPFAF</v>
          </cell>
          <cell r="H3827" t="str">
            <v>Ons Capital Works Projects</v>
          </cell>
          <cell r="I3827" t="str">
            <v>Government Services</v>
          </cell>
          <cell r="J3827" t="str">
            <v>Other Government Contracts</v>
          </cell>
          <cell r="K3827" t="str">
            <v>PSU</v>
          </cell>
        </row>
        <row r="3828">
          <cell r="G3828" t="str">
            <v>PSREMOTE</v>
          </cell>
          <cell r="H3828" t="str">
            <v>Psu Remote Access</v>
          </cell>
          <cell r="I3828" t="str">
            <v>Government Services</v>
          </cell>
          <cell r="J3828" t="str">
            <v>Other Government Contracts</v>
          </cell>
          <cell r="K3828" t="str">
            <v>PSU</v>
          </cell>
        </row>
        <row r="3829">
          <cell r="G3829" t="str">
            <v>PSUADMIN</v>
          </cell>
          <cell r="H3829" t="str">
            <v>Psu Admin</v>
          </cell>
          <cell r="I3829" t="str">
            <v>Government Services</v>
          </cell>
          <cell r="J3829" t="str">
            <v>Other Government Contracts</v>
          </cell>
          <cell r="K3829" t="str">
            <v>PSU</v>
          </cell>
        </row>
        <row r="3830">
          <cell r="G3830" t="str">
            <v>RAILDI01</v>
          </cell>
          <cell r="H3830" t="str">
            <v>Psu Railtrack Detailed Inspectlump Sum Fees If Tender Won</v>
          </cell>
          <cell r="I3830" t="str">
            <v>Government Services</v>
          </cell>
          <cell r="J3830" t="str">
            <v>Other Government Contracts</v>
          </cell>
          <cell r="K3830" t="str">
            <v>PSU</v>
          </cell>
        </row>
        <row r="3831">
          <cell r="G3831" t="str">
            <v>BAPHMWS1</v>
          </cell>
          <cell r="H3831" t="str">
            <v>B&amp;P House-Management Of Minorworks Services</v>
          </cell>
          <cell r="I3831" t="str">
            <v>Government Services</v>
          </cell>
          <cell r="J3831" t="str">
            <v>Other Government Contracts</v>
          </cell>
          <cell r="K3831" t="str">
            <v>PSU</v>
          </cell>
        </row>
        <row r="3832">
          <cell r="G3832" t="str">
            <v>BREN2KAF</v>
          </cell>
          <cell r="H3832" t="str">
            <v>L B Of Brent - Y2kpaul Matthews   Paul Starkey</v>
          </cell>
          <cell r="I3832" t="str">
            <v>Government Services</v>
          </cell>
          <cell r="J3832" t="str">
            <v>Other Government Contracts</v>
          </cell>
          <cell r="K3832" t="str">
            <v>PSU</v>
          </cell>
        </row>
        <row r="3833">
          <cell r="G3833" t="str">
            <v>FCOFMRFF</v>
          </cell>
          <cell r="H3833" t="str">
            <v>Project Support F&amp;Co</v>
          </cell>
          <cell r="I3833" t="str">
            <v>Government Services</v>
          </cell>
          <cell r="J3833" t="str">
            <v>Other Government Contracts</v>
          </cell>
          <cell r="K3833" t="str">
            <v>PSU</v>
          </cell>
        </row>
        <row r="3834">
          <cell r="G3834" t="str">
            <v>FRCCAP02</v>
          </cell>
          <cell r="H3834" t="str">
            <v>Family Records Centre - London</v>
          </cell>
          <cell r="I3834" t="str">
            <v>Government Services</v>
          </cell>
          <cell r="J3834" t="str">
            <v>Other Government Contracts</v>
          </cell>
          <cell r="K3834" t="str">
            <v>PSU</v>
          </cell>
        </row>
        <row r="3835">
          <cell r="G3835" t="str">
            <v>GTRMPSU1</v>
          </cell>
          <cell r="H3835" t="str">
            <v>Survey 63 Gtrm Sites Clps</v>
          </cell>
          <cell r="I3835" t="str">
            <v>Government Services</v>
          </cell>
          <cell r="J3835" t="str">
            <v>Other Government Contracts</v>
          </cell>
          <cell r="K3835" t="str">
            <v>PSU</v>
          </cell>
        </row>
        <row r="3836">
          <cell r="G3836" t="str">
            <v>IDTGFFAF</v>
          </cell>
          <cell r="H3836" t="str">
            <v>Idt Global-Facilitiesmanagement Of Telephone House</v>
          </cell>
          <cell r="I3836" t="str">
            <v>Government Services</v>
          </cell>
          <cell r="J3836" t="str">
            <v>Other Government Contracts</v>
          </cell>
          <cell r="K3836" t="str">
            <v>PSU</v>
          </cell>
        </row>
        <row r="3837">
          <cell r="G3837" t="str">
            <v>LUKICKAF</v>
          </cell>
          <cell r="H3837" t="str">
            <v>8 Rennie Courtp Hardingalterations</v>
          </cell>
          <cell r="I3837" t="str">
            <v>Government Services</v>
          </cell>
          <cell r="J3837" t="str">
            <v>Other Government Contracts</v>
          </cell>
          <cell r="K3837" t="str">
            <v>PSU</v>
          </cell>
        </row>
        <row r="3838">
          <cell r="G3838" t="str">
            <v>MAIDST01</v>
          </cell>
          <cell r="H3838" t="str">
            <v>Maidstone Ind Centresurveys And Inspecs</v>
          </cell>
          <cell r="I3838" t="str">
            <v>Government Services</v>
          </cell>
          <cell r="J3838" t="str">
            <v>Other Government Contracts</v>
          </cell>
          <cell r="K3838" t="str">
            <v>PSU</v>
          </cell>
        </row>
        <row r="3839">
          <cell r="G3839" t="str">
            <v>NEWCAP02</v>
          </cell>
          <cell r="H3839" t="str">
            <v>Ons Newportcapital Works 2002</v>
          </cell>
          <cell r="I3839" t="str">
            <v>Government Services</v>
          </cell>
          <cell r="J3839" t="str">
            <v>Other Government Contracts</v>
          </cell>
          <cell r="K3839" t="str">
            <v>PSU</v>
          </cell>
        </row>
        <row r="3840">
          <cell r="G3840" t="str">
            <v>NEWCMRF2</v>
          </cell>
          <cell r="H3840" t="str">
            <v>Newcastle Estate Mrf Surveyspsu</v>
          </cell>
          <cell r="I3840" t="str">
            <v>Government Services</v>
          </cell>
          <cell r="J3840" t="str">
            <v>Other Government Contracts</v>
          </cell>
          <cell r="K3840" t="str">
            <v>PSU</v>
          </cell>
        </row>
        <row r="3841">
          <cell r="G3841" t="str">
            <v>NHSNTFAF</v>
          </cell>
          <cell r="H3841" t="str">
            <v>Nhs Executive Est Mgt Servsr Fletcher</v>
          </cell>
          <cell r="I3841" t="str">
            <v>Government Services</v>
          </cell>
          <cell r="J3841" t="str">
            <v>Other Government Contracts</v>
          </cell>
          <cell r="K3841" t="str">
            <v>PSU</v>
          </cell>
        </row>
        <row r="3842">
          <cell r="G3842" t="str">
            <v>NHSPPX01</v>
          </cell>
          <cell r="H3842" t="str">
            <v>Nhs Ppp Due Diligence</v>
          </cell>
          <cell r="I3842" t="str">
            <v>Government Services</v>
          </cell>
          <cell r="J3842" t="str">
            <v>Other Government Contracts</v>
          </cell>
          <cell r="K3842" t="str">
            <v>PSU</v>
          </cell>
        </row>
        <row r="3843">
          <cell r="G3843" t="str">
            <v>ONSTCHAF</v>
          </cell>
          <cell r="H3843" t="str">
            <v>Ons Titchfield Computer Hallp Matthewsrefurb.Psu Jobs</v>
          </cell>
          <cell r="I3843" t="str">
            <v>Government Services</v>
          </cell>
          <cell r="J3843" t="str">
            <v>Other Government Contracts</v>
          </cell>
          <cell r="K3843" t="str">
            <v>PSU</v>
          </cell>
        </row>
        <row r="3844">
          <cell r="G3844" t="str">
            <v>PLYSM401</v>
          </cell>
          <cell r="H3844" t="str">
            <v>Plysu Property Mgt Advicer Thompson</v>
          </cell>
          <cell r="I3844" t="str">
            <v>Government Services</v>
          </cell>
          <cell r="J3844" t="str">
            <v>Other Government Contracts</v>
          </cell>
          <cell r="K3844" t="str">
            <v>PSU</v>
          </cell>
        </row>
        <row r="3845">
          <cell r="G3845" t="str">
            <v>PSREMOTE</v>
          </cell>
          <cell r="H3845" t="str">
            <v>Psu Remote Access</v>
          </cell>
          <cell r="I3845" t="str">
            <v>Government Services</v>
          </cell>
          <cell r="J3845" t="str">
            <v>Other Government Contracts</v>
          </cell>
          <cell r="K3845" t="str">
            <v>PSU</v>
          </cell>
        </row>
        <row r="3846">
          <cell r="G3846" t="str">
            <v>PSUADMIN</v>
          </cell>
          <cell r="H3846" t="str">
            <v>Psu Admin</v>
          </cell>
          <cell r="I3846" t="str">
            <v>Government Services</v>
          </cell>
          <cell r="J3846" t="str">
            <v>Other Government Contracts</v>
          </cell>
          <cell r="K3846" t="str">
            <v>PSU</v>
          </cell>
        </row>
        <row r="3847">
          <cell r="G3847" t="str">
            <v>PSUDT</v>
          </cell>
          <cell r="H3847" t="str">
            <v>Fm Psu Downtime</v>
          </cell>
          <cell r="I3847" t="str">
            <v>Government Services</v>
          </cell>
          <cell r="J3847" t="str">
            <v>Other Government Contracts</v>
          </cell>
          <cell r="K3847" t="str">
            <v>PSU</v>
          </cell>
        </row>
        <row r="3848">
          <cell r="G3848" t="str">
            <v>PSUTRAIN</v>
          </cell>
          <cell r="H3848" t="str">
            <v>Psu Training</v>
          </cell>
          <cell r="I3848" t="str">
            <v>Government Services</v>
          </cell>
          <cell r="J3848" t="str">
            <v>Other Government Contracts</v>
          </cell>
          <cell r="K3848" t="str">
            <v>PSU</v>
          </cell>
        </row>
        <row r="3849">
          <cell r="G3849" t="str">
            <v>RAILD101</v>
          </cell>
          <cell r="H3849" t="str">
            <v>Railtrack Detailed Inspecs 200none Postable Rp 090704prequal</v>
          </cell>
          <cell r="I3849" t="str">
            <v>Government Services</v>
          </cell>
          <cell r="J3849" t="str">
            <v>Other Government Contracts</v>
          </cell>
          <cell r="K3849" t="str">
            <v>PSU</v>
          </cell>
        </row>
        <row r="3850">
          <cell r="G3850" t="str">
            <v>RAILDI01</v>
          </cell>
          <cell r="H3850" t="str">
            <v>Psu Railtrack Detailed Inspectlump Sum Fees If Tender Won</v>
          </cell>
          <cell r="I3850" t="str">
            <v>Government Services</v>
          </cell>
          <cell r="J3850" t="str">
            <v>Other Government Contracts</v>
          </cell>
          <cell r="K3850" t="str">
            <v>PSU</v>
          </cell>
        </row>
        <row r="3851">
          <cell r="G3851" t="str">
            <v>RAILII01</v>
          </cell>
          <cell r="H3851" t="str">
            <v>Interim Inspection Jan03-Mar03</v>
          </cell>
          <cell r="I3851" t="str">
            <v>Government Services</v>
          </cell>
          <cell r="J3851" t="str">
            <v>Other Government Contracts</v>
          </cell>
          <cell r="K3851" t="str">
            <v>PSU</v>
          </cell>
        </row>
        <row r="3852">
          <cell r="G3852" t="str">
            <v>RTKBREP1</v>
          </cell>
          <cell r="H3852" t="str">
            <v>Railtrack-Bristol And Exeterhouse Repairs</v>
          </cell>
          <cell r="I3852" t="str">
            <v>Government Services</v>
          </cell>
          <cell r="J3852" t="str">
            <v>Other Government Contracts</v>
          </cell>
          <cell r="K3852" t="str">
            <v>PSU</v>
          </cell>
        </row>
        <row r="3853">
          <cell r="G3853" t="str">
            <v>SOUCAP02</v>
          </cell>
          <cell r="H3853" t="str">
            <v>Ons Southportcapital Works 2002</v>
          </cell>
          <cell r="I3853" t="str">
            <v>Government Services</v>
          </cell>
          <cell r="J3853" t="str">
            <v>Other Government Contracts</v>
          </cell>
          <cell r="K3853" t="str">
            <v>PSU</v>
          </cell>
        </row>
        <row r="3854">
          <cell r="G3854" t="str">
            <v>UCLHCFVS</v>
          </cell>
          <cell r="H3854" t="str">
            <v>Psu Alts To Cecil Fleming Hse Uclh Nhs Trust</v>
          </cell>
          <cell r="I3854" t="str">
            <v>Government Services</v>
          </cell>
          <cell r="J3854" t="str">
            <v>Other Government Contracts</v>
          </cell>
          <cell r="K3854" t="str">
            <v>PSU</v>
          </cell>
        </row>
        <row r="3855">
          <cell r="G3855" t="str">
            <v>UCLHKITC</v>
          </cell>
          <cell r="H3855" t="str">
            <v>Psu Pm Of New Kitchen For Uclhclient Nhs Trustpsu</v>
          </cell>
          <cell r="I3855" t="str">
            <v>Government Services</v>
          </cell>
          <cell r="J3855" t="str">
            <v>Other Government Contracts</v>
          </cell>
          <cell r="K3855" t="str">
            <v>PSU</v>
          </cell>
        </row>
        <row r="3856">
          <cell r="G3856" t="str">
            <v>UNIGREAF</v>
          </cell>
          <cell r="H3856" t="str">
            <v>University Of Greenwich</v>
          </cell>
          <cell r="I3856" t="str">
            <v>Government Services</v>
          </cell>
          <cell r="J3856" t="str">
            <v>Other Government Contracts</v>
          </cell>
          <cell r="K3856" t="str">
            <v>PSU</v>
          </cell>
        </row>
        <row r="3857">
          <cell r="G3857" t="str">
            <v>PSUADMIN</v>
          </cell>
          <cell r="H3857" t="str">
            <v>Psu Admin</v>
          </cell>
          <cell r="I3857" t="str">
            <v>Government Services</v>
          </cell>
          <cell r="J3857" t="str">
            <v>Other Government Contracts</v>
          </cell>
          <cell r="K3857" t="str">
            <v>PSU</v>
          </cell>
        </row>
        <row r="3858">
          <cell r="G3858" t="str">
            <v>PSUTRAIN</v>
          </cell>
          <cell r="H3858" t="str">
            <v>Psu Training</v>
          </cell>
          <cell r="I3858" t="str">
            <v>Government Services</v>
          </cell>
          <cell r="J3858" t="str">
            <v>Other Government Contracts</v>
          </cell>
          <cell r="K3858" t="str">
            <v>PSU</v>
          </cell>
        </row>
        <row r="3859">
          <cell r="G3859" t="str">
            <v>RAILD101</v>
          </cell>
          <cell r="H3859" t="str">
            <v>Railtrack Detailed Inspecs 200none Postable Rp 090704prequal</v>
          </cell>
          <cell r="I3859" t="str">
            <v>Government Services</v>
          </cell>
          <cell r="J3859" t="str">
            <v>Other Government Contracts</v>
          </cell>
          <cell r="K3859" t="str">
            <v>PSU</v>
          </cell>
        </row>
        <row r="3860">
          <cell r="G3860" t="str">
            <v>RAILDI01</v>
          </cell>
          <cell r="H3860" t="str">
            <v>Psu Railtrack Detailed Inspectlump Sum Fees If Tender Won</v>
          </cell>
          <cell r="I3860" t="str">
            <v>Government Services</v>
          </cell>
          <cell r="J3860" t="str">
            <v>Other Government Contracts</v>
          </cell>
          <cell r="K3860" t="str">
            <v>PSU</v>
          </cell>
        </row>
        <row r="3861">
          <cell r="G3861" t="str">
            <v>RAILII01</v>
          </cell>
          <cell r="H3861" t="str">
            <v>Interim Inspection Jan03-Mar03</v>
          </cell>
          <cell r="I3861" t="str">
            <v>Government Services</v>
          </cell>
          <cell r="J3861" t="str">
            <v>Other Government Contracts</v>
          </cell>
          <cell r="K3861" t="str">
            <v>PSU</v>
          </cell>
        </row>
        <row r="3862">
          <cell r="G3862" t="str">
            <v>BRUCE001</v>
          </cell>
          <cell r="H3862" t="str">
            <v>Cyril Leonard Professional Ser</v>
          </cell>
          <cell r="I3862" t="str">
            <v>Government Services</v>
          </cell>
          <cell r="J3862" t="str">
            <v>Other Government Contracts</v>
          </cell>
          <cell r="K3862" t="str">
            <v>PSU</v>
          </cell>
        </row>
        <row r="3863">
          <cell r="G3863" t="str">
            <v>FCOCREAF</v>
          </cell>
          <cell r="H3863" t="str">
            <v>F&amp;Co Creche Projectp Matthewspsu Jobs</v>
          </cell>
          <cell r="I3863" t="str">
            <v>Government Services</v>
          </cell>
          <cell r="J3863" t="str">
            <v>Other Government Contracts</v>
          </cell>
          <cell r="K3863" t="str">
            <v>PSU</v>
          </cell>
        </row>
        <row r="3864">
          <cell r="G3864" t="str">
            <v>FCOFMRFF</v>
          </cell>
          <cell r="H3864" t="str">
            <v>Project Support F&amp;Co</v>
          </cell>
          <cell r="I3864" t="str">
            <v>Government Services</v>
          </cell>
          <cell r="J3864" t="str">
            <v>Other Government Contracts</v>
          </cell>
          <cell r="K3864" t="str">
            <v>PSU</v>
          </cell>
        </row>
        <row r="3865">
          <cell r="G3865" t="str">
            <v>IDTGFFAF</v>
          </cell>
          <cell r="H3865" t="str">
            <v>Idt Global-Facilitiesmanagement Of Telephone House</v>
          </cell>
          <cell r="I3865" t="str">
            <v>Government Services</v>
          </cell>
          <cell r="J3865" t="str">
            <v>Other Government Contracts</v>
          </cell>
          <cell r="K3865" t="str">
            <v>PSU</v>
          </cell>
        </row>
        <row r="3866">
          <cell r="G3866" t="str">
            <v>LITMDEF1</v>
          </cell>
          <cell r="H3866" t="str">
            <v>Littlemore Clinic-Latentdefects Resolution</v>
          </cell>
          <cell r="I3866" t="str">
            <v>Government Services</v>
          </cell>
          <cell r="J3866" t="str">
            <v>Other Government Contracts</v>
          </cell>
          <cell r="K3866" t="str">
            <v>PSU</v>
          </cell>
        </row>
        <row r="3867">
          <cell r="G3867" t="str">
            <v>NHSNTFAF</v>
          </cell>
          <cell r="H3867" t="str">
            <v>Nhs Executive Est Mgt Servsr Fletcher</v>
          </cell>
          <cell r="I3867" t="str">
            <v>Government Services</v>
          </cell>
          <cell r="J3867" t="str">
            <v>Other Government Contracts</v>
          </cell>
          <cell r="K3867" t="str">
            <v>PSU</v>
          </cell>
        </row>
        <row r="3868">
          <cell r="G3868" t="str">
            <v>NHSPPX01</v>
          </cell>
          <cell r="H3868" t="str">
            <v>Nhs Ppp Due Diligence</v>
          </cell>
          <cell r="I3868" t="str">
            <v>Government Services</v>
          </cell>
          <cell r="J3868" t="str">
            <v>Other Government Contracts</v>
          </cell>
          <cell r="K3868" t="str">
            <v>PSU</v>
          </cell>
        </row>
        <row r="3869">
          <cell r="G3869" t="str">
            <v>ONSTCHAF</v>
          </cell>
          <cell r="H3869" t="str">
            <v>Ons Titchfield Computer Hallp Matthewsrefurb.Psu Jobs</v>
          </cell>
          <cell r="I3869" t="str">
            <v>Government Services</v>
          </cell>
          <cell r="J3869" t="str">
            <v>Other Government Contracts</v>
          </cell>
          <cell r="K3869" t="str">
            <v>PSU</v>
          </cell>
        </row>
        <row r="3870">
          <cell r="G3870" t="str">
            <v>PSUADMIN</v>
          </cell>
          <cell r="H3870" t="str">
            <v>Psu Admin</v>
          </cell>
          <cell r="I3870" t="str">
            <v>Government Services</v>
          </cell>
          <cell r="J3870" t="str">
            <v>Other Government Contracts</v>
          </cell>
          <cell r="K3870" t="str">
            <v>PSU</v>
          </cell>
        </row>
        <row r="3871">
          <cell r="G3871" t="str">
            <v>PSUDT</v>
          </cell>
          <cell r="H3871" t="str">
            <v>Fm Psu Downtime</v>
          </cell>
          <cell r="I3871" t="str">
            <v>Government Services</v>
          </cell>
          <cell r="J3871" t="str">
            <v>Other Government Contracts</v>
          </cell>
          <cell r="K3871" t="str">
            <v>PSU</v>
          </cell>
        </row>
        <row r="3872">
          <cell r="G3872" t="str">
            <v>RAILDI01</v>
          </cell>
          <cell r="H3872" t="str">
            <v>Psu Railtrack Detailed Inspectlump Sum Fees If Tender Won</v>
          </cell>
          <cell r="I3872" t="str">
            <v>Government Services</v>
          </cell>
          <cell r="J3872" t="str">
            <v>Other Government Contracts</v>
          </cell>
          <cell r="K3872" t="str">
            <v>PSU</v>
          </cell>
        </row>
        <row r="3873">
          <cell r="G3873" t="str">
            <v>PSUADMIN</v>
          </cell>
          <cell r="H3873" t="str">
            <v>Psu Admin</v>
          </cell>
          <cell r="I3873" t="str">
            <v>Government Services</v>
          </cell>
          <cell r="J3873" t="str">
            <v>Other Government Contracts</v>
          </cell>
          <cell r="K3873" t="str">
            <v>PSU</v>
          </cell>
        </row>
        <row r="3874">
          <cell r="G3874" t="str">
            <v>PSUDT</v>
          </cell>
          <cell r="H3874" t="str">
            <v>Fm Psu Downtime</v>
          </cell>
          <cell r="I3874" t="str">
            <v>Government Services</v>
          </cell>
          <cell r="J3874" t="str">
            <v>Other Government Contracts</v>
          </cell>
          <cell r="K3874" t="str">
            <v>PSU</v>
          </cell>
        </row>
        <row r="3875">
          <cell r="G3875" t="str">
            <v>RAILDI01</v>
          </cell>
          <cell r="H3875" t="str">
            <v>Psu Railtrack Detailed Inspectlump Sum Fees If Tender Won</v>
          </cell>
          <cell r="I3875" t="str">
            <v>Government Services</v>
          </cell>
          <cell r="J3875" t="str">
            <v>Other Government Contracts</v>
          </cell>
          <cell r="K3875" t="str">
            <v>PSU</v>
          </cell>
        </row>
        <row r="3876">
          <cell r="G3876" t="str">
            <v>TYCOMHAF</v>
          </cell>
          <cell r="H3876" t="str">
            <v>Omagh College Af</v>
          </cell>
          <cell r="I3876" t="str">
            <v>Government Services</v>
          </cell>
          <cell r="J3876" t="str">
            <v>Other Government Contracts</v>
          </cell>
          <cell r="K3876" t="str">
            <v>Tyrone College</v>
          </cell>
        </row>
        <row r="3877">
          <cell r="G3877" t="str">
            <v>TYCOMHFF</v>
          </cell>
          <cell r="H3877" t="str">
            <v>Omagh College Ff</v>
          </cell>
          <cell r="I3877" t="str">
            <v>Government Services</v>
          </cell>
          <cell r="J3877" t="str">
            <v>Other Government Contracts</v>
          </cell>
          <cell r="K3877" t="str">
            <v>Tyrone College</v>
          </cell>
        </row>
        <row r="3878">
          <cell r="G3878" t="str">
            <v>TYCOMHIS</v>
          </cell>
          <cell r="H3878" t="str">
            <v>Omagh College Interim Services</v>
          </cell>
          <cell r="I3878" t="str">
            <v>Government Services</v>
          </cell>
          <cell r="J3878" t="str">
            <v>Other Government Contracts</v>
          </cell>
          <cell r="K3878" t="str">
            <v>Tyrone College</v>
          </cell>
        </row>
        <row r="3879">
          <cell r="G3879" t="str">
            <v>TYCOMHMO</v>
          </cell>
          <cell r="H3879" t="str">
            <v>Omagh College Mobilisation</v>
          </cell>
          <cell r="I3879" t="str">
            <v>Government Services</v>
          </cell>
          <cell r="J3879" t="str">
            <v>Other Government Contracts</v>
          </cell>
          <cell r="K3879" t="str">
            <v>Tyrone College</v>
          </cell>
        </row>
        <row r="3880">
          <cell r="G3880" t="str">
            <v>TYCOMHPR</v>
          </cell>
          <cell r="H3880" t="str">
            <v>Omagh College Projects</v>
          </cell>
          <cell r="I3880" t="str">
            <v>Government Services</v>
          </cell>
          <cell r="J3880" t="str">
            <v>Other Government Contracts</v>
          </cell>
          <cell r="K3880" t="str">
            <v>Tyrone College</v>
          </cell>
        </row>
        <row r="3881">
          <cell r="G3881" t="str">
            <v>TYCOMHPT</v>
          </cell>
          <cell r="H3881" t="str">
            <v>Omagh College Pass Through</v>
          </cell>
          <cell r="I3881" t="str">
            <v>Government Services</v>
          </cell>
          <cell r="J3881" t="str">
            <v>Other Government Contracts</v>
          </cell>
          <cell r="K3881" t="str">
            <v>Tyrone College</v>
          </cell>
        </row>
        <row r="3882">
          <cell r="G3882" t="str">
            <v>TYCOMHVO</v>
          </cell>
          <cell r="H3882" t="str">
            <v>Omagh College Variation Order</v>
          </cell>
          <cell r="I3882" t="str">
            <v>Government Services</v>
          </cell>
          <cell r="J3882" t="str">
            <v>Other Government Contracts</v>
          </cell>
          <cell r="K3882" t="str">
            <v>Tyrone College</v>
          </cell>
        </row>
        <row r="3883">
          <cell r="G3883" t="str">
            <v>TYCTYRAF</v>
          </cell>
          <cell r="H3883" t="str">
            <v>Tyrone College Af</v>
          </cell>
          <cell r="I3883" t="str">
            <v>Government Services</v>
          </cell>
          <cell r="J3883" t="str">
            <v>Other Government Contracts</v>
          </cell>
          <cell r="K3883" t="str">
            <v>Tyrone College</v>
          </cell>
        </row>
        <row r="3884">
          <cell r="G3884" t="str">
            <v>TYCTYRFF</v>
          </cell>
          <cell r="H3884" t="str">
            <v>Tyrone College Ff</v>
          </cell>
          <cell r="I3884" t="str">
            <v>Government Services</v>
          </cell>
          <cell r="J3884" t="str">
            <v>Other Government Contracts</v>
          </cell>
          <cell r="K3884" t="str">
            <v>Tyrone College</v>
          </cell>
        </row>
        <row r="3885">
          <cell r="G3885" t="str">
            <v>TYCTYRIS</v>
          </cell>
          <cell r="H3885" t="str">
            <v>Tyrone College Interim Services</v>
          </cell>
          <cell r="I3885" t="str">
            <v>Government Services</v>
          </cell>
          <cell r="J3885" t="str">
            <v>Other Government Contracts</v>
          </cell>
          <cell r="K3885" t="str">
            <v>Tyrone College</v>
          </cell>
        </row>
        <row r="3886">
          <cell r="G3886" t="str">
            <v>TYCTYRMO</v>
          </cell>
          <cell r="H3886" t="str">
            <v>Tyrone College Mobilisation</v>
          </cell>
          <cell r="I3886" t="str">
            <v>Government Services</v>
          </cell>
          <cell r="J3886" t="str">
            <v>Other Government Contracts</v>
          </cell>
          <cell r="K3886" t="str">
            <v>Tyrone College</v>
          </cell>
        </row>
        <row r="3887">
          <cell r="G3887" t="str">
            <v>TYCTYRPR</v>
          </cell>
          <cell r="H3887" t="str">
            <v>Tyrone College Projects</v>
          </cell>
          <cell r="I3887" t="str">
            <v>Government Services</v>
          </cell>
          <cell r="J3887" t="str">
            <v>Other Government Contracts</v>
          </cell>
          <cell r="K3887" t="str">
            <v>Tyrone College</v>
          </cell>
        </row>
        <row r="3888">
          <cell r="G3888" t="str">
            <v>TYCTYRPT</v>
          </cell>
          <cell r="H3888" t="str">
            <v>Tyrone College Pass Through</v>
          </cell>
          <cell r="I3888" t="str">
            <v>Government Services</v>
          </cell>
          <cell r="J3888" t="str">
            <v>Other Government Contracts</v>
          </cell>
          <cell r="K3888" t="str">
            <v>Tyrone College</v>
          </cell>
        </row>
        <row r="3889">
          <cell r="G3889" t="str">
            <v>TYCTYRVO</v>
          </cell>
          <cell r="H3889" t="str">
            <v>Tyrone College Variation Order</v>
          </cell>
          <cell r="I3889" t="str">
            <v>Government Services</v>
          </cell>
          <cell r="J3889" t="str">
            <v>Other Government Contracts</v>
          </cell>
          <cell r="K3889" t="str">
            <v>Tyrone College</v>
          </cell>
        </row>
        <row r="3890">
          <cell r="G3890" t="str">
            <v>TYCTYRAF</v>
          </cell>
          <cell r="H3890" t="str">
            <v>Tyrone College Af</v>
          </cell>
          <cell r="I3890" t="str">
            <v>Government Services</v>
          </cell>
          <cell r="J3890" t="str">
            <v>Other Government Contracts</v>
          </cell>
          <cell r="K3890" t="str">
            <v>Tyrone College</v>
          </cell>
        </row>
        <row r="3891">
          <cell r="G3891" t="str">
            <v>TYCTYRFF</v>
          </cell>
          <cell r="H3891" t="str">
            <v>Tyrone College Ff</v>
          </cell>
          <cell r="I3891" t="str">
            <v>Government Services</v>
          </cell>
          <cell r="J3891" t="str">
            <v>Other Government Contracts</v>
          </cell>
          <cell r="K3891" t="str">
            <v>Tyrone College</v>
          </cell>
        </row>
        <row r="3892">
          <cell r="G3892" t="str">
            <v>TYCTYRMO</v>
          </cell>
          <cell r="H3892" t="str">
            <v>Tyrone College Mobilisation</v>
          </cell>
          <cell r="I3892" t="str">
            <v>Government Services</v>
          </cell>
          <cell r="J3892" t="str">
            <v>Other Government Contracts</v>
          </cell>
          <cell r="K3892" t="str">
            <v>Tyrone College</v>
          </cell>
        </row>
        <row r="3893">
          <cell r="G3893" t="str">
            <v>TYCTYRFF</v>
          </cell>
          <cell r="H3893" t="str">
            <v>Tyrone College Ff</v>
          </cell>
          <cell r="I3893" t="str">
            <v>Government Services</v>
          </cell>
          <cell r="J3893" t="str">
            <v>Other Government Contracts</v>
          </cell>
          <cell r="K3893" t="str">
            <v>Tyrone College</v>
          </cell>
        </row>
        <row r="3894">
          <cell r="G3894" t="str">
            <v>TYCOMHAF</v>
          </cell>
          <cell r="H3894" t="str">
            <v>Omagh College Af</v>
          </cell>
          <cell r="I3894" t="str">
            <v>Government Services</v>
          </cell>
          <cell r="J3894" t="str">
            <v>Other Government Contracts</v>
          </cell>
          <cell r="K3894" t="str">
            <v>Tyrone College</v>
          </cell>
        </row>
        <row r="3895">
          <cell r="G3895" t="str">
            <v>TYCOMHFF</v>
          </cell>
          <cell r="H3895" t="str">
            <v>Omagh College Ff</v>
          </cell>
          <cell r="I3895" t="str">
            <v>Government Services</v>
          </cell>
          <cell r="J3895" t="str">
            <v>Other Government Contracts</v>
          </cell>
          <cell r="K3895" t="str">
            <v>Tyrone College</v>
          </cell>
        </row>
        <row r="3896">
          <cell r="G3896" t="str">
            <v>TYCOMHIS</v>
          </cell>
          <cell r="H3896" t="str">
            <v>Omagh College Interim Services</v>
          </cell>
          <cell r="I3896" t="str">
            <v>Government Services</v>
          </cell>
          <cell r="J3896" t="str">
            <v>Other Government Contracts</v>
          </cell>
          <cell r="K3896" t="str">
            <v>Tyrone College</v>
          </cell>
        </row>
        <row r="3897">
          <cell r="G3897" t="str">
            <v>TYCOMHMO</v>
          </cell>
          <cell r="H3897" t="str">
            <v>Omagh College Mobilisation</v>
          </cell>
          <cell r="I3897" t="str">
            <v>Government Services</v>
          </cell>
          <cell r="J3897" t="str">
            <v>Other Government Contracts</v>
          </cell>
          <cell r="K3897" t="str">
            <v>Tyrone College</v>
          </cell>
        </row>
        <row r="3898">
          <cell r="G3898" t="str">
            <v>TYCOMHPR</v>
          </cell>
          <cell r="H3898" t="str">
            <v>Omagh College Projects</v>
          </cell>
          <cell r="I3898" t="str">
            <v>Government Services</v>
          </cell>
          <cell r="J3898" t="str">
            <v>Other Government Contracts</v>
          </cell>
          <cell r="K3898" t="str">
            <v>Tyrone College</v>
          </cell>
        </row>
        <row r="3899">
          <cell r="G3899" t="str">
            <v>TYCOMHPT</v>
          </cell>
          <cell r="H3899" t="str">
            <v>Omagh College Pass Through</v>
          </cell>
          <cell r="I3899" t="str">
            <v>Government Services</v>
          </cell>
          <cell r="J3899" t="str">
            <v>Other Government Contracts</v>
          </cell>
          <cell r="K3899" t="str">
            <v>Tyrone College</v>
          </cell>
        </row>
        <row r="3900">
          <cell r="G3900" t="str">
            <v>TYCOMHVO</v>
          </cell>
          <cell r="H3900" t="str">
            <v>Omagh College Variation Order</v>
          </cell>
          <cell r="I3900" t="str">
            <v>Government Services</v>
          </cell>
          <cell r="J3900" t="str">
            <v>Other Government Contracts</v>
          </cell>
          <cell r="K3900" t="str">
            <v>Tyrone College</v>
          </cell>
        </row>
        <row r="3901">
          <cell r="G3901" t="str">
            <v>TYCTYRAF</v>
          </cell>
          <cell r="H3901" t="str">
            <v>Tyrone College Af</v>
          </cell>
          <cell r="I3901" t="str">
            <v>Government Services</v>
          </cell>
          <cell r="J3901" t="str">
            <v>Other Government Contracts</v>
          </cell>
          <cell r="K3901" t="str">
            <v>Tyrone College</v>
          </cell>
        </row>
        <row r="3902">
          <cell r="G3902" t="str">
            <v>TYCTYRFF</v>
          </cell>
          <cell r="H3902" t="str">
            <v>Tyrone College Ff</v>
          </cell>
          <cell r="I3902" t="str">
            <v>Government Services</v>
          </cell>
          <cell r="J3902" t="str">
            <v>Other Government Contracts</v>
          </cell>
          <cell r="K3902" t="str">
            <v>Tyrone College</v>
          </cell>
        </row>
        <row r="3903">
          <cell r="G3903" t="str">
            <v>TYCTYRIS</v>
          </cell>
          <cell r="H3903" t="str">
            <v>Tyrone College Interim Services</v>
          </cell>
          <cell r="I3903" t="str">
            <v>Government Services</v>
          </cell>
          <cell r="J3903" t="str">
            <v>Other Government Contracts</v>
          </cell>
          <cell r="K3903" t="str">
            <v>Tyrone College</v>
          </cell>
        </row>
        <row r="3904">
          <cell r="G3904" t="str">
            <v>TYCTYRMO</v>
          </cell>
          <cell r="H3904" t="str">
            <v>Tyrone College Mobilisation</v>
          </cell>
          <cell r="I3904" t="str">
            <v>Government Services</v>
          </cell>
          <cell r="J3904" t="str">
            <v>Other Government Contracts</v>
          </cell>
          <cell r="K3904" t="str">
            <v>Tyrone College</v>
          </cell>
        </row>
        <row r="3905">
          <cell r="G3905" t="str">
            <v>TYCTYRPR</v>
          </cell>
          <cell r="H3905" t="str">
            <v>Tyrone College Projects</v>
          </cell>
          <cell r="I3905" t="str">
            <v>Government Services</v>
          </cell>
          <cell r="J3905" t="str">
            <v>Other Government Contracts</v>
          </cell>
          <cell r="K3905" t="str">
            <v>Tyrone College</v>
          </cell>
        </row>
        <row r="3906">
          <cell r="G3906" t="str">
            <v>TYCTYRPT</v>
          </cell>
          <cell r="H3906" t="str">
            <v>Tyrone College Pass Through</v>
          </cell>
          <cell r="I3906" t="str">
            <v>Government Services</v>
          </cell>
          <cell r="J3906" t="str">
            <v>Other Government Contracts</v>
          </cell>
          <cell r="K3906" t="str">
            <v>Tyrone College</v>
          </cell>
        </row>
        <row r="3907">
          <cell r="G3907" t="str">
            <v>TYCTYRVO</v>
          </cell>
          <cell r="H3907" t="str">
            <v>Tyrone College Variation Order</v>
          </cell>
          <cell r="I3907" t="str">
            <v>Government Services</v>
          </cell>
          <cell r="J3907" t="str">
            <v>Other Government Contracts</v>
          </cell>
          <cell r="K3907" t="str">
            <v>Tyrone College</v>
          </cell>
        </row>
        <row r="3908">
          <cell r="G3908" t="str">
            <v>TYCTYRMO</v>
          </cell>
          <cell r="H3908" t="str">
            <v>Tyrone College Mobilisation</v>
          </cell>
          <cell r="I3908" t="str">
            <v>Government Services</v>
          </cell>
          <cell r="J3908" t="str">
            <v>Other Government Contracts</v>
          </cell>
          <cell r="K3908" t="str">
            <v>Tyrone College</v>
          </cell>
        </row>
        <row r="3909">
          <cell r="G3909" t="str">
            <v>TYCTYRFF</v>
          </cell>
          <cell r="H3909" t="str">
            <v>Tyrone College Ff</v>
          </cell>
          <cell r="I3909" t="str">
            <v>Government Services</v>
          </cell>
          <cell r="J3909" t="str">
            <v>Other Government Contracts</v>
          </cell>
          <cell r="K3909" t="str">
            <v>Tyrone College</v>
          </cell>
        </row>
        <row r="3910">
          <cell r="G3910" t="str">
            <v>TYCTYRMO</v>
          </cell>
          <cell r="H3910" t="str">
            <v>Tyrone College Mobilisation</v>
          </cell>
          <cell r="I3910" t="str">
            <v>Government Services</v>
          </cell>
          <cell r="J3910" t="str">
            <v>Other Government Contracts</v>
          </cell>
          <cell r="K3910" t="str">
            <v>Tyrone College</v>
          </cell>
        </row>
        <row r="3911">
          <cell r="G3911" t="str">
            <v>TYCTYRFF</v>
          </cell>
          <cell r="H3911" t="str">
            <v>Tyrone College Ff</v>
          </cell>
          <cell r="I3911" t="str">
            <v>Government Services</v>
          </cell>
          <cell r="J3911" t="str">
            <v>Other Government Contracts</v>
          </cell>
          <cell r="K3911" t="str">
            <v>Tyrone College</v>
          </cell>
        </row>
        <row r="3912">
          <cell r="G3912" t="str">
            <v>TYCTYRMO</v>
          </cell>
          <cell r="H3912" t="str">
            <v>Tyrone College Mobilisation</v>
          </cell>
          <cell r="I3912" t="str">
            <v>Government Services</v>
          </cell>
          <cell r="J3912" t="str">
            <v>Other Government Contracts</v>
          </cell>
          <cell r="K3912" t="str">
            <v>Tyrone College</v>
          </cell>
        </row>
        <row r="3913">
          <cell r="G3913" t="str">
            <v>TYCTYRFF</v>
          </cell>
          <cell r="H3913" t="str">
            <v>Tyrone College Ff</v>
          </cell>
          <cell r="I3913" t="str">
            <v>Government Services</v>
          </cell>
          <cell r="J3913" t="str">
            <v>Other Government Contracts</v>
          </cell>
          <cell r="K3913" t="str">
            <v>Tyrone College</v>
          </cell>
        </row>
        <row r="3914">
          <cell r="G3914" t="str">
            <v>TYCTYRMO</v>
          </cell>
          <cell r="H3914" t="str">
            <v>Tyrone College Mobilisation</v>
          </cell>
          <cell r="I3914" t="str">
            <v>Government Services</v>
          </cell>
          <cell r="J3914" t="str">
            <v>Other Government Contracts</v>
          </cell>
          <cell r="K3914" t="str">
            <v>Tyrone College</v>
          </cell>
        </row>
        <row r="3915">
          <cell r="G3915" t="str">
            <v>TYCTYRFF</v>
          </cell>
          <cell r="H3915" t="str">
            <v>Tyrone College Ff</v>
          </cell>
          <cell r="I3915" t="str">
            <v>Government Services</v>
          </cell>
          <cell r="J3915" t="str">
            <v>Other Government Contracts</v>
          </cell>
          <cell r="K3915" t="str">
            <v>Tyrone College</v>
          </cell>
        </row>
        <row r="3916">
          <cell r="G3916" t="str">
            <v>TYCTYRMO</v>
          </cell>
          <cell r="H3916" t="str">
            <v>Tyrone College Mobilisation</v>
          </cell>
          <cell r="I3916" t="str">
            <v>Government Services</v>
          </cell>
          <cell r="J3916" t="str">
            <v>Other Government Contracts</v>
          </cell>
          <cell r="K3916" t="str">
            <v>Tyrone College</v>
          </cell>
        </row>
        <row r="3917">
          <cell r="G3917" t="str">
            <v>TYCTYRFF</v>
          </cell>
          <cell r="H3917" t="str">
            <v>Tyrone College Ff</v>
          </cell>
          <cell r="I3917" t="str">
            <v>Government Services</v>
          </cell>
          <cell r="J3917" t="str">
            <v>Other Government Contracts</v>
          </cell>
          <cell r="K3917" t="str">
            <v>Tyrone College</v>
          </cell>
        </row>
        <row r="3918">
          <cell r="G3918" t="str">
            <v>TYCTYRMO</v>
          </cell>
          <cell r="H3918" t="str">
            <v>Tyrone College Mobilisation</v>
          </cell>
          <cell r="I3918" t="str">
            <v>Government Services</v>
          </cell>
          <cell r="J3918" t="str">
            <v>Other Government Contracts</v>
          </cell>
          <cell r="K3918" t="str">
            <v>Tyrone College</v>
          </cell>
        </row>
        <row r="3919">
          <cell r="G3919" t="str">
            <v>TYCTYRFF</v>
          </cell>
          <cell r="H3919" t="str">
            <v>Tyrone College Ff</v>
          </cell>
          <cell r="I3919" t="str">
            <v>Government Services</v>
          </cell>
          <cell r="J3919" t="str">
            <v>Other Government Contracts</v>
          </cell>
          <cell r="K3919" t="str">
            <v>Tyrone College</v>
          </cell>
        </row>
        <row r="3920">
          <cell r="G3920" t="str">
            <v>TYCTYRMO</v>
          </cell>
          <cell r="H3920" t="str">
            <v>Tyrone College Mobilisation</v>
          </cell>
          <cell r="I3920" t="str">
            <v>Government Services</v>
          </cell>
          <cell r="J3920" t="str">
            <v>Other Government Contracts</v>
          </cell>
          <cell r="K3920" t="str">
            <v>Tyrone College</v>
          </cell>
        </row>
        <row r="3921">
          <cell r="G3921" t="str">
            <v>TYCOMHAF</v>
          </cell>
          <cell r="H3921" t="str">
            <v>Omagh College Af</v>
          </cell>
          <cell r="I3921" t="str">
            <v>Government Services</v>
          </cell>
          <cell r="J3921" t="str">
            <v>Other Government Contracts</v>
          </cell>
          <cell r="K3921" t="str">
            <v>Tyrone College</v>
          </cell>
        </row>
        <row r="3922">
          <cell r="G3922" t="str">
            <v>TYCOMHMO</v>
          </cell>
          <cell r="H3922" t="str">
            <v>Omagh College Mobilisation</v>
          </cell>
          <cell r="I3922" t="str">
            <v>Government Services</v>
          </cell>
          <cell r="J3922" t="str">
            <v>Other Government Contracts</v>
          </cell>
          <cell r="K3922" t="str">
            <v>Tyrone College</v>
          </cell>
        </row>
        <row r="3923">
          <cell r="G3923" t="str">
            <v>TYCTYRAF</v>
          </cell>
          <cell r="H3923" t="str">
            <v>Tyrone College Af</v>
          </cell>
          <cell r="I3923" t="str">
            <v>Government Services</v>
          </cell>
          <cell r="J3923" t="str">
            <v>Other Government Contracts</v>
          </cell>
          <cell r="K3923" t="str">
            <v>Tyrone College</v>
          </cell>
        </row>
        <row r="3924">
          <cell r="G3924" t="str">
            <v>TYCTYRFF</v>
          </cell>
          <cell r="H3924" t="str">
            <v>Tyrone College Ff</v>
          </cell>
          <cell r="I3924" t="str">
            <v>Government Services</v>
          </cell>
          <cell r="J3924" t="str">
            <v>Other Government Contracts</v>
          </cell>
          <cell r="K3924" t="str">
            <v>Tyrone College</v>
          </cell>
        </row>
        <row r="3925">
          <cell r="G3925" t="str">
            <v>TYCTYRMO</v>
          </cell>
          <cell r="H3925" t="str">
            <v>Tyrone College Mobilisation</v>
          </cell>
          <cell r="I3925" t="str">
            <v>Government Services</v>
          </cell>
          <cell r="J3925" t="str">
            <v>Other Government Contracts</v>
          </cell>
          <cell r="K3925" t="str">
            <v>Tyrone College</v>
          </cell>
        </row>
        <row r="3926">
          <cell r="G3926" t="str">
            <v>TYCTYRFF</v>
          </cell>
          <cell r="H3926" t="str">
            <v>Tyrone College Ff</v>
          </cell>
          <cell r="I3926" t="str">
            <v>Government Services</v>
          </cell>
          <cell r="J3926" t="str">
            <v>Other Government Contracts</v>
          </cell>
          <cell r="K3926" t="str">
            <v>Tyrone College</v>
          </cell>
        </row>
        <row r="3927">
          <cell r="G3927" t="str">
            <v>TYCTYRMO</v>
          </cell>
          <cell r="H3927" t="str">
            <v>Tyrone College Mobilisation</v>
          </cell>
          <cell r="I3927" t="str">
            <v>Government Services</v>
          </cell>
          <cell r="J3927" t="str">
            <v>Other Government Contracts</v>
          </cell>
          <cell r="K3927" t="str">
            <v>Tyrone College</v>
          </cell>
        </row>
        <row r="3928">
          <cell r="G3928" t="str">
            <v>TYCTYRFF</v>
          </cell>
          <cell r="H3928" t="str">
            <v>Tyrone College Ff</v>
          </cell>
          <cell r="I3928" t="str">
            <v>Government Services</v>
          </cell>
          <cell r="J3928" t="str">
            <v>Other Government Contracts</v>
          </cell>
          <cell r="K3928" t="str">
            <v>Tyrone College</v>
          </cell>
        </row>
        <row r="3929">
          <cell r="G3929" t="str">
            <v>TYCTYRMO</v>
          </cell>
          <cell r="H3929" t="str">
            <v>Tyrone College Mobilisation</v>
          </cell>
          <cell r="I3929" t="str">
            <v>Government Services</v>
          </cell>
          <cell r="J3929" t="str">
            <v>Other Government Contracts</v>
          </cell>
          <cell r="K3929" t="str">
            <v>Tyrone College</v>
          </cell>
        </row>
        <row r="3930">
          <cell r="G3930" t="str">
            <v>TYCTYRFF</v>
          </cell>
          <cell r="H3930" t="str">
            <v>Tyrone College Ff</v>
          </cell>
          <cell r="I3930" t="str">
            <v>Government Services</v>
          </cell>
          <cell r="J3930" t="str">
            <v>Other Government Contracts</v>
          </cell>
          <cell r="K3930" t="str">
            <v>Tyrone College</v>
          </cell>
        </row>
        <row r="3931">
          <cell r="G3931" t="str">
            <v>TYCTYRMO</v>
          </cell>
          <cell r="H3931" t="str">
            <v>Tyrone College Mobilisation</v>
          </cell>
          <cell r="I3931" t="str">
            <v>Government Services</v>
          </cell>
          <cell r="J3931" t="str">
            <v>Other Government Contracts</v>
          </cell>
          <cell r="K3931" t="str">
            <v>Tyrone College</v>
          </cell>
        </row>
        <row r="3932">
          <cell r="G3932" t="str">
            <v>TYCTYRFF</v>
          </cell>
          <cell r="H3932" t="str">
            <v>Tyrone College Ff</v>
          </cell>
          <cell r="I3932" t="str">
            <v>Government Services</v>
          </cell>
          <cell r="J3932" t="str">
            <v>Other Government Contracts</v>
          </cell>
          <cell r="K3932" t="str">
            <v>Tyrone College</v>
          </cell>
        </row>
        <row r="3933">
          <cell r="G3933" t="str">
            <v>TYCTYRMO</v>
          </cell>
          <cell r="H3933" t="str">
            <v>Tyrone College Mobilisation</v>
          </cell>
          <cell r="I3933" t="str">
            <v>Government Services</v>
          </cell>
          <cell r="J3933" t="str">
            <v>Other Government Contracts</v>
          </cell>
          <cell r="K3933" t="str">
            <v>Tyrone College</v>
          </cell>
        </row>
        <row r="3934">
          <cell r="G3934" t="str">
            <v>TYCTYRAF</v>
          </cell>
          <cell r="H3934" t="str">
            <v>Tyrone College Af</v>
          </cell>
          <cell r="I3934" t="str">
            <v>Government Services</v>
          </cell>
          <cell r="J3934" t="str">
            <v>Other Government Contracts</v>
          </cell>
          <cell r="K3934" t="str">
            <v>Tyrone College</v>
          </cell>
        </row>
        <row r="3935">
          <cell r="G3935" t="str">
            <v>TYCTYRFF</v>
          </cell>
          <cell r="H3935" t="str">
            <v>Tyrone College Ff</v>
          </cell>
          <cell r="I3935" t="str">
            <v>Government Services</v>
          </cell>
          <cell r="J3935" t="str">
            <v>Other Government Contracts</v>
          </cell>
          <cell r="K3935" t="str">
            <v>Tyrone College</v>
          </cell>
        </row>
        <row r="3936">
          <cell r="G3936" t="str">
            <v>TYCTYRMO</v>
          </cell>
          <cell r="H3936" t="str">
            <v>Tyrone College Mobilisation</v>
          </cell>
          <cell r="I3936" t="str">
            <v>Government Services</v>
          </cell>
          <cell r="J3936" t="str">
            <v>Other Government Contracts</v>
          </cell>
          <cell r="K3936" t="str">
            <v>Tyrone College</v>
          </cell>
        </row>
        <row r="3937">
          <cell r="G3937" t="str">
            <v>TYCTYRFF</v>
          </cell>
          <cell r="H3937" t="str">
            <v>Tyrone College Ff</v>
          </cell>
          <cell r="I3937" t="str">
            <v>Government Services</v>
          </cell>
          <cell r="J3937" t="str">
            <v>Other Government Contracts</v>
          </cell>
          <cell r="K3937" t="str">
            <v>Tyrone College</v>
          </cell>
        </row>
        <row r="3938">
          <cell r="G3938" t="str">
            <v>TYCTYRMO</v>
          </cell>
          <cell r="H3938" t="str">
            <v>Tyrone College Mobilisation</v>
          </cell>
          <cell r="I3938" t="str">
            <v>Government Services</v>
          </cell>
          <cell r="J3938" t="str">
            <v>Other Government Contracts</v>
          </cell>
          <cell r="K3938" t="str">
            <v>Tyrone College</v>
          </cell>
        </row>
        <row r="3939">
          <cell r="G3939" t="str">
            <v>TYCTYRFF</v>
          </cell>
          <cell r="H3939" t="str">
            <v>Tyrone College Ff</v>
          </cell>
          <cell r="I3939" t="str">
            <v>Government Services</v>
          </cell>
          <cell r="J3939" t="str">
            <v>Other Government Contracts</v>
          </cell>
          <cell r="K3939" t="str">
            <v>Tyrone College</v>
          </cell>
        </row>
        <row r="3940">
          <cell r="G3940" t="str">
            <v>TYCTYRMO</v>
          </cell>
          <cell r="H3940" t="str">
            <v>Tyrone College Mobilisation</v>
          </cell>
          <cell r="I3940" t="str">
            <v>Government Services</v>
          </cell>
          <cell r="J3940" t="str">
            <v>Other Government Contracts</v>
          </cell>
          <cell r="K3940" t="str">
            <v>Tyrone College</v>
          </cell>
        </row>
        <row r="3941">
          <cell r="G3941" t="str">
            <v>TYCTYRFF</v>
          </cell>
          <cell r="H3941" t="str">
            <v>Tyrone College Ff</v>
          </cell>
          <cell r="I3941" t="str">
            <v>Government Services</v>
          </cell>
          <cell r="J3941" t="str">
            <v>Other Government Contracts</v>
          </cell>
          <cell r="K3941" t="str">
            <v>Tyrone College</v>
          </cell>
        </row>
        <row r="3942">
          <cell r="G3942" t="str">
            <v>TYCTYRMO</v>
          </cell>
          <cell r="H3942" t="str">
            <v>Tyrone College Mobilisation</v>
          </cell>
          <cell r="I3942" t="str">
            <v>Government Services</v>
          </cell>
          <cell r="J3942" t="str">
            <v>Other Government Contracts</v>
          </cell>
          <cell r="K3942" t="str">
            <v>Tyrone College</v>
          </cell>
        </row>
        <row r="3943">
          <cell r="G3943" t="str">
            <v>TYCTYRAF</v>
          </cell>
          <cell r="H3943" t="str">
            <v>Tyrone College Af</v>
          </cell>
          <cell r="I3943" t="str">
            <v>Government Services</v>
          </cell>
          <cell r="J3943" t="str">
            <v>Other Government Contracts</v>
          </cell>
          <cell r="K3943" t="str">
            <v>Tyrone College</v>
          </cell>
        </row>
        <row r="3944">
          <cell r="G3944" t="str">
            <v>TYCTYRMO</v>
          </cell>
          <cell r="H3944" t="str">
            <v>Tyrone College Mobilisation</v>
          </cell>
          <cell r="I3944" t="str">
            <v>Government Services</v>
          </cell>
          <cell r="J3944" t="str">
            <v>Other Government Contracts</v>
          </cell>
          <cell r="K3944" t="str">
            <v>Tyrone College</v>
          </cell>
        </row>
        <row r="3945">
          <cell r="G3945" t="str">
            <v>TYCOMHMO</v>
          </cell>
          <cell r="H3945" t="str">
            <v>Omagh College Mobilisation</v>
          </cell>
          <cell r="I3945" t="str">
            <v>Government Services</v>
          </cell>
          <cell r="J3945" t="str">
            <v>Other Government Contracts</v>
          </cell>
          <cell r="K3945" t="str">
            <v>Tyrone College</v>
          </cell>
        </row>
        <row r="3946">
          <cell r="G3946" t="str">
            <v>TYCTYRAF</v>
          </cell>
          <cell r="H3946" t="str">
            <v>Tyrone College Af</v>
          </cell>
          <cell r="I3946" t="str">
            <v>Government Services</v>
          </cell>
          <cell r="J3946" t="str">
            <v>Other Government Contracts</v>
          </cell>
          <cell r="K3946" t="str">
            <v>Tyrone College</v>
          </cell>
        </row>
        <row r="3947">
          <cell r="G3947" t="str">
            <v>TYCTYRFF</v>
          </cell>
          <cell r="H3947" t="str">
            <v>Tyrone College Ff</v>
          </cell>
          <cell r="I3947" t="str">
            <v>Government Services</v>
          </cell>
          <cell r="J3947" t="str">
            <v>Other Government Contracts</v>
          </cell>
          <cell r="K3947" t="str">
            <v>Tyrone College</v>
          </cell>
        </row>
        <row r="3948">
          <cell r="G3948" t="str">
            <v>TYCTYRMO</v>
          </cell>
          <cell r="H3948" t="str">
            <v>Tyrone College Mobilisation</v>
          </cell>
          <cell r="I3948" t="str">
            <v>Government Services</v>
          </cell>
          <cell r="J3948" t="str">
            <v>Other Government Contracts</v>
          </cell>
          <cell r="K3948" t="str">
            <v>Tyrone College</v>
          </cell>
        </row>
        <row r="3949">
          <cell r="G3949" t="str">
            <v>TYCTYRAF</v>
          </cell>
          <cell r="H3949" t="str">
            <v>Tyrone College Af</v>
          </cell>
          <cell r="I3949" t="str">
            <v>Government Services</v>
          </cell>
          <cell r="J3949" t="str">
            <v>Other Government Contracts</v>
          </cell>
          <cell r="K3949" t="str">
            <v>Tyrone College</v>
          </cell>
        </row>
        <row r="3950">
          <cell r="G3950" t="str">
            <v>TYCTYRFF</v>
          </cell>
          <cell r="H3950" t="str">
            <v>Tyrone College Ff</v>
          </cell>
          <cell r="I3950" t="str">
            <v>Government Services</v>
          </cell>
          <cell r="J3950" t="str">
            <v>Other Government Contracts</v>
          </cell>
          <cell r="K3950" t="str">
            <v>Tyrone College</v>
          </cell>
        </row>
        <row r="3951">
          <cell r="G3951" t="str">
            <v>TYCTYRMO</v>
          </cell>
          <cell r="H3951" t="str">
            <v>Tyrone College Mobilisation</v>
          </cell>
          <cell r="I3951" t="str">
            <v>Government Services</v>
          </cell>
          <cell r="J3951" t="str">
            <v>Other Government Contracts</v>
          </cell>
          <cell r="K3951" t="str">
            <v>Tyrone College</v>
          </cell>
        </row>
        <row r="3952">
          <cell r="G3952" t="str">
            <v>TYCTYRFF</v>
          </cell>
          <cell r="H3952" t="str">
            <v>Tyrone College Ff</v>
          </cell>
          <cell r="I3952" t="str">
            <v>Government Services</v>
          </cell>
          <cell r="J3952" t="str">
            <v>Other Government Contracts</v>
          </cell>
          <cell r="K3952" t="str">
            <v>Tyrone College</v>
          </cell>
        </row>
        <row r="3953">
          <cell r="G3953" t="str">
            <v>TYCTYRMO</v>
          </cell>
          <cell r="H3953" t="str">
            <v>Tyrone College Mobilisation</v>
          </cell>
          <cell r="I3953" t="str">
            <v>Government Services</v>
          </cell>
          <cell r="J3953" t="str">
            <v>Other Government Contracts</v>
          </cell>
          <cell r="K3953" t="str">
            <v>Tyrone College</v>
          </cell>
        </row>
        <row r="3954">
          <cell r="G3954" t="str">
            <v>WLC00001</v>
          </cell>
          <cell r="H3954" t="str">
            <v>Fm West Lothian College</v>
          </cell>
          <cell r="I3954" t="str">
            <v>Government Services</v>
          </cell>
          <cell r="J3954" t="str">
            <v>Other Government Contracts</v>
          </cell>
          <cell r="K3954" t="str">
            <v>West Lothian College</v>
          </cell>
        </row>
        <row r="3955">
          <cell r="G3955" t="str">
            <v>941231AF</v>
          </cell>
          <cell r="H3955" t="str">
            <v>B &amp; P House Internal Worksm Darroch</v>
          </cell>
          <cell r="I3955" t="str">
            <v>Government Services</v>
          </cell>
          <cell r="J3955" t="str">
            <v>Other Government Contracts</v>
          </cell>
          <cell r="K3955" t="str">
            <v>Interserve House</v>
          </cell>
        </row>
        <row r="3956">
          <cell r="G3956" t="str">
            <v>BUCKPRFF</v>
          </cell>
          <cell r="H3956" t="str">
            <v>Ha 123 Buck Palace Road</v>
          </cell>
          <cell r="I3956" t="str">
            <v>Government Services</v>
          </cell>
          <cell r="J3956" t="str">
            <v>Other Government Contracts</v>
          </cell>
          <cell r="K3956" t="str">
            <v>Buckingham Palace Road</v>
          </cell>
        </row>
        <row r="3957">
          <cell r="G3957" t="str">
            <v>941247XX</v>
          </cell>
          <cell r="H3957" t="str">
            <v>Fm Brent</v>
          </cell>
          <cell r="I3957" t="str">
            <v>Government Services</v>
          </cell>
          <cell r="J3957" t="str">
            <v>Other Government Contracts</v>
          </cell>
          <cell r="K3957" t="str">
            <v>Brent</v>
          </cell>
        </row>
        <row r="3958">
          <cell r="G3958" t="str">
            <v>CLAYBYAF</v>
          </cell>
          <cell r="H3958" t="str">
            <v>Fm Mgt Of Claybury Hospitalk O'Reillysite Mgt For Crest Homes Forinitial Period Of 6 Mths</v>
          </cell>
          <cell r="I3958" t="str">
            <v>Government Services</v>
          </cell>
          <cell r="J3958" t="str">
            <v>Other Government Contracts</v>
          </cell>
          <cell r="K3958" t="str">
            <v>Claybury Hospital</v>
          </cell>
        </row>
        <row r="3959">
          <cell r="G3959" t="str">
            <v>CLAYBYAF</v>
          </cell>
          <cell r="H3959" t="str">
            <v>Fm Mgt Of Claybury Hospitalk O'Reillysite Mgt For Crest Homes Forinitial Period Of 6 Mths</v>
          </cell>
          <cell r="I3959" t="str">
            <v>Government Services</v>
          </cell>
          <cell r="J3959" t="str">
            <v>Other Government Contracts</v>
          </cell>
          <cell r="K3959" t="str">
            <v>Claybury Hospital</v>
          </cell>
        </row>
        <row r="3960">
          <cell r="G3960" t="str">
            <v>CLAYBYDT</v>
          </cell>
          <cell r="H3960" t="str">
            <v>Fm Claybury Downtime</v>
          </cell>
          <cell r="I3960" t="str">
            <v>Government Services</v>
          </cell>
          <cell r="J3960" t="str">
            <v>Other Government Contracts</v>
          </cell>
          <cell r="K3960" t="str">
            <v>Claybury Hospital</v>
          </cell>
        </row>
        <row r="3961">
          <cell r="G3961" t="str">
            <v>931442XX</v>
          </cell>
          <cell r="H3961" t="str">
            <v>Fm Corp Of London</v>
          </cell>
          <cell r="I3961" t="str">
            <v>Government Services</v>
          </cell>
          <cell r="J3961" t="str">
            <v>Other Government Contracts</v>
          </cell>
          <cell r="K3961" t="str">
            <v>Corporation of London</v>
          </cell>
        </row>
        <row r="3962">
          <cell r="G3962" t="str">
            <v>941276XX</v>
          </cell>
          <cell r="H3962" t="str">
            <v>Fm Csa</v>
          </cell>
          <cell r="I3962" t="str">
            <v>Government Services</v>
          </cell>
          <cell r="J3962" t="str">
            <v>Other Government Contracts</v>
          </cell>
          <cell r="K3962" t="str">
            <v>CSA</v>
          </cell>
        </row>
        <row r="3963">
          <cell r="G3963" t="str">
            <v>941240XX</v>
          </cell>
          <cell r="H3963" t="str">
            <v>Fm Cvl</v>
          </cell>
          <cell r="I3963" t="str">
            <v>Government Services</v>
          </cell>
          <cell r="J3963" t="str">
            <v>Other Government Contracts</v>
          </cell>
          <cell r="K3963" t="str">
            <v>CVL</v>
          </cell>
        </row>
        <row r="3964">
          <cell r="G3964" t="str">
            <v>941294XX</v>
          </cell>
          <cell r="H3964" t="str">
            <v>Fm Dhe</v>
          </cell>
          <cell r="I3964" t="str">
            <v>Government Services</v>
          </cell>
          <cell r="J3964" t="str">
            <v>Other Government Contracts</v>
          </cell>
          <cell r="K3964" t="str">
            <v>DHE</v>
          </cell>
        </row>
        <row r="3965">
          <cell r="G3965" t="str">
            <v>941272XX</v>
          </cell>
          <cell r="H3965" t="str">
            <v>Fm Dla Durrington</v>
          </cell>
          <cell r="I3965" t="str">
            <v>Government Services</v>
          </cell>
          <cell r="J3965" t="str">
            <v>Other Government Contracts</v>
          </cell>
          <cell r="K3965" t="str">
            <v>DLA Durrington</v>
          </cell>
        </row>
        <row r="3966">
          <cell r="G3966" t="str">
            <v>931223XX</v>
          </cell>
          <cell r="H3966" t="str">
            <v>Fm Dla Canterbury</v>
          </cell>
          <cell r="I3966" t="str">
            <v>Government Services</v>
          </cell>
          <cell r="J3966" t="str">
            <v>Other Government Contracts</v>
          </cell>
          <cell r="K3966" t="str">
            <v>DLA</v>
          </cell>
        </row>
        <row r="3967">
          <cell r="G3967" t="str">
            <v>931223XX</v>
          </cell>
          <cell r="H3967" t="str">
            <v>Fm Dla Canterbury</v>
          </cell>
          <cell r="I3967" t="str">
            <v>Government Services</v>
          </cell>
          <cell r="J3967" t="str">
            <v>Other Government Contracts</v>
          </cell>
          <cell r="K3967" t="str">
            <v>DLA</v>
          </cell>
        </row>
        <row r="3968">
          <cell r="G3968" t="str">
            <v>941279XX</v>
          </cell>
          <cell r="H3968" t="str">
            <v>Fm Dla</v>
          </cell>
          <cell r="I3968" t="str">
            <v>Government Services</v>
          </cell>
          <cell r="J3968" t="str">
            <v>Other Government Contracts</v>
          </cell>
          <cell r="K3968" t="str">
            <v>DLA</v>
          </cell>
        </row>
        <row r="3969">
          <cell r="G3969" t="str">
            <v>931402XX</v>
          </cell>
          <cell r="H3969" t="str">
            <v>Fm Dnh</v>
          </cell>
          <cell r="I3969" t="str">
            <v>Government Services</v>
          </cell>
          <cell r="J3969" t="str">
            <v>Other Government Contracts</v>
          </cell>
          <cell r="K3969" t="str">
            <v>National Heritage</v>
          </cell>
        </row>
        <row r="3970">
          <cell r="G3970" t="str">
            <v>941269XX</v>
          </cell>
          <cell r="H3970" t="str">
            <v>Fm Doe</v>
          </cell>
          <cell r="I3970" t="str">
            <v>Government Services</v>
          </cell>
          <cell r="J3970" t="str">
            <v>Other Government Contracts</v>
          </cell>
          <cell r="K3970" t="str">
            <v>DOE</v>
          </cell>
        </row>
        <row r="3971">
          <cell r="G3971" t="str">
            <v>931207XX</v>
          </cell>
          <cell r="H3971" t="str">
            <v>Fm Dss</v>
          </cell>
          <cell r="I3971" t="str">
            <v>Government Services</v>
          </cell>
          <cell r="J3971" t="str">
            <v>Other Government Contracts</v>
          </cell>
          <cell r="K3971" t="str">
            <v>DSS</v>
          </cell>
        </row>
        <row r="3972">
          <cell r="G3972" t="str">
            <v>931245XX</v>
          </cell>
          <cell r="H3972" t="str">
            <v>Fm Erdman Lewis</v>
          </cell>
          <cell r="I3972" t="str">
            <v>Government Services</v>
          </cell>
          <cell r="J3972" t="str">
            <v>Other Government Contracts</v>
          </cell>
          <cell r="K3972" t="str">
            <v>Erdman Lewis</v>
          </cell>
        </row>
        <row r="3973">
          <cell r="G3973" t="str">
            <v>FMHOLS</v>
          </cell>
          <cell r="H3973" t="str">
            <v>Fm Holidays</v>
          </cell>
          <cell r="I3973" t="str">
            <v>Government Services</v>
          </cell>
          <cell r="J3973" t="str">
            <v>Other Government Contracts</v>
          </cell>
          <cell r="K3973" t="str">
            <v>FM Downtime</v>
          </cell>
        </row>
        <row r="3974">
          <cell r="G3974" t="str">
            <v>FMHOLS</v>
          </cell>
          <cell r="H3974" t="str">
            <v>Fm Holidays</v>
          </cell>
          <cell r="I3974" t="str">
            <v>Government Services</v>
          </cell>
          <cell r="J3974" t="str">
            <v>Other Government Contracts</v>
          </cell>
          <cell r="K3974" t="str">
            <v>FM Downtime</v>
          </cell>
        </row>
        <row r="3975">
          <cell r="G3975" t="str">
            <v>FMSICK</v>
          </cell>
          <cell r="H3975" t="str">
            <v>Fm Sickness</v>
          </cell>
          <cell r="I3975" t="str">
            <v>Government Services</v>
          </cell>
          <cell r="J3975" t="str">
            <v>Other Government Contracts</v>
          </cell>
          <cell r="K3975" t="str">
            <v>FM Downtime</v>
          </cell>
        </row>
        <row r="3976">
          <cell r="G3976" t="str">
            <v>129798AF</v>
          </cell>
          <cell r="H3976" t="str">
            <v>Wsm St Christopher Houses Holloway / P Lawrencews32/7033addition To Whitehallnov 99</v>
          </cell>
          <cell r="I3976" t="str">
            <v>Government Services</v>
          </cell>
          <cell r="J3976" t="str">
            <v>Other Government Contracts</v>
          </cell>
          <cell r="K3976" t="str">
            <v>Whitehall</v>
          </cell>
        </row>
        <row r="3977">
          <cell r="G3977" t="str">
            <v>129798AF</v>
          </cell>
          <cell r="H3977" t="str">
            <v>Wsm St Christopher Houses Holloway / P Lawrencews32/7033addition To Whitehallnov 99</v>
          </cell>
          <cell r="I3977" t="str">
            <v>Government Services</v>
          </cell>
          <cell r="J3977" t="str">
            <v>Other Government Contracts</v>
          </cell>
          <cell r="K3977" t="str">
            <v>Whitehall</v>
          </cell>
        </row>
        <row r="3978">
          <cell r="G3978" t="str">
            <v>129798AF</v>
          </cell>
          <cell r="H3978" t="str">
            <v>Wsm St Christopher Houses Holloway / P Lawrencews32/7033addition To Whitehallnov 99</v>
          </cell>
          <cell r="I3978" t="str">
            <v>Government Services</v>
          </cell>
          <cell r="J3978" t="str">
            <v>Other Government Contracts</v>
          </cell>
          <cell r="K3978" t="str">
            <v>Whitehall</v>
          </cell>
        </row>
        <row r="3979">
          <cell r="G3979" t="str">
            <v>129798AF</v>
          </cell>
          <cell r="H3979" t="str">
            <v>Wsm St Christopher Houses Holloway / P Lawrencews32/7033addition To Whitehallnov 99</v>
          </cell>
          <cell r="I3979" t="str">
            <v>Government Services</v>
          </cell>
          <cell r="J3979" t="str">
            <v>Other Government Contracts</v>
          </cell>
          <cell r="K3979" t="str">
            <v>Whitehall</v>
          </cell>
        </row>
        <row r="3980">
          <cell r="G3980" t="str">
            <v>129798AF</v>
          </cell>
          <cell r="H3980" t="str">
            <v>Wsm St Christopher Houses Holloway / P Lawrencews32/7033addition To Whitehallnov 99</v>
          </cell>
          <cell r="I3980" t="str">
            <v>Government Services</v>
          </cell>
          <cell r="J3980" t="str">
            <v>Other Government Contracts</v>
          </cell>
          <cell r="K3980" t="str">
            <v>Whitehall</v>
          </cell>
        </row>
        <row r="3981">
          <cell r="G3981" t="str">
            <v>129798AF</v>
          </cell>
          <cell r="H3981" t="str">
            <v>Wsm St Christopher Houses Holloway / P Lawrencews32/7033addition To Whitehallnov 99</v>
          </cell>
          <cell r="I3981" t="str">
            <v>Government Services</v>
          </cell>
          <cell r="J3981" t="str">
            <v>Other Government Contracts</v>
          </cell>
          <cell r="K3981" t="str">
            <v>Whitehall</v>
          </cell>
        </row>
        <row r="3982">
          <cell r="G3982" t="str">
            <v>129798AF</v>
          </cell>
          <cell r="H3982" t="str">
            <v>Wsm St Christopher Houses Holloway / P Lawrencews32/7033addition To Whitehallnov 99</v>
          </cell>
          <cell r="I3982" t="str">
            <v>Government Services</v>
          </cell>
          <cell r="J3982" t="str">
            <v>Other Government Contracts</v>
          </cell>
          <cell r="K3982" t="str">
            <v>Whitehall</v>
          </cell>
        </row>
        <row r="3983">
          <cell r="G3983" t="str">
            <v>129798AF</v>
          </cell>
          <cell r="H3983" t="str">
            <v>Wsm St Christopher Houses Holloway / P Lawrencews32/7033addition To Whitehallnov 99</v>
          </cell>
          <cell r="I3983" t="str">
            <v>Government Services</v>
          </cell>
          <cell r="J3983" t="str">
            <v>Other Government Contracts</v>
          </cell>
          <cell r="K3983" t="str">
            <v>Whitehall</v>
          </cell>
        </row>
        <row r="3984">
          <cell r="G3984" t="str">
            <v>129798AF</v>
          </cell>
          <cell r="H3984" t="str">
            <v>Wsm St Christopher Houses Holloway / P Lawrencews32/7033addition To Whitehallnov 99</v>
          </cell>
          <cell r="I3984" t="str">
            <v>Government Services</v>
          </cell>
          <cell r="J3984" t="str">
            <v>Other Government Contracts</v>
          </cell>
          <cell r="K3984" t="str">
            <v>Whitehall</v>
          </cell>
        </row>
        <row r="3985">
          <cell r="G3985" t="str">
            <v>129798AF</v>
          </cell>
          <cell r="H3985" t="str">
            <v>Wsm St Christopher Houses Holloway / P Lawrencews32/7033addition To Whitehallnov 99</v>
          </cell>
          <cell r="I3985" t="str">
            <v>Government Services</v>
          </cell>
          <cell r="J3985" t="str">
            <v>Other Government Contracts</v>
          </cell>
          <cell r="K3985" t="str">
            <v>Whitehall</v>
          </cell>
        </row>
        <row r="3986">
          <cell r="G3986" t="str">
            <v>129798AF</v>
          </cell>
          <cell r="H3986" t="str">
            <v>Wsm St Christopher Houses Holloway / P Lawrencews32/7033addition To Whitehallnov 99</v>
          </cell>
          <cell r="I3986" t="str">
            <v>Government Services</v>
          </cell>
          <cell r="J3986" t="str">
            <v>Other Government Contracts</v>
          </cell>
          <cell r="K3986" t="str">
            <v>Whitehall</v>
          </cell>
        </row>
        <row r="3987">
          <cell r="G3987" t="str">
            <v>129798AF</v>
          </cell>
          <cell r="H3987" t="str">
            <v>Wsm St Christopher Houses Holloway / P Lawrencews32/7033addition To Whitehallnov 99</v>
          </cell>
          <cell r="I3987" t="str">
            <v>Government Services</v>
          </cell>
          <cell r="J3987" t="str">
            <v>Other Government Contracts</v>
          </cell>
          <cell r="K3987" t="str">
            <v>Whitehall</v>
          </cell>
        </row>
        <row r="3988">
          <cell r="G3988" t="str">
            <v>129798AF</v>
          </cell>
          <cell r="H3988" t="str">
            <v>Wsm St Christopher Houses Holloway / P Lawrencews32/7033addition To Whitehallnov 99</v>
          </cell>
          <cell r="I3988" t="str">
            <v>Government Services</v>
          </cell>
          <cell r="J3988" t="str">
            <v>Other Government Contracts</v>
          </cell>
          <cell r="K3988" t="str">
            <v>Whitehall</v>
          </cell>
        </row>
        <row r="3989">
          <cell r="G3989" t="str">
            <v>129798AF</v>
          </cell>
          <cell r="H3989" t="str">
            <v>Wsm St Christopher Houses Holloway / P Lawrencews32/7033addition To Whitehallnov 99</v>
          </cell>
          <cell r="I3989" t="str">
            <v>Government Services</v>
          </cell>
          <cell r="J3989" t="str">
            <v>Other Government Contracts</v>
          </cell>
          <cell r="K3989" t="str">
            <v>Whitehall</v>
          </cell>
        </row>
        <row r="3990">
          <cell r="G3990" t="str">
            <v>129798FF</v>
          </cell>
          <cell r="H3990" t="str">
            <v>Wsm St Christopher House Fixeds Holloway / P Lawrencews32/7033addition To Whitehallnov 99</v>
          </cell>
          <cell r="I3990" t="str">
            <v>Government Services</v>
          </cell>
          <cell r="J3990" t="str">
            <v>Other Government Contracts</v>
          </cell>
          <cell r="K3990" t="str">
            <v>Whitehall</v>
          </cell>
        </row>
        <row r="3991">
          <cell r="G3991" t="str">
            <v>129798WB</v>
          </cell>
          <cell r="H3991" t="str">
            <v>Wsm St Christopher House Workss Holloway / P Lawrencews32/7033addition To Whitehallnov 99</v>
          </cell>
          <cell r="I3991" t="str">
            <v>Government Services</v>
          </cell>
          <cell r="J3991" t="str">
            <v>Other Government Contracts</v>
          </cell>
          <cell r="K3991" t="str">
            <v>Whitehall</v>
          </cell>
        </row>
        <row r="3992">
          <cell r="G3992" t="str">
            <v>129798WB</v>
          </cell>
          <cell r="H3992" t="str">
            <v>Wsm St Christopher House Workss Holloway / P Lawrencews32/7033addition To Whitehallnov 99</v>
          </cell>
          <cell r="I3992" t="str">
            <v>Government Services</v>
          </cell>
          <cell r="J3992" t="str">
            <v>Other Government Contracts</v>
          </cell>
          <cell r="K3992" t="str">
            <v>Whitehall</v>
          </cell>
        </row>
        <row r="3993">
          <cell r="G3993" t="str">
            <v>129798WB</v>
          </cell>
          <cell r="H3993" t="str">
            <v>Wsm St Christopher House Workss Holloway / P Lawrencews32/7033addition To Whitehallnov 99</v>
          </cell>
          <cell r="I3993" t="str">
            <v>Government Services</v>
          </cell>
          <cell r="J3993" t="str">
            <v>Other Government Contracts</v>
          </cell>
          <cell r="K3993" t="str">
            <v>Whitehall</v>
          </cell>
        </row>
        <row r="3994">
          <cell r="G3994" t="str">
            <v>941239XX</v>
          </cell>
          <cell r="H3994" t="str">
            <v>Fm Whitehall</v>
          </cell>
          <cell r="I3994" t="str">
            <v>Government Services</v>
          </cell>
          <cell r="J3994" t="str">
            <v>Other Government Contracts</v>
          </cell>
          <cell r="K3994" t="str">
            <v>Whitehall</v>
          </cell>
        </row>
        <row r="3995">
          <cell r="G3995" t="str">
            <v>941239XX</v>
          </cell>
          <cell r="H3995" t="str">
            <v>Fm Whitehall</v>
          </cell>
          <cell r="I3995" t="str">
            <v>Government Services</v>
          </cell>
          <cell r="J3995" t="str">
            <v>Other Government Contracts</v>
          </cell>
          <cell r="K3995" t="str">
            <v>Whitehall</v>
          </cell>
        </row>
        <row r="3996">
          <cell r="G3996" t="str">
            <v>941239XX</v>
          </cell>
          <cell r="H3996" t="str">
            <v>Fm Whitehall</v>
          </cell>
          <cell r="I3996" t="str">
            <v>Government Services</v>
          </cell>
          <cell r="J3996" t="str">
            <v>Other Government Contracts</v>
          </cell>
          <cell r="K3996" t="str">
            <v>Whitehall</v>
          </cell>
        </row>
        <row r="3997">
          <cell r="G3997" t="str">
            <v>941248AF</v>
          </cell>
          <cell r="H3997" t="str">
            <v>Mod Main Building A Feeslawrence Pws32/7033</v>
          </cell>
          <cell r="I3997" t="str">
            <v>Government Services</v>
          </cell>
          <cell r="J3997" t="str">
            <v>Other Government Contracts</v>
          </cell>
          <cell r="K3997" t="str">
            <v>Whitehall</v>
          </cell>
        </row>
        <row r="3998">
          <cell r="G3998" t="str">
            <v>941248AF</v>
          </cell>
          <cell r="H3998" t="str">
            <v>Mod Main Building A Feeslawrence Pws32/7033</v>
          </cell>
          <cell r="I3998" t="str">
            <v>Government Services</v>
          </cell>
          <cell r="J3998" t="str">
            <v>Other Government Contracts</v>
          </cell>
          <cell r="K3998" t="str">
            <v>Whitehall</v>
          </cell>
        </row>
        <row r="3999">
          <cell r="G3999" t="str">
            <v>941248AF</v>
          </cell>
          <cell r="H3999" t="str">
            <v>Mod Main Building A Feeslawrence Pws32/7033</v>
          </cell>
          <cell r="I3999" t="str">
            <v>Government Services</v>
          </cell>
          <cell r="J3999" t="str">
            <v>Other Government Contracts</v>
          </cell>
          <cell r="K3999" t="str">
            <v>Whitehall</v>
          </cell>
        </row>
        <row r="4000">
          <cell r="G4000" t="str">
            <v>941248FF</v>
          </cell>
          <cell r="H4000" t="str">
            <v>Mod Main Building F Feeslawrence Pws32/7033</v>
          </cell>
          <cell r="I4000" t="str">
            <v>Government Services</v>
          </cell>
          <cell r="J4000" t="str">
            <v>Other Government Contracts</v>
          </cell>
          <cell r="K4000" t="str">
            <v>Whitehall</v>
          </cell>
        </row>
        <row r="4001">
          <cell r="G4001" t="str">
            <v>941248FF</v>
          </cell>
          <cell r="H4001" t="str">
            <v>Mod Main Building F Feeslawrence Pws32/7033</v>
          </cell>
          <cell r="I4001" t="str">
            <v>Government Services</v>
          </cell>
          <cell r="J4001" t="str">
            <v>Other Government Contracts</v>
          </cell>
          <cell r="K4001" t="str">
            <v>Whitehall</v>
          </cell>
        </row>
        <row r="4002">
          <cell r="G4002" t="str">
            <v>941248FF</v>
          </cell>
          <cell r="H4002" t="str">
            <v>Mod Main Building F Feeslawrence Pws32/7033</v>
          </cell>
          <cell r="I4002" t="str">
            <v>Government Services</v>
          </cell>
          <cell r="J4002" t="str">
            <v>Other Government Contracts</v>
          </cell>
          <cell r="K4002" t="str">
            <v>Whitehall</v>
          </cell>
        </row>
        <row r="4003">
          <cell r="G4003" t="str">
            <v>941248FF</v>
          </cell>
          <cell r="H4003" t="str">
            <v>Mod Main Building F Feeslawrence Pws32/7033</v>
          </cell>
          <cell r="I4003" t="str">
            <v>Government Services</v>
          </cell>
          <cell r="J4003" t="str">
            <v>Other Government Contracts</v>
          </cell>
          <cell r="K4003" t="str">
            <v>Whitehall</v>
          </cell>
        </row>
        <row r="4004">
          <cell r="G4004" t="str">
            <v>941248FF</v>
          </cell>
          <cell r="H4004" t="str">
            <v>Mod Main Building F Feeslawrence Pws32/7033</v>
          </cell>
          <cell r="I4004" t="str">
            <v>Government Services</v>
          </cell>
          <cell r="J4004" t="str">
            <v>Other Government Contracts</v>
          </cell>
          <cell r="K4004" t="str">
            <v>Whitehall</v>
          </cell>
        </row>
        <row r="4005">
          <cell r="G4005" t="str">
            <v>941248FF</v>
          </cell>
          <cell r="H4005" t="str">
            <v>Mod Main Building F Feeslawrence Pws32/7033</v>
          </cell>
          <cell r="I4005" t="str">
            <v>Government Services</v>
          </cell>
          <cell r="J4005" t="str">
            <v>Other Government Contracts</v>
          </cell>
          <cell r="K4005" t="str">
            <v>Whitehall</v>
          </cell>
        </row>
        <row r="4006">
          <cell r="G4006" t="str">
            <v>941248FF</v>
          </cell>
          <cell r="H4006" t="str">
            <v>Mod Main Building F Feeslawrence Pws32/7033</v>
          </cell>
          <cell r="I4006" t="str">
            <v>Government Services</v>
          </cell>
          <cell r="J4006" t="str">
            <v>Other Government Contracts</v>
          </cell>
          <cell r="K4006" t="str">
            <v>Whitehall</v>
          </cell>
        </row>
        <row r="4007">
          <cell r="G4007" t="str">
            <v>941248FF</v>
          </cell>
          <cell r="H4007" t="str">
            <v>Mod Main Building F Feeslawrence Pws32/7033</v>
          </cell>
          <cell r="I4007" t="str">
            <v>Government Services</v>
          </cell>
          <cell r="J4007" t="str">
            <v>Other Government Contracts</v>
          </cell>
          <cell r="K4007" t="str">
            <v>Whitehall</v>
          </cell>
        </row>
        <row r="4008">
          <cell r="G4008" t="str">
            <v>941248FF</v>
          </cell>
          <cell r="H4008" t="str">
            <v>Mod Main Building F Feeslawrence Pws32/7033</v>
          </cell>
          <cell r="I4008" t="str">
            <v>Government Services</v>
          </cell>
          <cell r="J4008" t="str">
            <v>Other Government Contracts</v>
          </cell>
          <cell r="K4008" t="str">
            <v>Whitehall</v>
          </cell>
        </row>
        <row r="4009">
          <cell r="G4009" t="str">
            <v>941248FF</v>
          </cell>
          <cell r="H4009" t="str">
            <v>Mod Main Building F Feeslawrence Pws32/7033</v>
          </cell>
          <cell r="I4009" t="str">
            <v>Government Services</v>
          </cell>
          <cell r="J4009" t="str">
            <v>Other Government Contracts</v>
          </cell>
          <cell r="K4009" t="str">
            <v>Whitehall</v>
          </cell>
        </row>
        <row r="4010">
          <cell r="G4010" t="str">
            <v>941248WB</v>
          </cell>
          <cell r="H4010" t="str">
            <v>Mod Main Building Wkslawrence Pws32/7033</v>
          </cell>
          <cell r="I4010" t="str">
            <v>Government Services</v>
          </cell>
          <cell r="J4010" t="str">
            <v>Other Government Contracts</v>
          </cell>
          <cell r="K4010" t="str">
            <v>Whitehall</v>
          </cell>
        </row>
        <row r="4011">
          <cell r="G4011" t="str">
            <v>941248WB</v>
          </cell>
          <cell r="H4011" t="str">
            <v>Mod Main Building Wkslawrence Pws32/7033</v>
          </cell>
          <cell r="I4011" t="str">
            <v>Government Services</v>
          </cell>
          <cell r="J4011" t="str">
            <v>Other Government Contracts</v>
          </cell>
          <cell r="K4011" t="str">
            <v>Whitehall</v>
          </cell>
        </row>
        <row r="4012">
          <cell r="G4012" t="str">
            <v>941248WB</v>
          </cell>
          <cell r="H4012" t="str">
            <v>Mod Main Building Wkslawrence Pws32/7033</v>
          </cell>
          <cell r="I4012" t="str">
            <v>Government Services</v>
          </cell>
          <cell r="J4012" t="str">
            <v>Other Government Contracts</v>
          </cell>
          <cell r="K4012" t="str">
            <v>Whitehall</v>
          </cell>
        </row>
        <row r="4013">
          <cell r="G4013" t="str">
            <v>941249AF</v>
          </cell>
          <cell r="H4013" t="str">
            <v>Great Scotland Yard A Feeslawrence Pws32/7033</v>
          </cell>
          <cell r="I4013" t="str">
            <v>Government Services</v>
          </cell>
          <cell r="J4013" t="str">
            <v>Other Government Contracts</v>
          </cell>
          <cell r="K4013" t="str">
            <v>Whitehall</v>
          </cell>
        </row>
        <row r="4014">
          <cell r="G4014" t="str">
            <v>941249AF</v>
          </cell>
          <cell r="H4014" t="str">
            <v>Great Scotland Yard A Feeslawrence Pws32/7033</v>
          </cell>
          <cell r="I4014" t="str">
            <v>Government Services</v>
          </cell>
          <cell r="J4014" t="str">
            <v>Other Government Contracts</v>
          </cell>
          <cell r="K4014" t="str">
            <v>Whitehall</v>
          </cell>
        </row>
        <row r="4015">
          <cell r="G4015" t="str">
            <v>941249AF</v>
          </cell>
          <cell r="H4015" t="str">
            <v>Great Scotland Yard A Feeslawrence Pws32/7033</v>
          </cell>
          <cell r="I4015" t="str">
            <v>Government Services</v>
          </cell>
          <cell r="J4015" t="str">
            <v>Other Government Contracts</v>
          </cell>
          <cell r="K4015" t="str">
            <v>Whitehall</v>
          </cell>
        </row>
        <row r="4016">
          <cell r="G4016" t="str">
            <v>941249AF</v>
          </cell>
          <cell r="H4016" t="str">
            <v>Great Scotland Yard A Feeslawrence Pws32/7033</v>
          </cell>
          <cell r="I4016" t="str">
            <v>Government Services</v>
          </cell>
          <cell r="J4016" t="str">
            <v>Other Government Contracts</v>
          </cell>
          <cell r="K4016" t="str">
            <v>Whitehall</v>
          </cell>
        </row>
        <row r="4017">
          <cell r="G4017" t="str">
            <v>941249FF</v>
          </cell>
          <cell r="H4017" t="str">
            <v>Great Scotland Yard F Feeslawrence Pws32/7033</v>
          </cell>
          <cell r="I4017" t="str">
            <v>Government Services</v>
          </cell>
          <cell r="J4017" t="str">
            <v>Other Government Contracts</v>
          </cell>
          <cell r="K4017" t="str">
            <v>Whitehall</v>
          </cell>
        </row>
        <row r="4018">
          <cell r="G4018" t="str">
            <v>941249WB</v>
          </cell>
          <cell r="H4018" t="str">
            <v>Great Scotland Yard Wkslawrence Pws32/7033</v>
          </cell>
          <cell r="I4018" t="str">
            <v>Government Services</v>
          </cell>
          <cell r="J4018" t="str">
            <v>Other Government Contracts</v>
          </cell>
          <cell r="K4018" t="str">
            <v>Whitehall</v>
          </cell>
        </row>
        <row r="4019">
          <cell r="G4019" t="str">
            <v>941249WB</v>
          </cell>
          <cell r="H4019" t="str">
            <v>Great Scotland Yard Wkslawrence Pws32/7033</v>
          </cell>
          <cell r="I4019" t="str">
            <v>Government Services</v>
          </cell>
          <cell r="J4019" t="str">
            <v>Other Government Contracts</v>
          </cell>
          <cell r="K4019" t="str">
            <v>Whitehall</v>
          </cell>
        </row>
        <row r="4020">
          <cell r="G4020" t="str">
            <v>941250AF</v>
          </cell>
          <cell r="H4020" t="str">
            <v>Northumberland House A Feeslawrence Pws32/7033</v>
          </cell>
          <cell r="I4020" t="str">
            <v>Government Services</v>
          </cell>
          <cell r="J4020" t="str">
            <v>Other Government Contracts</v>
          </cell>
          <cell r="K4020" t="str">
            <v>Whitehall</v>
          </cell>
        </row>
        <row r="4021">
          <cell r="G4021" t="str">
            <v>941250AF</v>
          </cell>
          <cell r="H4021" t="str">
            <v>Northumberland House A Feeslawrence Pws32/7033</v>
          </cell>
          <cell r="I4021" t="str">
            <v>Government Services</v>
          </cell>
          <cell r="J4021" t="str">
            <v>Other Government Contracts</v>
          </cell>
          <cell r="K4021" t="str">
            <v>Whitehall</v>
          </cell>
        </row>
        <row r="4022">
          <cell r="G4022" t="str">
            <v>941250AF</v>
          </cell>
          <cell r="H4022" t="str">
            <v>Northumberland House A Feeslawrence Pws32/7033</v>
          </cell>
          <cell r="I4022" t="str">
            <v>Government Services</v>
          </cell>
          <cell r="J4022" t="str">
            <v>Other Government Contracts</v>
          </cell>
          <cell r="K4022" t="str">
            <v>Whitehall</v>
          </cell>
        </row>
        <row r="4023">
          <cell r="G4023" t="str">
            <v>941250FF</v>
          </cell>
          <cell r="H4023" t="str">
            <v>Northumberland House F Feeslawrence Pws32/7033</v>
          </cell>
          <cell r="I4023" t="str">
            <v>Government Services</v>
          </cell>
          <cell r="J4023" t="str">
            <v>Other Government Contracts</v>
          </cell>
          <cell r="K4023" t="str">
            <v>Whitehall</v>
          </cell>
        </row>
        <row r="4024">
          <cell r="G4024" t="str">
            <v>941250FF</v>
          </cell>
          <cell r="H4024" t="str">
            <v>Northumberland House F Feeslawrence Pws32/7033</v>
          </cell>
          <cell r="I4024" t="str">
            <v>Government Services</v>
          </cell>
          <cell r="J4024" t="str">
            <v>Other Government Contracts</v>
          </cell>
          <cell r="K4024" t="str">
            <v>Whitehall</v>
          </cell>
        </row>
        <row r="4025">
          <cell r="G4025" t="str">
            <v>941250WB</v>
          </cell>
          <cell r="H4025" t="str">
            <v>Northumberland House Wkslawrence Pws32/7033</v>
          </cell>
          <cell r="I4025" t="str">
            <v>Government Services</v>
          </cell>
          <cell r="J4025" t="str">
            <v>Other Government Contracts</v>
          </cell>
          <cell r="K4025" t="str">
            <v>Whitehall</v>
          </cell>
        </row>
        <row r="4026">
          <cell r="G4026" t="str">
            <v>941250WB</v>
          </cell>
          <cell r="H4026" t="str">
            <v>Northumberland House Wkslawrence Pws32/7033</v>
          </cell>
          <cell r="I4026" t="str">
            <v>Government Services</v>
          </cell>
          <cell r="J4026" t="str">
            <v>Other Government Contracts</v>
          </cell>
          <cell r="K4026" t="str">
            <v>Whitehall</v>
          </cell>
        </row>
        <row r="4027">
          <cell r="G4027" t="str">
            <v>941251AF</v>
          </cell>
          <cell r="H4027" t="str">
            <v>Old War Office A Feeslawrence Pws32/7033</v>
          </cell>
          <cell r="I4027" t="str">
            <v>Government Services</v>
          </cell>
          <cell r="J4027" t="str">
            <v>Other Government Contracts</v>
          </cell>
          <cell r="K4027" t="str">
            <v>Whitehall</v>
          </cell>
        </row>
        <row r="4028">
          <cell r="G4028" t="str">
            <v>941251AF</v>
          </cell>
          <cell r="H4028" t="str">
            <v>Old War Office A Feeslawrence Pws32/7033</v>
          </cell>
          <cell r="I4028" t="str">
            <v>Government Services</v>
          </cell>
          <cell r="J4028" t="str">
            <v>Other Government Contracts</v>
          </cell>
          <cell r="K4028" t="str">
            <v>Whitehall</v>
          </cell>
        </row>
        <row r="4029">
          <cell r="G4029" t="str">
            <v>941251AF</v>
          </cell>
          <cell r="H4029" t="str">
            <v>Old War Office A Feeslawrence Pws32/7033</v>
          </cell>
          <cell r="I4029" t="str">
            <v>Government Services</v>
          </cell>
          <cell r="J4029" t="str">
            <v>Other Government Contracts</v>
          </cell>
          <cell r="K4029" t="str">
            <v>Whitehall</v>
          </cell>
        </row>
        <row r="4030">
          <cell r="G4030" t="str">
            <v>941251AF</v>
          </cell>
          <cell r="H4030" t="str">
            <v>Old War Office A Feeslawrence Pws32/7033</v>
          </cell>
          <cell r="I4030" t="str">
            <v>Government Services</v>
          </cell>
          <cell r="J4030" t="str">
            <v>Other Government Contracts</v>
          </cell>
          <cell r="K4030" t="str">
            <v>Whitehall</v>
          </cell>
        </row>
        <row r="4031">
          <cell r="G4031" t="str">
            <v>941251FF</v>
          </cell>
          <cell r="H4031" t="str">
            <v>Old War Office F Feeslawrence Pws32/7033</v>
          </cell>
          <cell r="I4031" t="str">
            <v>Government Services</v>
          </cell>
          <cell r="J4031" t="str">
            <v>Other Government Contracts</v>
          </cell>
          <cell r="K4031" t="str">
            <v>Whitehall</v>
          </cell>
        </row>
        <row r="4032">
          <cell r="G4032" t="str">
            <v>941251WB</v>
          </cell>
          <cell r="H4032" t="str">
            <v>Old War Office Wkslawrence Pws32/7033</v>
          </cell>
          <cell r="I4032" t="str">
            <v>Government Services</v>
          </cell>
          <cell r="J4032" t="str">
            <v>Other Government Contracts</v>
          </cell>
          <cell r="K4032" t="str">
            <v>Whitehall</v>
          </cell>
        </row>
        <row r="4033">
          <cell r="G4033" t="str">
            <v>941251WB</v>
          </cell>
          <cell r="H4033" t="str">
            <v>Old War Office Wkslawrence Pws32/7033</v>
          </cell>
          <cell r="I4033" t="str">
            <v>Government Services</v>
          </cell>
          <cell r="J4033" t="str">
            <v>Other Government Contracts</v>
          </cell>
          <cell r="K4033" t="str">
            <v>Whitehall</v>
          </cell>
        </row>
        <row r="4034">
          <cell r="G4034" t="str">
            <v>941252AF</v>
          </cell>
          <cell r="H4034" t="str">
            <v>Metrolpole Building A Feeslawrence Pws32/7033</v>
          </cell>
          <cell r="I4034" t="str">
            <v>Government Services</v>
          </cell>
          <cell r="J4034" t="str">
            <v>Other Government Contracts</v>
          </cell>
          <cell r="K4034" t="str">
            <v>Whitehall</v>
          </cell>
        </row>
        <row r="4035">
          <cell r="G4035" t="str">
            <v>941252AF</v>
          </cell>
          <cell r="H4035" t="str">
            <v>Metrolpole Building A Feeslawrence Pws32/7033</v>
          </cell>
          <cell r="I4035" t="str">
            <v>Government Services</v>
          </cell>
          <cell r="J4035" t="str">
            <v>Other Government Contracts</v>
          </cell>
          <cell r="K4035" t="str">
            <v>Whitehall</v>
          </cell>
        </row>
        <row r="4036">
          <cell r="G4036" t="str">
            <v>941252AF</v>
          </cell>
          <cell r="H4036" t="str">
            <v>Metrolpole Building A Feeslawrence Pws32/7033</v>
          </cell>
          <cell r="I4036" t="str">
            <v>Government Services</v>
          </cell>
          <cell r="J4036" t="str">
            <v>Other Government Contracts</v>
          </cell>
          <cell r="K4036" t="str">
            <v>Whitehall</v>
          </cell>
        </row>
        <row r="4037">
          <cell r="G4037" t="str">
            <v>941252FF</v>
          </cell>
          <cell r="H4037" t="str">
            <v>Metrolpole Building F Feeslawrence Pws32/7033</v>
          </cell>
          <cell r="I4037" t="str">
            <v>Government Services</v>
          </cell>
          <cell r="J4037" t="str">
            <v>Other Government Contracts</v>
          </cell>
          <cell r="K4037" t="str">
            <v>Whitehall</v>
          </cell>
        </row>
        <row r="4038">
          <cell r="G4038" t="str">
            <v>941252WB</v>
          </cell>
          <cell r="H4038" t="str">
            <v>Metrolpole Building Wkslawrence Pws32/7033</v>
          </cell>
          <cell r="I4038" t="str">
            <v>Government Services</v>
          </cell>
          <cell r="J4038" t="str">
            <v>Other Government Contracts</v>
          </cell>
          <cell r="K4038" t="str">
            <v>Whitehall</v>
          </cell>
        </row>
        <row r="4039">
          <cell r="G4039" t="str">
            <v>941252WB</v>
          </cell>
          <cell r="H4039" t="str">
            <v>Metrolpole Building Wkslawrence Pws32/7033</v>
          </cell>
          <cell r="I4039" t="str">
            <v>Government Services</v>
          </cell>
          <cell r="J4039" t="str">
            <v>Other Government Contracts</v>
          </cell>
          <cell r="K4039" t="str">
            <v>Whitehall</v>
          </cell>
        </row>
        <row r="4040">
          <cell r="G4040" t="str">
            <v>941253AF</v>
          </cell>
          <cell r="H4040" t="str">
            <v>Hms St Vincent A Feeslawrence Pws32/7033</v>
          </cell>
          <cell r="I4040" t="str">
            <v>Government Services</v>
          </cell>
          <cell r="J4040" t="str">
            <v>Other Government Contracts</v>
          </cell>
          <cell r="K4040" t="str">
            <v>Whitehall</v>
          </cell>
        </row>
        <row r="4041">
          <cell r="G4041" t="str">
            <v>941253AF</v>
          </cell>
          <cell r="H4041" t="str">
            <v>Hms St Vincent A Feeslawrence Pws32/7033</v>
          </cell>
          <cell r="I4041" t="str">
            <v>Government Services</v>
          </cell>
          <cell r="J4041" t="str">
            <v>Other Government Contracts</v>
          </cell>
          <cell r="K4041" t="str">
            <v>Whitehall</v>
          </cell>
        </row>
        <row r="4042">
          <cell r="G4042" t="str">
            <v>941253AF</v>
          </cell>
          <cell r="H4042" t="str">
            <v>Hms St Vincent A Feeslawrence Pws32/7033</v>
          </cell>
          <cell r="I4042" t="str">
            <v>Government Services</v>
          </cell>
          <cell r="J4042" t="str">
            <v>Other Government Contracts</v>
          </cell>
          <cell r="K4042" t="str">
            <v>Whitehall</v>
          </cell>
        </row>
        <row r="4043">
          <cell r="G4043" t="str">
            <v>941253AF</v>
          </cell>
          <cell r="H4043" t="str">
            <v>Hms St Vincent A Feeslawrence Pws32/7033</v>
          </cell>
          <cell r="I4043" t="str">
            <v>Government Services</v>
          </cell>
          <cell r="J4043" t="str">
            <v>Other Government Contracts</v>
          </cell>
          <cell r="K4043" t="str">
            <v>Whitehall</v>
          </cell>
        </row>
        <row r="4044">
          <cell r="G4044" t="str">
            <v>941253AF</v>
          </cell>
          <cell r="H4044" t="str">
            <v>Hms St Vincent A Feeslawrence Pws32/7033</v>
          </cell>
          <cell r="I4044" t="str">
            <v>Government Services</v>
          </cell>
          <cell r="J4044" t="str">
            <v>Other Government Contracts</v>
          </cell>
          <cell r="K4044" t="str">
            <v>Whitehall</v>
          </cell>
        </row>
        <row r="4045">
          <cell r="G4045" t="str">
            <v>941253FF</v>
          </cell>
          <cell r="H4045" t="str">
            <v>Hms St Vincent F Feeslawrence Pws32/7033</v>
          </cell>
          <cell r="I4045" t="str">
            <v>Government Services</v>
          </cell>
          <cell r="J4045" t="str">
            <v>Other Government Contracts</v>
          </cell>
          <cell r="K4045" t="str">
            <v>Whitehall</v>
          </cell>
        </row>
        <row r="4046">
          <cell r="G4046" t="str">
            <v>941253FF</v>
          </cell>
          <cell r="H4046" t="str">
            <v>Hms St Vincent F Feeslawrence Pws32/7033</v>
          </cell>
          <cell r="I4046" t="str">
            <v>Government Services</v>
          </cell>
          <cell r="J4046" t="str">
            <v>Other Government Contracts</v>
          </cell>
          <cell r="K4046" t="str">
            <v>Whitehall</v>
          </cell>
        </row>
        <row r="4047">
          <cell r="G4047" t="str">
            <v>941253WB</v>
          </cell>
          <cell r="H4047" t="str">
            <v>Hms St Vincent Wkslawrence Pws32/7033</v>
          </cell>
          <cell r="I4047" t="str">
            <v>Government Services</v>
          </cell>
          <cell r="J4047" t="str">
            <v>Other Government Contracts</v>
          </cell>
          <cell r="K4047" t="str">
            <v>Whitehall</v>
          </cell>
        </row>
        <row r="4048">
          <cell r="G4048" t="str">
            <v>941253WB</v>
          </cell>
          <cell r="H4048" t="str">
            <v>Hms St Vincent Wkslawrence Pws32/7033</v>
          </cell>
          <cell r="I4048" t="str">
            <v>Government Services</v>
          </cell>
          <cell r="J4048" t="str">
            <v>Other Government Contracts</v>
          </cell>
          <cell r="K4048" t="str">
            <v>Whitehall</v>
          </cell>
        </row>
        <row r="4049">
          <cell r="G4049" t="str">
            <v>941254WB</v>
          </cell>
          <cell r="H4049" t="str">
            <v>1st Sea Lords Flat Wkslawrence Pws32/7033</v>
          </cell>
          <cell r="I4049" t="str">
            <v>Government Services</v>
          </cell>
          <cell r="J4049" t="str">
            <v>Other Government Contracts</v>
          </cell>
          <cell r="K4049" t="str">
            <v>Whitehall</v>
          </cell>
        </row>
        <row r="4050">
          <cell r="G4050" t="str">
            <v>941254WB</v>
          </cell>
          <cell r="H4050" t="str">
            <v>1st Sea Lords Flat Wkslawrence Pws32/7033</v>
          </cell>
          <cell r="I4050" t="str">
            <v>Government Services</v>
          </cell>
          <cell r="J4050" t="str">
            <v>Other Government Contracts</v>
          </cell>
          <cell r="K4050" t="str">
            <v>Whitehall</v>
          </cell>
        </row>
        <row r="4051">
          <cell r="G4051" t="str">
            <v>941255XX</v>
          </cell>
          <cell r="H4051" t="str">
            <v>Fm Whitehall</v>
          </cell>
          <cell r="I4051" t="str">
            <v>Government Services</v>
          </cell>
          <cell r="J4051" t="str">
            <v>Other Government Contracts</v>
          </cell>
          <cell r="K4051" t="str">
            <v>Whitehall</v>
          </cell>
        </row>
        <row r="4052">
          <cell r="G4052" t="str">
            <v>941255XX</v>
          </cell>
          <cell r="H4052" t="str">
            <v>Fm Whitehall</v>
          </cell>
          <cell r="I4052" t="str">
            <v>Government Services</v>
          </cell>
          <cell r="J4052" t="str">
            <v>Other Government Contracts</v>
          </cell>
          <cell r="K4052" t="str">
            <v>Whitehall</v>
          </cell>
        </row>
        <row r="4053">
          <cell r="G4053" t="str">
            <v>941255XX</v>
          </cell>
          <cell r="H4053" t="str">
            <v>Fm Whitehall</v>
          </cell>
          <cell r="I4053" t="str">
            <v>Government Services</v>
          </cell>
          <cell r="J4053" t="str">
            <v>Other Government Contracts</v>
          </cell>
          <cell r="K4053" t="str">
            <v>Whitehall</v>
          </cell>
        </row>
        <row r="4054">
          <cell r="G4054" t="str">
            <v>941255XX</v>
          </cell>
          <cell r="H4054" t="str">
            <v>Fm Whitehall</v>
          </cell>
          <cell r="I4054" t="str">
            <v>Government Services</v>
          </cell>
          <cell r="J4054" t="str">
            <v>Other Government Contracts</v>
          </cell>
          <cell r="K4054" t="str">
            <v>Whitehall</v>
          </cell>
        </row>
        <row r="4055">
          <cell r="G4055" t="str">
            <v>941255XX</v>
          </cell>
          <cell r="H4055" t="str">
            <v>Fm Whitehall</v>
          </cell>
          <cell r="I4055" t="str">
            <v>Government Services</v>
          </cell>
          <cell r="J4055" t="str">
            <v>Other Government Contracts</v>
          </cell>
          <cell r="K4055" t="str">
            <v>Whitehall</v>
          </cell>
        </row>
        <row r="4056">
          <cell r="G4056" t="str">
            <v>941256XX</v>
          </cell>
          <cell r="H4056" t="str">
            <v>Fm Whitehall</v>
          </cell>
          <cell r="I4056" t="str">
            <v>Government Services</v>
          </cell>
          <cell r="J4056" t="str">
            <v>Other Government Contracts</v>
          </cell>
          <cell r="K4056" t="str">
            <v>Whitehall</v>
          </cell>
        </row>
        <row r="4057">
          <cell r="G4057" t="str">
            <v>941261XX</v>
          </cell>
          <cell r="H4057" t="str">
            <v>Fm Whitehall</v>
          </cell>
          <cell r="I4057" t="str">
            <v>Government Services</v>
          </cell>
          <cell r="J4057" t="str">
            <v>Other Government Contracts</v>
          </cell>
          <cell r="K4057" t="str">
            <v>Whitehall</v>
          </cell>
        </row>
        <row r="4058">
          <cell r="G4058" t="str">
            <v>941273FF</v>
          </cell>
          <cell r="H4058" t="str">
            <v>St Georges Court F Feeslawrence Pws32/7033</v>
          </cell>
          <cell r="I4058" t="str">
            <v>Government Services</v>
          </cell>
          <cell r="J4058" t="str">
            <v>Other Government Contracts</v>
          </cell>
          <cell r="K4058" t="str">
            <v>Whitehall</v>
          </cell>
        </row>
        <row r="4059">
          <cell r="G4059" t="str">
            <v>941273FF</v>
          </cell>
          <cell r="H4059" t="str">
            <v>St Georges Court F Feeslawrence Pws32/7033</v>
          </cell>
          <cell r="I4059" t="str">
            <v>Government Services</v>
          </cell>
          <cell r="J4059" t="str">
            <v>Other Government Contracts</v>
          </cell>
          <cell r="K4059" t="str">
            <v>Whitehall</v>
          </cell>
        </row>
        <row r="4060">
          <cell r="G4060" t="str">
            <v>941273WB</v>
          </cell>
          <cell r="H4060" t="str">
            <v>St Georges Court Wkslawrence Pws32/7033</v>
          </cell>
          <cell r="I4060" t="str">
            <v>Government Services</v>
          </cell>
          <cell r="J4060" t="str">
            <v>Other Government Contracts</v>
          </cell>
          <cell r="K4060" t="str">
            <v>Whitehall</v>
          </cell>
        </row>
        <row r="4061">
          <cell r="G4061" t="str">
            <v>941273WB</v>
          </cell>
          <cell r="H4061" t="str">
            <v>St Georges Court Wkslawrence Pws32/7033</v>
          </cell>
          <cell r="I4061" t="str">
            <v>Government Services</v>
          </cell>
          <cell r="J4061" t="str">
            <v>Other Government Contracts</v>
          </cell>
          <cell r="K4061" t="str">
            <v>Whitehall</v>
          </cell>
        </row>
        <row r="4062">
          <cell r="G4062" t="str">
            <v>941289XX</v>
          </cell>
          <cell r="H4062" t="str">
            <v>Fm Whitehall</v>
          </cell>
          <cell r="I4062" t="str">
            <v>Government Services</v>
          </cell>
          <cell r="J4062" t="str">
            <v>Other Government Contracts</v>
          </cell>
          <cell r="K4062" t="str">
            <v>Whitehall</v>
          </cell>
        </row>
        <row r="4063">
          <cell r="G4063" t="str">
            <v>941295FF</v>
          </cell>
          <cell r="H4063" t="str">
            <v>Rn Cio Iverna Gardenslawrence Pws32/7033</v>
          </cell>
          <cell r="I4063" t="str">
            <v>Government Services</v>
          </cell>
          <cell r="J4063" t="str">
            <v>Other Government Contracts</v>
          </cell>
          <cell r="K4063" t="str">
            <v>Whitehall</v>
          </cell>
        </row>
        <row r="4064">
          <cell r="G4064" t="str">
            <v>941295WB</v>
          </cell>
          <cell r="H4064" t="str">
            <v>Rn Cio Iverna Gardenslawrence Pws32/7033</v>
          </cell>
          <cell r="I4064" t="str">
            <v>Government Services</v>
          </cell>
          <cell r="J4064" t="str">
            <v>Other Government Contracts</v>
          </cell>
          <cell r="K4064" t="str">
            <v>Whitehall</v>
          </cell>
        </row>
        <row r="4065">
          <cell r="G4065" t="str">
            <v>941295WB</v>
          </cell>
          <cell r="H4065" t="str">
            <v>Rn Cio Iverna Gardenslawrence Pws32/7033</v>
          </cell>
          <cell r="I4065" t="str">
            <v>Government Services</v>
          </cell>
          <cell r="J4065" t="str">
            <v>Other Government Contracts</v>
          </cell>
          <cell r="K4065" t="str">
            <v>Whitehall</v>
          </cell>
        </row>
        <row r="4066">
          <cell r="G4066" t="str">
            <v>941296WB</v>
          </cell>
          <cell r="H4066" t="str">
            <v>Hampton Houselawrence Pws32/7033joint Service Travel Centre</v>
          </cell>
          <cell r="I4066" t="str">
            <v>Government Services</v>
          </cell>
          <cell r="J4066" t="str">
            <v>Other Government Contracts</v>
          </cell>
          <cell r="K4066" t="str">
            <v>Whitehall</v>
          </cell>
        </row>
        <row r="4067">
          <cell r="G4067" t="str">
            <v>941296WB</v>
          </cell>
          <cell r="H4067" t="str">
            <v>Hampton Houselawrence Pws32/7033joint Service Travel Centre</v>
          </cell>
          <cell r="I4067" t="str">
            <v>Government Services</v>
          </cell>
          <cell r="J4067" t="str">
            <v>Other Government Contracts</v>
          </cell>
          <cell r="K4067" t="str">
            <v>Whitehall</v>
          </cell>
        </row>
        <row r="4068">
          <cell r="G4068" t="str">
            <v>941297WB</v>
          </cell>
          <cell r="H4068" t="str">
            <v>Mod London Weather Centre Wkslawrence Pws32/7033</v>
          </cell>
          <cell r="I4068" t="str">
            <v>Government Services</v>
          </cell>
          <cell r="J4068" t="str">
            <v>Other Government Contracts</v>
          </cell>
          <cell r="K4068" t="str">
            <v>Whitehall</v>
          </cell>
        </row>
        <row r="4069">
          <cell r="G4069" t="str">
            <v>941297WB</v>
          </cell>
          <cell r="H4069" t="str">
            <v>Mod London Weather Centre Wkslawrence Pws32/7033</v>
          </cell>
          <cell r="I4069" t="str">
            <v>Government Services</v>
          </cell>
          <cell r="J4069" t="str">
            <v>Other Government Contracts</v>
          </cell>
          <cell r="K4069" t="str">
            <v>Whitehall</v>
          </cell>
        </row>
        <row r="4070">
          <cell r="G4070" t="str">
            <v>981253WB</v>
          </cell>
          <cell r="H4070" t="str">
            <v>Marcommancen St Vincent Wkslawrence Pws32/7033amendment No33 1/4/98</v>
          </cell>
          <cell r="I4070" t="str">
            <v>Government Services</v>
          </cell>
          <cell r="J4070" t="str">
            <v>Other Government Contracts</v>
          </cell>
          <cell r="K4070" t="str">
            <v>Whitehall</v>
          </cell>
        </row>
        <row r="4071">
          <cell r="G4071" t="str">
            <v>981253WB</v>
          </cell>
          <cell r="H4071" t="str">
            <v>Marcommancen St Vincent Wkslawrence Pws32/7033amendment No33 1/4/98</v>
          </cell>
          <cell r="I4071" t="str">
            <v>Government Services</v>
          </cell>
          <cell r="J4071" t="str">
            <v>Other Government Contracts</v>
          </cell>
          <cell r="K4071" t="str">
            <v>Whitehall</v>
          </cell>
        </row>
        <row r="4072">
          <cell r="G4072" t="str">
            <v>NESTMEWB</v>
          </cell>
          <cell r="H4072" t="str">
            <v>Nestles Ave      Project Serviws15/648</v>
          </cell>
          <cell r="I4072" t="str">
            <v>Government Services</v>
          </cell>
          <cell r="J4072" t="str">
            <v>Other Government Contracts</v>
          </cell>
          <cell r="K4072" t="str">
            <v>Whitehall</v>
          </cell>
        </row>
        <row r="4073">
          <cell r="G4073" t="str">
            <v>NESTMEWB</v>
          </cell>
          <cell r="H4073" t="str">
            <v>Nestles Ave      Project Serviws15/648</v>
          </cell>
          <cell r="I4073" t="str">
            <v>Government Services</v>
          </cell>
          <cell r="J4073" t="str">
            <v>Other Government Contracts</v>
          </cell>
          <cell r="K4073" t="str">
            <v>Whitehall</v>
          </cell>
        </row>
        <row r="4074">
          <cell r="G4074" t="str">
            <v>UNICWHAF</v>
          </cell>
          <cell r="H4074" t="str">
            <v>Wsm Whitehall Time Chrg Worklawrence Pfor Unicorn</v>
          </cell>
          <cell r="I4074" t="str">
            <v>Government Services</v>
          </cell>
          <cell r="J4074" t="str">
            <v>Other Government Contracts</v>
          </cell>
          <cell r="K4074" t="str">
            <v>Whitehall</v>
          </cell>
        </row>
        <row r="4075">
          <cell r="G4075" t="str">
            <v>UNICWHAF</v>
          </cell>
          <cell r="H4075" t="str">
            <v>Wsm Whitehall Time Chrg Worklawrence Pfor Unicorn</v>
          </cell>
          <cell r="I4075" t="str">
            <v>Government Services</v>
          </cell>
          <cell r="J4075" t="str">
            <v>Other Government Contracts</v>
          </cell>
          <cell r="K4075" t="str">
            <v>Whitehall</v>
          </cell>
        </row>
        <row r="4076">
          <cell r="G4076" t="str">
            <v>WHIADTAF</v>
          </cell>
          <cell r="H4076" t="str">
            <v>Escorting Adt Engineers At Owop Lawrence</v>
          </cell>
          <cell r="I4076" t="str">
            <v>Government Services</v>
          </cell>
          <cell r="J4076" t="str">
            <v>Other Government Contracts</v>
          </cell>
          <cell r="K4076" t="str">
            <v>Whitehall</v>
          </cell>
        </row>
        <row r="4077">
          <cell r="G4077" t="str">
            <v>WHIADTAF</v>
          </cell>
          <cell r="H4077" t="str">
            <v>Escorting Adt Engineers At Owop Lawrence</v>
          </cell>
          <cell r="I4077" t="str">
            <v>Government Services</v>
          </cell>
          <cell r="J4077" t="str">
            <v>Other Government Contracts</v>
          </cell>
          <cell r="K4077" t="str">
            <v>Whitehall</v>
          </cell>
        </row>
        <row r="4078">
          <cell r="G4078" t="str">
            <v>WHITEHAL</v>
          </cell>
          <cell r="H4078" t="str">
            <v>Fm Old Whitehall Residuary Bilbird Aws32/7033</v>
          </cell>
          <cell r="I4078" t="str">
            <v>Government Services</v>
          </cell>
          <cell r="J4078" t="str">
            <v>Other Government Contracts</v>
          </cell>
          <cell r="K4078" t="str">
            <v>Whitehall</v>
          </cell>
        </row>
        <row r="4079">
          <cell r="G4079" t="str">
            <v>WHITEHAL</v>
          </cell>
          <cell r="H4079" t="str">
            <v>Fm Old Whitehall Residuary Bilbird Aws32/7033</v>
          </cell>
          <cell r="I4079" t="str">
            <v>Government Services</v>
          </cell>
          <cell r="J4079" t="str">
            <v>Other Government Contracts</v>
          </cell>
          <cell r="K4079" t="str">
            <v>Whitehall</v>
          </cell>
        </row>
        <row r="4080">
          <cell r="G4080" t="str">
            <v>WHITEHAL</v>
          </cell>
          <cell r="H4080" t="str">
            <v>Fm Old Whitehall Residuary Bilbird Aws32/7033</v>
          </cell>
          <cell r="I4080" t="str">
            <v>Government Services</v>
          </cell>
          <cell r="J4080" t="str">
            <v>Other Government Contracts</v>
          </cell>
          <cell r="K4080" t="str">
            <v>Whitehall</v>
          </cell>
        </row>
        <row r="4081">
          <cell r="G4081" t="str">
            <v>WSMXWHIT</v>
          </cell>
          <cell r="H4081" t="str">
            <v>Whitehall Expenditurelawrence Pws32/7033</v>
          </cell>
          <cell r="I4081" t="str">
            <v>Government Services</v>
          </cell>
          <cell r="J4081" t="str">
            <v>Other Government Contracts</v>
          </cell>
          <cell r="K4081" t="str">
            <v>Whitehall</v>
          </cell>
        </row>
        <row r="4082">
          <cell r="G4082" t="str">
            <v>WSMXWHIT</v>
          </cell>
          <cell r="H4082" t="str">
            <v>Whitehall Expenditurelawrence Pws32/7033</v>
          </cell>
          <cell r="I4082" t="str">
            <v>Government Services</v>
          </cell>
          <cell r="J4082" t="str">
            <v>Other Government Contracts</v>
          </cell>
          <cell r="K4082" t="str">
            <v>Whitehall</v>
          </cell>
        </row>
        <row r="4083">
          <cell r="G4083" t="str">
            <v>WSMXWHIT</v>
          </cell>
          <cell r="H4083" t="str">
            <v>Whitehall Expenditurelawrence Pws32/7033</v>
          </cell>
          <cell r="I4083" t="str">
            <v>Government Services</v>
          </cell>
          <cell r="J4083" t="str">
            <v>Other Government Contracts</v>
          </cell>
          <cell r="K4083" t="str">
            <v>Whitehall</v>
          </cell>
        </row>
        <row r="4084">
          <cell r="G4084" t="str">
            <v>WSMXWHIT</v>
          </cell>
          <cell r="H4084" t="str">
            <v>Whitehall Expenditurelawrence Pws32/7033</v>
          </cell>
          <cell r="I4084" t="str">
            <v>Government Services</v>
          </cell>
          <cell r="J4084" t="str">
            <v>Other Government Contracts</v>
          </cell>
          <cell r="K4084" t="str">
            <v>Whitehall</v>
          </cell>
        </row>
        <row r="4085">
          <cell r="G4085" t="str">
            <v>WSMXWHIT</v>
          </cell>
          <cell r="H4085" t="str">
            <v>Whitehall Expenditurelawrence Pws32/7033</v>
          </cell>
          <cell r="I4085" t="str">
            <v>Government Services</v>
          </cell>
          <cell r="J4085" t="str">
            <v>Other Government Contracts</v>
          </cell>
          <cell r="K4085" t="str">
            <v>Whitehall</v>
          </cell>
        </row>
        <row r="4086">
          <cell r="G4086" t="str">
            <v>WSMXWHIT</v>
          </cell>
          <cell r="H4086" t="str">
            <v>Whitehall Expenditurelawrence Pws32/7033</v>
          </cell>
          <cell r="I4086" t="str">
            <v>Government Services</v>
          </cell>
          <cell r="J4086" t="str">
            <v>Other Government Contracts</v>
          </cell>
          <cell r="K4086" t="str">
            <v>Whitehall</v>
          </cell>
        </row>
        <row r="4087">
          <cell r="G4087" t="str">
            <v>WSMXWHIT</v>
          </cell>
          <cell r="H4087" t="str">
            <v>Whitehall Expenditurelawrence Pws32/7033</v>
          </cell>
          <cell r="I4087" t="str">
            <v>Government Services</v>
          </cell>
          <cell r="J4087" t="str">
            <v>Other Government Contracts</v>
          </cell>
          <cell r="K4087" t="str">
            <v>Whitehall</v>
          </cell>
        </row>
        <row r="4088">
          <cell r="G4088" t="str">
            <v>WSMXWHIT</v>
          </cell>
          <cell r="H4088" t="str">
            <v>Whitehall Expenditurelawrence Pws32/7033</v>
          </cell>
          <cell r="I4088" t="str">
            <v>Government Services</v>
          </cell>
          <cell r="J4088" t="str">
            <v>Other Government Contracts</v>
          </cell>
          <cell r="K4088" t="str">
            <v>Whitehall</v>
          </cell>
        </row>
        <row r="4089">
          <cell r="G4089" t="str">
            <v>WSMXWHIT</v>
          </cell>
          <cell r="H4089" t="str">
            <v>Whitehall Expenditurelawrence Pws32/7033</v>
          </cell>
          <cell r="I4089" t="str">
            <v>Government Services</v>
          </cell>
          <cell r="J4089" t="str">
            <v>Other Government Contracts</v>
          </cell>
          <cell r="K4089" t="str">
            <v>Whitehall</v>
          </cell>
        </row>
        <row r="4090">
          <cell r="G4090" t="str">
            <v>WSMXWHIT</v>
          </cell>
          <cell r="H4090" t="str">
            <v>Whitehall Expenditurelawrence Pws32/7033</v>
          </cell>
          <cell r="I4090" t="str">
            <v>Government Services</v>
          </cell>
          <cell r="J4090" t="str">
            <v>Other Government Contracts</v>
          </cell>
          <cell r="K4090" t="str">
            <v>Whitehall</v>
          </cell>
        </row>
        <row r="4091">
          <cell r="G4091" t="str">
            <v>WSMXWHIT</v>
          </cell>
          <cell r="H4091" t="str">
            <v>Whitehall Expenditurelawrence Pws32/7033</v>
          </cell>
          <cell r="I4091" t="str">
            <v>Government Services</v>
          </cell>
          <cell r="J4091" t="str">
            <v>Other Government Contracts</v>
          </cell>
          <cell r="K4091" t="str">
            <v>Whitehall</v>
          </cell>
        </row>
        <row r="4092">
          <cell r="G4092" t="str">
            <v>WSMXWHIT</v>
          </cell>
          <cell r="H4092" t="str">
            <v>Whitehall Expenditurelawrence Pws32/7033</v>
          </cell>
          <cell r="I4092" t="str">
            <v>Government Services</v>
          </cell>
          <cell r="J4092" t="str">
            <v>Other Government Contracts</v>
          </cell>
          <cell r="K4092" t="str">
            <v>Whitehall</v>
          </cell>
        </row>
        <row r="4093">
          <cell r="G4093" t="str">
            <v>WSMXWHIT</v>
          </cell>
          <cell r="H4093" t="str">
            <v>Whitehall Expenditurelawrence Pws32/7033</v>
          </cell>
          <cell r="I4093" t="str">
            <v>Government Services</v>
          </cell>
          <cell r="J4093" t="str">
            <v>Other Government Contracts</v>
          </cell>
          <cell r="K4093" t="str">
            <v>Whitehall</v>
          </cell>
        </row>
        <row r="4094">
          <cell r="G4094" t="str">
            <v>WSMXWHIT</v>
          </cell>
          <cell r="H4094" t="str">
            <v>Whitehall Expenditurelawrence Pws32/7033</v>
          </cell>
          <cell r="I4094" t="str">
            <v>Government Services</v>
          </cell>
          <cell r="J4094" t="str">
            <v>Other Government Contracts</v>
          </cell>
          <cell r="K4094" t="str">
            <v>Whitehall</v>
          </cell>
        </row>
        <row r="4095">
          <cell r="G4095" t="str">
            <v>WSMXWHIT</v>
          </cell>
          <cell r="H4095" t="str">
            <v>Whitehall Expenditurelawrence Pws32/7033</v>
          </cell>
          <cell r="I4095" t="str">
            <v>Government Services</v>
          </cell>
          <cell r="J4095" t="str">
            <v>Other Government Contracts</v>
          </cell>
          <cell r="K4095" t="str">
            <v>Whitehall</v>
          </cell>
        </row>
        <row r="4096">
          <cell r="G4096" t="str">
            <v>WSMXWHIT</v>
          </cell>
          <cell r="H4096" t="str">
            <v>Whitehall Expenditurelawrence Pws32/7033</v>
          </cell>
          <cell r="I4096" t="str">
            <v>Government Services</v>
          </cell>
          <cell r="J4096" t="str">
            <v>Other Government Contracts</v>
          </cell>
          <cell r="K4096" t="str">
            <v>Whitehall</v>
          </cell>
        </row>
        <row r="4097">
          <cell r="G4097" t="str">
            <v>WSMXWHIT</v>
          </cell>
          <cell r="H4097" t="str">
            <v>Whitehall Expenditurelawrence Pws32/7033</v>
          </cell>
          <cell r="I4097" t="str">
            <v>Government Services</v>
          </cell>
          <cell r="J4097" t="str">
            <v>Other Government Contracts</v>
          </cell>
          <cell r="K4097" t="str">
            <v>Whitehall</v>
          </cell>
        </row>
        <row r="4098">
          <cell r="G4098" t="str">
            <v>WSMXWHIT</v>
          </cell>
          <cell r="H4098" t="str">
            <v>Whitehall Expenditurelawrence Pws32/7033</v>
          </cell>
          <cell r="I4098" t="str">
            <v>Government Services</v>
          </cell>
          <cell r="J4098" t="str">
            <v>Other Government Contracts</v>
          </cell>
          <cell r="K4098" t="str">
            <v>Whitehall</v>
          </cell>
        </row>
        <row r="4099">
          <cell r="G4099" t="str">
            <v>WSNETWHI</v>
          </cell>
          <cell r="H4099" t="str">
            <v>Wsm Whitehall Market Testit Project</v>
          </cell>
          <cell r="I4099" t="str">
            <v>Government Services</v>
          </cell>
          <cell r="J4099" t="str">
            <v>Other Government Contracts</v>
          </cell>
          <cell r="K4099" t="str">
            <v>Whitehall</v>
          </cell>
        </row>
        <row r="4100">
          <cell r="G4100" t="str">
            <v>008206FF</v>
          </cell>
          <cell r="H4100" t="str">
            <v>Fm  - Aquilapowell Gws14/376</v>
          </cell>
          <cell r="I4100" t="str">
            <v>Government Services</v>
          </cell>
          <cell r="J4100" t="str">
            <v>Other Government Contracts</v>
          </cell>
          <cell r="K4100" t="str">
            <v>Aquila</v>
          </cell>
        </row>
        <row r="4101">
          <cell r="G4101" t="str">
            <v>941229XX</v>
          </cell>
          <cell r="H4101" t="str">
            <v>Fm Aquila</v>
          </cell>
          <cell r="I4101" t="str">
            <v>Government Services</v>
          </cell>
          <cell r="J4101" t="str">
            <v>Other Government Contracts</v>
          </cell>
          <cell r="K4101" t="str">
            <v>Aquila</v>
          </cell>
        </row>
        <row r="4102">
          <cell r="G4102" t="str">
            <v>941229XX</v>
          </cell>
          <cell r="H4102" t="str">
            <v>Fm Aquila</v>
          </cell>
          <cell r="I4102" t="str">
            <v>Government Services</v>
          </cell>
          <cell r="J4102" t="str">
            <v>Other Government Contracts</v>
          </cell>
          <cell r="K4102" t="str">
            <v>Aquila</v>
          </cell>
        </row>
        <row r="4103">
          <cell r="G4103" t="str">
            <v>931601XX</v>
          </cell>
          <cell r="H4103" t="str">
            <v>Fm Whitehall</v>
          </cell>
          <cell r="I4103" t="str">
            <v>Government Services</v>
          </cell>
          <cell r="J4103" t="str">
            <v>Other Government Contracts</v>
          </cell>
          <cell r="K4103" t="str">
            <v>Whitehall</v>
          </cell>
        </row>
        <row r="4104">
          <cell r="G4104" t="str">
            <v>FMWLSSAF</v>
          </cell>
          <cell r="H4104" t="str">
            <v>Fm W Londonp Lawrenceoutside Scope Of Wsm Contract</v>
          </cell>
          <cell r="I4104" t="str">
            <v>Government Services</v>
          </cell>
          <cell r="J4104" t="str">
            <v>Other Government Contracts</v>
          </cell>
          <cell r="K4104" t="str">
            <v>West London</v>
          </cell>
        </row>
        <row r="4105">
          <cell r="G4105" t="str">
            <v>HAMP00FF</v>
          </cell>
          <cell r="H4105" t="str">
            <v>Hampton House Fixed Feesa Birddeo32/7097</v>
          </cell>
          <cell r="I4105" t="str">
            <v>Government Services</v>
          </cell>
          <cell r="J4105" t="str">
            <v>Other Government Contracts</v>
          </cell>
          <cell r="K4105" t="str">
            <v>West London</v>
          </cell>
        </row>
        <row r="4106">
          <cell r="G4106" t="str">
            <v>HAMP00WB</v>
          </cell>
          <cell r="H4106" t="str">
            <v>Hampton House Works Billsa Birddeo32/7097</v>
          </cell>
          <cell r="I4106" t="str">
            <v>Government Services</v>
          </cell>
          <cell r="J4106" t="str">
            <v>Other Government Contracts</v>
          </cell>
          <cell r="K4106" t="str">
            <v>West London</v>
          </cell>
        </row>
        <row r="4107">
          <cell r="G4107" t="str">
            <v>HAMP00WB</v>
          </cell>
          <cell r="H4107" t="str">
            <v>Hampton House Works Billsa Birddeo32/7097</v>
          </cell>
          <cell r="I4107" t="str">
            <v>Government Services</v>
          </cell>
          <cell r="J4107" t="str">
            <v>Other Government Contracts</v>
          </cell>
          <cell r="K4107" t="str">
            <v>West London</v>
          </cell>
        </row>
        <row r="4108">
          <cell r="G4108" t="str">
            <v>IVER00AF</v>
          </cell>
          <cell r="H4108" t="str">
            <v>Iverna Gardens Addnl Feesa Birddeo32/7097</v>
          </cell>
          <cell r="I4108" t="str">
            <v>Government Services</v>
          </cell>
          <cell r="J4108" t="str">
            <v>Other Government Contracts</v>
          </cell>
          <cell r="K4108" t="str">
            <v>West London</v>
          </cell>
        </row>
        <row r="4109">
          <cell r="G4109" t="str">
            <v>IVER00FF</v>
          </cell>
          <cell r="H4109" t="str">
            <v>Iverna Gardens  Fixed Feesa Birddeo32/7097</v>
          </cell>
          <cell r="I4109" t="str">
            <v>Government Services</v>
          </cell>
          <cell r="J4109" t="str">
            <v>Other Government Contracts</v>
          </cell>
          <cell r="K4109" t="str">
            <v>West London</v>
          </cell>
        </row>
        <row r="4110">
          <cell r="G4110" t="str">
            <v>IVER00WB</v>
          </cell>
          <cell r="H4110" t="str">
            <v>Iverna Gardens  Works Billsa Birddeo32/7097</v>
          </cell>
          <cell r="I4110" t="str">
            <v>Government Services</v>
          </cell>
          <cell r="J4110" t="str">
            <v>Other Government Contracts</v>
          </cell>
          <cell r="K4110" t="str">
            <v>West London</v>
          </cell>
        </row>
        <row r="4111">
          <cell r="G4111" t="str">
            <v>IVER00WB</v>
          </cell>
          <cell r="H4111" t="str">
            <v>Iverna Gardens  Works Billsa Birddeo32/7097</v>
          </cell>
          <cell r="I4111" t="str">
            <v>Government Services</v>
          </cell>
          <cell r="J4111" t="str">
            <v>Other Government Contracts</v>
          </cell>
          <cell r="K4111" t="str">
            <v>West London</v>
          </cell>
        </row>
        <row r="4112">
          <cell r="G4112" t="str">
            <v>IVER00WB</v>
          </cell>
          <cell r="H4112" t="str">
            <v>Iverna Gardens  Works Billsa Birddeo32/7097</v>
          </cell>
          <cell r="I4112" t="str">
            <v>Government Services</v>
          </cell>
          <cell r="J4112" t="str">
            <v>Other Government Contracts</v>
          </cell>
          <cell r="K4112" t="str">
            <v>West London</v>
          </cell>
        </row>
        <row r="4113">
          <cell r="G4113" t="str">
            <v>SCHR00AF</v>
          </cell>
          <cell r="H4113" t="str">
            <v>St Christopher House Addnl Feea Birddeo32/7097</v>
          </cell>
          <cell r="I4113" t="str">
            <v>Government Services</v>
          </cell>
          <cell r="J4113" t="str">
            <v>Other Government Contracts</v>
          </cell>
          <cell r="K4113" t="str">
            <v>West London</v>
          </cell>
        </row>
        <row r="4114">
          <cell r="G4114" t="str">
            <v>SCHR00AF</v>
          </cell>
          <cell r="H4114" t="str">
            <v>St Christopher House Addnl Feea Birddeo32/7097</v>
          </cell>
          <cell r="I4114" t="str">
            <v>Government Services</v>
          </cell>
          <cell r="J4114" t="str">
            <v>Other Government Contracts</v>
          </cell>
          <cell r="K4114" t="str">
            <v>West London</v>
          </cell>
        </row>
        <row r="4115">
          <cell r="G4115" t="str">
            <v>SCHR00AF</v>
          </cell>
          <cell r="H4115" t="str">
            <v>St Christopher House Addnl Feea Birddeo32/7097</v>
          </cell>
          <cell r="I4115" t="str">
            <v>Government Services</v>
          </cell>
          <cell r="J4115" t="str">
            <v>Other Government Contracts</v>
          </cell>
          <cell r="K4115" t="str">
            <v>West London</v>
          </cell>
        </row>
        <row r="4116">
          <cell r="G4116" t="str">
            <v>SCHR00FF</v>
          </cell>
          <cell r="H4116" t="str">
            <v>St Christopher House Fixed Feea Birddeo32/7097</v>
          </cell>
          <cell r="I4116" t="str">
            <v>Government Services</v>
          </cell>
          <cell r="J4116" t="str">
            <v>Other Government Contracts</v>
          </cell>
          <cell r="K4116" t="str">
            <v>West London</v>
          </cell>
        </row>
        <row r="4117">
          <cell r="G4117" t="str">
            <v>SCHR00FF</v>
          </cell>
          <cell r="H4117" t="str">
            <v>St Christopher House Fixed Feea Birddeo32/7097</v>
          </cell>
          <cell r="I4117" t="str">
            <v>Government Services</v>
          </cell>
          <cell r="J4117" t="str">
            <v>Other Government Contracts</v>
          </cell>
          <cell r="K4117" t="str">
            <v>West London</v>
          </cell>
        </row>
        <row r="4118">
          <cell r="G4118" t="str">
            <v>SCHR00WB</v>
          </cell>
          <cell r="H4118" t="str">
            <v>St Christopher House Works Bila Birddeo32/7097</v>
          </cell>
          <cell r="I4118" t="str">
            <v>Government Services</v>
          </cell>
          <cell r="J4118" t="str">
            <v>Other Government Contracts</v>
          </cell>
          <cell r="K4118" t="str">
            <v>West London</v>
          </cell>
        </row>
        <row r="4119">
          <cell r="G4119" t="str">
            <v>SCHR00WB</v>
          </cell>
          <cell r="H4119" t="str">
            <v>St Christopher House Works Bila Birddeo32/7097</v>
          </cell>
          <cell r="I4119" t="str">
            <v>Government Services</v>
          </cell>
          <cell r="J4119" t="str">
            <v>Other Government Contracts</v>
          </cell>
          <cell r="K4119" t="str">
            <v>West London</v>
          </cell>
        </row>
        <row r="4120">
          <cell r="G4120" t="str">
            <v>SCOT00AF</v>
          </cell>
          <cell r="H4120" t="str">
            <v>Gt Scotland Yard Addnl Feesdeo32/7097</v>
          </cell>
          <cell r="I4120" t="str">
            <v>Government Services</v>
          </cell>
          <cell r="J4120" t="str">
            <v>Other Government Contracts</v>
          </cell>
          <cell r="K4120" t="str">
            <v>West London</v>
          </cell>
        </row>
        <row r="4121">
          <cell r="G4121" t="str">
            <v>SCOT00AF</v>
          </cell>
          <cell r="H4121" t="str">
            <v>Gt Scotland Yard Addnl Feesdeo32/7097</v>
          </cell>
          <cell r="I4121" t="str">
            <v>Government Services</v>
          </cell>
          <cell r="J4121" t="str">
            <v>Other Government Contracts</v>
          </cell>
          <cell r="K4121" t="str">
            <v>West London</v>
          </cell>
        </row>
        <row r="4122">
          <cell r="G4122" t="str">
            <v>SCOT00FF</v>
          </cell>
          <cell r="H4122" t="str">
            <v>Gt Scotland Yard Fixed Feesdeo32/7097</v>
          </cell>
          <cell r="I4122" t="str">
            <v>Government Services</v>
          </cell>
          <cell r="J4122" t="str">
            <v>Other Government Contracts</v>
          </cell>
          <cell r="K4122" t="str">
            <v>West London</v>
          </cell>
        </row>
        <row r="4123">
          <cell r="G4123" t="str">
            <v>SCOT00FF</v>
          </cell>
          <cell r="H4123" t="str">
            <v>Gt Scotland Yard Fixed Feesdeo32/7097</v>
          </cell>
          <cell r="I4123" t="str">
            <v>Government Services</v>
          </cell>
          <cell r="J4123" t="str">
            <v>Other Government Contracts</v>
          </cell>
          <cell r="K4123" t="str">
            <v>West London</v>
          </cell>
        </row>
        <row r="4124">
          <cell r="G4124" t="str">
            <v>SCOT00FF</v>
          </cell>
          <cell r="H4124" t="str">
            <v>Gt Scotland Yard Fixed Feesdeo32/7097</v>
          </cell>
          <cell r="I4124" t="str">
            <v>Government Services</v>
          </cell>
          <cell r="J4124" t="str">
            <v>Other Government Contracts</v>
          </cell>
          <cell r="K4124" t="str">
            <v>West London</v>
          </cell>
        </row>
        <row r="4125">
          <cell r="G4125" t="str">
            <v>SCOT00WB</v>
          </cell>
          <cell r="H4125" t="str">
            <v>Gt Scotland Yard Works Billsdeo32/7097</v>
          </cell>
          <cell r="I4125" t="str">
            <v>Government Services</v>
          </cell>
          <cell r="J4125" t="str">
            <v>Other Government Contracts</v>
          </cell>
          <cell r="K4125" t="str">
            <v>West London</v>
          </cell>
        </row>
        <row r="4126">
          <cell r="G4126" t="str">
            <v>SCOT00WB</v>
          </cell>
          <cell r="H4126" t="str">
            <v>Gt Scotland Yard Works Billsdeo32/7097</v>
          </cell>
          <cell r="I4126" t="str">
            <v>Government Services</v>
          </cell>
          <cell r="J4126" t="str">
            <v>Other Government Contracts</v>
          </cell>
          <cell r="K4126" t="str">
            <v>West London</v>
          </cell>
        </row>
        <row r="4127">
          <cell r="G4127" t="str">
            <v>VINC00AF</v>
          </cell>
          <cell r="H4127" t="str">
            <v>Dcsa St Vincent Addnl Feessdeo32/7097</v>
          </cell>
          <cell r="I4127" t="str">
            <v>Government Services</v>
          </cell>
          <cell r="J4127" t="str">
            <v>Other Government Contracts</v>
          </cell>
          <cell r="K4127" t="str">
            <v>West London</v>
          </cell>
        </row>
        <row r="4128">
          <cell r="G4128" t="str">
            <v>VINC00FF</v>
          </cell>
          <cell r="H4128" t="str">
            <v>Dcsa St Vincent Fixed Feesdeo32/7097</v>
          </cell>
          <cell r="I4128" t="str">
            <v>Government Services</v>
          </cell>
          <cell r="J4128" t="str">
            <v>Other Government Contracts</v>
          </cell>
          <cell r="K4128" t="str">
            <v>West London</v>
          </cell>
        </row>
        <row r="4129">
          <cell r="G4129" t="str">
            <v>VINC00WB</v>
          </cell>
          <cell r="H4129" t="str">
            <v>Dcsa St Vincent Works Billsdeo32/7097</v>
          </cell>
          <cell r="I4129" t="str">
            <v>Government Services</v>
          </cell>
          <cell r="J4129" t="str">
            <v>Other Government Contracts</v>
          </cell>
          <cell r="K4129" t="str">
            <v>West London</v>
          </cell>
        </row>
        <row r="4130">
          <cell r="G4130" t="str">
            <v>VINC00WB</v>
          </cell>
          <cell r="H4130" t="str">
            <v>Dcsa St Vincent Works Billsdeo32/7097</v>
          </cell>
          <cell r="I4130" t="str">
            <v>Government Services</v>
          </cell>
          <cell r="J4130" t="str">
            <v>Other Government Contracts</v>
          </cell>
          <cell r="K4130" t="str">
            <v>West London</v>
          </cell>
        </row>
        <row r="4131">
          <cell r="G4131" t="str">
            <v>WHITADMN</v>
          </cell>
          <cell r="H4131" t="str">
            <v>Fm Whitehall Admin</v>
          </cell>
          <cell r="I4131" t="str">
            <v>Government Services</v>
          </cell>
          <cell r="J4131" t="str">
            <v>Other Government Contracts</v>
          </cell>
          <cell r="K4131" t="str">
            <v>West London</v>
          </cell>
        </row>
        <row r="4132">
          <cell r="G4132" t="str">
            <v>WHITADMN</v>
          </cell>
          <cell r="H4132" t="str">
            <v>Fm Whitehall Admin</v>
          </cell>
          <cell r="I4132" t="str">
            <v>Government Services</v>
          </cell>
          <cell r="J4132" t="str">
            <v>Other Government Contracts</v>
          </cell>
          <cell r="K4132" t="str">
            <v>West London</v>
          </cell>
        </row>
        <row r="4133">
          <cell r="G4133" t="str">
            <v>WHITADMN</v>
          </cell>
          <cell r="H4133" t="str">
            <v>Fm Whitehall Admin</v>
          </cell>
          <cell r="I4133" t="str">
            <v>Government Services</v>
          </cell>
          <cell r="J4133" t="str">
            <v>Other Government Contracts</v>
          </cell>
          <cell r="K4133" t="str">
            <v>West London</v>
          </cell>
        </row>
        <row r="4134">
          <cell r="G4134" t="str">
            <v>WHITADMN</v>
          </cell>
          <cell r="H4134" t="str">
            <v>Fm Whitehall Admin</v>
          </cell>
          <cell r="I4134" t="str">
            <v>Government Services</v>
          </cell>
          <cell r="J4134" t="str">
            <v>Other Government Contracts</v>
          </cell>
          <cell r="K4134" t="str">
            <v>West London</v>
          </cell>
        </row>
        <row r="4135">
          <cell r="G4135" t="str">
            <v>WHITADMN</v>
          </cell>
          <cell r="H4135" t="str">
            <v>Fm Whitehall Admin</v>
          </cell>
          <cell r="I4135" t="str">
            <v>Government Services</v>
          </cell>
          <cell r="J4135" t="str">
            <v>Other Government Contracts</v>
          </cell>
          <cell r="K4135" t="str">
            <v>West London</v>
          </cell>
        </row>
        <row r="4136">
          <cell r="G4136" t="str">
            <v>WHITADMN</v>
          </cell>
          <cell r="H4136" t="str">
            <v>Fm Whitehall Admin</v>
          </cell>
          <cell r="I4136" t="str">
            <v>Government Services</v>
          </cell>
          <cell r="J4136" t="str">
            <v>Other Government Contracts</v>
          </cell>
          <cell r="K4136" t="str">
            <v>West London</v>
          </cell>
        </row>
        <row r="4137">
          <cell r="G4137" t="str">
            <v>WHITADMN</v>
          </cell>
          <cell r="H4137" t="str">
            <v>Fm Whitehall Admin</v>
          </cell>
          <cell r="I4137" t="str">
            <v>Government Services</v>
          </cell>
          <cell r="J4137" t="str">
            <v>Other Government Contracts</v>
          </cell>
          <cell r="K4137" t="str">
            <v>West London</v>
          </cell>
        </row>
        <row r="4138">
          <cell r="G4138" t="str">
            <v>WHITADMN</v>
          </cell>
          <cell r="H4138" t="str">
            <v>Fm Whitehall Admin</v>
          </cell>
          <cell r="I4138" t="str">
            <v>Government Services</v>
          </cell>
          <cell r="J4138" t="str">
            <v>Other Government Contracts</v>
          </cell>
          <cell r="K4138" t="str">
            <v>West London</v>
          </cell>
        </row>
        <row r="4139">
          <cell r="G4139" t="str">
            <v>WHITADMN</v>
          </cell>
          <cell r="H4139" t="str">
            <v>Fm Whitehall Admin</v>
          </cell>
          <cell r="I4139" t="str">
            <v>Government Services</v>
          </cell>
          <cell r="J4139" t="str">
            <v>Other Government Contracts</v>
          </cell>
          <cell r="K4139" t="str">
            <v>West London</v>
          </cell>
        </row>
        <row r="4140">
          <cell r="G4140" t="str">
            <v>WHITADMN</v>
          </cell>
          <cell r="H4140" t="str">
            <v>Fm Whitehall Admin</v>
          </cell>
          <cell r="I4140" t="str">
            <v>Government Services</v>
          </cell>
          <cell r="J4140" t="str">
            <v>Other Government Contracts</v>
          </cell>
          <cell r="K4140" t="str">
            <v>West London</v>
          </cell>
        </row>
        <row r="4141">
          <cell r="G4141" t="str">
            <v>WHITADMN</v>
          </cell>
          <cell r="H4141" t="str">
            <v>Fm Whitehall Admin</v>
          </cell>
          <cell r="I4141" t="str">
            <v>Government Services</v>
          </cell>
          <cell r="J4141" t="str">
            <v>Other Government Contracts</v>
          </cell>
          <cell r="K4141" t="str">
            <v>West London</v>
          </cell>
        </row>
        <row r="4142">
          <cell r="G4142" t="str">
            <v>WHITADMN</v>
          </cell>
          <cell r="H4142" t="str">
            <v>Fm Whitehall Admin</v>
          </cell>
          <cell r="I4142" t="str">
            <v>Government Services</v>
          </cell>
          <cell r="J4142" t="str">
            <v>Other Government Contracts</v>
          </cell>
          <cell r="K4142" t="str">
            <v>West London</v>
          </cell>
        </row>
        <row r="4143">
          <cell r="G4143" t="str">
            <v>WHITADMN</v>
          </cell>
          <cell r="H4143" t="str">
            <v>Fm Whitehall Admin</v>
          </cell>
          <cell r="I4143" t="str">
            <v>Government Services</v>
          </cell>
          <cell r="J4143" t="str">
            <v>Other Government Contracts</v>
          </cell>
          <cell r="K4143" t="str">
            <v>West London</v>
          </cell>
        </row>
        <row r="4144">
          <cell r="G4144" t="str">
            <v>WHITADMN</v>
          </cell>
          <cell r="H4144" t="str">
            <v>Fm Whitehall Admin</v>
          </cell>
          <cell r="I4144" t="str">
            <v>Government Services</v>
          </cell>
          <cell r="J4144" t="str">
            <v>Other Government Contracts</v>
          </cell>
          <cell r="K4144" t="str">
            <v>West London</v>
          </cell>
        </row>
        <row r="4145">
          <cell r="G4145" t="str">
            <v>WHITADMN</v>
          </cell>
          <cell r="H4145" t="str">
            <v>Fm Whitehall Admin</v>
          </cell>
          <cell r="I4145" t="str">
            <v>Government Services</v>
          </cell>
          <cell r="J4145" t="str">
            <v>Other Government Contracts</v>
          </cell>
          <cell r="K4145" t="str">
            <v>West London</v>
          </cell>
        </row>
        <row r="4146">
          <cell r="G4146" t="str">
            <v>WHITADMN</v>
          </cell>
          <cell r="H4146" t="str">
            <v>Fm Whitehall Admin</v>
          </cell>
          <cell r="I4146" t="str">
            <v>Government Services</v>
          </cell>
          <cell r="J4146" t="str">
            <v>Other Government Contracts</v>
          </cell>
          <cell r="K4146" t="str">
            <v>West London</v>
          </cell>
        </row>
        <row r="4147">
          <cell r="G4147" t="str">
            <v>WHITADMN</v>
          </cell>
          <cell r="H4147" t="str">
            <v>Fm Whitehall Admin</v>
          </cell>
          <cell r="I4147" t="str">
            <v>Government Services</v>
          </cell>
          <cell r="J4147" t="str">
            <v>Other Government Contracts</v>
          </cell>
          <cell r="K4147" t="str">
            <v>West London</v>
          </cell>
        </row>
        <row r="4148">
          <cell r="G4148" t="str">
            <v>WHITADMN</v>
          </cell>
          <cell r="H4148" t="str">
            <v>Fm Whitehall Admin</v>
          </cell>
          <cell r="I4148" t="str">
            <v>Government Services</v>
          </cell>
          <cell r="J4148" t="str">
            <v>Other Government Contracts</v>
          </cell>
          <cell r="K4148" t="str">
            <v>West London</v>
          </cell>
        </row>
        <row r="4149">
          <cell r="G4149" t="str">
            <v>WHITADMN</v>
          </cell>
          <cell r="H4149" t="str">
            <v>Fm Whitehall Admin</v>
          </cell>
          <cell r="I4149" t="str">
            <v>Government Services</v>
          </cell>
          <cell r="J4149" t="str">
            <v>Other Government Contracts</v>
          </cell>
          <cell r="K4149" t="str">
            <v>West London</v>
          </cell>
        </row>
        <row r="4150">
          <cell r="G4150" t="str">
            <v>WHITADMN</v>
          </cell>
          <cell r="H4150" t="str">
            <v>Fm Whitehall Admin</v>
          </cell>
          <cell r="I4150" t="str">
            <v>Government Services</v>
          </cell>
          <cell r="J4150" t="str">
            <v>Other Government Contracts</v>
          </cell>
          <cell r="K4150" t="str">
            <v>West London</v>
          </cell>
        </row>
        <row r="4151">
          <cell r="G4151" t="str">
            <v>WHITADMN</v>
          </cell>
          <cell r="H4151" t="str">
            <v>Fm Whitehall Admin</v>
          </cell>
          <cell r="I4151" t="str">
            <v>Government Services</v>
          </cell>
          <cell r="J4151" t="str">
            <v>Other Government Contracts</v>
          </cell>
          <cell r="K4151" t="str">
            <v>West London</v>
          </cell>
        </row>
        <row r="4152">
          <cell r="G4152" t="str">
            <v>WHITADMN</v>
          </cell>
          <cell r="H4152" t="str">
            <v>Fm Whitehall Admin</v>
          </cell>
          <cell r="I4152" t="str">
            <v>Government Services</v>
          </cell>
          <cell r="J4152" t="str">
            <v>Other Government Contracts</v>
          </cell>
          <cell r="K4152" t="str">
            <v>West London</v>
          </cell>
        </row>
        <row r="4153">
          <cell r="G4153" t="str">
            <v>WLGRETFF</v>
          </cell>
          <cell r="H4153" t="str">
            <v>Wlg - Retained Build Ff</v>
          </cell>
          <cell r="I4153" t="str">
            <v>Government Services</v>
          </cell>
          <cell r="J4153" t="str">
            <v>Other Government Contracts</v>
          </cell>
          <cell r="K4153" t="str">
            <v>West London</v>
          </cell>
        </row>
        <row r="4154">
          <cell r="G4154" t="str">
            <v>WLGRETFF</v>
          </cell>
          <cell r="H4154" t="str">
            <v>Wlg - Retained Build Ff</v>
          </cell>
          <cell r="I4154" t="str">
            <v>Government Services</v>
          </cell>
          <cell r="J4154" t="str">
            <v>Other Government Contracts</v>
          </cell>
          <cell r="K4154" t="str">
            <v>West London</v>
          </cell>
        </row>
        <row r="4155">
          <cell r="G4155" t="str">
            <v>WLGRETFF</v>
          </cell>
          <cell r="H4155" t="str">
            <v>Wlg - Retained Build Ff</v>
          </cell>
          <cell r="I4155" t="str">
            <v>Government Services</v>
          </cell>
          <cell r="J4155" t="str">
            <v>Other Government Contracts</v>
          </cell>
          <cell r="K4155" t="str">
            <v>West London</v>
          </cell>
        </row>
        <row r="4156">
          <cell r="G4156" t="str">
            <v>WLGRETFF</v>
          </cell>
          <cell r="H4156" t="str">
            <v>Wlg - Retained Build Ff</v>
          </cell>
          <cell r="I4156" t="str">
            <v>Government Services</v>
          </cell>
          <cell r="J4156" t="str">
            <v>Other Government Contracts</v>
          </cell>
          <cell r="K4156" t="str">
            <v>West London</v>
          </cell>
        </row>
        <row r="4157">
          <cell r="G4157" t="str">
            <v>WLGRETFF</v>
          </cell>
          <cell r="H4157" t="str">
            <v>Wlg - Retained Build Ff</v>
          </cell>
          <cell r="I4157" t="str">
            <v>Government Services</v>
          </cell>
          <cell r="J4157" t="str">
            <v>Other Government Contracts</v>
          </cell>
          <cell r="K4157" t="str">
            <v>West London</v>
          </cell>
        </row>
        <row r="4158">
          <cell r="G4158" t="str">
            <v>WLGRETFF</v>
          </cell>
          <cell r="H4158" t="str">
            <v>Wlg - Retained Build Ff</v>
          </cell>
          <cell r="I4158" t="str">
            <v>Government Services</v>
          </cell>
          <cell r="J4158" t="str">
            <v>Other Government Contracts</v>
          </cell>
          <cell r="K4158" t="str">
            <v>West London</v>
          </cell>
        </row>
        <row r="4159">
          <cell r="G4159" t="str">
            <v>WLGRETFF</v>
          </cell>
          <cell r="H4159" t="str">
            <v>Wlg - Retained Build Ff</v>
          </cell>
          <cell r="I4159" t="str">
            <v>Government Services</v>
          </cell>
          <cell r="J4159" t="str">
            <v>Other Government Contracts</v>
          </cell>
          <cell r="K4159" t="str">
            <v>West London</v>
          </cell>
        </row>
        <row r="4160">
          <cell r="G4160" t="str">
            <v>WLGRETFF</v>
          </cell>
          <cell r="H4160" t="str">
            <v>Wlg - Retained Build Ff</v>
          </cell>
          <cell r="I4160" t="str">
            <v>Government Services</v>
          </cell>
          <cell r="J4160" t="str">
            <v>Other Government Contracts</v>
          </cell>
          <cell r="K4160" t="str">
            <v>West London</v>
          </cell>
        </row>
        <row r="4161">
          <cell r="G4161" t="str">
            <v>WLGRETAF</v>
          </cell>
          <cell r="H4161" t="str">
            <v>Wlg - Retained Build Af</v>
          </cell>
          <cell r="I4161" t="str">
            <v>Government Services</v>
          </cell>
          <cell r="J4161" t="str">
            <v>Other Government Contracts</v>
          </cell>
          <cell r="K4161" t="str">
            <v>West London</v>
          </cell>
        </row>
        <row r="4162">
          <cell r="G4162" t="str">
            <v>WLGRETFF</v>
          </cell>
          <cell r="H4162" t="str">
            <v>Wlg - Retained Build Ff</v>
          </cell>
          <cell r="I4162" t="str">
            <v>Government Services</v>
          </cell>
          <cell r="J4162" t="str">
            <v>Other Government Contracts</v>
          </cell>
          <cell r="K4162" t="str">
            <v>West London</v>
          </cell>
        </row>
        <row r="4163">
          <cell r="G4163" t="str">
            <v>WLGRETFF</v>
          </cell>
          <cell r="H4163" t="str">
            <v>Wlg - Retained Build Ff</v>
          </cell>
          <cell r="I4163" t="str">
            <v>Government Services</v>
          </cell>
          <cell r="J4163" t="str">
            <v>Other Government Contracts</v>
          </cell>
          <cell r="K4163" t="str">
            <v>West London</v>
          </cell>
        </row>
        <row r="4164">
          <cell r="G4164" t="str">
            <v>WLGRETFF</v>
          </cell>
          <cell r="H4164" t="str">
            <v>Wlg - Retained Build Ff</v>
          </cell>
          <cell r="I4164" t="str">
            <v>Government Services</v>
          </cell>
          <cell r="J4164" t="str">
            <v>Other Government Contracts</v>
          </cell>
          <cell r="K4164" t="str">
            <v>West London</v>
          </cell>
        </row>
        <row r="4165">
          <cell r="G4165" t="str">
            <v>WLGRETFF</v>
          </cell>
          <cell r="H4165" t="str">
            <v>Wlg - Retained Build Ff</v>
          </cell>
          <cell r="I4165" t="str">
            <v>Government Services</v>
          </cell>
          <cell r="J4165" t="str">
            <v>Other Government Contracts</v>
          </cell>
          <cell r="K4165" t="str">
            <v>West London</v>
          </cell>
        </row>
        <row r="4166">
          <cell r="G4166" t="str">
            <v>WLGRETFF</v>
          </cell>
          <cell r="H4166" t="str">
            <v>Wlg - Retained Build Ff</v>
          </cell>
          <cell r="I4166" t="str">
            <v>Government Services</v>
          </cell>
          <cell r="J4166" t="str">
            <v>Other Government Contracts</v>
          </cell>
          <cell r="K4166" t="str">
            <v>West London</v>
          </cell>
        </row>
        <row r="4167">
          <cell r="G4167" t="str">
            <v>WLGRETMO</v>
          </cell>
          <cell r="H4167" t="str">
            <v>Wlg - Retained Build Mobilisat</v>
          </cell>
          <cell r="I4167" t="str">
            <v>Government Services</v>
          </cell>
          <cell r="J4167" t="str">
            <v>Other Government Contracts</v>
          </cell>
          <cell r="K4167" t="str">
            <v>West London</v>
          </cell>
        </row>
        <row r="4168">
          <cell r="G4168" t="str">
            <v>WLGRETFF</v>
          </cell>
          <cell r="H4168" t="str">
            <v>Wlg - Retained Build Ff</v>
          </cell>
          <cell r="I4168" t="str">
            <v>Government Services</v>
          </cell>
          <cell r="J4168" t="str">
            <v>Other Government Contracts</v>
          </cell>
          <cell r="K4168" t="str">
            <v>West London</v>
          </cell>
        </row>
        <row r="4169">
          <cell r="G4169" t="str">
            <v>WLGRETFF</v>
          </cell>
          <cell r="H4169" t="str">
            <v>Wlg - Retained Build Ff</v>
          </cell>
          <cell r="I4169" t="str">
            <v>Government Services</v>
          </cell>
          <cell r="J4169" t="str">
            <v>Other Government Contracts</v>
          </cell>
          <cell r="K4169" t="str">
            <v>West London</v>
          </cell>
        </row>
        <row r="4170">
          <cell r="G4170" t="str">
            <v>WLGRETFF</v>
          </cell>
          <cell r="H4170" t="str">
            <v>Wlg - Retained Build Ff</v>
          </cell>
          <cell r="I4170" t="str">
            <v>Government Services</v>
          </cell>
          <cell r="J4170" t="str">
            <v>Other Government Contracts</v>
          </cell>
          <cell r="K4170" t="str">
            <v>West London</v>
          </cell>
        </row>
        <row r="4171">
          <cell r="G4171" t="str">
            <v>WLGRETPR</v>
          </cell>
          <cell r="H4171" t="str">
            <v>Wlg - Retained Build Project W</v>
          </cell>
          <cell r="I4171" t="str">
            <v>Government Services</v>
          </cell>
          <cell r="J4171" t="str">
            <v>Other Government Contracts</v>
          </cell>
          <cell r="K4171" t="str">
            <v>West London</v>
          </cell>
        </row>
        <row r="4172">
          <cell r="G4172" t="str">
            <v>WLGRETFF</v>
          </cell>
          <cell r="H4172" t="str">
            <v>Wlg - Retained Build Ff</v>
          </cell>
          <cell r="I4172" t="str">
            <v>Government Services</v>
          </cell>
          <cell r="J4172" t="str">
            <v>Other Government Contracts</v>
          </cell>
          <cell r="K4172" t="str">
            <v>West London</v>
          </cell>
        </row>
        <row r="4173">
          <cell r="G4173" t="str">
            <v>WLGRETFF</v>
          </cell>
          <cell r="H4173" t="str">
            <v>Wlg - Retained Build Ff</v>
          </cell>
          <cell r="I4173" t="str">
            <v>Government Services</v>
          </cell>
          <cell r="J4173" t="str">
            <v>Other Government Contracts</v>
          </cell>
          <cell r="K4173" t="str">
            <v>West London</v>
          </cell>
        </row>
        <row r="4174">
          <cell r="G4174" t="str">
            <v>WLGRETFF</v>
          </cell>
          <cell r="H4174" t="str">
            <v>Wlg - Retained Build Ff</v>
          </cell>
          <cell r="I4174" t="str">
            <v>Government Services</v>
          </cell>
          <cell r="J4174" t="str">
            <v>Other Government Contracts</v>
          </cell>
          <cell r="K4174" t="str">
            <v>West London</v>
          </cell>
        </row>
        <row r="4175">
          <cell r="G4175" t="str">
            <v>WLGRETFF</v>
          </cell>
          <cell r="H4175" t="str">
            <v>Wlg - Retained Build Ff</v>
          </cell>
          <cell r="I4175" t="str">
            <v>Government Services</v>
          </cell>
          <cell r="J4175" t="str">
            <v>Other Government Contracts</v>
          </cell>
          <cell r="K4175" t="str">
            <v>West London</v>
          </cell>
        </row>
        <row r="4176">
          <cell r="G4176" t="str">
            <v>WLGRETFF</v>
          </cell>
          <cell r="H4176" t="str">
            <v>Wlg - Retained Build Ff</v>
          </cell>
          <cell r="I4176" t="str">
            <v>Government Services</v>
          </cell>
          <cell r="J4176" t="str">
            <v>Other Government Contracts</v>
          </cell>
          <cell r="K4176" t="str">
            <v>West London</v>
          </cell>
        </row>
        <row r="4177">
          <cell r="G4177" t="str">
            <v>UNIPH3AF</v>
          </cell>
          <cell r="H4177" t="str">
            <v>Medway Campus Phase 3 Fabric Rp Matthews</v>
          </cell>
          <cell r="I4177" t="str">
            <v>Government Services</v>
          </cell>
          <cell r="J4177" t="str">
            <v>Other Government Contracts</v>
          </cell>
          <cell r="K4177" t="str">
            <v>University of Greenwich</v>
          </cell>
        </row>
        <row r="4178">
          <cell r="G4178" t="str">
            <v>941230XX</v>
          </cell>
          <cell r="H4178" t="str">
            <v>Fm Highways Agency</v>
          </cell>
          <cell r="I4178" t="str">
            <v>Government Services</v>
          </cell>
          <cell r="J4178" t="str">
            <v>Other Government Contracts</v>
          </cell>
          <cell r="K4178" t="str">
            <v>Highways Agency</v>
          </cell>
        </row>
        <row r="4179">
          <cell r="G4179" t="str">
            <v>941230XX</v>
          </cell>
          <cell r="H4179" t="str">
            <v>Fm Highways Agency</v>
          </cell>
          <cell r="I4179" t="str">
            <v>Government Services</v>
          </cell>
          <cell r="J4179" t="str">
            <v>Other Government Contracts</v>
          </cell>
          <cell r="K4179" t="str">
            <v>Highways Agency</v>
          </cell>
        </row>
        <row r="4180">
          <cell r="G4180" t="str">
            <v>941230XX</v>
          </cell>
          <cell r="H4180" t="str">
            <v>Fm Highways Agency</v>
          </cell>
          <cell r="I4180" t="str">
            <v>Government Services</v>
          </cell>
          <cell r="J4180" t="str">
            <v>Other Government Contracts</v>
          </cell>
          <cell r="K4180" t="str">
            <v>Highways Agency</v>
          </cell>
        </row>
        <row r="4181">
          <cell r="G4181" t="str">
            <v>941230XX</v>
          </cell>
          <cell r="H4181" t="str">
            <v>Fm Highways Agency</v>
          </cell>
          <cell r="I4181" t="str">
            <v>Government Services</v>
          </cell>
          <cell r="J4181" t="str">
            <v>Other Government Contracts</v>
          </cell>
          <cell r="K4181" t="str">
            <v>Highways Agency</v>
          </cell>
        </row>
        <row r="4182">
          <cell r="G4182" t="str">
            <v>CUSTOMAF</v>
          </cell>
          <cell r="H4182" t="str">
            <v>Customs &amp; Excise At Highways Aoutside Of Main Contract</v>
          </cell>
          <cell r="I4182" t="str">
            <v>Government Services</v>
          </cell>
          <cell r="J4182" t="str">
            <v>Other Government Contracts</v>
          </cell>
          <cell r="K4182" t="str">
            <v>Highways Agency</v>
          </cell>
        </row>
        <row r="4183">
          <cell r="G4183" t="str">
            <v>CUSTOMAF</v>
          </cell>
          <cell r="H4183" t="str">
            <v>Customs &amp; Excise At Highways Aoutside Of Main Contract</v>
          </cell>
          <cell r="I4183" t="str">
            <v>Government Services</v>
          </cell>
          <cell r="J4183" t="str">
            <v>Other Government Contracts</v>
          </cell>
          <cell r="K4183" t="str">
            <v>Highways Agency</v>
          </cell>
        </row>
        <row r="4184">
          <cell r="G4184" t="str">
            <v>CUSTOMAF</v>
          </cell>
          <cell r="H4184" t="str">
            <v>Customs &amp; Excise At Highways Aoutside Of Main Contract</v>
          </cell>
          <cell r="I4184" t="str">
            <v>Government Services</v>
          </cell>
          <cell r="J4184" t="str">
            <v>Other Government Contracts</v>
          </cell>
          <cell r="K4184" t="str">
            <v>Highways Agency</v>
          </cell>
        </row>
        <row r="4185">
          <cell r="G4185" t="str">
            <v>SCHPSTAF</v>
          </cell>
          <cell r="H4185" t="str">
            <v>St Chris Hse Postal Servicep Roperpace</v>
          </cell>
          <cell r="I4185" t="str">
            <v>Government Services</v>
          </cell>
          <cell r="J4185" t="str">
            <v>Other Government Contracts</v>
          </cell>
          <cell r="K4185" t="str">
            <v>Highways Agency</v>
          </cell>
        </row>
        <row r="4186">
          <cell r="G4186" t="str">
            <v>SCHPSTAF</v>
          </cell>
          <cell r="H4186" t="str">
            <v>St Chris Hse Postal Servicep Roperpace</v>
          </cell>
          <cell r="I4186" t="str">
            <v>Government Services</v>
          </cell>
          <cell r="J4186" t="str">
            <v>Other Government Contracts</v>
          </cell>
          <cell r="K4186" t="str">
            <v>Highways Agency</v>
          </cell>
        </row>
        <row r="4187">
          <cell r="G4187" t="str">
            <v>HOEPXX</v>
          </cell>
          <cell r="H4187" t="str">
            <v>Fm Home Office</v>
          </cell>
          <cell r="I4187" t="str">
            <v>Government Services</v>
          </cell>
          <cell r="J4187" t="str">
            <v>Other Government Contracts</v>
          </cell>
          <cell r="K4187" t="str">
            <v>Home Office</v>
          </cell>
        </row>
        <row r="4188">
          <cell r="G4188" t="str">
            <v>ICIRUFAF</v>
          </cell>
          <cell r="H4188" t="str">
            <v>Ici Runcorn Fmk Cookpo 64/754443x/Kb4/Ck13-10-97 - 12-10-98</v>
          </cell>
          <cell r="I4188" t="str">
            <v>Government Services</v>
          </cell>
          <cell r="J4188" t="str">
            <v>Other Government Contracts</v>
          </cell>
          <cell r="K4188" t="str">
            <v>ICI Runcorn</v>
          </cell>
        </row>
        <row r="4189">
          <cell r="G4189" t="str">
            <v>ITNETFAF</v>
          </cell>
          <cell r="H4189" t="str">
            <v>Itnet Kelton House Feas. Studyp Matthews</v>
          </cell>
          <cell r="I4189" t="str">
            <v>Government Services</v>
          </cell>
          <cell r="J4189" t="str">
            <v>Other Government Contracts</v>
          </cell>
          <cell r="K4189" t="str">
            <v>IT Network</v>
          </cell>
        </row>
        <row r="4190">
          <cell r="G4190" t="str">
            <v>ITNETFAF</v>
          </cell>
          <cell r="H4190" t="str">
            <v>Itnet Kelton House Feas. Studyp Matthews</v>
          </cell>
          <cell r="I4190" t="str">
            <v>Government Services</v>
          </cell>
          <cell r="J4190" t="str">
            <v>Other Government Contracts</v>
          </cell>
          <cell r="K4190" t="str">
            <v>IT Network</v>
          </cell>
        </row>
        <row r="4191">
          <cell r="G4191" t="str">
            <v>ITNETFAF</v>
          </cell>
          <cell r="H4191" t="str">
            <v>Itnet Kelton House Feas. Studyp Matthews</v>
          </cell>
          <cell r="I4191" t="str">
            <v>Government Services</v>
          </cell>
          <cell r="J4191" t="str">
            <v>Other Government Contracts</v>
          </cell>
          <cell r="K4191" t="str">
            <v>IT Network</v>
          </cell>
        </row>
        <row r="4192">
          <cell r="G4192" t="str">
            <v>ITNETFAF</v>
          </cell>
          <cell r="H4192" t="str">
            <v>Itnet Kelton House Feas. Studyp Matthews</v>
          </cell>
          <cell r="I4192" t="str">
            <v>Government Services</v>
          </cell>
          <cell r="J4192" t="str">
            <v>Other Government Contracts</v>
          </cell>
          <cell r="K4192" t="str">
            <v>IT Network</v>
          </cell>
        </row>
        <row r="4193">
          <cell r="G4193" t="str">
            <v>ITNETFAF</v>
          </cell>
          <cell r="H4193" t="str">
            <v>Itnet Kelton House Feas. Studyp Matthews</v>
          </cell>
          <cell r="I4193" t="str">
            <v>Government Services</v>
          </cell>
          <cell r="J4193" t="str">
            <v>Other Government Contracts</v>
          </cell>
          <cell r="K4193" t="str">
            <v>IT Network</v>
          </cell>
        </row>
        <row r="4194">
          <cell r="G4194" t="str">
            <v>ITNETFAF</v>
          </cell>
          <cell r="H4194" t="str">
            <v>Itnet Kelton House Feas. Studyp Matthews</v>
          </cell>
          <cell r="I4194" t="str">
            <v>Government Services</v>
          </cell>
          <cell r="J4194" t="str">
            <v>Other Government Contracts</v>
          </cell>
          <cell r="K4194" t="str">
            <v>IT Network</v>
          </cell>
        </row>
        <row r="4195">
          <cell r="G4195" t="str">
            <v>ITNETFAF</v>
          </cell>
          <cell r="H4195" t="str">
            <v>Itnet Kelton House Feas. Studyp Matthews</v>
          </cell>
          <cell r="I4195" t="str">
            <v>Government Services</v>
          </cell>
          <cell r="J4195" t="str">
            <v>Other Government Contracts</v>
          </cell>
          <cell r="K4195" t="str">
            <v>IT Network</v>
          </cell>
        </row>
        <row r="4196">
          <cell r="G4196" t="str">
            <v>ITNETFAF</v>
          </cell>
          <cell r="H4196" t="str">
            <v>Itnet Kelton House Feas. Studyp Matthews</v>
          </cell>
          <cell r="I4196" t="str">
            <v>Government Services</v>
          </cell>
          <cell r="J4196" t="str">
            <v>Other Government Contracts</v>
          </cell>
          <cell r="K4196" t="str">
            <v>IT Network</v>
          </cell>
        </row>
        <row r="4197">
          <cell r="G4197" t="str">
            <v>ITNTCRAF</v>
          </cell>
          <cell r="H4197" t="str">
            <v>Itnet Counter Refurbishmentk O'Reillyhounslow Housing Benefitoffice</v>
          </cell>
          <cell r="I4197" t="str">
            <v>Government Services</v>
          </cell>
          <cell r="J4197" t="str">
            <v>Other Government Contracts</v>
          </cell>
          <cell r="K4197" t="str">
            <v>IT Network</v>
          </cell>
        </row>
        <row r="4198">
          <cell r="G4198" t="str">
            <v>ITNTCRAF</v>
          </cell>
          <cell r="H4198" t="str">
            <v>Itnet Counter Refurbishmentk O'Reillyhounslow Housing Benefitoffice</v>
          </cell>
          <cell r="I4198" t="str">
            <v>Government Services</v>
          </cell>
          <cell r="J4198" t="str">
            <v>Other Government Contracts</v>
          </cell>
          <cell r="K4198" t="str">
            <v>IT Network</v>
          </cell>
        </row>
        <row r="4199">
          <cell r="G4199" t="str">
            <v>ITNTCRAF</v>
          </cell>
          <cell r="H4199" t="str">
            <v>Itnet Counter Refurbishmentk O'Reillyhounslow Housing Benefitoffice</v>
          </cell>
          <cell r="I4199" t="str">
            <v>Government Services</v>
          </cell>
          <cell r="J4199" t="str">
            <v>Other Government Contracts</v>
          </cell>
          <cell r="K4199" t="str">
            <v>IT Network</v>
          </cell>
        </row>
        <row r="4200">
          <cell r="G4200" t="str">
            <v>ITNTCRAF</v>
          </cell>
          <cell r="H4200" t="str">
            <v>Itnet Counter Refurbishmentk O'Reillyhounslow Housing Benefitoffice</v>
          </cell>
          <cell r="I4200" t="str">
            <v>Government Services</v>
          </cell>
          <cell r="J4200" t="str">
            <v>Other Government Contracts</v>
          </cell>
          <cell r="K4200" t="str">
            <v>IT Network</v>
          </cell>
        </row>
        <row r="4201">
          <cell r="G4201" t="str">
            <v>ITNTCRAF</v>
          </cell>
          <cell r="H4201" t="str">
            <v>Itnet Counter Refurbishmentk O'Reillyhounslow Housing Benefitoffice</v>
          </cell>
          <cell r="I4201" t="str">
            <v>Government Services</v>
          </cell>
          <cell r="J4201" t="str">
            <v>Other Government Contracts</v>
          </cell>
          <cell r="K4201" t="str">
            <v>IT Network</v>
          </cell>
        </row>
        <row r="4202">
          <cell r="G4202" t="str">
            <v>ITNTDHAF</v>
          </cell>
          <cell r="H4202" t="str">
            <v>Itnet Partitions Dorothy Hodgkp Matthews</v>
          </cell>
          <cell r="I4202" t="str">
            <v>Government Services</v>
          </cell>
          <cell r="J4202" t="str">
            <v>Other Government Contracts</v>
          </cell>
          <cell r="K4202" t="str">
            <v>IT Network</v>
          </cell>
        </row>
        <row r="4203">
          <cell r="G4203" t="str">
            <v>ITNTDHAF</v>
          </cell>
          <cell r="H4203" t="str">
            <v>Itnet Partitions Dorothy Hodgkp Matthews</v>
          </cell>
          <cell r="I4203" t="str">
            <v>Government Services</v>
          </cell>
          <cell r="J4203" t="str">
            <v>Other Government Contracts</v>
          </cell>
          <cell r="K4203" t="str">
            <v>IT Network</v>
          </cell>
        </row>
        <row r="4204">
          <cell r="G4204" t="str">
            <v>ITNTKFAF</v>
          </cell>
          <cell r="H4204" t="str">
            <v>Itnet Keltan Hse, Hackneyp Matthews10210411consultancy Work Followingitnetfaf Feasibility Study</v>
          </cell>
          <cell r="I4204" t="str">
            <v>Government Services</v>
          </cell>
          <cell r="J4204" t="str">
            <v>Other Government Contracts</v>
          </cell>
          <cell r="K4204" t="str">
            <v>IT Network</v>
          </cell>
        </row>
        <row r="4205">
          <cell r="G4205" t="str">
            <v>ITNTKFAF</v>
          </cell>
          <cell r="H4205" t="str">
            <v>Itnet Keltan Hse, Hackneyp Matthews10210411consultancy Work Followingitnetfaf Feasibility Study</v>
          </cell>
          <cell r="I4205" t="str">
            <v>Government Services</v>
          </cell>
          <cell r="J4205" t="str">
            <v>Other Government Contracts</v>
          </cell>
          <cell r="K4205" t="str">
            <v>IT Network</v>
          </cell>
        </row>
        <row r="4206">
          <cell r="G4206" t="str">
            <v>ITNTKFAF</v>
          </cell>
          <cell r="H4206" t="str">
            <v>Itnet Keltan Hse, Hackneyp Matthews10210411consultancy Work Followingitnetfaf Feasibility Study</v>
          </cell>
          <cell r="I4206" t="str">
            <v>Government Services</v>
          </cell>
          <cell r="J4206" t="str">
            <v>Other Government Contracts</v>
          </cell>
          <cell r="K4206" t="str">
            <v>IT Network</v>
          </cell>
        </row>
        <row r="4207">
          <cell r="G4207" t="str">
            <v>ITNTKFAF</v>
          </cell>
          <cell r="H4207" t="str">
            <v>Itnet Keltan Hse, Hackneyp Matthews10210411consultancy Work Followingitnetfaf Feasibility Study</v>
          </cell>
          <cell r="I4207" t="str">
            <v>Government Services</v>
          </cell>
          <cell r="J4207" t="str">
            <v>Other Government Contracts</v>
          </cell>
          <cell r="K4207" t="str">
            <v>IT Network</v>
          </cell>
        </row>
        <row r="4208">
          <cell r="G4208" t="str">
            <v>ITNTKFAF</v>
          </cell>
          <cell r="H4208" t="str">
            <v>Itnet Keltan Hse, Hackneyp Matthews10210411consultancy Work Followingitnetfaf Feasibility Study</v>
          </cell>
          <cell r="I4208" t="str">
            <v>Government Services</v>
          </cell>
          <cell r="J4208" t="str">
            <v>Other Government Contracts</v>
          </cell>
          <cell r="K4208" t="str">
            <v>IT Network</v>
          </cell>
        </row>
        <row r="4209">
          <cell r="G4209" t="str">
            <v>LANHARAF</v>
          </cell>
          <cell r="H4209" t="str">
            <v>Land Registry - Harrow Af</v>
          </cell>
          <cell r="I4209" t="str">
            <v>Government Services</v>
          </cell>
          <cell r="J4209" t="str">
            <v>Other Government Contracts</v>
          </cell>
          <cell r="K4209" t="str">
            <v>HM Land Registry</v>
          </cell>
        </row>
        <row r="4210">
          <cell r="G4210" t="str">
            <v>LANHARAF</v>
          </cell>
          <cell r="H4210" t="str">
            <v>Land Registry - Harrow Af</v>
          </cell>
          <cell r="I4210" t="str">
            <v>Government Services</v>
          </cell>
          <cell r="J4210" t="str">
            <v>Other Government Contracts</v>
          </cell>
          <cell r="K4210" t="str">
            <v>HM Land Registry</v>
          </cell>
        </row>
        <row r="4211">
          <cell r="G4211" t="str">
            <v>LANHARAF</v>
          </cell>
          <cell r="H4211" t="str">
            <v>Land Registry - Harrow Af</v>
          </cell>
          <cell r="I4211" t="str">
            <v>Government Services</v>
          </cell>
          <cell r="J4211" t="str">
            <v>Other Government Contracts</v>
          </cell>
          <cell r="K4211" t="str">
            <v>HM Land Registry</v>
          </cell>
        </row>
        <row r="4212">
          <cell r="G4212" t="str">
            <v>LANHARAF</v>
          </cell>
          <cell r="H4212" t="str">
            <v>Land Registry - Harrow Af</v>
          </cell>
          <cell r="I4212" t="str">
            <v>Government Services</v>
          </cell>
          <cell r="J4212" t="str">
            <v>Other Government Contracts</v>
          </cell>
          <cell r="K4212" t="str">
            <v>HM Land Registry</v>
          </cell>
        </row>
        <row r="4213">
          <cell r="G4213" t="str">
            <v>LANHARFF</v>
          </cell>
          <cell r="H4213" t="str">
            <v>Land Registry - Harrow Ff</v>
          </cell>
          <cell r="I4213" t="str">
            <v>Government Services</v>
          </cell>
          <cell r="J4213" t="str">
            <v>Other Government Contracts</v>
          </cell>
          <cell r="K4213" t="str">
            <v>HM Land Registry</v>
          </cell>
        </row>
        <row r="4214">
          <cell r="G4214" t="str">
            <v>LANHARFF</v>
          </cell>
          <cell r="H4214" t="str">
            <v>Land Registry - Harrow Ff</v>
          </cell>
          <cell r="I4214" t="str">
            <v>Government Services</v>
          </cell>
          <cell r="J4214" t="str">
            <v>Other Government Contracts</v>
          </cell>
          <cell r="K4214" t="str">
            <v>HM Land Registry</v>
          </cell>
        </row>
        <row r="4215">
          <cell r="G4215" t="str">
            <v>LANHARFF</v>
          </cell>
          <cell r="H4215" t="str">
            <v>Land Registry - Harrow Ff</v>
          </cell>
          <cell r="I4215" t="str">
            <v>Government Services</v>
          </cell>
          <cell r="J4215" t="str">
            <v>Other Government Contracts</v>
          </cell>
          <cell r="K4215" t="str">
            <v>HM Land Registry</v>
          </cell>
        </row>
        <row r="4216">
          <cell r="G4216" t="str">
            <v>LANHARFF</v>
          </cell>
          <cell r="H4216" t="str">
            <v>Land Registry - Harrow Ff</v>
          </cell>
          <cell r="I4216" t="str">
            <v>Government Services</v>
          </cell>
          <cell r="J4216" t="str">
            <v>Other Government Contracts</v>
          </cell>
          <cell r="K4216" t="str">
            <v>HM Land Registry</v>
          </cell>
        </row>
        <row r="4217">
          <cell r="G4217" t="str">
            <v>LANHARFF</v>
          </cell>
          <cell r="H4217" t="str">
            <v>Land Registry - Harrow Ff</v>
          </cell>
          <cell r="I4217" t="str">
            <v>Government Services</v>
          </cell>
          <cell r="J4217" t="str">
            <v>Other Government Contracts</v>
          </cell>
          <cell r="K4217" t="str">
            <v>HM Land Registry</v>
          </cell>
        </row>
        <row r="4218">
          <cell r="G4218" t="str">
            <v>LANHARFF</v>
          </cell>
          <cell r="H4218" t="str">
            <v>Land Registry - Harrow Ff</v>
          </cell>
          <cell r="I4218" t="str">
            <v>Government Services</v>
          </cell>
          <cell r="J4218" t="str">
            <v>Other Government Contracts</v>
          </cell>
          <cell r="K4218" t="str">
            <v>HM Land Registry</v>
          </cell>
        </row>
        <row r="4219">
          <cell r="G4219" t="str">
            <v>LANHARPR</v>
          </cell>
          <cell r="H4219" t="str">
            <v>Land Registry - Harrow Project</v>
          </cell>
          <cell r="I4219" t="str">
            <v>Government Services</v>
          </cell>
          <cell r="J4219" t="str">
            <v>Other Government Contracts</v>
          </cell>
          <cell r="K4219" t="str">
            <v>HM Land Registry</v>
          </cell>
        </row>
        <row r="4220">
          <cell r="G4220" t="str">
            <v>LANHARPT</v>
          </cell>
          <cell r="H4220" t="str">
            <v>Land Registry - Harrow Pass Th</v>
          </cell>
          <cell r="I4220" t="str">
            <v>Government Services</v>
          </cell>
          <cell r="J4220" t="str">
            <v>Other Government Contracts</v>
          </cell>
          <cell r="K4220" t="str">
            <v>HM Land Registry</v>
          </cell>
        </row>
        <row r="4221">
          <cell r="G4221" t="str">
            <v>931406XX</v>
          </cell>
          <cell r="H4221" t="str">
            <v>Fm Lcd</v>
          </cell>
          <cell r="I4221" t="str">
            <v>Government Services</v>
          </cell>
          <cell r="J4221" t="str">
            <v>Other Government Contracts</v>
          </cell>
          <cell r="K4221" t="str">
            <v>LCD</v>
          </cell>
        </row>
        <row r="4222">
          <cell r="G4222" t="str">
            <v>LITMORAF</v>
          </cell>
          <cell r="H4222" t="str">
            <v>Littlemore Psufm</v>
          </cell>
          <cell r="I4222" t="str">
            <v>Government Services</v>
          </cell>
          <cell r="J4222" t="str">
            <v>Other Government Contracts</v>
          </cell>
          <cell r="K4222" t="str">
            <v>Littlemore</v>
          </cell>
        </row>
        <row r="4223">
          <cell r="G4223" t="str">
            <v>931213XX</v>
          </cell>
          <cell r="H4223" t="str">
            <v>Fm Land Registry Harrow</v>
          </cell>
          <cell r="I4223" t="str">
            <v>Government Services</v>
          </cell>
          <cell r="J4223" t="str">
            <v>Other Government Contracts</v>
          </cell>
          <cell r="K4223" t="str">
            <v>HM Land Registry</v>
          </cell>
        </row>
        <row r="4224">
          <cell r="G4224" t="str">
            <v>931213XX</v>
          </cell>
          <cell r="H4224" t="str">
            <v>Fm Land Registry Harrow</v>
          </cell>
          <cell r="I4224" t="str">
            <v>Government Services</v>
          </cell>
          <cell r="J4224" t="str">
            <v>Other Government Contracts</v>
          </cell>
          <cell r="K4224" t="str">
            <v>HM Land Registry</v>
          </cell>
        </row>
        <row r="4225">
          <cell r="G4225" t="str">
            <v>931214XX</v>
          </cell>
          <cell r="H4225" t="str">
            <v>Fm Land Registry Curtis Hse</v>
          </cell>
          <cell r="I4225" t="str">
            <v>Government Services</v>
          </cell>
          <cell r="J4225" t="str">
            <v>Other Government Contracts</v>
          </cell>
          <cell r="K4225" t="str">
            <v>HM Land Registry</v>
          </cell>
        </row>
        <row r="4226">
          <cell r="G4226" t="str">
            <v>941208XX</v>
          </cell>
          <cell r="H4226" t="str">
            <v>Fm Land Reg</v>
          </cell>
          <cell r="I4226" t="str">
            <v>Government Services</v>
          </cell>
          <cell r="J4226" t="str">
            <v>Other Government Contracts</v>
          </cell>
          <cell r="K4226" t="str">
            <v>HM Land Registry</v>
          </cell>
        </row>
        <row r="4227">
          <cell r="G4227" t="str">
            <v>941208XX</v>
          </cell>
          <cell r="H4227" t="str">
            <v>Fm Land Reg</v>
          </cell>
          <cell r="I4227" t="str">
            <v>Government Services</v>
          </cell>
          <cell r="J4227" t="str">
            <v>Other Government Contracts</v>
          </cell>
          <cell r="K4227" t="str">
            <v>HM Land Registry</v>
          </cell>
        </row>
        <row r="4228">
          <cell r="G4228" t="str">
            <v>DEFR00AC</v>
          </cell>
          <cell r="H4228" t="str">
            <v>Maff/Defr Work At Cromwell Houantecedent Periodmaffjobs</v>
          </cell>
          <cell r="I4228" t="str">
            <v>Government Services</v>
          </cell>
          <cell r="J4228" t="str">
            <v>Other Government Contracts</v>
          </cell>
          <cell r="K4228" t="str">
            <v>MAFF</v>
          </cell>
        </row>
        <row r="4229">
          <cell r="G4229" t="str">
            <v>DEFR00AC</v>
          </cell>
          <cell r="H4229" t="str">
            <v>Maff/Defr Work At Cromwell Houantecedent Periodmaffjobs</v>
          </cell>
          <cell r="I4229" t="str">
            <v>Government Services</v>
          </cell>
          <cell r="J4229" t="str">
            <v>Other Government Contracts</v>
          </cell>
          <cell r="K4229" t="str">
            <v>MAFF</v>
          </cell>
        </row>
        <row r="4230">
          <cell r="G4230" t="str">
            <v>DEFR00AC</v>
          </cell>
          <cell r="H4230" t="str">
            <v>Maff/Defr Work At Cromwell Houantecedent Periodmaffjobs</v>
          </cell>
          <cell r="I4230" t="str">
            <v>Government Services</v>
          </cell>
          <cell r="J4230" t="str">
            <v>Other Government Contracts</v>
          </cell>
          <cell r="K4230" t="str">
            <v>MAFF</v>
          </cell>
        </row>
        <row r="4231">
          <cell r="G4231" t="str">
            <v>DEFR00AC</v>
          </cell>
          <cell r="H4231" t="str">
            <v>Maff/Defr Work At Cromwell Houantecedent Periodmaffjobs</v>
          </cell>
          <cell r="I4231" t="str">
            <v>Government Services</v>
          </cell>
          <cell r="J4231" t="str">
            <v>Other Government Contracts</v>
          </cell>
          <cell r="K4231" t="str">
            <v>MAFF</v>
          </cell>
        </row>
        <row r="4232">
          <cell r="G4232" t="str">
            <v>DEFR00AC</v>
          </cell>
          <cell r="H4232" t="str">
            <v>Maff/Defr Work At Cromwell Houantecedent Periodmaffjobs</v>
          </cell>
          <cell r="I4232" t="str">
            <v>Government Services</v>
          </cell>
          <cell r="J4232" t="str">
            <v>Other Government Contracts</v>
          </cell>
          <cell r="K4232" t="str">
            <v>MAFF</v>
          </cell>
        </row>
        <row r="4233">
          <cell r="G4233" t="str">
            <v>DEFR00AC</v>
          </cell>
          <cell r="H4233" t="str">
            <v>Maff/Defr Work At Cromwell Houantecedent Periodmaffjobs</v>
          </cell>
          <cell r="I4233" t="str">
            <v>Government Services</v>
          </cell>
          <cell r="J4233" t="str">
            <v>Other Government Contracts</v>
          </cell>
          <cell r="K4233" t="str">
            <v>MAFF</v>
          </cell>
        </row>
        <row r="4234">
          <cell r="G4234" t="str">
            <v>DEFR00AC</v>
          </cell>
          <cell r="H4234" t="str">
            <v>Maff/Defr Work At Cromwell Houantecedent Periodmaffjobs</v>
          </cell>
          <cell r="I4234" t="str">
            <v>Government Services</v>
          </cell>
          <cell r="J4234" t="str">
            <v>Other Government Contracts</v>
          </cell>
          <cell r="K4234" t="str">
            <v>MAFF</v>
          </cell>
        </row>
        <row r="4235">
          <cell r="G4235" t="str">
            <v>DEFR00AC</v>
          </cell>
          <cell r="H4235" t="str">
            <v>Maff/Defr Work At Cromwell Houantecedent Periodmaffjobs</v>
          </cell>
          <cell r="I4235" t="str">
            <v>Government Services</v>
          </cell>
          <cell r="J4235" t="str">
            <v>Other Government Contracts</v>
          </cell>
          <cell r="K4235" t="str">
            <v>MAFF</v>
          </cell>
        </row>
        <row r="4236">
          <cell r="G4236" t="str">
            <v>DEFR00AF</v>
          </cell>
          <cell r="H4236" t="str">
            <v>Maff/Defr Work At Cromwell Houcontract Variations 15% Mark Upmaffjobs</v>
          </cell>
          <cell r="I4236" t="str">
            <v>Government Services</v>
          </cell>
          <cell r="J4236" t="str">
            <v>Other Government Contracts</v>
          </cell>
          <cell r="K4236" t="str">
            <v>MAFF</v>
          </cell>
        </row>
        <row r="4237">
          <cell r="G4237" t="str">
            <v>DEFR00AF</v>
          </cell>
          <cell r="H4237" t="str">
            <v>Maff/Defr Work At Cromwell Houcontract Variations 15% Mark Upmaffjobs</v>
          </cell>
          <cell r="I4237" t="str">
            <v>Government Services</v>
          </cell>
          <cell r="J4237" t="str">
            <v>Other Government Contracts</v>
          </cell>
          <cell r="K4237" t="str">
            <v>MAFF</v>
          </cell>
        </row>
        <row r="4238">
          <cell r="G4238" t="str">
            <v>DEFR00AF</v>
          </cell>
          <cell r="H4238" t="str">
            <v>Maff/Defr Work At Cromwell Houcontract Variations 15% Mark Upmaffjobs</v>
          </cell>
          <cell r="I4238" t="str">
            <v>Government Services</v>
          </cell>
          <cell r="J4238" t="str">
            <v>Other Government Contracts</v>
          </cell>
          <cell r="K4238" t="str">
            <v>MAFF</v>
          </cell>
        </row>
        <row r="4239">
          <cell r="G4239" t="str">
            <v>DEFR00AF</v>
          </cell>
          <cell r="H4239" t="str">
            <v>Maff/Defr Work At Cromwell Houcontract Variations 15% Mark Upmaffjobs</v>
          </cell>
          <cell r="I4239" t="str">
            <v>Government Services</v>
          </cell>
          <cell r="J4239" t="str">
            <v>Other Government Contracts</v>
          </cell>
          <cell r="K4239" t="str">
            <v>MAFF</v>
          </cell>
        </row>
        <row r="4240">
          <cell r="G4240" t="str">
            <v>DEFR00AF</v>
          </cell>
          <cell r="H4240" t="str">
            <v>Maff/Defr Work At Cromwell Houcontract Variations 15% Mark Upmaffjobs</v>
          </cell>
          <cell r="I4240" t="str">
            <v>Government Services</v>
          </cell>
          <cell r="J4240" t="str">
            <v>Other Government Contracts</v>
          </cell>
          <cell r="K4240" t="str">
            <v>MAFF</v>
          </cell>
        </row>
        <row r="4241">
          <cell r="G4241" t="str">
            <v>DEFR00AF</v>
          </cell>
          <cell r="H4241" t="str">
            <v>Maff/Defr Work At Cromwell Houcontract Variations 15% Mark Upmaffjobs</v>
          </cell>
          <cell r="I4241" t="str">
            <v>Government Services</v>
          </cell>
          <cell r="J4241" t="str">
            <v>Other Government Contracts</v>
          </cell>
          <cell r="K4241" t="str">
            <v>MAFF</v>
          </cell>
        </row>
        <row r="4242">
          <cell r="G4242" t="str">
            <v>DEFR00FF</v>
          </cell>
          <cell r="H4242" t="str">
            <v>Maff/Defr Work At Cromwell Houfixed Feemaffjobs</v>
          </cell>
          <cell r="I4242" t="str">
            <v>Government Services</v>
          </cell>
          <cell r="J4242" t="str">
            <v>Other Government Contracts</v>
          </cell>
          <cell r="K4242" t="str">
            <v>MAFF</v>
          </cell>
        </row>
        <row r="4243">
          <cell r="G4243" t="str">
            <v>DEFR00FF</v>
          </cell>
          <cell r="H4243" t="str">
            <v>Maff/Defr Work At Cromwell Houfixed Feemaffjobs</v>
          </cell>
          <cell r="I4243" t="str">
            <v>Government Services</v>
          </cell>
          <cell r="J4243" t="str">
            <v>Other Government Contracts</v>
          </cell>
          <cell r="K4243" t="str">
            <v>MAFF</v>
          </cell>
        </row>
        <row r="4244">
          <cell r="G4244" t="str">
            <v>DEFR00FF</v>
          </cell>
          <cell r="H4244" t="str">
            <v>Maff/Defr Work At Cromwell Houfixed Feemaffjobs</v>
          </cell>
          <cell r="I4244" t="str">
            <v>Government Services</v>
          </cell>
          <cell r="J4244" t="str">
            <v>Other Government Contracts</v>
          </cell>
          <cell r="K4244" t="str">
            <v>MAFF</v>
          </cell>
        </row>
        <row r="4245">
          <cell r="G4245" t="str">
            <v>DEFR00FF</v>
          </cell>
          <cell r="H4245" t="str">
            <v>Maff/Defr Work At Cromwell Houfixed Feemaffjobs</v>
          </cell>
          <cell r="I4245" t="str">
            <v>Government Services</v>
          </cell>
          <cell r="J4245" t="str">
            <v>Other Government Contracts</v>
          </cell>
          <cell r="K4245" t="str">
            <v>MAFF</v>
          </cell>
        </row>
        <row r="4246">
          <cell r="G4246" t="str">
            <v>DEFR00FF</v>
          </cell>
          <cell r="H4246" t="str">
            <v>Maff/Defr Work At Cromwell Houfixed Feemaffjobs</v>
          </cell>
          <cell r="I4246" t="str">
            <v>Government Services</v>
          </cell>
          <cell r="J4246" t="str">
            <v>Other Government Contracts</v>
          </cell>
          <cell r="K4246" t="str">
            <v>MAFF</v>
          </cell>
        </row>
        <row r="4247">
          <cell r="G4247" t="str">
            <v>DEFR00FF</v>
          </cell>
          <cell r="H4247" t="str">
            <v>Maff/Defr Work At Cromwell Houfixed Feemaffjobs</v>
          </cell>
          <cell r="I4247" t="str">
            <v>Government Services</v>
          </cell>
          <cell r="J4247" t="str">
            <v>Other Government Contracts</v>
          </cell>
          <cell r="K4247" t="str">
            <v>MAFF</v>
          </cell>
        </row>
        <row r="4248">
          <cell r="G4248" t="str">
            <v>DEFR00FF</v>
          </cell>
          <cell r="H4248" t="str">
            <v>Maff/Defr Work At Cromwell Houfixed Feemaffjobs</v>
          </cell>
          <cell r="I4248" t="str">
            <v>Government Services</v>
          </cell>
          <cell r="J4248" t="str">
            <v>Other Government Contracts</v>
          </cell>
          <cell r="K4248" t="str">
            <v>MAFF</v>
          </cell>
        </row>
        <row r="4249">
          <cell r="G4249" t="str">
            <v>DEFR00FF</v>
          </cell>
          <cell r="H4249" t="str">
            <v>Maff/Defr Work At Cromwell Houfixed Feemaffjobs</v>
          </cell>
          <cell r="I4249" t="str">
            <v>Government Services</v>
          </cell>
          <cell r="J4249" t="str">
            <v>Other Government Contracts</v>
          </cell>
          <cell r="K4249" t="str">
            <v>MAFF</v>
          </cell>
        </row>
        <row r="4250">
          <cell r="G4250" t="str">
            <v>DEFR00FF</v>
          </cell>
          <cell r="H4250" t="str">
            <v>Maff/Defr Work At Cromwell Houfixed Feemaffjobs</v>
          </cell>
          <cell r="I4250" t="str">
            <v>Government Services</v>
          </cell>
          <cell r="J4250" t="str">
            <v>Other Government Contracts</v>
          </cell>
          <cell r="K4250" t="str">
            <v>MAFF</v>
          </cell>
        </row>
        <row r="4251">
          <cell r="G4251" t="str">
            <v>DEFR00FF</v>
          </cell>
          <cell r="H4251" t="str">
            <v>Maff/Defr Work At Cromwell Houfixed Feemaffjobs</v>
          </cell>
          <cell r="I4251" t="str">
            <v>Government Services</v>
          </cell>
          <cell r="J4251" t="str">
            <v>Other Government Contracts</v>
          </cell>
          <cell r="K4251" t="str">
            <v>MAFF</v>
          </cell>
        </row>
        <row r="4252">
          <cell r="G4252" t="str">
            <v>DEFR00FF</v>
          </cell>
          <cell r="H4252" t="str">
            <v>Maff/Defr Work At Cromwell Houfixed Feemaffjobs</v>
          </cell>
          <cell r="I4252" t="str">
            <v>Government Services</v>
          </cell>
          <cell r="J4252" t="str">
            <v>Other Government Contracts</v>
          </cell>
          <cell r="K4252" t="str">
            <v>MAFF</v>
          </cell>
        </row>
        <row r="4253">
          <cell r="G4253" t="str">
            <v>DEFR00FF</v>
          </cell>
          <cell r="H4253" t="str">
            <v>Maff/Defr Work At Cromwell Houfixed Feemaffjobs</v>
          </cell>
          <cell r="I4253" t="str">
            <v>Government Services</v>
          </cell>
          <cell r="J4253" t="str">
            <v>Other Government Contracts</v>
          </cell>
          <cell r="K4253" t="str">
            <v>MAFF</v>
          </cell>
        </row>
        <row r="4254">
          <cell r="G4254" t="str">
            <v>DEFR00MF</v>
          </cell>
          <cell r="H4254" t="str">
            <v>Defra Pass Through Mgt Feemaffjobs</v>
          </cell>
          <cell r="I4254" t="str">
            <v>Government Services</v>
          </cell>
          <cell r="J4254" t="str">
            <v>Other Government Contracts</v>
          </cell>
          <cell r="K4254" t="str">
            <v>MAFF</v>
          </cell>
        </row>
        <row r="4255">
          <cell r="G4255" t="str">
            <v>DEFR00PT</v>
          </cell>
          <cell r="H4255" t="str">
            <v>Defra Pass Throughmaffjobs</v>
          </cell>
          <cell r="I4255" t="str">
            <v>Government Services</v>
          </cell>
          <cell r="J4255" t="str">
            <v>Other Government Contracts</v>
          </cell>
          <cell r="K4255" t="str">
            <v>MAFF</v>
          </cell>
        </row>
        <row r="4256">
          <cell r="G4256" t="str">
            <v>DEFR00PT</v>
          </cell>
          <cell r="H4256" t="str">
            <v>Defra Pass Throughmaffjobs</v>
          </cell>
          <cell r="I4256" t="str">
            <v>Government Services</v>
          </cell>
          <cell r="J4256" t="str">
            <v>Other Government Contracts</v>
          </cell>
          <cell r="K4256" t="str">
            <v>MAFF</v>
          </cell>
        </row>
        <row r="4257">
          <cell r="G4257" t="str">
            <v>DEFR00PT</v>
          </cell>
          <cell r="H4257" t="str">
            <v>Defra Pass Throughmaffjobs</v>
          </cell>
          <cell r="I4257" t="str">
            <v>Government Services</v>
          </cell>
          <cell r="J4257" t="str">
            <v>Other Government Contracts</v>
          </cell>
          <cell r="K4257" t="str">
            <v>MAFF</v>
          </cell>
        </row>
        <row r="4258">
          <cell r="G4258" t="str">
            <v>DEFR00PT</v>
          </cell>
          <cell r="H4258" t="str">
            <v>Defra Pass Throughmaffjobs</v>
          </cell>
          <cell r="I4258" t="str">
            <v>Government Services</v>
          </cell>
          <cell r="J4258" t="str">
            <v>Other Government Contracts</v>
          </cell>
          <cell r="K4258" t="str">
            <v>MAFF</v>
          </cell>
        </row>
        <row r="4259">
          <cell r="G4259" t="str">
            <v>DEFR00PT</v>
          </cell>
          <cell r="H4259" t="str">
            <v>Defra Pass Throughmaffjobs</v>
          </cell>
          <cell r="I4259" t="str">
            <v>Government Services</v>
          </cell>
          <cell r="J4259" t="str">
            <v>Other Government Contracts</v>
          </cell>
          <cell r="K4259" t="str">
            <v>MAFF</v>
          </cell>
        </row>
        <row r="4260">
          <cell r="G4260" t="str">
            <v>DEFR00VO</v>
          </cell>
          <cell r="H4260" t="str">
            <v>Defr/Maff Work At Cromwell Houvariation Orders</v>
          </cell>
          <cell r="I4260" t="str">
            <v>Government Services</v>
          </cell>
          <cell r="J4260" t="str">
            <v>Other Government Contracts</v>
          </cell>
          <cell r="K4260" t="str">
            <v>MAFF</v>
          </cell>
        </row>
        <row r="4261">
          <cell r="G4261" t="str">
            <v>DEFR00VO</v>
          </cell>
          <cell r="H4261" t="str">
            <v>Defr/Maff Work At Cromwell Houvariation Orders</v>
          </cell>
          <cell r="I4261" t="str">
            <v>Government Services</v>
          </cell>
          <cell r="J4261" t="str">
            <v>Other Government Contracts</v>
          </cell>
          <cell r="K4261" t="str">
            <v>MAFF</v>
          </cell>
        </row>
        <row r="4262">
          <cell r="G4262" t="str">
            <v>DEFR00VO</v>
          </cell>
          <cell r="H4262" t="str">
            <v>Defr/Maff Work At Cromwell Houvariation Orders</v>
          </cell>
          <cell r="I4262" t="str">
            <v>Government Services</v>
          </cell>
          <cell r="J4262" t="str">
            <v>Other Government Contracts</v>
          </cell>
          <cell r="K4262" t="str">
            <v>MAFF</v>
          </cell>
        </row>
        <row r="4263">
          <cell r="G4263" t="str">
            <v>DEFR00VO</v>
          </cell>
          <cell r="H4263" t="str">
            <v>Defr/Maff Work At Cromwell Houvariation Orders</v>
          </cell>
          <cell r="I4263" t="str">
            <v>Government Services</v>
          </cell>
          <cell r="J4263" t="str">
            <v>Other Government Contracts</v>
          </cell>
          <cell r="K4263" t="str">
            <v>MAFF</v>
          </cell>
        </row>
        <row r="4264">
          <cell r="G4264" t="str">
            <v>DEFR00VO</v>
          </cell>
          <cell r="H4264" t="str">
            <v>Defr/Maff Work At Cromwell Houvariation Orders</v>
          </cell>
          <cell r="I4264" t="str">
            <v>Government Services</v>
          </cell>
          <cell r="J4264" t="str">
            <v>Other Government Contracts</v>
          </cell>
          <cell r="K4264" t="str">
            <v>MAFF</v>
          </cell>
        </row>
        <row r="4265">
          <cell r="G4265" t="str">
            <v>MAFF1FAF</v>
          </cell>
          <cell r="H4265" t="str">
            <v>St Chris Hse Swipe Cardsp Roper</v>
          </cell>
          <cell r="I4265" t="str">
            <v>Government Services</v>
          </cell>
          <cell r="J4265" t="str">
            <v>Other Government Contracts</v>
          </cell>
          <cell r="K4265" t="str">
            <v>MAFF</v>
          </cell>
        </row>
        <row r="4266">
          <cell r="G4266" t="str">
            <v>MAFF1FAF</v>
          </cell>
          <cell r="H4266" t="str">
            <v>St Chris Hse Swipe Cardsp Roper</v>
          </cell>
          <cell r="I4266" t="str">
            <v>Government Services</v>
          </cell>
          <cell r="J4266" t="str">
            <v>Other Government Contracts</v>
          </cell>
          <cell r="K4266" t="str">
            <v>MAFF</v>
          </cell>
        </row>
        <row r="4267">
          <cell r="G4267" t="str">
            <v>MAFFF&amp;M1</v>
          </cell>
          <cell r="H4267" t="str">
            <v>Maff Foot &amp; Mouth</v>
          </cell>
          <cell r="I4267" t="str">
            <v>Government Services</v>
          </cell>
          <cell r="J4267" t="str">
            <v>Other Government Contracts</v>
          </cell>
          <cell r="K4267" t="str">
            <v>MAFF</v>
          </cell>
        </row>
        <row r="4268">
          <cell r="G4268" t="str">
            <v>MAFFF&amp;M1</v>
          </cell>
          <cell r="H4268" t="str">
            <v>Maff Foot &amp; Mouth</v>
          </cell>
          <cell r="I4268" t="str">
            <v>Government Services</v>
          </cell>
          <cell r="J4268" t="str">
            <v>Other Government Contracts</v>
          </cell>
          <cell r="K4268" t="str">
            <v>MAFF</v>
          </cell>
        </row>
        <row r="4269">
          <cell r="G4269" t="str">
            <v>MAFFF&amp;M1</v>
          </cell>
          <cell r="H4269" t="str">
            <v>Maff Foot &amp; Mouth</v>
          </cell>
          <cell r="I4269" t="str">
            <v>Government Services</v>
          </cell>
          <cell r="J4269" t="str">
            <v>Other Government Contracts</v>
          </cell>
          <cell r="K4269" t="str">
            <v>MAFF</v>
          </cell>
        </row>
        <row r="4270">
          <cell r="G4270" t="str">
            <v>MAFFF&amp;M1</v>
          </cell>
          <cell r="H4270" t="str">
            <v>Maff Foot &amp; Mouth</v>
          </cell>
          <cell r="I4270" t="str">
            <v>Government Services</v>
          </cell>
          <cell r="J4270" t="str">
            <v>Other Government Contracts</v>
          </cell>
          <cell r="K4270" t="str">
            <v>MAFF</v>
          </cell>
        </row>
        <row r="4271">
          <cell r="G4271" t="str">
            <v>MAFFF&amp;M1</v>
          </cell>
          <cell r="H4271" t="str">
            <v>Maff Foot &amp; Mouth</v>
          </cell>
          <cell r="I4271" t="str">
            <v>Government Services</v>
          </cell>
          <cell r="J4271" t="str">
            <v>Other Government Contracts</v>
          </cell>
          <cell r="K4271" t="str">
            <v>MAFF</v>
          </cell>
        </row>
        <row r="4272">
          <cell r="G4272" t="str">
            <v>MAFFF&amp;M1</v>
          </cell>
          <cell r="H4272" t="str">
            <v>Maff Foot &amp; Mouth</v>
          </cell>
          <cell r="I4272" t="str">
            <v>Government Services</v>
          </cell>
          <cell r="J4272" t="str">
            <v>Other Government Contracts</v>
          </cell>
          <cell r="K4272" t="str">
            <v>MAFF</v>
          </cell>
        </row>
        <row r="4273">
          <cell r="G4273" t="str">
            <v>941219XX</v>
          </cell>
          <cell r="H4273" t="str">
            <v>Fm Nam</v>
          </cell>
          <cell r="I4273" t="str">
            <v>Government Services</v>
          </cell>
          <cell r="J4273" t="str">
            <v>Other Government Contracts</v>
          </cell>
          <cell r="K4273" t="str">
            <v>National Army Museum</v>
          </cell>
        </row>
        <row r="4274">
          <cell r="G4274" t="str">
            <v>941412XX</v>
          </cell>
          <cell r="H4274" t="str">
            <v>Fm Nri</v>
          </cell>
          <cell r="I4274" t="str">
            <v>Government Services</v>
          </cell>
          <cell r="J4274" t="str">
            <v>Other Government Contracts</v>
          </cell>
          <cell r="K4274" t="str">
            <v>NRI</v>
          </cell>
        </row>
        <row r="4275">
          <cell r="G4275" t="str">
            <v>941227AF</v>
          </cell>
          <cell r="H4275" t="str">
            <v>Minor Maint. Ocean Hse Hastingg Powell</v>
          </cell>
          <cell r="I4275" t="str">
            <v>Government Services</v>
          </cell>
          <cell r="J4275" t="str">
            <v>Other Government Contracts</v>
          </cell>
          <cell r="K4275" t="str">
            <v>Ocean House</v>
          </cell>
        </row>
        <row r="4276">
          <cell r="G4276" t="str">
            <v>941227AF</v>
          </cell>
          <cell r="H4276" t="str">
            <v>Minor Maint. Ocean Hse Hastingg Powell</v>
          </cell>
          <cell r="I4276" t="str">
            <v>Government Services</v>
          </cell>
          <cell r="J4276" t="str">
            <v>Other Government Contracts</v>
          </cell>
          <cell r="K4276" t="str">
            <v>Ocean House</v>
          </cell>
        </row>
        <row r="4277">
          <cell r="G4277" t="str">
            <v>941227AF</v>
          </cell>
          <cell r="H4277" t="str">
            <v>Minor Maint. Ocean Hse Hastingg Powell</v>
          </cell>
          <cell r="I4277" t="str">
            <v>Government Services</v>
          </cell>
          <cell r="J4277" t="str">
            <v>Other Government Contracts</v>
          </cell>
          <cell r="K4277" t="str">
            <v>Ocean House</v>
          </cell>
        </row>
        <row r="4278">
          <cell r="G4278" t="str">
            <v>941227AF</v>
          </cell>
          <cell r="H4278" t="str">
            <v>Minor Maint. Ocean Hse Hastingg Powell</v>
          </cell>
          <cell r="I4278" t="str">
            <v>Government Services</v>
          </cell>
          <cell r="J4278" t="str">
            <v>Other Government Contracts</v>
          </cell>
          <cell r="K4278" t="str">
            <v>Ocean House</v>
          </cell>
        </row>
        <row r="4279">
          <cell r="G4279" t="str">
            <v>941245AF</v>
          </cell>
          <cell r="H4279" t="str">
            <v>Highways Agency Ocean Hse  Addg Powell</v>
          </cell>
          <cell r="I4279" t="str">
            <v>Government Services</v>
          </cell>
          <cell r="J4279" t="str">
            <v>Other Government Contracts</v>
          </cell>
          <cell r="K4279" t="str">
            <v>Ocean House</v>
          </cell>
        </row>
        <row r="4280">
          <cell r="G4280" t="str">
            <v>941245AF</v>
          </cell>
          <cell r="H4280" t="str">
            <v>Highways Agency Ocean Hse  Addg Powell</v>
          </cell>
          <cell r="I4280" t="str">
            <v>Government Services</v>
          </cell>
          <cell r="J4280" t="str">
            <v>Other Government Contracts</v>
          </cell>
          <cell r="K4280" t="str">
            <v>Ocean House</v>
          </cell>
        </row>
        <row r="4281">
          <cell r="G4281" t="str">
            <v>941245AF</v>
          </cell>
          <cell r="H4281" t="str">
            <v>Highways Agency Ocean Hse  Addg Powell</v>
          </cell>
          <cell r="I4281" t="str">
            <v>Government Services</v>
          </cell>
          <cell r="J4281" t="str">
            <v>Other Government Contracts</v>
          </cell>
          <cell r="K4281" t="str">
            <v>Ocean House</v>
          </cell>
        </row>
        <row r="4282">
          <cell r="G4282" t="str">
            <v>941245AF</v>
          </cell>
          <cell r="H4282" t="str">
            <v>Highways Agency Ocean Hse  Addg Powell</v>
          </cell>
          <cell r="I4282" t="str">
            <v>Government Services</v>
          </cell>
          <cell r="J4282" t="str">
            <v>Other Government Contracts</v>
          </cell>
          <cell r="K4282" t="str">
            <v>Ocean House</v>
          </cell>
        </row>
        <row r="4283">
          <cell r="G4283" t="str">
            <v>941245AF</v>
          </cell>
          <cell r="H4283" t="str">
            <v>Highways Agency Ocean Hse  Addg Powell</v>
          </cell>
          <cell r="I4283" t="str">
            <v>Government Services</v>
          </cell>
          <cell r="J4283" t="str">
            <v>Other Government Contracts</v>
          </cell>
          <cell r="K4283" t="str">
            <v>Ocean House</v>
          </cell>
        </row>
        <row r="4284">
          <cell r="G4284" t="str">
            <v>941245FF</v>
          </cell>
          <cell r="H4284" t="str">
            <v>Highways Agency Ocean Hse Fx Fg Powell</v>
          </cell>
          <cell r="I4284" t="str">
            <v>Government Services</v>
          </cell>
          <cell r="J4284" t="str">
            <v>Other Government Contracts</v>
          </cell>
          <cell r="K4284" t="str">
            <v>Ocean House</v>
          </cell>
        </row>
        <row r="4285">
          <cell r="G4285" t="str">
            <v>941245FF</v>
          </cell>
          <cell r="H4285" t="str">
            <v>Highways Agency Ocean Hse Fx Fg Powell</v>
          </cell>
          <cell r="I4285" t="str">
            <v>Government Services</v>
          </cell>
          <cell r="J4285" t="str">
            <v>Other Government Contracts</v>
          </cell>
          <cell r="K4285" t="str">
            <v>Ocean House</v>
          </cell>
        </row>
        <row r="4286">
          <cell r="G4286" t="str">
            <v>941245FF</v>
          </cell>
          <cell r="H4286" t="str">
            <v>Highways Agency Ocean Hse Fx Fg Powell</v>
          </cell>
          <cell r="I4286" t="str">
            <v>Government Services</v>
          </cell>
          <cell r="J4286" t="str">
            <v>Other Government Contracts</v>
          </cell>
          <cell r="K4286" t="str">
            <v>Ocean House</v>
          </cell>
        </row>
        <row r="4287">
          <cell r="G4287" t="str">
            <v>941245FF</v>
          </cell>
          <cell r="H4287" t="str">
            <v>Highways Agency Ocean Hse Fx Fg Powell</v>
          </cell>
          <cell r="I4287" t="str">
            <v>Government Services</v>
          </cell>
          <cell r="J4287" t="str">
            <v>Other Government Contracts</v>
          </cell>
          <cell r="K4287" t="str">
            <v>Ocean House</v>
          </cell>
        </row>
        <row r="4288">
          <cell r="G4288" t="str">
            <v>941245FF</v>
          </cell>
          <cell r="H4288" t="str">
            <v>Highways Agency Ocean Hse Fx Fg Powell</v>
          </cell>
          <cell r="I4288" t="str">
            <v>Government Services</v>
          </cell>
          <cell r="J4288" t="str">
            <v>Other Government Contracts</v>
          </cell>
          <cell r="K4288" t="str">
            <v>Ocean House</v>
          </cell>
        </row>
        <row r="4289">
          <cell r="G4289" t="str">
            <v>941258AF</v>
          </cell>
          <cell r="H4289" t="str">
            <v>Ocean Fitness Ocean House  Addg Powell</v>
          </cell>
          <cell r="I4289" t="str">
            <v>Government Services</v>
          </cell>
          <cell r="J4289" t="str">
            <v>Other Government Contracts</v>
          </cell>
          <cell r="K4289" t="str">
            <v>Ocean House</v>
          </cell>
        </row>
        <row r="4290">
          <cell r="G4290" t="str">
            <v>941258AF</v>
          </cell>
          <cell r="H4290" t="str">
            <v>Ocean Fitness Ocean House  Addg Powell</v>
          </cell>
          <cell r="I4290" t="str">
            <v>Government Services</v>
          </cell>
          <cell r="J4290" t="str">
            <v>Other Government Contracts</v>
          </cell>
          <cell r="K4290" t="str">
            <v>Ocean House</v>
          </cell>
        </row>
        <row r="4291">
          <cell r="G4291" t="str">
            <v>941258AF</v>
          </cell>
          <cell r="H4291" t="str">
            <v>Ocean Fitness Ocean House  Addg Powell</v>
          </cell>
          <cell r="I4291" t="str">
            <v>Government Services</v>
          </cell>
          <cell r="J4291" t="str">
            <v>Other Government Contracts</v>
          </cell>
          <cell r="K4291" t="str">
            <v>Ocean House</v>
          </cell>
        </row>
        <row r="4292">
          <cell r="G4292" t="str">
            <v>941258AF</v>
          </cell>
          <cell r="H4292" t="str">
            <v>Ocean Fitness Ocean House  Addg Powell</v>
          </cell>
          <cell r="I4292" t="str">
            <v>Government Services</v>
          </cell>
          <cell r="J4292" t="str">
            <v>Other Government Contracts</v>
          </cell>
          <cell r="K4292" t="str">
            <v>Ocean House</v>
          </cell>
        </row>
        <row r="4293">
          <cell r="G4293" t="str">
            <v>941258AF</v>
          </cell>
          <cell r="H4293" t="str">
            <v>Ocean Fitness Ocean House  Addg Powell</v>
          </cell>
          <cell r="I4293" t="str">
            <v>Government Services</v>
          </cell>
          <cell r="J4293" t="str">
            <v>Other Government Contracts</v>
          </cell>
          <cell r="K4293" t="str">
            <v>Ocean House</v>
          </cell>
        </row>
        <row r="4294">
          <cell r="G4294" t="str">
            <v>941258AF</v>
          </cell>
          <cell r="H4294" t="str">
            <v>Ocean Fitness Ocean House  Addg Powell</v>
          </cell>
          <cell r="I4294" t="str">
            <v>Government Services</v>
          </cell>
          <cell r="J4294" t="str">
            <v>Other Government Contracts</v>
          </cell>
          <cell r="K4294" t="str">
            <v>Ocean House</v>
          </cell>
        </row>
        <row r="4295">
          <cell r="G4295" t="str">
            <v>941258FF</v>
          </cell>
          <cell r="H4295" t="str">
            <v>Ocean Fitness Ocean House  Fixg Powell</v>
          </cell>
          <cell r="I4295" t="str">
            <v>Government Services</v>
          </cell>
          <cell r="J4295" t="str">
            <v>Other Government Contracts</v>
          </cell>
          <cell r="K4295" t="str">
            <v>Ocean House</v>
          </cell>
        </row>
        <row r="4296">
          <cell r="G4296" t="str">
            <v>941258FF</v>
          </cell>
          <cell r="H4296" t="str">
            <v>Ocean Fitness Ocean House  Fixg Powell</v>
          </cell>
          <cell r="I4296" t="str">
            <v>Government Services</v>
          </cell>
          <cell r="J4296" t="str">
            <v>Other Government Contracts</v>
          </cell>
          <cell r="K4296" t="str">
            <v>Ocean House</v>
          </cell>
        </row>
        <row r="4297">
          <cell r="G4297" t="str">
            <v>941259AF</v>
          </cell>
          <cell r="H4297" t="str">
            <v>Workability (Pact) Ocean Houseg Powell</v>
          </cell>
          <cell r="I4297" t="str">
            <v>Government Services</v>
          </cell>
          <cell r="J4297" t="str">
            <v>Other Government Contracts</v>
          </cell>
          <cell r="K4297" t="str">
            <v>Ocean House</v>
          </cell>
        </row>
        <row r="4298">
          <cell r="G4298" t="str">
            <v>941270AF</v>
          </cell>
          <cell r="H4298" t="str">
            <v>At &amp; T Istel Ocean Hse  Add Feg Powell</v>
          </cell>
          <cell r="I4298" t="str">
            <v>Government Services</v>
          </cell>
          <cell r="J4298" t="str">
            <v>Other Government Contracts</v>
          </cell>
          <cell r="K4298" t="str">
            <v>Ocean House</v>
          </cell>
        </row>
        <row r="4299">
          <cell r="G4299" t="str">
            <v>941301AF</v>
          </cell>
          <cell r="H4299" t="str">
            <v>Ir Ocean Hse 87/89 London Rd</v>
          </cell>
          <cell r="I4299" t="str">
            <v>Government Services</v>
          </cell>
          <cell r="J4299" t="str">
            <v>Other Government Contracts</v>
          </cell>
          <cell r="K4299" t="str">
            <v>Ocean House</v>
          </cell>
        </row>
        <row r="4300">
          <cell r="G4300" t="str">
            <v>LESOFTFF</v>
          </cell>
          <cell r="H4300" t="str">
            <v>Ocean Hse 12th Flr Le Softwareg Powell</v>
          </cell>
          <cell r="I4300" t="str">
            <v>Government Services</v>
          </cell>
          <cell r="J4300" t="str">
            <v>Other Government Contracts</v>
          </cell>
          <cell r="K4300" t="str">
            <v>Ocean House</v>
          </cell>
        </row>
        <row r="4301">
          <cell r="G4301" t="str">
            <v>OCARBTAF</v>
          </cell>
          <cell r="H4301" t="str">
            <v>Ocean Hse Rent Arbuthnot Commeg Powellfinance</v>
          </cell>
          <cell r="I4301" t="str">
            <v>Government Services</v>
          </cell>
          <cell r="J4301" t="str">
            <v>Other Government Contracts</v>
          </cell>
          <cell r="K4301" t="str">
            <v>Ocean House</v>
          </cell>
        </row>
        <row r="4302">
          <cell r="G4302" t="str">
            <v>OCARBTFF</v>
          </cell>
          <cell r="H4302" t="str">
            <v>Ocean Hse Rent Arbuthnotg Powellcommercial Finance</v>
          </cell>
          <cell r="I4302" t="str">
            <v>Government Services</v>
          </cell>
          <cell r="J4302" t="str">
            <v>Other Government Contracts</v>
          </cell>
          <cell r="K4302" t="str">
            <v>Ocean House</v>
          </cell>
        </row>
        <row r="4303">
          <cell r="G4303" t="str">
            <v>OCESCCAF</v>
          </cell>
          <cell r="H4303" t="str">
            <v>Oceanhse Rent East Sussex Ccg Powell</v>
          </cell>
          <cell r="I4303" t="str">
            <v>Government Services</v>
          </cell>
          <cell r="J4303" t="str">
            <v>Other Government Contracts</v>
          </cell>
          <cell r="K4303" t="str">
            <v>Ocean House</v>
          </cell>
        </row>
        <row r="4304">
          <cell r="G4304" t="str">
            <v>OCXTNTFF</v>
          </cell>
          <cell r="H4304" t="str">
            <v>Ocean Hse Rent X-Tantm Davies</v>
          </cell>
          <cell r="I4304" t="str">
            <v>Government Services</v>
          </cell>
          <cell r="J4304" t="str">
            <v>Other Government Contracts</v>
          </cell>
          <cell r="K4304" t="str">
            <v>Ocean House</v>
          </cell>
        </row>
        <row r="4305">
          <cell r="G4305" t="str">
            <v>931008XX</v>
          </cell>
          <cell r="H4305" t="str">
            <v>Fm Railtrack</v>
          </cell>
          <cell r="I4305" t="str">
            <v>Government Services</v>
          </cell>
          <cell r="J4305" t="str">
            <v>Other Government Contracts</v>
          </cell>
          <cell r="K4305" t="str">
            <v>Sundry FM</v>
          </cell>
        </row>
        <row r="4306">
          <cell r="G4306" t="str">
            <v>931008XX</v>
          </cell>
          <cell r="H4306" t="str">
            <v>Fm Railtrack</v>
          </cell>
          <cell r="I4306" t="str">
            <v>Government Services</v>
          </cell>
          <cell r="J4306" t="str">
            <v>Other Government Contracts</v>
          </cell>
          <cell r="K4306" t="str">
            <v>Sundry FM</v>
          </cell>
        </row>
        <row r="4307">
          <cell r="G4307" t="str">
            <v>941202XX</v>
          </cell>
          <cell r="H4307" t="str">
            <v>Fm Trl</v>
          </cell>
          <cell r="I4307" t="str">
            <v>Government Services</v>
          </cell>
          <cell r="J4307" t="str">
            <v>Other Government Contracts</v>
          </cell>
          <cell r="K4307" t="str">
            <v>Sundry FM</v>
          </cell>
        </row>
        <row r="4308">
          <cell r="G4308" t="str">
            <v>941203XX</v>
          </cell>
          <cell r="H4308" t="str">
            <v>Fm Aaib</v>
          </cell>
          <cell r="I4308" t="str">
            <v>Government Services</v>
          </cell>
          <cell r="J4308" t="str">
            <v>Other Government Contracts</v>
          </cell>
          <cell r="K4308" t="str">
            <v>Sundry FM</v>
          </cell>
        </row>
        <row r="4309">
          <cell r="G4309" t="str">
            <v>941203XX</v>
          </cell>
          <cell r="H4309" t="str">
            <v>Fm Aaib</v>
          </cell>
          <cell r="I4309" t="str">
            <v>Government Services</v>
          </cell>
          <cell r="J4309" t="str">
            <v>Other Government Contracts</v>
          </cell>
          <cell r="K4309" t="str">
            <v>Sundry FM</v>
          </cell>
        </row>
        <row r="4310">
          <cell r="G4310" t="str">
            <v>941203XX</v>
          </cell>
          <cell r="H4310" t="str">
            <v>Fm Aaib</v>
          </cell>
          <cell r="I4310" t="str">
            <v>Government Services</v>
          </cell>
          <cell r="J4310" t="str">
            <v>Other Government Contracts</v>
          </cell>
          <cell r="K4310" t="str">
            <v>Sundry FM</v>
          </cell>
        </row>
        <row r="4311">
          <cell r="G4311" t="str">
            <v>941221XX</v>
          </cell>
          <cell r="H4311" t="str">
            <v>Fm Land Reg</v>
          </cell>
          <cell r="I4311" t="str">
            <v>Government Services</v>
          </cell>
          <cell r="J4311" t="str">
            <v>Other Government Contracts</v>
          </cell>
          <cell r="K4311" t="str">
            <v>Sundry FM</v>
          </cell>
        </row>
        <row r="4312">
          <cell r="G4312" t="str">
            <v>941221XX</v>
          </cell>
          <cell r="H4312" t="str">
            <v>Fm Land Reg</v>
          </cell>
          <cell r="I4312" t="str">
            <v>Government Services</v>
          </cell>
          <cell r="J4312" t="str">
            <v>Other Government Contracts</v>
          </cell>
          <cell r="K4312" t="str">
            <v>Sundry FM</v>
          </cell>
        </row>
        <row r="4313">
          <cell r="G4313" t="str">
            <v>941260XX</v>
          </cell>
          <cell r="H4313" t="str">
            <v>Fm Odd</v>
          </cell>
          <cell r="I4313" t="str">
            <v>Government Services</v>
          </cell>
          <cell r="J4313" t="str">
            <v>Other Government Contracts</v>
          </cell>
          <cell r="K4313" t="str">
            <v>Sundry FM</v>
          </cell>
        </row>
        <row r="4314">
          <cell r="G4314" t="str">
            <v>941262XX</v>
          </cell>
          <cell r="H4314" t="str">
            <v>Fm Reliance</v>
          </cell>
          <cell r="I4314" t="str">
            <v>Government Services</v>
          </cell>
          <cell r="J4314" t="str">
            <v>Other Government Contracts</v>
          </cell>
          <cell r="K4314" t="str">
            <v>Sundry FM</v>
          </cell>
        </row>
        <row r="4315">
          <cell r="G4315" t="str">
            <v>941274XX</v>
          </cell>
          <cell r="H4315" t="str">
            <v>Fm Trl</v>
          </cell>
          <cell r="I4315" t="str">
            <v>Government Services</v>
          </cell>
          <cell r="J4315" t="str">
            <v>Other Government Contracts</v>
          </cell>
          <cell r="K4315" t="str">
            <v>Sundry FM</v>
          </cell>
        </row>
        <row r="4316">
          <cell r="G4316" t="str">
            <v>941298XX</v>
          </cell>
          <cell r="H4316" t="str">
            <v>Fm Kings Reach</v>
          </cell>
          <cell r="I4316" t="str">
            <v>Government Services</v>
          </cell>
          <cell r="J4316" t="str">
            <v>Other Government Contracts</v>
          </cell>
          <cell r="K4316" t="str">
            <v>Sundry FM</v>
          </cell>
        </row>
        <row r="4317">
          <cell r="G4317" t="str">
            <v>941298XX</v>
          </cell>
          <cell r="H4317" t="str">
            <v>Fm Kings Reach</v>
          </cell>
          <cell r="I4317" t="str">
            <v>Government Services</v>
          </cell>
          <cell r="J4317" t="str">
            <v>Other Government Contracts</v>
          </cell>
          <cell r="K4317" t="str">
            <v>Sundry FM</v>
          </cell>
        </row>
        <row r="4318">
          <cell r="G4318" t="str">
            <v>941298XX</v>
          </cell>
          <cell r="H4318" t="str">
            <v>Fm Kings Reach</v>
          </cell>
          <cell r="I4318" t="str">
            <v>Government Services</v>
          </cell>
          <cell r="J4318" t="str">
            <v>Other Government Contracts</v>
          </cell>
          <cell r="K4318" t="str">
            <v>Sundry FM</v>
          </cell>
        </row>
        <row r="4319">
          <cell r="G4319" t="str">
            <v>941298XX</v>
          </cell>
          <cell r="H4319" t="str">
            <v>Fm Kings Reach</v>
          </cell>
          <cell r="I4319" t="str">
            <v>Government Services</v>
          </cell>
          <cell r="J4319" t="str">
            <v>Other Government Contracts</v>
          </cell>
          <cell r="K4319" t="str">
            <v>Sundry FM</v>
          </cell>
        </row>
        <row r="4320">
          <cell r="G4320" t="str">
            <v>941298XX</v>
          </cell>
          <cell r="H4320" t="str">
            <v>Fm Kings Reach</v>
          </cell>
          <cell r="I4320" t="str">
            <v>Government Services</v>
          </cell>
          <cell r="J4320" t="str">
            <v>Other Government Contracts</v>
          </cell>
          <cell r="K4320" t="str">
            <v>Sundry FM</v>
          </cell>
        </row>
        <row r="4321">
          <cell r="G4321" t="str">
            <v>941406XX</v>
          </cell>
          <cell r="H4321" t="str">
            <v>Fm Cvl</v>
          </cell>
          <cell r="I4321" t="str">
            <v>Government Services</v>
          </cell>
          <cell r="J4321" t="str">
            <v>Other Government Contracts</v>
          </cell>
          <cell r="K4321" t="str">
            <v>Sundry FM</v>
          </cell>
        </row>
        <row r="4322">
          <cell r="G4322" t="str">
            <v>941409XX</v>
          </cell>
          <cell r="H4322" t="str">
            <v>Fm Rhc</v>
          </cell>
          <cell r="I4322" t="str">
            <v>Government Services</v>
          </cell>
          <cell r="J4322" t="str">
            <v>Other Government Contracts</v>
          </cell>
          <cell r="K4322" t="str">
            <v>Sundry FM</v>
          </cell>
        </row>
        <row r="4323">
          <cell r="G4323" t="str">
            <v>941409XX</v>
          </cell>
          <cell r="H4323" t="str">
            <v>Fm Rhc</v>
          </cell>
          <cell r="I4323" t="str">
            <v>Government Services</v>
          </cell>
          <cell r="J4323" t="str">
            <v>Other Government Contracts</v>
          </cell>
          <cell r="K4323" t="str">
            <v>Sundry FM</v>
          </cell>
        </row>
        <row r="4324">
          <cell r="G4324" t="str">
            <v>941409XX</v>
          </cell>
          <cell r="H4324" t="str">
            <v>Fm Rhc</v>
          </cell>
          <cell r="I4324" t="str">
            <v>Government Services</v>
          </cell>
          <cell r="J4324" t="str">
            <v>Other Government Contracts</v>
          </cell>
          <cell r="K4324" t="str">
            <v>Sundry FM</v>
          </cell>
        </row>
        <row r="4325">
          <cell r="G4325" t="str">
            <v>941409XX</v>
          </cell>
          <cell r="H4325" t="str">
            <v>Fm Rhc</v>
          </cell>
          <cell r="I4325" t="str">
            <v>Government Services</v>
          </cell>
          <cell r="J4325" t="str">
            <v>Other Government Contracts</v>
          </cell>
          <cell r="K4325" t="str">
            <v>Sundry FM</v>
          </cell>
        </row>
        <row r="4326">
          <cell r="G4326" t="str">
            <v>941409XX</v>
          </cell>
          <cell r="H4326" t="str">
            <v>Fm Rhc</v>
          </cell>
          <cell r="I4326" t="str">
            <v>Government Services</v>
          </cell>
          <cell r="J4326" t="str">
            <v>Other Government Contracts</v>
          </cell>
          <cell r="K4326" t="str">
            <v>Sundry FM</v>
          </cell>
        </row>
        <row r="4327">
          <cell r="G4327" t="str">
            <v>941409XX</v>
          </cell>
          <cell r="H4327" t="str">
            <v>Fm Rhc</v>
          </cell>
          <cell r="I4327" t="str">
            <v>Government Services</v>
          </cell>
          <cell r="J4327" t="str">
            <v>Other Government Contracts</v>
          </cell>
          <cell r="K4327" t="str">
            <v>Sundry FM</v>
          </cell>
        </row>
        <row r="4328">
          <cell r="G4328" t="str">
            <v>941409XX</v>
          </cell>
          <cell r="H4328" t="str">
            <v>Fm Rhc</v>
          </cell>
          <cell r="I4328" t="str">
            <v>Government Services</v>
          </cell>
          <cell r="J4328" t="str">
            <v>Other Government Contracts</v>
          </cell>
          <cell r="K4328" t="str">
            <v>Sundry FM</v>
          </cell>
        </row>
        <row r="4329">
          <cell r="G4329" t="str">
            <v>941409XX</v>
          </cell>
          <cell r="H4329" t="str">
            <v>Fm Rhc</v>
          </cell>
          <cell r="I4329" t="str">
            <v>Government Services</v>
          </cell>
          <cell r="J4329" t="str">
            <v>Other Government Contracts</v>
          </cell>
          <cell r="K4329" t="str">
            <v>Sundry FM</v>
          </cell>
        </row>
        <row r="4330">
          <cell r="G4330" t="str">
            <v>941409XX</v>
          </cell>
          <cell r="H4330" t="str">
            <v>Fm Rhc</v>
          </cell>
          <cell r="I4330" t="str">
            <v>Government Services</v>
          </cell>
          <cell r="J4330" t="str">
            <v>Other Government Contracts</v>
          </cell>
          <cell r="K4330" t="str">
            <v>Sundry FM</v>
          </cell>
        </row>
        <row r="4331">
          <cell r="G4331" t="str">
            <v>941409XX</v>
          </cell>
          <cell r="H4331" t="str">
            <v>Fm Rhc</v>
          </cell>
          <cell r="I4331" t="str">
            <v>Government Services</v>
          </cell>
          <cell r="J4331" t="str">
            <v>Other Government Contracts</v>
          </cell>
          <cell r="K4331" t="str">
            <v>Sundry FM</v>
          </cell>
        </row>
        <row r="4332">
          <cell r="G4332" t="str">
            <v>941409XX</v>
          </cell>
          <cell r="H4332" t="str">
            <v>Fm Rhc</v>
          </cell>
          <cell r="I4332" t="str">
            <v>Government Services</v>
          </cell>
          <cell r="J4332" t="str">
            <v>Other Government Contracts</v>
          </cell>
          <cell r="K4332" t="str">
            <v>Sundry FM</v>
          </cell>
        </row>
        <row r="4333">
          <cell r="G4333" t="str">
            <v>941418XX</v>
          </cell>
          <cell r="H4333" t="str">
            <v>Fm Ashford Hse</v>
          </cell>
          <cell r="I4333" t="str">
            <v>Government Services</v>
          </cell>
          <cell r="J4333" t="str">
            <v>Other Government Contracts</v>
          </cell>
          <cell r="K4333" t="str">
            <v>Sundry FM</v>
          </cell>
        </row>
        <row r="4334">
          <cell r="G4334" t="str">
            <v>BERKSHAF</v>
          </cell>
          <cell r="H4334" t="str">
            <v>Berkshire Hse Resoln Of Roof Dp Matthewsno Fee- Acting On Behalf Of B&amp;To Resolve Claim Over Defectivto Roof</v>
          </cell>
          <cell r="I4334" t="str">
            <v>Government Services</v>
          </cell>
          <cell r="J4334" t="str">
            <v>Other Government Contracts</v>
          </cell>
          <cell r="K4334" t="str">
            <v>Sundry FM</v>
          </cell>
        </row>
        <row r="4335">
          <cell r="G4335" t="str">
            <v>BERKSHAF</v>
          </cell>
          <cell r="H4335" t="str">
            <v>Berkshire Hse Resoln Of Roof Dp Matthewsno Fee- Acting On Behalf Of B&amp;To Resolve Claim Over Defectivto Roof</v>
          </cell>
          <cell r="I4335" t="str">
            <v>Government Services</v>
          </cell>
          <cell r="J4335" t="str">
            <v>Other Government Contracts</v>
          </cell>
          <cell r="K4335" t="str">
            <v>Sundry FM</v>
          </cell>
        </row>
        <row r="4336">
          <cell r="G4336" t="str">
            <v>BRHTC0AF</v>
          </cell>
          <cell r="H4336" t="str">
            <v>British Rail C/O Hartnell Tayllawrence Kbristol &amp; Exeter Hsetemple Meads Bristol</v>
          </cell>
          <cell r="I4336" t="str">
            <v>Government Services</v>
          </cell>
          <cell r="J4336" t="str">
            <v>Other Government Contracts</v>
          </cell>
          <cell r="K4336" t="str">
            <v>Sundry FM</v>
          </cell>
        </row>
        <row r="4337">
          <cell r="G4337" t="str">
            <v>BRHTC0AF</v>
          </cell>
          <cell r="H4337" t="str">
            <v>British Rail C/O Hartnell Tayllawrence Kbristol &amp; Exeter Hsetemple Meads Bristol</v>
          </cell>
          <cell r="I4337" t="str">
            <v>Government Services</v>
          </cell>
          <cell r="J4337" t="str">
            <v>Other Government Contracts</v>
          </cell>
          <cell r="K4337" t="str">
            <v>Sundry FM</v>
          </cell>
        </row>
        <row r="4338">
          <cell r="G4338" t="str">
            <v>BRIST4AF</v>
          </cell>
          <cell r="H4338" t="str">
            <v>Dept Nat Heritage(Ex Ph Wilt C</v>
          </cell>
          <cell r="I4338" t="str">
            <v>Government Services</v>
          </cell>
          <cell r="J4338" t="str">
            <v>Other Government Contracts</v>
          </cell>
          <cell r="K4338" t="str">
            <v>Sundry FM</v>
          </cell>
        </row>
        <row r="4339">
          <cell r="G4339" t="str">
            <v>BRIST5AF</v>
          </cell>
          <cell r="H4339" t="str">
            <v>Countryside Comm (Ex Ph Wilt C</v>
          </cell>
          <cell r="I4339" t="str">
            <v>Government Services</v>
          </cell>
          <cell r="J4339" t="str">
            <v>Other Government Contracts</v>
          </cell>
          <cell r="K4339" t="str">
            <v>Sundry FM</v>
          </cell>
        </row>
        <row r="4340">
          <cell r="G4340" t="str">
            <v>BSERVFAF</v>
          </cell>
          <cell r="H4340" t="str">
            <v>Building Services Groupp Matthewscar Park Rationalisation12 Millbankprf/97/005</v>
          </cell>
          <cell r="I4340" t="str">
            <v>Government Services</v>
          </cell>
          <cell r="J4340" t="str">
            <v>Other Government Contracts</v>
          </cell>
          <cell r="K4340" t="str">
            <v>Sundry FM</v>
          </cell>
        </row>
        <row r="4341">
          <cell r="G4341" t="str">
            <v>BSERVFAF</v>
          </cell>
          <cell r="H4341" t="str">
            <v>Building Services Groupp Matthewscar Park Rationalisation12 Millbankprf/97/005</v>
          </cell>
          <cell r="I4341" t="str">
            <v>Government Services</v>
          </cell>
          <cell r="J4341" t="str">
            <v>Other Government Contracts</v>
          </cell>
          <cell r="K4341" t="str">
            <v>Sundry FM</v>
          </cell>
        </row>
        <row r="4342">
          <cell r="G4342" t="str">
            <v>CCOMCEAF</v>
          </cell>
          <cell r="H4342" t="str">
            <v>Countryside Commission</v>
          </cell>
          <cell r="I4342" t="str">
            <v>Government Services</v>
          </cell>
          <cell r="J4342" t="str">
            <v>Other Government Contracts</v>
          </cell>
          <cell r="K4342" t="str">
            <v>Sundry FM</v>
          </cell>
        </row>
        <row r="4343">
          <cell r="G4343" t="str">
            <v>CCOMCEAF</v>
          </cell>
          <cell r="H4343" t="str">
            <v>Countryside Commission</v>
          </cell>
          <cell r="I4343" t="str">
            <v>Government Services</v>
          </cell>
          <cell r="J4343" t="str">
            <v>Other Government Contracts</v>
          </cell>
          <cell r="K4343" t="str">
            <v>Sundry FM</v>
          </cell>
        </row>
        <row r="4344">
          <cell r="G4344" t="str">
            <v>CCOMCEAF</v>
          </cell>
          <cell r="H4344" t="str">
            <v>Countryside Commission</v>
          </cell>
          <cell r="I4344" t="str">
            <v>Government Services</v>
          </cell>
          <cell r="J4344" t="str">
            <v>Other Government Contracts</v>
          </cell>
          <cell r="K4344" t="str">
            <v>Sundry FM</v>
          </cell>
        </row>
        <row r="4345">
          <cell r="G4345" t="str">
            <v>CCOMCEAF</v>
          </cell>
          <cell r="H4345" t="str">
            <v>Countryside Commission</v>
          </cell>
          <cell r="I4345" t="str">
            <v>Government Services</v>
          </cell>
          <cell r="J4345" t="str">
            <v>Other Government Contracts</v>
          </cell>
          <cell r="K4345" t="str">
            <v>Sundry FM</v>
          </cell>
        </row>
        <row r="4346">
          <cell r="G4346" t="str">
            <v>CSERVFAF</v>
          </cell>
          <cell r="H4346" t="str">
            <v>Alexandra Hse Salis. Locks &amp; Sa Smith10200423court Service</v>
          </cell>
          <cell r="I4346" t="str">
            <v>Government Services</v>
          </cell>
          <cell r="J4346" t="str">
            <v>Other Government Contracts</v>
          </cell>
          <cell r="K4346" t="str">
            <v>Sundry FM</v>
          </cell>
        </row>
        <row r="4347">
          <cell r="G4347" t="str">
            <v>CSERVFAF</v>
          </cell>
          <cell r="H4347" t="str">
            <v>Alexandra Hse Salis. Locks &amp; Sa Smith10200423court Service</v>
          </cell>
          <cell r="I4347" t="str">
            <v>Government Services</v>
          </cell>
          <cell r="J4347" t="str">
            <v>Other Government Contracts</v>
          </cell>
          <cell r="K4347" t="str">
            <v>Sundry FM</v>
          </cell>
        </row>
        <row r="4348">
          <cell r="G4348" t="str">
            <v>ILMC1FAF</v>
          </cell>
          <cell r="H4348" t="str">
            <v>X</v>
          </cell>
          <cell r="I4348" t="str">
            <v>Government Services</v>
          </cell>
          <cell r="J4348" t="str">
            <v>Other Government Contracts</v>
          </cell>
          <cell r="K4348" t="str">
            <v>Sundry FM</v>
          </cell>
        </row>
        <row r="4349">
          <cell r="G4349" t="str">
            <v>ILMC1FAF</v>
          </cell>
          <cell r="H4349" t="str">
            <v>X</v>
          </cell>
          <cell r="I4349" t="str">
            <v>Government Services</v>
          </cell>
          <cell r="J4349" t="str">
            <v>Other Government Contracts</v>
          </cell>
          <cell r="K4349" t="str">
            <v>Sundry FM</v>
          </cell>
        </row>
        <row r="4350">
          <cell r="G4350" t="str">
            <v>ILMCSFAF</v>
          </cell>
          <cell r="H4350" t="str">
            <v>Quantity Surv Serv-Lon - Ilmcsgeorge Powell</v>
          </cell>
          <cell r="I4350" t="str">
            <v>Government Services</v>
          </cell>
          <cell r="J4350" t="str">
            <v>Other Government Contracts</v>
          </cell>
          <cell r="K4350" t="str">
            <v>Sundry FM</v>
          </cell>
        </row>
        <row r="4351">
          <cell r="G4351" t="str">
            <v>ILMCSFAF</v>
          </cell>
          <cell r="H4351" t="str">
            <v>Quantity Surv Serv-Lon - Ilmcsgeorge Powell</v>
          </cell>
          <cell r="I4351" t="str">
            <v>Government Services</v>
          </cell>
          <cell r="J4351" t="str">
            <v>Other Government Contracts</v>
          </cell>
          <cell r="K4351" t="str">
            <v>Sundry FM</v>
          </cell>
        </row>
        <row r="4352">
          <cell r="G4352" t="str">
            <v>ILMCSFAF</v>
          </cell>
          <cell r="H4352" t="str">
            <v>Quantity Surv Serv-Lon - Ilmcsgeorge Powell</v>
          </cell>
          <cell r="I4352" t="str">
            <v>Government Services</v>
          </cell>
          <cell r="J4352" t="str">
            <v>Other Government Contracts</v>
          </cell>
          <cell r="K4352" t="str">
            <v>Sundry FM</v>
          </cell>
        </row>
        <row r="4353">
          <cell r="G4353" t="str">
            <v>ILMCSFAF</v>
          </cell>
          <cell r="H4353" t="str">
            <v>Quantity Surv Serv-Lon - Ilmcsgeorge Powell</v>
          </cell>
          <cell r="I4353" t="str">
            <v>Government Services</v>
          </cell>
          <cell r="J4353" t="str">
            <v>Other Government Contracts</v>
          </cell>
          <cell r="K4353" t="str">
            <v>Sundry FM</v>
          </cell>
        </row>
        <row r="4354">
          <cell r="G4354" t="str">
            <v>KINGSWAF</v>
          </cell>
          <cell r="H4354" t="str">
            <v>Kingsway Collegeg Powell</v>
          </cell>
          <cell r="I4354" t="str">
            <v>Government Services</v>
          </cell>
          <cell r="J4354" t="str">
            <v>Other Government Contracts</v>
          </cell>
          <cell r="K4354" t="str">
            <v>Sundry FM</v>
          </cell>
        </row>
        <row r="4355">
          <cell r="G4355" t="str">
            <v>MAFFCEAF</v>
          </cell>
          <cell r="H4355" t="str">
            <v>Maff Audit</v>
          </cell>
          <cell r="I4355" t="str">
            <v>Government Services</v>
          </cell>
          <cell r="J4355" t="str">
            <v>Other Government Contracts</v>
          </cell>
          <cell r="K4355" t="str">
            <v>Sundry FM</v>
          </cell>
        </row>
        <row r="4356">
          <cell r="G4356" t="str">
            <v>MAFFCEAF</v>
          </cell>
          <cell r="H4356" t="str">
            <v>Maff Audit</v>
          </cell>
          <cell r="I4356" t="str">
            <v>Government Services</v>
          </cell>
          <cell r="J4356" t="str">
            <v>Other Government Contracts</v>
          </cell>
          <cell r="K4356" t="str">
            <v>Sundry FM</v>
          </cell>
        </row>
        <row r="4357">
          <cell r="G4357" t="str">
            <v>MAFFCEAF</v>
          </cell>
          <cell r="H4357" t="str">
            <v>Maff Audit</v>
          </cell>
          <cell r="I4357" t="str">
            <v>Government Services</v>
          </cell>
          <cell r="J4357" t="str">
            <v>Other Government Contracts</v>
          </cell>
          <cell r="K4357" t="str">
            <v>Sundry FM</v>
          </cell>
        </row>
        <row r="4358">
          <cell r="G4358" t="str">
            <v>MAFFCEAF</v>
          </cell>
          <cell r="H4358" t="str">
            <v>Maff Audit</v>
          </cell>
          <cell r="I4358" t="str">
            <v>Government Services</v>
          </cell>
          <cell r="J4358" t="str">
            <v>Other Government Contracts</v>
          </cell>
          <cell r="K4358" t="str">
            <v>Sundry FM</v>
          </cell>
        </row>
        <row r="4359">
          <cell r="G4359" t="str">
            <v>MERDEMAF</v>
          </cell>
          <cell r="H4359" t="str">
            <v>Demolition Of Temporary Storep Matthewsmerton Depotmep Police</v>
          </cell>
          <cell r="I4359" t="str">
            <v>Government Services</v>
          </cell>
          <cell r="J4359" t="str">
            <v>Other Government Contracts</v>
          </cell>
          <cell r="K4359" t="str">
            <v>Sundry FM</v>
          </cell>
        </row>
        <row r="4360">
          <cell r="G4360" t="str">
            <v>MERDEMAF</v>
          </cell>
          <cell r="H4360" t="str">
            <v>Demolition Of Temporary Storep Matthewsmerton Depotmep Police</v>
          </cell>
          <cell r="I4360" t="str">
            <v>Government Services</v>
          </cell>
          <cell r="J4360" t="str">
            <v>Other Government Contracts</v>
          </cell>
          <cell r="K4360" t="str">
            <v>Sundry FM</v>
          </cell>
        </row>
        <row r="4361">
          <cell r="G4361" t="str">
            <v>MERTONAF</v>
          </cell>
          <cell r="H4361" t="str">
            <v>Building Survey Merton Sitep Hardingmet Policeprof Services</v>
          </cell>
          <cell r="I4361" t="str">
            <v>Government Services</v>
          </cell>
          <cell r="J4361" t="str">
            <v>Other Government Contracts</v>
          </cell>
          <cell r="K4361" t="str">
            <v>Sundry FM</v>
          </cell>
        </row>
        <row r="4362">
          <cell r="G4362" t="str">
            <v>MERTONAF</v>
          </cell>
          <cell r="H4362" t="str">
            <v>Building Survey Merton Sitep Hardingmet Policeprof Services</v>
          </cell>
          <cell r="I4362" t="str">
            <v>Government Services</v>
          </cell>
          <cell r="J4362" t="str">
            <v>Other Government Contracts</v>
          </cell>
          <cell r="K4362" t="str">
            <v>Sundry FM</v>
          </cell>
        </row>
        <row r="4363">
          <cell r="G4363" t="str">
            <v>MERTONAF</v>
          </cell>
          <cell r="H4363" t="str">
            <v>Building Survey Merton Sitep Hardingmet Policeprof Services</v>
          </cell>
          <cell r="I4363" t="str">
            <v>Government Services</v>
          </cell>
          <cell r="J4363" t="str">
            <v>Other Government Contracts</v>
          </cell>
          <cell r="K4363" t="str">
            <v>Sundry FM</v>
          </cell>
        </row>
        <row r="4364">
          <cell r="G4364" t="str">
            <v>MERTONAF</v>
          </cell>
          <cell r="H4364" t="str">
            <v>Building Survey Merton Sitep Hardingmet Policeprof Services</v>
          </cell>
          <cell r="I4364" t="str">
            <v>Government Services</v>
          </cell>
          <cell r="J4364" t="str">
            <v>Other Government Contracts</v>
          </cell>
          <cell r="K4364" t="str">
            <v>Sundry FM</v>
          </cell>
        </row>
        <row r="4365">
          <cell r="G4365" t="str">
            <v>MERTONAF</v>
          </cell>
          <cell r="H4365" t="str">
            <v>Building Survey Merton Sitep Hardingmet Policeprof Services</v>
          </cell>
          <cell r="I4365" t="str">
            <v>Government Services</v>
          </cell>
          <cell r="J4365" t="str">
            <v>Other Government Contracts</v>
          </cell>
          <cell r="K4365" t="str">
            <v>Sundry FM</v>
          </cell>
        </row>
        <row r="4366">
          <cell r="G4366" t="str">
            <v>MERTONAF</v>
          </cell>
          <cell r="H4366" t="str">
            <v>Building Survey Merton Sitep Hardingmet Policeprof Services</v>
          </cell>
          <cell r="I4366" t="str">
            <v>Government Services</v>
          </cell>
          <cell r="J4366" t="str">
            <v>Other Government Contracts</v>
          </cell>
          <cell r="K4366" t="str">
            <v>Sundry FM</v>
          </cell>
        </row>
        <row r="4367">
          <cell r="G4367" t="str">
            <v>MERTONAF</v>
          </cell>
          <cell r="H4367" t="str">
            <v>Building Survey Merton Sitep Hardingmet Policeprof Services</v>
          </cell>
          <cell r="I4367" t="str">
            <v>Government Services</v>
          </cell>
          <cell r="J4367" t="str">
            <v>Other Government Contracts</v>
          </cell>
          <cell r="K4367" t="str">
            <v>Sundry FM</v>
          </cell>
        </row>
        <row r="4368">
          <cell r="G4368" t="str">
            <v>MERTONAF</v>
          </cell>
          <cell r="H4368" t="str">
            <v>Building Survey Merton Sitep Hardingmet Policeprof Services</v>
          </cell>
          <cell r="I4368" t="str">
            <v>Government Services</v>
          </cell>
          <cell r="J4368" t="str">
            <v>Other Government Contracts</v>
          </cell>
          <cell r="K4368" t="str">
            <v>Sundry FM</v>
          </cell>
        </row>
        <row r="4369">
          <cell r="G4369" t="str">
            <v>MERTONAF</v>
          </cell>
          <cell r="H4369" t="str">
            <v>Building Survey Merton Sitep Hardingmet Policeprof Services</v>
          </cell>
          <cell r="I4369" t="str">
            <v>Government Services</v>
          </cell>
          <cell r="J4369" t="str">
            <v>Other Government Contracts</v>
          </cell>
          <cell r="K4369" t="str">
            <v>Sundry FM</v>
          </cell>
        </row>
        <row r="4370">
          <cell r="G4370" t="str">
            <v>RACAM401</v>
          </cell>
          <cell r="H4370" t="str">
            <v>Burlington House Critical Massp Roper</v>
          </cell>
          <cell r="I4370" t="str">
            <v>Government Services</v>
          </cell>
          <cell r="J4370" t="str">
            <v>Other Government Contracts</v>
          </cell>
          <cell r="K4370" t="str">
            <v>Sundry FM</v>
          </cell>
        </row>
        <row r="4371">
          <cell r="G4371" t="str">
            <v>RACAM401</v>
          </cell>
          <cell r="H4371" t="str">
            <v>Burlington House Critical Massp Roper</v>
          </cell>
          <cell r="I4371" t="str">
            <v>Government Services</v>
          </cell>
          <cell r="J4371" t="str">
            <v>Other Government Contracts</v>
          </cell>
          <cell r="K4371" t="str">
            <v>Sundry FM</v>
          </cell>
        </row>
        <row r="4372">
          <cell r="G4372" t="str">
            <v>RACAM401</v>
          </cell>
          <cell r="H4372" t="str">
            <v>Burlington House Critical Massp Roper</v>
          </cell>
          <cell r="I4372" t="str">
            <v>Government Services</v>
          </cell>
          <cell r="J4372" t="str">
            <v>Other Government Contracts</v>
          </cell>
          <cell r="K4372" t="str">
            <v>Sundry FM</v>
          </cell>
        </row>
        <row r="4373">
          <cell r="G4373" t="str">
            <v>RAILQSAF</v>
          </cell>
          <cell r="H4373" t="str">
            <v>Quantity Surveying Supportc Boddyrailtrack (Outside Main Contrapo 21680</v>
          </cell>
          <cell r="I4373" t="str">
            <v>Government Services</v>
          </cell>
          <cell r="J4373" t="str">
            <v>Other Government Contracts</v>
          </cell>
          <cell r="K4373" t="str">
            <v>Sundry FM</v>
          </cell>
        </row>
        <row r="4374">
          <cell r="G4374" t="str">
            <v>RAILQSAF</v>
          </cell>
          <cell r="H4374" t="str">
            <v>Quantity Surveying Supportc Boddyrailtrack (Outside Main Contrapo 21680</v>
          </cell>
          <cell r="I4374" t="str">
            <v>Government Services</v>
          </cell>
          <cell r="J4374" t="str">
            <v>Other Government Contracts</v>
          </cell>
          <cell r="K4374" t="str">
            <v>Sundry FM</v>
          </cell>
        </row>
        <row r="4375">
          <cell r="G4375" t="str">
            <v>RAILQSAF</v>
          </cell>
          <cell r="H4375" t="str">
            <v>Quantity Surveying Supportc Boddyrailtrack (Outside Main Contrapo 21680</v>
          </cell>
          <cell r="I4375" t="str">
            <v>Government Services</v>
          </cell>
          <cell r="J4375" t="str">
            <v>Other Government Contracts</v>
          </cell>
          <cell r="K4375" t="str">
            <v>Sundry FM</v>
          </cell>
        </row>
        <row r="4376">
          <cell r="G4376" t="str">
            <v>RAILQSAF</v>
          </cell>
          <cell r="H4376" t="str">
            <v>Quantity Surveying Supportc Boddyrailtrack (Outside Main Contrapo 21680</v>
          </cell>
          <cell r="I4376" t="str">
            <v>Government Services</v>
          </cell>
          <cell r="J4376" t="str">
            <v>Other Government Contracts</v>
          </cell>
          <cell r="K4376" t="str">
            <v>Sundry FM</v>
          </cell>
        </row>
        <row r="4377">
          <cell r="G4377" t="str">
            <v>REDBWFAF</v>
          </cell>
          <cell r="H4377" t="str">
            <v>Ilford Chambers Redbridge &amp; Wak O'Reillyresearch Into Usage Storage</v>
          </cell>
          <cell r="I4377" t="str">
            <v>Government Services</v>
          </cell>
          <cell r="J4377" t="str">
            <v>Other Government Contracts</v>
          </cell>
          <cell r="K4377" t="str">
            <v>Sundry FM</v>
          </cell>
        </row>
        <row r="4378">
          <cell r="G4378" t="str">
            <v>RJREYFAF</v>
          </cell>
          <cell r="H4378" t="str">
            <v>Rj Reynolds Tobaccom Stephenscustody Servicesrecharge Fsd Invoices</v>
          </cell>
          <cell r="I4378" t="str">
            <v>Government Services</v>
          </cell>
          <cell r="J4378" t="str">
            <v>Other Government Contracts</v>
          </cell>
          <cell r="K4378" t="str">
            <v>Sundry FM</v>
          </cell>
        </row>
        <row r="4379">
          <cell r="G4379" t="str">
            <v>RJREYFAF</v>
          </cell>
          <cell r="H4379" t="str">
            <v>Rj Reynolds Tobaccom Stephenscustody Servicesrecharge Fsd Invoices</v>
          </cell>
          <cell r="I4379" t="str">
            <v>Government Services</v>
          </cell>
          <cell r="J4379" t="str">
            <v>Other Government Contracts</v>
          </cell>
          <cell r="K4379" t="str">
            <v>Sundry FM</v>
          </cell>
        </row>
        <row r="4380">
          <cell r="G4380" t="str">
            <v>SSETRFAF</v>
          </cell>
          <cell r="H4380" t="str">
            <v>Fm For Sec State Env,Trans &amp; R7th Floor Cavendish Hsehastingschq From Inland Revenue On Beh</v>
          </cell>
          <cell r="I4380" t="str">
            <v>Government Services</v>
          </cell>
          <cell r="J4380" t="str">
            <v>Other Government Contracts</v>
          </cell>
          <cell r="K4380" t="str">
            <v>Sundry FM</v>
          </cell>
        </row>
        <row r="4381">
          <cell r="G4381" t="str">
            <v>VCAGLFAF</v>
          </cell>
          <cell r="H4381" t="str">
            <v>Lift Maint.Unit1 Eastgate Offia Smithc97434vehicle Certification Agy</v>
          </cell>
          <cell r="I4381" t="str">
            <v>Government Services</v>
          </cell>
          <cell r="J4381" t="str">
            <v>Other Government Contracts</v>
          </cell>
          <cell r="K4381" t="str">
            <v>Sundry FM</v>
          </cell>
        </row>
        <row r="4382">
          <cell r="G4382" t="str">
            <v>VCAGLFAF</v>
          </cell>
          <cell r="H4382" t="str">
            <v>Lift Maint.Unit1 Eastgate Offia Smithc97434vehicle Certification Agy</v>
          </cell>
          <cell r="I4382" t="str">
            <v>Government Services</v>
          </cell>
          <cell r="J4382" t="str">
            <v>Other Government Contracts</v>
          </cell>
          <cell r="K4382" t="str">
            <v>Sundry FM</v>
          </cell>
        </row>
        <row r="4383">
          <cell r="G4383" t="str">
            <v>VCAGLFAF</v>
          </cell>
          <cell r="H4383" t="str">
            <v>Lift Maint.Unit1 Eastgate Offia Smithc97434vehicle Certification Agy</v>
          </cell>
          <cell r="I4383" t="str">
            <v>Government Services</v>
          </cell>
          <cell r="J4383" t="str">
            <v>Other Government Contracts</v>
          </cell>
          <cell r="K4383" t="str">
            <v>Sundry FM</v>
          </cell>
        </row>
        <row r="4384">
          <cell r="G4384" t="str">
            <v>VCAGLFAF</v>
          </cell>
          <cell r="H4384" t="str">
            <v>Lift Maint.Unit1 Eastgate Offia Smithc97434vehicle Certification Agy</v>
          </cell>
          <cell r="I4384" t="str">
            <v>Government Services</v>
          </cell>
          <cell r="J4384" t="str">
            <v>Other Government Contracts</v>
          </cell>
          <cell r="K4384" t="str">
            <v>Sundry FM</v>
          </cell>
        </row>
        <row r="4385">
          <cell r="G4385" t="str">
            <v>VCAGLFAF</v>
          </cell>
          <cell r="H4385" t="str">
            <v>Lift Maint.Unit1 Eastgate Offia Smithc97434vehicle Certification Agy</v>
          </cell>
          <cell r="I4385" t="str">
            <v>Government Services</v>
          </cell>
          <cell r="J4385" t="str">
            <v>Other Government Contracts</v>
          </cell>
          <cell r="K4385" t="str">
            <v>Sundry FM</v>
          </cell>
        </row>
        <row r="4386">
          <cell r="G4386" t="str">
            <v>WILCONFF</v>
          </cell>
          <cell r="H4386" t="str">
            <v>Barking Hospital Site Mgt Fixek O'Reillywilcon Homes</v>
          </cell>
          <cell r="I4386" t="str">
            <v>Government Services</v>
          </cell>
          <cell r="J4386" t="str">
            <v>Other Government Contracts</v>
          </cell>
          <cell r="K4386" t="str">
            <v>Sundry FM</v>
          </cell>
        </row>
        <row r="4387">
          <cell r="G4387" t="str">
            <v>931201XX</v>
          </cell>
          <cell r="H4387" t="str">
            <v>Fm Phts Solent</v>
          </cell>
          <cell r="I4387" t="str">
            <v>Government Services</v>
          </cell>
          <cell r="J4387" t="str">
            <v>Other Government Contracts</v>
          </cell>
          <cell r="K4387" t="str">
            <v>PACE</v>
          </cell>
        </row>
        <row r="4388">
          <cell r="G4388" t="str">
            <v>931201XX</v>
          </cell>
          <cell r="H4388" t="str">
            <v>Fm Phts Solent</v>
          </cell>
          <cell r="I4388" t="str">
            <v>Government Services</v>
          </cell>
          <cell r="J4388" t="str">
            <v>Other Government Contracts</v>
          </cell>
          <cell r="K4388" t="str">
            <v>PACE</v>
          </cell>
        </row>
        <row r="4389">
          <cell r="G4389" t="str">
            <v>931253XX</v>
          </cell>
          <cell r="H4389" t="str">
            <v>Fm Pace</v>
          </cell>
          <cell r="I4389" t="str">
            <v>Government Services</v>
          </cell>
          <cell r="J4389" t="str">
            <v>Other Government Contracts</v>
          </cell>
          <cell r="K4389" t="str">
            <v>PACE</v>
          </cell>
        </row>
        <row r="4390">
          <cell r="G4390" t="str">
            <v>931605XX</v>
          </cell>
          <cell r="H4390" t="str">
            <v>Fm Pace</v>
          </cell>
          <cell r="I4390" t="str">
            <v>Government Services</v>
          </cell>
          <cell r="J4390" t="str">
            <v>Other Government Contracts</v>
          </cell>
          <cell r="K4390" t="str">
            <v>PACE</v>
          </cell>
        </row>
        <row r="4391">
          <cell r="G4391" t="str">
            <v>941226XX</v>
          </cell>
          <cell r="H4391" t="str">
            <v>Fm Pace</v>
          </cell>
          <cell r="I4391" t="str">
            <v>Government Services</v>
          </cell>
          <cell r="J4391" t="str">
            <v>Other Government Contracts</v>
          </cell>
          <cell r="K4391" t="str">
            <v>PACE</v>
          </cell>
        </row>
        <row r="4392">
          <cell r="G4392" t="str">
            <v>941226XX</v>
          </cell>
          <cell r="H4392" t="str">
            <v>Fm Pace</v>
          </cell>
          <cell r="I4392" t="str">
            <v>Government Services</v>
          </cell>
          <cell r="J4392" t="str">
            <v>Other Government Contracts</v>
          </cell>
          <cell r="K4392" t="str">
            <v>PACE</v>
          </cell>
        </row>
        <row r="4393">
          <cell r="G4393" t="str">
            <v>941283XX</v>
          </cell>
          <cell r="H4393" t="str">
            <v>Fm Pace</v>
          </cell>
          <cell r="I4393" t="str">
            <v>Government Services</v>
          </cell>
          <cell r="J4393" t="str">
            <v>Other Government Contracts</v>
          </cell>
          <cell r="K4393" t="str">
            <v>PACE</v>
          </cell>
        </row>
        <row r="4394">
          <cell r="G4394" t="str">
            <v>941401XX</v>
          </cell>
          <cell r="H4394" t="str">
            <v>Fm Pace</v>
          </cell>
          <cell r="I4394" t="str">
            <v>Government Services</v>
          </cell>
          <cell r="J4394" t="str">
            <v>Other Government Contracts</v>
          </cell>
          <cell r="K4394" t="str">
            <v>PACE</v>
          </cell>
        </row>
        <row r="4395">
          <cell r="G4395" t="str">
            <v>PACEM401</v>
          </cell>
          <cell r="H4395" t="str">
            <v>Sch,Pro,Fah &amp; Bh Gen Mgtr Fletcher</v>
          </cell>
          <cell r="I4395" t="str">
            <v>Government Services</v>
          </cell>
          <cell r="J4395" t="str">
            <v>Other Government Contracts</v>
          </cell>
          <cell r="K4395" t="str">
            <v>PACE</v>
          </cell>
        </row>
        <row r="4396">
          <cell r="G4396" t="str">
            <v>PACEM401</v>
          </cell>
          <cell r="H4396" t="str">
            <v>Sch,Pro,Fah &amp; Bh Gen Mgtr Fletcher</v>
          </cell>
          <cell r="I4396" t="str">
            <v>Government Services</v>
          </cell>
          <cell r="J4396" t="str">
            <v>Other Government Contracts</v>
          </cell>
          <cell r="K4396" t="str">
            <v>PACE</v>
          </cell>
        </row>
        <row r="4397">
          <cell r="G4397" t="str">
            <v>PACEM401</v>
          </cell>
          <cell r="H4397" t="str">
            <v>Sch,Pro,Fah &amp; Bh Gen Mgtr Fletcher</v>
          </cell>
          <cell r="I4397" t="str">
            <v>Government Services</v>
          </cell>
          <cell r="J4397" t="str">
            <v>Other Government Contracts</v>
          </cell>
          <cell r="K4397" t="str">
            <v>PACE</v>
          </cell>
        </row>
        <row r="4398">
          <cell r="G4398" t="str">
            <v>POR000AF</v>
          </cell>
          <cell r="H4398" t="str">
            <v>Portsmouth Social Servicesadditional Fee</v>
          </cell>
          <cell r="I4398" t="str">
            <v>Government Services</v>
          </cell>
          <cell r="J4398" t="str">
            <v>Other Government Contracts</v>
          </cell>
          <cell r="K4398" t="str">
            <v>Portsmouth Social Services</v>
          </cell>
        </row>
        <row r="4399">
          <cell r="G4399" t="str">
            <v>POR000AF</v>
          </cell>
          <cell r="H4399" t="str">
            <v>Portsmouth Social Servicesadditional Fee</v>
          </cell>
          <cell r="I4399" t="str">
            <v>Government Services</v>
          </cell>
          <cell r="J4399" t="str">
            <v>Other Government Contracts</v>
          </cell>
          <cell r="K4399" t="str">
            <v>Portsmouth Social Services</v>
          </cell>
        </row>
        <row r="4400">
          <cell r="G4400" t="str">
            <v>POR000AF</v>
          </cell>
          <cell r="H4400" t="str">
            <v>Portsmouth Social Servicesadditional Fee</v>
          </cell>
          <cell r="I4400" t="str">
            <v>Government Services</v>
          </cell>
          <cell r="J4400" t="str">
            <v>Other Government Contracts</v>
          </cell>
          <cell r="K4400" t="str">
            <v>Portsmouth Social Services</v>
          </cell>
        </row>
        <row r="4401">
          <cell r="G4401" t="str">
            <v>POR000AF</v>
          </cell>
          <cell r="H4401" t="str">
            <v>Portsmouth Social Servicesadditional Fee</v>
          </cell>
          <cell r="I4401" t="str">
            <v>Government Services</v>
          </cell>
          <cell r="J4401" t="str">
            <v>Other Government Contracts</v>
          </cell>
          <cell r="K4401" t="str">
            <v>Portsmouth Social Services</v>
          </cell>
        </row>
        <row r="4402">
          <cell r="G4402" t="str">
            <v>POR000CA</v>
          </cell>
          <cell r="H4402" t="str">
            <v>Portsmouth - Catering</v>
          </cell>
          <cell r="I4402" t="str">
            <v>Government Services</v>
          </cell>
          <cell r="J4402" t="str">
            <v>Other Government Contracts</v>
          </cell>
          <cell r="K4402" t="str">
            <v>Portsmouth Social Services</v>
          </cell>
        </row>
        <row r="4403">
          <cell r="G4403" t="str">
            <v>POR000CA</v>
          </cell>
          <cell r="H4403" t="str">
            <v>Portsmouth - Catering</v>
          </cell>
          <cell r="I4403" t="str">
            <v>Government Services</v>
          </cell>
          <cell r="J4403" t="str">
            <v>Other Government Contracts</v>
          </cell>
          <cell r="K4403" t="str">
            <v>Portsmouth Social Services</v>
          </cell>
        </row>
        <row r="4404">
          <cell r="G4404" t="str">
            <v>POR000CA</v>
          </cell>
          <cell r="H4404" t="str">
            <v>Portsmouth - Catering</v>
          </cell>
          <cell r="I4404" t="str">
            <v>Government Services</v>
          </cell>
          <cell r="J4404" t="str">
            <v>Other Government Contracts</v>
          </cell>
          <cell r="K4404" t="str">
            <v>Portsmouth Social Services</v>
          </cell>
        </row>
        <row r="4405">
          <cell r="G4405" t="str">
            <v>POR000CA</v>
          </cell>
          <cell r="H4405" t="str">
            <v>Portsmouth - Catering</v>
          </cell>
          <cell r="I4405" t="str">
            <v>Government Services</v>
          </cell>
          <cell r="J4405" t="str">
            <v>Other Government Contracts</v>
          </cell>
          <cell r="K4405" t="str">
            <v>Portsmouth Social Services</v>
          </cell>
        </row>
        <row r="4406">
          <cell r="G4406" t="str">
            <v>POR000CA</v>
          </cell>
          <cell r="H4406" t="str">
            <v>Portsmouth - Catering</v>
          </cell>
          <cell r="I4406" t="str">
            <v>Government Services</v>
          </cell>
          <cell r="J4406" t="str">
            <v>Other Government Contracts</v>
          </cell>
          <cell r="K4406" t="str">
            <v>Portsmouth Social Services</v>
          </cell>
        </row>
        <row r="4407">
          <cell r="G4407" t="str">
            <v>POR000CA</v>
          </cell>
          <cell r="H4407" t="str">
            <v>Portsmouth - Catering</v>
          </cell>
          <cell r="I4407" t="str">
            <v>Government Services</v>
          </cell>
          <cell r="J4407" t="str">
            <v>Other Government Contracts</v>
          </cell>
          <cell r="K4407" t="str">
            <v>Portsmouth Social Services</v>
          </cell>
        </row>
        <row r="4408">
          <cell r="G4408" t="str">
            <v>POR000CA</v>
          </cell>
          <cell r="H4408" t="str">
            <v>Portsmouth - Catering</v>
          </cell>
          <cell r="I4408" t="str">
            <v>Government Services</v>
          </cell>
          <cell r="J4408" t="str">
            <v>Other Government Contracts</v>
          </cell>
          <cell r="K4408" t="str">
            <v>Portsmouth Social Services</v>
          </cell>
        </row>
        <row r="4409">
          <cell r="G4409" t="str">
            <v>POR000CA</v>
          </cell>
          <cell r="H4409" t="str">
            <v>Portsmouth - Catering</v>
          </cell>
          <cell r="I4409" t="str">
            <v>Government Services</v>
          </cell>
          <cell r="J4409" t="str">
            <v>Other Government Contracts</v>
          </cell>
          <cell r="K4409" t="str">
            <v>Portsmouth Social Services</v>
          </cell>
        </row>
        <row r="4410">
          <cell r="G4410" t="str">
            <v>POR000CA</v>
          </cell>
          <cell r="H4410" t="str">
            <v>Portsmouth - Catering</v>
          </cell>
          <cell r="I4410" t="str">
            <v>Government Services</v>
          </cell>
          <cell r="J4410" t="str">
            <v>Other Government Contracts</v>
          </cell>
          <cell r="K4410" t="str">
            <v>Portsmouth Social Services</v>
          </cell>
        </row>
        <row r="4411">
          <cell r="G4411" t="str">
            <v>POR000CA</v>
          </cell>
          <cell r="H4411" t="str">
            <v>Portsmouth - Catering</v>
          </cell>
          <cell r="I4411" t="str">
            <v>Government Services</v>
          </cell>
          <cell r="J4411" t="str">
            <v>Other Government Contracts</v>
          </cell>
          <cell r="K4411" t="str">
            <v>Portsmouth Social Services</v>
          </cell>
        </row>
        <row r="4412">
          <cell r="G4412" t="str">
            <v>POR000CA</v>
          </cell>
          <cell r="H4412" t="str">
            <v>Portsmouth - Catering</v>
          </cell>
          <cell r="I4412" t="str">
            <v>Government Services</v>
          </cell>
          <cell r="J4412" t="str">
            <v>Other Government Contracts</v>
          </cell>
          <cell r="K4412" t="str">
            <v>Portsmouth Social Services</v>
          </cell>
        </row>
        <row r="4413">
          <cell r="G4413" t="str">
            <v>POR000CA</v>
          </cell>
          <cell r="H4413" t="str">
            <v>Portsmouth - Catering</v>
          </cell>
          <cell r="I4413" t="str">
            <v>Government Services</v>
          </cell>
          <cell r="J4413" t="str">
            <v>Other Government Contracts</v>
          </cell>
          <cell r="K4413" t="str">
            <v>Portsmouth Social Services</v>
          </cell>
        </row>
        <row r="4414">
          <cell r="G4414" t="str">
            <v>POR000CA</v>
          </cell>
          <cell r="H4414" t="str">
            <v>Portsmouth - Catering</v>
          </cell>
          <cell r="I4414" t="str">
            <v>Government Services</v>
          </cell>
          <cell r="J4414" t="str">
            <v>Other Government Contracts</v>
          </cell>
          <cell r="K4414" t="str">
            <v>Portsmouth Social Services</v>
          </cell>
        </row>
        <row r="4415">
          <cell r="G4415" t="str">
            <v>POR000CA</v>
          </cell>
          <cell r="H4415" t="str">
            <v>Portsmouth - Catering</v>
          </cell>
          <cell r="I4415" t="str">
            <v>Government Services</v>
          </cell>
          <cell r="J4415" t="str">
            <v>Other Government Contracts</v>
          </cell>
          <cell r="K4415" t="str">
            <v>Portsmouth Social Services</v>
          </cell>
        </row>
        <row r="4416">
          <cell r="G4416" t="str">
            <v>POR000CA</v>
          </cell>
          <cell r="H4416" t="str">
            <v>Portsmouth - Catering</v>
          </cell>
          <cell r="I4416" t="str">
            <v>Government Services</v>
          </cell>
          <cell r="J4416" t="str">
            <v>Other Government Contracts</v>
          </cell>
          <cell r="K4416" t="str">
            <v>Portsmouth Social Services</v>
          </cell>
        </row>
        <row r="4417">
          <cell r="G4417" t="str">
            <v>POR000CA</v>
          </cell>
          <cell r="H4417" t="str">
            <v>Portsmouth - Catering</v>
          </cell>
          <cell r="I4417" t="str">
            <v>Government Services</v>
          </cell>
          <cell r="J4417" t="str">
            <v>Other Government Contracts</v>
          </cell>
          <cell r="K4417" t="str">
            <v>Portsmouth Social Services</v>
          </cell>
        </row>
        <row r="4418">
          <cell r="G4418" t="str">
            <v>POR000CA</v>
          </cell>
          <cell r="H4418" t="str">
            <v>Portsmouth - Catering</v>
          </cell>
          <cell r="I4418" t="str">
            <v>Government Services</v>
          </cell>
          <cell r="J4418" t="str">
            <v>Other Government Contracts</v>
          </cell>
          <cell r="K4418" t="str">
            <v>Portsmouth Social Services</v>
          </cell>
        </row>
        <row r="4419">
          <cell r="G4419" t="str">
            <v>POR000CA</v>
          </cell>
          <cell r="H4419" t="str">
            <v>Portsmouth - Catering</v>
          </cell>
          <cell r="I4419" t="str">
            <v>Government Services</v>
          </cell>
          <cell r="J4419" t="str">
            <v>Other Government Contracts</v>
          </cell>
          <cell r="K4419" t="str">
            <v>Portsmouth Social Services</v>
          </cell>
        </row>
        <row r="4420">
          <cell r="G4420" t="str">
            <v>POR000CA</v>
          </cell>
          <cell r="H4420" t="str">
            <v>Portsmouth - Catering</v>
          </cell>
          <cell r="I4420" t="str">
            <v>Government Services</v>
          </cell>
          <cell r="J4420" t="str">
            <v>Other Government Contracts</v>
          </cell>
          <cell r="K4420" t="str">
            <v>Portsmouth Social Services</v>
          </cell>
        </row>
        <row r="4421">
          <cell r="G4421" t="str">
            <v>POR000CA</v>
          </cell>
          <cell r="H4421" t="str">
            <v>Portsmouth - Catering</v>
          </cell>
          <cell r="I4421" t="str">
            <v>Government Services</v>
          </cell>
          <cell r="J4421" t="str">
            <v>Other Government Contracts</v>
          </cell>
          <cell r="K4421" t="str">
            <v>Portsmouth Social Services</v>
          </cell>
        </row>
        <row r="4422">
          <cell r="G4422" t="str">
            <v>POR000CA</v>
          </cell>
          <cell r="H4422" t="str">
            <v>Portsmouth - Catering</v>
          </cell>
          <cell r="I4422" t="str">
            <v>Government Services</v>
          </cell>
          <cell r="J4422" t="str">
            <v>Other Government Contracts</v>
          </cell>
          <cell r="K4422" t="str">
            <v>Portsmouth Social Services</v>
          </cell>
        </row>
        <row r="4423">
          <cell r="G4423" t="str">
            <v>POR000CL</v>
          </cell>
          <cell r="H4423" t="str">
            <v>Portsmouth - Cleaning</v>
          </cell>
          <cell r="I4423" t="str">
            <v>Government Services</v>
          </cell>
          <cell r="J4423" t="str">
            <v>Other Government Contracts</v>
          </cell>
          <cell r="K4423" t="str">
            <v>Portsmouth Social Services</v>
          </cell>
        </row>
        <row r="4424">
          <cell r="G4424" t="str">
            <v>POR000CL</v>
          </cell>
          <cell r="H4424" t="str">
            <v>Portsmouth - Cleaning</v>
          </cell>
          <cell r="I4424" t="str">
            <v>Government Services</v>
          </cell>
          <cell r="J4424" t="str">
            <v>Other Government Contracts</v>
          </cell>
          <cell r="K4424" t="str">
            <v>Portsmouth Social Services</v>
          </cell>
        </row>
        <row r="4425">
          <cell r="G4425" t="str">
            <v>POR000CL</v>
          </cell>
          <cell r="H4425" t="str">
            <v>Portsmouth - Cleaning</v>
          </cell>
          <cell r="I4425" t="str">
            <v>Government Services</v>
          </cell>
          <cell r="J4425" t="str">
            <v>Other Government Contracts</v>
          </cell>
          <cell r="K4425" t="str">
            <v>Portsmouth Social Services</v>
          </cell>
        </row>
        <row r="4426">
          <cell r="G4426" t="str">
            <v>POR000CL</v>
          </cell>
          <cell r="H4426" t="str">
            <v>Portsmouth - Cleaning</v>
          </cell>
          <cell r="I4426" t="str">
            <v>Government Services</v>
          </cell>
          <cell r="J4426" t="str">
            <v>Other Government Contracts</v>
          </cell>
          <cell r="K4426" t="str">
            <v>Portsmouth Social Services</v>
          </cell>
        </row>
        <row r="4427">
          <cell r="G4427" t="str">
            <v>POR000CL</v>
          </cell>
          <cell r="H4427" t="str">
            <v>Portsmouth - Cleaning</v>
          </cell>
          <cell r="I4427" t="str">
            <v>Government Services</v>
          </cell>
          <cell r="J4427" t="str">
            <v>Other Government Contracts</v>
          </cell>
          <cell r="K4427" t="str">
            <v>Portsmouth Social Services</v>
          </cell>
        </row>
        <row r="4428">
          <cell r="G4428" t="str">
            <v>POR000CL</v>
          </cell>
          <cell r="H4428" t="str">
            <v>Portsmouth - Cleaning</v>
          </cell>
          <cell r="I4428" t="str">
            <v>Government Services</v>
          </cell>
          <cell r="J4428" t="str">
            <v>Other Government Contracts</v>
          </cell>
          <cell r="K4428" t="str">
            <v>Portsmouth Social Services</v>
          </cell>
        </row>
        <row r="4429">
          <cell r="G4429" t="str">
            <v>POR000CL</v>
          </cell>
          <cell r="H4429" t="str">
            <v>Portsmouth - Cleaning</v>
          </cell>
          <cell r="I4429" t="str">
            <v>Government Services</v>
          </cell>
          <cell r="J4429" t="str">
            <v>Other Government Contracts</v>
          </cell>
          <cell r="K4429" t="str">
            <v>Portsmouth Social Services</v>
          </cell>
        </row>
        <row r="4430">
          <cell r="G4430" t="str">
            <v>POR000CL</v>
          </cell>
          <cell r="H4430" t="str">
            <v>Portsmouth - Cleaning</v>
          </cell>
          <cell r="I4430" t="str">
            <v>Government Services</v>
          </cell>
          <cell r="J4430" t="str">
            <v>Other Government Contracts</v>
          </cell>
          <cell r="K4430" t="str">
            <v>Portsmouth Social Services</v>
          </cell>
        </row>
        <row r="4431">
          <cell r="G4431" t="str">
            <v>POR000CL</v>
          </cell>
          <cell r="H4431" t="str">
            <v>Portsmouth - Cleaning</v>
          </cell>
          <cell r="I4431" t="str">
            <v>Government Services</v>
          </cell>
          <cell r="J4431" t="str">
            <v>Other Government Contracts</v>
          </cell>
          <cell r="K4431" t="str">
            <v>Portsmouth Social Services</v>
          </cell>
        </row>
        <row r="4432">
          <cell r="G4432" t="str">
            <v>POR000CL</v>
          </cell>
          <cell r="H4432" t="str">
            <v>Portsmouth - Cleaning</v>
          </cell>
          <cell r="I4432" t="str">
            <v>Government Services</v>
          </cell>
          <cell r="J4432" t="str">
            <v>Other Government Contracts</v>
          </cell>
          <cell r="K4432" t="str">
            <v>Portsmouth Social Services</v>
          </cell>
        </row>
        <row r="4433">
          <cell r="G4433" t="str">
            <v>POR000CL</v>
          </cell>
          <cell r="H4433" t="str">
            <v>Portsmouth - Cleaning</v>
          </cell>
          <cell r="I4433" t="str">
            <v>Government Services</v>
          </cell>
          <cell r="J4433" t="str">
            <v>Other Government Contracts</v>
          </cell>
          <cell r="K4433" t="str">
            <v>Portsmouth Social Services</v>
          </cell>
        </row>
        <row r="4434">
          <cell r="G4434" t="str">
            <v>POR000CL</v>
          </cell>
          <cell r="H4434" t="str">
            <v>Portsmouth - Cleaning</v>
          </cell>
          <cell r="I4434" t="str">
            <v>Government Services</v>
          </cell>
          <cell r="J4434" t="str">
            <v>Other Government Contracts</v>
          </cell>
          <cell r="K4434" t="str">
            <v>Portsmouth Social Services</v>
          </cell>
        </row>
        <row r="4435">
          <cell r="G4435" t="str">
            <v>POR000CL</v>
          </cell>
          <cell r="H4435" t="str">
            <v>Portsmouth - Cleaning</v>
          </cell>
          <cell r="I4435" t="str">
            <v>Government Services</v>
          </cell>
          <cell r="J4435" t="str">
            <v>Other Government Contracts</v>
          </cell>
          <cell r="K4435" t="str">
            <v>Portsmouth Social Services</v>
          </cell>
        </row>
        <row r="4436">
          <cell r="G4436" t="str">
            <v>POR000EN</v>
          </cell>
          <cell r="H4436" t="str">
            <v>Portmsouth - Environment</v>
          </cell>
          <cell r="I4436" t="str">
            <v>Government Services</v>
          </cell>
          <cell r="J4436" t="str">
            <v>Other Government Contracts</v>
          </cell>
          <cell r="K4436" t="str">
            <v>Portsmouth Social Services</v>
          </cell>
        </row>
        <row r="4437">
          <cell r="G4437" t="str">
            <v>POR000EN</v>
          </cell>
          <cell r="H4437" t="str">
            <v>Portmsouth - Environment</v>
          </cell>
          <cell r="I4437" t="str">
            <v>Government Services</v>
          </cell>
          <cell r="J4437" t="str">
            <v>Other Government Contracts</v>
          </cell>
          <cell r="K4437" t="str">
            <v>Portsmouth Social Services</v>
          </cell>
        </row>
        <row r="4438">
          <cell r="G4438" t="str">
            <v>POR000EN</v>
          </cell>
          <cell r="H4438" t="str">
            <v>Portmsouth - Environment</v>
          </cell>
          <cell r="I4438" t="str">
            <v>Government Services</v>
          </cell>
          <cell r="J4438" t="str">
            <v>Other Government Contracts</v>
          </cell>
          <cell r="K4438" t="str">
            <v>Portsmouth Social Services</v>
          </cell>
        </row>
        <row r="4439">
          <cell r="G4439" t="str">
            <v>POR000FF</v>
          </cell>
          <cell r="H4439" t="str">
            <v>Portsmouth Social Servicesfixed Fee</v>
          </cell>
          <cell r="I4439" t="str">
            <v>Government Services</v>
          </cell>
          <cell r="J4439" t="str">
            <v>Other Government Contracts</v>
          </cell>
          <cell r="K4439" t="str">
            <v>Portsmouth Social Services</v>
          </cell>
        </row>
        <row r="4440">
          <cell r="G4440" t="str">
            <v>POR000FF</v>
          </cell>
          <cell r="H4440" t="str">
            <v>Portsmouth Social Servicesfixed Fee</v>
          </cell>
          <cell r="I4440" t="str">
            <v>Government Services</v>
          </cell>
          <cell r="J4440" t="str">
            <v>Other Government Contracts</v>
          </cell>
          <cell r="K4440" t="str">
            <v>Portsmouth Social Services</v>
          </cell>
        </row>
        <row r="4441">
          <cell r="G4441" t="str">
            <v>POR000FF</v>
          </cell>
          <cell r="H4441" t="str">
            <v>Portsmouth Social Servicesfixed Fee</v>
          </cell>
          <cell r="I4441" t="str">
            <v>Government Services</v>
          </cell>
          <cell r="J4441" t="str">
            <v>Other Government Contracts</v>
          </cell>
          <cell r="K4441" t="str">
            <v>Portsmouth Social Services</v>
          </cell>
        </row>
        <row r="4442">
          <cell r="G4442" t="str">
            <v>POR000FF</v>
          </cell>
          <cell r="H4442" t="str">
            <v>Portsmouth Social Servicesfixed Fee</v>
          </cell>
          <cell r="I4442" t="str">
            <v>Government Services</v>
          </cell>
          <cell r="J4442" t="str">
            <v>Other Government Contracts</v>
          </cell>
          <cell r="K4442" t="str">
            <v>Portsmouth Social Services</v>
          </cell>
        </row>
        <row r="4443">
          <cell r="G4443" t="str">
            <v>POR000FF</v>
          </cell>
          <cell r="H4443" t="str">
            <v>Portsmouth Social Servicesfixed Fee</v>
          </cell>
          <cell r="I4443" t="str">
            <v>Government Services</v>
          </cell>
          <cell r="J4443" t="str">
            <v>Other Government Contracts</v>
          </cell>
          <cell r="K4443" t="str">
            <v>Portsmouth Social Services</v>
          </cell>
        </row>
        <row r="4444">
          <cell r="G4444" t="str">
            <v>POR000FF</v>
          </cell>
          <cell r="H4444" t="str">
            <v>Portsmouth Social Servicesfixed Fee</v>
          </cell>
          <cell r="I4444" t="str">
            <v>Government Services</v>
          </cell>
          <cell r="J4444" t="str">
            <v>Other Government Contracts</v>
          </cell>
          <cell r="K4444" t="str">
            <v>Portsmouth Social Services</v>
          </cell>
        </row>
        <row r="4445">
          <cell r="G4445" t="str">
            <v>POR000FF</v>
          </cell>
          <cell r="H4445" t="str">
            <v>Portsmouth Social Servicesfixed Fee</v>
          </cell>
          <cell r="I4445" t="str">
            <v>Government Services</v>
          </cell>
          <cell r="J4445" t="str">
            <v>Other Government Contracts</v>
          </cell>
          <cell r="K4445" t="str">
            <v>Portsmouth Social Services</v>
          </cell>
        </row>
        <row r="4446">
          <cell r="G4446" t="str">
            <v>POR000FF</v>
          </cell>
          <cell r="H4446" t="str">
            <v>Portsmouth Social Servicesfixed Fee</v>
          </cell>
          <cell r="I4446" t="str">
            <v>Government Services</v>
          </cell>
          <cell r="J4446" t="str">
            <v>Other Government Contracts</v>
          </cell>
          <cell r="K4446" t="str">
            <v>Portsmouth Social Services</v>
          </cell>
        </row>
        <row r="4447">
          <cell r="G4447" t="str">
            <v>POR000FF</v>
          </cell>
          <cell r="H4447" t="str">
            <v>Portsmouth Social Servicesfixed Fee</v>
          </cell>
          <cell r="I4447" t="str">
            <v>Government Services</v>
          </cell>
          <cell r="J4447" t="str">
            <v>Other Government Contracts</v>
          </cell>
          <cell r="K4447" t="str">
            <v>Portsmouth Social Services</v>
          </cell>
        </row>
        <row r="4448">
          <cell r="G4448" t="str">
            <v>POR000FF</v>
          </cell>
          <cell r="H4448" t="str">
            <v>Portsmouth Social Servicesfixed Fee</v>
          </cell>
          <cell r="I4448" t="str">
            <v>Government Services</v>
          </cell>
          <cell r="J4448" t="str">
            <v>Other Government Contracts</v>
          </cell>
          <cell r="K4448" t="str">
            <v>Portsmouth Social Services</v>
          </cell>
        </row>
        <row r="4449">
          <cell r="G4449" t="str">
            <v>POR000FF</v>
          </cell>
          <cell r="H4449" t="str">
            <v>Portsmouth Social Servicesfixed Fee</v>
          </cell>
          <cell r="I4449" t="str">
            <v>Government Services</v>
          </cell>
          <cell r="J4449" t="str">
            <v>Other Government Contracts</v>
          </cell>
          <cell r="K4449" t="str">
            <v>Portsmouth Social Services</v>
          </cell>
        </row>
        <row r="4450">
          <cell r="G4450" t="str">
            <v>POR000FF</v>
          </cell>
          <cell r="H4450" t="str">
            <v>Portsmouth Social Servicesfixed Fee</v>
          </cell>
          <cell r="I4450" t="str">
            <v>Government Services</v>
          </cell>
          <cell r="J4450" t="str">
            <v>Other Government Contracts</v>
          </cell>
          <cell r="K4450" t="str">
            <v>Portsmouth Social Services</v>
          </cell>
        </row>
        <row r="4451">
          <cell r="G4451" t="str">
            <v>POR000FF</v>
          </cell>
          <cell r="H4451" t="str">
            <v>Portsmouth Social Servicesfixed Fee</v>
          </cell>
          <cell r="I4451" t="str">
            <v>Government Services</v>
          </cell>
          <cell r="J4451" t="str">
            <v>Other Government Contracts</v>
          </cell>
          <cell r="K4451" t="str">
            <v>Portsmouth Social Services</v>
          </cell>
        </row>
        <row r="4452">
          <cell r="G4452" t="str">
            <v>POR000FF</v>
          </cell>
          <cell r="H4452" t="str">
            <v>Portsmouth Social Servicesfixed Fee</v>
          </cell>
          <cell r="I4452" t="str">
            <v>Government Services</v>
          </cell>
          <cell r="J4452" t="str">
            <v>Other Government Contracts</v>
          </cell>
          <cell r="K4452" t="str">
            <v>Portsmouth Social Services</v>
          </cell>
        </row>
        <row r="4453">
          <cell r="G4453" t="str">
            <v>POR000FF</v>
          </cell>
          <cell r="H4453" t="str">
            <v>Portsmouth Social Servicesfixed Fee</v>
          </cell>
          <cell r="I4453" t="str">
            <v>Government Services</v>
          </cell>
          <cell r="J4453" t="str">
            <v>Other Government Contracts</v>
          </cell>
          <cell r="K4453" t="str">
            <v>Portsmouth Social Services</v>
          </cell>
        </row>
        <row r="4454">
          <cell r="G4454" t="str">
            <v>POR000FF</v>
          </cell>
          <cell r="H4454" t="str">
            <v>Portsmouth Social Servicesfixed Fee</v>
          </cell>
          <cell r="I4454" t="str">
            <v>Government Services</v>
          </cell>
          <cell r="J4454" t="str">
            <v>Other Government Contracts</v>
          </cell>
          <cell r="K4454" t="str">
            <v>Portsmouth Social Services</v>
          </cell>
        </row>
        <row r="4455">
          <cell r="G4455" t="str">
            <v>POR000FI</v>
          </cell>
          <cell r="H4455" t="str">
            <v>Portsmouth Fixture &amp; Fitt</v>
          </cell>
          <cell r="I4455" t="str">
            <v>Government Services</v>
          </cell>
          <cell r="J4455" t="str">
            <v>Other Government Contracts</v>
          </cell>
          <cell r="K4455" t="str">
            <v>Portsmouth Social Services</v>
          </cell>
        </row>
        <row r="4456">
          <cell r="G4456" t="str">
            <v>POR000FI</v>
          </cell>
          <cell r="H4456" t="str">
            <v>Portsmouth Fixture &amp; Fitt</v>
          </cell>
          <cell r="I4456" t="str">
            <v>Government Services</v>
          </cell>
          <cell r="J4456" t="str">
            <v>Other Government Contracts</v>
          </cell>
          <cell r="K4456" t="str">
            <v>Portsmouth Social Services</v>
          </cell>
        </row>
        <row r="4457">
          <cell r="G4457" t="str">
            <v>POR000FI</v>
          </cell>
          <cell r="H4457" t="str">
            <v>Portsmouth Fixture &amp; Fitt</v>
          </cell>
          <cell r="I4457" t="str">
            <v>Government Services</v>
          </cell>
          <cell r="J4457" t="str">
            <v>Other Government Contracts</v>
          </cell>
          <cell r="K4457" t="str">
            <v>Portsmouth Social Services</v>
          </cell>
        </row>
        <row r="4458">
          <cell r="G4458" t="str">
            <v>POR000FM</v>
          </cell>
          <cell r="H4458" t="str">
            <v>Portsmouth Fm</v>
          </cell>
          <cell r="I4458" t="str">
            <v>Government Services</v>
          </cell>
          <cell r="J4458" t="str">
            <v>Other Government Contracts</v>
          </cell>
          <cell r="K4458" t="str">
            <v>Portsmouth Social Services</v>
          </cell>
        </row>
        <row r="4459">
          <cell r="G4459" t="str">
            <v>POR000FM</v>
          </cell>
          <cell r="H4459" t="str">
            <v>Portsmouth Fm</v>
          </cell>
          <cell r="I4459" t="str">
            <v>Government Services</v>
          </cell>
          <cell r="J4459" t="str">
            <v>Other Government Contracts</v>
          </cell>
          <cell r="K4459" t="str">
            <v>Portsmouth Social Services</v>
          </cell>
        </row>
        <row r="4460">
          <cell r="G4460" t="str">
            <v>POR000FM</v>
          </cell>
          <cell r="H4460" t="str">
            <v>Portsmouth Fm</v>
          </cell>
          <cell r="I4460" t="str">
            <v>Government Services</v>
          </cell>
          <cell r="J4460" t="str">
            <v>Other Government Contracts</v>
          </cell>
          <cell r="K4460" t="str">
            <v>Portsmouth Social Services</v>
          </cell>
        </row>
        <row r="4461">
          <cell r="G4461" t="str">
            <v>POR000FM</v>
          </cell>
          <cell r="H4461" t="str">
            <v>Portsmouth Fm</v>
          </cell>
          <cell r="I4461" t="str">
            <v>Government Services</v>
          </cell>
          <cell r="J4461" t="str">
            <v>Other Government Contracts</v>
          </cell>
          <cell r="K4461" t="str">
            <v>Portsmouth Social Services</v>
          </cell>
        </row>
        <row r="4462">
          <cell r="G4462" t="str">
            <v>POR000FM</v>
          </cell>
          <cell r="H4462" t="str">
            <v>Portsmouth Fm</v>
          </cell>
          <cell r="I4462" t="str">
            <v>Government Services</v>
          </cell>
          <cell r="J4462" t="str">
            <v>Other Government Contracts</v>
          </cell>
          <cell r="K4462" t="str">
            <v>Portsmouth Social Services</v>
          </cell>
        </row>
        <row r="4463">
          <cell r="G4463" t="str">
            <v>POR000FM</v>
          </cell>
          <cell r="H4463" t="str">
            <v>Portsmouth Fm</v>
          </cell>
          <cell r="I4463" t="str">
            <v>Government Services</v>
          </cell>
          <cell r="J4463" t="str">
            <v>Other Government Contracts</v>
          </cell>
          <cell r="K4463" t="str">
            <v>Portsmouth Social Services</v>
          </cell>
        </row>
        <row r="4464">
          <cell r="G4464" t="str">
            <v>POR000FM</v>
          </cell>
          <cell r="H4464" t="str">
            <v>Portsmouth Fm</v>
          </cell>
          <cell r="I4464" t="str">
            <v>Government Services</v>
          </cell>
          <cell r="J4464" t="str">
            <v>Other Government Contracts</v>
          </cell>
          <cell r="K4464" t="str">
            <v>Portsmouth Social Services</v>
          </cell>
        </row>
        <row r="4465">
          <cell r="G4465" t="str">
            <v>POR000FM</v>
          </cell>
          <cell r="H4465" t="str">
            <v>Portsmouth Fm</v>
          </cell>
          <cell r="I4465" t="str">
            <v>Government Services</v>
          </cell>
          <cell r="J4465" t="str">
            <v>Other Government Contracts</v>
          </cell>
          <cell r="K4465" t="str">
            <v>Portsmouth Social Services</v>
          </cell>
        </row>
        <row r="4466">
          <cell r="G4466" t="str">
            <v>POR000FM</v>
          </cell>
          <cell r="H4466" t="str">
            <v>Portsmouth Fm</v>
          </cell>
          <cell r="I4466" t="str">
            <v>Government Services</v>
          </cell>
          <cell r="J4466" t="str">
            <v>Other Government Contracts</v>
          </cell>
          <cell r="K4466" t="str">
            <v>Portsmouth Social Services</v>
          </cell>
        </row>
        <row r="4467">
          <cell r="G4467" t="str">
            <v>POR000FM</v>
          </cell>
          <cell r="H4467" t="str">
            <v>Portsmouth Fm</v>
          </cell>
          <cell r="I4467" t="str">
            <v>Government Services</v>
          </cell>
          <cell r="J4467" t="str">
            <v>Other Government Contracts</v>
          </cell>
          <cell r="K4467" t="str">
            <v>Portsmouth Social Services</v>
          </cell>
        </row>
        <row r="4468">
          <cell r="G4468" t="str">
            <v>POR000FM</v>
          </cell>
          <cell r="H4468" t="str">
            <v>Portsmouth Fm</v>
          </cell>
          <cell r="I4468" t="str">
            <v>Government Services</v>
          </cell>
          <cell r="J4468" t="str">
            <v>Other Government Contracts</v>
          </cell>
          <cell r="K4468" t="str">
            <v>Portsmouth Social Services</v>
          </cell>
        </row>
        <row r="4469">
          <cell r="G4469" t="str">
            <v>POR000FM</v>
          </cell>
          <cell r="H4469" t="str">
            <v>Portsmouth Fm</v>
          </cell>
          <cell r="I4469" t="str">
            <v>Government Services</v>
          </cell>
          <cell r="J4469" t="str">
            <v>Other Government Contracts</v>
          </cell>
          <cell r="K4469" t="str">
            <v>Portsmouth Social Services</v>
          </cell>
        </row>
        <row r="4470">
          <cell r="G4470" t="str">
            <v>POR000FM</v>
          </cell>
          <cell r="H4470" t="str">
            <v>Portsmouth Fm</v>
          </cell>
          <cell r="I4470" t="str">
            <v>Government Services</v>
          </cell>
          <cell r="J4470" t="str">
            <v>Other Government Contracts</v>
          </cell>
          <cell r="K4470" t="str">
            <v>Portsmouth Social Services</v>
          </cell>
        </row>
        <row r="4471">
          <cell r="G4471" t="str">
            <v>POR000FM</v>
          </cell>
          <cell r="H4471" t="str">
            <v>Portsmouth Fm</v>
          </cell>
          <cell r="I4471" t="str">
            <v>Government Services</v>
          </cell>
          <cell r="J4471" t="str">
            <v>Other Government Contracts</v>
          </cell>
          <cell r="K4471" t="str">
            <v>Portsmouth Social Services</v>
          </cell>
        </row>
        <row r="4472">
          <cell r="G4472" t="str">
            <v>POR000FM</v>
          </cell>
          <cell r="H4472" t="str">
            <v>Portsmouth Fm</v>
          </cell>
          <cell r="I4472" t="str">
            <v>Government Services</v>
          </cell>
          <cell r="J4472" t="str">
            <v>Other Government Contracts</v>
          </cell>
          <cell r="K4472" t="str">
            <v>Portsmouth Social Services</v>
          </cell>
        </row>
        <row r="4473">
          <cell r="G4473" t="str">
            <v>POR000FM</v>
          </cell>
          <cell r="H4473" t="str">
            <v>Portsmouth Fm</v>
          </cell>
          <cell r="I4473" t="str">
            <v>Government Services</v>
          </cell>
          <cell r="J4473" t="str">
            <v>Other Government Contracts</v>
          </cell>
          <cell r="K4473" t="str">
            <v>Portsmouth Social Services</v>
          </cell>
        </row>
        <row r="4474">
          <cell r="G4474" t="str">
            <v>POR000FM</v>
          </cell>
          <cell r="H4474" t="str">
            <v>Portsmouth Fm</v>
          </cell>
          <cell r="I4474" t="str">
            <v>Government Services</v>
          </cell>
          <cell r="J4474" t="str">
            <v>Other Government Contracts</v>
          </cell>
          <cell r="K4474" t="str">
            <v>Portsmouth Social Services</v>
          </cell>
        </row>
        <row r="4475">
          <cell r="G4475" t="str">
            <v>POR000FM</v>
          </cell>
          <cell r="H4475" t="str">
            <v>Portsmouth Fm</v>
          </cell>
          <cell r="I4475" t="str">
            <v>Government Services</v>
          </cell>
          <cell r="J4475" t="str">
            <v>Other Government Contracts</v>
          </cell>
          <cell r="K4475" t="str">
            <v>Portsmouth Social Services</v>
          </cell>
        </row>
        <row r="4476">
          <cell r="G4476" t="str">
            <v>POR000FM</v>
          </cell>
          <cell r="H4476" t="str">
            <v>Portsmouth Fm</v>
          </cell>
          <cell r="I4476" t="str">
            <v>Government Services</v>
          </cell>
          <cell r="J4476" t="str">
            <v>Other Government Contracts</v>
          </cell>
          <cell r="K4476" t="str">
            <v>Portsmouth Social Services</v>
          </cell>
        </row>
        <row r="4477">
          <cell r="G4477" t="str">
            <v>POR000FM</v>
          </cell>
          <cell r="H4477" t="str">
            <v>Portsmouth Fm</v>
          </cell>
          <cell r="I4477" t="str">
            <v>Government Services</v>
          </cell>
          <cell r="J4477" t="str">
            <v>Other Government Contracts</v>
          </cell>
          <cell r="K4477" t="str">
            <v>Portsmouth Social Services</v>
          </cell>
        </row>
        <row r="4478">
          <cell r="G4478" t="str">
            <v>POR000FM</v>
          </cell>
          <cell r="H4478" t="str">
            <v>Portsmouth Fm</v>
          </cell>
          <cell r="I4478" t="str">
            <v>Government Services</v>
          </cell>
          <cell r="J4478" t="str">
            <v>Other Government Contracts</v>
          </cell>
          <cell r="K4478" t="str">
            <v>Portsmouth Social Services</v>
          </cell>
        </row>
        <row r="4479">
          <cell r="G4479" t="str">
            <v>POR000FM</v>
          </cell>
          <cell r="H4479" t="str">
            <v>Portsmouth Fm</v>
          </cell>
          <cell r="I4479" t="str">
            <v>Government Services</v>
          </cell>
          <cell r="J4479" t="str">
            <v>Other Government Contracts</v>
          </cell>
          <cell r="K4479" t="str">
            <v>Portsmouth Social Services</v>
          </cell>
        </row>
        <row r="4480">
          <cell r="G4480" t="str">
            <v>POR000FM</v>
          </cell>
          <cell r="H4480" t="str">
            <v>Portsmouth Fm</v>
          </cell>
          <cell r="I4480" t="str">
            <v>Government Services</v>
          </cell>
          <cell r="J4480" t="str">
            <v>Other Government Contracts</v>
          </cell>
          <cell r="K4480" t="str">
            <v>Portsmouth Social Services</v>
          </cell>
        </row>
        <row r="4481">
          <cell r="G4481" t="str">
            <v>POR000GM</v>
          </cell>
          <cell r="H4481" t="str">
            <v>Portmsouth -Grounds Maint</v>
          </cell>
          <cell r="I4481" t="str">
            <v>Government Services</v>
          </cell>
          <cell r="J4481" t="str">
            <v>Other Government Contracts</v>
          </cell>
          <cell r="K4481" t="str">
            <v>Portsmouth Social Services</v>
          </cell>
        </row>
        <row r="4482">
          <cell r="G4482" t="str">
            <v>POR000GM</v>
          </cell>
          <cell r="H4482" t="str">
            <v>Portmsouth -Grounds Maint</v>
          </cell>
          <cell r="I4482" t="str">
            <v>Government Services</v>
          </cell>
          <cell r="J4482" t="str">
            <v>Other Government Contracts</v>
          </cell>
          <cell r="K4482" t="str">
            <v>Portsmouth Social Services</v>
          </cell>
        </row>
        <row r="4483">
          <cell r="G4483" t="str">
            <v>POR000GM</v>
          </cell>
          <cell r="H4483" t="str">
            <v>Portmsouth -Grounds Maint</v>
          </cell>
          <cell r="I4483" t="str">
            <v>Government Services</v>
          </cell>
          <cell r="J4483" t="str">
            <v>Other Government Contracts</v>
          </cell>
          <cell r="K4483" t="str">
            <v>Portsmouth Social Services</v>
          </cell>
        </row>
        <row r="4484">
          <cell r="G4484" t="str">
            <v>POR000GM</v>
          </cell>
          <cell r="H4484" t="str">
            <v>Portmsouth -Grounds Maint</v>
          </cell>
          <cell r="I4484" t="str">
            <v>Government Services</v>
          </cell>
          <cell r="J4484" t="str">
            <v>Other Government Contracts</v>
          </cell>
          <cell r="K4484" t="str">
            <v>Portsmouth Social Services</v>
          </cell>
        </row>
        <row r="4485">
          <cell r="G4485" t="str">
            <v>POR000MO</v>
          </cell>
          <cell r="H4485" t="str">
            <v>Portsmouth Social Servicesmobilisation Costs</v>
          </cell>
          <cell r="I4485" t="str">
            <v>Government Services</v>
          </cell>
          <cell r="J4485" t="str">
            <v>Other Government Contracts</v>
          </cell>
          <cell r="K4485" t="str">
            <v>Portsmouth Social Services</v>
          </cell>
        </row>
        <row r="4486">
          <cell r="G4486" t="str">
            <v>POR000MO</v>
          </cell>
          <cell r="H4486" t="str">
            <v>Portsmouth Social Servicesmobilisation Costs</v>
          </cell>
          <cell r="I4486" t="str">
            <v>Government Services</v>
          </cell>
          <cell r="J4486" t="str">
            <v>Other Government Contracts</v>
          </cell>
          <cell r="K4486" t="str">
            <v>Portsmouth Social Services</v>
          </cell>
        </row>
        <row r="4487">
          <cell r="G4487" t="str">
            <v>POR000MO</v>
          </cell>
          <cell r="H4487" t="str">
            <v>Portsmouth Social Servicesmobilisation Costs</v>
          </cell>
          <cell r="I4487" t="str">
            <v>Government Services</v>
          </cell>
          <cell r="J4487" t="str">
            <v>Other Government Contracts</v>
          </cell>
          <cell r="K4487" t="str">
            <v>Portsmouth Social Services</v>
          </cell>
        </row>
        <row r="4488">
          <cell r="G4488" t="str">
            <v>POR000MO</v>
          </cell>
          <cell r="H4488" t="str">
            <v>Portsmouth Social Servicesmobilisation Costs</v>
          </cell>
          <cell r="I4488" t="str">
            <v>Government Services</v>
          </cell>
          <cell r="J4488" t="str">
            <v>Other Government Contracts</v>
          </cell>
          <cell r="K4488" t="str">
            <v>Portsmouth Social Services</v>
          </cell>
        </row>
        <row r="4489">
          <cell r="G4489" t="str">
            <v>POR000MO</v>
          </cell>
          <cell r="H4489" t="str">
            <v>Portsmouth Social Servicesmobilisation Costs</v>
          </cell>
          <cell r="I4489" t="str">
            <v>Government Services</v>
          </cell>
          <cell r="J4489" t="str">
            <v>Other Government Contracts</v>
          </cell>
          <cell r="K4489" t="str">
            <v>Portsmouth Social Services</v>
          </cell>
        </row>
        <row r="4490">
          <cell r="G4490" t="str">
            <v>POR000MO</v>
          </cell>
          <cell r="H4490" t="str">
            <v>Portsmouth Social Servicesmobilisation Costs</v>
          </cell>
          <cell r="I4490" t="str">
            <v>Government Services</v>
          </cell>
          <cell r="J4490" t="str">
            <v>Other Government Contracts</v>
          </cell>
          <cell r="K4490" t="str">
            <v>Portsmouth Social Services</v>
          </cell>
        </row>
        <row r="4491">
          <cell r="G4491" t="str">
            <v>POR000MO</v>
          </cell>
          <cell r="H4491" t="str">
            <v>Portsmouth Social Servicesmobilisation Costs</v>
          </cell>
          <cell r="I4491" t="str">
            <v>Government Services</v>
          </cell>
          <cell r="J4491" t="str">
            <v>Other Government Contracts</v>
          </cell>
          <cell r="K4491" t="str">
            <v>Portsmouth Social Services</v>
          </cell>
        </row>
        <row r="4492">
          <cell r="G4492" t="str">
            <v>POR000MO</v>
          </cell>
          <cell r="H4492" t="str">
            <v>Portsmouth Social Servicesmobilisation Costs</v>
          </cell>
          <cell r="I4492" t="str">
            <v>Government Services</v>
          </cell>
          <cell r="J4492" t="str">
            <v>Other Government Contracts</v>
          </cell>
          <cell r="K4492" t="str">
            <v>Portsmouth Social Services</v>
          </cell>
        </row>
        <row r="4493">
          <cell r="G4493" t="str">
            <v>POR000MO</v>
          </cell>
          <cell r="H4493" t="str">
            <v>Portsmouth Social Servicesmobilisation Costs</v>
          </cell>
          <cell r="I4493" t="str">
            <v>Government Services</v>
          </cell>
          <cell r="J4493" t="str">
            <v>Other Government Contracts</v>
          </cell>
          <cell r="K4493" t="str">
            <v>Portsmouth Social Services</v>
          </cell>
        </row>
        <row r="4494">
          <cell r="G4494" t="str">
            <v>POR000MO</v>
          </cell>
          <cell r="H4494" t="str">
            <v>Portsmouth Social Servicesmobilisation Costs</v>
          </cell>
          <cell r="I4494" t="str">
            <v>Government Services</v>
          </cell>
          <cell r="J4494" t="str">
            <v>Other Government Contracts</v>
          </cell>
          <cell r="K4494" t="str">
            <v>Portsmouth Social Services</v>
          </cell>
        </row>
        <row r="4495">
          <cell r="G4495" t="str">
            <v>POR000MO</v>
          </cell>
          <cell r="H4495" t="str">
            <v>Portsmouth Social Servicesmobilisation Costs</v>
          </cell>
          <cell r="I4495" t="str">
            <v>Government Services</v>
          </cell>
          <cell r="J4495" t="str">
            <v>Other Government Contracts</v>
          </cell>
          <cell r="K4495" t="str">
            <v>Portsmouth Social Services</v>
          </cell>
        </row>
        <row r="4496">
          <cell r="G4496" t="str">
            <v>POR000MO</v>
          </cell>
          <cell r="H4496" t="str">
            <v>Portsmouth Social Servicesmobilisation Costs</v>
          </cell>
          <cell r="I4496" t="str">
            <v>Government Services</v>
          </cell>
          <cell r="J4496" t="str">
            <v>Other Government Contracts</v>
          </cell>
          <cell r="K4496" t="str">
            <v>Portsmouth Social Services</v>
          </cell>
        </row>
        <row r="4497">
          <cell r="G4497" t="str">
            <v>POR000MO</v>
          </cell>
          <cell r="H4497" t="str">
            <v>Portsmouth Social Servicesmobilisation Costs</v>
          </cell>
          <cell r="I4497" t="str">
            <v>Government Services</v>
          </cell>
          <cell r="J4497" t="str">
            <v>Other Government Contracts</v>
          </cell>
          <cell r="K4497" t="str">
            <v>Portsmouth Social Services</v>
          </cell>
        </row>
        <row r="4498">
          <cell r="G4498" t="str">
            <v>POR000MO</v>
          </cell>
          <cell r="H4498" t="str">
            <v>Portsmouth Social Servicesmobilisation Costs</v>
          </cell>
          <cell r="I4498" t="str">
            <v>Government Services</v>
          </cell>
          <cell r="J4498" t="str">
            <v>Other Government Contracts</v>
          </cell>
          <cell r="K4498" t="str">
            <v>Portsmouth Social Services</v>
          </cell>
        </row>
        <row r="4499">
          <cell r="G4499" t="str">
            <v>POR000MO</v>
          </cell>
          <cell r="H4499" t="str">
            <v>Portsmouth Social Servicesmobilisation Costs</v>
          </cell>
          <cell r="I4499" t="str">
            <v>Government Services</v>
          </cell>
          <cell r="J4499" t="str">
            <v>Other Government Contracts</v>
          </cell>
          <cell r="K4499" t="str">
            <v>Portsmouth Social Services</v>
          </cell>
        </row>
        <row r="4500">
          <cell r="G4500" t="str">
            <v>POR000MO</v>
          </cell>
          <cell r="H4500" t="str">
            <v>Portsmouth Social Servicesmobilisation Costs</v>
          </cell>
          <cell r="I4500" t="str">
            <v>Government Services</v>
          </cell>
          <cell r="J4500" t="str">
            <v>Other Government Contracts</v>
          </cell>
          <cell r="K4500" t="str">
            <v>Portsmouth Social Services</v>
          </cell>
        </row>
        <row r="4501">
          <cell r="G4501" t="str">
            <v>POR000MO</v>
          </cell>
          <cell r="H4501" t="str">
            <v>Portsmouth Social Servicesmobilisation Costs</v>
          </cell>
          <cell r="I4501" t="str">
            <v>Government Services</v>
          </cell>
          <cell r="J4501" t="str">
            <v>Other Government Contracts</v>
          </cell>
          <cell r="K4501" t="str">
            <v>Portsmouth Social Services</v>
          </cell>
        </row>
        <row r="4502">
          <cell r="G4502" t="str">
            <v>POR000MO</v>
          </cell>
          <cell r="H4502" t="str">
            <v>Portsmouth Social Servicesmobilisation Costs</v>
          </cell>
          <cell r="I4502" t="str">
            <v>Government Services</v>
          </cell>
          <cell r="J4502" t="str">
            <v>Other Government Contracts</v>
          </cell>
          <cell r="K4502" t="str">
            <v>Portsmouth Social Services</v>
          </cell>
        </row>
        <row r="4503">
          <cell r="G4503" t="str">
            <v>POR000MO</v>
          </cell>
          <cell r="H4503" t="str">
            <v>Portsmouth Social Servicesmobilisation Costs</v>
          </cell>
          <cell r="I4503" t="str">
            <v>Government Services</v>
          </cell>
          <cell r="J4503" t="str">
            <v>Other Government Contracts</v>
          </cell>
          <cell r="K4503" t="str">
            <v>Portsmouth Social Services</v>
          </cell>
        </row>
        <row r="4504">
          <cell r="G4504" t="str">
            <v>POR000MO</v>
          </cell>
          <cell r="H4504" t="str">
            <v>Portsmouth Social Servicesmobilisation Costs</v>
          </cell>
          <cell r="I4504" t="str">
            <v>Government Services</v>
          </cell>
          <cell r="J4504" t="str">
            <v>Other Government Contracts</v>
          </cell>
          <cell r="K4504" t="str">
            <v>Portsmouth Social Services</v>
          </cell>
        </row>
        <row r="4505">
          <cell r="G4505" t="str">
            <v>POR000PM</v>
          </cell>
          <cell r="H4505" t="str">
            <v>Portsmouth Planned Maint</v>
          </cell>
          <cell r="I4505" t="str">
            <v>Government Services</v>
          </cell>
          <cell r="J4505" t="str">
            <v>Other Government Contracts</v>
          </cell>
          <cell r="K4505" t="str">
            <v>Portsmouth Social Services</v>
          </cell>
        </row>
        <row r="4506">
          <cell r="G4506" t="str">
            <v>POR000PM</v>
          </cell>
          <cell r="H4506" t="str">
            <v>Portsmouth Planned Maint</v>
          </cell>
          <cell r="I4506" t="str">
            <v>Government Services</v>
          </cell>
          <cell r="J4506" t="str">
            <v>Other Government Contracts</v>
          </cell>
          <cell r="K4506" t="str">
            <v>Portsmouth Social Services</v>
          </cell>
        </row>
        <row r="4507">
          <cell r="G4507" t="str">
            <v>POR000PM</v>
          </cell>
          <cell r="H4507" t="str">
            <v>Portsmouth Planned Maint</v>
          </cell>
          <cell r="I4507" t="str">
            <v>Government Services</v>
          </cell>
          <cell r="J4507" t="str">
            <v>Other Government Contracts</v>
          </cell>
          <cell r="K4507" t="str">
            <v>Portsmouth Social Services</v>
          </cell>
        </row>
        <row r="4508">
          <cell r="G4508" t="str">
            <v>POR000PM</v>
          </cell>
          <cell r="H4508" t="str">
            <v>Portsmouth Planned Maint</v>
          </cell>
          <cell r="I4508" t="str">
            <v>Government Services</v>
          </cell>
          <cell r="J4508" t="str">
            <v>Other Government Contracts</v>
          </cell>
          <cell r="K4508" t="str">
            <v>Portsmouth Social Services</v>
          </cell>
        </row>
        <row r="4509">
          <cell r="G4509" t="str">
            <v>POR000PM</v>
          </cell>
          <cell r="H4509" t="str">
            <v>Portsmouth Planned Maint</v>
          </cell>
          <cell r="I4509" t="str">
            <v>Government Services</v>
          </cell>
          <cell r="J4509" t="str">
            <v>Other Government Contracts</v>
          </cell>
          <cell r="K4509" t="str">
            <v>Portsmouth Social Services</v>
          </cell>
        </row>
        <row r="4510">
          <cell r="G4510" t="str">
            <v>POR000PM</v>
          </cell>
          <cell r="H4510" t="str">
            <v>Portsmouth Planned Maint</v>
          </cell>
          <cell r="I4510" t="str">
            <v>Government Services</v>
          </cell>
          <cell r="J4510" t="str">
            <v>Other Government Contracts</v>
          </cell>
          <cell r="K4510" t="str">
            <v>Portsmouth Social Services</v>
          </cell>
        </row>
        <row r="4511">
          <cell r="G4511" t="str">
            <v>POR000PM</v>
          </cell>
          <cell r="H4511" t="str">
            <v>Portsmouth Planned Maint</v>
          </cell>
          <cell r="I4511" t="str">
            <v>Government Services</v>
          </cell>
          <cell r="J4511" t="str">
            <v>Other Government Contracts</v>
          </cell>
          <cell r="K4511" t="str">
            <v>Portsmouth Social Services</v>
          </cell>
        </row>
        <row r="4512">
          <cell r="G4512" t="str">
            <v>POR000PM</v>
          </cell>
          <cell r="H4512" t="str">
            <v>Portsmouth Planned Maint</v>
          </cell>
          <cell r="I4512" t="str">
            <v>Government Services</v>
          </cell>
          <cell r="J4512" t="str">
            <v>Other Government Contracts</v>
          </cell>
          <cell r="K4512" t="str">
            <v>Portsmouth Social Services</v>
          </cell>
        </row>
        <row r="4513">
          <cell r="G4513" t="str">
            <v>POR000PM</v>
          </cell>
          <cell r="H4513" t="str">
            <v>Portsmouth Planned Maint</v>
          </cell>
          <cell r="I4513" t="str">
            <v>Government Services</v>
          </cell>
          <cell r="J4513" t="str">
            <v>Other Government Contracts</v>
          </cell>
          <cell r="K4513" t="str">
            <v>Portsmouth Social Services</v>
          </cell>
        </row>
        <row r="4514">
          <cell r="G4514" t="str">
            <v>POR000PR</v>
          </cell>
          <cell r="H4514" t="str">
            <v>Portsmouth Social Servicesprojects</v>
          </cell>
          <cell r="I4514" t="str">
            <v>Government Services</v>
          </cell>
          <cell r="J4514" t="str">
            <v>Other Government Contracts</v>
          </cell>
          <cell r="K4514" t="str">
            <v>Portsmouth Social Services</v>
          </cell>
        </row>
        <row r="4515">
          <cell r="G4515" t="str">
            <v>POR000PR</v>
          </cell>
          <cell r="H4515" t="str">
            <v>Portsmouth Social Servicesprojects</v>
          </cell>
          <cell r="I4515" t="str">
            <v>Government Services</v>
          </cell>
          <cell r="J4515" t="str">
            <v>Other Government Contracts</v>
          </cell>
          <cell r="K4515" t="str">
            <v>Portsmouth Social Services</v>
          </cell>
        </row>
        <row r="4516">
          <cell r="G4516" t="str">
            <v>POR000PR</v>
          </cell>
          <cell r="H4516" t="str">
            <v>Portsmouth Social Servicesprojects</v>
          </cell>
          <cell r="I4516" t="str">
            <v>Government Services</v>
          </cell>
          <cell r="J4516" t="str">
            <v>Other Government Contracts</v>
          </cell>
          <cell r="K4516" t="str">
            <v>Portsmouth Social Services</v>
          </cell>
        </row>
        <row r="4517">
          <cell r="G4517" t="str">
            <v>POR000PR</v>
          </cell>
          <cell r="H4517" t="str">
            <v>Portsmouth Social Servicesprojects</v>
          </cell>
          <cell r="I4517" t="str">
            <v>Government Services</v>
          </cell>
          <cell r="J4517" t="str">
            <v>Other Government Contracts</v>
          </cell>
          <cell r="K4517" t="str">
            <v>Portsmouth Social Services</v>
          </cell>
        </row>
        <row r="4518">
          <cell r="G4518" t="str">
            <v>POR000PR</v>
          </cell>
          <cell r="H4518" t="str">
            <v>Portsmouth Social Servicesprojects</v>
          </cell>
          <cell r="I4518" t="str">
            <v>Government Services</v>
          </cell>
          <cell r="J4518" t="str">
            <v>Other Government Contracts</v>
          </cell>
          <cell r="K4518" t="str">
            <v>Portsmouth Social Services</v>
          </cell>
        </row>
        <row r="4519">
          <cell r="G4519" t="str">
            <v>POR000PT</v>
          </cell>
          <cell r="H4519" t="str">
            <v>Portsmouth Social Servicespass Through</v>
          </cell>
          <cell r="I4519" t="str">
            <v>Government Services</v>
          </cell>
          <cell r="J4519" t="str">
            <v>Other Government Contracts</v>
          </cell>
          <cell r="K4519" t="str">
            <v>Portsmouth Social Services</v>
          </cell>
        </row>
        <row r="4520">
          <cell r="G4520" t="str">
            <v>POR000PT</v>
          </cell>
          <cell r="H4520" t="str">
            <v>Portsmouth Social Servicespass Through</v>
          </cell>
          <cell r="I4520" t="str">
            <v>Government Services</v>
          </cell>
          <cell r="J4520" t="str">
            <v>Other Government Contracts</v>
          </cell>
          <cell r="K4520" t="str">
            <v>Portsmouth Social Services</v>
          </cell>
        </row>
        <row r="4521">
          <cell r="G4521" t="str">
            <v>POR000PT</v>
          </cell>
          <cell r="H4521" t="str">
            <v>Portsmouth Social Servicespass Through</v>
          </cell>
          <cell r="I4521" t="str">
            <v>Government Services</v>
          </cell>
          <cell r="J4521" t="str">
            <v>Other Government Contracts</v>
          </cell>
          <cell r="K4521" t="str">
            <v>Portsmouth Social Services</v>
          </cell>
        </row>
        <row r="4522">
          <cell r="G4522" t="str">
            <v>POR000PT</v>
          </cell>
          <cell r="H4522" t="str">
            <v>Portsmouth Social Servicespass Through</v>
          </cell>
          <cell r="I4522" t="str">
            <v>Government Services</v>
          </cell>
          <cell r="J4522" t="str">
            <v>Other Government Contracts</v>
          </cell>
          <cell r="K4522" t="str">
            <v>Portsmouth Social Services</v>
          </cell>
        </row>
        <row r="4523">
          <cell r="G4523" t="str">
            <v>POR000PT</v>
          </cell>
          <cell r="H4523" t="str">
            <v>Portsmouth Social Servicespass Through</v>
          </cell>
          <cell r="I4523" t="str">
            <v>Government Services</v>
          </cell>
          <cell r="J4523" t="str">
            <v>Other Government Contracts</v>
          </cell>
          <cell r="K4523" t="str">
            <v>Portsmouth Social Services</v>
          </cell>
        </row>
        <row r="4524">
          <cell r="G4524" t="str">
            <v>POR000PT</v>
          </cell>
          <cell r="H4524" t="str">
            <v>Portsmouth Social Servicespass Through</v>
          </cell>
          <cell r="I4524" t="str">
            <v>Government Services</v>
          </cell>
          <cell r="J4524" t="str">
            <v>Other Government Contracts</v>
          </cell>
          <cell r="K4524" t="str">
            <v>Portsmouth Social Services</v>
          </cell>
        </row>
        <row r="4525">
          <cell r="G4525" t="str">
            <v>POR000PT</v>
          </cell>
          <cell r="H4525" t="str">
            <v>Portsmouth Social Servicespass Through</v>
          </cell>
          <cell r="I4525" t="str">
            <v>Government Services</v>
          </cell>
          <cell r="J4525" t="str">
            <v>Other Government Contracts</v>
          </cell>
          <cell r="K4525" t="str">
            <v>Portsmouth Social Services</v>
          </cell>
        </row>
        <row r="4526">
          <cell r="G4526" t="str">
            <v>POR000PT</v>
          </cell>
          <cell r="H4526" t="str">
            <v>Portsmouth Social Servicespass Through</v>
          </cell>
          <cell r="I4526" t="str">
            <v>Government Services</v>
          </cell>
          <cell r="J4526" t="str">
            <v>Other Government Contracts</v>
          </cell>
          <cell r="K4526" t="str">
            <v>Portsmouth Social Services</v>
          </cell>
        </row>
        <row r="4527">
          <cell r="G4527" t="str">
            <v>POR000PT</v>
          </cell>
          <cell r="H4527" t="str">
            <v>Portsmouth Social Servicespass Through</v>
          </cell>
          <cell r="I4527" t="str">
            <v>Government Services</v>
          </cell>
          <cell r="J4527" t="str">
            <v>Other Government Contracts</v>
          </cell>
          <cell r="K4527" t="str">
            <v>Portsmouth Social Services</v>
          </cell>
        </row>
        <row r="4528">
          <cell r="G4528" t="str">
            <v>POR000PT</v>
          </cell>
          <cell r="H4528" t="str">
            <v>Portsmouth Social Servicespass Through</v>
          </cell>
          <cell r="I4528" t="str">
            <v>Government Services</v>
          </cell>
          <cell r="J4528" t="str">
            <v>Other Government Contracts</v>
          </cell>
          <cell r="K4528" t="str">
            <v>Portsmouth Social Services</v>
          </cell>
        </row>
        <row r="4529">
          <cell r="G4529" t="str">
            <v>POR000RF</v>
          </cell>
          <cell r="H4529" t="str">
            <v>Portsmouth Refuse</v>
          </cell>
          <cell r="I4529" t="str">
            <v>Government Services</v>
          </cell>
          <cell r="J4529" t="str">
            <v>Other Government Contracts</v>
          </cell>
          <cell r="K4529" t="str">
            <v>Portsmouth Social Services</v>
          </cell>
        </row>
        <row r="4530">
          <cell r="G4530" t="str">
            <v>POR000RF</v>
          </cell>
          <cell r="H4530" t="str">
            <v>Portsmouth Refuse</v>
          </cell>
          <cell r="I4530" t="str">
            <v>Government Services</v>
          </cell>
          <cell r="J4530" t="str">
            <v>Other Government Contracts</v>
          </cell>
          <cell r="K4530" t="str">
            <v>Portsmouth Social Services</v>
          </cell>
        </row>
        <row r="4531">
          <cell r="G4531" t="str">
            <v>POR000RM</v>
          </cell>
          <cell r="H4531" t="str">
            <v>Portsmouth Reactive Maint</v>
          </cell>
          <cell r="I4531" t="str">
            <v>Government Services</v>
          </cell>
          <cell r="J4531" t="str">
            <v>Other Government Contracts</v>
          </cell>
          <cell r="K4531" t="str">
            <v>Portsmouth Social Services</v>
          </cell>
        </row>
        <row r="4532">
          <cell r="G4532" t="str">
            <v>POR000RM</v>
          </cell>
          <cell r="H4532" t="str">
            <v>Portsmouth Reactive Maint</v>
          </cell>
          <cell r="I4532" t="str">
            <v>Government Services</v>
          </cell>
          <cell r="J4532" t="str">
            <v>Other Government Contracts</v>
          </cell>
          <cell r="K4532" t="str">
            <v>Portsmouth Social Services</v>
          </cell>
        </row>
        <row r="4533">
          <cell r="G4533" t="str">
            <v>POR000RM</v>
          </cell>
          <cell r="H4533" t="str">
            <v>Portsmouth Reactive Maint</v>
          </cell>
          <cell r="I4533" t="str">
            <v>Government Services</v>
          </cell>
          <cell r="J4533" t="str">
            <v>Other Government Contracts</v>
          </cell>
          <cell r="K4533" t="str">
            <v>Portsmouth Social Services</v>
          </cell>
        </row>
        <row r="4534">
          <cell r="G4534" t="str">
            <v>POR000RM</v>
          </cell>
          <cell r="H4534" t="str">
            <v>Portsmouth Reactive Maint</v>
          </cell>
          <cell r="I4534" t="str">
            <v>Government Services</v>
          </cell>
          <cell r="J4534" t="str">
            <v>Other Government Contracts</v>
          </cell>
          <cell r="K4534" t="str">
            <v>Portsmouth Social Services</v>
          </cell>
        </row>
        <row r="4535">
          <cell r="G4535" t="str">
            <v>POR000RM</v>
          </cell>
          <cell r="H4535" t="str">
            <v>Portsmouth Reactive Maint</v>
          </cell>
          <cell r="I4535" t="str">
            <v>Government Services</v>
          </cell>
          <cell r="J4535" t="str">
            <v>Other Government Contracts</v>
          </cell>
          <cell r="K4535" t="str">
            <v>Portsmouth Social Services</v>
          </cell>
        </row>
        <row r="4536">
          <cell r="G4536" t="str">
            <v>POR000RM</v>
          </cell>
          <cell r="H4536" t="str">
            <v>Portsmouth Reactive Maint</v>
          </cell>
          <cell r="I4536" t="str">
            <v>Government Services</v>
          </cell>
          <cell r="J4536" t="str">
            <v>Other Government Contracts</v>
          </cell>
          <cell r="K4536" t="str">
            <v>Portsmouth Social Services</v>
          </cell>
        </row>
        <row r="4537">
          <cell r="G4537" t="str">
            <v>POR000RM</v>
          </cell>
          <cell r="H4537" t="str">
            <v>Portsmouth Reactive Maint</v>
          </cell>
          <cell r="I4537" t="str">
            <v>Government Services</v>
          </cell>
          <cell r="J4537" t="str">
            <v>Other Government Contracts</v>
          </cell>
          <cell r="K4537" t="str">
            <v>Portsmouth Social Services</v>
          </cell>
        </row>
        <row r="4538">
          <cell r="G4538" t="str">
            <v>POR000RM</v>
          </cell>
          <cell r="H4538" t="str">
            <v>Portsmouth Reactive Maint</v>
          </cell>
          <cell r="I4538" t="str">
            <v>Government Services</v>
          </cell>
          <cell r="J4538" t="str">
            <v>Other Government Contracts</v>
          </cell>
          <cell r="K4538" t="str">
            <v>Portsmouth Social Services</v>
          </cell>
        </row>
        <row r="4539">
          <cell r="G4539" t="str">
            <v>POR000RM</v>
          </cell>
          <cell r="H4539" t="str">
            <v>Portsmouth Reactive Maint</v>
          </cell>
          <cell r="I4539" t="str">
            <v>Government Services</v>
          </cell>
          <cell r="J4539" t="str">
            <v>Other Government Contracts</v>
          </cell>
          <cell r="K4539" t="str">
            <v>Portsmouth Social Services</v>
          </cell>
        </row>
        <row r="4540">
          <cell r="G4540" t="str">
            <v>POR000RM</v>
          </cell>
          <cell r="H4540" t="str">
            <v>Portsmouth Reactive Maint</v>
          </cell>
          <cell r="I4540" t="str">
            <v>Government Services</v>
          </cell>
          <cell r="J4540" t="str">
            <v>Other Government Contracts</v>
          </cell>
          <cell r="K4540" t="str">
            <v>Portsmouth Social Services</v>
          </cell>
        </row>
        <row r="4541">
          <cell r="G4541" t="str">
            <v>POR000RM</v>
          </cell>
          <cell r="H4541" t="str">
            <v>Portsmouth Reactive Maint</v>
          </cell>
          <cell r="I4541" t="str">
            <v>Government Services</v>
          </cell>
          <cell r="J4541" t="str">
            <v>Other Government Contracts</v>
          </cell>
          <cell r="K4541" t="str">
            <v>Portsmouth Social Services</v>
          </cell>
        </row>
        <row r="4542">
          <cell r="G4542" t="str">
            <v>POR000RM</v>
          </cell>
          <cell r="H4542" t="str">
            <v>Portsmouth Reactive Maint</v>
          </cell>
          <cell r="I4542" t="str">
            <v>Government Services</v>
          </cell>
          <cell r="J4542" t="str">
            <v>Other Government Contracts</v>
          </cell>
          <cell r="K4542" t="str">
            <v>Portsmouth Social Services</v>
          </cell>
        </row>
        <row r="4543">
          <cell r="G4543" t="str">
            <v>POR000TR</v>
          </cell>
          <cell r="H4543" t="str">
            <v>Portsmouth - Transport</v>
          </cell>
          <cell r="I4543" t="str">
            <v>Government Services</v>
          </cell>
          <cell r="J4543" t="str">
            <v>Other Government Contracts</v>
          </cell>
          <cell r="K4543" t="str">
            <v>Portsmouth Social Services</v>
          </cell>
        </row>
        <row r="4544">
          <cell r="G4544" t="str">
            <v>POR000TR</v>
          </cell>
          <cell r="H4544" t="str">
            <v>Portsmouth - Transport</v>
          </cell>
          <cell r="I4544" t="str">
            <v>Government Services</v>
          </cell>
          <cell r="J4544" t="str">
            <v>Other Government Contracts</v>
          </cell>
          <cell r="K4544" t="str">
            <v>Portsmouth Social Services</v>
          </cell>
        </row>
        <row r="4545">
          <cell r="G4545" t="str">
            <v>POR000TR</v>
          </cell>
          <cell r="H4545" t="str">
            <v>Portsmouth - Transport</v>
          </cell>
          <cell r="I4545" t="str">
            <v>Government Services</v>
          </cell>
          <cell r="J4545" t="str">
            <v>Other Government Contracts</v>
          </cell>
          <cell r="K4545" t="str">
            <v>Portsmouth Social Services</v>
          </cell>
        </row>
        <row r="4546">
          <cell r="G4546" t="str">
            <v>POR000TR</v>
          </cell>
          <cell r="H4546" t="str">
            <v>Portsmouth - Transport</v>
          </cell>
          <cell r="I4546" t="str">
            <v>Government Services</v>
          </cell>
          <cell r="J4546" t="str">
            <v>Other Government Contracts</v>
          </cell>
          <cell r="K4546" t="str">
            <v>Portsmouth Social Services</v>
          </cell>
        </row>
        <row r="4547">
          <cell r="G4547" t="str">
            <v>POR000TR</v>
          </cell>
          <cell r="H4547" t="str">
            <v>Portsmouth - Transport</v>
          </cell>
          <cell r="I4547" t="str">
            <v>Government Services</v>
          </cell>
          <cell r="J4547" t="str">
            <v>Other Government Contracts</v>
          </cell>
          <cell r="K4547" t="str">
            <v>Portsmouth Social Services</v>
          </cell>
        </row>
        <row r="4548">
          <cell r="G4548" t="str">
            <v>POR000TR</v>
          </cell>
          <cell r="H4548" t="str">
            <v>Portsmouth - Transport</v>
          </cell>
          <cell r="I4548" t="str">
            <v>Government Services</v>
          </cell>
          <cell r="J4548" t="str">
            <v>Other Government Contracts</v>
          </cell>
          <cell r="K4548" t="str">
            <v>Portsmouth Social Services</v>
          </cell>
        </row>
        <row r="4549">
          <cell r="G4549" t="str">
            <v>POR000TR</v>
          </cell>
          <cell r="H4549" t="str">
            <v>Portsmouth - Transport</v>
          </cell>
          <cell r="I4549" t="str">
            <v>Government Services</v>
          </cell>
          <cell r="J4549" t="str">
            <v>Other Government Contracts</v>
          </cell>
          <cell r="K4549" t="str">
            <v>Portsmouth Social Services</v>
          </cell>
        </row>
        <row r="4550">
          <cell r="G4550" t="str">
            <v>POR000TR</v>
          </cell>
          <cell r="H4550" t="str">
            <v>Portsmouth - Transport</v>
          </cell>
          <cell r="I4550" t="str">
            <v>Government Services</v>
          </cell>
          <cell r="J4550" t="str">
            <v>Other Government Contracts</v>
          </cell>
          <cell r="K4550" t="str">
            <v>Portsmouth Social Services</v>
          </cell>
        </row>
        <row r="4551">
          <cell r="G4551" t="str">
            <v>POR000TR</v>
          </cell>
          <cell r="H4551" t="str">
            <v>Portsmouth - Transport</v>
          </cell>
          <cell r="I4551" t="str">
            <v>Government Services</v>
          </cell>
          <cell r="J4551" t="str">
            <v>Other Government Contracts</v>
          </cell>
          <cell r="K4551" t="str">
            <v>Portsmouth Social Services</v>
          </cell>
        </row>
        <row r="4552">
          <cell r="G4552" t="str">
            <v>POR000TR</v>
          </cell>
          <cell r="H4552" t="str">
            <v>Portsmouth - Transport</v>
          </cell>
          <cell r="I4552" t="str">
            <v>Government Services</v>
          </cell>
          <cell r="J4552" t="str">
            <v>Other Government Contracts</v>
          </cell>
          <cell r="K4552" t="str">
            <v>Portsmouth Social Services</v>
          </cell>
        </row>
        <row r="4553">
          <cell r="G4553" t="str">
            <v>POR000TR</v>
          </cell>
          <cell r="H4553" t="str">
            <v>Portsmouth - Transport</v>
          </cell>
          <cell r="I4553" t="str">
            <v>Government Services</v>
          </cell>
          <cell r="J4553" t="str">
            <v>Other Government Contracts</v>
          </cell>
          <cell r="K4553" t="str">
            <v>Portsmouth Social Services</v>
          </cell>
        </row>
        <row r="4554">
          <cell r="G4554" t="str">
            <v>POR000TR</v>
          </cell>
          <cell r="H4554" t="str">
            <v>Portsmouth - Transport</v>
          </cell>
          <cell r="I4554" t="str">
            <v>Government Services</v>
          </cell>
          <cell r="J4554" t="str">
            <v>Other Government Contracts</v>
          </cell>
          <cell r="K4554" t="str">
            <v>Portsmouth Social Services</v>
          </cell>
        </row>
        <row r="4555">
          <cell r="G4555" t="str">
            <v>POR000TR</v>
          </cell>
          <cell r="H4555" t="str">
            <v>Portsmouth - Transport</v>
          </cell>
          <cell r="I4555" t="str">
            <v>Government Services</v>
          </cell>
          <cell r="J4555" t="str">
            <v>Other Government Contracts</v>
          </cell>
          <cell r="K4555" t="str">
            <v>Portsmouth Social Services</v>
          </cell>
        </row>
        <row r="4556">
          <cell r="G4556" t="str">
            <v>POR000TR</v>
          </cell>
          <cell r="H4556" t="str">
            <v>Portsmouth - Transport</v>
          </cell>
          <cell r="I4556" t="str">
            <v>Government Services</v>
          </cell>
          <cell r="J4556" t="str">
            <v>Other Government Contracts</v>
          </cell>
          <cell r="K4556" t="str">
            <v>Portsmouth Social Services</v>
          </cell>
        </row>
        <row r="4557">
          <cell r="G4557" t="str">
            <v>POR000TR</v>
          </cell>
          <cell r="H4557" t="str">
            <v>Portsmouth - Transport</v>
          </cell>
          <cell r="I4557" t="str">
            <v>Government Services</v>
          </cell>
          <cell r="J4557" t="str">
            <v>Other Government Contracts</v>
          </cell>
          <cell r="K4557" t="str">
            <v>Portsmouth Social Services</v>
          </cell>
        </row>
        <row r="4558">
          <cell r="G4558" t="str">
            <v>POR000TR</v>
          </cell>
          <cell r="H4558" t="str">
            <v>Portsmouth - Transport</v>
          </cell>
          <cell r="I4558" t="str">
            <v>Government Services</v>
          </cell>
          <cell r="J4558" t="str">
            <v>Other Government Contracts</v>
          </cell>
          <cell r="K4558" t="str">
            <v>Portsmouth Social Services</v>
          </cell>
        </row>
        <row r="4559">
          <cell r="G4559" t="str">
            <v>POR000TR</v>
          </cell>
          <cell r="H4559" t="str">
            <v>Portsmouth - Transport</v>
          </cell>
          <cell r="I4559" t="str">
            <v>Government Services</v>
          </cell>
          <cell r="J4559" t="str">
            <v>Other Government Contracts</v>
          </cell>
          <cell r="K4559" t="str">
            <v>Portsmouth Social Services</v>
          </cell>
        </row>
        <row r="4560">
          <cell r="G4560" t="str">
            <v>POR000VO</v>
          </cell>
          <cell r="H4560" t="str">
            <v>Portsmouth Social Servicesvariation Orders</v>
          </cell>
          <cell r="I4560" t="str">
            <v>Government Services</v>
          </cell>
          <cell r="J4560" t="str">
            <v>Other Government Contracts</v>
          </cell>
          <cell r="K4560" t="str">
            <v>Portsmouth Social Services</v>
          </cell>
        </row>
        <row r="4561">
          <cell r="G4561" t="str">
            <v>POR000WS</v>
          </cell>
          <cell r="H4561" t="str">
            <v>Portmsouth - Water &amp; Sewage</v>
          </cell>
          <cell r="I4561" t="str">
            <v>Government Services</v>
          </cell>
          <cell r="J4561" t="str">
            <v>Other Government Contracts</v>
          </cell>
          <cell r="K4561" t="str">
            <v>Portsmouth Social Services</v>
          </cell>
        </row>
        <row r="4562">
          <cell r="G4562" t="str">
            <v>941225XX</v>
          </cell>
          <cell r="H4562" t="str">
            <v>Fm Railtrack</v>
          </cell>
          <cell r="I4562" t="str">
            <v>Government Services</v>
          </cell>
          <cell r="J4562" t="str">
            <v>Network Rail</v>
          </cell>
          <cell r="K4562" t="str">
            <v>Network Rail</v>
          </cell>
        </row>
        <row r="4563">
          <cell r="G4563" t="str">
            <v>931401XX</v>
          </cell>
          <cell r="H4563" t="str">
            <v>Fm Rhc</v>
          </cell>
          <cell r="I4563" t="str">
            <v>Government Services</v>
          </cell>
          <cell r="J4563" t="str">
            <v>Other Government Contracts</v>
          </cell>
          <cell r="K4563" t="str">
            <v>Royal Hospital Chelsea</v>
          </cell>
        </row>
        <row r="4564">
          <cell r="G4564" t="str">
            <v>RIVERWAF</v>
          </cell>
          <cell r="H4564" t="str">
            <v>Riverside Walk Additional Fee</v>
          </cell>
          <cell r="I4564" t="str">
            <v>Government Services</v>
          </cell>
          <cell r="J4564" t="str">
            <v>Other Government Contracts</v>
          </cell>
          <cell r="K4564" t="str">
            <v>Riverwalk House</v>
          </cell>
        </row>
        <row r="4565">
          <cell r="G4565" t="str">
            <v>RIVERWAF</v>
          </cell>
          <cell r="H4565" t="str">
            <v>Riverside Walk Additional Fee</v>
          </cell>
          <cell r="I4565" t="str">
            <v>Government Services</v>
          </cell>
          <cell r="J4565" t="str">
            <v>Other Government Contracts</v>
          </cell>
          <cell r="K4565" t="str">
            <v>Riverwalk House</v>
          </cell>
        </row>
        <row r="4566">
          <cell r="G4566" t="str">
            <v>RIVERWAF</v>
          </cell>
          <cell r="H4566" t="str">
            <v>Riverside Walk Additional Fee</v>
          </cell>
          <cell r="I4566" t="str">
            <v>Government Services</v>
          </cell>
          <cell r="J4566" t="str">
            <v>Other Government Contracts</v>
          </cell>
          <cell r="K4566" t="str">
            <v>Riverwalk House</v>
          </cell>
        </row>
        <row r="4567">
          <cell r="G4567" t="str">
            <v>RIVERWAF</v>
          </cell>
          <cell r="H4567" t="str">
            <v>Riverside Walk Additional Fee</v>
          </cell>
          <cell r="I4567" t="str">
            <v>Government Services</v>
          </cell>
          <cell r="J4567" t="str">
            <v>Other Government Contracts</v>
          </cell>
          <cell r="K4567" t="str">
            <v>Riverwalk House</v>
          </cell>
        </row>
        <row r="4568">
          <cell r="G4568" t="str">
            <v>RIVERWAF</v>
          </cell>
          <cell r="H4568" t="str">
            <v>Riverside Walk Additional Fee</v>
          </cell>
          <cell r="I4568" t="str">
            <v>Government Services</v>
          </cell>
          <cell r="J4568" t="str">
            <v>Other Government Contracts</v>
          </cell>
          <cell r="K4568" t="str">
            <v>Riverwalk House</v>
          </cell>
        </row>
        <row r="4569">
          <cell r="G4569" t="str">
            <v>RIVERWAF</v>
          </cell>
          <cell r="H4569" t="str">
            <v>Riverside Walk Additional Fee</v>
          </cell>
          <cell r="I4569" t="str">
            <v>Government Services</v>
          </cell>
          <cell r="J4569" t="str">
            <v>Other Government Contracts</v>
          </cell>
          <cell r="K4569" t="str">
            <v>Riverwalk House</v>
          </cell>
        </row>
        <row r="4570">
          <cell r="G4570" t="str">
            <v>RIVERWAF</v>
          </cell>
          <cell r="H4570" t="str">
            <v>Riverside Walk Additional Fee</v>
          </cell>
          <cell r="I4570" t="str">
            <v>Government Services</v>
          </cell>
          <cell r="J4570" t="str">
            <v>Other Government Contracts</v>
          </cell>
          <cell r="K4570" t="str">
            <v>Riverwalk House</v>
          </cell>
        </row>
        <row r="4571">
          <cell r="G4571" t="str">
            <v>RIVERWCA</v>
          </cell>
          <cell r="H4571" t="str">
            <v>Riverwalk - Catering</v>
          </cell>
          <cell r="I4571" t="str">
            <v>Government Services</v>
          </cell>
          <cell r="J4571" t="str">
            <v>Other Government Contracts</v>
          </cell>
          <cell r="K4571" t="str">
            <v>Riverwalk House</v>
          </cell>
        </row>
        <row r="4572">
          <cell r="G4572" t="str">
            <v>RIVERWCA</v>
          </cell>
          <cell r="H4572" t="str">
            <v>Riverwalk - Catering</v>
          </cell>
          <cell r="I4572" t="str">
            <v>Government Services</v>
          </cell>
          <cell r="J4572" t="str">
            <v>Other Government Contracts</v>
          </cell>
          <cell r="K4572" t="str">
            <v>Riverwalk House</v>
          </cell>
        </row>
        <row r="4573">
          <cell r="G4573" t="str">
            <v>RIVERWCA</v>
          </cell>
          <cell r="H4573" t="str">
            <v>Riverwalk - Catering</v>
          </cell>
          <cell r="I4573" t="str">
            <v>Government Services</v>
          </cell>
          <cell r="J4573" t="str">
            <v>Other Government Contracts</v>
          </cell>
          <cell r="K4573" t="str">
            <v>Riverwalk House</v>
          </cell>
        </row>
        <row r="4574">
          <cell r="G4574" t="str">
            <v>RIVERWCA</v>
          </cell>
          <cell r="H4574" t="str">
            <v>Riverwalk - Catering</v>
          </cell>
          <cell r="I4574" t="str">
            <v>Government Services</v>
          </cell>
          <cell r="J4574" t="str">
            <v>Other Government Contracts</v>
          </cell>
          <cell r="K4574" t="str">
            <v>Riverwalk House</v>
          </cell>
        </row>
        <row r="4575">
          <cell r="G4575" t="str">
            <v>RIVERWCA</v>
          </cell>
          <cell r="H4575" t="str">
            <v>Riverwalk - Catering</v>
          </cell>
          <cell r="I4575" t="str">
            <v>Government Services</v>
          </cell>
          <cell r="J4575" t="str">
            <v>Other Government Contracts</v>
          </cell>
          <cell r="K4575" t="str">
            <v>Riverwalk House</v>
          </cell>
        </row>
        <row r="4576">
          <cell r="G4576" t="str">
            <v>RIVERWCA</v>
          </cell>
          <cell r="H4576" t="str">
            <v>Riverwalk - Catering</v>
          </cell>
          <cell r="I4576" t="str">
            <v>Government Services</v>
          </cell>
          <cell r="J4576" t="str">
            <v>Other Government Contracts</v>
          </cell>
          <cell r="K4576" t="str">
            <v>Riverwalk House</v>
          </cell>
        </row>
        <row r="4577">
          <cell r="G4577" t="str">
            <v>RIVERWFF</v>
          </cell>
          <cell r="H4577" t="str">
            <v>Riverside Walk Fixed Fee</v>
          </cell>
          <cell r="I4577" t="str">
            <v>Government Services</v>
          </cell>
          <cell r="J4577" t="str">
            <v>Other Government Contracts</v>
          </cell>
          <cell r="K4577" t="str">
            <v>Riverwalk House</v>
          </cell>
        </row>
        <row r="4578">
          <cell r="G4578" t="str">
            <v>RIVERWFF</v>
          </cell>
          <cell r="H4578" t="str">
            <v>Riverside Walk Fixed Fee</v>
          </cell>
          <cell r="I4578" t="str">
            <v>Government Services</v>
          </cell>
          <cell r="J4578" t="str">
            <v>Other Government Contracts</v>
          </cell>
          <cell r="K4578" t="str">
            <v>Riverwalk House</v>
          </cell>
        </row>
        <row r="4579">
          <cell r="G4579" t="str">
            <v>RIVERWFF</v>
          </cell>
          <cell r="H4579" t="str">
            <v>Riverside Walk Fixed Fee</v>
          </cell>
          <cell r="I4579" t="str">
            <v>Government Services</v>
          </cell>
          <cell r="J4579" t="str">
            <v>Other Government Contracts</v>
          </cell>
          <cell r="K4579" t="str">
            <v>Riverwalk House</v>
          </cell>
        </row>
        <row r="4580">
          <cell r="G4580" t="str">
            <v>RIVERWFF</v>
          </cell>
          <cell r="H4580" t="str">
            <v>Riverside Walk Fixed Fee</v>
          </cell>
          <cell r="I4580" t="str">
            <v>Government Services</v>
          </cell>
          <cell r="J4580" t="str">
            <v>Other Government Contracts</v>
          </cell>
          <cell r="K4580" t="str">
            <v>Riverwalk House</v>
          </cell>
        </row>
        <row r="4581">
          <cell r="G4581" t="str">
            <v>RIVERWFF</v>
          </cell>
          <cell r="H4581" t="str">
            <v>Riverside Walk Fixed Fee</v>
          </cell>
          <cell r="I4581" t="str">
            <v>Government Services</v>
          </cell>
          <cell r="J4581" t="str">
            <v>Other Government Contracts</v>
          </cell>
          <cell r="K4581" t="str">
            <v>Riverwalk House</v>
          </cell>
        </row>
        <row r="4582">
          <cell r="G4582" t="str">
            <v>RIVERWFF</v>
          </cell>
          <cell r="H4582" t="str">
            <v>Riverside Walk Fixed Fee</v>
          </cell>
          <cell r="I4582" t="str">
            <v>Government Services</v>
          </cell>
          <cell r="J4582" t="str">
            <v>Other Government Contracts</v>
          </cell>
          <cell r="K4582" t="str">
            <v>Riverwalk House</v>
          </cell>
        </row>
        <row r="4583">
          <cell r="G4583" t="str">
            <v>RIVERWFF</v>
          </cell>
          <cell r="H4583" t="str">
            <v>Riverside Walk Fixed Fee</v>
          </cell>
          <cell r="I4583" t="str">
            <v>Government Services</v>
          </cell>
          <cell r="J4583" t="str">
            <v>Other Government Contracts</v>
          </cell>
          <cell r="K4583" t="str">
            <v>Riverwalk House</v>
          </cell>
        </row>
        <row r="4584">
          <cell r="G4584" t="str">
            <v>RIVERWFF</v>
          </cell>
          <cell r="H4584" t="str">
            <v>Riverside Walk Fixed Fee</v>
          </cell>
          <cell r="I4584" t="str">
            <v>Government Services</v>
          </cell>
          <cell r="J4584" t="str">
            <v>Other Government Contracts</v>
          </cell>
          <cell r="K4584" t="str">
            <v>Riverwalk House</v>
          </cell>
        </row>
        <row r="4585">
          <cell r="G4585" t="str">
            <v>RIVERWFF</v>
          </cell>
          <cell r="H4585" t="str">
            <v>Riverside Walk Fixed Fee</v>
          </cell>
          <cell r="I4585" t="str">
            <v>Government Services</v>
          </cell>
          <cell r="J4585" t="str">
            <v>Other Government Contracts</v>
          </cell>
          <cell r="K4585" t="str">
            <v>Riverwalk House</v>
          </cell>
        </row>
        <row r="4586">
          <cell r="G4586" t="str">
            <v>RIVERWFF</v>
          </cell>
          <cell r="H4586" t="str">
            <v>Riverside Walk Fixed Fee</v>
          </cell>
          <cell r="I4586" t="str">
            <v>Government Services</v>
          </cell>
          <cell r="J4586" t="str">
            <v>Other Government Contracts</v>
          </cell>
          <cell r="K4586" t="str">
            <v>Riverwalk House</v>
          </cell>
        </row>
        <row r="4587">
          <cell r="G4587" t="str">
            <v>RIVERWFF</v>
          </cell>
          <cell r="H4587" t="str">
            <v>Riverside Walk Fixed Fee</v>
          </cell>
          <cell r="I4587" t="str">
            <v>Government Services</v>
          </cell>
          <cell r="J4587" t="str">
            <v>Other Government Contracts</v>
          </cell>
          <cell r="K4587" t="str">
            <v>Riverwalk House</v>
          </cell>
        </row>
        <row r="4588">
          <cell r="G4588" t="str">
            <v>RIVERWFF</v>
          </cell>
          <cell r="H4588" t="str">
            <v>Riverside Walk Fixed Fee</v>
          </cell>
          <cell r="I4588" t="str">
            <v>Government Services</v>
          </cell>
          <cell r="J4588" t="str">
            <v>Other Government Contracts</v>
          </cell>
          <cell r="K4588" t="str">
            <v>Riverwalk House</v>
          </cell>
        </row>
        <row r="4589">
          <cell r="G4589" t="str">
            <v>RIVERWFF</v>
          </cell>
          <cell r="H4589" t="str">
            <v>Riverside Walk Fixed Fee</v>
          </cell>
          <cell r="I4589" t="str">
            <v>Government Services</v>
          </cell>
          <cell r="J4589" t="str">
            <v>Other Government Contracts</v>
          </cell>
          <cell r="K4589" t="str">
            <v>Riverwalk House</v>
          </cell>
        </row>
        <row r="4590">
          <cell r="G4590" t="str">
            <v>RIVERWFF</v>
          </cell>
          <cell r="H4590" t="str">
            <v>Riverside Walk Fixed Fee</v>
          </cell>
          <cell r="I4590" t="str">
            <v>Government Services</v>
          </cell>
          <cell r="J4590" t="str">
            <v>Other Government Contracts</v>
          </cell>
          <cell r="K4590" t="str">
            <v>Riverwalk House</v>
          </cell>
        </row>
        <row r="4591">
          <cell r="G4591" t="str">
            <v>RIVERWFF</v>
          </cell>
          <cell r="H4591" t="str">
            <v>Riverside Walk Fixed Fee</v>
          </cell>
          <cell r="I4591" t="str">
            <v>Government Services</v>
          </cell>
          <cell r="J4591" t="str">
            <v>Other Government Contracts</v>
          </cell>
          <cell r="K4591" t="str">
            <v>Riverwalk House</v>
          </cell>
        </row>
        <row r="4592">
          <cell r="G4592" t="str">
            <v>RIVERWFF</v>
          </cell>
          <cell r="H4592" t="str">
            <v>Riverside Walk Fixed Fee</v>
          </cell>
          <cell r="I4592" t="str">
            <v>Government Services</v>
          </cell>
          <cell r="J4592" t="str">
            <v>Other Government Contracts</v>
          </cell>
          <cell r="K4592" t="str">
            <v>Riverwalk House</v>
          </cell>
        </row>
        <row r="4593">
          <cell r="G4593" t="str">
            <v>RIVERWFF</v>
          </cell>
          <cell r="H4593" t="str">
            <v>Riverside Walk Fixed Fee</v>
          </cell>
          <cell r="I4593" t="str">
            <v>Government Services</v>
          </cell>
          <cell r="J4593" t="str">
            <v>Other Government Contracts</v>
          </cell>
          <cell r="K4593" t="str">
            <v>Riverwalk House</v>
          </cell>
        </row>
        <row r="4594">
          <cell r="G4594" t="str">
            <v>RIVERWFF</v>
          </cell>
          <cell r="H4594" t="str">
            <v>Riverside Walk Fixed Fee</v>
          </cell>
          <cell r="I4594" t="str">
            <v>Government Services</v>
          </cell>
          <cell r="J4594" t="str">
            <v>Other Government Contracts</v>
          </cell>
          <cell r="K4594" t="str">
            <v>Riverwalk House</v>
          </cell>
        </row>
        <row r="4595">
          <cell r="G4595" t="str">
            <v>RIVERWFF</v>
          </cell>
          <cell r="H4595" t="str">
            <v>Riverside Walk Fixed Fee</v>
          </cell>
          <cell r="I4595" t="str">
            <v>Government Services</v>
          </cell>
          <cell r="J4595" t="str">
            <v>Other Government Contracts</v>
          </cell>
          <cell r="K4595" t="str">
            <v>Riverwalk House</v>
          </cell>
        </row>
        <row r="4596">
          <cell r="G4596" t="str">
            <v>RIVERWFF</v>
          </cell>
          <cell r="H4596" t="str">
            <v>Riverside Walk Fixed Fee</v>
          </cell>
          <cell r="I4596" t="str">
            <v>Government Services</v>
          </cell>
          <cell r="J4596" t="str">
            <v>Other Government Contracts</v>
          </cell>
          <cell r="K4596" t="str">
            <v>Riverwalk House</v>
          </cell>
        </row>
        <row r="4597">
          <cell r="G4597" t="str">
            <v>RIVERWFF</v>
          </cell>
          <cell r="H4597" t="str">
            <v>Riverside Walk Fixed Fee</v>
          </cell>
          <cell r="I4597" t="str">
            <v>Government Services</v>
          </cell>
          <cell r="J4597" t="str">
            <v>Other Government Contracts</v>
          </cell>
          <cell r="K4597" t="str">
            <v>Riverwalk House</v>
          </cell>
        </row>
        <row r="4598">
          <cell r="G4598" t="str">
            <v>RIVERWFF</v>
          </cell>
          <cell r="H4598" t="str">
            <v>Riverside Walk Fixed Fee</v>
          </cell>
          <cell r="I4598" t="str">
            <v>Government Services</v>
          </cell>
          <cell r="J4598" t="str">
            <v>Other Government Contracts</v>
          </cell>
          <cell r="K4598" t="str">
            <v>Riverwalk House</v>
          </cell>
        </row>
        <row r="4599">
          <cell r="G4599" t="str">
            <v>RIVERWFF</v>
          </cell>
          <cell r="H4599" t="str">
            <v>Riverside Walk Fixed Fee</v>
          </cell>
          <cell r="I4599" t="str">
            <v>Government Services</v>
          </cell>
          <cell r="J4599" t="str">
            <v>Other Government Contracts</v>
          </cell>
          <cell r="K4599" t="str">
            <v>Riverwalk House</v>
          </cell>
        </row>
        <row r="4600">
          <cell r="G4600" t="str">
            <v>RIVERWFF</v>
          </cell>
          <cell r="H4600" t="str">
            <v>Riverside Walk Fixed Fee</v>
          </cell>
          <cell r="I4600" t="str">
            <v>Government Services</v>
          </cell>
          <cell r="J4600" t="str">
            <v>Other Government Contracts</v>
          </cell>
          <cell r="K4600" t="str">
            <v>Riverwalk House</v>
          </cell>
        </row>
        <row r="4601">
          <cell r="G4601" t="str">
            <v>RIVERWFF</v>
          </cell>
          <cell r="H4601" t="str">
            <v>Riverside Walk Fixed Fee</v>
          </cell>
          <cell r="I4601" t="str">
            <v>Government Services</v>
          </cell>
          <cell r="J4601" t="str">
            <v>Other Government Contracts</v>
          </cell>
          <cell r="K4601" t="str">
            <v>Riverwalk House</v>
          </cell>
        </row>
        <row r="4602">
          <cell r="G4602" t="str">
            <v>RIVERWMF</v>
          </cell>
          <cell r="H4602" t="str">
            <v>Riverwalk House Management Fee</v>
          </cell>
          <cell r="I4602" t="str">
            <v>Government Services</v>
          </cell>
          <cell r="J4602" t="str">
            <v>Other Government Contracts</v>
          </cell>
          <cell r="K4602" t="str">
            <v>Riverwalk House</v>
          </cell>
        </row>
        <row r="4603">
          <cell r="G4603" t="str">
            <v>RIVERWMF</v>
          </cell>
          <cell r="H4603" t="str">
            <v>Riverwalk House Management Fee</v>
          </cell>
          <cell r="I4603" t="str">
            <v>Government Services</v>
          </cell>
          <cell r="J4603" t="str">
            <v>Other Government Contracts</v>
          </cell>
          <cell r="K4603" t="str">
            <v>Riverwalk House</v>
          </cell>
        </row>
        <row r="4604">
          <cell r="G4604" t="str">
            <v>RIVERWMO</v>
          </cell>
          <cell r="H4604" t="str">
            <v>Riverside Walkmobilisation Costs</v>
          </cell>
          <cell r="I4604" t="str">
            <v>Government Services</v>
          </cell>
          <cell r="J4604" t="str">
            <v>Other Government Contracts</v>
          </cell>
          <cell r="K4604" t="str">
            <v>Riverwalk House</v>
          </cell>
        </row>
        <row r="4605">
          <cell r="G4605" t="str">
            <v>RIVERWMO</v>
          </cell>
          <cell r="H4605" t="str">
            <v>Riverside Walkmobilisation Costs</v>
          </cell>
          <cell r="I4605" t="str">
            <v>Government Services</v>
          </cell>
          <cell r="J4605" t="str">
            <v>Other Government Contracts</v>
          </cell>
          <cell r="K4605" t="str">
            <v>Riverwalk House</v>
          </cell>
        </row>
        <row r="4606">
          <cell r="G4606" t="str">
            <v>RIVERWMO</v>
          </cell>
          <cell r="H4606" t="str">
            <v>Riverside Walkmobilisation Costs</v>
          </cell>
          <cell r="I4606" t="str">
            <v>Government Services</v>
          </cell>
          <cell r="J4606" t="str">
            <v>Other Government Contracts</v>
          </cell>
          <cell r="K4606" t="str">
            <v>Riverwalk House</v>
          </cell>
        </row>
        <row r="4607">
          <cell r="G4607" t="str">
            <v>RIVERWMO</v>
          </cell>
          <cell r="H4607" t="str">
            <v>Riverside Walkmobilisation Costs</v>
          </cell>
          <cell r="I4607" t="str">
            <v>Government Services</v>
          </cell>
          <cell r="J4607" t="str">
            <v>Other Government Contracts</v>
          </cell>
          <cell r="K4607" t="str">
            <v>Riverwalk House</v>
          </cell>
        </row>
        <row r="4608">
          <cell r="G4608" t="str">
            <v>RIVERWMO</v>
          </cell>
          <cell r="H4608" t="str">
            <v>Riverside Walkmobilisation Costs</v>
          </cell>
          <cell r="I4608" t="str">
            <v>Government Services</v>
          </cell>
          <cell r="J4608" t="str">
            <v>Other Government Contracts</v>
          </cell>
          <cell r="K4608" t="str">
            <v>Riverwalk House</v>
          </cell>
        </row>
        <row r="4609">
          <cell r="G4609" t="str">
            <v>RIVERWMO</v>
          </cell>
          <cell r="H4609" t="str">
            <v>Riverside Walkmobilisation Costs</v>
          </cell>
          <cell r="I4609" t="str">
            <v>Government Services</v>
          </cell>
          <cell r="J4609" t="str">
            <v>Other Government Contracts</v>
          </cell>
          <cell r="K4609" t="str">
            <v>Riverwalk House</v>
          </cell>
        </row>
        <row r="4610">
          <cell r="G4610" t="str">
            <v>RIVERWMO</v>
          </cell>
          <cell r="H4610" t="str">
            <v>Riverside Walkmobilisation Costs</v>
          </cell>
          <cell r="I4610" t="str">
            <v>Government Services</v>
          </cell>
          <cell r="J4610" t="str">
            <v>Other Government Contracts</v>
          </cell>
          <cell r="K4610" t="str">
            <v>Riverwalk House</v>
          </cell>
        </row>
        <row r="4611">
          <cell r="G4611" t="str">
            <v>RIVERWMO</v>
          </cell>
          <cell r="H4611" t="str">
            <v>Riverside Walkmobilisation Costs</v>
          </cell>
          <cell r="I4611" t="str">
            <v>Government Services</v>
          </cell>
          <cell r="J4611" t="str">
            <v>Other Government Contracts</v>
          </cell>
          <cell r="K4611" t="str">
            <v>Riverwalk House</v>
          </cell>
        </row>
        <row r="4612">
          <cell r="G4612" t="str">
            <v>RIVERWMO</v>
          </cell>
          <cell r="H4612" t="str">
            <v>Riverside Walkmobilisation Costs</v>
          </cell>
          <cell r="I4612" t="str">
            <v>Government Services</v>
          </cell>
          <cell r="J4612" t="str">
            <v>Other Government Contracts</v>
          </cell>
          <cell r="K4612" t="str">
            <v>Riverwalk House</v>
          </cell>
        </row>
        <row r="4613">
          <cell r="G4613" t="str">
            <v>RIVERWMO</v>
          </cell>
          <cell r="H4613" t="str">
            <v>Riverside Walkmobilisation Costs</v>
          </cell>
          <cell r="I4613" t="str">
            <v>Government Services</v>
          </cell>
          <cell r="J4613" t="str">
            <v>Other Government Contracts</v>
          </cell>
          <cell r="K4613" t="str">
            <v>Riverwalk House</v>
          </cell>
        </row>
        <row r="4614">
          <cell r="G4614" t="str">
            <v>RIVERWPR</v>
          </cell>
          <cell r="H4614" t="str">
            <v>Riverside Walk Projects</v>
          </cell>
          <cell r="I4614" t="str">
            <v>Government Services</v>
          </cell>
          <cell r="J4614" t="str">
            <v>Other Government Contracts</v>
          </cell>
          <cell r="K4614" t="str">
            <v>Riverwalk House</v>
          </cell>
        </row>
        <row r="4615">
          <cell r="G4615" t="str">
            <v>RIVERWPT</v>
          </cell>
          <cell r="H4615" t="str">
            <v>Riverside Walk Pass Throughcosts</v>
          </cell>
          <cell r="I4615" t="str">
            <v>Government Services</v>
          </cell>
          <cell r="J4615" t="str">
            <v>Other Government Contracts</v>
          </cell>
          <cell r="K4615" t="str">
            <v>Riverwalk House</v>
          </cell>
        </row>
        <row r="4616">
          <cell r="G4616" t="str">
            <v>RIVERWPT</v>
          </cell>
          <cell r="H4616" t="str">
            <v>Riverside Walk Pass Throughcosts</v>
          </cell>
          <cell r="I4616" t="str">
            <v>Government Services</v>
          </cell>
          <cell r="J4616" t="str">
            <v>Other Government Contracts</v>
          </cell>
          <cell r="K4616" t="str">
            <v>Riverwalk House</v>
          </cell>
        </row>
        <row r="4617">
          <cell r="G4617" t="str">
            <v>RIVERWPT</v>
          </cell>
          <cell r="H4617" t="str">
            <v>Riverside Walk Pass Throughcosts</v>
          </cell>
          <cell r="I4617" t="str">
            <v>Government Services</v>
          </cell>
          <cell r="J4617" t="str">
            <v>Other Government Contracts</v>
          </cell>
          <cell r="K4617" t="str">
            <v>Riverwalk House</v>
          </cell>
        </row>
        <row r="4618">
          <cell r="G4618" t="str">
            <v>RIVERWPT</v>
          </cell>
          <cell r="H4618" t="str">
            <v>Riverside Walk Pass Throughcosts</v>
          </cell>
          <cell r="I4618" t="str">
            <v>Government Services</v>
          </cell>
          <cell r="J4618" t="str">
            <v>Other Government Contracts</v>
          </cell>
          <cell r="K4618" t="str">
            <v>Riverwalk House</v>
          </cell>
        </row>
        <row r="4619">
          <cell r="G4619" t="str">
            <v>RIVERWPT</v>
          </cell>
          <cell r="H4619" t="str">
            <v>Riverside Walk Pass Throughcosts</v>
          </cell>
          <cell r="I4619" t="str">
            <v>Government Services</v>
          </cell>
          <cell r="J4619" t="str">
            <v>Other Government Contracts</v>
          </cell>
          <cell r="K4619" t="str">
            <v>Riverwalk House</v>
          </cell>
        </row>
        <row r="4620">
          <cell r="G4620" t="str">
            <v>RIVERWPT</v>
          </cell>
          <cell r="H4620" t="str">
            <v>Riverside Walk Pass Throughcosts</v>
          </cell>
          <cell r="I4620" t="str">
            <v>Government Services</v>
          </cell>
          <cell r="J4620" t="str">
            <v>Other Government Contracts</v>
          </cell>
          <cell r="K4620" t="str">
            <v>Riverwalk House</v>
          </cell>
        </row>
        <row r="4621">
          <cell r="G4621" t="str">
            <v>RIVERWPT</v>
          </cell>
          <cell r="H4621" t="str">
            <v>Riverside Walk Pass Throughcosts</v>
          </cell>
          <cell r="I4621" t="str">
            <v>Government Services</v>
          </cell>
          <cell r="J4621" t="str">
            <v>Other Government Contracts</v>
          </cell>
          <cell r="K4621" t="str">
            <v>Riverwalk House</v>
          </cell>
        </row>
        <row r="4622">
          <cell r="G4622" t="str">
            <v>RIVERWPT</v>
          </cell>
          <cell r="H4622" t="str">
            <v>Riverside Walk Pass Throughcosts</v>
          </cell>
          <cell r="I4622" t="str">
            <v>Government Services</v>
          </cell>
          <cell r="J4622" t="str">
            <v>Other Government Contracts</v>
          </cell>
          <cell r="K4622" t="str">
            <v>Riverwalk House</v>
          </cell>
        </row>
        <row r="4623">
          <cell r="G4623" t="str">
            <v>RIVERWPT</v>
          </cell>
          <cell r="H4623" t="str">
            <v>Riverside Walk Pass Throughcosts</v>
          </cell>
          <cell r="I4623" t="str">
            <v>Government Services</v>
          </cell>
          <cell r="J4623" t="str">
            <v>Other Government Contracts</v>
          </cell>
          <cell r="K4623" t="str">
            <v>Riverwalk House</v>
          </cell>
        </row>
        <row r="4624">
          <cell r="G4624" t="str">
            <v>RIVERWPT</v>
          </cell>
          <cell r="H4624" t="str">
            <v>Riverside Walk Pass Throughcosts</v>
          </cell>
          <cell r="I4624" t="str">
            <v>Government Services</v>
          </cell>
          <cell r="J4624" t="str">
            <v>Other Government Contracts</v>
          </cell>
          <cell r="K4624" t="str">
            <v>Riverwalk House</v>
          </cell>
        </row>
        <row r="4625">
          <cell r="G4625" t="str">
            <v>RIVERWPT</v>
          </cell>
          <cell r="H4625" t="str">
            <v>Riverside Walk Pass Throughcosts</v>
          </cell>
          <cell r="I4625" t="str">
            <v>Government Services</v>
          </cell>
          <cell r="J4625" t="str">
            <v>Other Government Contracts</v>
          </cell>
          <cell r="K4625" t="str">
            <v>Riverwalk House</v>
          </cell>
        </row>
        <row r="4626">
          <cell r="G4626" t="str">
            <v>931403XX</v>
          </cell>
          <cell r="H4626" t="str">
            <v>Fm Rnc</v>
          </cell>
          <cell r="I4626" t="str">
            <v>Government Services</v>
          </cell>
          <cell r="J4626" t="str">
            <v>Other Government Contracts</v>
          </cell>
          <cell r="K4626" t="str">
            <v>Royal Naval College</v>
          </cell>
        </row>
        <row r="4627">
          <cell r="G4627" t="str">
            <v>ROMHSEFF</v>
          </cell>
          <cell r="H4627" t="str">
            <v>Romney House - Ff</v>
          </cell>
          <cell r="I4627" t="str">
            <v>Government Services</v>
          </cell>
          <cell r="J4627" t="str">
            <v>Other Government Contracts</v>
          </cell>
          <cell r="K4627" t="str">
            <v>Romney House</v>
          </cell>
        </row>
        <row r="4628">
          <cell r="G4628" t="str">
            <v>STGEORAF</v>
          </cell>
          <cell r="H4628" t="str">
            <v>St Georges Court - Afdeo32/7097</v>
          </cell>
          <cell r="I4628" t="str">
            <v>Government Services</v>
          </cell>
          <cell r="J4628" t="str">
            <v>Other Government Contracts</v>
          </cell>
          <cell r="K4628" t="str">
            <v>St George's Court</v>
          </cell>
        </row>
        <row r="4629">
          <cell r="G4629" t="str">
            <v>STGEORAF</v>
          </cell>
          <cell r="H4629" t="str">
            <v>St Georges Court - Afdeo32/7097</v>
          </cell>
          <cell r="I4629" t="str">
            <v>Government Services</v>
          </cell>
          <cell r="J4629" t="str">
            <v>Other Government Contracts</v>
          </cell>
          <cell r="K4629" t="str">
            <v>St George's Court</v>
          </cell>
        </row>
        <row r="4630">
          <cell r="G4630" t="str">
            <v>STGEORFF</v>
          </cell>
          <cell r="H4630" t="str">
            <v>St Georges Court - Ffdeo32/7097</v>
          </cell>
          <cell r="I4630" t="str">
            <v>Government Services</v>
          </cell>
          <cell r="J4630" t="str">
            <v>Other Government Contracts</v>
          </cell>
          <cell r="K4630" t="str">
            <v>St George's Court</v>
          </cell>
        </row>
        <row r="4631">
          <cell r="G4631" t="str">
            <v>STGEORFF</v>
          </cell>
          <cell r="H4631" t="str">
            <v>St Georges Court - Ffdeo32/7097</v>
          </cell>
          <cell r="I4631" t="str">
            <v>Government Services</v>
          </cell>
          <cell r="J4631" t="str">
            <v>Other Government Contracts</v>
          </cell>
          <cell r="K4631" t="str">
            <v>St George's Court</v>
          </cell>
        </row>
        <row r="4632">
          <cell r="G4632" t="str">
            <v>STGEORFF</v>
          </cell>
          <cell r="H4632" t="str">
            <v>St Georges Court - Ffdeo32/7097</v>
          </cell>
          <cell r="I4632" t="str">
            <v>Government Services</v>
          </cell>
          <cell r="J4632" t="str">
            <v>Other Government Contracts</v>
          </cell>
          <cell r="K4632" t="str">
            <v>St George's Court</v>
          </cell>
        </row>
        <row r="4633">
          <cell r="G4633" t="str">
            <v>STGEORFF</v>
          </cell>
          <cell r="H4633" t="str">
            <v>St Georges Court - Ffdeo32/7097</v>
          </cell>
          <cell r="I4633" t="str">
            <v>Government Services</v>
          </cell>
          <cell r="J4633" t="str">
            <v>Other Government Contracts</v>
          </cell>
          <cell r="K4633" t="str">
            <v>St George's Court</v>
          </cell>
        </row>
        <row r="4634">
          <cell r="G4634" t="str">
            <v>STGEORWB</v>
          </cell>
          <cell r="H4634" t="str">
            <v>St Georges Court Worksdeo32/7097</v>
          </cell>
          <cell r="I4634" t="str">
            <v>Government Services</v>
          </cell>
          <cell r="J4634" t="str">
            <v>Other Government Contracts</v>
          </cell>
          <cell r="K4634" t="str">
            <v>St George's Court</v>
          </cell>
        </row>
        <row r="4635">
          <cell r="G4635" t="str">
            <v>STGEORWB</v>
          </cell>
          <cell r="H4635" t="str">
            <v>St Georges Court Worksdeo32/7097</v>
          </cell>
          <cell r="I4635" t="str">
            <v>Government Services</v>
          </cell>
          <cell r="J4635" t="str">
            <v>Other Government Contracts</v>
          </cell>
          <cell r="K4635" t="str">
            <v>St George's Court</v>
          </cell>
        </row>
        <row r="4636">
          <cell r="G4636" t="str">
            <v>941228XX</v>
          </cell>
          <cell r="H4636" t="str">
            <v>Fm Tcs</v>
          </cell>
          <cell r="I4636" t="str">
            <v>Government Services</v>
          </cell>
          <cell r="J4636" t="str">
            <v>Other Government Contracts</v>
          </cell>
          <cell r="K4636" t="str">
            <v>The Court Service</v>
          </cell>
        </row>
        <row r="4637">
          <cell r="G4637" t="str">
            <v>931439XX</v>
          </cell>
          <cell r="H4637" t="str">
            <v>Fm Weu</v>
          </cell>
          <cell r="I4637" t="str">
            <v>Government Services</v>
          </cell>
          <cell r="J4637" t="str">
            <v>Other Government Contracts</v>
          </cell>
          <cell r="K4637" t="str">
            <v>Western Union</v>
          </cell>
        </row>
        <row r="4638">
          <cell r="G4638" t="str">
            <v>931606XX</v>
          </cell>
          <cell r="H4638" t="str">
            <v>Fm Ph</v>
          </cell>
          <cell r="I4638" t="str">
            <v>Government Services</v>
          </cell>
          <cell r="J4638" t="str">
            <v>Other Government Contracts</v>
          </cell>
          <cell r="K4638" t="str">
            <v>WSDS</v>
          </cell>
        </row>
        <row r="4639">
          <cell r="G4639" t="str">
            <v>931606XX</v>
          </cell>
          <cell r="H4639" t="str">
            <v>Fm Ph</v>
          </cell>
          <cell r="I4639" t="str">
            <v>Government Services</v>
          </cell>
          <cell r="J4639" t="str">
            <v>Other Government Contracts</v>
          </cell>
          <cell r="K4639" t="str">
            <v>WSDS</v>
          </cell>
        </row>
        <row r="4640">
          <cell r="G4640" t="str">
            <v>931606XX</v>
          </cell>
          <cell r="H4640" t="str">
            <v>Fm Ph</v>
          </cell>
          <cell r="I4640" t="str">
            <v>Government Services</v>
          </cell>
          <cell r="J4640" t="str">
            <v>Other Government Contracts</v>
          </cell>
          <cell r="K4640" t="str">
            <v>WSDS</v>
          </cell>
        </row>
        <row r="4641">
          <cell r="G4641" t="str">
            <v>931606XX</v>
          </cell>
          <cell r="H4641" t="str">
            <v>Fm Ph</v>
          </cell>
          <cell r="I4641" t="str">
            <v>Government Services</v>
          </cell>
          <cell r="J4641" t="str">
            <v>Other Government Contracts</v>
          </cell>
          <cell r="K4641" t="str">
            <v>WSDS</v>
          </cell>
        </row>
        <row r="4642">
          <cell r="G4642" t="str">
            <v>931606XX</v>
          </cell>
          <cell r="H4642" t="str">
            <v>Fm Ph</v>
          </cell>
          <cell r="I4642" t="str">
            <v>Government Services</v>
          </cell>
          <cell r="J4642" t="str">
            <v>Other Government Contracts</v>
          </cell>
          <cell r="K4642" t="str">
            <v>WSDS</v>
          </cell>
        </row>
        <row r="4643">
          <cell r="G4643" t="str">
            <v>941286XX</v>
          </cell>
          <cell r="H4643" t="str">
            <v>Fm Wsds</v>
          </cell>
          <cell r="I4643" t="str">
            <v>Government Services</v>
          </cell>
          <cell r="J4643" t="str">
            <v>Other Government Contracts</v>
          </cell>
          <cell r="K4643" t="str">
            <v>WSDS</v>
          </cell>
        </row>
        <row r="4644">
          <cell r="G4644" t="str">
            <v>941286XX</v>
          </cell>
          <cell r="H4644" t="str">
            <v>Fm Wsds</v>
          </cell>
          <cell r="I4644" t="str">
            <v>Government Services</v>
          </cell>
          <cell r="J4644" t="str">
            <v>Other Government Contracts</v>
          </cell>
          <cell r="K4644" t="str">
            <v>WSDS</v>
          </cell>
        </row>
        <row r="4645">
          <cell r="G4645" t="str">
            <v>941286XX</v>
          </cell>
          <cell r="H4645" t="str">
            <v>Fm Wsds</v>
          </cell>
          <cell r="I4645" t="str">
            <v>Government Services</v>
          </cell>
          <cell r="J4645" t="str">
            <v>Other Government Contracts</v>
          </cell>
          <cell r="K4645" t="str">
            <v>WSDS</v>
          </cell>
        </row>
        <row r="4646">
          <cell r="G4646" t="str">
            <v>941286XX</v>
          </cell>
          <cell r="H4646" t="str">
            <v>Fm Wsds</v>
          </cell>
          <cell r="I4646" t="str">
            <v>Government Services</v>
          </cell>
          <cell r="J4646" t="str">
            <v>Other Government Contracts</v>
          </cell>
          <cell r="K4646" t="str">
            <v>WSDS</v>
          </cell>
        </row>
        <row r="4647">
          <cell r="G4647" t="str">
            <v>941286XX</v>
          </cell>
          <cell r="H4647" t="str">
            <v>Fm Wsds</v>
          </cell>
          <cell r="I4647" t="str">
            <v>Government Services</v>
          </cell>
          <cell r="J4647" t="str">
            <v>Other Government Contracts</v>
          </cell>
          <cell r="K4647" t="str">
            <v>WSDS</v>
          </cell>
        </row>
        <row r="4648">
          <cell r="G4648" t="str">
            <v>DTPOCEAF</v>
          </cell>
          <cell r="H4648" t="str">
            <v>Tcc Yate</v>
          </cell>
          <cell r="I4648" t="str">
            <v>Government Services</v>
          </cell>
          <cell r="J4648" t="str">
            <v>Other Government Contracts</v>
          </cell>
          <cell r="K4648" t="str">
            <v>YATE</v>
          </cell>
        </row>
        <row r="4649">
          <cell r="G4649" t="str">
            <v>DTPOCEAF</v>
          </cell>
          <cell r="H4649" t="str">
            <v>Tcc Yate</v>
          </cell>
          <cell r="I4649" t="str">
            <v>Government Services</v>
          </cell>
          <cell r="J4649" t="str">
            <v>Other Government Contracts</v>
          </cell>
          <cell r="K4649" t="str">
            <v>YATE</v>
          </cell>
        </row>
        <row r="4650">
          <cell r="G4650" t="str">
            <v>DTPOCEAF</v>
          </cell>
          <cell r="H4650" t="str">
            <v>Tcc Yate</v>
          </cell>
          <cell r="I4650" t="str">
            <v>Government Services</v>
          </cell>
          <cell r="J4650" t="str">
            <v>Other Government Contracts</v>
          </cell>
          <cell r="K4650" t="str">
            <v>YATE</v>
          </cell>
        </row>
        <row r="4651">
          <cell r="G4651" t="str">
            <v>DTPOCEFF</v>
          </cell>
          <cell r="H4651" t="str">
            <v>Tcc Yate Fixed Fees</v>
          </cell>
          <cell r="I4651" t="str">
            <v>Government Services</v>
          </cell>
          <cell r="J4651" t="str">
            <v>Other Government Contracts</v>
          </cell>
          <cell r="K4651" t="str">
            <v>YATE</v>
          </cell>
        </row>
        <row r="4652">
          <cell r="G4652" t="str">
            <v>DTPOCEFF</v>
          </cell>
          <cell r="H4652" t="str">
            <v>Tcc Yate Fixed Fees</v>
          </cell>
          <cell r="I4652" t="str">
            <v>Government Services</v>
          </cell>
          <cell r="J4652" t="str">
            <v>Other Government Contracts</v>
          </cell>
          <cell r="K4652" t="str">
            <v>YATE</v>
          </cell>
        </row>
        <row r="4653">
          <cell r="G4653" t="str">
            <v>FSDHELP</v>
          </cell>
          <cell r="H4653" t="str">
            <v>Fsd Help Desk</v>
          </cell>
          <cell r="I4653" t="str">
            <v>Government Services</v>
          </cell>
          <cell r="J4653" t="str">
            <v>Other Government Contracts</v>
          </cell>
          <cell r="K4653" t="str">
            <v>FSD East</v>
          </cell>
        </row>
        <row r="4654">
          <cell r="G4654" t="str">
            <v>FSDHELP</v>
          </cell>
          <cell r="H4654" t="str">
            <v>Fsd Help Desk</v>
          </cell>
          <cell r="I4654" t="str">
            <v>Government Services</v>
          </cell>
          <cell r="J4654" t="str">
            <v>Other Government Contracts</v>
          </cell>
          <cell r="K4654" t="str">
            <v>FSD East</v>
          </cell>
        </row>
        <row r="4655">
          <cell r="G4655" t="str">
            <v>FSDHELP</v>
          </cell>
          <cell r="H4655" t="str">
            <v>Fsd Help Desk</v>
          </cell>
          <cell r="I4655" t="str">
            <v>Government Services</v>
          </cell>
          <cell r="J4655" t="str">
            <v>Other Government Contracts</v>
          </cell>
          <cell r="K4655" t="str">
            <v>FSD East</v>
          </cell>
        </row>
        <row r="4656">
          <cell r="G4656" t="str">
            <v>FSDHELP</v>
          </cell>
          <cell r="H4656" t="str">
            <v>Fsd Help Desk</v>
          </cell>
          <cell r="I4656" t="str">
            <v>Government Services</v>
          </cell>
          <cell r="J4656" t="str">
            <v>Other Government Contracts</v>
          </cell>
          <cell r="K4656" t="str">
            <v>FSD East</v>
          </cell>
        </row>
        <row r="4657">
          <cell r="G4657" t="str">
            <v>FSDHELP</v>
          </cell>
          <cell r="H4657" t="str">
            <v>Fsd Help Desk</v>
          </cell>
          <cell r="I4657" t="str">
            <v>Government Services</v>
          </cell>
          <cell r="J4657" t="str">
            <v>Other Government Contracts</v>
          </cell>
          <cell r="K4657" t="str">
            <v>FSD East</v>
          </cell>
        </row>
        <row r="4658">
          <cell r="G4658" t="str">
            <v>FSDHELP</v>
          </cell>
          <cell r="H4658" t="str">
            <v>Fsd Help Desk</v>
          </cell>
          <cell r="I4658" t="str">
            <v>Government Services</v>
          </cell>
          <cell r="J4658" t="str">
            <v>Other Government Contracts</v>
          </cell>
          <cell r="K4658" t="str">
            <v>FSD East</v>
          </cell>
        </row>
        <row r="4659">
          <cell r="G4659" t="str">
            <v>FSDHELP</v>
          </cell>
          <cell r="H4659" t="str">
            <v>Fsd Help Desk</v>
          </cell>
          <cell r="I4659" t="str">
            <v>Government Services</v>
          </cell>
          <cell r="J4659" t="str">
            <v>Other Government Contracts</v>
          </cell>
          <cell r="K4659" t="str">
            <v>FSD East</v>
          </cell>
        </row>
        <row r="4660">
          <cell r="G4660" t="str">
            <v>FSDHELP</v>
          </cell>
          <cell r="H4660" t="str">
            <v>Fsd Help Desk</v>
          </cell>
          <cell r="I4660" t="str">
            <v>Government Services</v>
          </cell>
          <cell r="J4660" t="str">
            <v>Other Government Contracts</v>
          </cell>
          <cell r="K4660" t="str">
            <v>FSD East</v>
          </cell>
        </row>
        <row r="4661">
          <cell r="G4661" t="str">
            <v>FSDHELP</v>
          </cell>
          <cell r="H4661" t="str">
            <v>Fsd Help Desk</v>
          </cell>
          <cell r="I4661" t="str">
            <v>Government Services</v>
          </cell>
          <cell r="J4661" t="str">
            <v>Other Government Contracts</v>
          </cell>
          <cell r="K4661" t="str">
            <v>FSD East</v>
          </cell>
        </row>
        <row r="4662">
          <cell r="G4662" t="str">
            <v>FSDHELP</v>
          </cell>
          <cell r="H4662" t="str">
            <v>Fsd Help Desk</v>
          </cell>
          <cell r="I4662" t="str">
            <v>Government Services</v>
          </cell>
          <cell r="J4662" t="str">
            <v>Other Government Contracts</v>
          </cell>
          <cell r="K4662" t="str">
            <v>FSD East</v>
          </cell>
        </row>
        <row r="4663">
          <cell r="G4663" t="str">
            <v>FSDHELP</v>
          </cell>
          <cell r="H4663" t="str">
            <v>Fsd Help Desk</v>
          </cell>
          <cell r="I4663" t="str">
            <v>Government Services</v>
          </cell>
          <cell r="J4663" t="str">
            <v>Other Government Contracts</v>
          </cell>
          <cell r="K4663" t="str">
            <v>FSD East</v>
          </cell>
        </row>
        <row r="4664">
          <cell r="G4664" t="str">
            <v>FSDHELP</v>
          </cell>
          <cell r="H4664" t="str">
            <v>Fsd Help Desk</v>
          </cell>
          <cell r="I4664" t="str">
            <v>Government Services</v>
          </cell>
          <cell r="J4664" t="str">
            <v>Other Government Contracts</v>
          </cell>
          <cell r="K4664" t="str">
            <v>FSD East</v>
          </cell>
        </row>
        <row r="4665">
          <cell r="G4665" t="str">
            <v>FSDHELP</v>
          </cell>
          <cell r="H4665" t="str">
            <v>Fsd Help Desk</v>
          </cell>
          <cell r="I4665" t="str">
            <v>Government Services</v>
          </cell>
          <cell r="J4665" t="str">
            <v>Other Government Contracts</v>
          </cell>
          <cell r="K4665" t="str">
            <v>FSD East</v>
          </cell>
        </row>
        <row r="4666">
          <cell r="G4666" t="str">
            <v>FSDHELP</v>
          </cell>
          <cell r="H4666" t="str">
            <v>Fsd Help Desk</v>
          </cell>
          <cell r="I4666" t="str">
            <v>Government Services</v>
          </cell>
          <cell r="J4666" t="str">
            <v>Other Government Contracts</v>
          </cell>
          <cell r="K4666" t="str">
            <v>FSD East</v>
          </cell>
        </row>
        <row r="4667">
          <cell r="G4667" t="str">
            <v>FSDHELP</v>
          </cell>
          <cell r="H4667" t="str">
            <v>Fsd Help Desk</v>
          </cell>
          <cell r="I4667" t="str">
            <v>Government Services</v>
          </cell>
          <cell r="J4667" t="str">
            <v>Other Government Contracts</v>
          </cell>
          <cell r="K4667" t="str">
            <v>FSD East</v>
          </cell>
        </row>
        <row r="4668">
          <cell r="G4668" t="str">
            <v>FSDHELP</v>
          </cell>
          <cell r="H4668" t="str">
            <v>Fsd Help Desk</v>
          </cell>
          <cell r="I4668" t="str">
            <v>Government Services</v>
          </cell>
          <cell r="J4668" t="str">
            <v>Other Government Contracts</v>
          </cell>
          <cell r="K4668" t="str">
            <v>FSD East</v>
          </cell>
        </row>
        <row r="4669">
          <cell r="G4669" t="str">
            <v>FSDHELP</v>
          </cell>
          <cell r="H4669" t="str">
            <v>Fsd Help Desk</v>
          </cell>
          <cell r="I4669" t="str">
            <v>Government Services</v>
          </cell>
          <cell r="J4669" t="str">
            <v>Other Government Contracts</v>
          </cell>
          <cell r="K4669" t="str">
            <v>FSD East</v>
          </cell>
        </row>
        <row r="4670">
          <cell r="G4670" t="str">
            <v>FSDHELP</v>
          </cell>
          <cell r="H4670" t="str">
            <v>Fsd Help Desk</v>
          </cell>
          <cell r="I4670" t="str">
            <v>Government Services</v>
          </cell>
          <cell r="J4670" t="str">
            <v>Other Government Contracts</v>
          </cell>
          <cell r="K4670" t="str">
            <v>FSD East</v>
          </cell>
        </row>
        <row r="4671">
          <cell r="G4671" t="str">
            <v>FSDHELP</v>
          </cell>
          <cell r="H4671" t="str">
            <v>Fsd Help Desk</v>
          </cell>
          <cell r="I4671" t="str">
            <v>Government Services</v>
          </cell>
          <cell r="J4671" t="str">
            <v>Other Government Contracts</v>
          </cell>
          <cell r="K4671" t="str">
            <v>FSD East</v>
          </cell>
        </row>
        <row r="4672">
          <cell r="G4672" t="str">
            <v>FSDHELP</v>
          </cell>
          <cell r="H4672" t="str">
            <v>Fsd Help Desk</v>
          </cell>
          <cell r="I4672" t="str">
            <v>Government Services</v>
          </cell>
          <cell r="J4672" t="str">
            <v>Other Government Contracts</v>
          </cell>
          <cell r="K4672" t="str">
            <v>FSD East</v>
          </cell>
        </row>
        <row r="4673">
          <cell r="G4673" t="str">
            <v>FSDHELP</v>
          </cell>
          <cell r="H4673" t="str">
            <v>Fsd Help Desk</v>
          </cell>
          <cell r="I4673" t="str">
            <v>Government Services</v>
          </cell>
          <cell r="J4673" t="str">
            <v>Other Government Contracts</v>
          </cell>
          <cell r="K4673" t="str">
            <v>FSD East</v>
          </cell>
        </row>
        <row r="4674">
          <cell r="G4674" t="str">
            <v>FSDHELP</v>
          </cell>
          <cell r="H4674" t="str">
            <v>Fsd Help Desk</v>
          </cell>
          <cell r="I4674" t="str">
            <v>Government Services</v>
          </cell>
          <cell r="J4674" t="str">
            <v>Other Government Contracts</v>
          </cell>
          <cell r="K4674" t="str">
            <v>FSD East</v>
          </cell>
        </row>
        <row r="4675">
          <cell r="G4675" t="str">
            <v>FSDMSLOU</v>
          </cell>
          <cell r="H4675" t="str">
            <v>Uxbrisge Dhe Serco</v>
          </cell>
          <cell r="I4675" t="str">
            <v>Government Services</v>
          </cell>
          <cell r="J4675" t="str">
            <v>Other Government Contracts</v>
          </cell>
          <cell r="K4675" t="str">
            <v>FSD East</v>
          </cell>
        </row>
        <row r="4676">
          <cell r="G4676" t="str">
            <v>FSDMSLOU</v>
          </cell>
          <cell r="H4676" t="str">
            <v>Uxbrisge Dhe Serco</v>
          </cell>
          <cell r="I4676" t="str">
            <v>Government Services</v>
          </cell>
          <cell r="J4676" t="str">
            <v>Other Government Contracts</v>
          </cell>
          <cell r="K4676" t="str">
            <v>FSD East</v>
          </cell>
        </row>
        <row r="4677">
          <cell r="G4677" t="str">
            <v>FSDMSLOU</v>
          </cell>
          <cell r="H4677" t="str">
            <v>Uxbrisge Dhe Serco</v>
          </cell>
          <cell r="I4677" t="str">
            <v>Government Services</v>
          </cell>
          <cell r="J4677" t="str">
            <v>Other Government Contracts</v>
          </cell>
          <cell r="K4677" t="str">
            <v>FSD East</v>
          </cell>
        </row>
        <row r="4678">
          <cell r="G4678" t="str">
            <v>FSDMSLOU</v>
          </cell>
          <cell r="H4678" t="str">
            <v>Uxbrisge Dhe Serco</v>
          </cell>
          <cell r="I4678" t="str">
            <v>Government Services</v>
          </cell>
          <cell r="J4678" t="str">
            <v>Other Government Contracts</v>
          </cell>
          <cell r="K4678" t="str">
            <v>FSD East</v>
          </cell>
        </row>
        <row r="4679">
          <cell r="G4679" t="str">
            <v>FSDMSLOU</v>
          </cell>
          <cell r="H4679" t="str">
            <v>Uxbrisge Dhe Serco</v>
          </cell>
          <cell r="I4679" t="str">
            <v>Government Services</v>
          </cell>
          <cell r="J4679" t="str">
            <v>Other Government Contracts</v>
          </cell>
          <cell r="K4679" t="str">
            <v>FSD East</v>
          </cell>
        </row>
        <row r="4680">
          <cell r="G4680" t="str">
            <v>FSDMSLOU</v>
          </cell>
          <cell r="H4680" t="str">
            <v>Uxbrisge Dhe Serco</v>
          </cell>
          <cell r="I4680" t="str">
            <v>Government Services</v>
          </cell>
          <cell r="J4680" t="str">
            <v>Other Government Contracts</v>
          </cell>
          <cell r="K4680" t="str">
            <v>FSD East</v>
          </cell>
        </row>
        <row r="4681">
          <cell r="G4681" t="str">
            <v>FSDMSLOU</v>
          </cell>
          <cell r="H4681" t="str">
            <v>Uxbrisge Dhe Serco</v>
          </cell>
          <cell r="I4681" t="str">
            <v>Government Services</v>
          </cell>
          <cell r="J4681" t="str">
            <v>Other Government Contracts</v>
          </cell>
          <cell r="K4681" t="str">
            <v>FSD East</v>
          </cell>
        </row>
        <row r="4682">
          <cell r="G4682" t="str">
            <v>FSDMSLOU</v>
          </cell>
          <cell r="H4682" t="str">
            <v>Uxbrisge Dhe Serco</v>
          </cell>
          <cell r="I4682" t="str">
            <v>Government Services</v>
          </cell>
          <cell r="J4682" t="str">
            <v>Other Government Contracts</v>
          </cell>
          <cell r="K4682" t="str">
            <v>FSD East</v>
          </cell>
        </row>
        <row r="4683">
          <cell r="G4683" t="str">
            <v>FSDMSLOU</v>
          </cell>
          <cell r="H4683" t="str">
            <v>Uxbrisge Dhe Serco</v>
          </cell>
          <cell r="I4683" t="str">
            <v>Government Services</v>
          </cell>
          <cell r="J4683" t="str">
            <v>Other Government Contracts</v>
          </cell>
          <cell r="K4683" t="str">
            <v>FSD East</v>
          </cell>
        </row>
        <row r="4684">
          <cell r="G4684" t="str">
            <v>FSDMSLOU</v>
          </cell>
          <cell r="H4684" t="str">
            <v>Uxbrisge Dhe Serco</v>
          </cell>
          <cell r="I4684" t="str">
            <v>Government Services</v>
          </cell>
          <cell r="J4684" t="str">
            <v>Other Government Contracts</v>
          </cell>
          <cell r="K4684" t="str">
            <v>FSD East</v>
          </cell>
        </row>
        <row r="4685">
          <cell r="G4685" t="str">
            <v>FSDMSLOU</v>
          </cell>
          <cell r="H4685" t="str">
            <v>Uxbrisge Dhe Serco</v>
          </cell>
          <cell r="I4685" t="str">
            <v>Government Services</v>
          </cell>
          <cell r="J4685" t="str">
            <v>Other Government Contracts</v>
          </cell>
          <cell r="K4685" t="str">
            <v>FSD East</v>
          </cell>
        </row>
        <row r="4686">
          <cell r="G4686" t="str">
            <v>FSDMSLOU</v>
          </cell>
          <cell r="H4686" t="str">
            <v>Uxbrisge Dhe Serco</v>
          </cell>
          <cell r="I4686" t="str">
            <v>Government Services</v>
          </cell>
          <cell r="J4686" t="str">
            <v>Other Government Contracts</v>
          </cell>
          <cell r="K4686" t="str">
            <v>FSD East</v>
          </cell>
        </row>
        <row r="4687">
          <cell r="G4687" t="str">
            <v>FSDMSLOU</v>
          </cell>
          <cell r="H4687" t="str">
            <v>Uxbrisge Dhe Serco</v>
          </cell>
          <cell r="I4687" t="str">
            <v>Government Services</v>
          </cell>
          <cell r="J4687" t="str">
            <v>Other Government Contracts</v>
          </cell>
          <cell r="K4687" t="str">
            <v>FSD East</v>
          </cell>
        </row>
        <row r="4688">
          <cell r="G4688" t="str">
            <v>FSDMSLOU</v>
          </cell>
          <cell r="H4688" t="str">
            <v>Uxbrisge Dhe Serco</v>
          </cell>
          <cell r="I4688" t="str">
            <v>Government Services</v>
          </cell>
          <cell r="J4688" t="str">
            <v>Other Government Contracts</v>
          </cell>
          <cell r="K4688" t="str">
            <v>FSD East</v>
          </cell>
        </row>
        <row r="4689">
          <cell r="G4689" t="str">
            <v>FSDMSLOU</v>
          </cell>
          <cell r="H4689" t="str">
            <v>Uxbrisge Dhe Serco</v>
          </cell>
          <cell r="I4689" t="str">
            <v>Government Services</v>
          </cell>
          <cell r="J4689" t="str">
            <v>Other Government Contracts</v>
          </cell>
          <cell r="K4689" t="str">
            <v>FSD East</v>
          </cell>
        </row>
        <row r="4690">
          <cell r="G4690" t="str">
            <v>FSDMSLOU</v>
          </cell>
          <cell r="H4690" t="str">
            <v>Uxbrisge Dhe Serco</v>
          </cell>
          <cell r="I4690" t="str">
            <v>Government Services</v>
          </cell>
          <cell r="J4690" t="str">
            <v>Other Government Contracts</v>
          </cell>
          <cell r="K4690" t="str">
            <v>FSD East</v>
          </cell>
        </row>
        <row r="4691">
          <cell r="G4691" t="str">
            <v>FSDMSLOU</v>
          </cell>
          <cell r="H4691" t="str">
            <v>Uxbrisge Dhe Serco</v>
          </cell>
          <cell r="I4691" t="str">
            <v>Government Services</v>
          </cell>
          <cell r="J4691" t="str">
            <v>Other Government Contracts</v>
          </cell>
          <cell r="K4691" t="str">
            <v>FSD East</v>
          </cell>
        </row>
        <row r="4692">
          <cell r="G4692" t="str">
            <v>FSDMSLOU</v>
          </cell>
          <cell r="H4692" t="str">
            <v>Uxbrisge Dhe Serco</v>
          </cell>
          <cell r="I4692" t="str">
            <v>Government Services</v>
          </cell>
          <cell r="J4692" t="str">
            <v>Other Government Contracts</v>
          </cell>
          <cell r="K4692" t="str">
            <v>FSD East</v>
          </cell>
        </row>
        <row r="4693">
          <cell r="G4693" t="str">
            <v>FSDMSLOU</v>
          </cell>
          <cell r="H4693" t="str">
            <v>Uxbrisge Dhe Serco</v>
          </cell>
          <cell r="I4693" t="str">
            <v>Government Services</v>
          </cell>
          <cell r="J4693" t="str">
            <v>Other Government Contracts</v>
          </cell>
          <cell r="K4693" t="str">
            <v>FSD East</v>
          </cell>
        </row>
        <row r="4694">
          <cell r="G4694" t="str">
            <v>FSDMSLOU</v>
          </cell>
          <cell r="H4694" t="str">
            <v>Uxbrisge Dhe Serco</v>
          </cell>
          <cell r="I4694" t="str">
            <v>Government Services</v>
          </cell>
          <cell r="J4694" t="str">
            <v>Other Government Contracts</v>
          </cell>
          <cell r="K4694" t="str">
            <v>FSD East</v>
          </cell>
        </row>
        <row r="4695">
          <cell r="G4695" t="str">
            <v>FSDMSLOU</v>
          </cell>
          <cell r="H4695" t="str">
            <v>Uxbrisge Dhe Serco</v>
          </cell>
          <cell r="I4695" t="str">
            <v>Government Services</v>
          </cell>
          <cell r="J4695" t="str">
            <v>Other Government Contracts</v>
          </cell>
          <cell r="K4695" t="str">
            <v>FSD East</v>
          </cell>
        </row>
        <row r="4696">
          <cell r="G4696" t="str">
            <v>FSDMSLOU</v>
          </cell>
          <cell r="H4696" t="str">
            <v>Uxbrisge Dhe Serco</v>
          </cell>
          <cell r="I4696" t="str">
            <v>Government Services</v>
          </cell>
          <cell r="J4696" t="str">
            <v>Other Government Contracts</v>
          </cell>
          <cell r="K4696" t="str">
            <v>FSD East</v>
          </cell>
        </row>
        <row r="4697">
          <cell r="G4697" t="str">
            <v>FSDMSLOU</v>
          </cell>
          <cell r="H4697" t="str">
            <v>Uxbrisge Dhe Serco</v>
          </cell>
          <cell r="I4697" t="str">
            <v>Government Services</v>
          </cell>
          <cell r="J4697" t="str">
            <v>Other Government Contracts</v>
          </cell>
          <cell r="K4697" t="str">
            <v>FSD East</v>
          </cell>
        </row>
        <row r="4698">
          <cell r="G4698" t="str">
            <v>FSDMSLOU</v>
          </cell>
          <cell r="H4698" t="str">
            <v>Uxbrisge Dhe Serco</v>
          </cell>
          <cell r="I4698" t="str">
            <v>Government Services</v>
          </cell>
          <cell r="J4698" t="str">
            <v>Other Government Contracts</v>
          </cell>
          <cell r="K4698" t="str">
            <v>FSD East</v>
          </cell>
        </row>
        <row r="4699">
          <cell r="G4699" t="str">
            <v>FSDMSLOU</v>
          </cell>
          <cell r="H4699" t="str">
            <v>Uxbrisge Dhe Serco</v>
          </cell>
          <cell r="I4699" t="str">
            <v>Government Services</v>
          </cell>
          <cell r="J4699" t="str">
            <v>Other Government Contracts</v>
          </cell>
          <cell r="K4699" t="str">
            <v>FSD East</v>
          </cell>
        </row>
        <row r="4700">
          <cell r="G4700" t="str">
            <v>FSDMSLOU</v>
          </cell>
          <cell r="H4700" t="str">
            <v>Uxbrisge Dhe Serco</v>
          </cell>
          <cell r="I4700" t="str">
            <v>Government Services</v>
          </cell>
          <cell r="J4700" t="str">
            <v>Other Government Contracts</v>
          </cell>
          <cell r="K4700" t="str">
            <v>FSD East</v>
          </cell>
        </row>
        <row r="4701">
          <cell r="G4701">
            <v>310901</v>
          </cell>
          <cell r="H4701" t="str">
            <v>Fsd Ons Londondg</v>
          </cell>
          <cell r="I4701" t="str">
            <v>Government Services</v>
          </cell>
          <cell r="J4701" t="str">
            <v>Other Government Contracts</v>
          </cell>
          <cell r="K4701" t="str">
            <v>FSD East</v>
          </cell>
        </row>
        <row r="4702">
          <cell r="G4702">
            <v>310902</v>
          </cell>
          <cell r="H4702" t="str">
            <v>Fsd Ons Newport/Southportns</v>
          </cell>
          <cell r="I4702" t="str">
            <v>Government Services</v>
          </cell>
          <cell r="J4702" t="str">
            <v>Other Government Contracts</v>
          </cell>
          <cell r="K4702" t="str">
            <v>FSD East</v>
          </cell>
        </row>
        <row r="4703">
          <cell r="G4703">
            <v>310903</v>
          </cell>
          <cell r="H4703" t="str">
            <v>Fsd Ons Titchfieldtf</v>
          </cell>
          <cell r="I4703" t="str">
            <v>Government Services</v>
          </cell>
          <cell r="J4703" t="str">
            <v>Other Government Contracts</v>
          </cell>
          <cell r="K4703" t="str">
            <v>FSD East</v>
          </cell>
        </row>
        <row r="4704">
          <cell r="G4704" t="str">
            <v>310901DW</v>
          </cell>
          <cell r="H4704" t="str">
            <v>Fsd Ons Londondg</v>
          </cell>
          <cell r="I4704" t="str">
            <v>Government Services</v>
          </cell>
          <cell r="J4704" t="str">
            <v>Other Government Contracts</v>
          </cell>
          <cell r="K4704" t="str">
            <v>FSD East</v>
          </cell>
        </row>
        <row r="4705">
          <cell r="G4705" t="str">
            <v>310902DW</v>
          </cell>
          <cell r="H4705" t="str">
            <v>Fsd Ons Newport/Southportns</v>
          </cell>
          <cell r="I4705" t="str">
            <v>Government Services</v>
          </cell>
          <cell r="J4705" t="str">
            <v>Other Government Contracts</v>
          </cell>
          <cell r="K4705" t="str">
            <v>FSD East</v>
          </cell>
        </row>
        <row r="4706">
          <cell r="G4706" t="str">
            <v>310903DW</v>
          </cell>
          <cell r="H4706" t="str">
            <v>Fsd Ons Titchfieldtf</v>
          </cell>
          <cell r="I4706" t="str">
            <v>Government Services</v>
          </cell>
          <cell r="J4706" t="str">
            <v>Other Government Contracts</v>
          </cell>
          <cell r="K4706" t="str">
            <v>FSD East</v>
          </cell>
        </row>
        <row r="4707">
          <cell r="G4707">
            <v>310901</v>
          </cell>
          <cell r="H4707" t="str">
            <v>Fsd Ons Londondg</v>
          </cell>
          <cell r="I4707" t="str">
            <v>Government Services</v>
          </cell>
          <cell r="J4707" t="str">
            <v>Other Government Contracts</v>
          </cell>
          <cell r="K4707" t="str">
            <v>FSD East</v>
          </cell>
        </row>
        <row r="4708">
          <cell r="G4708">
            <v>310902</v>
          </cell>
          <cell r="H4708" t="str">
            <v>Fsd Ons Newport/Southportns</v>
          </cell>
          <cell r="I4708" t="str">
            <v>Government Services</v>
          </cell>
          <cell r="J4708" t="str">
            <v>Other Government Contracts</v>
          </cell>
          <cell r="K4708" t="str">
            <v>FSD East</v>
          </cell>
        </row>
        <row r="4709">
          <cell r="G4709">
            <v>310903</v>
          </cell>
          <cell r="H4709" t="str">
            <v>Fsd Ons Titchfieldtf</v>
          </cell>
          <cell r="I4709" t="str">
            <v>Government Services</v>
          </cell>
          <cell r="J4709" t="str">
            <v>Other Government Contracts</v>
          </cell>
          <cell r="K4709" t="str">
            <v>FSD East</v>
          </cell>
        </row>
        <row r="4710">
          <cell r="G4710">
            <v>310901</v>
          </cell>
          <cell r="H4710" t="str">
            <v>Fsd Ons Londondg</v>
          </cell>
          <cell r="I4710" t="str">
            <v>Government Services</v>
          </cell>
          <cell r="J4710" t="str">
            <v>Other Government Contracts</v>
          </cell>
          <cell r="K4710" t="str">
            <v>FSD East</v>
          </cell>
        </row>
        <row r="4711">
          <cell r="G4711">
            <v>310902</v>
          </cell>
          <cell r="H4711" t="str">
            <v>Fsd Ons Newport/Southportns</v>
          </cell>
          <cell r="I4711" t="str">
            <v>Government Services</v>
          </cell>
          <cell r="J4711" t="str">
            <v>Other Government Contracts</v>
          </cell>
          <cell r="K4711" t="str">
            <v>FSD East</v>
          </cell>
        </row>
        <row r="4712">
          <cell r="G4712">
            <v>310903</v>
          </cell>
          <cell r="H4712" t="str">
            <v>Fsd Ons Titchfieldtf</v>
          </cell>
          <cell r="I4712" t="str">
            <v>Government Services</v>
          </cell>
          <cell r="J4712" t="str">
            <v>Other Government Contracts</v>
          </cell>
          <cell r="K4712" t="str">
            <v>FSD East</v>
          </cell>
        </row>
        <row r="4713">
          <cell r="G4713" t="str">
            <v>310901CR</v>
          </cell>
          <cell r="H4713" t="str">
            <v>Fsd Ons Londondg</v>
          </cell>
          <cell r="I4713" t="str">
            <v>Government Services</v>
          </cell>
          <cell r="J4713" t="str">
            <v>Other Government Contracts</v>
          </cell>
          <cell r="K4713" t="str">
            <v>FSD East</v>
          </cell>
        </row>
        <row r="4714">
          <cell r="G4714" t="str">
            <v>310902CR</v>
          </cell>
          <cell r="H4714" t="str">
            <v>Fsd Ons Newport/Southportns</v>
          </cell>
          <cell r="I4714" t="str">
            <v>Government Services</v>
          </cell>
          <cell r="J4714" t="str">
            <v>Other Government Contracts</v>
          </cell>
          <cell r="K4714" t="str">
            <v>FSD East</v>
          </cell>
        </row>
        <row r="4715">
          <cell r="G4715" t="str">
            <v>310903CR</v>
          </cell>
          <cell r="H4715" t="str">
            <v>Fsd Ons Titchfieldtf</v>
          </cell>
          <cell r="I4715" t="str">
            <v>Government Services</v>
          </cell>
          <cell r="J4715" t="str">
            <v>Other Government Contracts</v>
          </cell>
          <cell r="K4715" t="str">
            <v>FSD East</v>
          </cell>
        </row>
        <row r="4716">
          <cell r="G4716">
            <v>310901</v>
          </cell>
          <cell r="H4716" t="str">
            <v>Fsd Ons Londondg</v>
          </cell>
          <cell r="I4716" t="str">
            <v>Government Services</v>
          </cell>
          <cell r="J4716" t="str">
            <v>Other Government Contracts</v>
          </cell>
          <cell r="K4716" t="str">
            <v>FSD East</v>
          </cell>
        </row>
        <row r="4717">
          <cell r="G4717">
            <v>310902</v>
          </cell>
          <cell r="H4717" t="str">
            <v>Fsd Ons Newport/Southportns</v>
          </cell>
          <cell r="I4717" t="str">
            <v>Government Services</v>
          </cell>
          <cell r="J4717" t="str">
            <v>Other Government Contracts</v>
          </cell>
          <cell r="K4717" t="str">
            <v>FSD East</v>
          </cell>
        </row>
        <row r="4718">
          <cell r="G4718">
            <v>310903</v>
          </cell>
          <cell r="H4718" t="str">
            <v>Fsd Ons Titchfieldtf</v>
          </cell>
          <cell r="I4718" t="str">
            <v>Government Services</v>
          </cell>
          <cell r="J4718" t="str">
            <v>Other Government Contracts</v>
          </cell>
          <cell r="K4718" t="str">
            <v>FSD East</v>
          </cell>
        </row>
        <row r="4719">
          <cell r="G4719">
            <v>310901</v>
          </cell>
          <cell r="H4719" t="str">
            <v>Fsd Ons Londondg</v>
          </cell>
          <cell r="I4719" t="str">
            <v>Government Services</v>
          </cell>
          <cell r="J4719" t="str">
            <v>Other Government Contracts</v>
          </cell>
          <cell r="K4719" t="str">
            <v>FSD East</v>
          </cell>
        </row>
        <row r="4720">
          <cell r="G4720">
            <v>310902</v>
          </cell>
          <cell r="H4720" t="str">
            <v>Fsd Ons Newport/Southportns</v>
          </cell>
          <cell r="I4720" t="str">
            <v>Government Services</v>
          </cell>
          <cell r="J4720" t="str">
            <v>Other Government Contracts</v>
          </cell>
          <cell r="K4720" t="str">
            <v>FSD East</v>
          </cell>
        </row>
        <row r="4721">
          <cell r="G4721">
            <v>310903</v>
          </cell>
          <cell r="H4721" t="str">
            <v>Fsd Ons Titchfieldtf</v>
          </cell>
          <cell r="I4721" t="str">
            <v>Government Services</v>
          </cell>
          <cell r="J4721" t="str">
            <v>Other Government Contracts</v>
          </cell>
          <cell r="K4721" t="str">
            <v>FSD East</v>
          </cell>
        </row>
        <row r="4722">
          <cell r="G4722">
            <v>310901</v>
          </cell>
          <cell r="H4722" t="str">
            <v>Fsd Ons Londondg</v>
          </cell>
          <cell r="I4722" t="str">
            <v>Government Services</v>
          </cell>
          <cell r="J4722" t="str">
            <v>Other Government Contracts</v>
          </cell>
          <cell r="K4722" t="str">
            <v>FSD East</v>
          </cell>
        </row>
        <row r="4723">
          <cell r="G4723">
            <v>310902</v>
          </cell>
          <cell r="H4723" t="str">
            <v>Fsd Ons Newport/Southportns</v>
          </cell>
          <cell r="I4723" t="str">
            <v>Government Services</v>
          </cell>
          <cell r="J4723" t="str">
            <v>Other Government Contracts</v>
          </cell>
          <cell r="K4723" t="str">
            <v>FSD East</v>
          </cell>
        </row>
        <row r="4724">
          <cell r="G4724">
            <v>310903</v>
          </cell>
          <cell r="H4724" t="str">
            <v>Fsd Ons Titchfieldtf</v>
          </cell>
          <cell r="I4724" t="str">
            <v>Government Services</v>
          </cell>
          <cell r="J4724" t="str">
            <v>Other Government Contracts</v>
          </cell>
          <cell r="K4724" t="str">
            <v>FSD East</v>
          </cell>
        </row>
        <row r="4725">
          <cell r="G4725" t="str">
            <v>310901DW</v>
          </cell>
          <cell r="H4725" t="str">
            <v>Fsd Ons Londondg</v>
          </cell>
          <cell r="I4725" t="str">
            <v>Government Services</v>
          </cell>
          <cell r="J4725" t="str">
            <v>Other Government Contracts</v>
          </cell>
          <cell r="K4725" t="str">
            <v>FSD East</v>
          </cell>
        </row>
        <row r="4726">
          <cell r="G4726">
            <v>310901</v>
          </cell>
          <cell r="H4726" t="str">
            <v>Fsd Ons Londondg</v>
          </cell>
          <cell r="I4726" t="str">
            <v>Government Services</v>
          </cell>
          <cell r="J4726" t="str">
            <v>Other Government Contracts</v>
          </cell>
          <cell r="K4726" t="str">
            <v>FSD East</v>
          </cell>
        </row>
        <row r="4727">
          <cell r="G4727">
            <v>310902</v>
          </cell>
          <cell r="H4727" t="str">
            <v>Fsd Ons Newport/Southportns</v>
          </cell>
          <cell r="I4727" t="str">
            <v>Government Services</v>
          </cell>
          <cell r="J4727" t="str">
            <v>Other Government Contracts</v>
          </cell>
          <cell r="K4727" t="str">
            <v>FSD East</v>
          </cell>
        </row>
        <row r="4728">
          <cell r="G4728">
            <v>310903</v>
          </cell>
          <cell r="H4728" t="str">
            <v>Fsd Ons Titchfieldtf</v>
          </cell>
          <cell r="I4728" t="str">
            <v>Government Services</v>
          </cell>
          <cell r="J4728" t="str">
            <v>Other Government Contracts</v>
          </cell>
          <cell r="K4728" t="str">
            <v>FSD East</v>
          </cell>
        </row>
        <row r="4729">
          <cell r="G4729">
            <v>310901</v>
          </cell>
          <cell r="H4729" t="str">
            <v>Fsd Ons Londondg</v>
          </cell>
          <cell r="I4729" t="str">
            <v>Government Services</v>
          </cell>
          <cell r="J4729" t="str">
            <v>Other Government Contracts</v>
          </cell>
          <cell r="K4729" t="str">
            <v>FSD East</v>
          </cell>
        </row>
        <row r="4730">
          <cell r="G4730">
            <v>310902</v>
          </cell>
          <cell r="H4730" t="str">
            <v>Fsd Ons Newport/Southportns</v>
          </cell>
          <cell r="I4730" t="str">
            <v>Government Services</v>
          </cell>
          <cell r="J4730" t="str">
            <v>Other Government Contracts</v>
          </cell>
          <cell r="K4730" t="str">
            <v>FSD East</v>
          </cell>
        </row>
        <row r="4731">
          <cell r="G4731">
            <v>310903</v>
          </cell>
          <cell r="H4731" t="str">
            <v>Fsd Ons Titchfieldtf</v>
          </cell>
          <cell r="I4731" t="str">
            <v>Government Services</v>
          </cell>
          <cell r="J4731" t="str">
            <v>Other Government Contracts</v>
          </cell>
          <cell r="K4731" t="str">
            <v>FSD East</v>
          </cell>
        </row>
        <row r="4732">
          <cell r="G4732" t="str">
            <v>310901CR</v>
          </cell>
          <cell r="H4732" t="str">
            <v>Fsd Ons Londondg</v>
          </cell>
          <cell r="I4732" t="str">
            <v>Government Services</v>
          </cell>
          <cell r="J4732" t="str">
            <v>Other Government Contracts</v>
          </cell>
          <cell r="K4732" t="str">
            <v>FSD East</v>
          </cell>
        </row>
        <row r="4733">
          <cell r="G4733" t="str">
            <v>310902CR</v>
          </cell>
          <cell r="H4733" t="str">
            <v>Fsd Ons Newport/Southportns</v>
          </cell>
          <cell r="I4733" t="str">
            <v>Government Services</v>
          </cell>
          <cell r="J4733" t="str">
            <v>Other Government Contracts</v>
          </cell>
          <cell r="K4733" t="str">
            <v>FSD East</v>
          </cell>
        </row>
        <row r="4734">
          <cell r="G4734" t="str">
            <v>310903CR</v>
          </cell>
          <cell r="H4734" t="str">
            <v>Fsd Ons Titchfieldtf</v>
          </cell>
          <cell r="I4734" t="str">
            <v>Government Services</v>
          </cell>
          <cell r="J4734" t="str">
            <v>Other Government Contracts</v>
          </cell>
          <cell r="K4734" t="str">
            <v>FSD East</v>
          </cell>
        </row>
        <row r="4735">
          <cell r="G4735">
            <v>310901</v>
          </cell>
          <cell r="H4735" t="str">
            <v>Fsd Ons Londondg</v>
          </cell>
          <cell r="I4735" t="str">
            <v>Government Services</v>
          </cell>
          <cell r="J4735" t="str">
            <v>Other Government Contracts</v>
          </cell>
          <cell r="K4735" t="str">
            <v>FSD East</v>
          </cell>
        </row>
        <row r="4736">
          <cell r="G4736">
            <v>310902</v>
          </cell>
          <cell r="H4736" t="str">
            <v>Fsd Ons Newport/Southportns</v>
          </cell>
          <cell r="I4736" t="str">
            <v>Government Services</v>
          </cell>
          <cell r="J4736" t="str">
            <v>Other Government Contracts</v>
          </cell>
          <cell r="K4736" t="str">
            <v>FSD East</v>
          </cell>
        </row>
        <row r="4737">
          <cell r="G4737">
            <v>310903</v>
          </cell>
          <cell r="H4737" t="str">
            <v>Fsd Ons Titchfieldtf</v>
          </cell>
          <cell r="I4737" t="str">
            <v>Government Services</v>
          </cell>
          <cell r="J4737" t="str">
            <v>Other Government Contracts</v>
          </cell>
          <cell r="K4737" t="str">
            <v>FSD East</v>
          </cell>
        </row>
        <row r="4738">
          <cell r="G4738">
            <v>310901</v>
          </cell>
          <cell r="H4738" t="str">
            <v>Fsd Ons Londondg</v>
          </cell>
          <cell r="I4738" t="str">
            <v>Government Services</v>
          </cell>
          <cell r="J4738" t="str">
            <v>Other Government Contracts</v>
          </cell>
          <cell r="K4738" t="str">
            <v>FSD East</v>
          </cell>
        </row>
        <row r="4739">
          <cell r="G4739">
            <v>310901</v>
          </cell>
          <cell r="H4739" t="str">
            <v>Fsd Ons Londondg</v>
          </cell>
          <cell r="I4739" t="str">
            <v>Government Services</v>
          </cell>
          <cell r="J4739" t="str">
            <v>Other Government Contracts</v>
          </cell>
          <cell r="K4739" t="str">
            <v>FSD East</v>
          </cell>
        </row>
        <row r="4740">
          <cell r="G4740">
            <v>310901</v>
          </cell>
          <cell r="H4740" t="str">
            <v>Fsd Ons Londondg</v>
          </cell>
          <cell r="I4740" t="str">
            <v>Government Services</v>
          </cell>
          <cell r="J4740" t="str">
            <v>Other Government Contracts</v>
          </cell>
          <cell r="K4740" t="str">
            <v>FSD East</v>
          </cell>
        </row>
        <row r="4741">
          <cell r="G4741">
            <v>310901</v>
          </cell>
          <cell r="H4741" t="str">
            <v>Fsd Ons Londondg</v>
          </cell>
          <cell r="I4741" t="str">
            <v>Government Services</v>
          </cell>
          <cell r="J4741" t="str">
            <v>Other Government Contracts</v>
          </cell>
          <cell r="K4741" t="str">
            <v>FSD East</v>
          </cell>
        </row>
        <row r="4742">
          <cell r="G4742">
            <v>310903</v>
          </cell>
          <cell r="H4742" t="str">
            <v>Fsd Ons Titchfieldtf</v>
          </cell>
          <cell r="I4742" t="str">
            <v>Government Services</v>
          </cell>
          <cell r="J4742" t="str">
            <v>Other Government Contracts</v>
          </cell>
          <cell r="K4742" t="str">
            <v>FSD East</v>
          </cell>
        </row>
        <row r="4743">
          <cell r="G4743">
            <v>310901</v>
          </cell>
          <cell r="H4743" t="str">
            <v>Fsd Ons Londondg</v>
          </cell>
          <cell r="I4743" t="str">
            <v>Government Services</v>
          </cell>
          <cell r="J4743" t="str">
            <v>Other Government Contracts</v>
          </cell>
          <cell r="K4743" t="str">
            <v>FSD East</v>
          </cell>
        </row>
        <row r="4744">
          <cell r="G4744">
            <v>310903</v>
          </cell>
          <cell r="H4744" t="str">
            <v>Fsd Ons Titchfieldtf</v>
          </cell>
          <cell r="I4744" t="str">
            <v>Government Services</v>
          </cell>
          <cell r="J4744" t="str">
            <v>Other Government Contracts</v>
          </cell>
          <cell r="K4744" t="str">
            <v>FSD East</v>
          </cell>
        </row>
        <row r="4745">
          <cell r="G4745">
            <v>310901</v>
          </cell>
          <cell r="H4745" t="str">
            <v>Fsd Ons Londondg</v>
          </cell>
          <cell r="I4745" t="str">
            <v>Government Services</v>
          </cell>
          <cell r="J4745" t="str">
            <v>Other Government Contracts</v>
          </cell>
          <cell r="K4745" t="str">
            <v>FSD East</v>
          </cell>
        </row>
        <row r="4746">
          <cell r="G4746">
            <v>310903</v>
          </cell>
          <cell r="H4746" t="str">
            <v>Fsd Ons Titchfieldtf</v>
          </cell>
          <cell r="I4746" t="str">
            <v>Government Services</v>
          </cell>
          <cell r="J4746" t="str">
            <v>Other Government Contracts</v>
          </cell>
          <cell r="K4746" t="str">
            <v>FSD East</v>
          </cell>
        </row>
        <row r="4747">
          <cell r="G4747">
            <v>310902</v>
          </cell>
          <cell r="H4747" t="str">
            <v>Fsd Ons Newport/Southportns</v>
          </cell>
          <cell r="I4747" t="str">
            <v>Government Services</v>
          </cell>
          <cell r="J4747" t="str">
            <v>Other Government Contracts</v>
          </cell>
          <cell r="K4747" t="str">
            <v>FSD East</v>
          </cell>
        </row>
        <row r="4748">
          <cell r="G4748">
            <v>310903</v>
          </cell>
          <cell r="H4748" t="str">
            <v>Fsd Ons Titchfieldtf</v>
          </cell>
          <cell r="I4748" t="str">
            <v>Government Services</v>
          </cell>
          <cell r="J4748" t="str">
            <v>Other Government Contracts</v>
          </cell>
          <cell r="K4748" t="str">
            <v>FSD East</v>
          </cell>
        </row>
        <row r="4749">
          <cell r="G4749">
            <v>310902</v>
          </cell>
          <cell r="H4749" t="str">
            <v>Fsd Ons Newport/Southportns</v>
          </cell>
          <cell r="I4749" t="str">
            <v>Government Services</v>
          </cell>
          <cell r="J4749" t="str">
            <v>Other Government Contracts</v>
          </cell>
          <cell r="K4749" t="str">
            <v>FSD East</v>
          </cell>
        </row>
        <row r="4750">
          <cell r="G4750">
            <v>310901</v>
          </cell>
          <cell r="H4750" t="str">
            <v>Fsd Ons Londondg</v>
          </cell>
          <cell r="I4750" t="str">
            <v>Government Services</v>
          </cell>
          <cell r="J4750" t="str">
            <v>Other Government Contracts</v>
          </cell>
          <cell r="K4750" t="str">
            <v>FSD East</v>
          </cell>
        </row>
        <row r="4751">
          <cell r="G4751">
            <v>310903</v>
          </cell>
          <cell r="H4751" t="str">
            <v>Fsd Ons Titchfieldtf</v>
          </cell>
          <cell r="I4751" t="str">
            <v>Government Services</v>
          </cell>
          <cell r="J4751" t="str">
            <v>Other Government Contracts</v>
          </cell>
          <cell r="K4751" t="str">
            <v>FSD East</v>
          </cell>
        </row>
        <row r="4752">
          <cell r="G4752">
            <v>310902</v>
          </cell>
          <cell r="H4752" t="str">
            <v>Fsd Ons Newport/Southportns</v>
          </cell>
          <cell r="I4752" t="str">
            <v>Government Services</v>
          </cell>
          <cell r="J4752" t="str">
            <v>Other Government Contracts</v>
          </cell>
          <cell r="K4752" t="str">
            <v>FSD East</v>
          </cell>
        </row>
        <row r="4753">
          <cell r="G4753">
            <v>310903</v>
          </cell>
          <cell r="H4753" t="str">
            <v>Fsd Ons Titchfieldtf</v>
          </cell>
          <cell r="I4753" t="str">
            <v>Government Services</v>
          </cell>
          <cell r="J4753" t="str">
            <v>Other Government Contracts</v>
          </cell>
          <cell r="K4753" t="str">
            <v>FSD East</v>
          </cell>
        </row>
        <row r="4754">
          <cell r="G4754" t="str">
            <v>FSDPNHS</v>
          </cell>
          <cell r="H4754" t="str">
            <v>Fsd Portsmouth Nhs Trust</v>
          </cell>
          <cell r="I4754" t="str">
            <v>Government Services</v>
          </cell>
          <cell r="J4754" t="str">
            <v>Other Government Contracts</v>
          </cell>
          <cell r="K4754" t="str">
            <v>FSD East</v>
          </cell>
        </row>
        <row r="4755">
          <cell r="G4755" t="str">
            <v>FSDPNHS</v>
          </cell>
          <cell r="H4755" t="str">
            <v>Fsd Portsmouth Nhs Trust</v>
          </cell>
          <cell r="I4755" t="str">
            <v>Government Services</v>
          </cell>
          <cell r="J4755" t="str">
            <v>Other Government Contracts</v>
          </cell>
          <cell r="K4755" t="str">
            <v>FSD East</v>
          </cell>
        </row>
        <row r="4756">
          <cell r="G4756" t="str">
            <v>FSDPNHS</v>
          </cell>
          <cell r="H4756" t="str">
            <v>Fsd Portsmouth Nhs Trust</v>
          </cell>
          <cell r="I4756" t="str">
            <v>Government Services</v>
          </cell>
          <cell r="J4756" t="str">
            <v>Other Government Contracts</v>
          </cell>
          <cell r="K4756" t="str">
            <v>FSD East</v>
          </cell>
        </row>
        <row r="4757">
          <cell r="G4757" t="str">
            <v>FSDPNHS</v>
          </cell>
          <cell r="H4757" t="str">
            <v>Fsd Portsmouth Nhs Trust</v>
          </cell>
          <cell r="I4757" t="str">
            <v>Government Services</v>
          </cell>
          <cell r="J4757" t="str">
            <v>Other Government Contracts</v>
          </cell>
          <cell r="K4757" t="str">
            <v>FSD East</v>
          </cell>
        </row>
        <row r="4758">
          <cell r="G4758" t="str">
            <v>FSDPNHS</v>
          </cell>
          <cell r="H4758" t="str">
            <v>Fsd Portsmouth Nhs Trust</v>
          </cell>
          <cell r="I4758" t="str">
            <v>Government Services</v>
          </cell>
          <cell r="J4758" t="str">
            <v>Other Government Contracts</v>
          </cell>
          <cell r="K4758" t="str">
            <v>FSD East</v>
          </cell>
        </row>
        <row r="4759">
          <cell r="G4759" t="str">
            <v>FSDPNHS</v>
          </cell>
          <cell r="H4759" t="str">
            <v>Fsd Portsmouth Nhs Trust</v>
          </cell>
          <cell r="I4759" t="str">
            <v>Government Services</v>
          </cell>
          <cell r="J4759" t="str">
            <v>Other Government Contracts</v>
          </cell>
          <cell r="K4759" t="str">
            <v>FSD East</v>
          </cell>
        </row>
        <row r="4760">
          <cell r="G4760" t="str">
            <v>FSDPNHS</v>
          </cell>
          <cell r="H4760" t="str">
            <v>Fsd Portsmouth Nhs Trust</v>
          </cell>
          <cell r="I4760" t="str">
            <v>Government Services</v>
          </cell>
          <cell r="J4760" t="str">
            <v>Other Government Contracts</v>
          </cell>
          <cell r="K4760" t="str">
            <v>FSD East</v>
          </cell>
        </row>
        <row r="4761">
          <cell r="G4761" t="str">
            <v>FSDPNHS</v>
          </cell>
          <cell r="H4761" t="str">
            <v>Fsd Portsmouth Nhs Trust</v>
          </cell>
          <cell r="I4761" t="str">
            <v>Government Services</v>
          </cell>
          <cell r="J4761" t="str">
            <v>Other Government Contracts</v>
          </cell>
          <cell r="K4761" t="str">
            <v>FSD East</v>
          </cell>
        </row>
        <row r="4762">
          <cell r="G4762" t="str">
            <v>FSDPNHS</v>
          </cell>
          <cell r="H4762" t="str">
            <v>Fsd Portsmouth Nhs Trust</v>
          </cell>
          <cell r="I4762" t="str">
            <v>Government Services</v>
          </cell>
          <cell r="J4762" t="str">
            <v>Other Government Contracts</v>
          </cell>
          <cell r="K4762" t="str">
            <v>FSD East</v>
          </cell>
        </row>
        <row r="4763">
          <cell r="G4763" t="str">
            <v>FSDPNHS</v>
          </cell>
          <cell r="H4763" t="str">
            <v>Fsd Portsmouth Nhs Trust</v>
          </cell>
          <cell r="I4763" t="str">
            <v>Government Services</v>
          </cell>
          <cell r="J4763" t="str">
            <v>Other Government Contracts</v>
          </cell>
          <cell r="K4763" t="str">
            <v>FSD East</v>
          </cell>
        </row>
        <row r="4764">
          <cell r="G4764" t="str">
            <v>FSDPNHS</v>
          </cell>
          <cell r="H4764" t="str">
            <v>Fsd Portsmouth Nhs Trust</v>
          </cell>
          <cell r="I4764" t="str">
            <v>Government Services</v>
          </cell>
          <cell r="J4764" t="str">
            <v>Other Government Contracts</v>
          </cell>
          <cell r="K4764" t="str">
            <v>FSD East</v>
          </cell>
        </row>
        <row r="4765">
          <cell r="G4765" t="str">
            <v>FSDPNHS</v>
          </cell>
          <cell r="H4765" t="str">
            <v>Fsd Portsmouth Nhs Trust</v>
          </cell>
          <cell r="I4765" t="str">
            <v>Government Services</v>
          </cell>
          <cell r="J4765" t="str">
            <v>Other Government Contracts</v>
          </cell>
          <cell r="K4765" t="str">
            <v>FSD East</v>
          </cell>
        </row>
        <row r="4766">
          <cell r="G4766" t="str">
            <v>FSDPNHS</v>
          </cell>
          <cell r="H4766" t="str">
            <v>Fsd Portsmouth Nhs Trust</v>
          </cell>
          <cell r="I4766" t="str">
            <v>Government Services</v>
          </cell>
          <cell r="J4766" t="str">
            <v>Other Government Contracts</v>
          </cell>
          <cell r="K4766" t="str">
            <v>FSD East</v>
          </cell>
        </row>
        <row r="4767">
          <cell r="G4767" t="str">
            <v>FSDPNHS</v>
          </cell>
          <cell r="H4767" t="str">
            <v>Fsd Portsmouth Nhs Trust</v>
          </cell>
          <cell r="I4767" t="str">
            <v>Government Services</v>
          </cell>
          <cell r="J4767" t="str">
            <v>Other Government Contracts</v>
          </cell>
          <cell r="K4767" t="str">
            <v>FSD East</v>
          </cell>
        </row>
        <row r="4768">
          <cell r="G4768" t="str">
            <v>FSDPNHS</v>
          </cell>
          <cell r="H4768" t="str">
            <v>Fsd Portsmouth Nhs Trust</v>
          </cell>
          <cell r="I4768" t="str">
            <v>Government Services</v>
          </cell>
          <cell r="J4768" t="str">
            <v>Other Government Contracts</v>
          </cell>
          <cell r="K4768" t="str">
            <v>FSD East</v>
          </cell>
        </row>
        <row r="4769">
          <cell r="G4769" t="str">
            <v>FSDPNHS</v>
          </cell>
          <cell r="H4769" t="str">
            <v>Fsd Portsmouth Nhs Trust</v>
          </cell>
          <cell r="I4769" t="str">
            <v>Government Services</v>
          </cell>
          <cell r="J4769" t="str">
            <v>Other Government Contracts</v>
          </cell>
          <cell r="K4769" t="str">
            <v>FSD East</v>
          </cell>
        </row>
        <row r="4770">
          <cell r="G4770" t="str">
            <v>FSDPNHS</v>
          </cell>
          <cell r="H4770" t="str">
            <v>Fsd Portsmouth Nhs Trust</v>
          </cell>
          <cell r="I4770" t="str">
            <v>Government Services</v>
          </cell>
          <cell r="J4770" t="str">
            <v>Other Government Contracts</v>
          </cell>
          <cell r="K4770" t="str">
            <v>FSD East</v>
          </cell>
        </row>
        <row r="4771">
          <cell r="G4771" t="str">
            <v>FSDPNHS</v>
          </cell>
          <cell r="H4771" t="str">
            <v>Fsd Portsmouth Nhs Trust</v>
          </cell>
          <cell r="I4771" t="str">
            <v>Government Services</v>
          </cell>
          <cell r="J4771" t="str">
            <v>Other Government Contracts</v>
          </cell>
          <cell r="K4771" t="str">
            <v>FSD East</v>
          </cell>
        </row>
        <row r="4772">
          <cell r="G4772" t="str">
            <v>FSDPNHS</v>
          </cell>
          <cell r="H4772" t="str">
            <v>Fsd Portsmouth Nhs Trust</v>
          </cell>
          <cell r="I4772" t="str">
            <v>Government Services</v>
          </cell>
          <cell r="J4772" t="str">
            <v>Other Government Contracts</v>
          </cell>
          <cell r="K4772" t="str">
            <v>FSD East</v>
          </cell>
        </row>
        <row r="4773">
          <cell r="G4773" t="str">
            <v>FSDPNHS</v>
          </cell>
          <cell r="H4773" t="str">
            <v>Fsd Portsmouth Nhs Trust</v>
          </cell>
          <cell r="I4773" t="str">
            <v>Government Services</v>
          </cell>
          <cell r="J4773" t="str">
            <v>Other Government Contracts</v>
          </cell>
          <cell r="K4773" t="str">
            <v>FSD East</v>
          </cell>
        </row>
        <row r="4774">
          <cell r="G4774" t="str">
            <v>FSDPNHS</v>
          </cell>
          <cell r="H4774" t="str">
            <v>Fsd Portsmouth Nhs Trust</v>
          </cell>
          <cell r="I4774" t="str">
            <v>Government Services</v>
          </cell>
          <cell r="J4774" t="str">
            <v>Other Government Contracts</v>
          </cell>
          <cell r="K4774" t="str">
            <v>FSD East</v>
          </cell>
        </row>
        <row r="4775">
          <cell r="G4775" t="str">
            <v>FSDPNHS</v>
          </cell>
          <cell r="H4775" t="str">
            <v>Fsd Portsmouth Nhs Trust</v>
          </cell>
          <cell r="I4775" t="str">
            <v>Government Services</v>
          </cell>
          <cell r="J4775" t="str">
            <v>Other Government Contracts</v>
          </cell>
          <cell r="K4775" t="str">
            <v>FSD East</v>
          </cell>
        </row>
        <row r="4776">
          <cell r="G4776" t="str">
            <v>FSDPNHS</v>
          </cell>
          <cell r="H4776" t="str">
            <v>Fsd Portsmouth Nhs Trust</v>
          </cell>
          <cell r="I4776" t="str">
            <v>Government Services</v>
          </cell>
          <cell r="J4776" t="str">
            <v>Other Government Contracts</v>
          </cell>
          <cell r="K4776" t="str">
            <v>FSD East</v>
          </cell>
        </row>
        <row r="4777">
          <cell r="G4777" t="str">
            <v>FSDPNHS</v>
          </cell>
          <cell r="H4777" t="str">
            <v>Fsd Portsmouth Nhs Trust</v>
          </cell>
          <cell r="I4777" t="str">
            <v>Government Services</v>
          </cell>
          <cell r="J4777" t="str">
            <v>Other Government Contracts</v>
          </cell>
          <cell r="K4777" t="str">
            <v>FSD East</v>
          </cell>
        </row>
        <row r="4778">
          <cell r="G4778" t="str">
            <v>FSDPNHS</v>
          </cell>
          <cell r="H4778" t="str">
            <v>Fsd Portsmouth Nhs Trust</v>
          </cell>
          <cell r="I4778" t="str">
            <v>Government Services</v>
          </cell>
          <cell r="J4778" t="str">
            <v>Other Government Contracts</v>
          </cell>
          <cell r="K4778" t="str">
            <v>FSD East</v>
          </cell>
        </row>
        <row r="4779">
          <cell r="G4779" t="str">
            <v>FSDPOPFI</v>
          </cell>
          <cell r="H4779" t="str">
            <v>Fsd Portsmouth Pfi</v>
          </cell>
          <cell r="I4779" t="str">
            <v>Government Services</v>
          </cell>
          <cell r="J4779" t="str">
            <v>Other Government Contracts</v>
          </cell>
          <cell r="K4779" t="str">
            <v>FSD East</v>
          </cell>
        </row>
        <row r="4780">
          <cell r="G4780" t="str">
            <v>FSDPOPFI</v>
          </cell>
          <cell r="H4780" t="str">
            <v>Fsd Portsmouth Pfi</v>
          </cell>
          <cell r="I4780" t="str">
            <v>Government Services</v>
          </cell>
          <cell r="J4780" t="str">
            <v>Other Government Contracts</v>
          </cell>
          <cell r="K4780" t="str">
            <v>FSD East</v>
          </cell>
        </row>
        <row r="4781">
          <cell r="G4781" t="str">
            <v>FSDPOPFI</v>
          </cell>
          <cell r="H4781" t="str">
            <v>Fsd Portsmouth Pfi</v>
          </cell>
          <cell r="I4781" t="str">
            <v>Government Services</v>
          </cell>
          <cell r="J4781" t="str">
            <v>Other Government Contracts</v>
          </cell>
          <cell r="K4781" t="str">
            <v>FSD East</v>
          </cell>
        </row>
        <row r="4782">
          <cell r="G4782" t="str">
            <v>FSDPOPFI</v>
          </cell>
          <cell r="H4782" t="str">
            <v>Fsd Portsmouth Pfi</v>
          </cell>
          <cell r="I4782" t="str">
            <v>Government Services</v>
          </cell>
          <cell r="J4782" t="str">
            <v>Other Government Contracts</v>
          </cell>
          <cell r="K4782" t="str">
            <v>FSD East</v>
          </cell>
        </row>
        <row r="4783">
          <cell r="G4783" t="str">
            <v>FSDPOPFI</v>
          </cell>
          <cell r="H4783" t="str">
            <v>Fsd Portsmouth Pfi</v>
          </cell>
          <cell r="I4783" t="str">
            <v>Government Services</v>
          </cell>
          <cell r="J4783" t="str">
            <v>Other Government Contracts</v>
          </cell>
          <cell r="K4783" t="str">
            <v>FSD East</v>
          </cell>
        </row>
        <row r="4784">
          <cell r="G4784" t="str">
            <v>FSDPOPFI</v>
          </cell>
          <cell r="H4784" t="str">
            <v>Fsd Portsmouth Pfi</v>
          </cell>
          <cell r="I4784" t="str">
            <v>Government Services</v>
          </cell>
          <cell r="J4784" t="str">
            <v>Other Government Contracts</v>
          </cell>
          <cell r="K4784" t="str">
            <v>FSD East</v>
          </cell>
        </row>
        <row r="4785">
          <cell r="G4785" t="str">
            <v>FSDPOPFI</v>
          </cell>
          <cell r="H4785" t="str">
            <v>Fsd Portsmouth Pfi</v>
          </cell>
          <cell r="I4785" t="str">
            <v>Government Services</v>
          </cell>
          <cell r="J4785" t="str">
            <v>Other Government Contracts</v>
          </cell>
          <cell r="K4785" t="str">
            <v>FSD East</v>
          </cell>
        </row>
        <row r="4786">
          <cell r="G4786" t="str">
            <v>FSDPOPFI</v>
          </cell>
          <cell r="H4786" t="str">
            <v>Fsd Portsmouth Pfi</v>
          </cell>
          <cell r="I4786" t="str">
            <v>Government Services</v>
          </cell>
          <cell r="J4786" t="str">
            <v>Other Government Contracts</v>
          </cell>
          <cell r="K4786" t="str">
            <v>FSD East</v>
          </cell>
        </row>
        <row r="4787">
          <cell r="G4787" t="str">
            <v>FSDPOPFI</v>
          </cell>
          <cell r="H4787" t="str">
            <v>Fsd Portsmouth Pfi</v>
          </cell>
          <cell r="I4787" t="str">
            <v>Government Services</v>
          </cell>
          <cell r="J4787" t="str">
            <v>Other Government Contracts</v>
          </cell>
          <cell r="K4787" t="str">
            <v>FSD East</v>
          </cell>
        </row>
        <row r="4788">
          <cell r="G4788" t="str">
            <v>FSDPOPFI</v>
          </cell>
          <cell r="H4788" t="str">
            <v>Fsd Portsmouth Pfi</v>
          </cell>
          <cell r="I4788" t="str">
            <v>Government Services</v>
          </cell>
          <cell r="J4788" t="str">
            <v>Other Government Contracts</v>
          </cell>
          <cell r="K4788" t="str">
            <v>FSD East</v>
          </cell>
        </row>
        <row r="4789">
          <cell r="G4789" t="str">
            <v>FSDRIVER</v>
          </cell>
          <cell r="H4789" t="str">
            <v>Fsd Riverwalk House</v>
          </cell>
          <cell r="I4789" t="str">
            <v>Government Services</v>
          </cell>
          <cell r="J4789" t="str">
            <v>Other Government Contracts</v>
          </cell>
          <cell r="K4789" t="str">
            <v>FSD East</v>
          </cell>
        </row>
        <row r="4790">
          <cell r="G4790" t="str">
            <v>FSDRIVER</v>
          </cell>
          <cell r="H4790" t="str">
            <v>Fsd Riverwalk House</v>
          </cell>
          <cell r="I4790" t="str">
            <v>Government Services</v>
          </cell>
          <cell r="J4790" t="str">
            <v>Other Government Contracts</v>
          </cell>
          <cell r="K4790" t="str">
            <v>FSD East</v>
          </cell>
        </row>
        <row r="4791">
          <cell r="G4791" t="str">
            <v>FSDRIVER</v>
          </cell>
          <cell r="H4791" t="str">
            <v>Fsd Riverwalk House</v>
          </cell>
          <cell r="I4791" t="str">
            <v>Government Services</v>
          </cell>
          <cell r="J4791" t="str">
            <v>Other Government Contracts</v>
          </cell>
          <cell r="K4791" t="str">
            <v>FSD East</v>
          </cell>
        </row>
        <row r="4792">
          <cell r="G4792" t="str">
            <v>FSDRIVER</v>
          </cell>
          <cell r="H4792" t="str">
            <v>Fsd Riverwalk House</v>
          </cell>
          <cell r="I4792" t="str">
            <v>Government Services</v>
          </cell>
          <cell r="J4792" t="str">
            <v>Other Government Contracts</v>
          </cell>
          <cell r="K4792" t="str">
            <v>FSD East</v>
          </cell>
        </row>
        <row r="4793">
          <cell r="G4793" t="str">
            <v>FSDRIVER</v>
          </cell>
          <cell r="H4793" t="str">
            <v>Fsd Riverwalk House</v>
          </cell>
          <cell r="I4793" t="str">
            <v>Government Services</v>
          </cell>
          <cell r="J4793" t="str">
            <v>Other Government Contracts</v>
          </cell>
          <cell r="K4793" t="str">
            <v>FSD East</v>
          </cell>
        </row>
        <row r="4794">
          <cell r="G4794" t="str">
            <v>FSDRIVER</v>
          </cell>
          <cell r="H4794" t="str">
            <v>Fsd Riverwalk House</v>
          </cell>
          <cell r="I4794" t="str">
            <v>Government Services</v>
          </cell>
          <cell r="J4794" t="str">
            <v>Other Government Contracts</v>
          </cell>
          <cell r="K4794" t="str">
            <v>FSD East</v>
          </cell>
        </row>
        <row r="4795">
          <cell r="G4795" t="str">
            <v>FSDRIVER</v>
          </cell>
          <cell r="H4795" t="str">
            <v>Fsd Riverwalk House</v>
          </cell>
          <cell r="I4795" t="str">
            <v>Government Services</v>
          </cell>
          <cell r="J4795" t="str">
            <v>Other Government Contracts</v>
          </cell>
          <cell r="K4795" t="str">
            <v>FSD East</v>
          </cell>
        </row>
        <row r="4796">
          <cell r="G4796" t="str">
            <v>FSDRIVER</v>
          </cell>
          <cell r="H4796" t="str">
            <v>Fsd Riverwalk House</v>
          </cell>
          <cell r="I4796" t="str">
            <v>Government Services</v>
          </cell>
          <cell r="J4796" t="str">
            <v>Other Government Contracts</v>
          </cell>
          <cell r="K4796" t="str">
            <v>FSD East</v>
          </cell>
        </row>
        <row r="4797">
          <cell r="G4797" t="str">
            <v>FSDRIVER</v>
          </cell>
          <cell r="H4797" t="str">
            <v>Fsd Riverwalk House</v>
          </cell>
          <cell r="I4797" t="str">
            <v>Government Services</v>
          </cell>
          <cell r="J4797" t="str">
            <v>Other Government Contracts</v>
          </cell>
          <cell r="K4797" t="str">
            <v>FSD East</v>
          </cell>
        </row>
        <row r="4798">
          <cell r="G4798" t="str">
            <v>FSDRIVER</v>
          </cell>
          <cell r="H4798" t="str">
            <v>Fsd Riverwalk House</v>
          </cell>
          <cell r="I4798" t="str">
            <v>Government Services</v>
          </cell>
          <cell r="J4798" t="str">
            <v>Other Government Contracts</v>
          </cell>
          <cell r="K4798" t="str">
            <v>FSD East</v>
          </cell>
        </row>
        <row r="4799">
          <cell r="G4799" t="str">
            <v>FSDRIVER</v>
          </cell>
          <cell r="H4799" t="str">
            <v>Fsd Riverwalk House</v>
          </cell>
          <cell r="I4799" t="str">
            <v>Government Services</v>
          </cell>
          <cell r="J4799" t="str">
            <v>Other Government Contracts</v>
          </cell>
          <cell r="K4799" t="str">
            <v>FSD East</v>
          </cell>
        </row>
        <row r="4800">
          <cell r="G4800" t="str">
            <v>FSDRIVER</v>
          </cell>
          <cell r="H4800" t="str">
            <v>Fsd Riverwalk House</v>
          </cell>
          <cell r="I4800" t="str">
            <v>Government Services</v>
          </cell>
          <cell r="J4800" t="str">
            <v>Other Government Contracts</v>
          </cell>
          <cell r="K4800" t="str">
            <v>FSD East</v>
          </cell>
        </row>
        <row r="4801">
          <cell r="G4801" t="str">
            <v>FSDSALS</v>
          </cell>
          <cell r="H4801" t="str">
            <v>Boscombe Comax</v>
          </cell>
          <cell r="I4801" t="str">
            <v>Government Services</v>
          </cell>
          <cell r="J4801" t="str">
            <v>Other Government Contracts</v>
          </cell>
          <cell r="K4801" t="str">
            <v>FSD East</v>
          </cell>
        </row>
        <row r="4802">
          <cell r="G4802" t="str">
            <v>FSDSALS</v>
          </cell>
          <cell r="H4802" t="str">
            <v>Boscombe Comax</v>
          </cell>
          <cell r="I4802" t="str">
            <v>Government Services</v>
          </cell>
          <cell r="J4802" t="str">
            <v>Other Government Contracts</v>
          </cell>
          <cell r="K4802" t="str">
            <v>FSD East</v>
          </cell>
        </row>
        <row r="4803">
          <cell r="G4803" t="str">
            <v>FSDSALS</v>
          </cell>
          <cell r="H4803" t="str">
            <v>Boscombe Comax</v>
          </cell>
          <cell r="I4803" t="str">
            <v>Government Services</v>
          </cell>
          <cell r="J4803" t="str">
            <v>Other Government Contracts</v>
          </cell>
          <cell r="K4803" t="str">
            <v>FSD East</v>
          </cell>
        </row>
        <row r="4804">
          <cell r="G4804" t="str">
            <v>FSDSALS</v>
          </cell>
          <cell r="H4804" t="str">
            <v>Boscombe Comax</v>
          </cell>
          <cell r="I4804" t="str">
            <v>Government Services</v>
          </cell>
          <cell r="J4804" t="str">
            <v>Other Government Contracts</v>
          </cell>
          <cell r="K4804" t="str">
            <v>FSD East</v>
          </cell>
        </row>
        <row r="4805">
          <cell r="G4805" t="str">
            <v>FSDSALS</v>
          </cell>
          <cell r="H4805" t="str">
            <v>Boscombe Comax</v>
          </cell>
          <cell r="I4805" t="str">
            <v>Government Services</v>
          </cell>
          <cell r="J4805" t="str">
            <v>Other Government Contracts</v>
          </cell>
          <cell r="K4805" t="str">
            <v>FSD East</v>
          </cell>
        </row>
        <row r="4806">
          <cell r="G4806" t="str">
            <v>FSDSALS</v>
          </cell>
          <cell r="H4806" t="str">
            <v>Boscombe Comax</v>
          </cell>
          <cell r="I4806" t="str">
            <v>Government Services</v>
          </cell>
          <cell r="J4806" t="str">
            <v>Other Government Contracts</v>
          </cell>
          <cell r="K4806" t="str">
            <v>FSD East</v>
          </cell>
        </row>
        <row r="4807">
          <cell r="G4807" t="str">
            <v>FSDSALS</v>
          </cell>
          <cell r="H4807" t="str">
            <v>Boscombe Comax</v>
          </cell>
          <cell r="I4807" t="str">
            <v>Government Services</v>
          </cell>
          <cell r="J4807" t="str">
            <v>Other Government Contracts</v>
          </cell>
          <cell r="K4807" t="str">
            <v>FSD East</v>
          </cell>
        </row>
        <row r="4808">
          <cell r="G4808" t="str">
            <v>FSDSALS</v>
          </cell>
          <cell r="H4808" t="str">
            <v>Boscombe Comax</v>
          </cell>
          <cell r="I4808" t="str">
            <v>Government Services</v>
          </cell>
          <cell r="J4808" t="str">
            <v>Other Government Contracts</v>
          </cell>
          <cell r="K4808" t="str">
            <v>FSD East</v>
          </cell>
        </row>
        <row r="4809">
          <cell r="G4809" t="str">
            <v>FSDSALS</v>
          </cell>
          <cell r="H4809" t="str">
            <v>Boscombe Comax</v>
          </cell>
          <cell r="I4809" t="str">
            <v>Government Services</v>
          </cell>
          <cell r="J4809" t="str">
            <v>Other Government Contracts</v>
          </cell>
          <cell r="K4809" t="str">
            <v>FSD East</v>
          </cell>
        </row>
        <row r="4810">
          <cell r="G4810" t="str">
            <v>FSDSALS</v>
          </cell>
          <cell r="H4810" t="str">
            <v>Boscombe Comax</v>
          </cell>
          <cell r="I4810" t="str">
            <v>Government Services</v>
          </cell>
          <cell r="J4810" t="str">
            <v>Other Government Contracts</v>
          </cell>
          <cell r="K4810" t="str">
            <v>FSD East</v>
          </cell>
        </row>
        <row r="4811">
          <cell r="G4811" t="str">
            <v>FSDSALS</v>
          </cell>
          <cell r="H4811" t="str">
            <v>Boscombe Comax</v>
          </cell>
          <cell r="I4811" t="str">
            <v>Government Services</v>
          </cell>
          <cell r="J4811" t="str">
            <v>Other Government Contracts</v>
          </cell>
          <cell r="K4811" t="str">
            <v>FSD East</v>
          </cell>
        </row>
        <row r="4812">
          <cell r="G4812" t="str">
            <v>FSDSALS</v>
          </cell>
          <cell r="H4812" t="str">
            <v>Boscombe Comax</v>
          </cell>
          <cell r="I4812" t="str">
            <v>Government Services</v>
          </cell>
          <cell r="J4812" t="str">
            <v>Other Government Contracts</v>
          </cell>
          <cell r="K4812" t="str">
            <v>FSD East</v>
          </cell>
        </row>
        <row r="4813">
          <cell r="G4813" t="str">
            <v>FSDSALS</v>
          </cell>
          <cell r="H4813" t="str">
            <v>Boscombe Comax</v>
          </cell>
          <cell r="I4813" t="str">
            <v>Government Services</v>
          </cell>
          <cell r="J4813" t="str">
            <v>Other Government Contracts</v>
          </cell>
          <cell r="K4813" t="str">
            <v>FSD East</v>
          </cell>
        </row>
        <row r="4814">
          <cell r="G4814" t="str">
            <v>FSDSALS</v>
          </cell>
          <cell r="H4814" t="str">
            <v>Boscombe Comax</v>
          </cell>
          <cell r="I4814" t="str">
            <v>Government Services</v>
          </cell>
          <cell r="J4814" t="str">
            <v>Other Government Contracts</v>
          </cell>
          <cell r="K4814" t="str">
            <v>FSD East</v>
          </cell>
        </row>
        <row r="4815">
          <cell r="G4815" t="str">
            <v>FSDSALS</v>
          </cell>
          <cell r="H4815" t="str">
            <v>Boscombe Comax</v>
          </cell>
          <cell r="I4815" t="str">
            <v>Government Services</v>
          </cell>
          <cell r="J4815" t="str">
            <v>Other Government Contracts</v>
          </cell>
          <cell r="K4815" t="str">
            <v>FSD East</v>
          </cell>
        </row>
        <row r="4816">
          <cell r="G4816" t="str">
            <v>FSDSALS</v>
          </cell>
          <cell r="H4816" t="str">
            <v>Boscombe Comax</v>
          </cell>
          <cell r="I4816" t="str">
            <v>Government Services</v>
          </cell>
          <cell r="J4816" t="str">
            <v>Other Government Contracts</v>
          </cell>
          <cell r="K4816" t="str">
            <v>FSD East</v>
          </cell>
        </row>
        <row r="4817">
          <cell r="G4817" t="str">
            <v>FSDSALS</v>
          </cell>
          <cell r="H4817" t="str">
            <v>Boscombe Comax</v>
          </cell>
          <cell r="I4817" t="str">
            <v>Government Services</v>
          </cell>
          <cell r="J4817" t="str">
            <v>Other Government Contracts</v>
          </cell>
          <cell r="K4817" t="str">
            <v>FSD East</v>
          </cell>
        </row>
        <row r="4818">
          <cell r="G4818" t="str">
            <v>FSDSALS</v>
          </cell>
          <cell r="H4818" t="str">
            <v>Boscombe Comax</v>
          </cell>
          <cell r="I4818" t="str">
            <v>Government Services</v>
          </cell>
          <cell r="J4818" t="str">
            <v>Other Government Contracts</v>
          </cell>
          <cell r="K4818" t="str">
            <v>FSD East</v>
          </cell>
        </row>
        <row r="4819">
          <cell r="G4819" t="str">
            <v>FSDSALS</v>
          </cell>
          <cell r="H4819" t="str">
            <v>Boscombe Comax</v>
          </cell>
          <cell r="I4819" t="str">
            <v>Government Services</v>
          </cell>
          <cell r="J4819" t="str">
            <v>Other Government Contracts</v>
          </cell>
          <cell r="K4819" t="str">
            <v>FSD East</v>
          </cell>
        </row>
        <row r="4820">
          <cell r="G4820" t="str">
            <v>FSDSALS</v>
          </cell>
          <cell r="H4820" t="str">
            <v>Boscombe Comax</v>
          </cell>
          <cell r="I4820" t="str">
            <v>Government Services</v>
          </cell>
          <cell r="J4820" t="str">
            <v>Other Government Contracts</v>
          </cell>
          <cell r="K4820" t="str">
            <v>FSD East</v>
          </cell>
        </row>
        <row r="4821">
          <cell r="G4821" t="str">
            <v>FSDSALS</v>
          </cell>
          <cell r="H4821" t="str">
            <v>Boscombe Comax</v>
          </cell>
          <cell r="I4821" t="str">
            <v>Government Services</v>
          </cell>
          <cell r="J4821" t="str">
            <v>Other Government Contracts</v>
          </cell>
          <cell r="K4821" t="str">
            <v>FSD East</v>
          </cell>
        </row>
        <row r="4822">
          <cell r="G4822" t="str">
            <v>FSDSALS</v>
          </cell>
          <cell r="H4822" t="str">
            <v>Boscombe Comax</v>
          </cell>
          <cell r="I4822" t="str">
            <v>Government Services</v>
          </cell>
          <cell r="J4822" t="str">
            <v>Other Government Contracts</v>
          </cell>
          <cell r="K4822" t="str">
            <v>FSD East</v>
          </cell>
        </row>
        <row r="4823">
          <cell r="G4823" t="str">
            <v>FSDSALS</v>
          </cell>
          <cell r="H4823" t="str">
            <v>Boscombe Comax</v>
          </cell>
          <cell r="I4823" t="str">
            <v>Government Services</v>
          </cell>
          <cell r="J4823" t="str">
            <v>Other Government Contracts</v>
          </cell>
          <cell r="K4823" t="str">
            <v>FSD East</v>
          </cell>
        </row>
        <row r="4824">
          <cell r="G4824" t="str">
            <v>FSDSALS</v>
          </cell>
          <cell r="H4824" t="str">
            <v>Boscombe Comax</v>
          </cell>
          <cell r="I4824" t="str">
            <v>Government Services</v>
          </cell>
          <cell r="J4824" t="str">
            <v>Other Government Contracts</v>
          </cell>
          <cell r="K4824" t="str">
            <v>FSD East</v>
          </cell>
        </row>
        <row r="4825">
          <cell r="G4825" t="str">
            <v>FSDSALS</v>
          </cell>
          <cell r="H4825" t="str">
            <v>Boscombe Comax</v>
          </cell>
          <cell r="I4825" t="str">
            <v>Government Services</v>
          </cell>
          <cell r="J4825" t="str">
            <v>Other Government Contracts</v>
          </cell>
          <cell r="K4825" t="str">
            <v>FSD East</v>
          </cell>
        </row>
        <row r="4826">
          <cell r="G4826" t="str">
            <v>FSDSALS</v>
          </cell>
          <cell r="H4826" t="str">
            <v>Boscombe Comax</v>
          </cell>
          <cell r="I4826" t="str">
            <v>Government Services</v>
          </cell>
          <cell r="J4826" t="str">
            <v>Other Government Contracts</v>
          </cell>
          <cell r="K4826" t="str">
            <v>FSD East</v>
          </cell>
        </row>
        <row r="4827">
          <cell r="G4827" t="str">
            <v>FSDSALS</v>
          </cell>
          <cell r="H4827" t="str">
            <v>Boscombe Comax</v>
          </cell>
          <cell r="I4827" t="str">
            <v>Government Services</v>
          </cell>
          <cell r="J4827" t="str">
            <v>Other Government Contracts</v>
          </cell>
          <cell r="K4827" t="str">
            <v>FSD East</v>
          </cell>
        </row>
        <row r="4828">
          <cell r="G4828" t="str">
            <v>FSDSALS</v>
          </cell>
          <cell r="H4828" t="str">
            <v>Boscombe Comax</v>
          </cell>
          <cell r="I4828" t="str">
            <v>Government Services</v>
          </cell>
          <cell r="J4828" t="str">
            <v>Other Government Contracts</v>
          </cell>
          <cell r="K4828" t="str">
            <v>FSD East</v>
          </cell>
        </row>
        <row r="4829">
          <cell r="G4829" t="str">
            <v>FSDSALS</v>
          </cell>
          <cell r="H4829" t="str">
            <v>Boscombe Comax</v>
          </cell>
          <cell r="I4829" t="str">
            <v>Government Services</v>
          </cell>
          <cell r="J4829" t="str">
            <v>Other Government Contracts</v>
          </cell>
          <cell r="K4829" t="str">
            <v>FSD East</v>
          </cell>
        </row>
        <row r="4830">
          <cell r="G4830" t="str">
            <v>FSDSALS</v>
          </cell>
          <cell r="H4830" t="str">
            <v>Boscombe Comax</v>
          </cell>
          <cell r="I4830" t="str">
            <v>Government Services</v>
          </cell>
          <cell r="J4830" t="str">
            <v>Other Government Contracts</v>
          </cell>
          <cell r="K4830" t="str">
            <v>FSD East</v>
          </cell>
        </row>
        <row r="4831">
          <cell r="G4831" t="str">
            <v>FSDSALS</v>
          </cell>
          <cell r="H4831" t="str">
            <v>Boscombe Comax</v>
          </cell>
          <cell r="I4831" t="str">
            <v>Government Services</v>
          </cell>
          <cell r="J4831" t="str">
            <v>Other Government Contracts</v>
          </cell>
          <cell r="K4831" t="str">
            <v>FSD East</v>
          </cell>
        </row>
        <row r="4832">
          <cell r="G4832" t="str">
            <v>FSDSOTON</v>
          </cell>
          <cell r="H4832" t="str">
            <v>Fsd Southampton Schools</v>
          </cell>
          <cell r="I4832" t="str">
            <v>Government Services</v>
          </cell>
          <cell r="J4832" t="str">
            <v>Other Government Contracts</v>
          </cell>
          <cell r="K4832" t="str">
            <v>FSD East</v>
          </cell>
        </row>
        <row r="4833">
          <cell r="G4833" t="str">
            <v>FSDSOTON</v>
          </cell>
          <cell r="H4833" t="str">
            <v>Fsd Southampton Schools</v>
          </cell>
          <cell r="I4833" t="str">
            <v>Government Services</v>
          </cell>
          <cell r="J4833" t="str">
            <v>Other Government Contracts</v>
          </cell>
          <cell r="K4833" t="str">
            <v>FSD East</v>
          </cell>
        </row>
        <row r="4834">
          <cell r="G4834" t="str">
            <v>FSDSOTON</v>
          </cell>
          <cell r="H4834" t="str">
            <v>Fsd Southampton Schools</v>
          </cell>
          <cell r="I4834" t="str">
            <v>Government Services</v>
          </cell>
          <cell r="J4834" t="str">
            <v>Other Government Contracts</v>
          </cell>
          <cell r="K4834" t="str">
            <v>FSD East</v>
          </cell>
        </row>
        <row r="4835">
          <cell r="G4835" t="str">
            <v>FSDSOTON</v>
          </cell>
          <cell r="H4835" t="str">
            <v>Fsd Southampton Schools</v>
          </cell>
          <cell r="I4835" t="str">
            <v>Government Services</v>
          </cell>
          <cell r="J4835" t="str">
            <v>Other Government Contracts</v>
          </cell>
          <cell r="K4835" t="str">
            <v>FSD East</v>
          </cell>
        </row>
        <row r="4836">
          <cell r="G4836" t="str">
            <v>FSDSOTON</v>
          </cell>
          <cell r="H4836" t="str">
            <v>Fsd Southampton Schools</v>
          </cell>
          <cell r="I4836" t="str">
            <v>Government Services</v>
          </cell>
          <cell r="J4836" t="str">
            <v>Other Government Contracts</v>
          </cell>
          <cell r="K4836" t="str">
            <v>FSD East</v>
          </cell>
        </row>
        <row r="4837">
          <cell r="G4837" t="str">
            <v>FSDSOTON</v>
          </cell>
          <cell r="H4837" t="str">
            <v>Fsd Southampton Schools</v>
          </cell>
          <cell r="I4837" t="str">
            <v>Government Services</v>
          </cell>
          <cell r="J4837" t="str">
            <v>Other Government Contracts</v>
          </cell>
          <cell r="K4837" t="str">
            <v>FSD East</v>
          </cell>
        </row>
        <row r="4838">
          <cell r="G4838" t="str">
            <v>FSDSOTON</v>
          </cell>
          <cell r="H4838" t="str">
            <v>Fsd Southampton Schools</v>
          </cell>
          <cell r="I4838" t="str">
            <v>Government Services</v>
          </cell>
          <cell r="J4838" t="str">
            <v>Other Government Contracts</v>
          </cell>
          <cell r="K4838" t="str">
            <v>FSD East</v>
          </cell>
        </row>
        <row r="4839">
          <cell r="G4839" t="str">
            <v>FSDSOTON</v>
          </cell>
          <cell r="H4839" t="str">
            <v>Fsd Southampton Schools</v>
          </cell>
          <cell r="I4839" t="str">
            <v>Government Services</v>
          </cell>
          <cell r="J4839" t="str">
            <v>Other Government Contracts</v>
          </cell>
          <cell r="K4839" t="str">
            <v>FSD East</v>
          </cell>
        </row>
        <row r="4840">
          <cell r="G4840" t="str">
            <v>FSDSOTON</v>
          </cell>
          <cell r="H4840" t="str">
            <v>Fsd Southampton Schools</v>
          </cell>
          <cell r="I4840" t="str">
            <v>Government Services</v>
          </cell>
          <cell r="J4840" t="str">
            <v>Other Government Contracts</v>
          </cell>
          <cell r="K4840" t="str">
            <v>FSD East</v>
          </cell>
        </row>
        <row r="4841">
          <cell r="G4841" t="str">
            <v>FSDSOTON</v>
          </cell>
          <cell r="H4841" t="str">
            <v>Fsd Southampton Schools</v>
          </cell>
          <cell r="I4841" t="str">
            <v>Government Services</v>
          </cell>
          <cell r="J4841" t="str">
            <v>Other Government Contracts</v>
          </cell>
          <cell r="K4841" t="str">
            <v>FSD East</v>
          </cell>
        </row>
        <row r="4842">
          <cell r="G4842" t="str">
            <v>FSDTAQUI</v>
          </cell>
          <cell r="H4842" t="str">
            <v>Fort Halstead Comax</v>
          </cell>
          <cell r="I4842" t="str">
            <v>Government Services</v>
          </cell>
          <cell r="J4842" t="str">
            <v>Other Government Contracts</v>
          </cell>
          <cell r="K4842" t="str">
            <v>FSD East</v>
          </cell>
        </row>
        <row r="4843">
          <cell r="G4843" t="str">
            <v>FSDTAQUI</v>
          </cell>
          <cell r="H4843" t="str">
            <v>Fort Halstead Comax</v>
          </cell>
          <cell r="I4843" t="str">
            <v>Government Services</v>
          </cell>
          <cell r="J4843" t="str">
            <v>Other Government Contracts</v>
          </cell>
          <cell r="K4843" t="str">
            <v>FSD East</v>
          </cell>
        </row>
        <row r="4844">
          <cell r="G4844" t="str">
            <v>FSDTAQUI</v>
          </cell>
          <cell r="H4844" t="str">
            <v>Fort Halstead Comax</v>
          </cell>
          <cell r="I4844" t="str">
            <v>Government Services</v>
          </cell>
          <cell r="J4844" t="str">
            <v>Other Government Contracts</v>
          </cell>
          <cell r="K4844" t="str">
            <v>FSD East</v>
          </cell>
        </row>
        <row r="4845">
          <cell r="G4845" t="str">
            <v>FSDTAQUI</v>
          </cell>
          <cell r="H4845" t="str">
            <v>Fort Halstead Comax</v>
          </cell>
          <cell r="I4845" t="str">
            <v>Government Services</v>
          </cell>
          <cell r="J4845" t="str">
            <v>Other Government Contracts</v>
          </cell>
          <cell r="K4845" t="str">
            <v>FSD East</v>
          </cell>
        </row>
        <row r="4846">
          <cell r="G4846" t="str">
            <v>FSDTAQUI</v>
          </cell>
          <cell r="H4846" t="str">
            <v>Fort Halstead Comax</v>
          </cell>
          <cell r="I4846" t="str">
            <v>Government Services</v>
          </cell>
          <cell r="J4846" t="str">
            <v>Other Government Contracts</v>
          </cell>
          <cell r="K4846" t="str">
            <v>FSD East</v>
          </cell>
        </row>
        <row r="4847">
          <cell r="G4847" t="str">
            <v>FSDTAQUI</v>
          </cell>
          <cell r="H4847" t="str">
            <v>Fort Halstead Comax</v>
          </cell>
          <cell r="I4847" t="str">
            <v>Government Services</v>
          </cell>
          <cell r="J4847" t="str">
            <v>Other Government Contracts</v>
          </cell>
          <cell r="K4847" t="str">
            <v>FSD East</v>
          </cell>
        </row>
        <row r="4848">
          <cell r="G4848" t="str">
            <v>FSDTAQUI</v>
          </cell>
          <cell r="H4848" t="str">
            <v>Fort Halstead Comax</v>
          </cell>
          <cell r="I4848" t="str">
            <v>Government Services</v>
          </cell>
          <cell r="J4848" t="str">
            <v>Other Government Contracts</v>
          </cell>
          <cell r="K4848" t="str">
            <v>FSD East</v>
          </cell>
        </row>
        <row r="4849">
          <cell r="G4849" t="str">
            <v>FSDTAQUI</v>
          </cell>
          <cell r="H4849" t="str">
            <v>Fort Halstead Comax</v>
          </cell>
          <cell r="I4849" t="str">
            <v>Government Services</v>
          </cell>
          <cell r="J4849" t="str">
            <v>Other Government Contracts</v>
          </cell>
          <cell r="K4849" t="str">
            <v>FSD East</v>
          </cell>
        </row>
        <row r="4850">
          <cell r="G4850" t="str">
            <v>FSDTAQUI</v>
          </cell>
          <cell r="H4850" t="str">
            <v>Fort Halstead Comax</v>
          </cell>
          <cell r="I4850" t="str">
            <v>Government Services</v>
          </cell>
          <cell r="J4850" t="str">
            <v>Other Government Contracts</v>
          </cell>
          <cell r="K4850" t="str">
            <v>FSD East</v>
          </cell>
        </row>
        <row r="4851">
          <cell r="G4851" t="str">
            <v>FSDTAQUI</v>
          </cell>
          <cell r="H4851" t="str">
            <v>Fort Halstead Comax</v>
          </cell>
          <cell r="I4851" t="str">
            <v>Government Services</v>
          </cell>
          <cell r="J4851" t="str">
            <v>Other Government Contracts</v>
          </cell>
          <cell r="K4851" t="str">
            <v>FSD East</v>
          </cell>
        </row>
        <row r="4852">
          <cell r="G4852" t="str">
            <v>FSDTAQUI</v>
          </cell>
          <cell r="H4852" t="str">
            <v>Fort Halstead Comax</v>
          </cell>
          <cell r="I4852" t="str">
            <v>Government Services</v>
          </cell>
          <cell r="J4852" t="str">
            <v>Other Government Contracts</v>
          </cell>
          <cell r="K4852" t="str">
            <v>FSD East</v>
          </cell>
        </row>
        <row r="4853">
          <cell r="G4853" t="str">
            <v>FSDTAQUI</v>
          </cell>
          <cell r="H4853" t="str">
            <v>Fort Halstead Comax</v>
          </cell>
          <cell r="I4853" t="str">
            <v>Government Services</v>
          </cell>
          <cell r="J4853" t="str">
            <v>Other Government Contracts</v>
          </cell>
          <cell r="K4853" t="str">
            <v>FSD East</v>
          </cell>
        </row>
        <row r="4854">
          <cell r="G4854" t="str">
            <v>FSDTAQUI</v>
          </cell>
          <cell r="H4854" t="str">
            <v>Fort Halstead Comax</v>
          </cell>
          <cell r="I4854" t="str">
            <v>Government Services</v>
          </cell>
          <cell r="J4854" t="str">
            <v>Other Government Contracts</v>
          </cell>
          <cell r="K4854" t="str">
            <v>FSD East</v>
          </cell>
        </row>
        <row r="4855">
          <cell r="G4855" t="str">
            <v>FSDTAQUI</v>
          </cell>
          <cell r="H4855" t="str">
            <v>Fort Halstead Comax</v>
          </cell>
          <cell r="I4855" t="str">
            <v>Government Services</v>
          </cell>
          <cell r="J4855" t="str">
            <v>Other Government Contracts</v>
          </cell>
          <cell r="K4855" t="str">
            <v>FSD East</v>
          </cell>
        </row>
        <row r="4856">
          <cell r="G4856" t="str">
            <v>FSDTAQUI</v>
          </cell>
          <cell r="H4856" t="str">
            <v>Fort Halstead Comax</v>
          </cell>
          <cell r="I4856" t="str">
            <v>Government Services</v>
          </cell>
          <cell r="J4856" t="str">
            <v>Other Government Contracts</v>
          </cell>
          <cell r="K4856" t="str">
            <v>FSD East</v>
          </cell>
        </row>
        <row r="4857">
          <cell r="G4857" t="str">
            <v>FSDTAQUI</v>
          </cell>
          <cell r="H4857" t="str">
            <v>Fort Halstead Comax</v>
          </cell>
          <cell r="I4857" t="str">
            <v>Government Services</v>
          </cell>
          <cell r="J4857" t="str">
            <v>Other Government Contracts</v>
          </cell>
          <cell r="K4857" t="str">
            <v>FSD East</v>
          </cell>
        </row>
        <row r="4858">
          <cell r="G4858" t="str">
            <v>FSDTAQUI</v>
          </cell>
          <cell r="H4858" t="str">
            <v>Fort Halstead Comax</v>
          </cell>
          <cell r="I4858" t="str">
            <v>Government Services</v>
          </cell>
          <cell r="J4858" t="str">
            <v>Other Government Contracts</v>
          </cell>
          <cell r="K4858" t="str">
            <v>FSD East</v>
          </cell>
        </row>
        <row r="4859">
          <cell r="G4859" t="str">
            <v>FSDTAQUI</v>
          </cell>
          <cell r="H4859" t="str">
            <v>Fort Halstead Comax</v>
          </cell>
          <cell r="I4859" t="str">
            <v>Government Services</v>
          </cell>
          <cell r="J4859" t="str">
            <v>Other Government Contracts</v>
          </cell>
          <cell r="K4859" t="str">
            <v>FSD East</v>
          </cell>
        </row>
        <row r="4860">
          <cell r="G4860" t="str">
            <v>FSDTAQUI</v>
          </cell>
          <cell r="H4860" t="str">
            <v>Fort Halstead Comax</v>
          </cell>
          <cell r="I4860" t="str">
            <v>Government Services</v>
          </cell>
          <cell r="J4860" t="str">
            <v>Other Government Contracts</v>
          </cell>
          <cell r="K4860" t="str">
            <v>FSD East</v>
          </cell>
        </row>
        <row r="4861">
          <cell r="G4861" t="str">
            <v>FSDTAQUI</v>
          </cell>
          <cell r="H4861" t="str">
            <v>Fort Halstead Comax</v>
          </cell>
          <cell r="I4861" t="str">
            <v>Government Services</v>
          </cell>
          <cell r="J4861" t="str">
            <v>Other Government Contracts</v>
          </cell>
          <cell r="K4861" t="str">
            <v>FSD East</v>
          </cell>
        </row>
        <row r="4862">
          <cell r="G4862" t="str">
            <v>FSDTAQUI</v>
          </cell>
          <cell r="H4862" t="str">
            <v>Fort Halstead Comax</v>
          </cell>
          <cell r="I4862" t="str">
            <v>Government Services</v>
          </cell>
          <cell r="J4862" t="str">
            <v>Other Government Contracts</v>
          </cell>
          <cell r="K4862" t="str">
            <v>FSD East</v>
          </cell>
        </row>
        <row r="4863">
          <cell r="G4863" t="str">
            <v>FSDTAQUI</v>
          </cell>
          <cell r="H4863" t="str">
            <v>Fort Halstead Comax</v>
          </cell>
          <cell r="I4863" t="str">
            <v>Government Services</v>
          </cell>
          <cell r="J4863" t="str">
            <v>Other Government Contracts</v>
          </cell>
          <cell r="K4863" t="str">
            <v>FSD East</v>
          </cell>
        </row>
        <row r="4864">
          <cell r="G4864" t="str">
            <v>FSDTAQUI</v>
          </cell>
          <cell r="H4864" t="str">
            <v>Fort Halstead Comax</v>
          </cell>
          <cell r="I4864" t="str">
            <v>Government Services</v>
          </cell>
          <cell r="J4864" t="str">
            <v>Other Government Contracts</v>
          </cell>
          <cell r="K4864" t="str">
            <v>FSD East</v>
          </cell>
        </row>
        <row r="4865">
          <cell r="G4865" t="str">
            <v>FSDTAQUI</v>
          </cell>
          <cell r="H4865" t="str">
            <v>Fort Halstead Comax</v>
          </cell>
          <cell r="I4865" t="str">
            <v>Government Services</v>
          </cell>
          <cell r="J4865" t="str">
            <v>Other Government Contracts</v>
          </cell>
          <cell r="K4865" t="str">
            <v>FSD East</v>
          </cell>
        </row>
        <row r="4866">
          <cell r="G4866" t="str">
            <v>FSDTAQUI</v>
          </cell>
          <cell r="H4866" t="str">
            <v>Fort Halstead Comax</v>
          </cell>
          <cell r="I4866" t="str">
            <v>Government Services</v>
          </cell>
          <cell r="J4866" t="str">
            <v>Other Government Contracts</v>
          </cell>
          <cell r="K4866" t="str">
            <v>FSD East</v>
          </cell>
        </row>
        <row r="4867">
          <cell r="G4867" t="str">
            <v>FSDTAQUI</v>
          </cell>
          <cell r="H4867" t="str">
            <v>Fort Halstead Comax</v>
          </cell>
          <cell r="I4867" t="str">
            <v>Government Services</v>
          </cell>
          <cell r="J4867" t="str">
            <v>Other Government Contracts</v>
          </cell>
          <cell r="K4867" t="str">
            <v>FSD East</v>
          </cell>
        </row>
        <row r="4868">
          <cell r="G4868" t="str">
            <v>FSDTAQUI</v>
          </cell>
          <cell r="H4868" t="str">
            <v>Fort Halstead Comax</v>
          </cell>
          <cell r="I4868" t="str">
            <v>Government Services</v>
          </cell>
          <cell r="J4868" t="str">
            <v>Other Government Contracts</v>
          </cell>
          <cell r="K4868" t="str">
            <v>FSD East</v>
          </cell>
        </row>
        <row r="4869">
          <cell r="G4869" t="str">
            <v>FSDTFARA</v>
          </cell>
          <cell r="H4869" t="str">
            <v>Farnborough Comax</v>
          </cell>
          <cell r="I4869" t="str">
            <v>Government Services</v>
          </cell>
          <cell r="J4869" t="str">
            <v>Other Government Contracts</v>
          </cell>
          <cell r="K4869" t="str">
            <v>FSD East</v>
          </cell>
        </row>
        <row r="4870">
          <cell r="G4870" t="str">
            <v>FSDTFARA</v>
          </cell>
          <cell r="H4870" t="str">
            <v>Farnborough Comax</v>
          </cell>
          <cell r="I4870" t="str">
            <v>Government Services</v>
          </cell>
          <cell r="J4870" t="str">
            <v>Other Government Contracts</v>
          </cell>
          <cell r="K4870" t="str">
            <v>FSD East</v>
          </cell>
        </row>
        <row r="4871">
          <cell r="G4871" t="str">
            <v>FSDTFARA</v>
          </cell>
          <cell r="H4871" t="str">
            <v>Farnborough Comax</v>
          </cell>
          <cell r="I4871" t="str">
            <v>Government Services</v>
          </cell>
          <cell r="J4871" t="str">
            <v>Other Government Contracts</v>
          </cell>
          <cell r="K4871" t="str">
            <v>FSD East</v>
          </cell>
        </row>
        <row r="4872">
          <cell r="G4872" t="str">
            <v>FSDTFARA</v>
          </cell>
          <cell r="H4872" t="str">
            <v>Farnborough Comax</v>
          </cell>
          <cell r="I4872" t="str">
            <v>Government Services</v>
          </cell>
          <cell r="J4872" t="str">
            <v>Other Government Contracts</v>
          </cell>
          <cell r="K4872" t="str">
            <v>FSD East</v>
          </cell>
        </row>
        <row r="4873">
          <cell r="G4873" t="str">
            <v>FSDTFARA</v>
          </cell>
          <cell r="H4873" t="str">
            <v>Farnborough Comax</v>
          </cell>
          <cell r="I4873" t="str">
            <v>Government Services</v>
          </cell>
          <cell r="J4873" t="str">
            <v>Other Government Contracts</v>
          </cell>
          <cell r="K4873" t="str">
            <v>FSD East</v>
          </cell>
        </row>
        <row r="4874">
          <cell r="G4874" t="str">
            <v>FSDTFARA</v>
          </cell>
          <cell r="H4874" t="str">
            <v>Farnborough Comax</v>
          </cell>
          <cell r="I4874" t="str">
            <v>Government Services</v>
          </cell>
          <cell r="J4874" t="str">
            <v>Other Government Contracts</v>
          </cell>
          <cell r="K4874" t="str">
            <v>FSD East</v>
          </cell>
        </row>
        <row r="4875">
          <cell r="G4875" t="str">
            <v>FSDTFARA</v>
          </cell>
          <cell r="H4875" t="str">
            <v>Farnborough Comax</v>
          </cell>
          <cell r="I4875" t="str">
            <v>Government Services</v>
          </cell>
          <cell r="J4875" t="str">
            <v>Other Government Contracts</v>
          </cell>
          <cell r="K4875" t="str">
            <v>FSD East</v>
          </cell>
        </row>
        <row r="4876">
          <cell r="G4876" t="str">
            <v>FSDTFARA</v>
          </cell>
          <cell r="H4876" t="str">
            <v>Farnborough Comax</v>
          </cell>
          <cell r="I4876" t="str">
            <v>Government Services</v>
          </cell>
          <cell r="J4876" t="str">
            <v>Other Government Contracts</v>
          </cell>
          <cell r="K4876" t="str">
            <v>FSD East</v>
          </cell>
        </row>
        <row r="4877">
          <cell r="G4877" t="str">
            <v>FSDTFARA</v>
          </cell>
          <cell r="H4877" t="str">
            <v>Farnborough Comax</v>
          </cell>
          <cell r="I4877" t="str">
            <v>Government Services</v>
          </cell>
          <cell r="J4877" t="str">
            <v>Other Government Contracts</v>
          </cell>
          <cell r="K4877" t="str">
            <v>FSD East</v>
          </cell>
        </row>
        <row r="4878">
          <cell r="G4878" t="str">
            <v>FSDTFARA</v>
          </cell>
          <cell r="H4878" t="str">
            <v>Farnborough Comax</v>
          </cell>
          <cell r="I4878" t="str">
            <v>Government Services</v>
          </cell>
          <cell r="J4878" t="str">
            <v>Other Government Contracts</v>
          </cell>
          <cell r="K4878" t="str">
            <v>FSD East</v>
          </cell>
        </row>
        <row r="4879">
          <cell r="G4879" t="str">
            <v>FSDTFARA</v>
          </cell>
          <cell r="H4879" t="str">
            <v>Farnborough Comax</v>
          </cell>
          <cell r="I4879" t="str">
            <v>Government Services</v>
          </cell>
          <cell r="J4879" t="str">
            <v>Other Government Contracts</v>
          </cell>
          <cell r="K4879" t="str">
            <v>FSD East</v>
          </cell>
        </row>
        <row r="4880">
          <cell r="G4880" t="str">
            <v>FSDTFARA</v>
          </cell>
          <cell r="H4880" t="str">
            <v>Farnborough Comax</v>
          </cell>
          <cell r="I4880" t="str">
            <v>Government Services</v>
          </cell>
          <cell r="J4880" t="str">
            <v>Other Government Contracts</v>
          </cell>
          <cell r="K4880" t="str">
            <v>FSD East</v>
          </cell>
        </row>
        <row r="4881">
          <cell r="G4881" t="str">
            <v>FSDTFARA</v>
          </cell>
          <cell r="H4881" t="str">
            <v>Farnborough Comax</v>
          </cell>
          <cell r="I4881" t="str">
            <v>Government Services</v>
          </cell>
          <cell r="J4881" t="str">
            <v>Other Government Contracts</v>
          </cell>
          <cell r="K4881" t="str">
            <v>FSD East</v>
          </cell>
        </row>
        <row r="4882">
          <cell r="G4882" t="str">
            <v>FSDTFARA</v>
          </cell>
          <cell r="H4882" t="str">
            <v>Farnborough Comax</v>
          </cell>
          <cell r="I4882" t="str">
            <v>Government Services</v>
          </cell>
          <cell r="J4882" t="str">
            <v>Other Government Contracts</v>
          </cell>
          <cell r="K4882" t="str">
            <v>FSD East</v>
          </cell>
        </row>
        <row r="4883">
          <cell r="G4883" t="str">
            <v>FSDTFARA</v>
          </cell>
          <cell r="H4883" t="str">
            <v>Farnborough Comax</v>
          </cell>
          <cell r="I4883" t="str">
            <v>Government Services</v>
          </cell>
          <cell r="J4883" t="str">
            <v>Other Government Contracts</v>
          </cell>
          <cell r="K4883" t="str">
            <v>FSD East</v>
          </cell>
        </row>
        <row r="4884">
          <cell r="G4884" t="str">
            <v>FSDTFARA</v>
          </cell>
          <cell r="H4884" t="str">
            <v>Farnborough Comax</v>
          </cell>
          <cell r="I4884" t="str">
            <v>Government Services</v>
          </cell>
          <cell r="J4884" t="str">
            <v>Other Government Contracts</v>
          </cell>
          <cell r="K4884" t="str">
            <v>FSD East</v>
          </cell>
        </row>
        <row r="4885">
          <cell r="G4885" t="str">
            <v>FSDTFARA</v>
          </cell>
          <cell r="H4885" t="str">
            <v>Farnborough Comax</v>
          </cell>
          <cell r="I4885" t="str">
            <v>Government Services</v>
          </cell>
          <cell r="J4885" t="str">
            <v>Other Government Contracts</v>
          </cell>
          <cell r="K4885" t="str">
            <v>FSD East</v>
          </cell>
        </row>
        <row r="4886">
          <cell r="G4886" t="str">
            <v>FSDTFARA</v>
          </cell>
          <cell r="H4886" t="str">
            <v>Farnborough Comax</v>
          </cell>
          <cell r="I4886" t="str">
            <v>Government Services</v>
          </cell>
          <cell r="J4886" t="str">
            <v>Other Government Contracts</v>
          </cell>
          <cell r="K4886" t="str">
            <v>FSD East</v>
          </cell>
        </row>
        <row r="4887">
          <cell r="G4887" t="str">
            <v>FSDTFARA</v>
          </cell>
          <cell r="H4887" t="str">
            <v>Farnborough Comax</v>
          </cell>
          <cell r="I4887" t="str">
            <v>Government Services</v>
          </cell>
          <cell r="J4887" t="str">
            <v>Other Government Contracts</v>
          </cell>
          <cell r="K4887" t="str">
            <v>FSD East</v>
          </cell>
        </row>
        <row r="4888">
          <cell r="G4888" t="str">
            <v>FSDTPOR3</v>
          </cell>
          <cell r="H4888" t="str">
            <v>Portsmouth Dockyard</v>
          </cell>
          <cell r="I4888" t="str">
            <v>Government Services</v>
          </cell>
          <cell r="J4888" t="str">
            <v>Other Government Contracts</v>
          </cell>
          <cell r="K4888" t="str">
            <v>FSD East</v>
          </cell>
        </row>
        <row r="4889">
          <cell r="G4889" t="str">
            <v>FSDTPOR3</v>
          </cell>
          <cell r="H4889" t="str">
            <v>Portsmouth Dockyard</v>
          </cell>
          <cell r="I4889" t="str">
            <v>Government Services</v>
          </cell>
          <cell r="J4889" t="str">
            <v>Other Government Contracts</v>
          </cell>
          <cell r="K4889" t="str">
            <v>FSD East</v>
          </cell>
        </row>
        <row r="4890">
          <cell r="G4890" t="str">
            <v>FSDTPOR3</v>
          </cell>
          <cell r="H4890" t="str">
            <v>Portsmouth Dockyard</v>
          </cell>
          <cell r="I4890" t="str">
            <v>Government Services</v>
          </cell>
          <cell r="J4890" t="str">
            <v>Other Government Contracts</v>
          </cell>
          <cell r="K4890" t="str">
            <v>FSD East</v>
          </cell>
        </row>
        <row r="4891">
          <cell r="G4891" t="str">
            <v>FSDTPOR3</v>
          </cell>
          <cell r="H4891" t="str">
            <v>Portsmouth Dockyard</v>
          </cell>
          <cell r="I4891" t="str">
            <v>Government Services</v>
          </cell>
          <cell r="J4891" t="str">
            <v>Other Government Contracts</v>
          </cell>
          <cell r="K4891" t="str">
            <v>FSD East</v>
          </cell>
        </row>
        <row r="4892">
          <cell r="G4892" t="str">
            <v>FSDTPOR3</v>
          </cell>
          <cell r="H4892" t="str">
            <v>Portsmouth Dockyard</v>
          </cell>
          <cell r="I4892" t="str">
            <v>Government Services</v>
          </cell>
          <cell r="J4892" t="str">
            <v>Other Government Contracts</v>
          </cell>
          <cell r="K4892" t="str">
            <v>FSD East</v>
          </cell>
        </row>
        <row r="4893">
          <cell r="G4893" t="str">
            <v>FSDTPOR3</v>
          </cell>
          <cell r="H4893" t="str">
            <v>Portsmouth Dockyard</v>
          </cell>
          <cell r="I4893" t="str">
            <v>Government Services</v>
          </cell>
          <cell r="J4893" t="str">
            <v>Other Government Contracts</v>
          </cell>
          <cell r="K4893" t="str">
            <v>FSD East</v>
          </cell>
        </row>
        <row r="4894">
          <cell r="G4894" t="str">
            <v>FSDTPOR3</v>
          </cell>
          <cell r="H4894" t="str">
            <v>Portsmouth Dockyard</v>
          </cell>
          <cell r="I4894" t="str">
            <v>Government Services</v>
          </cell>
          <cell r="J4894" t="str">
            <v>Other Government Contracts</v>
          </cell>
          <cell r="K4894" t="str">
            <v>FSD East</v>
          </cell>
        </row>
        <row r="4895">
          <cell r="G4895" t="str">
            <v>FSDTPOR3</v>
          </cell>
          <cell r="H4895" t="str">
            <v>Portsmouth Dockyard</v>
          </cell>
          <cell r="I4895" t="str">
            <v>Government Services</v>
          </cell>
          <cell r="J4895" t="str">
            <v>Other Government Contracts</v>
          </cell>
          <cell r="K4895" t="str">
            <v>FSD East</v>
          </cell>
        </row>
        <row r="4896">
          <cell r="G4896" t="str">
            <v>FSDTPOR3</v>
          </cell>
          <cell r="H4896" t="str">
            <v>Portsmouth Dockyard</v>
          </cell>
          <cell r="I4896" t="str">
            <v>Government Services</v>
          </cell>
          <cell r="J4896" t="str">
            <v>Other Government Contracts</v>
          </cell>
          <cell r="K4896" t="str">
            <v>FSD East</v>
          </cell>
        </row>
        <row r="4897">
          <cell r="G4897" t="str">
            <v>FSDTPOR3</v>
          </cell>
          <cell r="H4897" t="str">
            <v>Portsmouth Dockyard</v>
          </cell>
          <cell r="I4897" t="str">
            <v>Government Services</v>
          </cell>
          <cell r="J4897" t="str">
            <v>Other Government Contracts</v>
          </cell>
          <cell r="K4897" t="str">
            <v>FSD East</v>
          </cell>
        </row>
        <row r="4898">
          <cell r="G4898" t="str">
            <v>FSDTPOR3</v>
          </cell>
          <cell r="H4898" t="str">
            <v>Portsmouth Dockyard</v>
          </cell>
          <cell r="I4898" t="str">
            <v>Government Services</v>
          </cell>
          <cell r="J4898" t="str">
            <v>Other Government Contracts</v>
          </cell>
          <cell r="K4898" t="str">
            <v>FSD East</v>
          </cell>
        </row>
        <row r="4899">
          <cell r="G4899" t="str">
            <v>FSDTPOR3</v>
          </cell>
          <cell r="H4899" t="str">
            <v>Portsmouth Dockyard</v>
          </cell>
          <cell r="I4899" t="str">
            <v>Government Services</v>
          </cell>
          <cell r="J4899" t="str">
            <v>Other Government Contracts</v>
          </cell>
          <cell r="K4899" t="str">
            <v>FSD East</v>
          </cell>
        </row>
        <row r="4900">
          <cell r="G4900" t="str">
            <v>FSDTPOR3</v>
          </cell>
          <cell r="H4900" t="str">
            <v>Portsmouth Dockyard</v>
          </cell>
          <cell r="I4900" t="str">
            <v>Government Services</v>
          </cell>
          <cell r="J4900" t="str">
            <v>Other Government Contracts</v>
          </cell>
          <cell r="K4900" t="str">
            <v>FSD East</v>
          </cell>
        </row>
        <row r="4901">
          <cell r="G4901" t="str">
            <v>FSDTPOR3</v>
          </cell>
          <cell r="H4901" t="str">
            <v>Portsmouth Dockyard</v>
          </cell>
          <cell r="I4901" t="str">
            <v>Government Services</v>
          </cell>
          <cell r="J4901" t="str">
            <v>Other Government Contracts</v>
          </cell>
          <cell r="K4901" t="str">
            <v>FSD East</v>
          </cell>
        </row>
        <row r="4902">
          <cell r="G4902" t="str">
            <v>FSDTPOR3</v>
          </cell>
          <cell r="H4902" t="str">
            <v>Portsmouth Dockyard</v>
          </cell>
          <cell r="I4902" t="str">
            <v>Government Services</v>
          </cell>
          <cell r="J4902" t="str">
            <v>Other Government Contracts</v>
          </cell>
          <cell r="K4902" t="str">
            <v>FSD East</v>
          </cell>
        </row>
        <row r="4903">
          <cell r="G4903" t="str">
            <v>FSDTPOR3</v>
          </cell>
          <cell r="H4903" t="str">
            <v>Portsmouth Dockyard</v>
          </cell>
          <cell r="I4903" t="str">
            <v>Government Services</v>
          </cell>
          <cell r="J4903" t="str">
            <v>Other Government Contracts</v>
          </cell>
          <cell r="K4903" t="str">
            <v>FSD East</v>
          </cell>
        </row>
        <row r="4904">
          <cell r="G4904" t="str">
            <v>FSDTPOR3</v>
          </cell>
          <cell r="H4904" t="str">
            <v>Portsmouth Dockyard</v>
          </cell>
          <cell r="I4904" t="str">
            <v>Government Services</v>
          </cell>
          <cell r="J4904" t="str">
            <v>Other Government Contracts</v>
          </cell>
          <cell r="K4904" t="str">
            <v>FSD East</v>
          </cell>
        </row>
        <row r="4905">
          <cell r="G4905" t="str">
            <v>FSDTPOR3</v>
          </cell>
          <cell r="H4905" t="str">
            <v>Portsmouth Dockyard</v>
          </cell>
          <cell r="I4905" t="str">
            <v>Government Services</v>
          </cell>
          <cell r="J4905" t="str">
            <v>Other Government Contracts</v>
          </cell>
          <cell r="K4905" t="str">
            <v>FSD East</v>
          </cell>
        </row>
        <row r="4906">
          <cell r="G4906" t="str">
            <v>FSDTPOR3</v>
          </cell>
          <cell r="H4906" t="str">
            <v>Portsmouth Dockyard</v>
          </cell>
          <cell r="I4906" t="str">
            <v>Government Services</v>
          </cell>
          <cell r="J4906" t="str">
            <v>Other Government Contracts</v>
          </cell>
          <cell r="K4906" t="str">
            <v>FSD East</v>
          </cell>
        </row>
        <row r="4907">
          <cell r="G4907" t="str">
            <v>FSDTPOR3</v>
          </cell>
          <cell r="H4907" t="str">
            <v>Portsmouth Dockyard</v>
          </cell>
          <cell r="I4907" t="str">
            <v>Government Services</v>
          </cell>
          <cell r="J4907" t="str">
            <v>Other Government Contracts</v>
          </cell>
          <cell r="K4907" t="str">
            <v>FSD East</v>
          </cell>
        </row>
        <row r="4908">
          <cell r="G4908" t="str">
            <v>FSDTPOR3</v>
          </cell>
          <cell r="H4908" t="str">
            <v>Portsmouth Dockyard</v>
          </cell>
          <cell r="I4908" t="str">
            <v>Government Services</v>
          </cell>
          <cell r="J4908" t="str">
            <v>Other Government Contracts</v>
          </cell>
          <cell r="K4908" t="str">
            <v>FSD East</v>
          </cell>
        </row>
        <row r="4909">
          <cell r="G4909" t="str">
            <v>FSDTPOR3</v>
          </cell>
          <cell r="H4909" t="str">
            <v>Portsmouth Dockyard</v>
          </cell>
          <cell r="I4909" t="str">
            <v>Government Services</v>
          </cell>
          <cell r="J4909" t="str">
            <v>Other Government Contracts</v>
          </cell>
          <cell r="K4909" t="str">
            <v>FSD East</v>
          </cell>
        </row>
        <row r="4910">
          <cell r="G4910" t="str">
            <v>FSDTPOR3</v>
          </cell>
          <cell r="H4910" t="str">
            <v>Portsmouth Dockyard</v>
          </cell>
          <cell r="I4910" t="str">
            <v>Government Services</v>
          </cell>
          <cell r="J4910" t="str">
            <v>Other Government Contracts</v>
          </cell>
          <cell r="K4910" t="str">
            <v>FSD East</v>
          </cell>
        </row>
        <row r="4911">
          <cell r="G4911" t="str">
            <v>FSDTPOR3</v>
          </cell>
          <cell r="H4911" t="str">
            <v>Portsmouth Dockyard</v>
          </cell>
          <cell r="I4911" t="str">
            <v>Government Services</v>
          </cell>
          <cell r="J4911" t="str">
            <v>Other Government Contracts</v>
          </cell>
          <cell r="K4911" t="str">
            <v>FSD East</v>
          </cell>
        </row>
        <row r="4912">
          <cell r="G4912" t="str">
            <v>FSDTPOR3</v>
          </cell>
          <cell r="H4912" t="str">
            <v>Portsmouth Dockyard</v>
          </cell>
          <cell r="I4912" t="str">
            <v>Government Services</v>
          </cell>
          <cell r="J4912" t="str">
            <v>Other Government Contracts</v>
          </cell>
          <cell r="K4912" t="str">
            <v>FSD East</v>
          </cell>
        </row>
        <row r="4913">
          <cell r="G4913" t="str">
            <v>FSDTPOR3</v>
          </cell>
          <cell r="H4913" t="str">
            <v>Portsmouth Dockyard</v>
          </cell>
          <cell r="I4913" t="str">
            <v>Government Services</v>
          </cell>
          <cell r="J4913" t="str">
            <v>Other Government Contracts</v>
          </cell>
          <cell r="K4913" t="str">
            <v>FSD East</v>
          </cell>
        </row>
        <row r="4914">
          <cell r="G4914" t="str">
            <v>FSDTPOR3</v>
          </cell>
          <cell r="H4914" t="str">
            <v>Portsmouth Dockyard</v>
          </cell>
          <cell r="I4914" t="str">
            <v>Government Services</v>
          </cell>
          <cell r="J4914" t="str">
            <v>Other Government Contracts</v>
          </cell>
          <cell r="K4914" t="str">
            <v>FSD East</v>
          </cell>
        </row>
        <row r="4915">
          <cell r="G4915" t="str">
            <v>FSDTPOR3</v>
          </cell>
          <cell r="H4915" t="str">
            <v>Portsmouth Dockyard</v>
          </cell>
          <cell r="I4915" t="str">
            <v>Government Services</v>
          </cell>
          <cell r="J4915" t="str">
            <v>Other Government Contracts</v>
          </cell>
          <cell r="K4915" t="str">
            <v>FSD East</v>
          </cell>
        </row>
        <row r="4916">
          <cell r="G4916" t="str">
            <v>FSDTPOR3</v>
          </cell>
          <cell r="H4916" t="str">
            <v>Portsmouth Dockyard</v>
          </cell>
          <cell r="I4916" t="str">
            <v>Government Services</v>
          </cell>
          <cell r="J4916" t="str">
            <v>Other Government Contracts</v>
          </cell>
          <cell r="K4916" t="str">
            <v>FSD East</v>
          </cell>
        </row>
        <row r="4917">
          <cell r="G4917" t="str">
            <v>FSDTPOR3</v>
          </cell>
          <cell r="H4917" t="str">
            <v>Portsmouth Dockyard</v>
          </cell>
          <cell r="I4917" t="str">
            <v>Government Services</v>
          </cell>
          <cell r="J4917" t="str">
            <v>Other Government Contracts</v>
          </cell>
          <cell r="K4917" t="str">
            <v>FSD East</v>
          </cell>
        </row>
        <row r="4918">
          <cell r="G4918" t="str">
            <v>FSDTPOR3</v>
          </cell>
          <cell r="H4918" t="str">
            <v>Portsmouth Dockyard</v>
          </cell>
          <cell r="I4918" t="str">
            <v>Government Services</v>
          </cell>
          <cell r="J4918" t="str">
            <v>Other Government Contracts</v>
          </cell>
          <cell r="K4918" t="str">
            <v>FSD East</v>
          </cell>
        </row>
        <row r="4919">
          <cell r="G4919" t="str">
            <v>FSDTPOR3</v>
          </cell>
          <cell r="H4919" t="str">
            <v>Portsmouth Dockyard</v>
          </cell>
          <cell r="I4919" t="str">
            <v>Government Services</v>
          </cell>
          <cell r="J4919" t="str">
            <v>Other Government Contracts</v>
          </cell>
          <cell r="K4919" t="str">
            <v>FSD East</v>
          </cell>
        </row>
        <row r="4920">
          <cell r="G4920" t="str">
            <v>FSDTPOR3</v>
          </cell>
          <cell r="H4920" t="str">
            <v>Portsmouth Dockyard</v>
          </cell>
          <cell r="I4920" t="str">
            <v>Government Services</v>
          </cell>
          <cell r="J4920" t="str">
            <v>Other Government Contracts</v>
          </cell>
          <cell r="K4920" t="str">
            <v>FSD East</v>
          </cell>
        </row>
        <row r="4921">
          <cell r="G4921" t="str">
            <v>FSDTPORO</v>
          </cell>
          <cell r="H4921" t="str">
            <v>Portsmouth Old</v>
          </cell>
          <cell r="I4921" t="str">
            <v>Government Services</v>
          </cell>
          <cell r="J4921" t="str">
            <v>Other Government Contracts</v>
          </cell>
          <cell r="K4921" t="str">
            <v>FSD East</v>
          </cell>
        </row>
        <row r="4922">
          <cell r="G4922" t="str">
            <v>FSDTPORO</v>
          </cell>
          <cell r="H4922" t="str">
            <v>Portsmouth Old</v>
          </cell>
          <cell r="I4922" t="str">
            <v>Government Services</v>
          </cell>
          <cell r="J4922" t="str">
            <v>Other Government Contracts</v>
          </cell>
          <cell r="K4922" t="str">
            <v>FSD East</v>
          </cell>
        </row>
        <row r="4923">
          <cell r="G4923" t="str">
            <v>FSDTPORO</v>
          </cell>
          <cell r="H4923" t="str">
            <v>Portsmouth Old</v>
          </cell>
          <cell r="I4923" t="str">
            <v>Government Services</v>
          </cell>
          <cell r="J4923" t="str">
            <v>Other Government Contracts</v>
          </cell>
          <cell r="K4923" t="str">
            <v>FSD East</v>
          </cell>
        </row>
        <row r="4924">
          <cell r="G4924" t="str">
            <v>FSDTPORO</v>
          </cell>
          <cell r="H4924" t="str">
            <v>Portsmouth Old</v>
          </cell>
          <cell r="I4924" t="str">
            <v>Government Services</v>
          </cell>
          <cell r="J4924" t="str">
            <v>Other Government Contracts</v>
          </cell>
          <cell r="K4924" t="str">
            <v>FSD East</v>
          </cell>
        </row>
        <row r="4925">
          <cell r="G4925" t="str">
            <v>FSDTPORO</v>
          </cell>
          <cell r="H4925" t="str">
            <v>Portsmouth Old</v>
          </cell>
          <cell r="I4925" t="str">
            <v>Government Services</v>
          </cell>
          <cell r="J4925" t="str">
            <v>Other Government Contracts</v>
          </cell>
          <cell r="K4925" t="str">
            <v>FSD East</v>
          </cell>
        </row>
        <row r="4926">
          <cell r="G4926" t="str">
            <v>FSDWSUS</v>
          </cell>
          <cell r="H4926" t="str">
            <v>Fsd W Sussex</v>
          </cell>
          <cell r="I4926" t="str">
            <v>Government Services</v>
          </cell>
          <cell r="J4926" t="str">
            <v>Other Government Contracts</v>
          </cell>
          <cell r="K4926" t="str">
            <v>FSD East</v>
          </cell>
        </row>
        <row r="4927">
          <cell r="G4927" t="str">
            <v>FSDWSUS</v>
          </cell>
          <cell r="H4927" t="str">
            <v>Fsd W Sussex</v>
          </cell>
          <cell r="I4927" t="str">
            <v>Government Services</v>
          </cell>
          <cell r="J4927" t="str">
            <v>Other Government Contracts</v>
          </cell>
          <cell r="K4927" t="str">
            <v>FSD East</v>
          </cell>
        </row>
        <row r="4928">
          <cell r="G4928" t="str">
            <v>FSDWSUS</v>
          </cell>
          <cell r="H4928" t="str">
            <v>Fsd W Sussex</v>
          </cell>
          <cell r="I4928" t="str">
            <v>Government Services</v>
          </cell>
          <cell r="J4928" t="str">
            <v>Other Government Contracts</v>
          </cell>
          <cell r="K4928" t="str">
            <v>FSD East</v>
          </cell>
        </row>
        <row r="4929">
          <cell r="G4929" t="str">
            <v>FSDWSUS</v>
          </cell>
          <cell r="H4929" t="str">
            <v>Fsd W Sussex</v>
          </cell>
          <cell r="I4929" t="str">
            <v>Government Services</v>
          </cell>
          <cell r="J4929" t="str">
            <v>Other Government Contracts</v>
          </cell>
          <cell r="K4929" t="str">
            <v>FSD East</v>
          </cell>
        </row>
        <row r="4930">
          <cell r="G4930" t="str">
            <v>FSDWSUS</v>
          </cell>
          <cell r="H4930" t="str">
            <v>Fsd W Sussex</v>
          </cell>
          <cell r="I4930" t="str">
            <v>Government Services</v>
          </cell>
          <cell r="J4930" t="str">
            <v>Other Government Contracts</v>
          </cell>
          <cell r="K4930" t="str">
            <v>FSD East</v>
          </cell>
        </row>
        <row r="4931">
          <cell r="G4931" t="str">
            <v>FSDWSUS</v>
          </cell>
          <cell r="H4931" t="str">
            <v>Fsd W Sussex</v>
          </cell>
          <cell r="I4931" t="str">
            <v>Government Services</v>
          </cell>
          <cell r="J4931" t="str">
            <v>Other Government Contracts</v>
          </cell>
          <cell r="K4931" t="str">
            <v>FSD East</v>
          </cell>
        </row>
        <row r="4932">
          <cell r="G4932" t="str">
            <v>FSDWSUS</v>
          </cell>
          <cell r="H4932" t="str">
            <v>Fsd W Sussex</v>
          </cell>
          <cell r="I4932" t="str">
            <v>Government Services</v>
          </cell>
          <cell r="J4932" t="str">
            <v>Other Government Contracts</v>
          </cell>
          <cell r="K4932" t="str">
            <v>FSD East</v>
          </cell>
        </row>
        <row r="4933">
          <cell r="G4933" t="str">
            <v>FSDWSUS</v>
          </cell>
          <cell r="H4933" t="str">
            <v>Fsd W Sussex</v>
          </cell>
          <cell r="I4933" t="str">
            <v>Government Services</v>
          </cell>
          <cell r="J4933" t="str">
            <v>Other Government Contracts</v>
          </cell>
          <cell r="K4933" t="str">
            <v>FSD East</v>
          </cell>
        </row>
        <row r="4934">
          <cell r="G4934" t="str">
            <v>FSDWSUS</v>
          </cell>
          <cell r="H4934" t="str">
            <v>Fsd W Sussex</v>
          </cell>
          <cell r="I4934" t="str">
            <v>Government Services</v>
          </cell>
          <cell r="J4934" t="str">
            <v>Other Government Contracts</v>
          </cell>
          <cell r="K4934" t="str">
            <v>FSD East</v>
          </cell>
        </row>
        <row r="4935">
          <cell r="G4935" t="str">
            <v>FSDWSUS</v>
          </cell>
          <cell r="H4935" t="str">
            <v>Fsd W Sussex</v>
          </cell>
          <cell r="I4935" t="str">
            <v>Government Services</v>
          </cell>
          <cell r="J4935" t="str">
            <v>Other Government Contracts</v>
          </cell>
          <cell r="K4935" t="str">
            <v>FSD East</v>
          </cell>
        </row>
        <row r="4936">
          <cell r="G4936" t="str">
            <v>FSDWSUS</v>
          </cell>
          <cell r="H4936" t="str">
            <v>Fsd W Sussex</v>
          </cell>
          <cell r="I4936" t="str">
            <v>Government Services</v>
          </cell>
          <cell r="J4936" t="str">
            <v>Other Government Contracts</v>
          </cell>
          <cell r="K4936" t="str">
            <v>FSD East</v>
          </cell>
        </row>
        <row r="4937">
          <cell r="G4937" t="str">
            <v>FSDWSUS</v>
          </cell>
          <cell r="H4937" t="str">
            <v>Fsd W Sussex</v>
          </cell>
          <cell r="I4937" t="str">
            <v>Government Services</v>
          </cell>
          <cell r="J4937" t="str">
            <v>Other Government Contracts</v>
          </cell>
          <cell r="K4937" t="str">
            <v>FSD East</v>
          </cell>
        </row>
        <row r="4938">
          <cell r="G4938" t="str">
            <v>FSDWSUS</v>
          </cell>
          <cell r="H4938" t="str">
            <v>Fsd W Sussex</v>
          </cell>
          <cell r="I4938" t="str">
            <v>Government Services</v>
          </cell>
          <cell r="J4938" t="str">
            <v>Other Government Contracts</v>
          </cell>
          <cell r="K4938" t="str">
            <v>FSD East</v>
          </cell>
        </row>
        <row r="4939">
          <cell r="G4939" t="str">
            <v>FSDWSUS</v>
          </cell>
          <cell r="H4939" t="str">
            <v>Fsd W Sussex</v>
          </cell>
          <cell r="I4939" t="str">
            <v>Government Services</v>
          </cell>
          <cell r="J4939" t="str">
            <v>Other Government Contracts</v>
          </cell>
          <cell r="K4939" t="str">
            <v>FSD East</v>
          </cell>
        </row>
        <row r="4940">
          <cell r="G4940" t="str">
            <v>FSDWSUS</v>
          </cell>
          <cell r="H4940" t="str">
            <v>Fsd W Sussex</v>
          </cell>
          <cell r="I4940" t="str">
            <v>Government Services</v>
          </cell>
          <cell r="J4940" t="str">
            <v>Other Government Contracts</v>
          </cell>
          <cell r="K4940" t="str">
            <v>FSD East</v>
          </cell>
        </row>
        <row r="4941">
          <cell r="G4941" t="str">
            <v>FSDWSUS</v>
          </cell>
          <cell r="H4941" t="str">
            <v>Fsd W Sussex</v>
          </cell>
          <cell r="I4941" t="str">
            <v>Government Services</v>
          </cell>
          <cell r="J4941" t="str">
            <v>Other Government Contracts</v>
          </cell>
          <cell r="K4941" t="str">
            <v>FSD East</v>
          </cell>
        </row>
        <row r="4942">
          <cell r="G4942" t="str">
            <v>FSDWSUS</v>
          </cell>
          <cell r="H4942" t="str">
            <v>Fsd W Sussex</v>
          </cell>
          <cell r="I4942" t="str">
            <v>Government Services</v>
          </cell>
          <cell r="J4942" t="str">
            <v>Other Government Contracts</v>
          </cell>
          <cell r="K4942" t="str">
            <v>FSD East</v>
          </cell>
        </row>
        <row r="4943">
          <cell r="G4943" t="str">
            <v>FSDWSUS</v>
          </cell>
          <cell r="H4943" t="str">
            <v>Fsd W Sussex</v>
          </cell>
          <cell r="I4943" t="str">
            <v>Government Services</v>
          </cell>
          <cell r="J4943" t="str">
            <v>Other Government Contracts</v>
          </cell>
          <cell r="K4943" t="str">
            <v>FSD East</v>
          </cell>
        </row>
        <row r="4944">
          <cell r="G4944" t="str">
            <v>FSDWSUS</v>
          </cell>
          <cell r="H4944" t="str">
            <v>Fsd W Sussex</v>
          </cell>
          <cell r="I4944" t="str">
            <v>Government Services</v>
          </cell>
          <cell r="J4944" t="str">
            <v>Other Government Contracts</v>
          </cell>
          <cell r="K4944" t="str">
            <v>FSD East</v>
          </cell>
        </row>
        <row r="4945">
          <cell r="G4945" t="str">
            <v>FSDWSUS</v>
          </cell>
          <cell r="H4945" t="str">
            <v>Fsd W Sussex</v>
          </cell>
          <cell r="I4945" t="str">
            <v>Government Services</v>
          </cell>
          <cell r="J4945" t="str">
            <v>Other Government Contracts</v>
          </cell>
          <cell r="K4945" t="str">
            <v>FSD East</v>
          </cell>
        </row>
        <row r="4946">
          <cell r="G4946" t="str">
            <v>FSDWSUS</v>
          </cell>
          <cell r="H4946" t="str">
            <v>Fsd W Sussex</v>
          </cell>
          <cell r="I4946" t="str">
            <v>Government Services</v>
          </cell>
          <cell r="J4946" t="str">
            <v>Other Government Contracts</v>
          </cell>
          <cell r="K4946" t="str">
            <v>FSD East</v>
          </cell>
        </row>
        <row r="4947">
          <cell r="G4947" t="str">
            <v>FSDWSUS</v>
          </cell>
          <cell r="H4947" t="str">
            <v>Fsd W Sussex</v>
          </cell>
          <cell r="I4947" t="str">
            <v>Government Services</v>
          </cell>
          <cell r="J4947" t="str">
            <v>Other Government Contracts</v>
          </cell>
          <cell r="K4947" t="str">
            <v>FSD East</v>
          </cell>
        </row>
        <row r="4948">
          <cell r="G4948" t="str">
            <v>FSDWSUS</v>
          </cell>
          <cell r="H4948" t="str">
            <v>Fsd W Sussex</v>
          </cell>
          <cell r="I4948" t="str">
            <v>Government Services</v>
          </cell>
          <cell r="J4948" t="str">
            <v>Other Government Contracts</v>
          </cell>
          <cell r="K4948" t="str">
            <v>FSD East</v>
          </cell>
        </row>
        <row r="4949">
          <cell r="G4949" t="str">
            <v>FSDWSUS</v>
          </cell>
          <cell r="H4949" t="str">
            <v>Fsd W Sussex</v>
          </cell>
          <cell r="I4949" t="str">
            <v>Government Services</v>
          </cell>
          <cell r="J4949" t="str">
            <v>Other Government Contracts</v>
          </cell>
          <cell r="K4949" t="str">
            <v>FSD East</v>
          </cell>
        </row>
        <row r="4950">
          <cell r="G4950" t="str">
            <v>FSDWSUS</v>
          </cell>
          <cell r="H4950" t="str">
            <v>Fsd W Sussex</v>
          </cell>
          <cell r="I4950" t="str">
            <v>Government Services</v>
          </cell>
          <cell r="J4950" t="str">
            <v>Other Government Contracts</v>
          </cell>
          <cell r="K4950" t="str">
            <v>FSD East</v>
          </cell>
        </row>
        <row r="4951">
          <cell r="G4951" t="str">
            <v>FSDWSUS</v>
          </cell>
          <cell r="H4951" t="str">
            <v>Fsd W Sussex</v>
          </cell>
          <cell r="I4951" t="str">
            <v>Government Services</v>
          </cell>
          <cell r="J4951" t="str">
            <v>Other Government Contracts</v>
          </cell>
          <cell r="K4951" t="str">
            <v>FSD East</v>
          </cell>
        </row>
        <row r="4952">
          <cell r="G4952" t="str">
            <v>FSDWSUS</v>
          </cell>
          <cell r="H4952" t="str">
            <v>Fsd W Sussex</v>
          </cell>
          <cell r="I4952" t="str">
            <v>Government Services</v>
          </cell>
          <cell r="J4952" t="str">
            <v>Other Government Contracts</v>
          </cell>
          <cell r="K4952" t="str">
            <v>FSD East</v>
          </cell>
        </row>
        <row r="4953">
          <cell r="G4953" t="str">
            <v>FSDWSUS</v>
          </cell>
          <cell r="H4953" t="str">
            <v>Fsd W Sussex</v>
          </cell>
          <cell r="I4953" t="str">
            <v>Government Services</v>
          </cell>
          <cell r="J4953" t="str">
            <v>Other Government Contracts</v>
          </cell>
          <cell r="K4953" t="str">
            <v>FSD East</v>
          </cell>
        </row>
        <row r="4954">
          <cell r="G4954" t="str">
            <v>FSDWSUS</v>
          </cell>
          <cell r="H4954" t="str">
            <v>Fsd W Sussex</v>
          </cell>
          <cell r="I4954" t="str">
            <v>Government Services</v>
          </cell>
          <cell r="J4954" t="str">
            <v>Other Government Contracts</v>
          </cell>
          <cell r="K4954" t="str">
            <v>FSD East</v>
          </cell>
        </row>
        <row r="4955">
          <cell r="G4955" t="str">
            <v>FSDLIFT</v>
          </cell>
          <cell r="H4955" t="str">
            <v>Lifts</v>
          </cell>
          <cell r="I4955" t="str">
            <v>Government Services</v>
          </cell>
          <cell r="J4955" t="str">
            <v>Other Government Contracts</v>
          </cell>
          <cell r="K4955" t="str">
            <v>FSD London</v>
          </cell>
        </row>
        <row r="4956">
          <cell r="G4956" t="str">
            <v>FSDLIFT</v>
          </cell>
          <cell r="H4956" t="str">
            <v>Lifts</v>
          </cell>
          <cell r="I4956" t="str">
            <v>Government Services</v>
          </cell>
          <cell r="J4956" t="str">
            <v>Other Government Contracts</v>
          </cell>
          <cell r="K4956" t="str">
            <v>FSD London</v>
          </cell>
        </row>
        <row r="4957">
          <cell r="G4957" t="str">
            <v>FSDLIFT</v>
          </cell>
          <cell r="H4957" t="str">
            <v>Lifts</v>
          </cell>
          <cell r="I4957" t="str">
            <v>Government Services</v>
          </cell>
          <cell r="J4957" t="str">
            <v>Other Government Contracts</v>
          </cell>
          <cell r="K4957" t="str">
            <v>FSD London</v>
          </cell>
        </row>
        <row r="4958">
          <cell r="G4958" t="str">
            <v>FSDLIFT</v>
          </cell>
          <cell r="H4958" t="str">
            <v>Lifts</v>
          </cell>
          <cell r="I4958" t="str">
            <v>Government Services</v>
          </cell>
          <cell r="J4958" t="str">
            <v>Other Government Contracts</v>
          </cell>
          <cell r="K4958" t="str">
            <v>FSD London</v>
          </cell>
        </row>
        <row r="4959">
          <cell r="G4959" t="str">
            <v>FSDLIFT</v>
          </cell>
          <cell r="H4959" t="str">
            <v>Lifts</v>
          </cell>
          <cell r="I4959" t="str">
            <v>Government Services</v>
          </cell>
          <cell r="J4959" t="str">
            <v>Other Government Contracts</v>
          </cell>
          <cell r="K4959" t="str">
            <v>FSD London</v>
          </cell>
        </row>
        <row r="4960">
          <cell r="G4960" t="str">
            <v>FSDLIFT</v>
          </cell>
          <cell r="H4960" t="str">
            <v>Lifts</v>
          </cell>
          <cell r="I4960" t="str">
            <v>Government Services</v>
          </cell>
          <cell r="J4960" t="str">
            <v>Other Government Contracts</v>
          </cell>
          <cell r="K4960" t="str">
            <v>FSD London</v>
          </cell>
        </row>
        <row r="4961">
          <cell r="G4961" t="str">
            <v>FSDLIFT</v>
          </cell>
          <cell r="H4961" t="str">
            <v>Lifts</v>
          </cell>
          <cell r="I4961" t="str">
            <v>Government Services</v>
          </cell>
          <cell r="J4961" t="str">
            <v>Other Government Contracts</v>
          </cell>
          <cell r="K4961" t="str">
            <v>FSD London</v>
          </cell>
        </row>
        <row r="4962">
          <cell r="G4962" t="str">
            <v>FSDLIFT</v>
          </cell>
          <cell r="H4962" t="str">
            <v>Lifts</v>
          </cell>
          <cell r="I4962" t="str">
            <v>Government Services</v>
          </cell>
          <cell r="J4962" t="str">
            <v>Other Government Contracts</v>
          </cell>
          <cell r="K4962" t="str">
            <v>FSD London</v>
          </cell>
        </row>
        <row r="4963">
          <cell r="G4963" t="str">
            <v>FSDLIFT</v>
          </cell>
          <cell r="H4963" t="str">
            <v>Lifts</v>
          </cell>
          <cell r="I4963" t="str">
            <v>Government Services</v>
          </cell>
          <cell r="J4963" t="str">
            <v>Other Government Contracts</v>
          </cell>
          <cell r="K4963" t="str">
            <v>FSD London</v>
          </cell>
        </row>
        <row r="4964">
          <cell r="G4964" t="str">
            <v>FSDLIFT</v>
          </cell>
          <cell r="H4964" t="str">
            <v>Lifts</v>
          </cell>
          <cell r="I4964" t="str">
            <v>Government Services</v>
          </cell>
          <cell r="J4964" t="str">
            <v>Other Government Contracts</v>
          </cell>
          <cell r="K4964" t="str">
            <v>FSD London</v>
          </cell>
        </row>
        <row r="4965">
          <cell r="G4965" t="str">
            <v>FSDLIFT</v>
          </cell>
          <cell r="H4965" t="str">
            <v>Lifts</v>
          </cell>
          <cell r="I4965" t="str">
            <v>Government Services</v>
          </cell>
          <cell r="J4965" t="str">
            <v>Other Government Contracts</v>
          </cell>
          <cell r="K4965" t="str">
            <v>FSD London</v>
          </cell>
        </row>
        <row r="4966">
          <cell r="G4966" t="str">
            <v>FSDLIFT</v>
          </cell>
          <cell r="H4966" t="str">
            <v>Lifts</v>
          </cell>
          <cell r="I4966" t="str">
            <v>Government Services</v>
          </cell>
          <cell r="J4966" t="str">
            <v>Other Government Contracts</v>
          </cell>
          <cell r="K4966" t="str">
            <v>FSD London</v>
          </cell>
        </row>
        <row r="4967">
          <cell r="G4967" t="str">
            <v>FSDLIFT</v>
          </cell>
          <cell r="H4967" t="str">
            <v>Lifts</v>
          </cell>
          <cell r="I4967" t="str">
            <v>Government Services</v>
          </cell>
          <cell r="J4967" t="str">
            <v>Other Government Contracts</v>
          </cell>
          <cell r="K4967" t="str">
            <v>FSD London</v>
          </cell>
        </row>
        <row r="4968">
          <cell r="G4968" t="str">
            <v>FSDLIFT</v>
          </cell>
          <cell r="H4968" t="str">
            <v>Lifts</v>
          </cell>
          <cell r="I4968" t="str">
            <v>Government Services</v>
          </cell>
          <cell r="J4968" t="str">
            <v>Other Government Contracts</v>
          </cell>
          <cell r="K4968" t="str">
            <v>FSD London</v>
          </cell>
        </row>
        <row r="4969">
          <cell r="G4969" t="str">
            <v>FSDLIFT</v>
          </cell>
          <cell r="H4969" t="str">
            <v>Lifts</v>
          </cell>
          <cell r="I4969" t="str">
            <v>Government Services</v>
          </cell>
          <cell r="J4969" t="str">
            <v>Other Government Contracts</v>
          </cell>
          <cell r="K4969" t="str">
            <v>FSD London</v>
          </cell>
        </row>
        <row r="4970">
          <cell r="G4970" t="str">
            <v>FSDLIFT</v>
          </cell>
          <cell r="H4970" t="str">
            <v>Lifts</v>
          </cell>
          <cell r="I4970" t="str">
            <v>Government Services</v>
          </cell>
          <cell r="J4970" t="str">
            <v>Other Government Contracts</v>
          </cell>
          <cell r="K4970" t="str">
            <v>FSD London</v>
          </cell>
        </row>
        <row r="4971">
          <cell r="G4971" t="str">
            <v>FSDLIFT</v>
          </cell>
          <cell r="H4971" t="str">
            <v>Lifts</v>
          </cell>
          <cell r="I4971" t="str">
            <v>Government Services</v>
          </cell>
          <cell r="J4971" t="str">
            <v>Other Government Contracts</v>
          </cell>
          <cell r="K4971" t="str">
            <v>FSD London</v>
          </cell>
        </row>
        <row r="4972">
          <cell r="G4972" t="str">
            <v>FSDLIFT</v>
          </cell>
          <cell r="H4972" t="str">
            <v>Lifts</v>
          </cell>
          <cell r="I4972" t="str">
            <v>Government Services</v>
          </cell>
          <cell r="J4972" t="str">
            <v>Other Government Contracts</v>
          </cell>
          <cell r="K4972" t="str">
            <v>FSD London</v>
          </cell>
        </row>
        <row r="4973">
          <cell r="G4973" t="str">
            <v>FSDLIFT</v>
          </cell>
          <cell r="H4973" t="str">
            <v>Lifts</v>
          </cell>
          <cell r="I4973" t="str">
            <v>Government Services</v>
          </cell>
          <cell r="J4973" t="str">
            <v>Other Government Contracts</v>
          </cell>
          <cell r="K4973" t="str">
            <v>FSD London</v>
          </cell>
        </row>
        <row r="4974">
          <cell r="G4974" t="str">
            <v>FSDLIFT</v>
          </cell>
          <cell r="H4974" t="str">
            <v>Lifts</v>
          </cell>
          <cell r="I4974" t="str">
            <v>Government Services</v>
          </cell>
          <cell r="J4974" t="str">
            <v>Other Government Contracts</v>
          </cell>
          <cell r="K4974" t="str">
            <v>FSD London</v>
          </cell>
        </row>
        <row r="4975">
          <cell r="G4975" t="str">
            <v>FSDLIFT</v>
          </cell>
          <cell r="H4975" t="str">
            <v>Lifts</v>
          </cell>
          <cell r="I4975" t="str">
            <v>Government Services</v>
          </cell>
          <cell r="J4975" t="str">
            <v>Other Government Contracts</v>
          </cell>
          <cell r="K4975" t="str">
            <v>FSD London</v>
          </cell>
        </row>
        <row r="4976">
          <cell r="G4976" t="str">
            <v>FSDLIFT</v>
          </cell>
          <cell r="H4976" t="str">
            <v>Lifts</v>
          </cell>
          <cell r="I4976" t="str">
            <v>Government Services</v>
          </cell>
          <cell r="J4976" t="str">
            <v>Other Government Contracts</v>
          </cell>
          <cell r="K4976" t="str">
            <v>FSD London</v>
          </cell>
        </row>
        <row r="4977">
          <cell r="G4977" t="str">
            <v>FSDLIFT</v>
          </cell>
          <cell r="H4977" t="str">
            <v>Lifts</v>
          </cell>
          <cell r="I4977" t="str">
            <v>Government Services</v>
          </cell>
          <cell r="J4977" t="str">
            <v>Other Government Contracts</v>
          </cell>
          <cell r="K4977" t="str">
            <v>FSD London</v>
          </cell>
        </row>
        <row r="4978">
          <cell r="G4978" t="str">
            <v>FSDLIFT</v>
          </cell>
          <cell r="H4978" t="str">
            <v>Lifts</v>
          </cell>
          <cell r="I4978" t="str">
            <v>Government Services</v>
          </cell>
          <cell r="J4978" t="str">
            <v>Other Government Contracts</v>
          </cell>
          <cell r="K4978" t="str">
            <v>FSD London</v>
          </cell>
        </row>
        <row r="4979">
          <cell r="G4979" t="str">
            <v>FSDLIFT</v>
          </cell>
          <cell r="H4979" t="str">
            <v>Lifts</v>
          </cell>
          <cell r="I4979" t="str">
            <v>Government Services</v>
          </cell>
          <cell r="J4979" t="str">
            <v>Other Government Contracts</v>
          </cell>
          <cell r="K4979" t="str">
            <v>FSD London</v>
          </cell>
        </row>
        <row r="4980">
          <cell r="G4980" t="str">
            <v>FSDLIFT</v>
          </cell>
          <cell r="H4980" t="str">
            <v>Lifts</v>
          </cell>
          <cell r="I4980" t="str">
            <v>Government Services</v>
          </cell>
          <cell r="J4980" t="str">
            <v>Other Government Contracts</v>
          </cell>
          <cell r="K4980" t="str">
            <v>FSD London</v>
          </cell>
        </row>
        <row r="4981">
          <cell r="G4981" t="str">
            <v>FSDMWHIT</v>
          </cell>
          <cell r="H4981" t="str">
            <v>Whitehall</v>
          </cell>
          <cell r="I4981" t="str">
            <v>Government Services</v>
          </cell>
          <cell r="J4981" t="str">
            <v>Other Government Contracts</v>
          </cell>
          <cell r="K4981" t="str">
            <v>FSD London</v>
          </cell>
        </row>
        <row r="4982">
          <cell r="G4982" t="str">
            <v>FSDMWHIT</v>
          </cell>
          <cell r="H4982" t="str">
            <v>Whitehall</v>
          </cell>
          <cell r="I4982" t="str">
            <v>Government Services</v>
          </cell>
          <cell r="J4982" t="str">
            <v>Other Government Contracts</v>
          </cell>
          <cell r="K4982" t="str">
            <v>FSD London</v>
          </cell>
        </row>
        <row r="4983">
          <cell r="G4983" t="str">
            <v>FSDMWHIT</v>
          </cell>
          <cell r="H4983" t="str">
            <v>Whitehall</v>
          </cell>
          <cell r="I4983" t="str">
            <v>Government Services</v>
          </cell>
          <cell r="J4983" t="str">
            <v>Other Government Contracts</v>
          </cell>
          <cell r="K4983" t="str">
            <v>FSD London</v>
          </cell>
        </row>
        <row r="4984">
          <cell r="G4984" t="str">
            <v>FSDMWHIT</v>
          </cell>
          <cell r="H4984" t="str">
            <v>Whitehall</v>
          </cell>
          <cell r="I4984" t="str">
            <v>Government Services</v>
          </cell>
          <cell r="J4984" t="str">
            <v>Other Government Contracts</v>
          </cell>
          <cell r="K4984" t="str">
            <v>FSD London</v>
          </cell>
        </row>
        <row r="4985">
          <cell r="G4985" t="str">
            <v>FSDMWHIT</v>
          </cell>
          <cell r="H4985" t="str">
            <v>Whitehall</v>
          </cell>
          <cell r="I4985" t="str">
            <v>Government Services</v>
          </cell>
          <cell r="J4985" t="str">
            <v>Other Government Contracts</v>
          </cell>
          <cell r="K4985" t="str">
            <v>FSD London</v>
          </cell>
        </row>
        <row r="4986">
          <cell r="G4986" t="str">
            <v>FSDMWHIT</v>
          </cell>
          <cell r="H4986" t="str">
            <v>Whitehall</v>
          </cell>
          <cell r="I4986" t="str">
            <v>Government Services</v>
          </cell>
          <cell r="J4986" t="str">
            <v>Other Government Contracts</v>
          </cell>
          <cell r="K4986" t="str">
            <v>FSD London</v>
          </cell>
        </row>
        <row r="4987">
          <cell r="G4987" t="str">
            <v>FSDMWHIT</v>
          </cell>
          <cell r="H4987" t="str">
            <v>Whitehall</v>
          </cell>
          <cell r="I4987" t="str">
            <v>Government Services</v>
          </cell>
          <cell r="J4987" t="str">
            <v>Other Government Contracts</v>
          </cell>
          <cell r="K4987" t="str">
            <v>FSD London</v>
          </cell>
        </row>
        <row r="4988">
          <cell r="G4988" t="str">
            <v>FSDMWHIT</v>
          </cell>
          <cell r="H4988" t="str">
            <v>Whitehall</v>
          </cell>
          <cell r="I4988" t="str">
            <v>Government Services</v>
          </cell>
          <cell r="J4988" t="str">
            <v>Other Government Contracts</v>
          </cell>
          <cell r="K4988" t="str">
            <v>FSD London</v>
          </cell>
        </row>
        <row r="4989">
          <cell r="G4989" t="str">
            <v>FSDMWHIT</v>
          </cell>
          <cell r="H4989" t="str">
            <v>Whitehall</v>
          </cell>
          <cell r="I4989" t="str">
            <v>Government Services</v>
          </cell>
          <cell r="J4989" t="str">
            <v>Other Government Contracts</v>
          </cell>
          <cell r="K4989" t="str">
            <v>FSD London</v>
          </cell>
        </row>
        <row r="4990">
          <cell r="G4990" t="str">
            <v>FSDMWHIT</v>
          </cell>
          <cell r="H4990" t="str">
            <v>Whitehall</v>
          </cell>
          <cell r="I4990" t="str">
            <v>Government Services</v>
          </cell>
          <cell r="J4990" t="str">
            <v>Other Government Contracts</v>
          </cell>
          <cell r="K4990" t="str">
            <v>FSD London</v>
          </cell>
        </row>
        <row r="4991">
          <cell r="G4991" t="str">
            <v>FSDMWHIT</v>
          </cell>
          <cell r="H4991" t="str">
            <v>Whitehall</v>
          </cell>
          <cell r="I4991" t="str">
            <v>Government Services</v>
          </cell>
          <cell r="J4991" t="str">
            <v>Other Government Contracts</v>
          </cell>
          <cell r="K4991" t="str">
            <v>FSD London</v>
          </cell>
        </row>
        <row r="4992">
          <cell r="G4992" t="str">
            <v>FSDMWHIT</v>
          </cell>
          <cell r="H4992" t="str">
            <v>Whitehall</v>
          </cell>
          <cell r="I4992" t="str">
            <v>Government Services</v>
          </cell>
          <cell r="J4992" t="str">
            <v>Other Government Contracts</v>
          </cell>
          <cell r="K4992" t="str">
            <v>FSD London</v>
          </cell>
        </row>
        <row r="4993">
          <cell r="G4993" t="str">
            <v>FSDMWHIT</v>
          </cell>
          <cell r="H4993" t="str">
            <v>Whitehall</v>
          </cell>
          <cell r="I4993" t="str">
            <v>Government Services</v>
          </cell>
          <cell r="J4993" t="str">
            <v>Other Government Contracts</v>
          </cell>
          <cell r="K4993" t="str">
            <v>FSD London</v>
          </cell>
        </row>
        <row r="4994">
          <cell r="G4994" t="str">
            <v>FSDMWHIT</v>
          </cell>
          <cell r="H4994" t="str">
            <v>Whitehall</v>
          </cell>
          <cell r="I4994" t="str">
            <v>Government Services</v>
          </cell>
          <cell r="J4994" t="str">
            <v>Other Government Contracts</v>
          </cell>
          <cell r="K4994" t="str">
            <v>FSD London</v>
          </cell>
        </row>
        <row r="4995">
          <cell r="G4995" t="str">
            <v>FSDMWHIT</v>
          </cell>
          <cell r="H4995" t="str">
            <v>Whitehall</v>
          </cell>
          <cell r="I4995" t="str">
            <v>Government Services</v>
          </cell>
          <cell r="J4995" t="str">
            <v>Other Government Contracts</v>
          </cell>
          <cell r="K4995" t="str">
            <v>FSD London</v>
          </cell>
        </row>
        <row r="4996">
          <cell r="G4996" t="str">
            <v>FSDMWHIT</v>
          </cell>
          <cell r="H4996" t="str">
            <v>Whitehall</v>
          </cell>
          <cell r="I4996" t="str">
            <v>Government Services</v>
          </cell>
          <cell r="J4996" t="str">
            <v>Other Government Contracts</v>
          </cell>
          <cell r="K4996" t="str">
            <v>FSD London</v>
          </cell>
        </row>
        <row r="4997">
          <cell r="G4997" t="str">
            <v>FSDMWHIT</v>
          </cell>
          <cell r="H4997" t="str">
            <v>Whitehall</v>
          </cell>
          <cell r="I4997" t="str">
            <v>Government Services</v>
          </cell>
          <cell r="J4997" t="str">
            <v>Other Government Contracts</v>
          </cell>
          <cell r="K4997" t="str">
            <v>FSD London</v>
          </cell>
        </row>
        <row r="4998">
          <cell r="G4998" t="str">
            <v>FSDMWHIT</v>
          </cell>
          <cell r="H4998" t="str">
            <v>Whitehall</v>
          </cell>
          <cell r="I4998" t="str">
            <v>Government Services</v>
          </cell>
          <cell r="J4998" t="str">
            <v>Other Government Contracts</v>
          </cell>
          <cell r="K4998" t="str">
            <v>FSD London</v>
          </cell>
        </row>
        <row r="4999">
          <cell r="G4999" t="str">
            <v>FSDMWHIT</v>
          </cell>
          <cell r="H4999" t="str">
            <v>Whitehall</v>
          </cell>
          <cell r="I4999" t="str">
            <v>Government Services</v>
          </cell>
          <cell r="J4999" t="str">
            <v>Other Government Contracts</v>
          </cell>
          <cell r="K4999" t="str">
            <v>FSD London</v>
          </cell>
        </row>
        <row r="5000">
          <cell r="G5000" t="str">
            <v>FSDMWHIT</v>
          </cell>
          <cell r="H5000" t="str">
            <v>Whitehall</v>
          </cell>
          <cell r="I5000" t="str">
            <v>Government Services</v>
          </cell>
          <cell r="J5000" t="str">
            <v>Other Government Contracts</v>
          </cell>
          <cell r="K5000" t="str">
            <v>FSD London</v>
          </cell>
        </row>
        <row r="5001">
          <cell r="G5001" t="str">
            <v>FSDMWHIT</v>
          </cell>
          <cell r="H5001" t="str">
            <v>Whitehall</v>
          </cell>
          <cell r="I5001" t="str">
            <v>Government Services</v>
          </cell>
          <cell r="J5001" t="str">
            <v>Other Government Contracts</v>
          </cell>
          <cell r="K5001" t="str">
            <v>FSD London</v>
          </cell>
        </row>
        <row r="5002">
          <cell r="G5002" t="str">
            <v>FSDMWHIT</v>
          </cell>
          <cell r="H5002" t="str">
            <v>Whitehall</v>
          </cell>
          <cell r="I5002" t="str">
            <v>Government Services</v>
          </cell>
          <cell r="J5002" t="str">
            <v>Other Government Contracts</v>
          </cell>
          <cell r="K5002" t="str">
            <v>FSD London</v>
          </cell>
        </row>
        <row r="5003">
          <cell r="G5003" t="str">
            <v>FSDMWHIT</v>
          </cell>
          <cell r="H5003" t="str">
            <v>Whitehall</v>
          </cell>
          <cell r="I5003" t="str">
            <v>Government Services</v>
          </cell>
          <cell r="J5003" t="str">
            <v>Other Government Contracts</v>
          </cell>
          <cell r="K5003" t="str">
            <v>FSD London</v>
          </cell>
        </row>
        <row r="5004">
          <cell r="G5004" t="str">
            <v>FSDMWHIT</v>
          </cell>
          <cell r="H5004" t="str">
            <v>Whitehall</v>
          </cell>
          <cell r="I5004" t="str">
            <v>Government Services</v>
          </cell>
          <cell r="J5004" t="str">
            <v>Other Government Contracts</v>
          </cell>
          <cell r="K5004" t="str">
            <v>FSD London</v>
          </cell>
        </row>
        <row r="5005">
          <cell r="G5005" t="str">
            <v>FSDMWHIT</v>
          </cell>
          <cell r="H5005" t="str">
            <v>Whitehall</v>
          </cell>
          <cell r="I5005" t="str">
            <v>Government Services</v>
          </cell>
          <cell r="J5005" t="str">
            <v>Other Government Contracts</v>
          </cell>
          <cell r="K5005" t="str">
            <v>FSD London</v>
          </cell>
        </row>
        <row r="5006">
          <cell r="G5006" t="str">
            <v>FSDMWHIT</v>
          </cell>
          <cell r="H5006" t="str">
            <v>Whitehall</v>
          </cell>
          <cell r="I5006" t="str">
            <v>Government Services</v>
          </cell>
          <cell r="J5006" t="str">
            <v>Other Government Contracts</v>
          </cell>
          <cell r="K5006" t="str">
            <v>FSD London</v>
          </cell>
        </row>
        <row r="5007">
          <cell r="G5007" t="str">
            <v>FSDRISB</v>
          </cell>
          <cell r="H5007" t="str">
            <v>St Christopher House</v>
          </cell>
          <cell r="I5007" t="str">
            <v>Government Services</v>
          </cell>
          <cell r="J5007" t="str">
            <v>Other Government Contracts</v>
          </cell>
          <cell r="K5007" t="str">
            <v>FSD London</v>
          </cell>
        </row>
        <row r="5008">
          <cell r="G5008" t="str">
            <v>FSDRISB</v>
          </cell>
          <cell r="H5008" t="str">
            <v>St Christopher House</v>
          </cell>
          <cell r="I5008" t="str">
            <v>Government Services</v>
          </cell>
          <cell r="J5008" t="str">
            <v>Other Government Contracts</v>
          </cell>
          <cell r="K5008" t="str">
            <v>FSD London</v>
          </cell>
        </row>
        <row r="5009">
          <cell r="G5009" t="str">
            <v>FSDRISB</v>
          </cell>
          <cell r="H5009" t="str">
            <v>St Christopher House</v>
          </cell>
          <cell r="I5009" t="str">
            <v>Government Services</v>
          </cell>
          <cell r="J5009" t="str">
            <v>Other Government Contracts</v>
          </cell>
          <cell r="K5009" t="str">
            <v>FSD London</v>
          </cell>
        </row>
        <row r="5010">
          <cell r="G5010" t="str">
            <v>FSDRISB</v>
          </cell>
          <cell r="H5010" t="str">
            <v>St Christopher House</v>
          </cell>
          <cell r="I5010" t="str">
            <v>Government Services</v>
          </cell>
          <cell r="J5010" t="str">
            <v>Other Government Contracts</v>
          </cell>
          <cell r="K5010" t="str">
            <v>FSD London</v>
          </cell>
        </row>
        <row r="5011">
          <cell r="G5011" t="str">
            <v>FSDRISB</v>
          </cell>
          <cell r="H5011" t="str">
            <v>St Christopher House</v>
          </cell>
          <cell r="I5011" t="str">
            <v>Government Services</v>
          </cell>
          <cell r="J5011" t="str">
            <v>Other Government Contracts</v>
          </cell>
          <cell r="K5011" t="str">
            <v>FSD London</v>
          </cell>
        </row>
        <row r="5012">
          <cell r="G5012" t="str">
            <v>FSDRISB</v>
          </cell>
          <cell r="H5012" t="str">
            <v>St Christopher House</v>
          </cell>
          <cell r="I5012" t="str">
            <v>Government Services</v>
          </cell>
          <cell r="J5012" t="str">
            <v>Other Government Contracts</v>
          </cell>
          <cell r="K5012" t="str">
            <v>FSD London</v>
          </cell>
        </row>
        <row r="5013">
          <cell r="G5013" t="str">
            <v>FSDRISB</v>
          </cell>
          <cell r="H5013" t="str">
            <v>St Christopher House</v>
          </cell>
          <cell r="I5013" t="str">
            <v>Government Services</v>
          </cell>
          <cell r="J5013" t="str">
            <v>Other Government Contracts</v>
          </cell>
          <cell r="K5013" t="str">
            <v>FSD London</v>
          </cell>
        </row>
        <row r="5014">
          <cell r="G5014" t="str">
            <v>FSDRISB</v>
          </cell>
          <cell r="H5014" t="str">
            <v>St Christopher House</v>
          </cell>
          <cell r="I5014" t="str">
            <v>Government Services</v>
          </cell>
          <cell r="J5014" t="str">
            <v>Other Government Contracts</v>
          </cell>
          <cell r="K5014" t="str">
            <v>FSD London</v>
          </cell>
        </row>
        <row r="5015">
          <cell r="G5015" t="str">
            <v>FSDRISB</v>
          </cell>
          <cell r="H5015" t="str">
            <v>St Christopher House</v>
          </cell>
          <cell r="I5015" t="str">
            <v>Government Services</v>
          </cell>
          <cell r="J5015" t="str">
            <v>Other Government Contracts</v>
          </cell>
          <cell r="K5015" t="str">
            <v>FSD London</v>
          </cell>
        </row>
        <row r="5016">
          <cell r="G5016" t="str">
            <v>FSDRISB</v>
          </cell>
          <cell r="H5016" t="str">
            <v>St Christopher House</v>
          </cell>
          <cell r="I5016" t="str">
            <v>Government Services</v>
          </cell>
          <cell r="J5016" t="str">
            <v>Other Government Contracts</v>
          </cell>
          <cell r="K5016" t="str">
            <v>FSD London</v>
          </cell>
        </row>
        <row r="5017">
          <cell r="G5017" t="str">
            <v>FSDRISB</v>
          </cell>
          <cell r="H5017" t="str">
            <v>St Christopher House</v>
          </cell>
          <cell r="I5017" t="str">
            <v>Government Services</v>
          </cell>
          <cell r="J5017" t="str">
            <v>Other Government Contracts</v>
          </cell>
          <cell r="K5017" t="str">
            <v>FSD London</v>
          </cell>
        </row>
        <row r="5018">
          <cell r="G5018" t="str">
            <v>FSDRISB</v>
          </cell>
          <cell r="H5018" t="str">
            <v>St Christopher House</v>
          </cell>
          <cell r="I5018" t="str">
            <v>Government Services</v>
          </cell>
          <cell r="J5018" t="str">
            <v>Other Government Contracts</v>
          </cell>
          <cell r="K5018" t="str">
            <v>FSD London</v>
          </cell>
        </row>
        <row r="5019">
          <cell r="G5019" t="str">
            <v>FSDRISB</v>
          </cell>
          <cell r="H5019" t="str">
            <v>St Christopher House</v>
          </cell>
          <cell r="I5019" t="str">
            <v>Government Services</v>
          </cell>
          <cell r="J5019" t="str">
            <v>Other Government Contracts</v>
          </cell>
          <cell r="K5019" t="str">
            <v>FSD London</v>
          </cell>
        </row>
        <row r="5020">
          <cell r="G5020" t="str">
            <v>FSDRISB</v>
          </cell>
          <cell r="H5020" t="str">
            <v>St Christopher House</v>
          </cell>
          <cell r="I5020" t="str">
            <v>Government Services</v>
          </cell>
          <cell r="J5020" t="str">
            <v>Other Government Contracts</v>
          </cell>
          <cell r="K5020" t="str">
            <v>FSD London</v>
          </cell>
        </row>
        <row r="5021">
          <cell r="G5021" t="str">
            <v>FSDRISB</v>
          </cell>
          <cell r="H5021" t="str">
            <v>St Christopher House</v>
          </cell>
          <cell r="I5021" t="str">
            <v>Government Services</v>
          </cell>
          <cell r="J5021" t="str">
            <v>Other Government Contracts</v>
          </cell>
          <cell r="K5021" t="str">
            <v>FSD London</v>
          </cell>
        </row>
        <row r="5022">
          <cell r="G5022" t="str">
            <v>FSDRISB</v>
          </cell>
          <cell r="H5022" t="str">
            <v>St Christopher House</v>
          </cell>
          <cell r="I5022" t="str">
            <v>Government Services</v>
          </cell>
          <cell r="J5022" t="str">
            <v>Other Government Contracts</v>
          </cell>
          <cell r="K5022" t="str">
            <v>FSD London</v>
          </cell>
        </row>
        <row r="5023">
          <cell r="G5023" t="str">
            <v>FSDRISB</v>
          </cell>
          <cell r="H5023" t="str">
            <v>St Christopher House</v>
          </cell>
          <cell r="I5023" t="str">
            <v>Government Services</v>
          </cell>
          <cell r="J5023" t="str">
            <v>Other Government Contracts</v>
          </cell>
          <cell r="K5023" t="str">
            <v>FSD London</v>
          </cell>
        </row>
        <row r="5024">
          <cell r="G5024" t="str">
            <v>FSDRISB</v>
          </cell>
          <cell r="H5024" t="str">
            <v>St Christopher House</v>
          </cell>
          <cell r="I5024" t="str">
            <v>Government Services</v>
          </cell>
          <cell r="J5024" t="str">
            <v>Other Government Contracts</v>
          </cell>
          <cell r="K5024" t="str">
            <v>FSD London</v>
          </cell>
        </row>
        <row r="5025">
          <cell r="G5025" t="str">
            <v>FSDRISB</v>
          </cell>
          <cell r="H5025" t="str">
            <v>St Christopher House</v>
          </cell>
          <cell r="I5025" t="str">
            <v>Government Services</v>
          </cell>
          <cell r="J5025" t="str">
            <v>Other Government Contracts</v>
          </cell>
          <cell r="K5025" t="str">
            <v>FSD London</v>
          </cell>
        </row>
        <row r="5026">
          <cell r="G5026" t="str">
            <v>FSDRISB</v>
          </cell>
          <cell r="H5026" t="str">
            <v>St Christopher House</v>
          </cell>
          <cell r="I5026" t="str">
            <v>Government Services</v>
          </cell>
          <cell r="J5026" t="str">
            <v>Other Government Contracts</v>
          </cell>
          <cell r="K5026" t="str">
            <v>FSD London</v>
          </cell>
        </row>
        <row r="5027">
          <cell r="G5027" t="str">
            <v>FSDRISB</v>
          </cell>
          <cell r="H5027" t="str">
            <v>St Christopher House</v>
          </cell>
          <cell r="I5027" t="str">
            <v>Government Services</v>
          </cell>
          <cell r="J5027" t="str">
            <v>Other Government Contracts</v>
          </cell>
          <cell r="K5027" t="str">
            <v>FSD London</v>
          </cell>
        </row>
        <row r="5028">
          <cell r="G5028" t="str">
            <v>FSDRISB</v>
          </cell>
          <cell r="H5028" t="str">
            <v>St Christopher House</v>
          </cell>
          <cell r="I5028" t="str">
            <v>Government Services</v>
          </cell>
          <cell r="J5028" t="str">
            <v>Other Government Contracts</v>
          </cell>
          <cell r="K5028" t="str">
            <v>FSD London</v>
          </cell>
        </row>
        <row r="5029">
          <cell r="G5029" t="str">
            <v>FSDRISB</v>
          </cell>
          <cell r="H5029" t="str">
            <v>St Christopher House</v>
          </cell>
          <cell r="I5029" t="str">
            <v>Government Services</v>
          </cell>
          <cell r="J5029" t="str">
            <v>Other Government Contracts</v>
          </cell>
          <cell r="K5029" t="str">
            <v>FSD London</v>
          </cell>
        </row>
        <row r="5030">
          <cell r="G5030" t="str">
            <v>FSDRISB</v>
          </cell>
          <cell r="H5030" t="str">
            <v>St Christopher House</v>
          </cell>
          <cell r="I5030" t="str">
            <v>Government Services</v>
          </cell>
          <cell r="J5030" t="str">
            <v>Other Government Contracts</v>
          </cell>
          <cell r="K5030" t="str">
            <v>FSD London</v>
          </cell>
        </row>
        <row r="5031">
          <cell r="G5031" t="str">
            <v>FSDRISB</v>
          </cell>
          <cell r="H5031" t="str">
            <v>St Christopher House</v>
          </cell>
          <cell r="I5031" t="str">
            <v>Government Services</v>
          </cell>
          <cell r="J5031" t="str">
            <v>Other Government Contracts</v>
          </cell>
          <cell r="K5031" t="str">
            <v>FSD London</v>
          </cell>
        </row>
        <row r="5032">
          <cell r="G5032" t="str">
            <v>FSDRISB</v>
          </cell>
          <cell r="H5032" t="str">
            <v>St Christopher House</v>
          </cell>
          <cell r="I5032" t="str">
            <v>Government Services</v>
          </cell>
          <cell r="J5032" t="str">
            <v>Other Government Contracts</v>
          </cell>
          <cell r="K5032" t="str">
            <v>FSD London</v>
          </cell>
        </row>
        <row r="5033">
          <cell r="G5033" t="str">
            <v>FSDRISB</v>
          </cell>
          <cell r="H5033" t="str">
            <v>St Christopher House</v>
          </cell>
          <cell r="I5033" t="str">
            <v>Government Services</v>
          </cell>
          <cell r="J5033" t="str">
            <v>Other Government Contracts</v>
          </cell>
          <cell r="K5033" t="str">
            <v>FSD London</v>
          </cell>
        </row>
        <row r="5034">
          <cell r="G5034" t="str">
            <v>FSDSTONE</v>
          </cell>
          <cell r="H5034" t="str">
            <v>Fsd Stonebridge</v>
          </cell>
          <cell r="I5034" t="str">
            <v>Government Services</v>
          </cell>
          <cell r="J5034" t="str">
            <v>Other Government Contracts</v>
          </cell>
          <cell r="K5034" t="str">
            <v>FSD London</v>
          </cell>
        </row>
        <row r="5035">
          <cell r="G5035" t="str">
            <v>FSDSTONE</v>
          </cell>
          <cell r="H5035" t="str">
            <v>Fsd Stonebridge</v>
          </cell>
          <cell r="I5035" t="str">
            <v>Government Services</v>
          </cell>
          <cell r="J5035" t="str">
            <v>Other Government Contracts</v>
          </cell>
          <cell r="K5035" t="str">
            <v>FSD London</v>
          </cell>
        </row>
        <row r="5036">
          <cell r="G5036" t="str">
            <v>FSDSTONE</v>
          </cell>
          <cell r="H5036" t="str">
            <v>Fsd Stonebridge</v>
          </cell>
          <cell r="I5036" t="str">
            <v>Government Services</v>
          </cell>
          <cell r="J5036" t="str">
            <v>Other Government Contracts</v>
          </cell>
          <cell r="K5036" t="str">
            <v>FSD London</v>
          </cell>
        </row>
        <row r="5037">
          <cell r="G5037" t="str">
            <v>FSDSTONE</v>
          </cell>
          <cell r="H5037" t="str">
            <v>Fsd Stonebridge</v>
          </cell>
          <cell r="I5037" t="str">
            <v>Government Services</v>
          </cell>
          <cell r="J5037" t="str">
            <v>Other Government Contracts</v>
          </cell>
          <cell r="K5037" t="str">
            <v>FSD London</v>
          </cell>
        </row>
        <row r="5038">
          <cell r="G5038" t="str">
            <v>FSDSTONE</v>
          </cell>
          <cell r="H5038" t="str">
            <v>Fsd Stonebridge</v>
          </cell>
          <cell r="I5038" t="str">
            <v>Government Services</v>
          </cell>
          <cell r="J5038" t="str">
            <v>Other Government Contracts</v>
          </cell>
          <cell r="K5038" t="str">
            <v>FSD London</v>
          </cell>
        </row>
        <row r="5039">
          <cell r="G5039" t="str">
            <v>FSDSTONE</v>
          </cell>
          <cell r="H5039" t="str">
            <v>Fsd Stonebridge</v>
          </cell>
          <cell r="I5039" t="str">
            <v>Government Services</v>
          </cell>
          <cell r="J5039" t="str">
            <v>Other Government Contracts</v>
          </cell>
          <cell r="K5039" t="str">
            <v>FSD London</v>
          </cell>
        </row>
        <row r="5040">
          <cell r="G5040" t="str">
            <v>FSDSTONE</v>
          </cell>
          <cell r="H5040" t="str">
            <v>Fsd Stonebridge</v>
          </cell>
          <cell r="I5040" t="str">
            <v>Government Services</v>
          </cell>
          <cell r="J5040" t="str">
            <v>Other Government Contracts</v>
          </cell>
          <cell r="K5040" t="str">
            <v>FSD London</v>
          </cell>
        </row>
        <row r="5041">
          <cell r="G5041" t="str">
            <v>FSDSTONE</v>
          </cell>
          <cell r="H5041" t="str">
            <v>Fsd Stonebridge</v>
          </cell>
          <cell r="I5041" t="str">
            <v>Government Services</v>
          </cell>
          <cell r="J5041" t="str">
            <v>Other Government Contracts</v>
          </cell>
          <cell r="K5041" t="str">
            <v>FSD London</v>
          </cell>
        </row>
        <row r="5042">
          <cell r="G5042" t="str">
            <v>FSDSTONE</v>
          </cell>
          <cell r="H5042" t="str">
            <v>Fsd Stonebridge</v>
          </cell>
          <cell r="I5042" t="str">
            <v>Government Services</v>
          </cell>
          <cell r="J5042" t="str">
            <v>Other Government Contracts</v>
          </cell>
          <cell r="K5042" t="str">
            <v>FSD London</v>
          </cell>
        </row>
        <row r="5043">
          <cell r="G5043" t="str">
            <v>FSDSTONE</v>
          </cell>
          <cell r="H5043" t="str">
            <v>Fsd Stonebridge</v>
          </cell>
          <cell r="I5043" t="str">
            <v>Government Services</v>
          </cell>
          <cell r="J5043" t="str">
            <v>Other Government Contracts</v>
          </cell>
          <cell r="K5043" t="str">
            <v>FSD London</v>
          </cell>
        </row>
        <row r="5044">
          <cell r="G5044" t="str">
            <v>FSDSTONE</v>
          </cell>
          <cell r="H5044" t="str">
            <v>Fsd Stonebridge</v>
          </cell>
          <cell r="I5044" t="str">
            <v>Government Services</v>
          </cell>
          <cell r="J5044" t="str">
            <v>Other Government Contracts</v>
          </cell>
          <cell r="K5044" t="str">
            <v>FSD London</v>
          </cell>
        </row>
        <row r="5045">
          <cell r="G5045" t="str">
            <v>FSDSTONE</v>
          </cell>
          <cell r="H5045" t="str">
            <v>Fsd Stonebridge</v>
          </cell>
          <cell r="I5045" t="str">
            <v>Government Services</v>
          </cell>
          <cell r="J5045" t="str">
            <v>Other Government Contracts</v>
          </cell>
          <cell r="K5045" t="str">
            <v>FSD London</v>
          </cell>
        </row>
        <row r="5046">
          <cell r="G5046" t="str">
            <v>FSDSTONE</v>
          </cell>
          <cell r="H5046" t="str">
            <v>Fsd Stonebridge</v>
          </cell>
          <cell r="I5046" t="str">
            <v>Government Services</v>
          </cell>
          <cell r="J5046" t="str">
            <v>Other Government Contracts</v>
          </cell>
          <cell r="K5046" t="str">
            <v>FSD London</v>
          </cell>
        </row>
        <row r="5047">
          <cell r="G5047" t="str">
            <v>FSDSTONE</v>
          </cell>
          <cell r="H5047" t="str">
            <v>Fsd Stonebridge</v>
          </cell>
          <cell r="I5047" t="str">
            <v>Government Services</v>
          </cell>
          <cell r="J5047" t="str">
            <v>Other Government Contracts</v>
          </cell>
          <cell r="K5047" t="str">
            <v>FSD London</v>
          </cell>
        </row>
        <row r="5048">
          <cell r="G5048" t="str">
            <v>FSDSTONE</v>
          </cell>
          <cell r="H5048" t="str">
            <v>Fsd Stonebridge</v>
          </cell>
          <cell r="I5048" t="str">
            <v>Government Services</v>
          </cell>
          <cell r="J5048" t="str">
            <v>Other Government Contracts</v>
          </cell>
          <cell r="K5048" t="str">
            <v>FSD London</v>
          </cell>
        </row>
        <row r="5049">
          <cell r="G5049" t="str">
            <v>FSDSTONE</v>
          </cell>
          <cell r="H5049" t="str">
            <v>Fsd Stonebridge</v>
          </cell>
          <cell r="I5049" t="str">
            <v>Government Services</v>
          </cell>
          <cell r="J5049" t="str">
            <v>Other Government Contracts</v>
          </cell>
          <cell r="K5049" t="str">
            <v>FSD London</v>
          </cell>
        </row>
        <row r="5050">
          <cell r="G5050" t="str">
            <v>FSDSTONE</v>
          </cell>
          <cell r="H5050" t="str">
            <v>Fsd Stonebridge</v>
          </cell>
          <cell r="I5050" t="str">
            <v>Government Services</v>
          </cell>
          <cell r="J5050" t="str">
            <v>Other Government Contracts</v>
          </cell>
          <cell r="K5050" t="str">
            <v>FSD London</v>
          </cell>
        </row>
        <row r="5051">
          <cell r="G5051" t="str">
            <v>FSDSTONE</v>
          </cell>
          <cell r="H5051" t="str">
            <v>Fsd Stonebridge</v>
          </cell>
          <cell r="I5051" t="str">
            <v>Government Services</v>
          </cell>
          <cell r="J5051" t="str">
            <v>Other Government Contracts</v>
          </cell>
          <cell r="K5051" t="str">
            <v>FSD London</v>
          </cell>
        </row>
        <row r="5052">
          <cell r="G5052" t="str">
            <v>FSDLUMP</v>
          </cell>
          <cell r="H5052" t="str">
            <v>Fsd Lump Sum Contracts</v>
          </cell>
          <cell r="I5052" t="str">
            <v>Government Services</v>
          </cell>
          <cell r="J5052" t="str">
            <v>Other Government Contracts</v>
          </cell>
          <cell r="K5052" t="str">
            <v>FSD Lump Sum Contracts</v>
          </cell>
        </row>
        <row r="5053">
          <cell r="G5053" t="str">
            <v>FSD10105</v>
          </cell>
          <cell r="H5053" t="str">
            <v>Fsd B&amp;P House</v>
          </cell>
          <cell r="I5053" t="str">
            <v>Government Services</v>
          </cell>
          <cell r="J5053" t="str">
            <v>Other Government Contracts</v>
          </cell>
          <cell r="K5053" t="str">
            <v>FSD Overheads</v>
          </cell>
        </row>
        <row r="5054">
          <cell r="G5054" t="str">
            <v>FSD10705</v>
          </cell>
          <cell r="H5054" t="str">
            <v>Fsd Newbury Office</v>
          </cell>
          <cell r="I5054" t="str">
            <v>Government Services</v>
          </cell>
          <cell r="J5054" t="str">
            <v>Other Government Contracts</v>
          </cell>
          <cell r="K5054" t="str">
            <v>FSD Overheads</v>
          </cell>
        </row>
        <row r="5055">
          <cell r="G5055" t="str">
            <v>FSD10808</v>
          </cell>
          <cell r="H5055" t="str">
            <v>Fsd Albert Road</v>
          </cell>
          <cell r="I5055" t="str">
            <v>Government Services</v>
          </cell>
          <cell r="J5055" t="str">
            <v>Other Government Contracts</v>
          </cell>
          <cell r="K5055" t="str">
            <v>FSD Overheads</v>
          </cell>
        </row>
        <row r="5056">
          <cell r="G5056" t="str">
            <v>FSDOH10</v>
          </cell>
          <cell r="H5056" t="str">
            <v>Fsd Operations Costs</v>
          </cell>
          <cell r="I5056" t="str">
            <v>Government Services</v>
          </cell>
          <cell r="J5056" t="str">
            <v>Other Government Contracts</v>
          </cell>
          <cell r="K5056" t="str">
            <v>FSD Overheads</v>
          </cell>
        </row>
        <row r="5057">
          <cell r="G5057" t="str">
            <v>FSD10105</v>
          </cell>
          <cell r="H5057" t="str">
            <v>Fsd B&amp;P House</v>
          </cell>
          <cell r="I5057" t="str">
            <v>Government Services</v>
          </cell>
          <cell r="J5057" t="str">
            <v>Other Government Contracts</v>
          </cell>
          <cell r="K5057" t="str">
            <v>FSD Overheads</v>
          </cell>
        </row>
        <row r="5058">
          <cell r="G5058" t="str">
            <v>FSD10705</v>
          </cell>
          <cell r="H5058" t="str">
            <v>Fsd Newbury Office</v>
          </cell>
          <cell r="I5058" t="str">
            <v>Government Services</v>
          </cell>
          <cell r="J5058" t="str">
            <v>Other Government Contracts</v>
          </cell>
          <cell r="K5058" t="str">
            <v>FSD Overheads</v>
          </cell>
        </row>
        <row r="5059">
          <cell r="G5059" t="str">
            <v>FSD10808</v>
          </cell>
          <cell r="H5059" t="str">
            <v>Fsd Albert Road</v>
          </cell>
          <cell r="I5059" t="str">
            <v>Government Services</v>
          </cell>
          <cell r="J5059" t="str">
            <v>Other Government Contracts</v>
          </cell>
          <cell r="K5059" t="str">
            <v>FSD Overheads</v>
          </cell>
        </row>
        <row r="5060">
          <cell r="G5060" t="str">
            <v>FSDOH10</v>
          </cell>
          <cell r="H5060" t="str">
            <v>Fsd Operations Costs</v>
          </cell>
          <cell r="I5060" t="str">
            <v>Government Services</v>
          </cell>
          <cell r="J5060" t="str">
            <v>Other Government Contracts</v>
          </cell>
          <cell r="K5060" t="str">
            <v>FSD Overheads</v>
          </cell>
        </row>
        <row r="5061">
          <cell r="G5061" t="str">
            <v>FSDOH11</v>
          </cell>
          <cell r="H5061" t="str">
            <v>Fsd Marketing Costs</v>
          </cell>
          <cell r="I5061" t="str">
            <v>Government Services</v>
          </cell>
          <cell r="J5061" t="str">
            <v>Other Government Contracts</v>
          </cell>
          <cell r="K5061" t="str">
            <v>FSD Overheads</v>
          </cell>
        </row>
        <row r="5062">
          <cell r="G5062" t="str">
            <v>FSD10105</v>
          </cell>
          <cell r="H5062" t="str">
            <v>Fsd B&amp;P House</v>
          </cell>
          <cell r="I5062" t="str">
            <v>Government Services</v>
          </cell>
          <cell r="J5062" t="str">
            <v>Other Government Contracts</v>
          </cell>
          <cell r="K5062" t="str">
            <v>FSD Overheads</v>
          </cell>
        </row>
        <row r="5063">
          <cell r="G5063" t="str">
            <v>FSD10705</v>
          </cell>
          <cell r="H5063" t="str">
            <v>Fsd Newbury Office</v>
          </cell>
          <cell r="I5063" t="str">
            <v>Government Services</v>
          </cell>
          <cell r="J5063" t="str">
            <v>Other Government Contracts</v>
          </cell>
          <cell r="K5063" t="str">
            <v>FSD Overheads</v>
          </cell>
        </row>
        <row r="5064">
          <cell r="G5064" t="str">
            <v>FSD10808</v>
          </cell>
          <cell r="H5064" t="str">
            <v>Fsd Albert Road</v>
          </cell>
          <cell r="I5064" t="str">
            <v>Government Services</v>
          </cell>
          <cell r="J5064" t="str">
            <v>Other Government Contracts</v>
          </cell>
          <cell r="K5064" t="str">
            <v>FSD Overheads</v>
          </cell>
        </row>
        <row r="5065">
          <cell r="G5065" t="str">
            <v>FSDOH10</v>
          </cell>
          <cell r="H5065" t="str">
            <v>Fsd Operations Costs</v>
          </cell>
          <cell r="I5065" t="str">
            <v>Government Services</v>
          </cell>
          <cell r="J5065" t="str">
            <v>Other Government Contracts</v>
          </cell>
          <cell r="K5065" t="str">
            <v>FSD Overheads</v>
          </cell>
        </row>
        <row r="5066">
          <cell r="G5066" t="str">
            <v>FSDOH11</v>
          </cell>
          <cell r="H5066" t="str">
            <v>Fsd Marketing Costs</v>
          </cell>
          <cell r="I5066" t="str">
            <v>Government Services</v>
          </cell>
          <cell r="J5066" t="str">
            <v>Other Government Contracts</v>
          </cell>
          <cell r="K5066" t="str">
            <v>FSD Overheads</v>
          </cell>
        </row>
        <row r="5067">
          <cell r="G5067" t="str">
            <v>FSDOH12</v>
          </cell>
          <cell r="H5067" t="str">
            <v>Fsd Finance Fsd</v>
          </cell>
          <cell r="I5067" t="str">
            <v>Government Services</v>
          </cell>
          <cell r="J5067" t="str">
            <v>Other Government Contracts</v>
          </cell>
          <cell r="K5067" t="str">
            <v>FSD Overheads</v>
          </cell>
        </row>
        <row r="5068">
          <cell r="G5068" t="str">
            <v>FSDOH13</v>
          </cell>
          <cell r="H5068" t="str">
            <v>Fsd Qa Costs</v>
          </cell>
          <cell r="I5068" t="str">
            <v>Government Services</v>
          </cell>
          <cell r="J5068" t="str">
            <v>Other Government Contracts</v>
          </cell>
          <cell r="K5068" t="str">
            <v>FSD Overheads</v>
          </cell>
        </row>
        <row r="5069">
          <cell r="G5069" t="str">
            <v>FSDOH14</v>
          </cell>
          <cell r="H5069" t="str">
            <v>Fsd Commercial Costs</v>
          </cell>
          <cell r="I5069" t="str">
            <v>Government Services</v>
          </cell>
          <cell r="J5069" t="str">
            <v>Other Government Contracts</v>
          </cell>
          <cell r="K5069" t="str">
            <v>FSD Overheads</v>
          </cell>
        </row>
        <row r="5070">
          <cell r="G5070" t="str">
            <v>FSD10105</v>
          </cell>
          <cell r="H5070" t="str">
            <v>Fsd B&amp;P House</v>
          </cell>
          <cell r="I5070" t="str">
            <v>Government Services</v>
          </cell>
          <cell r="J5070" t="str">
            <v>Other Government Contracts</v>
          </cell>
          <cell r="K5070" t="str">
            <v>FSD Overheads</v>
          </cell>
        </row>
        <row r="5071">
          <cell r="G5071" t="str">
            <v>FSD10705</v>
          </cell>
          <cell r="H5071" t="str">
            <v>Fsd Newbury Office</v>
          </cell>
          <cell r="I5071" t="str">
            <v>Government Services</v>
          </cell>
          <cell r="J5071" t="str">
            <v>Other Government Contracts</v>
          </cell>
          <cell r="K5071" t="str">
            <v>FSD Overheads</v>
          </cell>
        </row>
        <row r="5072">
          <cell r="G5072" t="str">
            <v>FSD10808</v>
          </cell>
          <cell r="H5072" t="str">
            <v>Fsd Albert Road</v>
          </cell>
          <cell r="I5072" t="str">
            <v>Government Services</v>
          </cell>
          <cell r="J5072" t="str">
            <v>Other Government Contracts</v>
          </cell>
          <cell r="K5072" t="str">
            <v>FSD Overheads</v>
          </cell>
        </row>
        <row r="5073">
          <cell r="G5073" t="str">
            <v>FSDOH10</v>
          </cell>
          <cell r="H5073" t="str">
            <v>Fsd Operations Costs</v>
          </cell>
          <cell r="I5073" t="str">
            <v>Government Services</v>
          </cell>
          <cell r="J5073" t="str">
            <v>Other Government Contracts</v>
          </cell>
          <cell r="K5073" t="str">
            <v>FSD Overheads</v>
          </cell>
        </row>
        <row r="5074">
          <cell r="G5074" t="str">
            <v>FSDOH12</v>
          </cell>
          <cell r="H5074" t="str">
            <v>Fsd Finance Fsd</v>
          </cell>
          <cell r="I5074" t="str">
            <v>Government Services</v>
          </cell>
          <cell r="J5074" t="str">
            <v>Other Government Contracts</v>
          </cell>
          <cell r="K5074" t="str">
            <v>FSD Overheads</v>
          </cell>
        </row>
        <row r="5075">
          <cell r="G5075" t="str">
            <v>FSDOH13</v>
          </cell>
          <cell r="H5075" t="str">
            <v>Fsd Qa Costs</v>
          </cell>
          <cell r="I5075" t="str">
            <v>Government Services</v>
          </cell>
          <cell r="J5075" t="str">
            <v>Other Government Contracts</v>
          </cell>
          <cell r="K5075" t="str">
            <v>FSD Overheads</v>
          </cell>
        </row>
        <row r="5076">
          <cell r="G5076" t="str">
            <v>FSDOH14</v>
          </cell>
          <cell r="H5076" t="str">
            <v>Fsd Commercial Costs</v>
          </cell>
          <cell r="I5076" t="str">
            <v>Government Services</v>
          </cell>
          <cell r="J5076" t="str">
            <v>Other Government Contracts</v>
          </cell>
          <cell r="K5076" t="str">
            <v>FSD Overheads</v>
          </cell>
        </row>
        <row r="5077">
          <cell r="G5077" t="str">
            <v>FSD10105</v>
          </cell>
          <cell r="H5077" t="str">
            <v>Fsd B&amp;P House</v>
          </cell>
          <cell r="I5077" t="str">
            <v>Government Services</v>
          </cell>
          <cell r="J5077" t="str">
            <v>Other Government Contracts</v>
          </cell>
          <cell r="K5077" t="str">
            <v>FSD Overheads</v>
          </cell>
        </row>
        <row r="5078">
          <cell r="G5078" t="str">
            <v>FSD10705</v>
          </cell>
          <cell r="H5078" t="str">
            <v>Fsd Newbury Office</v>
          </cell>
          <cell r="I5078" t="str">
            <v>Government Services</v>
          </cell>
          <cell r="J5078" t="str">
            <v>Other Government Contracts</v>
          </cell>
          <cell r="K5078" t="str">
            <v>FSD Overheads</v>
          </cell>
        </row>
        <row r="5079">
          <cell r="G5079" t="str">
            <v>FSD10808</v>
          </cell>
          <cell r="H5079" t="str">
            <v>Fsd Albert Road</v>
          </cell>
          <cell r="I5079" t="str">
            <v>Government Services</v>
          </cell>
          <cell r="J5079" t="str">
            <v>Other Government Contracts</v>
          </cell>
          <cell r="K5079" t="str">
            <v>FSD Overheads</v>
          </cell>
        </row>
        <row r="5080">
          <cell r="G5080" t="str">
            <v>FSDOH10</v>
          </cell>
          <cell r="H5080" t="str">
            <v>Fsd Operations Costs</v>
          </cell>
          <cell r="I5080" t="str">
            <v>Government Services</v>
          </cell>
          <cell r="J5080" t="str">
            <v>Other Government Contracts</v>
          </cell>
          <cell r="K5080" t="str">
            <v>FSD Overheads</v>
          </cell>
        </row>
        <row r="5081">
          <cell r="G5081" t="str">
            <v>FSDOH11</v>
          </cell>
          <cell r="H5081" t="str">
            <v>Fsd Marketing Costs</v>
          </cell>
          <cell r="I5081" t="str">
            <v>Government Services</v>
          </cell>
          <cell r="J5081" t="str">
            <v>Other Government Contracts</v>
          </cell>
          <cell r="K5081" t="str">
            <v>FSD Overheads</v>
          </cell>
        </row>
        <row r="5082">
          <cell r="G5082" t="str">
            <v>FSDOH12</v>
          </cell>
          <cell r="H5082" t="str">
            <v>Fsd Finance Fsd</v>
          </cell>
          <cell r="I5082" t="str">
            <v>Government Services</v>
          </cell>
          <cell r="J5082" t="str">
            <v>Other Government Contracts</v>
          </cell>
          <cell r="K5082" t="str">
            <v>FSD Overheads</v>
          </cell>
        </row>
        <row r="5083">
          <cell r="G5083" t="str">
            <v>FSDOH13</v>
          </cell>
          <cell r="H5083" t="str">
            <v>Fsd Qa Costs</v>
          </cell>
          <cell r="I5083" t="str">
            <v>Government Services</v>
          </cell>
          <cell r="J5083" t="str">
            <v>Other Government Contracts</v>
          </cell>
          <cell r="K5083" t="str">
            <v>FSD Overheads</v>
          </cell>
        </row>
        <row r="5084">
          <cell r="G5084" t="str">
            <v>FSDOH14</v>
          </cell>
          <cell r="H5084" t="str">
            <v>Fsd Commercial Costs</v>
          </cell>
          <cell r="I5084" t="str">
            <v>Government Services</v>
          </cell>
          <cell r="J5084" t="str">
            <v>Other Government Contracts</v>
          </cell>
          <cell r="K5084" t="str">
            <v>FSD Overheads</v>
          </cell>
        </row>
        <row r="5085">
          <cell r="G5085" t="str">
            <v>FSDOH10</v>
          </cell>
          <cell r="H5085" t="str">
            <v>Fsd Operations Costs</v>
          </cell>
          <cell r="I5085" t="str">
            <v>Government Services</v>
          </cell>
          <cell r="J5085" t="str">
            <v>Other Government Contracts</v>
          </cell>
          <cell r="K5085" t="str">
            <v>FSD Overheads</v>
          </cell>
        </row>
        <row r="5086">
          <cell r="G5086" t="str">
            <v>FSDOH11</v>
          </cell>
          <cell r="H5086" t="str">
            <v>Fsd Marketing Costs</v>
          </cell>
          <cell r="I5086" t="str">
            <v>Government Services</v>
          </cell>
          <cell r="J5086" t="str">
            <v>Other Government Contracts</v>
          </cell>
          <cell r="K5086" t="str">
            <v>FSD Overheads</v>
          </cell>
        </row>
        <row r="5087">
          <cell r="G5087" t="str">
            <v>FSD10105</v>
          </cell>
          <cell r="H5087" t="str">
            <v>Fsd B&amp;P House</v>
          </cell>
          <cell r="I5087" t="str">
            <v>Government Services</v>
          </cell>
          <cell r="J5087" t="str">
            <v>Other Government Contracts</v>
          </cell>
          <cell r="K5087" t="str">
            <v>FSD Overheads</v>
          </cell>
        </row>
        <row r="5088">
          <cell r="G5088" t="str">
            <v>FSD10705</v>
          </cell>
          <cell r="H5088" t="str">
            <v>Fsd Newbury Office</v>
          </cell>
          <cell r="I5088" t="str">
            <v>Government Services</v>
          </cell>
          <cell r="J5088" t="str">
            <v>Other Government Contracts</v>
          </cell>
          <cell r="K5088" t="str">
            <v>FSD Overheads</v>
          </cell>
        </row>
        <row r="5089">
          <cell r="G5089" t="str">
            <v>FSD10808</v>
          </cell>
          <cell r="H5089" t="str">
            <v>Fsd Albert Road</v>
          </cell>
          <cell r="I5089" t="str">
            <v>Government Services</v>
          </cell>
          <cell r="J5089" t="str">
            <v>Other Government Contracts</v>
          </cell>
          <cell r="K5089" t="str">
            <v>FSD Overheads</v>
          </cell>
        </row>
        <row r="5090">
          <cell r="G5090" t="str">
            <v>FSDOH10</v>
          </cell>
          <cell r="H5090" t="str">
            <v>Fsd Operations Costs</v>
          </cell>
          <cell r="I5090" t="str">
            <v>Government Services</v>
          </cell>
          <cell r="J5090" t="str">
            <v>Other Government Contracts</v>
          </cell>
          <cell r="K5090" t="str">
            <v>FSD Overheads</v>
          </cell>
        </row>
        <row r="5091">
          <cell r="G5091" t="str">
            <v>FSDOH11</v>
          </cell>
          <cell r="H5091" t="str">
            <v>Fsd Marketing Costs</v>
          </cell>
          <cell r="I5091" t="str">
            <v>Government Services</v>
          </cell>
          <cell r="J5091" t="str">
            <v>Other Government Contracts</v>
          </cell>
          <cell r="K5091" t="str">
            <v>FSD Overheads</v>
          </cell>
        </row>
        <row r="5092">
          <cell r="G5092" t="str">
            <v>FSDOH14</v>
          </cell>
          <cell r="H5092" t="str">
            <v>Fsd Commercial Costs</v>
          </cell>
          <cell r="I5092" t="str">
            <v>Government Services</v>
          </cell>
          <cell r="J5092" t="str">
            <v>Other Government Contracts</v>
          </cell>
          <cell r="K5092" t="str">
            <v>FSD Overheads</v>
          </cell>
        </row>
        <row r="5093">
          <cell r="G5093" t="str">
            <v>FSD10105</v>
          </cell>
          <cell r="H5093" t="str">
            <v>Fsd B&amp;P House</v>
          </cell>
          <cell r="I5093" t="str">
            <v>Government Services</v>
          </cell>
          <cell r="J5093" t="str">
            <v>Other Government Contracts</v>
          </cell>
          <cell r="K5093" t="str">
            <v>FSD Overheads</v>
          </cell>
        </row>
        <row r="5094">
          <cell r="G5094" t="str">
            <v>FSD10705</v>
          </cell>
          <cell r="H5094" t="str">
            <v>Fsd Newbury Office</v>
          </cell>
          <cell r="I5094" t="str">
            <v>Government Services</v>
          </cell>
          <cell r="J5094" t="str">
            <v>Other Government Contracts</v>
          </cell>
          <cell r="K5094" t="str">
            <v>FSD Overheads</v>
          </cell>
        </row>
        <row r="5095">
          <cell r="G5095" t="str">
            <v>FSD10808</v>
          </cell>
          <cell r="H5095" t="str">
            <v>Fsd Albert Road</v>
          </cell>
          <cell r="I5095" t="str">
            <v>Government Services</v>
          </cell>
          <cell r="J5095" t="str">
            <v>Other Government Contracts</v>
          </cell>
          <cell r="K5095" t="str">
            <v>FSD Overheads</v>
          </cell>
        </row>
        <row r="5096">
          <cell r="G5096" t="str">
            <v>FSDOH10</v>
          </cell>
          <cell r="H5096" t="str">
            <v>Fsd Operations Costs</v>
          </cell>
          <cell r="I5096" t="str">
            <v>Government Services</v>
          </cell>
          <cell r="J5096" t="str">
            <v>Other Government Contracts</v>
          </cell>
          <cell r="K5096" t="str">
            <v>FSD Overheads</v>
          </cell>
        </row>
        <row r="5097">
          <cell r="G5097" t="str">
            <v>FSDOH11</v>
          </cell>
          <cell r="H5097" t="str">
            <v>Fsd Marketing Costs</v>
          </cell>
          <cell r="I5097" t="str">
            <v>Government Services</v>
          </cell>
          <cell r="J5097" t="str">
            <v>Other Government Contracts</v>
          </cell>
          <cell r="K5097" t="str">
            <v>FSD Overheads</v>
          </cell>
        </row>
        <row r="5098">
          <cell r="G5098" t="str">
            <v>FSDOH12</v>
          </cell>
          <cell r="H5098" t="str">
            <v>Fsd Finance Fsd</v>
          </cell>
          <cell r="I5098" t="str">
            <v>Government Services</v>
          </cell>
          <cell r="J5098" t="str">
            <v>Other Government Contracts</v>
          </cell>
          <cell r="K5098" t="str">
            <v>FSD Overheads</v>
          </cell>
        </row>
        <row r="5099">
          <cell r="G5099" t="str">
            <v>FSDOH13</v>
          </cell>
          <cell r="H5099" t="str">
            <v>Fsd Qa Costs</v>
          </cell>
          <cell r="I5099" t="str">
            <v>Government Services</v>
          </cell>
          <cell r="J5099" t="str">
            <v>Other Government Contracts</v>
          </cell>
          <cell r="K5099" t="str">
            <v>FSD Overheads</v>
          </cell>
        </row>
        <row r="5100">
          <cell r="G5100" t="str">
            <v>FSDOH14</v>
          </cell>
          <cell r="H5100" t="str">
            <v>Fsd Commercial Costs</v>
          </cell>
          <cell r="I5100" t="str">
            <v>Government Services</v>
          </cell>
          <cell r="J5100" t="str">
            <v>Other Government Contracts</v>
          </cell>
          <cell r="K5100" t="str">
            <v>FSD Overheads</v>
          </cell>
        </row>
        <row r="5101">
          <cell r="G5101" t="str">
            <v>FSD10105</v>
          </cell>
          <cell r="H5101" t="str">
            <v>Fsd B&amp;P House</v>
          </cell>
          <cell r="I5101" t="str">
            <v>Government Services</v>
          </cell>
          <cell r="J5101" t="str">
            <v>Other Government Contracts</v>
          </cell>
          <cell r="K5101" t="str">
            <v>FSD Overheads</v>
          </cell>
        </row>
        <row r="5102">
          <cell r="G5102" t="str">
            <v>FSD10705</v>
          </cell>
          <cell r="H5102" t="str">
            <v>Fsd Newbury Office</v>
          </cell>
          <cell r="I5102" t="str">
            <v>Government Services</v>
          </cell>
          <cell r="J5102" t="str">
            <v>Other Government Contracts</v>
          </cell>
          <cell r="K5102" t="str">
            <v>FSD Overheads</v>
          </cell>
        </row>
        <row r="5103">
          <cell r="G5103" t="str">
            <v>FSD10808</v>
          </cell>
          <cell r="H5103" t="str">
            <v>Fsd Albert Road</v>
          </cell>
          <cell r="I5103" t="str">
            <v>Government Services</v>
          </cell>
          <cell r="J5103" t="str">
            <v>Other Government Contracts</v>
          </cell>
          <cell r="K5103" t="str">
            <v>FSD Overheads</v>
          </cell>
        </row>
        <row r="5104">
          <cell r="G5104" t="str">
            <v>FSDOH10</v>
          </cell>
          <cell r="H5104" t="str">
            <v>Fsd Operations Costs</v>
          </cell>
          <cell r="I5104" t="str">
            <v>Government Services</v>
          </cell>
          <cell r="J5104" t="str">
            <v>Other Government Contracts</v>
          </cell>
          <cell r="K5104" t="str">
            <v>FSD Overheads</v>
          </cell>
        </row>
        <row r="5105">
          <cell r="G5105" t="str">
            <v>FSDOH13</v>
          </cell>
          <cell r="H5105" t="str">
            <v>Fsd Qa Costs</v>
          </cell>
          <cell r="I5105" t="str">
            <v>Government Services</v>
          </cell>
          <cell r="J5105" t="str">
            <v>Other Government Contracts</v>
          </cell>
          <cell r="K5105" t="str">
            <v>FSD Overheads</v>
          </cell>
        </row>
        <row r="5106">
          <cell r="G5106" t="str">
            <v>FSDOH10</v>
          </cell>
          <cell r="H5106" t="str">
            <v>Fsd Operations Costs</v>
          </cell>
          <cell r="I5106" t="str">
            <v>Government Services</v>
          </cell>
          <cell r="J5106" t="str">
            <v>Other Government Contracts</v>
          </cell>
          <cell r="K5106" t="str">
            <v>FSD Overheads</v>
          </cell>
        </row>
        <row r="5107">
          <cell r="G5107" t="str">
            <v>FSDOH13</v>
          </cell>
          <cell r="H5107" t="str">
            <v>Fsd Qa Costs</v>
          </cell>
          <cell r="I5107" t="str">
            <v>Government Services</v>
          </cell>
          <cell r="J5107" t="str">
            <v>Other Government Contracts</v>
          </cell>
          <cell r="K5107" t="str">
            <v>FSD Overheads</v>
          </cell>
        </row>
        <row r="5108">
          <cell r="G5108" t="str">
            <v>FSD10105</v>
          </cell>
          <cell r="H5108" t="str">
            <v>Fsd B&amp;P House</v>
          </cell>
          <cell r="I5108" t="str">
            <v>Government Services</v>
          </cell>
          <cell r="J5108" t="str">
            <v>Other Government Contracts</v>
          </cell>
          <cell r="K5108" t="str">
            <v>FSD Overheads</v>
          </cell>
        </row>
        <row r="5109">
          <cell r="G5109" t="str">
            <v>FSD10705</v>
          </cell>
          <cell r="H5109" t="str">
            <v>Fsd Newbury Office</v>
          </cell>
          <cell r="I5109" t="str">
            <v>Government Services</v>
          </cell>
          <cell r="J5109" t="str">
            <v>Other Government Contracts</v>
          </cell>
          <cell r="K5109" t="str">
            <v>FSD Overheads</v>
          </cell>
        </row>
        <row r="5110">
          <cell r="G5110" t="str">
            <v>FSD10808</v>
          </cell>
          <cell r="H5110" t="str">
            <v>Fsd Albert Road</v>
          </cell>
          <cell r="I5110" t="str">
            <v>Government Services</v>
          </cell>
          <cell r="J5110" t="str">
            <v>Other Government Contracts</v>
          </cell>
          <cell r="K5110" t="str">
            <v>FSD Overheads</v>
          </cell>
        </row>
        <row r="5111">
          <cell r="G5111" t="str">
            <v>FSDOH10</v>
          </cell>
          <cell r="H5111" t="str">
            <v>Fsd Operations Costs</v>
          </cell>
          <cell r="I5111" t="str">
            <v>Government Services</v>
          </cell>
          <cell r="J5111" t="str">
            <v>Other Government Contracts</v>
          </cell>
          <cell r="K5111" t="str">
            <v>FSD Overheads</v>
          </cell>
        </row>
        <row r="5112">
          <cell r="G5112" t="str">
            <v>FSDOH12</v>
          </cell>
          <cell r="H5112" t="str">
            <v>Fsd Finance Fsd</v>
          </cell>
          <cell r="I5112" t="str">
            <v>Government Services</v>
          </cell>
          <cell r="J5112" t="str">
            <v>Other Government Contracts</v>
          </cell>
          <cell r="K5112" t="str">
            <v>FSD Overheads</v>
          </cell>
        </row>
        <row r="5113">
          <cell r="G5113" t="str">
            <v>FSDOH13</v>
          </cell>
          <cell r="H5113" t="str">
            <v>Fsd Qa Costs</v>
          </cell>
          <cell r="I5113" t="str">
            <v>Government Services</v>
          </cell>
          <cell r="J5113" t="str">
            <v>Other Government Contracts</v>
          </cell>
          <cell r="K5113" t="str">
            <v>FSD Overheads</v>
          </cell>
        </row>
        <row r="5114">
          <cell r="G5114" t="str">
            <v>FSDOH14</v>
          </cell>
          <cell r="H5114" t="str">
            <v>Fsd Commercial Costs</v>
          </cell>
          <cell r="I5114" t="str">
            <v>Government Services</v>
          </cell>
          <cell r="J5114" t="str">
            <v>Other Government Contracts</v>
          </cell>
          <cell r="K5114" t="str">
            <v>FSD Overheads</v>
          </cell>
        </row>
        <row r="5115">
          <cell r="G5115" t="str">
            <v>FSD10105</v>
          </cell>
          <cell r="H5115" t="str">
            <v>Fsd B&amp;P House</v>
          </cell>
          <cell r="I5115" t="str">
            <v>Government Services</v>
          </cell>
          <cell r="J5115" t="str">
            <v>Other Government Contracts</v>
          </cell>
          <cell r="K5115" t="str">
            <v>FSD Overheads</v>
          </cell>
        </row>
        <row r="5116">
          <cell r="G5116" t="str">
            <v>FSD10705</v>
          </cell>
          <cell r="H5116" t="str">
            <v>Fsd Newbury Office</v>
          </cell>
          <cell r="I5116" t="str">
            <v>Government Services</v>
          </cell>
          <cell r="J5116" t="str">
            <v>Other Government Contracts</v>
          </cell>
          <cell r="K5116" t="str">
            <v>FSD Overheads</v>
          </cell>
        </row>
        <row r="5117">
          <cell r="G5117" t="str">
            <v>FSD10808</v>
          </cell>
          <cell r="H5117" t="str">
            <v>Fsd Albert Road</v>
          </cell>
          <cell r="I5117" t="str">
            <v>Government Services</v>
          </cell>
          <cell r="J5117" t="str">
            <v>Other Government Contracts</v>
          </cell>
          <cell r="K5117" t="str">
            <v>FSD Overheads</v>
          </cell>
        </row>
        <row r="5118">
          <cell r="G5118" t="str">
            <v>FSDOH10</v>
          </cell>
          <cell r="H5118" t="str">
            <v>Fsd Operations Costs</v>
          </cell>
          <cell r="I5118" t="str">
            <v>Government Services</v>
          </cell>
          <cell r="J5118" t="str">
            <v>Other Government Contracts</v>
          </cell>
          <cell r="K5118" t="str">
            <v>FSD Overheads</v>
          </cell>
        </row>
        <row r="5119">
          <cell r="G5119" t="str">
            <v>FSDOH11</v>
          </cell>
          <cell r="H5119" t="str">
            <v>Fsd Marketing Costs</v>
          </cell>
          <cell r="I5119" t="str">
            <v>Government Services</v>
          </cell>
          <cell r="J5119" t="str">
            <v>Other Government Contracts</v>
          </cell>
          <cell r="K5119" t="str">
            <v>FSD Overheads</v>
          </cell>
        </row>
        <row r="5120">
          <cell r="G5120" t="str">
            <v>FSDOH12</v>
          </cell>
          <cell r="H5120" t="str">
            <v>Fsd Finance Fsd</v>
          </cell>
          <cell r="I5120" t="str">
            <v>Government Services</v>
          </cell>
          <cell r="J5120" t="str">
            <v>Other Government Contracts</v>
          </cell>
          <cell r="K5120" t="str">
            <v>FSD Overheads</v>
          </cell>
        </row>
        <row r="5121">
          <cell r="G5121" t="str">
            <v>FSDOH13</v>
          </cell>
          <cell r="H5121" t="str">
            <v>Fsd Qa Costs</v>
          </cell>
          <cell r="I5121" t="str">
            <v>Government Services</v>
          </cell>
          <cell r="J5121" t="str">
            <v>Other Government Contracts</v>
          </cell>
          <cell r="K5121" t="str">
            <v>FSD Overheads</v>
          </cell>
        </row>
        <row r="5122">
          <cell r="G5122" t="str">
            <v>FSDOH14</v>
          </cell>
          <cell r="H5122" t="str">
            <v>Fsd Commercial Costs</v>
          </cell>
          <cell r="I5122" t="str">
            <v>Government Services</v>
          </cell>
          <cell r="J5122" t="str">
            <v>Other Government Contracts</v>
          </cell>
          <cell r="K5122" t="str">
            <v>FSD Overheads</v>
          </cell>
        </row>
        <row r="5123">
          <cell r="G5123" t="str">
            <v>FSD10105</v>
          </cell>
          <cell r="H5123" t="str">
            <v>Fsd B&amp;P House</v>
          </cell>
          <cell r="I5123" t="str">
            <v>Government Services</v>
          </cell>
          <cell r="J5123" t="str">
            <v>Other Government Contracts</v>
          </cell>
          <cell r="K5123" t="str">
            <v>FSD Overheads</v>
          </cell>
        </row>
        <row r="5124">
          <cell r="G5124" t="str">
            <v>FSD10705</v>
          </cell>
          <cell r="H5124" t="str">
            <v>Fsd Newbury Office</v>
          </cell>
          <cell r="I5124" t="str">
            <v>Government Services</v>
          </cell>
          <cell r="J5124" t="str">
            <v>Other Government Contracts</v>
          </cell>
          <cell r="K5124" t="str">
            <v>FSD Overheads</v>
          </cell>
        </row>
        <row r="5125">
          <cell r="G5125" t="str">
            <v>FSD10808</v>
          </cell>
          <cell r="H5125" t="str">
            <v>Fsd Albert Road</v>
          </cell>
          <cell r="I5125" t="str">
            <v>Government Services</v>
          </cell>
          <cell r="J5125" t="str">
            <v>Other Government Contracts</v>
          </cell>
          <cell r="K5125" t="str">
            <v>FSD Overheads</v>
          </cell>
        </row>
        <row r="5126">
          <cell r="G5126" t="str">
            <v>FSDOH10</v>
          </cell>
          <cell r="H5126" t="str">
            <v>Fsd Operations Costs</v>
          </cell>
          <cell r="I5126" t="str">
            <v>Government Services</v>
          </cell>
          <cell r="J5126" t="str">
            <v>Other Government Contracts</v>
          </cell>
          <cell r="K5126" t="str">
            <v>FSD Overheads</v>
          </cell>
        </row>
        <row r="5127">
          <cell r="G5127" t="str">
            <v>FSD10105</v>
          </cell>
          <cell r="H5127" t="str">
            <v>Fsd B&amp;P House</v>
          </cell>
          <cell r="I5127" t="str">
            <v>Government Services</v>
          </cell>
          <cell r="J5127" t="str">
            <v>Other Government Contracts</v>
          </cell>
          <cell r="K5127" t="str">
            <v>FSD Overheads</v>
          </cell>
        </row>
        <row r="5128">
          <cell r="G5128" t="str">
            <v>FSD10705</v>
          </cell>
          <cell r="H5128" t="str">
            <v>Fsd Newbury Office</v>
          </cell>
          <cell r="I5128" t="str">
            <v>Government Services</v>
          </cell>
          <cell r="J5128" t="str">
            <v>Other Government Contracts</v>
          </cell>
          <cell r="K5128" t="str">
            <v>FSD Overheads</v>
          </cell>
        </row>
        <row r="5129">
          <cell r="G5129" t="str">
            <v>FSD10808</v>
          </cell>
          <cell r="H5129" t="str">
            <v>Fsd Albert Road</v>
          </cell>
          <cell r="I5129" t="str">
            <v>Government Services</v>
          </cell>
          <cell r="J5129" t="str">
            <v>Other Government Contracts</v>
          </cell>
          <cell r="K5129" t="str">
            <v>FSD Overheads</v>
          </cell>
        </row>
        <row r="5130">
          <cell r="G5130" t="str">
            <v>FSDOH10</v>
          </cell>
          <cell r="H5130" t="str">
            <v>Fsd Operations Costs</v>
          </cell>
          <cell r="I5130" t="str">
            <v>Government Services</v>
          </cell>
          <cell r="J5130" t="str">
            <v>Other Government Contracts</v>
          </cell>
          <cell r="K5130" t="str">
            <v>FSD Overheads</v>
          </cell>
        </row>
        <row r="5131">
          <cell r="G5131" t="str">
            <v>FSDOH11</v>
          </cell>
          <cell r="H5131" t="str">
            <v>Fsd Marketing Costs</v>
          </cell>
          <cell r="I5131" t="str">
            <v>Government Services</v>
          </cell>
          <cell r="J5131" t="str">
            <v>Other Government Contracts</v>
          </cell>
          <cell r="K5131" t="str">
            <v>FSD Overheads</v>
          </cell>
        </row>
        <row r="5132">
          <cell r="G5132" t="str">
            <v>FSDOH12</v>
          </cell>
          <cell r="H5132" t="str">
            <v>Fsd Finance Fsd</v>
          </cell>
          <cell r="I5132" t="str">
            <v>Government Services</v>
          </cell>
          <cell r="J5132" t="str">
            <v>Other Government Contracts</v>
          </cell>
          <cell r="K5132" t="str">
            <v>FSD Overheads</v>
          </cell>
        </row>
        <row r="5133">
          <cell r="G5133" t="str">
            <v>FSDOH13</v>
          </cell>
          <cell r="H5133" t="str">
            <v>Fsd Qa Costs</v>
          </cell>
          <cell r="I5133" t="str">
            <v>Government Services</v>
          </cell>
          <cell r="J5133" t="str">
            <v>Other Government Contracts</v>
          </cell>
          <cell r="K5133" t="str">
            <v>FSD Overheads</v>
          </cell>
        </row>
        <row r="5134">
          <cell r="G5134" t="str">
            <v>FSDOHNT</v>
          </cell>
          <cell r="H5134" t="str">
            <v>Fsd It Project</v>
          </cell>
          <cell r="I5134" t="str">
            <v>Government Services</v>
          </cell>
          <cell r="J5134" t="str">
            <v>Other Government Contracts</v>
          </cell>
          <cell r="K5134" t="str">
            <v>FSD Overheads</v>
          </cell>
        </row>
        <row r="5135">
          <cell r="G5135" t="str">
            <v>FSD10808</v>
          </cell>
          <cell r="H5135" t="str">
            <v>Fsd Albert Road</v>
          </cell>
          <cell r="I5135" t="str">
            <v>Government Services</v>
          </cell>
          <cell r="J5135" t="str">
            <v>Other Government Contracts</v>
          </cell>
          <cell r="K5135" t="str">
            <v>FSD Overheads</v>
          </cell>
        </row>
        <row r="5136">
          <cell r="G5136" t="str">
            <v>FSDOH10</v>
          </cell>
          <cell r="H5136" t="str">
            <v>Fsd Operations Costs</v>
          </cell>
          <cell r="I5136" t="str">
            <v>Government Services</v>
          </cell>
          <cell r="J5136" t="str">
            <v>Other Government Contracts</v>
          </cell>
          <cell r="K5136" t="str">
            <v>FSD Overheads</v>
          </cell>
        </row>
        <row r="5137">
          <cell r="G5137" t="str">
            <v>FSDOH12</v>
          </cell>
          <cell r="H5137" t="str">
            <v>Fsd Finance Fsd</v>
          </cell>
          <cell r="I5137" t="str">
            <v>Government Services</v>
          </cell>
          <cell r="J5137" t="str">
            <v>Other Government Contracts</v>
          </cell>
          <cell r="K5137" t="str">
            <v>FSD Overheads</v>
          </cell>
        </row>
        <row r="5138">
          <cell r="G5138" t="str">
            <v>FSD10705</v>
          </cell>
          <cell r="H5138" t="str">
            <v>Fsd Newbury Office</v>
          </cell>
          <cell r="I5138" t="str">
            <v>Government Services</v>
          </cell>
          <cell r="J5138" t="str">
            <v>Other Government Contracts</v>
          </cell>
          <cell r="K5138" t="str">
            <v>FSD Overheads</v>
          </cell>
        </row>
        <row r="5139">
          <cell r="G5139" t="str">
            <v>FSD10808</v>
          </cell>
          <cell r="H5139" t="str">
            <v>Fsd Albert Road</v>
          </cell>
          <cell r="I5139" t="str">
            <v>Government Services</v>
          </cell>
          <cell r="J5139" t="str">
            <v>Other Government Contracts</v>
          </cell>
          <cell r="K5139" t="str">
            <v>FSD Overheads</v>
          </cell>
        </row>
        <row r="5140">
          <cell r="G5140" t="str">
            <v>FSDOH10</v>
          </cell>
          <cell r="H5140" t="str">
            <v>Fsd Operations Costs</v>
          </cell>
          <cell r="I5140" t="str">
            <v>Government Services</v>
          </cell>
          <cell r="J5140" t="str">
            <v>Other Government Contracts</v>
          </cell>
          <cell r="K5140" t="str">
            <v>FSD Overheads</v>
          </cell>
        </row>
        <row r="5141">
          <cell r="G5141" t="str">
            <v>FSDOHNT</v>
          </cell>
          <cell r="H5141" t="str">
            <v>Fsd It Project</v>
          </cell>
          <cell r="I5141" t="str">
            <v>Government Services</v>
          </cell>
          <cell r="J5141" t="str">
            <v>Other Government Contracts</v>
          </cell>
          <cell r="K5141" t="str">
            <v>FSD Overheads</v>
          </cell>
        </row>
        <row r="5142">
          <cell r="G5142" t="str">
            <v>FSDOH10</v>
          </cell>
          <cell r="H5142" t="str">
            <v>Fsd Operations Costs</v>
          </cell>
          <cell r="I5142" t="str">
            <v>Government Services</v>
          </cell>
          <cell r="J5142" t="str">
            <v>Other Government Contracts</v>
          </cell>
          <cell r="K5142" t="str">
            <v>FSD Overheads</v>
          </cell>
        </row>
        <row r="5143">
          <cell r="G5143" t="str">
            <v>FSDOH11</v>
          </cell>
          <cell r="H5143" t="str">
            <v>Fsd Marketing Costs</v>
          </cell>
          <cell r="I5143" t="str">
            <v>Government Services</v>
          </cell>
          <cell r="J5143" t="str">
            <v>Other Government Contracts</v>
          </cell>
          <cell r="K5143" t="str">
            <v>FSD Overheads</v>
          </cell>
        </row>
        <row r="5144">
          <cell r="G5144" t="str">
            <v>FSD10705</v>
          </cell>
          <cell r="H5144" t="str">
            <v>Fsd Newbury Office</v>
          </cell>
          <cell r="I5144" t="str">
            <v>Government Services</v>
          </cell>
          <cell r="J5144" t="str">
            <v>Other Government Contracts</v>
          </cell>
          <cell r="K5144" t="str">
            <v>FSD Overheads</v>
          </cell>
        </row>
        <row r="5145">
          <cell r="G5145" t="str">
            <v>FSDOH10</v>
          </cell>
          <cell r="H5145" t="str">
            <v>Fsd Operations Costs</v>
          </cell>
          <cell r="I5145" t="str">
            <v>Government Services</v>
          </cell>
          <cell r="J5145" t="str">
            <v>Other Government Contracts</v>
          </cell>
          <cell r="K5145" t="str">
            <v>FSD Overheads</v>
          </cell>
        </row>
        <row r="5146">
          <cell r="G5146" t="str">
            <v>FSDOHNT</v>
          </cell>
          <cell r="H5146" t="str">
            <v>Fsd It Project</v>
          </cell>
          <cell r="I5146" t="str">
            <v>Government Services</v>
          </cell>
          <cell r="J5146" t="str">
            <v>Other Government Contracts</v>
          </cell>
          <cell r="K5146" t="str">
            <v>FSD Overheads</v>
          </cell>
        </row>
        <row r="5147">
          <cell r="G5147" t="str">
            <v>FSD10808</v>
          </cell>
          <cell r="H5147" t="str">
            <v>Fsd Albert Road</v>
          </cell>
          <cell r="I5147" t="str">
            <v>Government Services</v>
          </cell>
          <cell r="J5147" t="str">
            <v>Other Government Contracts</v>
          </cell>
          <cell r="K5147" t="str">
            <v>FSD Overheads</v>
          </cell>
        </row>
        <row r="5148">
          <cell r="G5148" t="str">
            <v>FSDOH10</v>
          </cell>
          <cell r="H5148" t="str">
            <v>Fsd Operations Costs</v>
          </cell>
          <cell r="I5148" t="str">
            <v>Government Services</v>
          </cell>
          <cell r="J5148" t="str">
            <v>Other Government Contracts</v>
          </cell>
          <cell r="K5148" t="str">
            <v>FSD Overheads</v>
          </cell>
        </row>
        <row r="5149">
          <cell r="G5149" t="str">
            <v>FSD10705</v>
          </cell>
          <cell r="H5149" t="str">
            <v>Fsd Newbury Office</v>
          </cell>
          <cell r="I5149" t="str">
            <v>Government Services</v>
          </cell>
          <cell r="J5149" t="str">
            <v>Other Government Contracts</v>
          </cell>
          <cell r="K5149" t="str">
            <v>FSD Overheads</v>
          </cell>
        </row>
        <row r="5150">
          <cell r="G5150" t="str">
            <v>FSD10808</v>
          </cell>
          <cell r="H5150" t="str">
            <v>Fsd Albert Road</v>
          </cell>
          <cell r="I5150" t="str">
            <v>Government Services</v>
          </cell>
          <cell r="J5150" t="str">
            <v>Other Government Contracts</v>
          </cell>
          <cell r="K5150" t="str">
            <v>FSD Overheads</v>
          </cell>
        </row>
        <row r="5151">
          <cell r="G5151" t="str">
            <v>FSDOH10</v>
          </cell>
          <cell r="H5151" t="str">
            <v>Fsd Operations Costs</v>
          </cell>
          <cell r="I5151" t="str">
            <v>Government Services</v>
          </cell>
          <cell r="J5151" t="str">
            <v>Other Government Contracts</v>
          </cell>
          <cell r="K5151" t="str">
            <v>FSD Overheads</v>
          </cell>
        </row>
        <row r="5152">
          <cell r="G5152" t="str">
            <v>FSDOH14</v>
          </cell>
          <cell r="H5152" t="str">
            <v>Fsd Commercial Costs</v>
          </cell>
          <cell r="I5152" t="str">
            <v>Government Services</v>
          </cell>
          <cell r="J5152" t="str">
            <v>Other Government Contracts</v>
          </cell>
          <cell r="K5152" t="str">
            <v>FSD Overheads</v>
          </cell>
        </row>
        <row r="5153">
          <cell r="G5153" t="str">
            <v>FSD10105</v>
          </cell>
          <cell r="H5153" t="str">
            <v>Fsd B&amp;P House</v>
          </cell>
          <cell r="I5153" t="str">
            <v>Government Services</v>
          </cell>
          <cell r="J5153" t="str">
            <v>Other Government Contracts</v>
          </cell>
          <cell r="K5153" t="str">
            <v>FSD Overheads</v>
          </cell>
        </row>
        <row r="5154">
          <cell r="G5154" t="str">
            <v>FSD10705</v>
          </cell>
          <cell r="H5154" t="str">
            <v>Fsd Newbury Office</v>
          </cell>
          <cell r="I5154" t="str">
            <v>Government Services</v>
          </cell>
          <cell r="J5154" t="str">
            <v>Other Government Contracts</v>
          </cell>
          <cell r="K5154" t="str">
            <v>FSD Overheads</v>
          </cell>
        </row>
        <row r="5155">
          <cell r="G5155" t="str">
            <v>FSD10808</v>
          </cell>
          <cell r="H5155" t="str">
            <v>Fsd Albert Road</v>
          </cell>
          <cell r="I5155" t="str">
            <v>Government Services</v>
          </cell>
          <cell r="J5155" t="str">
            <v>Other Government Contracts</v>
          </cell>
          <cell r="K5155" t="str">
            <v>FSD Overheads</v>
          </cell>
        </row>
        <row r="5156">
          <cell r="G5156" t="str">
            <v>FSDOH10</v>
          </cell>
          <cell r="H5156" t="str">
            <v>Fsd Operations Costs</v>
          </cell>
          <cell r="I5156" t="str">
            <v>Government Services</v>
          </cell>
          <cell r="J5156" t="str">
            <v>Other Government Contracts</v>
          </cell>
          <cell r="K5156" t="str">
            <v>FSD Overheads</v>
          </cell>
        </row>
        <row r="5157">
          <cell r="G5157" t="str">
            <v>FSDOH11</v>
          </cell>
          <cell r="H5157" t="str">
            <v>Fsd Marketing Costs</v>
          </cell>
          <cell r="I5157" t="str">
            <v>Government Services</v>
          </cell>
          <cell r="J5157" t="str">
            <v>Other Government Contracts</v>
          </cell>
          <cell r="K5157" t="str">
            <v>FSD Overheads</v>
          </cell>
        </row>
        <row r="5158">
          <cell r="G5158" t="str">
            <v>FSDOH12</v>
          </cell>
          <cell r="H5158" t="str">
            <v>Fsd Finance Fsd</v>
          </cell>
          <cell r="I5158" t="str">
            <v>Government Services</v>
          </cell>
          <cell r="J5158" t="str">
            <v>Other Government Contracts</v>
          </cell>
          <cell r="K5158" t="str">
            <v>FSD Overheads</v>
          </cell>
        </row>
        <row r="5159">
          <cell r="G5159" t="str">
            <v>FSDOH13</v>
          </cell>
          <cell r="H5159" t="str">
            <v>Fsd Qa Costs</v>
          </cell>
          <cell r="I5159" t="str">
            <v>Government Services</v>
          </cell>
          <cell r="J5159" t="str">
            <v>Other Government Contracts</v>
          </cell>
          <cell r="K5159" t="str">
            <v>FSD Overheads</v>
          </cell>
        </row>
        <row r="5160">
          <cell r="G5160" t="str">
            <v>FSD10105</v>
          </cell>
          <cell r="H5160" t="str">
            <v>Fsd B&amp;P House</v>
          </cell>
          <cell r="I5160" t="str">
            <v>Government Services</v>
          </cell>
          <cell r="J5160" t="str">
            <v>Other Government Contracts</v>
          </cell>
          <cell r="K5160" t="str">
            <v>FSD Overheads</v>
          </cell>
        </row>
        <row r="5161">
          <cell r="G5161" t="str">
            <v>FSD10705</v>
          </cell>
          <cell r="H5161" t="str">
            <v>Fsd Newbury Office</v>
          </cell>
          <cell r="I5161" t="str">
            <v>Government Services</v>
          </cell>
          <cell r="J5161" t="str">
            <v>Other Government Contracts</v>
          </cell>
          <cell r="K5161" t="str">
            <v>FSD Overheads</v>
          </cell>
        </row>
        <row r="5162">
          <cell r="G5162" t="str">
            <v>FSD10808</v>
          </cell>
          <cell r="H5162" t="str">
            <v>Fsd Albert Road</v>
          </cell>
          <cell r="I5162" t="str">
            <v>Government Services</v>
          </cell>
          <cell r="J5162" t="str">
            <v>Other Government Contracts</v>
          </cell>
          <cell r="K5162" t="str">
            <v>FSD Overheads</v>
          </cell>
        </row>
        <row r="5163">
          <cell r="G5163" t="str">
            <v>FSDOH10</v>
          </cell>
          <cell r="H5163" t="str">
            <v>Fsd Operations Costs</v>
          </cell>
          <cell r="I5163" t="str">
            <v>Government Services</v>
          </cell>
          <cell r="J5163" t="str">
            <v>Other Government Contracts</v>
          </cell>
          <cell r="K5163" t="str">
            <v>FSD Overheads</v>
          </cell>
        </row>
        <row r="5164">
          <cell r="G5164" t="str">
            <v>FSDOH11</v>
          </cell>
          <cell r="H5164" t="str">
            <v>Fsd Marketing Costs</v>
          </cell>
          <cell r="I5164" t="str">
            <v>Government Services</v>
          </cell>
          <cell r="J5164" t="str">
            <v>Other Government Contracts</v>
          </cell>
          <cell r="K5164" t="str">
            <v>FSD Overheads</v>
          </cell>
        </row>
        <row r="5165">
          <cell r="G5165" t="str">
            <v>FSDOH12</v>
          </cell>
          <cell r="H5165" t="str">
            <v>Fsd Finance Fsd</v>
          </cell>
          <cell r="I5165" t="str">
            <v>Government Services</v>
          </cell>
          <cell r="J5165" t="str">
            <v>Other Government Contracts</v>
          </cell>
          <cell r="K5165" t="str">
            <v>FSD Overheads</v>
          </cell>
        </row>
        <row r="5166">
          <cell r="G5166" t="str">
            <v>FSDOH13</v>
          </cell>
          <cell r="H5166" t="str">
            <v>Fsd Qa Costs</v>
          </cell>
          <cell r="I5166" t="str">
            <v>Government Services</v>
          </cell>
          <cell r="J5166" t="str">
            <v>Other Government Contracts</v>
          </cell>
          <cell r="K5166" t="str">
            <v>FSD Overheads</v>
          </cell>
        </row>
        <row r="5167">
          <cell r="G5167" t="str">
            <v>FSDOH14</v>
          </cell>
          <cell r="H5167" t="str">
            <v>Fsd Commercial Costs</v>
          </cell>
          <cell r="I5167" t="str">
            <v>Government Services</v>
          </cell>
          <cell r="J5167" t="str">
            <v>Other Government Contracts</v>
          </cell>
          <cell r="K5167" t="str">
            <v>FSD Overheads</v>
          </cell>
        </row>
        <row r="5168">
          <cell r="G5168" t="str">
            <v>FSD10705</v>
          </cell>
          <cell r="H5168" t="str">
            <v>Fsd Newbury Office</v>
          </cell>
          <cell r="I5168" t="str">
            <v>Government Services</v>
          </cell>
          <cell r="J5168" t="str">
            <v>Other Government Contracts</v>
          </cell>
          <cell r="K5168" t="str">
            <v>FSD Overheads</v>
          </cell>
        </row>
        <row r="5169">
          <cell r="G5169" t="str">
            <v>FSD10808</v>
          </cell>
          <cell r="H5169" t="str">
            <v>Fsd Albert Road</v>
          </cell>
          <cell r="I5169" t="str">
            <v>Government Services</v>
          </cell>
          <cell r="J5169" t="str">
            <v>Other Government Contracts</v>
          </cell>
          <cell r="K5169" t="str">
            <v>FSD Overheads</v>
          </cell>
        </row>
        <row r="5170">
          <cell r="G5170" t="str">
            <v>FSDOH10</v>
          </cell>
          <cell r="H5170" t="str">
            <v>Fsd Operations Costs</v>
          </cell>
          <cell r="I5170" t="str">
            <v>Government Services</v>
          </cell>
          <cell r="J5170" t="str">
            <v>Other Government Contracts</v>
          </cell>
          <cell r="K5170" t="str">
            <v>FSD Overheads</v>
          </cell>
        </row>
        <row r="5171">
          <cell r="G5171" t="str">
            <v>FSDOH11</v>
          </cell>
          <cell r="H5171" t="str">
            <v>Fsd Marketing Costs</v>
          </cell>
          <cell r="I5171" t="str">
            <v>Government Services</v>
          </cell>
          <cell r="J5171" t="str">
            <v>Other Government Contracts</v>
          </cell>
          <cell r="K5171" t="str">
            <v>FSD Overheads</v>
          </cell>
        </row>
        <row r="5172">
          <cell r="G5172" t="str">
            <v>FSDOH10</v>
          </cell>
          <cell r="H5172" t="str">
            <v>Fsd Operations Costs</v>
          </cell>
          <cell r="I5172" t="str">
            <v>Government Services</v>
          </cell>
          <cell r="J5172" t="str">
            <v>Other Government Contracts</v>
          </cell>
          <cell r="K5172" t="str">
            <v>FSD Overheads</v>
          </cell>
        </row>
        <row r="5173">
          <cell r="G5173" t="str">
            <v>FSD10105</v>
          </cell>
          <cell r="H5173" t="str">
            <v>Fsd B&amp;P House</v>
          </cell>
          <cell r="I5173" t="str">
            <v>Government Services</v>
          </cell>
          <cell r="J5173" t="str">
            <v>Other Government Contracts</v>
          </cell>
          <cell r="K5173" t="str">
            <v>FSD Overheads</v>
          </cell>
        </row>
        <row r="5174">
          <cell r="G5174" t="str">
            <v>FSD10705</v>
          </cell>
          <cell r="H5174" t="str">
            <v>Fsd Newbury Office</v>
          </cell>
          <cell r="I5174" t="str">
            <v>Government Services</v>
          </cell>
          <cell r="J5174" t="str">
            <v>Other Government Contracts</v>
          </cell>
          <cell r="K5174" t="str">
            <v>FSD Overheads</v>
          </cell>
        </row>
        <row r="5175">
          <cell r="G5175" t="str">
            <v>FSD10808</v>
          </cell>
          <cell r="H5175" t="str">
            <v>Fsd Albert Road</v>
          </cell>
          <cell r="I5175" t="str">
            <v>Government Services</v>
          </cell>
          <cell r="J5175" t="str">
            <v>Other Government Contracts</v>
          </cell>
          <cell r="K5175" t="str">
            <v>FSD Overheads</v>
          </cell>
        </row>
        <row r="5176">
          <cell r="G5176" t="str">
            <v>FSDOH10</v>
          </cell>
          <cell r="H5176" t="str">
            <v>Fsd Operations Costs</v>
          </cell>
          <cell r="I5176" t="str">
            <v>Government Services</v>
          </cell>
          <cell r="J5176" t="str">
            <v>Other Government Contracts</v>
          </cell>
          <cell r="K5176" t="str">
            <v>FSD Overheads</v>
          </cell>
        </row>
        <row r="5177">
          <cell r="G5177" t="str">
            <v>FSDOH11</v>
          </cell>
          <cell r="H5177" t="str">
            <v>Fsd Marketing Costs</v>
          </cell>
          <cell r="I5177" t="str">
            <v>Government Services</v>
          </cell>
          <cell r="J5177" t="str">
            <v>Other Government Contracts</v>
          </cell>
          <cell r="K5177" t="str">
            <v>FSD Overheads</v>
          </cell>
        </row>
        <row r="5178">
          <cell r="G5178" t="str">
            <v>FSDOH12</v>
          </cell>
          <cell r="H5178" t="str">
            <v>Fsd Finance Fsd</v>
          </cell>
          <cell r="I5178" t="str">
            <v>Government Services</v>
          </cell>
          <cell r="J5178" t="str">
            <v>Other Government Contracts</v>
          </cell>
          <cell r="K5178" t="str">
            <v>FSD Overheads</v>
          </cell>
        </row>
        <row r="5179">
          <cell r="G5179" t="str">
            <v>FSDOH13</v>
          </cell>
          <cell r="H5179" t="str">
            <v>Fsd Qa Costs</v>
          </cell>
          <cell r="I5179" t="str">
            <v>Government Services</v>
          </cell>
          <cell r="J5179" t="str">
            <v>Other Government Contracts</v>
          </cell>
          <cell r="K5179" t="str">
            <v>FSD Overheads</v>
          </cell>
        </row>
        <row r="5180">
          <cell r="G5180" t="str">
            <v>FSDOH14</v>
          </cell>
          <cell r="H5180" t="str">
            <v>Fsd Commercial Costs</v>
          </cell>
          <cell r="I5180" t="str">
            <v>Government Services</v>
          </cell>
          <cell r="J5180" t="str">
            <v>Other Government Contracts</v>
          </cell>
          <cell r="K5180" t="str">
            <v>FSD Overheads</v>
          </cell>
        </row>
        <row r="5181">
          <cell r="G5181" t="str">
            <v>FSD10105</v>
          </cell>
          <cell r="H5181" t="str">
            <v>Fsd B&amp;P House</v>
          </cell>
          <cell r="I5181" t="str">
            <v>Government Services</v>
          </cell>
          <cell r="J5181" t="str">
            <v>Other Government Contracts</v>
          </cell>
          <cell r="K5181" t="str">
            <v>FSD Overheads</v>
          </cell>
        </row>
        <row r="5182">
          <cell r="G5182" t="str">
            <v>FSD10705</v>
          </cell>
          <cell r="H5182" t="str">
            <v>Fsd Newbury Office</v>
          </cell>
          <cell r="I5182" t="str">
            <v>Government Services</v>
          </cell>
          <cell r="J5182" t="str">
            <v>Other Government Contracts</v>
          </cell>
          <cell r="K5182" t="str">
            <v>FSD Overheads</v>
          </cell>
        </row>
        <row r="5183">
          <cell r="G5183" t="str">
            <v>FSD10808</v>
          </cell>
          <cell r="H5183" t="str">
            <v>Fsd Albert Road</v>
          </cell>
          <cell r="I5183" t="str">
            <v>Government Services</v>
          </cell>
          <cell r="J5183" t="str">
            <v>Other Government Contracts</v>
          </cell>
          <cell r="K5183" t="str">
            <v>FSD Overheads</v>
          </cell>
        </row>
        <row r="5184">
          <cell r="G5184" t="str">
            <v>FSDOH10</v>
          </cell>
          <cell r="H5184" t="str">
            <v>Fsd Operations Costs</v>
          </cell>
          <cell r="I5184" t="str">
            <v>Government Services</v>
          </cell>
          <cell r="J5184" t="str">
            <v>Other Government Contracts</v>
          </cell>
          <cell r="K5184" t="str">
            <v>FSD Overheads</v>
          </cell>
        </row>
        <row r="5185">
          <cell r="G5185" t="str">
            <v>FSDOH11</v>
          </cell>
          <cell r="H5185" t="str">
            <v>Fsd Marketing Costs</v>
          </cell>
          <cell r="I5185" t="str">
            <v>Government Services</v>
          </cell>
          <cell r="J5185" t="str">
            <v>Other Government Contracts</v>
          </cell>
          <cell r="K5185" t="str">
            <v>FSD Overheads</v>
          </cell>
        </row>
        <row r="5186">
          <cell r="G5186" t="str">
            <v>FSDOH12</v>
          </cell>
          <cell r="H5186" t="str">
            <v>Fsd Finance Fsd</v>
          </cell>
          <cell r="I5186" t="str">
            <v>Government Services</v>
          </cell>
          <cell r="J5186" t="str">
            <v>Other Government Contracts</v>
          </cell>
          <cell r="K5186" t="str">
            <v>FSD Overheads</v>
          </cell>
        </row>
        <row r="5187">
          <cell r="G5187" t="str">
            <v>FSDOH13</v>
          </cell>
          <cell r="H5187" t="str">
            <v>Fsd Qa Costs</v>
          </cell>
          <cell r="I5187" t="str">
            <v>Government Services</v>
          </cell>
          <cell r="J5187" t="str">
            <v>Other Government Contracts</v>
          </cell>
          <cell r="K5187" t="str">
            <v>FSD Overheads</v>
          </cell>
        </row>
        <row r="5188">
          <cell r="G5188" t="str">
            <v>FSDOH14</v>
          </cell>
          <cell r="H5188" t="str">
            <v>Fsd Commercial Costs</v>
          </cell>
          <cell r="I5188" t="str">
            <v>Government Services</v>
          </cell>
          <cell r="J5188" t="str">
            <v>Other Government Contracts</v>
          </cell>
          <cell r="K5188" t="str">
            <v>FSD Overheads</v>
          </cell>
        </row>
        <row r="5189">
          <cell r="G5189" t="str">
            <v>FSD10105</v>
          </cell>
          <cell r="H5189" t="str">
            <v>Fsd B&amp;P House</v>
          </cell>
          <cell r="I5189" t="str">
            <v>Government Services</v>
          </cell>
          <cell r="J5189" t="str">
            <v>Other Government Contracts</v>
          </cell>
          <cell r="K5189" t="str">
            <v>FSD Overheads</v>
          </cell>
        </row>
        <row r="5190">
          <cell r="G5190" t="str">
            <v>FSD10705</v>
          </cell>
          <cell r="H5190" t="str">
            <v>Fsd Newbury Office</v>
          </cell>
          <cell r="I5190" t="str">
            <v>Government Services</v>
          </cell>
          <cell r="J5190" t="str">
            <v>Other Government Contracts</v>
          </cell>
          <cell r="K5190" t="str">
            <v>FSD Overheads</v>
          </cell>
        </row>
        <row r="5191">
          <cell r="G5191" t="str">
            <v>FSD10808</v>
          </cell>
          <cell r="H5191" t="str">
            <v>Fsd Albert Road</v>
          </cell>
          <cell r="I5191" t="str">
            <v>Government Services</v>
          </cell>
          <cell r="J5191" t="str">
            <v>Other Government Contracts</v>
          </cell>
          <cell r="K5191" t="str">
            <v>FSD Overheads</v>
          </cell>
        </row>
        <row r="5192">
          <cell r="G5192" t="str">
            <v>FSDOH10</v>
          </cell>
          <cell r="H5192" t="str">
            <v>Fsd Operations Costs</v>
          </cell>
          <cell r="I5192" t="str">
            <v>Government Services</v>
          </cell>
          <cell r="J5192" t="str">
            <v>Other Government Contracts</v>
          </cell>
          <cell r="K5192" t="str">
            <v>FSD Overheads</v>
          </cell>
        </row>
        <row r="5193">
          <cell r="G5193" t="str">
            <v>FSDOH11</v>
          </cell>
          <cell r="H5193" t="str">
            <v>Fsd Marketing Costs</v>
          </cell>
          <cell r="I5193" t="str">
            <v>Government Services</v>
          </cell>
          <cell r="J5193" t="str">
            <v>Other Government Contracts</v>
          </cell>
          <cell r="K5193" t="str">
            <v>FSD Overheads</v>
          </cell>
        </row>
        <row r="5194">
          <cell r="G5194" t="str">
            <v>FSDOH12</v>
          </cell>
          <cell r="H5194" t="str">
            <v>Fsd Finance Fsd</v>
          </cell>
          <cell r="I5194" t="str">
            <v>Government Services</v>
          </cell>
          <cell r="J5194" t="str">
            <v>Other Government Contracts</v>
          </cell>
          <cell r="K5194" t="str">
            <v>FSD Overheads</v>
          </cell>
        </row>
        <row r="5195">
          <cell r="G5195" t="str">
            <v>FSDOH13</v>
          </cell>
          <cell r="H5195" t="str">
            <v>Fsd Qa Costs</v>
          </cell>
          <cell r="I5195" t="str">
            <v>Government Services</v>
          </cell>
          <cell r="J5195" t="str">
            <v>Other Government Contracts</v>
          </cell>
          <cell r="K5195" t="str">
            <v>FSD Overheads</v>
          </cell>
        </row>
        <row r="5196">
          <cell r="G5196" t="str">
            <v>FSDOH14</v>
          </cell>
          <cell r="H5196" t="str">
            <v>Fsd Commercial Costs</v>
          </cell>
          <cell r="I5196" t="str">
            <v>Government Services</v>
          </cell>
          <cell r="J5196" t="str">
            <v>Other Government Contracts</v>
          </cell>
          <cell r="K5196" t="str">
            <v>FSD Overheads</v>
          </cell>
        </row>
        <row r="5197">
          <cell r="G5197" t="str">
            <v>FSD10105</v>
          </cell>
          <cell r="H5197" t="str">
            <v>Fsd B&amp;P House</v>
          </cell>
          <cell r="I5197" t="str">
            <v>Government Services</v>
          </cell>
          <cell r="J5197" t="str">
            <v>Other Government Contracts</v>
          </cell>
          <cell r="K5197" t="str">
            <v>FSD Overheads</v>
          </cell>
        </row>
        <row r="5198">
          <cell r="G5198" t="str">
            <v>FSD10705</v>
          </cell>
          <cell r="H5198" t="str">
            <v>Fsd Newbury Office</v>
          </cell>
          <cell r="I5198" t="str">
            <v>Government Services</v>
          </cell>
          <cell r="J5198" t="str">
            <v>Other Government Contracts</v>
          </cell>
          <cell r="K5198" t="str">
            <v>FSD Overheads</v>
          </cell>
        </row>
        <row r="5199">
          <cell r="G5199" t="str">
            <v>FSD10808</v>
          </cell>
          <cell r="H5199" t="str">
            <v>Fsd Albert Road</v>
          </cell>
          <cell r="I5199" t="str">
            <v>Government Services</v>
          </cell>
          <cell r="J5199" t="str">
            <v>Other Government Contracts</v>
          </cell>
          <cell r="K5199" t="str">
            <v>FSD Overheads</v>
          </cell>
        </row>
        <row r="5200">
          <cell r="G5200" t="str">
            <v>FSDOH10</v>
          </cell>
          <cell r="H5200" t="str">
            <v>Fsd Operations Costs</v>
          </cell>
          <cell r="I5200" t="str">
            <v>Government Services</v>
          </cell>
          <cell r="J5200" t="str">
            <v>Other Government Contracts</v>
          </cell>
          <cell r="K5200" t="str">
            <v>FSD Overheads</v>
          </cell>
        </row>
        <row r="5201">
          <cell r="G5201" t="str">
            <v>FSDOH11</v>
          </cell>
          <cell r="H5201" t="str">
            <v>Fsd Marketing Costs</v>
          </cell>
          <cell r="I5201" t="str">
            <v>Government Services</v>
          </cell>
          <cell r="J5201" t="str">
            <v>Other Government Contracts</v>
          </cell>
          <cell r="K5201" t="str">
            <v>FSD Overheads</v>
          </cell>
        </row>
        <row r="5202">
          <cell r="G5202" t="str">
            <v>FSDOH12</v>
          </cell>
          <cell r="H5202" t="str">
            <v>Fsd Finance Fsd</v>
          </cell>
          <cell r="I5202" t="str">
            <v>Government Services</v>
          </cell>
          <cell r="J5202" t="str">
            <v>Other Government Contracts</v>
          </cell>
          <cell r="K5202" t="str">
            <v>FSD Overheads</v>
          </cell>
        </row>
        <row r="5203">
          <cell r="G5203" t="str">
            <v>FSDOH13</v>
          </cell>
          <cell r="H5203" t="str">
            <v>Fsd Qa Costs</v>
          </cell>
          <cell r="I5203" t="str">
            <v>Government Services</v>
          </cell>
          <cell r="J5203" t="str">
            <v>Other Government Contracts</v>
          </cell>
          <cell r="K5203" t="str">
            <v>FSD Overheads</v>
          </cell>
        </row>
        <row r="5204">
          <cell r="G5204" t="str">
            <v>FSDOH14</v>
          </cell>
          <cell r="H5204" t="str">
            <v>Fsd Commercial Costs</v>
          </cell>
          <cell r="I5204" t="str">
            <v>Government Services</v>
          </cell>
          <cell r="J5204" t="str">
            <v>Other Government Contracts</v>
          </cell>
          <cell r="K5204" t="str">
            <v>FSD Overheads</v>
          </cell>
        </row>
        <row r="5205">
          <cell r="G5205" t="str">
            <v>FSD10105</v>
          </cell>
          <cell r="H5205" t="str">
            <v>Fsd B&amp;P House</v>
          </cell>
          <cell r="I5205" t="str">
            <v>Government Services</v>
          </cell>
          <cell r="J5205" t="str">
            <v>Other Government Contracts</v>
          </cell>
          <cell r="K5205" t="str">
            <v>FSD Overheads</v>
          </cell>
        </row>
        <row r="5206">
          <cell r="G5206" t="str">
            <v>FSD10705</v>
          </cell>
          <cell r="H5206" t="str">
            <v>Fsd Newbury Office</v>
          </cell>
          <cell r="I5206" t="str">
            <v>Government Services</v>
          </cell>
          <cell r="J5206" t="str">
            <v>Other Government Contracts</v>
          </cell>
          <cell r="K5206" t="str">
            <v>FSD Overheads</v>
          </cell>
        </row>
        <row r="5207">
          <cell r="G5207" t="str">
            <v>FSD10808</v>
          </cell>
          <cell r="H5207" t="str">
            <v>Fsd Albert Road</v>
          </cell>
          <cell r="I5207" t="str">
            <v>Government Services</v>
          </cell>
          <cell r="J5207" t="str">
            <v>Other Government Contracts</v>
          </cell>
          <cell r="K5207" t="str">
            <v>FSD Overheads</v>
          </cell>
        </row>
        <row r="5208">
          <cell r="G5208" t="str">
            <v>FSDOH10</v>
          </cell>
          <cell r="H5208" t="str">
            <v>Fsd Operations Costs</v>
          </cell>
          <cell r="I5208" t="str">
            <v>Government Services</v>
          </cell>
          <cell r="J5208" t="str">
            <v>Other Government Contracts</v>
          </cell>
          <cell r="K5208" t="str">
            <v>FSD Overheads</v>
          </cell>
        </row>
        <row r="5209">
          <cell r="G5209" t="str">
            <v>FSDOH11</v>
          </cell>
          <cell r="H5209" t="str">
            <v>Fsd Marketing Costs</v>
          </cell>
          <cell r="I5209" t="str">
            <v>Government Services</v>
          </cell>
          <cell r="J5209" t="str">
            <v>Other Government Contracts</v>
          </cell>
          <cell r="K5209" t="str">
            <v>FSD Overheads</v>
          </cell>
        </row>
        <row r="5210">
          <cell r="G5210" t="str">
            <v>FSDOH12</v>
          </cell>
          <cell r="H5210" t="str">
            <v>Fsd Finance Fsd</v>
          </cell>
          <cell r="I5210" t="str">
            <v>Government Services</v>
          </cell>
          <cell r="J5210" t="str">
            <v>Other Government Contracts</v>
          </cell>
          <cell r="K5210" t="str">
            <v>FSD Overheads</v>
          </cell>
        </row>
        <row r="5211">
          <cell r="G5211" t="str">
            <v>FSDOH13</v>
          </cell>
          <cell r="H5211" t="str">
            <v>Fsd Qa Costs</v>
          </cell>
          <cell r="I5211" t="str">
            <v>Government Services</v>
          </cell>
          <cell r="J5211" t="str">
            <v>Other Government Contracts</v>
          </cell>
          <cell r="K5211" t="str">
            <v>FSD Overheads</v>
          </cell>
        </row>
        <row r="5212">
          <cell r="G5212" t="str">
            <v>FSDOH14</v>
          </cell>
          <cell r="H5212" t="str">
            <v>Fsd Commercial Costs</v>
          </cell>
          <cell r="I5212" t="str">
            <v>Government Services</v>
          </cell>
          <cell r="J5212" t="str">
            <v>Other Government Contracts</v>
          </cell>
          <cell r="K5212" t="str">
            <v>FSD Overheads</v>
          </cell>
        </row>
        <row r="5213">
          <cell r="G5213" t="str">
            <v>FSD10105</v>
          </cell>
          <cell r="H5213" t="str">
            <v>Fsd B&amp;P House</v>
          </cell>
          <cell r="I5213" t="str">
            <v>Government Services</v>
          </cell>
          <cell r="J5213" t="str">
            <v>Other Government Contracts</v>
          </cell>
          <cell r="K5213" t="str">
            <v>FSD Overheads</v>
          </cell>
        </row>
        <row r="5214">
          <cell r="G5214" t="str">
            <v>FSD10705</v>
          </cell>
          <cell r="H5214" t="str">
            <v>Fsd Newbury Office</v>
          </cell>
          <cell r="I5214" t="str">
            <v>Government Services</v>
          </cell>
          <cell r="J5214" t="str">
            <v>Other Government Contracts</v>
          </cell>
          <cell r="K5214" t="str">
            <v>FSD Overheads</v>
          </cell>
        </row>
        <row r="5215">
          <cell r="G5215" t="str">
            <v>FSD10808</v>
          </cell>
          <cell r="H5215" t="str">
            <v>Fsd Albert Road</v>
          </cell>
          <cell r="I5215" t="str">
            <v>Government Services</v>
          </cell>
          <cell r="J5215" t="str">
            <v>Other Government Contracts</v>
          </cell>
          <cell r="K5215" t="str">
            <v>FSD Overheads</v>
          </cell>
        </row>
        <row r="5216">
          <cell r="G5216" t="str">
            <v>FSDOH10</v>
          </cell>
          <cell r="H5216" t="str">
            <v>Fsd Operations Costs</v>
          </cell>
          <cell r="I5216" t="str">
            <v>Government Services</v>
          </cell>
          <cell r="J5216" t="str">
            <v>Other Government Contracts</v>
          </cell>
          <cell r="K5216" t="str">
            <v>FSD Overheads</v>
          </cell>
        </row>
        <row r="5217">
          <cell r="G5217" t="str">
            <v>FSDOH11</v>
          </cell>
          <cell r="H5217" t="str">
            <v>Fsd Marketing Costs</v>
          </cell>
          <cell r="I5217" t="str">
            <v>Government Services</v>
          </cell>
          <cell r="J5217" t="str">
            <v>Other Government Contracts</v>
          </cell>
          <cell r="K5217" t="str">
            <v>FSD Overheads</v>
          </cell>
        </row>
        <row r="5218">
          <cell r="G5218" t="str">
            <v>FSDOH12</v>
          </cell>
          <cell r="H5218" t="str">
            <v>Fsd Finance Fsd</v>
          </cell>
          <cell r="I5218" t="str">
            <v>Government Services</v>
          </cell>
          <cell r="J5218" t="str">
            <v>Other Government Contracts</v>
          </cell>
          <cell r="K5218" t="str">
            <v>FSD Overheads</v>
          </cell>
        </row>
        <row r="5219">
          <cell r="G5219" t="str">
            <v>FSDOH13</v>
          </cell>
          <cell r="H5219" t="str">
            <v>Fsd Qa Costs</v>
          </cell>
          <cell r="I5219" t="str">
            <v>Government Services</v>
          </cell>
          <cell r="J5219" t="str">
            <v>Other Government Contracts</v>
          </cell>
          <cell r="K5219" t="str">
            <v>FSD Overheads</v>
          </cell>
        </row>
        <row r="5220">
          <cell r="G5220" t="str">
            <v>FSDOH14</v>
          </cell>
          <cell r="H5220" t="str">
            <v>Fsd Commercial Costs</v>
          </cell>
          <cell r="I5220" t="str">
            <v>Government Services</v>
          </cell>
          <cell r="J5220" t="str">
            <v>Other Government Contracts</v>
          </cell>
          <cell r="K5220" t="str">
            <v>FSD Overheads</v>
          </cell>
        </row>
        <row r="5221">
          <cell r="G5221" t="str">
            <v>FSDOH10</v>
          </cell>
          <cell r="H5221" t="str">
            <v>Fsd Operations Costs</v>
          </cell>
          <cell r="I5221" t="str">
            <v>Government Services</v>
          </cell>
          <cell r="J5221" t="str">
            <v>Other Government Contracts</v>
          </cell>
          <cell r="K5221" t="str">
            <v>FSD Overheads</v>
          </cell>
        </row>
        <row r="5222">
          <cell r="G5222" t="str">
            <v>FSDOH14</v>
          </cell>
          <cell r="H5222" t="str">
            <v>Fsd Commercial Costs</v>
          </cell>
          <cell r="I5222" t="str">
            <v>Government Services</v>
          </cell>
          <cell r="J5222" t="str">
            <v>Other Government Contracts</v>
          </cell>
          <cell r="K5222" t="str">
            <v>FSD Overheads</v>
          </cell>
        </row>
        <row r="5223">
          <cell r="G5223" t="str">
            <v>FSD10105</v>
          </cell>
          <cell r="H5223" t="str">
            <v>Fsd B&amp;P House</v>
          </cell>
          <cell r="I5223" t="str">
            <v>Government Services</v>
          </cell>
          <cell r="J5223" t="str">
            <v>Other Government Contracts</v>
          </cell>
          <cell r="K5223" t="str">
            <v>FSD Overheads</v>
          </cell>
        </row>
        <row r="5224">
          <cell r="G5224" t="str">
            <v>FSD10705</v>
          </cell>
          <cell r="H5224" t="str">
            <v>Fsd Newbury Office</v>
          </cell>
          <cell r="I5224" t="str">
            <v>Government Services</v>
          </cell>
          <cell r="J5224" t="str">
            <v>Other Government Contracts</v>
          </cell>
          <cell r="K5224" t="str">
            <v>FSD Overheads</v>
          </cell>
        </row>
        <row r="5225">
          <cell r="G5225" t="str">
            <v>FSD10808</v>
          </cell>
          <cell r="H5225" t="str">
            <v>Fsd Albert Road</v>
          </cell>
          <cell r="I5225" t="str">
            <v>Government Services</v>
          </cell>
          <cell r="J5225" t="str">
            <v>Other Government Contracts</v>
          </cell>
          <cell r="K5225" t="str">
            <v>FSD Overheads</v>
          </cell>
        </row>
        <row r="5226">
          <cell r="G5226" t="str">
            <v>FSDOH10</v>
          </cell>
          <cell r="H5226" t="str">
            <v>Fsd Operations Costs</v>
          </cell>
          <cell r="I5226" t="str">
            <v>Government Services</v>
          </cell>
          <cell r="J5226" t="str">
            <v>Other Government Contracts</v>
          </cell>
          <cell r="K5226" t="str">
            <v>FSD Overheads</v>
          </cell>
        </row>
        <row r="5227">
          <cell r="G5227" t="str">
            <v>FSDOH11</v>
          </cell>
          <cell r="H5227" t="str">
            <v>Fsd Marketing Costs</v>
          </cell>
          <cell r="I5227" t="str">
            <v>Government Services</v>
          </cell>
          <cell r="J5227" t="str">
            <v>Other Government Contracts</v>
          </cell>
          <cell r="K5227" t="str">
            <v>FSD Overheads</v>
          </cell>
        </row>
        <row r="5228">
          <cell r="G5228" t="str">
            <v>FSDOH12</v>
          </cell>
          <cell r="H5228" t="str">
            <v>Fsd Finance Fsd</v>
          </cell>
          <cell r="I5228" t="str">
            <v>Government Services</v>
          </cell>
          <cell r="J5228" t="str">
            <v>Other Government Contracts</v>
          </cell>
          <cell r="K5228" t="str">
            <v>FSD Overheads</v>
          </cell>
        </row>
        <row r="5229">
          <cell r="G5229" t="str">
            <v>FSDOH13</v>
          </cell>
          <cell r="H5229" t="str">
            <v>Fsd Qa Costs</v>
          </cell>
          <cell r="I5229" t="str">
            <v>Government Services</v>
          </cell>
          <cell r="J5229" t="str">
            <v>Other Government Contracts</v>
          </cell>
          <cell r="K5229" t="str">
            <v>FSD Overheads</v>
          </cell>
        </row>
        <row r="5230">
          <cell r="G5230" t="str">
            <v>FSD10705</v>
          </cell>
          <cell r="H5230" t="str">
            <v>Fsd Newbury Office</v>
          </cell>
          <cell r="I5230" t="str">
            <v>Government Services</v>
          </cell>
          <cell r="J5230" t="str">
            <v>Other Government Contracts</v>
          </cell>
          <cell r="K5230" t="str">
            <v>FSD Overheads</v>
          </cell>
        </row>
        <row r="5231">
          <cell r="G5231" t="str">
            <v>FSD10808</v>
          </cell>
          <cell r="H5231" t="str">
            <v>Fsd Albert Road</v>
          </cell>
          <cell r="I5231" t="str">
            <v>Government Services</v>
          </cell>
          <cell r="J5231" t="str">
            <v>Other Government Contracts</v>
          </cell>
          <cell r="K5231" t="str">
            <v>FSD Overheads</v>
          </cell>
        </row>
        <row r="5232">
          <cell r="G5232" t="str">
            <v>FSDOH10</v>
          </cell>
          <cell r="H5232" t="str">
            <v>Fsd Operations Costs</v>
          </cell>
          <cell r="I5232" t="str">
            <v>Government Services</v>
          </cell>
          <cell r="J5232" t="str">
            <v>Other Government Contracts</v>
          </cell>
          <cell r="K5232" t="str">
            <v>FSD Overheads</v>
          </cell>
        </row>
        <row r="5233">
          <cell r="G5233" t="str">
            <v>FSDOH13</v>
          </cell>
          <cell r="H5233" t="str">
            <v>Fsd Qa Costs</v>
          </cell>
          <cell r="I5233" t="str">
            <v>Government Services</v>
          </cell>
          <cell r="J5233" t="str">
            <v>Other Government Contracts</v>
          </cell>
          <cell r="K5233" t="str">
            <v>FSD Overheads</v>
          </cell>
        </row>
        <row r="5234">
          <cell r="G5234" t="str">
            <v>FSDOH14</v>
          </cell>
          <cell r="H5234" t="str">
            <v>Fsd Commercial Costs</v>
          </cell>
          <cell r="I5234" t="str">
            <v>Government Services</v>
          </cell>
          <cell r="J5234" t="str">
            <v>Other Government Contracts</v>
          </cell>
          <cell r="K5234" t="str">
            <v>FSD Overheads</v>
          </cell>
        </row>
        <row r="5235">
          <cell r="G5235" t="str">
            <v>FSD10705</v>
          </cell>
          <cell r="H5235" t="str">
            <v>Fsd Newbury Office</v>
          </cell>
          <cell r="I5235" t="str">
            <v>Government Services</v>
          </cell>
          <cell r="J5235" t="str">
            <v>Other Government Contracts</v>
          </cell>
          <cell r="K5235" t="str">
            <v>FSD Overheads</v>
          </cell>
        </row>
        <row r="5236">
          <cell r="G5236" t="str">
            <v>FSD10808</v>
          </cell>
          <cell r="H5236" t="str">
            <v>Fsd Albert Road</v>
          </cell>
          <cell r="I5236" t="str">
            <v>Government Services</v>
          </cell>
          <cell r="J5236" t="str">
            <v>Other Government Contracts</v>
          </cell>
          <cell r="K5236" t="str">
            <v>FSD Overheads</v>
          </cell>
        </row>
        <row r="5237">
          <cell r="G5237" t="str">
            <v>FSDOH10</v>
          </cell>
          <cell r="H5237" t="str">
            <v>Fsd Operations Costs</v>
          </cell>
          <cell r="I5237" t="str">
            <v>Government Services</v>
          </cell>
          <cell r="J5237" t="str">
            <v>Other Government Contracts</v>
          </cell>
          <cell r="K5237" t="str">
            <v>FSD Overheads</v>
          </cell>
        </row>
        <row r="5238">
          <cell r="G5238" t="str">
            <v>FSDOH11</v>
          </cell>
          <cell r="H5238" t="str">
            <v>Fsd Marketing Costs</v>
          </cell>
          <cell r="I5238" t="str">
            <v>Government Services</v>
          </cell>
          <cell r="J5238" t="str">
            <v>Other Government Contracts</v>
          </cell>
          <cell r="K5238" t="str">
            <v>FSD Overheads</v>
          </cell>
        </row>
        <row r="5239">
          <cell r="G5239" t="str">
            <v>FSDOH13</v>
          </cell>
          <cell r="H5239" t="str">
            <v>Fsd Qa Costs</v>
          </cell>
          <cell r="I5239" t="str">
            <v>Government Services</v>
          </cell>
          <cell r="J5239" t="str">
            <v>Other Government Contracts</v>
          </cell>
          <cell r="K5239" t="str">
            <v>FSD Overheads</v>
          </cell>
        </row>
        <row r="5240">
          <cell r="G5240" t="str">
            <v>FSDOH10</v>
          </cell>
          <cell r="H5240" t="str">
            <v>Fsd Operations Costs</v>
          </cell>
          <cell r="I5240" t="str">
            <v>Government Services</v>
          </cell>
          <cell r="J5240" t="str">
            <v>Other Government Contracts</v>
          </cell>
          <cell r="K5240" t="str">
            <v>FSD Overheads</v>
          </cell>
        </row>
        <row r="5241">
          <cell r="G5241" t="str">
            <v>FSD10105</v>
          </cell>
          <cell r="H5241" t="str">
            <v>Fsd B&amp;P House</v>
          </cell>
          <cell r="I5241" t="str">
            <v>Government Services</v>
          </cell>
          <cell r="J5241" t="str">
            <v>Other Government Contracts</v>
          </cell>
          <cell r="K5241" t="str">
            <v>FSD Overheads</v>
          </cell>
        </row>
        <row r="5242">
          <cell r="G5242" t="str">
            <v>FSD10808</v>
          </cell>
          <cell r="H5242" t="str">
            <v>Fsd Albert Road</v>
          </cell>
          <cell r="I5242" t="str">
            <v>Government Services</v>
          </cell>
          <cell r="J5242" t="str">
            <v>Other Government Contracts</v>
          </cell>
          <cell r="K5242" t="str">
            <v>FSD Overheads</v>
          </cell>
        </row>
        <row r="5243">
          <cell r="G5243" t="str">
            <v>FSDOH10</v>
          </cell>
          <cell r="H5243" t="str">
            <v>Fsd Operations Costs</v>
          </cell>
          <cell r="I5243" t="str">
            <v>Government Services</v>
          </cell>
          <cell r="J5243" t="str">
            <v>Other Government Contracts</v>
          </cell>
          <cell r="K5243" t="str">
            <v>FSD Overheads</v>
          </cell>
        </row>
        <row r="5244">
          <cell r="G5244" t="str">
            <v>FSDOH11</v>
          </cell>
          <cell r="H5244" t="str">
            <v>Fsd Marketing Costs</v>
          </cell>
          <cell r="I5244" t="str">
            <v>Government Services</v>
          </cell>
          <cell r="J5244" t="str">
            <v>Other Government Contracts</v>
          </cell>
          <cell r="K5244" t="str">
            <v>FSD Overheads</v>
          </cell>
        </row>
        <row r="5245">
          <cell r="G5245" t="str">
            <v>FSDOH13</v>
          </cell>
          <cell r="H5245" t="str">
            <v>Fsd Qa Costs</v>
          </cell>
          <cell r="I5245" t="str">
            <v>Government Services</v>
          </cell>
          <cell r="J5245" t="str">
            <v>Other Government Contracts</v>
          </cell>
          <cell r="K5245" t="str">
            <v>FSD Overheads</v>
          </cell>
        </row>
        <row r="5246">
          <cell r="G5246" t="str">
            <v>FSDADJX</v>
          </cell>
          <cell r="H5246" t="str">
            <v>Fsd Adjustments Job Actual</v>
          </cell>
          <cell r="I5246" t="str">
            <v>Government Services</v>
          </cell>
          <cell r="J5246" t="str">
            <v>Other Government Contracts</v>
          </cell>
          <cell r="K5246" t="str">
            <v>FSD Other</v>
          </cell>
        </row>
        <row r="5247">
          <cell r="G5247" t="str">
            <v>FSDCHERT</v>
          </cell>
          <cell r="H5247" t="str">
            <v>Fsd Chertsey</v>
          </cell>
          <cell r="I5247" t="str">
            <v>Government Services</v>
          </cell>
          <cell r="J5247" t="str">
            <v>Other Government Contracts</v>
          </cell>
          <cell r="K5247" t="str">
            <v>FSD Other</v>
          </cell>
        </row>
        <row r="5248">
          <cell r="G5248" t="str">
            <v>FSDFRATR</v>
          </cell>
          <cell r="H5248" t="str">
            <v>Fsd Frater</v>
          </cell>
          <cell r="I5248" t="str">
            <v>Government Services</v>
          </cell>
          <cell r="J5248" t="str">
            <v>Other Government Contracts</v>
          </cell>
          <cell r="K5248" t="str">
            <v>FSD Other</v>
          </cell>
        </row>
        <row r="5249">
          <cell r="G5249" t="str">
            <v>FSDHARD</v>
          </cell>
          <cell r="H5249" t="str">
            <v>Harding Housing</v>
          </cell>
          <cell r="I5249" t="str">
            <v>Government Services</v>
          </cell>
          <cell r="J5249" t="str">
            <v>Other Government Contracts</v>
          </cell>
          <cell r="K5249" t="str">
            <v>FSD Other</v>
          </cell>
        </row>
        <row r="5250">
          <cell r="G5250" t="str">
            <v>FSDMALD1</v>
          </cell>
          <cell r="H5250" t="str">
            <v>Aldershot Mqs Aq</v>
          </cell>
          <cell r="I5250" t="str">
            <v>Government Services</v>
          </cell>
          <cell r="J5250" t="str">
            <v>Other Government Contracts</v>
          </cell>
          <cell r="K5250" t="str">
            <v>FSD Other</v>
          </cell>
        </row>
        <row r="5251">
          <cell r="G5251" t="str">
            <v>FSDMCHAT</v>
          </cell>
          <cell r="H5251" t="str">
            <v>Chatham</v>
          </cell>
          <cell r="I5251" t="str">
            <v>Government Services</v>
          </cell>
          <cell r="J5251" t="str">
            <v>Other Government Contracts</v>
          </cell>
          <cell r="K5251" t="str">
            <v>FSD Other</v>
          </cell>
        </row>
        <row r="5252">
          <cell r="G5252" t="str">
            <v>FSDMGLOS</v>
          </cell>
          <cell r="H5252" t="str">
            <v>Innsworth Mowlems</v>
          </cell>
          <cell r="I5252" t="str">
            <v>Government Services</v>
          </cell>
          <cell r="J5252" t="str">
            <v>Other Government Contracts</v>
          </cell>
          <cell r="K5252" t="str">
            <v>FSD Other</v>
          </cell>
        </row>
        <row r="5253">
          <cell r="G5253" t="str">
            <v>FSDMNWLO</v>
          </cell>
          <cell r="H5253" t="str">
            <v>North London Wsm</v>
          </cell>
          <cell r="I5253" t="str">
            <v>Government Services</v>
          </cell>
          <cell r="J5253" t="str">
            <v>Other Government Contracts</v>
          </cell>
          <cell r="K5253" t="str">
            <v>FSD Other</v>
          </cell>
        </row>
        <row r="5254">
          <cell r="G5254" t="str">
            <v>FSDMPLY1</v>
          </cell>
          <cell r="H5254" t="str">
            <v>Bullpoint Wsm</v>
          </cell>
          <cell r="I5254" t="str">
            <v>Government Services</v>
          </cell>
          <cell r="J5254" t="str">
            <v>Other Government Contracts</v>
          </cell>
          <cell r="K5254" t="str">
            <v>FSD Other</v>
          </cell>
        </row>
        <row r="5255">
          <cell r="G5255" t="str">
            <v>FSDREAD</v>
          </cell>
          <cell r="H5255" t="str">
            <v>Fsd Reading</v>
          </cell>
          <cell r="I5255" t="str">
            <v>Government Services</v>
          </cell>
          <cell r="J5255" t="str">
            <v>Other Government Contracts</v>
          </cell>
          <cell r="K5255" t="str">
            <v>FSD Other</v>
          </cell>
        </row>
        <row r="5256">
          <cell r="G5256" t="str">
            <v>FSDTALD2</v>
          </cell>
          <cell r="H5256" t="str">
            <v>Fsdeast</v>
          </cell>
          <cell r="I5256" t="str">
            <v>Government Services</v>
          </cell>
          <cell r="J5256" t="str">
            <v>Other Government Contracts</v>
          </cell>
          <cell r="K5256" t="str">
            <v>FSD Other</v>
          </cell>
        </row>
        <row r="5257">
          <cell r="G5257" t="str">
            <v>FSDTDORS</v>
          </cell>
          <cell r="H5257" t="str">
            <v>Dorset Group</v>
          </cell>
          <cell r="I5257" t="str">
            <v>Government Services</v>
          </cell>
          <cell r="J5257" t="str">
            <v>Other Government Contracts</v>
          </cell>
          <cell r="K5257" t="str">
            <v>FSD Other</v>
          </cell>
        </row>
        <row r="5258">
          <cell r="G5258" t="str">
            <v>FSDTKENT</v>
          </cell>
          <cell r="H5258" t="str">
            <v>Thanet Painting</v>
          </cell>
          <cell r="I5258" t="str">
            <v>Government Services</v>
          </cell>
          <cell r="J5258" t="str">
            <v>Other Government Contracts</v>
          </cell>
          <cell r="K5258" t="str">
            <v>FSD Other</v>
          </cell>
        </row>
        <row r="5259">
          <cell r="G5259" t="str">
            <v>FSDTPLY4</v>
          </cell>
          <cell r="H5259" t="str">
            <v>Devonport Serco</v>
          </cell>
          <cell r="I5259" t="str">
            <v>Government Services</v>
          </cell>
          <cell r="J5259" t="str">
            <v>Other Government Contracts</v>
          </cell>
          <cell r="K5259" t="str">
            <v>FSD Other</v>
          </cell>
        </row>
        <row r="5260">
          <cell r="G5260" t="str">
            <v>FSDTPURB</v>
          </cell>
          <cell r="H5260" t="str">
            <v>Purbeck</v>
          </cell>
          <cell r="I5260" t="str">
            <v>Government Services</v>
          </cell>
          <cell r="J5260" t="str">
            <v>Other Government Contracts</v>
          </cell>
          <cell r="K5260" t="str">
            <v>FSD Other</v>
          </cell>
        </row>
        <row r="5261">
          <cell r="G5261" t="str">
            <v>FSDTWIND</v>
          </cell>
          <cell r="H5261" t="str">
            <v>Fsdeast</v>
          </cell>
          <cell r="I5261" t="str">
            <v>Government Services</v>
          </cell>
          <cell r="J5261" t="str">
            <v>Other Government Contracts</v>
          </cell>
          <cell r="K5261" t="str">
            <v>FSD Other</v>
          </cell>
        </row>
        <row r="5262">
          <cell r="G5262" t="str">
            <v>FSDUSNAV</v>
          </cell>
          <cell r="H5262" t="str">
            <v>Fsd Us Navy</v>
          </cell>
          <cell r="I5262" t="str">
            <v>Government Services</v>
          </cell>
          <cell r="J5262" t="str">
            <v>Other Government Contracts</v>
          </cell>
          <cell r="K5262" t="str">
            <v>FSD Other</v>
          </cell>
        </row>
        <row r="5263">
          <cell r="G5263" t="str">
            <v>FSDADJX</v>
          </cell>
          <cell r="H5263" t="str">
            <v>Fsd Adjustments Job Actual</v>
          </cell>
          <cell r="I5263" t="str">
            <v>Government Services</v>
          </cell>
          <cell r="J5263" t="str">
            <v>Other Government Contracts</v>
          </cell>
          <cell r="K5263" t="str">
            <v>FSD Other</v>
          </cell>
        </row>
        <row r="5264">
          <cell r="G5264" t="str">
            <v>FSDBRENT</v>
          </cell>
          <cell r="H5264" t="str">
            <v>Fsd Brent Gas</v>
          </cell>
          <cell r="I5264" t="str">
            <v>Government Services</v>
          </cell>
          <cell r="J5264" t="str">
            <v>Other Government Contracts</v>
          </cell>
          <cell r="K5264" t="str">
            <v>FSD Other</v>
          </cell>
        </row>
        <row r="5265">
          <cell r="G5265" t="str">
            <v>FSDCHERT</v>
          </cell>
          <cell r="H5265" t="str">
            <v>Fsd Chertsey</v>
          </cell>
          <cell r="I5265" t="str">
            <v>Government Services</v>
          </cell>
          <cell r="J5265" t="str">
            <v>Other Government Contracts</v>
          </cell>
          <cell r="K5265" t="str">
            <v>FSD Other</v>
          </cell>
        </row>
        <row r="5266">
          <cell r="G5266" t="str">
            <v>FSDENFI</v>
          </cell>
          <cell r="H5266" t="str">
            <v>Fsd London Borough Of Enfield</v>
          </cell>
          <cell r="I5266" t="str">
            <v>Government Services</v>
          </cell>
          <cell r="J5266" t="str">
            <v>Other Government Contracts</v>
          </cell>
          <cell r="K5266" t="str">
            <v>FSD Other</v>
          </cell>
        </row>
        <row r="5267">
          <cell r="G5267" t="str">
            <v>FSDFRATR</v>
          </cell>
          <cell r="H5267" t="str">
            <v>Fsd Frater</v>
          </cell>
          <cell r="I5267" t="str">
            <v>Government Services</v>
          </cell>
          <cell r="J5267" t="str">
            <v>Other Government Contracts</v>
          </cell>
          <cell r="K5267" t="str">
            <v>FSD Other</v>
          </cell>
        </row>
        <row r="5268">
          <cell r="G5268" t="str">
            <v>FSDHARD</v>
          </cell>
          <cell r="H5268" t="str">
            <v>Harding Housing</v>
          </cell>
          <cell r="I5268" t="str">
            <v>Government Services</v>
          </cell>
          <cell r="J5268" t="str">
            <v>Other Government Contracts</v>
          </cell>
          <cell r="K5268" t="str">
            <v>FSD Other</v>
          </cell>
        </row>
        <row r="5269">
          <cell r="G5269" t="str">
            <v>FSDMALD1</v>
          </cell>
          <cell r="H5269" t="str">
            <v>Aldershot Mqs Aq</v>
          </cell>
          <cell r="I5269" t="str">
            <v>Government Services</v>
          </cell>
          <cell r="J5269" t="str">
            <v>Other Government Contracts</v>
          </cell>
          <cell r="K5269" t="str">
            <v>FSD Other</v>
          </cell>
        </row>
        <row r="5270">
          <cell r="G5270" t="str">
            <v>FSDMCHAT</v>
          </cell>
          <cell r="H5270" t="str">
            <v>Chatham</v>
          </cell>
          <cell r="I5270" t="str">
            <v>Government Services</v>
          </cell>
          <cell r="J5270" t="str">
            <v>Other Government Contracts</v>
          </cell>
          <cell r="K5270" t="str">
            <v>FSD Other</v>
          </cell>
        </row>
        <row r="5271">
          <cell r="G5271" t="str">
            <v>FSDMGLOS</v>
          </cell>
          <cell r="H5271" t="str">
            <v>Innsworth Mowlems</v>
          </cell>
          <cell r="I5271" t="str">
            <v>Government Services</v>
          </cell>
          <cell r="J5271" t="str">
            <v>Other Government Contracts</v>
          </cell>
          <cell r="K5271" t="str">
            <v>FSD Other</v>
          </cell>
        </row>
        <row r="5272">
          <cell r="G5272" t="str">
            <v>FSDMNWLO</v>
          </cell>
          <cell r="H5272" t="str">
            <v>North London Wsm</v>
          </cell>
          <cell r="I5272" t="str">
            <v>Government Services</v>
          </cell>
          <cell r="J5272" t="str">
            <v>Other Government Contracts</v>
          </cell>
          <cell r="K5272" t="str">
            <v>FSD Other</v>
          </cell>
        </row>
        <row r="5273">
          <cell r="G5273" t="str">
            <v>FSDMPLY1</v>
          </cell>
          <cell r="H5273" t="str">
            <v>Bullpoint Wsm</v>
          </cell>
          <cell r="I5273" t="str">
            <v>Government Services</v>
          </cell>
          <cell r="J5273" t="str">
            <v>Other Government Contracts</v>
          </cell>
          <cell r="K5273" t="str">
            <v>FSD Other</v>
          </cell>
        </row>
        <row r="5274">
          <cell r="G5274" t="str">
            <v>FSDREAD</v>
          </cell>
          <cell r="H5274" t="str">
            <v>Fsd Reading</v>
          </cell>
          <cell r="I5274" t="str">
            <v>Government Services</v>
          </cell>
          <cell r="J5274" t="str">
            <v>Other Government Contracts</v>
          </cell>
          <cell r="K5274" t="str">
            <v>FSD Other</v>
          </cell>
        </row>
        <row r="5275">
          <cell r="G5275" t="str">
            <v>FSDTALD2</v>
          </cell>
          <cell r="H5275" t="str">
            <v>Fsdeast</v>
          </cell>
          <cell r="I5275" t="str">
            <v>Government Services</v>
          </cell>
          <cell r="J5275" t="str">
            <v>Other Government Contracts</v>
          </cell>
          <cell r="K5275" t="str">
            <v>FSD Other</v>
          </cell>
        </row>
        <row r="5276">
          <cell r="G5276" t="str">
            <v>FSDTDORS</v>
          </cell>
          <cell r="H5276" t="str">
            <v>Dorset Group</v>
          </cell>
          <cell r="I5276" t="str">
            <v>Government Services</v>
          </cell>
          <cell r="J5276" t="str">
            <v>Other Government Contracts</v>
          </cell>
          <cell r="K5276" t="str">
            <v>FSD Other</v>
          </cell>
        </row>
        <row r="5277">
          <cell r="G5277" t="str">
            <v>FSDTKENT</v>
          </cell>
          <cell r="H5277" t="str">
            <v>Thanet Painting</v>
          </cell>
          <cell r="I5277" t="str">
            <v>Government Services</v>
          </cell>
          <cell r="J5277" t="str">
            <v>Other Government Contracts</v>
          </cell>
          <cell r="K5277" t="str">
            <v>FSD Other</v>
          </cell>
        </row>
        <row r="5278">
          <cell r="G5278" t="str">
            <v>FSDTPLY4</v>
          </cell>
          <cell r="H5278" t="str">
            <v>Devonport Serco</v>
          </cell>
          <cell r="I5278" t="str">
            <v>Government Services</v>
          </cell>
          <cell r="J5278" t="str">
            <v>Other Government Contracts</v>
          </cell>
          <cell r="K5278" t="str">
            <v>FSD Other</v>
          </cell>
        </row>
        <row r="5279">
          <cell r="G5279" t="str">
            <v>FSDTPURB</v>
          </cell>
          <cell r="H5279" t="str">
            <v>Purbeck</v>
          </cell>
          <cell r="I5279" t="str">
            <v>Government Services</v>
          </cell>
          <cell r="J5279" t="str">
            <v>Other Government Contracts</v>
          </cell>
          <cell r="K5279" t="str">
            <v>FSD Other</v>
          </cell>
        </row>
        <row r="5280">
          <cell r="G5280" t="str">
            <v>FSDTWIND</v>
          </cell>
          <cell r="H5280" t="str">
            <v>Fsdeast</v>
          </cell>
          <cell r="I5280" t="str">
            <v>Government Services</v>
          </cell>
          <cell r="J5280" t="str">
            <v>Other Government Contracts</v>
          </cell>
          <cell r="K5280" t="str">
            <v>FSD Other</v>
          </cell>
        </row>
        <row r="5281">
          <cell r="G5281" t="str">
            <v>FSDUSNAV</v>
          </cell>
          <cell r="H5281" t="str">
            <v>Fsd Us Navy</v>
          </cell>
          <cell r="I5281" t="str">
            <v>Government Services</v>
          </cell>
          <cell r="J5281" t="str">
            <v>Other Government Contracts</v>
          </cell>
          <cell r="K5281" t="str">
            <v>FSD Other</v>
          </cell>
        </row>
        <row r="5282">
          <cell r="G5282" t="str">
            <v>FSDADJX</v>
          </cell>
          <cell r="H5282" t="str">
            <v>Fsd Adjustments Job Actual</v>
          </cell>
          <cell r="I5282" t="str">
            <v>Government Services</v>
          </cell>
          <cell r="J5282" t="str">
            <v>Other Government Contracts</v>
          </cell>
          <cell r="K5282" t="str">
            <v>FSD Other</v>
          </cell>
        </row>
        <row r="5283">
          <cell r="G5283" t="str">
            <v>FSDBRENT</v>
          </cell>
          <cell r="H5283" t="str">
            <v>Fsd Brent Gas</v>
          </cell>
          <cell r="I5283" t="str">
            <v>Government Services</v>
          </cell>
          <cell r="J5283" t="str">
            <v>Other Government Contracts</v>
          </cell>
          <cell r="K5283" t="str">
            <v>FSD Other</v>
          </cell>
        </row>
        <row r="5284">
          <cell r="G5284" t="str">
            <v>FSDCHERT</v>
          </cell>
          <cell r="H5284" t="str">
            <v>Fsd Chertsey</v>
          </cell>
          <cell r="I5284" t="str">
            <v>Government Services</v>
          </cell>
          <cell r="J5284" t="str">
            <v>Other Government Contracts</v>
          </cell>
          <cell r="K5284" t="str">
            <v>FSD Other</v>
          </cell>
        </row>
        <row r="5285">
          <cell r="G5285" t="str">
            <v>FSDENFI</v>
          </cell>
          <cell r="H5285" t="str">
            <v>Fsd London Borough Of Enfield</v>
          </cell>
          <cell r="I5285" t="str">
            <v>Government Services</v>
          </cell>
          <cell r="J5285" t="str">
            <v>Other Government Contracts</v>
          </cell>
          <cell r="K5285" t="str">
            <v>FSD Other</v>
          </cell>
        </row>
        <row r="5286">
          <cell r="G5286" t="str">
            <v>FSDFRATR</v>
          </cell>
          <cell r="H5286" t="str">
            <v>Fsd Frater</v>
          </cell>
          <cell r="I5286" t="str">
            <v>Government Services</v>
          </cell>
          <cell r="J5286" t="str">
            <v>Other Government Contracts</v>
          </cell>
          <cell r="K5286" t="str">
            <v>FSD Other</v>
          </cell>
        </row>
        <row r="5287">
          <cell r="G5287" t="str">
            <v>FSDHARD</v>
          </cell>
          <cell r="H5287" t="str">
            <v>Harding Housing</v>
          </cell>
          <cell r="I5287" t="str">
            <v>Government Services</v>
          </cell>
          <cell r="J5287" t="str">
            <v>Other Government Contracts</v>
          </cell>
          <cell r="K5287" t="str">
            <v>FSD Other</v>
          </cell>
        </row>
        <row r="5288">
          <cell r="G5288" t="str">
            <v>FSDMALD1</v>
          </cell>
          <cell r="H5288" t="str">
            <v>Aldershot Mqs Aq</v>
          </cell>
          <cell r="I5288" t="str">
            <v>Government Services</v>
          </cell>
          <cell r="J5288" t="str">
            <v>Other Government Contracts</v>
          </cell>
          <cell r="K5288" t="str">
            <v>FSD Other</v>
          </cell>
        </row>
        <row r="5289">
          <cell r="G5289" t="str">
            <v>FSDMCHAT</v>
          </cell>
          <cell r="H5289" t="str">
            <v>Chatham</v>
          </cell>
          <cell r="I5289" t="str">
            <v>Government Services</v>
          </cell>
          <cell r="J5289" t="str">
            <v>Other Government Contracts</v>
          </cell>
          <cell r="K5289" t="str">
            <v>FSD Other</v>
          </cell>
        </row>
        <row r="5290">
          <cell r="G5290" t="str">
            <v>FSDMGLOS</v>
          </cell>
          <cell r="H5290" t="str">
            <v>Innsworth Mowlems</v>
          </cell>
          <cell r="I5290" t="str">
            <v>Government Services</v>
          </cell>
          <cell r="J5290" t="str">
            <v>Other Government Contracts</v>
          </cell>
          <cell r="K5290" t="str">
            <v>FSD Other</v>
          </cell>
        </row>
        <row r="5291">
          <cell r="G5291" t="str">
            <v>FSDMNWLO</v>
          </cell>
          <cell r="H5291" t="str">
            <v>North London Wsm</v>
          </cell>
          <cell r="I5291" t="str">
            <v>Government Services</v>
          </cell>
          <cell r="J5291" t="str">
            <v>Other Government Contracts</v>
          </cell>
          <cell r="K5291" t="str">
            <v>FSD Other</v>
          </cell>
        </row>
        <row r="5292">
          <cell r="G5292" t="str">
            <v>FSDMPLY1</v>
          </cell>
          <cell r="H5292" t="str">
            <v>Bullpoint Wsm</v>
          </cell>
          <cell r="I5292" t="str">
            <v>Government Services</v>
          </cell>
          <cell r="J5292" t="str">
            <v>Other Government Contracts</v>
          </cell>
          <cell r="K5292" t="str">
            <v>FSD Other</v>
          </cell>
        </row>
        <row r="5293">
          <cell r="G5293" t="str">
            <v>FSDREAD</v>
          </cell>
          <cell r="H5293" t="str">
            <v>Fsd Reading</v>
          </cell>
          <cell r="I5293" t="str">
            <v>Government Services</v>
          </cell>
          <cell r="J5293" t="str">
            <v>Other Government Contracts</v>
          </cell>
          <cell r="K5293" t="str">
            <v>FSD Other</v>
          </cell>
        </row>
        <row r="5294">
          <cell r="G5294" t="str">
            <v>FSDTALD2</v>
          </cell>
          <cell r="H5294" t="str">
            <v>Fsdeast</v>
          </cell>
          <cell r="I5294" t="str">
            <v>Government Services</v>
          </cell>
          <cell r="J5294" t="str">
            <v>Other Government Contracts</v>
          </cell>
          <cell r="K5294" t="str">
            <v>FSD Other</v>
          </cell>
        </row>
        <row r="5295">
          <cell r="G5295" t="str">
            <v>FSDTDORS</v>
          </cell>
          <cell r="H5295" t="str">
            <v>Dorset Group</v>
          </cell>
          <cell r="I5295" t="str">
            <v>Government Services</v>
          </cell>
          <cell r="J5295" t="str">
            <v>Other Government Contracts</v>
          </cell>
          <cell r="K5295" t="str">
            <v>FSD Other</v>
          </cell>
        </row>
        <row r="5296">
          <cell r="G5296" t="str">
            <v>FSDTKENT</v>
          </cell>
          <cell r="H5296" t="str">
            <v>Thanet Painting</v>
          </cell>
          <cell r="I5296" t="str">
            <v>Government Services</v>
          </cell>
          <cell r="J5296" t="str">
            <v>Other Government Contracts</v>
          </cell>
          <cell r="K5296" t="str">
            <v>FSD Other</v>
          </cell>
        </row>
        <row r="5297">
          <cell r="G5297" t="str">
            <v>FSDTPLY4</v>
          </cell>
          <cell r="H5297" t="str">
            <v>Devonport Serco</v>
          </cell>
          <cell r="I5297" t="str">
            <v>Government Services</v>
          </cell>
          <cell r="J5297" t="str">
            <v>Other Government Contracts</v>
          </cell>
          <cell r="K5297" t="str">
            <v>FSD Other</v>
          </cell>
        </row>
        <row r="5298">
          <cell r="G5298" t="str">
            <v>FSDTPURB</v>
          </cell>
          <cell r="H5298" t="str">
            <v>Purbeck</v>
          </cell>
          <cell r="I5298" t="str">
            <v>Government Services</v>
          </cell>
          <cell r="J5298" t="str">
            <v>Other Government Contracts</v>
          </cell>
          <cell r="K5298" t="str">
            <v>FSD Other</v>
          </cell>
        </row>
        <row r="5299">
          <cell r="G5299" t="str">
            <v>FSDTWIND</v>
          </cell>
          <cell r="H5299" t="str">
            <v>Fsdeast</v>
          </cell>
          <cell r="I5299" t="str">
            <v>Government Services</v>
          </cell>
          <cell r="J5299" t="str">
            <v>Other Government Contracts</v>
          </cell>
          <cell r="K5299" t="str">
            <v>FSD Other</v>
          </cell>
        </row>
        <row r="5300">
          <cell r="G5300" t="str">
            <v>FSDUSNAV</v>
          </cell>
          <cell r="H5300" t="str">
            <v>Fsd Us Navy</v>
          </cell>
          <cell r="I5300" t="str">
            <v>Government Services</v>
          </cell>
          <cell r="J5300" t="str">
            <v>Other Government Contracts</v>
          </cell>
          <cell r="K5300" t="str">
            <v>FSD Other</v>
          </cell>
        </row>
        <row r="5301">
          <cell r="G5301" t="str">
            <v>FSDBRENT</v>
          </cell>
          <cell r="H5301" t="str">
            <v>Fsd Brent Gas</v>
          </cell>
          <cell r="I5301" t="str">
            <v>Government Services</v>
          </cell>
          <cell r="J5301" t="str">
            <v>Other Government Contracts</v>
          </cell>
          <cell r="K5301" t="str">
            <v>FSD Other</v>
          </cell>
        </row>
        <row r="5302">
          <cell r="G5302" t="str">
            <v>FSDCHERT</v>
          </cell>
          <cell r="H5302" t="str">
            <v>Fsd Chertsey</v>
          </cell>
          <cell r="I5302" t="str">
            <v>Government Services</v>
          </cell>
          <cell r="J5302" t="str">
            <v>Other Government Contracts</v>
          </cell>
          <cell r="K5302" t="str">
            <v>FSD Other</v>
          </cell>
        </row>
        <row r="5303">
          <cell r="G5303" t="str">
            <v>FSDFRATR</v>
          </cell>
          <cell r="H5303" t="str">
            <v>Fsd Frater</v>
          </cell>
          <cell r="I5303" t="str">
            <v>Government Services</v>
          </cell>
          <cell r="J5303" t="str">
            <v>Other Government Contracts</v>
          </cell>
          <cell r="K5303" t="str">
            <v>FSD Other</v>
          </cell>
        </row>
        <row r="5304">
          <cell r="G5304" t="str">
            <v>FSDMALD1</v>
          </cell>
          <cell r="H5304" t="str">
            <v>Aldershot Mqs Aq</v>
          </cell>
          <cell r="I5304" t="str">
            <v>Government Services</v>
          </cell>
          <cell r="J5304" t="str">
            <v>Other Government Contracts</v>
          </cell>
          <cell r="K5304" t="str">
            <v>FSD Other</v>
          </cell>
        </row>
        <row r="5305">
          <cell r="G5305" t="str">
            <v>FSDMCHAT</v>
          </cell>
          <cell r="H5305" t="str">
            <v>Chatham</v>
          </cell>
          <cell r="I5305" t="str">
            <v>Government Services</v>
          </cell>
          <cell r="J5305" t="str">
            <v>Other Government Contracts</v>
          </cell>
          <cell r="K5305" t="str">
            <v>FSD Other</v>
          </cell>
        </row>
        <row r="5306">
          <cell r="G5306" t="str">
            <v>FSDMPLY1</v>
          </cell>
          <cell r="H5306" t="str">
            <v>Bullpoint Wsm</v>
          </cell>
          <cell r="I5306" t="str">
            <v>Government Services</v>
          </cell>
          <cell r="J5306" t="str">
            <v>Other Government Contracts</v>
          </cell>
          <cell r="K5306" t="str">
            <v>FSD Other</v>
          </cell>
        </row>
        <row r="5307">
          <cell r="G5307" t="str">
            <v>FSDREAD</v>
          </cell>
          <cell r="H5307" t="str">
            <v>Fsd Reading</v>
          </cell>
          <cell r="I5307" t="str">
            <v>Government Services</v>
          </cell>
          <cell r="J5307" t="str">
            <v>Other Government Contracts</v>
          </cell>
          <cell r="K5307" t="str">
            <v>FSD Other</v>
          </cell>
        </row>
        <row r="5308">
          <cell r="G5308" t="str">
            <v>FSDTALD2</v>
          </cell>
          <cell r="H5308" t="str">
            <v>Fsdeast</v>
          </cell>
          <cell r="I5308" t="str">
            <v>Government Services</v>
          </cell>
          <cell r="J5308" t="str">
            <v>Other Government Contracts</v>
          </cell>
          <cell r="K5308" t="str">
            <v>FSD Other</v>
          </cell>
        </row>
        <row r="5309">
          <cell r="G5309" t="str">
            <v>FSDTDORS</v>
          </cell>
          <cell r="H5309" t="str">
            <v>Dorset Group</v>
          </cell>
          <cell r="I5309" t="str">
            <v>Government Services</v>
          </cell>
          <cell r="J5309" t="str">
            <v>Other Government Contracts</v>
          </cell>
          <cell r="K5309" t="str">
            <v>FSD Other</v>
          </cell>
        </row>
        <row r="5310">
          <cell r="G5310" t="str">
            <v>FSDTKENT</v>
          </cell>
          <cell r="H5310" t="str">
            <v>Thanet Painting</v>
          </cell>
          <cell r="I5310" t="str">
            <v>Government Services</v>
          </cell>
          <cell r="J5310" t="str">
            <v>Other Government Contracts</v>
          </cell>
          <cell r="K5310" t="str">
            <v>FSD Other</v>
          </cell>
        </row>
        <row r="5311">
          <cell r="G5311" t="str">
            <v>FSDTPLY4</v>
          </cell>
          <cell r="H5311" t="str">
            <v>Devonport Serco</v>
          </cell>
          <cell r="I5311" t="str">
            <v>Government Services</v>
          </cell>
          <cell r="J5311" t="str">
            <v>Other Government Contracts</v>
          </cell>
          <cell r="K5311" t="str">
            <v>FSD Other</v>
          </cell>
        </row>
        <row r="5312">
          <cell r="G5312" t="str">
            <v>FSDTPURB</v>
          </cell>
          <cell r="H5312" t="str">
            <v>Purbeck</v>
          </cell>
          <cell r="I5312" t="str">
            <v>Government Services</v>
          </cell>
          <cell r="J5312" t="str">
            <v>Other Government Contracts</v>
          </cell>
          <cell r="K5312" t="str">
            <v>FSD Other</v>
          </cell>
        </row>
        <row r="5313">
          <cell r="G5313" t="str">
            <v>FSDTWIND</v>
          </cell>
          <cell r="H5313" t="str">
            <v>Fsdeast</v>
          </cell>
          <cell r="I5313" t="str">
            <v>Government Services</v>
          </cell>
          <cell r="J5313" t="str">
            <v>Other Government Contracts</v>
          </cell>
          <cell r="K5313" t="str">
            <v>FSD Other</v>
          </cell>
        </row>
        <row r="5314">
          <cell r="G5314" t="str">
            <v>FSDUSNAV</v>
          </cell>
          <cell r="H5314" t="str">
            <v>Fsd Us Navy</v>
          </cell>
          <cell r="I5314" t="str">
            <v>Government Services</v>
          </cell>
          <cell r="J5314" t="str">
            <v>Other Government Contracts</v>
          </cell>
          <cell r="K5314" t="str">
            <v>FSD Other</v>
          </cell>
        </row>
        <row r="5315">
          <cell r="G5315" t="str">
            <v>FSDADJX</v>
          </cell>
          <cell r="H5315" t="str">
            <v>Fsd Adjustments Job Actual</v>
          </cell>
          <cell r="I5315" t="str">
            <v>Government Services</v>
          </cell>
          <cell r="J5315" t="str">
            <v>Other Government Contracts</v>
          </cell>
          <cell r="K5315" t="str">
            <v>FSD Other</v>
          </cell>
        </row>
        <row r="5316">
          <cell r="G5316" t="str">
            <v>FSDBRENT</v>
          </cell>
          <cell r="H5316" t="str">
            <v>Fsd Brent Gas</v>
          </cell>
          <cell r="I5316" t="str">
            <v>Government Services</v>
          </cell>
          <cell r="J5316" t="str">
            <v>Other Government Contracts</v>
          </cell>
          <cell r="K5316" t="str">
            <v>FSD Other</v>
          </cell>
        </row>
        <row r="5317">
          <cell r="G5317" t="str">
            <v>FSDCHERT</v>
          </cell>
          <cell r="H5317" t="str">
            <v>Fsd Chertsey</v>
          </cell>
          <cell r="I5317" t="str">
            <v>Government Services</v>
          </cell>
          <cell r="J5317" t="str">
            <v>Other Government Contracts</v>
          </cell>
          <cell r="K5317" t="str">
            <v>FSD Other</v>
          </cell>
        </row>
        <row r="5318">
          <cell r="G5318" t="str">
            <v>FSDENFI</v>
          </cell>
          <cell r="H5318" t="str">
            <v>Fsd London Borough Of Enfield</v>
          </cell>
          <cell r="I5318" t="str">
            <v>Government Services</v>
          </cell>
          <cell r="J5318" t="str">
            <v>Other Government Contracts</v>
          </cell>
          <cell r="K5318" t="str">
            <v>FSD Other</v>
          </cell>
        </row>
        <row r="5319">
          <cell r="G5319" t="str">
            <v>FSDFRATR</v>
          </cell>
          <cell r="H5319" t="str">
            <v>Fsd Frater</v>
          </cell>
          <cell r="I5319" t="str">
            <v>Government Services</v>
          </cell>
          <cell r="J5319" t="str">
            <v>Other Government Contracts</v>
          </cell>
          <cell r="K5319" t="str">
            <v>FSD Other</v>
          </cell>
        </row>
        <row r="5320">
          <cell r="G5320" t="str">
            <v>FSDHARD</v>
          </cell>
          <cell r="H5320" t="str">
            <v>Harding Housing</v>
          </cell>
          <cell r="I5320" t="str">
            <v>Government Services</v>
          </cell>
          <cell r="J5320" t="str">
            <v>Other Government Contracts</v>
          </cell>
          <cell r="K5320" t="str">
            <v>FSD Other</v>
          </cell>
        </row>
        <row r="5321">
          <cell r="G5321" t="str">
            <v>FSDMALD1</v>
          </cell>
          <cell r="H5321" t="str">
            <v>Aldershot Mqs Aq</v>
          </cell>
          <cell r="I5321" t="str">
            <v>Government Services</v>
          </cell>
          <cell r="J5321" t="str">
            <v>Other Government Contracts</v>
          </cell>
          <cell r="K5321" t="str">
            <v>FSD Other</v>
          </cell>
        </row>
        <row r="5322">
          <cell r="G5322" t="str">
            <v>FSDMCHAT</v>
          </cell>
          <cell r="H5322" t="str">
            <v>Chatham</v>
          </cell>
          <cell r="I5322" t="str">
            <v>Government Services</v>
          </cell>
          <cell r="J5322" t="str">
            <v>Other Government Contracts</v>
          </cell>
          <cell r="K5322" t="str">
            <v>FSD Other</v>
          </cell>
        </row>
        <row r="5323">
          <cell r="G5323" t="str">
            <v>FSDMGLOS</v>
          </cell>
          <cell r="H5323" t="str">
            <v>Innsworth Mowlems</v>
          </cell>
          <cell r="I5323" t="str">
            <v>Government Services</v>
          </cell>
          <cell r="J5323" t="str">
            <v>Other Government Contracts</v>
          </cell>
          <cell r="K5323" t="str">
            <v>FSD Other</v>
          </cell>
        </row>
        <row r="5324">
          <cell r="G5324" t="str">
            <v>FSDMNWLO</v>
          </cell>
          <cell r="H5324" t="str">
            <v>North London Wsm</v>
          </cell>
          <cell r="I5324" t="str">
            <v>Government Services</v>
          </cell>
          <cell r="J5324" t="str">
            <v>Other Government Contracts</v>
          </cell>
          <cell r="K5324" t="str">
            <v>FSD Other</v>
          </cell>
        </row>
        <row r="5325">
          <cell r="G5325" t="str">
            <v>FSDMPLY1</v>
          </cell>
          <cell r="H5325" t="str">
            <v>Bullpoint Wsm</v>
          </cell>
          <cell r="I5325" t="str">
            <v>Government Services</v>
          </cell>
          <cell r="J5325" t="str">
            <v>Other Government Contracts</v>
          </cell>
          <cell r="K5325" t="str">
            <v>FSD Other</v>
          </cell>
        </row>
        <row r="5326">
          <cell r="G5326" t="str">
            <v>FSDREAD</v>
          </cell>
          <cell r="H5326" t="str">
            <v>Fsd Reading</v>
          </cell>
          <cell r="I5326" t="str">
            <v>Government Services</v>
          </cell>
          <cell r="J5326" t="str">
            <v>Other Government Contracts</v>
          </cell>
          <cell r="K5326" t="str">
            <v>FSD Other</v>
          </cell>
        </row>
        <row r="5327">
          <cell r="G5327" t="str">
            <v>FSDTALD2</v>
          </cell>
          <cell r="H5327" t="str">
            <v>Fsdeast</v>
          </cell>
          <cell r="I5327" t="str">
            <v>Government Services</v>
          </cell>
          <cell r="J5327" t="str">
            <v>Other Government Contracts</v>
          </cell>
          <cell r="K5327" t="str">
            <v>FSD Other</v>
          </cell>
        </row>
        <row r="5328">
          <cell r="G5328" t="str">
            <v>FSDTDORS</v>
          </cell>
          <cell r="H5328" t="str">
            <v>Dorset Group</v>
          </cell>
          <cell r="I5328" t="str">
            <v>Government Services</v>
          </cell>
          <cell r="J5328" t="str">
            <v>Other Government Contracts</v>
          </cell>
          <cell r="K5328" t="str">
            <v>FSD Other</v>
          </cell>
        </row>
        <row r="5329">
          <cell r="G5329" t="str">
            <v>FSDTKENT</v>
          </cell>
          <cell r="H5329" t="str">
            <v>Thanet Painting</v>
          </cell>
          <cell r="I5329" t="str">
            <v>Government Services</v>
          </cell>
          <cell r="J5329" t="str">
            <v>Other Government Contracts</v>
          </cell>
          <cell r="K5329" t="str">
            <v>FSD Other</v>
          </cell>
        </row>
        <row r="5330">
          <cell r="G5330" t="str">
            <v>FSDTPLY4</v>
          </cell>
          <cell r="H5330" t="str">
            <v>Devonport Serco</v>
          </cell>
          <cell r="I5330" t="str">
            <v>Government Services</v>
          </cell>
          <cell r="J5330" t="str">
            <v>Other Government Contracts</v>
          </cell>
          <cell r="K5330" t="str">
            <v>FSD Other</v>
          </cell>
        </row>
        <row r="5331">
          <cell r="G5331" t="str">
            <v>FSDTPURB</v>
          </cell>
          <cell r="H5331" t="str">
            <v>Purbeck</v>
          </cell>
          <cell r="I5331" t="str">
            <v>Government Services</v>
          </cell>
          <cell r="J5331" t="str">
            <v>Other Government Contracts</v>
          </cell>
          <cell r="K5331" t="str">
            <v>FSD Other</v>
          </cell>
        </row>
        <row r="5332">
          <cell r="G5332" t="str">
            <v>FSDTWIND</v>
          </cell>
          <cell r="H5332" t="str">
            <v>Fsdeast</v>
          </cell>
          <cell r="I5332" t="str">
            <v>Government Services</v>
          </cell>
          <cell r="J5332" t="str">
            <v>Other Government Contracts</v>
          </cell>
          <cell r="K5332" t="str">
            <v>FSD Other</v>
          </cell>
        </row>
        <row r="5333">
          <cell r="G5333" t="str">
            <v>FSDUSNAV</v>
          </cell>
          <cell r="H5333" t="str">
            <v>Fsd Us Navy</v>
          </cell>
          <cell r="I5333" t="str">
            <v>Government Services</v>
          </cell>
          <cell r="J5333" t="str">
            <v>Other Government Contracts</v>
          </cell>
          <cell r="K5333" t="str">
            <v>FSD Other</v>
          </cell>
        </row>
        <row r="5334">
          <cell r="G5334" t="str">
            <v>FSDREAD</v>
          </cell>
          <cell r="H5334" t="str">
            <v>Fsd Reading</v>
          </cell>
          <cell r="I5334" t="str">
            <v>Government Services</v>
          </cell>
          <cell r="J5334" t="str">
            <v>Other Government Contracts</v>
          </cell>
          <cell r="K5334" t="str">
            <v>FSD Other</v>
          </cell>
        </row>
        <row r="5335">
          <cell r="G5335" t="str">
            <v>FSDTPLY4</v>
          </cell>
          <cell r="H5335" t="str">
            <v>Devonport Serco</v>
          </cell>
          <cell r="I5335" t="str">
            <v>Government Services</v>
          </cell>
          <cell r="J5335" t="str">
            <v>Other Government Contracts</v>
          </cell>
          <cell r="K5335" t="str">
            <v>FSD Other</v>
          </cell>
        </row>
        <row r="5336">
          <cell r="G5336" t="str">
            <v>FSDFRATR</v>
          </cell>
          <cell r="H5336" t="str">
            <v>Fsd Frater</v>
          </cell>
          <cell r="I5336" t="str">
            <v>Government Services</v>
          </cell>
          <cell r="J5336" t="str">
            <v>Other Government Contracts</v>
          </cell>
          <cell r="K5336" t="str">
            <v>FSD Other</v>
          </cell>
        </row>
        <row r="5337">
          <cell r="G5337" t="str">
            <v>FSDMPLY1</v>
          </cell>
          <cell r="H5337" t="str">
            <v>Bullpoint Wsm</v>
          </cell>
          <cell r="I5337" t="str">
            <v>Government Services</v>
          </cell>
          <cell r="J5337" t="str">
            <v>Other Government Contracts</v>
          </cell>
          <cell r="K5337" t="str">
            <v>FSD Other</v>
          </cell>
        </row>
        <row r="5338">
          <cell r="G5338" t="str">
            <v>FSDTKENT</v>
          </cell>
          <cell r="H5338" t="str">
            <v>Thanet Painting</v>
          </cell>
          <cell r="I5338" t="str">
            <v>Government Services</v>
          </cell>
          <cell r="J5338" t="str">
            <v>Other Government Contracts</v>
          </cell>
          <cell r="K5338" t="str">
            <v>FSD Other</v>
          </cell>
        </row>
        <row r="5339">
          <cell r="G5339" t="str">
            <v>FSDFRATR</v>
          </cell>
          <cell r="H5339" t="str">
            <v>Fsd Frater</v>
          </cell>
          <cell r="I5339" t="str">
            <v>Government Services</v>
          </cell>
          <cell r="J5339" t="str">
            <v>Other Government Contracts</v>
          </cell>
          <cell r="K5339" t="str">
            <v>FSD Other</v>
          </cell>
        </row>
        <row r="5340">
          <cell r="G5340" t="str">
            <v>FSDMALD1</v>
          </cell>
          <cell r="H5340" t="str">
            <v>Aldershot Mqs Aq</v>
          </cell>
          <cell r="I5340" t="str">
            <v>Government Services</v>
          </cell>
          <cell r="J5340" t="str">
            <v>Other Government Contracts</v>
          </cell>
          <cell r="K5340" t="str">
            <v>FSD Other</v>
          </cell>
        </row>
        <row r="5341">
          <cell r="G5341" t="str">
            <v>FSDMCHAT</v>
          </cell>
          <cell r="H5341" t="str">
            <v>Chatham</v>
          </cell>
          <cell r="I5341" t="str">
            <v>Government Services</v>
          </cell>
          <cell r="J5341" t="str">
            <v>Other Government Contracts</v>
          </cell>
          <cell r="K5341" t="str">
            <v>FSD Other</v>
          </cell>
        </row>
        <row r="5342">
          <cell r="G5342" t="str">
            <v>FSDMGLOS</v>
          </cell>
          <cell r="H5342" t="str">
            <v>Innsworth Mowlems</v>
          </cell>
          <cell r="I5342" t="str">
            <v>Government Services</v>
          </cell>
          <cell r="J5342" t="str">
            <v>Other Government Contracts</v>
          </cell>
          <cell r="K5342" t="str">
            <v>FSD Other</v>
          </cell>
        </row>
        <row r="5343">
          <cell r="G5343" t="str">
            <v>FSDMNWLO</v>
          </cell>
          <cell r="H5343" t="str">
            <v>North London Wsm</v>
          </cell>
          <cell r="I5343" t="str">
            <v>Government Services</v>
          </cell>
          <cell r="J5343" t="str">
            <v>Other Government Contracts</v>
          </cell>
          <cell r="K5343" t="str">
            <v>FSD Other</v>
          </cell>
        </row>
        <row r="5344">
          <cell r="G5344" t="str">
            <v>FSDREAD</v>
          </cell>
          <cell r="H5344" t="str">
            <v>Fsd Reading</v>
          </cell>
          <cell r="I5344" t="str">
            <v>Government Services</v>
          </cell>
          <cell r="J5344" t="str">
            <v>Other Government Contracts</v>
          </cell>
          <cell r="K5344" t="str">
            <v>FSD Other</v>
          </cell>
        </row>
        <row r="5345">
          <cell r="G5345" t="str">
            <v>FSDTKENT</v>
          </cell>
          <cell r="H5345" t="str">
            <v>Thanet Painting</v>
          </cell>
          <cell r="I5345" t="str">
            <v>Government Services</v>
          </cell>
          <cell r="J5345" t="str">
            <v>Other Government Contracts</v>
          </cell>
          <cell r="K5345" t="str">
            <v>FSD Other</v>
          </cell>
        </row>
        <row r="5346">
          <cell r="G5346" t="str">
            <v>FSDTPLY4</v>
          </cell>
          <cell r="H5346" t="str">
            <v>Devonport Serco</v>
          </cell>
          <cell r="I5346" t="str">
            <v>Government Services</v>
          </cell>
          <cell r="J5346" t="str">
            <v>Other Government Contracts</v>
          </cell>
          <cell r="K5346" t="str">
            <v>FSD Other</v>
          </cell>
        </row>
        <row r="5347">
          <cell r="G5347" t="str">
            <v>FSDTWIND</v>
          </cell>
          <cell r="H5347" t="str">
            <v>Fsdeast</v>
          </cell>
          <cell r="I5347" t="str">
            <v>Government Services</v>
          </cell>
          <cell r="J5347" t="str">
            <v>Other Government Contracts</v>
          </cell>
          <cell r="K5347" t="str">
            <v>FSD Other</v>
          </cell>
        </row>
        <row r="5348">
          <cell r="G5348" t="str">
            <v>FSDUSNAV</v>
          </cell>
          <cell r="H5348" t="str">
            <v>Fsd Us Navy</v>
          </cell>
          <cell r="I5348" t="str">
            <v>Government Services</v>
          </cell>
          <cell r="J5348" t="str">
            <v>Other Government Contracts</v>
          </cell>
          <cell r="K5348" t="str">
            <v>FSD Other</v>
          </cell>
        </row>
        <row r="5349">
          <cell r="G5349" t="str">
            <v>FSDADJX</v>
          </cell>
          <cell r="H5349" t="str">
            <v>Fsd Adjustments Job Actual</v>
          </cell>
          <cell r="I5349" t="str">
            <v>Government Services</v>
          </cell>
          <cell r="J5349" t="str">
            <v>Other Government Contracts</v>
          </cell>
          <cell r="K5349" t="str">
            <v>FSD Other</v>
          </cell>
        </row>
        <row r="5350">
          <cell r="G5350" t="str">
            <v>FSDBRENT</v>
          </cell>
          <cell r="H5350" t="str">
            <v>Fsd Brent Gas</v>
          </cell>
          <cell r="I5350" t="str">
            <v>Government Services</v>
          </cell>
          <cell r="J5350" t="str">
            <v>Other Government Contracts</v>
          </cell>
          <cell r="K5350" t="str">
            <v>FSD Other</v>
          </cell>
        </row>
        <row r="5351">
          <cell r="G5351" t="str">
            <v>FSDCHERT</v>
          </cell>
          <cell r="H5351" t="str">
            <v>Fsd Chertsey</v>
          </cell>
          <cell r="I5351" t="str">
            <v>Government Services</v>
          </cell>
          <cell r="J5351" t="str">
            <v>Other Government Contracts</v>
          </cell>
          <cell r="K5351" t="str">
            <v>FSD Other</v>
          </cell>
        </row>
        <row r="5352">
          <cell r="G5352" t="str">
            <v>FSDENFI</v>
          </cell>
          <cell r="H5352" t="str">
            <v>Fsd London Borough Of Enfield</v>
          </cell>
          <cell r="I5352" t="str">
            <v>Government Services</v>
          </cell>
          <cell r="J5352" t="str">
            <v>Other Government Contracts</v>
          </cell>
          <cell r="K5352" t="str">
            <v>FSD Other</v>
          </cell>
        </row>
        <row r="5353">
          <cell r="G5353" t="str">
            <v>FSDFRATR</v>
          </cell>
          <cell r="H5353" t="str">
            <v>Fsd Frater</v>
          </cell>
          <cell r="I5353" t="str">
            <v>Government Services</v>
          </cell>
          <cell r="J5353" t="str">
            <v>Other Government Contracts</v>
          </cell>
          <cell r="K5353" t="str">
            <v>FSD Other</v>
          </cell>
        </row>
        <row r="5354">
          <cell r="G5354" t="str">
            <v>FSDHARD</v>
          </cell>
          <cell r="H5354" t="str">
            <v>Harding Housing</v>
          </cell>
          <cell r="I5354" t="str">
            <v>Government Services</v>
          </cell>
          <cell r="J5354" t="str">
            <v>Other Government Contracts</v>
          </cell>
          <cell r="K5354" t="str">
            <v>FSD Other</v>
          </cell>
        </row>
        <row r="5355">
          <cell r="G5355" t="str">
            <v>FSDMALD1</v>
          </cell>
          <cell r="H5355" t="str">
            <v>Aldershot Mqs Aq</v>
          </cell>
          <cell r="I5355" t="str">
            <v>Government Services</v>
          </cell>
          <cell r="J5355" t="str">
            <v>Other Government Contracts</v>
          </cell>
          <cell r="K5355" t="str">
            <v>FSD Other</v>
          </cell>
        </row>
        <row r="5356">
          <cell r="G5356" t="str">
            <v>FSDMCHAT</v>
          </cell>
          <cell r="H5356" t="str">
            <v>Chatham</v>
          </cell>
          <cell r="I5356" t="str">
            <v>Government Services</v>
          </cell>
          <cell r="J5356" t="str">
            <v>Other Government Contracts</v>
          </cell>
          <cell r="K5356" t="str">
            <v>FSD Other</v>
          </cell>
        </row>
        <row r="5357">
          <cell r="G5357" t="str">
            <v>FSDMGLOS</v>
          </cell>
          <cell r="H5357" t="str">
            <v>Innsworth Mowlems</v>
          </cell>
          <cell r="I5357" t="str">
            <v>Government Services</v>
          </cell>
          <cell r="J5357" t="str">
            <v>Other Government Contracts</v>
          </cell>
          <cell r="K5357" t="str">
            <v>FSD Other</v>
          </cell>
        </row>
        <row r="5358">
          <cell r="G5358" t="str">
            <v>FSDMNWLO</v>
          </cell>
          <cell r="H5358" t="str">
            <v>North London Wsm</v>
          </cell>
          <cell r="I5358" t="str">
            <v>Government Services</v>
          </cell>
          <cell r="J5358" t="str">
            <v>Other Government Contracts</v>
          </cell>
          <cell r="K5358" t="str">
            <v>FSD Other</v>
          </cell>
        </row>
        <row r="5359">
          <cell r="G5359" t="str">
            <v>FSDMPLY1</v>
          </cell>
          <cell r="H5359" t="str">
            <v>Bullpoint Wsm</v>
          </cell>
          <cell r="I5359" t="str">
            <v>Government Services</v>
          </cell>
          <cell r="J5359" t="str">
            <v>Other Government Contracts</v>
          </cell>
          <cell r="K5359" t="str">
            <v>FSD Other</v>
          </cell>
        </row>
        <row r="5360">
          <cell r="G5360" t="str">
            <v>FSDREAD</v>
          </cell>
          <cell r="H5360" t="str">
            <v>Fsd Reading</v>
          </cell>
          <cell r="I5360" t="str">
            <v>Government Services</v>
          </cell>
          <cell r="J5360" t="str">
            <v>Other Government Contracts</v>
          </cell>
          <cell r="K5360" t="str">
            <v>FSD Other</v>
          </cell>
        </row>
        <row r="5361">
          <cell r="G5361" t="str">
            <v>FSDTALD2</v>
          </cell>
          <cell r="H5361" t="str">
            <v>Fsdeast</v>
          </cell>
          <cell r="I5361" t="str">
            <v>Government Services</v>
          </cell>
          <cell r="J5361" t="str">
            <v>Other Government Contracts</v>
          </cell>
          <cell r="K5361" t="str">
            <v>FSD Other</v>
          </cell>
        </row>
        <row r="5362">
          <cell r="G5362" t="str">
            <v>FSDTDORS</v>
          </cell>
          <cell r="H5362" t="str">
            <v>Dorset Group</v>
          </cell>
          <cell r="I5362" t="str">
            <v>Government Services</v>
          </cell>
          <cell r="J5362" t="str">
            <v>Other Government Contracts</v>
          </cell>
          <cell r="K5362" t="str">
            <v>FSD Other</v>
          </cell>
        </row>
        <row r="5363">
          <cell r="G5363" t="str">
            <v>FSDTKENT</v>
          </cell>
          <cell r="H5363" t="str">
            <v>Thanet Painting</v>
          </cell>
          <cell r="I5363" t="str">
            <v>Government Services</v>
          </cell>
          <cell r="J5363" t="str">
            <v>Other Government Contracts</v>
          </cell>
          <cell r="K5363" t="str">
            <v>FSD Other</v>
          </cell>
        </row>
        <row r="5364">
          <cell r="G5364" t="str">
            <v>FSDTPLY4</v>
          </cell>
          <cell r="H5364" t="str">
            <v>Devonport Serco</v>
          </cell>
          <cell r="I5364" t="str">
            <v>Government Services</v>
          </cell>
          <cell r="J5364" t="str">
            <v>Other Government Contracts</v>
          </cell>
          <cell r="K5364" t="str">
            <v>FSD Other</v>
          </cell>
        </row>
        <row r="5365">
          <cell r="G5365" t="str">
            <v>FSDTPURB</v>
          </cell>
          <cell r="H5365" t="str">
            <v>Purbeck</v>
          </cell>
          <cell r="I5365" t="str">
            <v>Government Services</v>
          </cell>
          <cell r="J5365" t="str">
            <v>Other Government Contracts</v>
          </cell>
          <cell r="K5365" t="str">
            <v>FSD Other</v>
          </cell>
        </row>
        <row r="5366">
          <cell r="G5366" t="str">
            <v>FSDTWIND</v>
          </cell>
          <cell r="H5366" t="str">
            <v>Fsdeast</v>
          </cell>
          <cell r="I5366" t="str">
            <v>Government Services</v>
          </cell>
          <cell r="J5366" t="str">
            <v>Other Government Contracts</v>
          </cell>
          <cell r="K5366" t="str">
            <v>FSD Other</v>
          </cell>
        </row>
        <row r="5367">
          <cell r="G5367" t="str">
            <v>FSDUSNAV</v>
          </cell>
          <cell r="H5367" t="str">
            <v>Fsd Us Navy</v>
          </cell>
          <cell r="I5367" t="str">
            <v>Government Services</v>
          </cell>
          <cell r="J5367" t="str">
            <v>Other Government Contracts</v>
          </cell>
          <cell r="K5367" t="str">
            <v>FSD Other</v>
          </cell>
        </row>
        <row r="5368">
          <cell r="G5368" t="str">
            <v>FSDBRENT</v>
          </cell>
          <cell r="H5368" t="str">
            <v>Fsd Brent Gas</v>
          </cell>
          <cell r="I5368" t="str">
            <v>Government Services</v>
          </cell>
          <cell r="J5368" t="str">
            <v>Other Government Contracts</v>
          </cell>
          <cell r="K5368" t="str">
            <v>FSD Other</v>
          </cell>
        </row>
        <row r="5369">
          <cell r="G5369" t="str">
            <v>FSDCHERT</v>
          </cell>
          <cell r="H5369" t="str">
            <v>Fsd Chertsey</v>
          </cell>
          <cell r="I5369" t="str">
            <v>Government Services</v>
          </cell>
          <cell r="J5369" t="str">
            <v>Other Government Contracts</v>
          </cell>
          <cell r="K5369" t="str">
            <v>FSD Other</v>
          </cell>
        </row>
        <row r="5370">
          <cell r="G5370" t="str">
            <v>FSDENFI</v>
          </cell>
          <cell r="H5370" t="str">
            <v>Fsd London Borough Of Enfield</v>
          </cell>
          <cell r="I5370" t="str">
            <v>Government Services</v>
          </cell>
          <cell r="J5370" t="str">
            <v>Other Government Contracts</v>
          </cell>
          <cell r="K5370" t="str">
            <v>FSD Other</v>
          </cell>
        </row>
        <row r="5371">
          <cell r="G5371" t="str">
            <v>FSDFRATR</v>
          </cell>
          <cell r="H5371" t="str">
            <v>Fsd Frater</v>
          </cell>
          <cell r="I5371" t="str">
            <v>Government Services</v>
          </cell>
          <cell r="J5371" t="str">
            <v>Other Government Contracts</v>
          </cell>
          <cell r="K5371" t="str">
            <v>FSD Other</v>
          </cell>
        </row>
        <row r="5372">
          <cell r="G5372" t="str">
            <v>FSDHARD</v>
          </cell>
          <cell r="H5372" t="str">
            <v>Harding Housing</v>
          </cell>
          <cell r="I5372" t="str">
            <v>Government Services</v>
          </cell>
          <cell r="J5372" t="str">
            <v>Other Government Contracts</v>
          </cell>
          <cell r="K5372" t="str">
            <v>FSD Other</v>
          </cell>
        </row>
        <row r="5373">
          <cell r="G5373" t="str">
            <v>FSDMALD1</v>
          </cell>
          <cell r="H5373" t="str">
            <v>Aldershot Mqs Aq</v>
          </cell>
          <cell r="I5373" t="str">
            <v>Government Services</v>
          </cell>
          <cell r="J5373" t="str">
            <v>Other Government Contracts</v>
          </cell>
          <cell r="K5373" t="str">
            <v>FSD Other</v>
          </cell>
        </row>
        <row r="5374">
          <cell r="G5374" t="str">
            <v>FSDMCHAT</v>
          </cell>
          <cell r="H5374" t="str">
            <v>Chatham</v>
          </cell>
          <cell r="I5374" t="str">
            <v>Government Services</v>
          </cell>
          <cell r="J5374" t="str">
            <v>Other Government Contracts</v>
          </cell>
          <cell r="K5374" t="str">
            <v>FSD Other</v>
          </cell>
        </row>
        <row r="5375">
          <cell r="G5375" t="str">
            <v>FSDMGLOS</v>
          </cell>
          <cell r="H5375" t="str">
            <v>Innsworth Mowlems</v>
          </cell>
          <cell r="I5375" t="str">
            <v>Government Services</v>
          </cell>
          <cell r="J5375" t="str">
            <v>Other Government Contracts</v>
          </cell>
          <cell r="K5375" t="str">
            <v>FSD Other</v>
          </cell>
        </row>
        <row r="5376">
          <cell r="G5376" t="str">
            <v>FSDMNWLO</v>
          </cell>
          <cell r="H5376" t="str">
            <v>North London Wsm</v>
          </cell>
          <cell r="I5376" t="str">
            <v>Government Services</v>
          </cell>
          <cell r="J5376" t="str">
            <v>Other Government Contracts</v>
          </cell>
          <cell r="K5376" t="str">
            <v>FSD Other</v>
          </cell>
        </row>
        <row r="5377">
          <cell r="G5377" t="str">
            <v>FSDMPLY1</v>
          </cell>
          <cell r="H5377" t="str">
            <v>Bullpoint Wsm</v>
          </cell>
          <cell r="I5377" t="str">
            <v>Government Services</v>
          </cell>
          <cell r="J5377" t="str">
            <v>Other Government Contracts</v>
          </cell>
          <cell r="K5377" t="str">
            <v>FSD Other</v>
          </cell>
        </row>
        <row r="5378">
          <cell r="G5378" t="str">
            <v>FSDREAD</v>
          </cell>
          <cell r="H5378" t="str">
            <v>Fsd Reading</v>
          </cell>
          <cell r="I5378" t="str">
            <v>Government Services</v>
          </cell>
          <cell r="J5378" t="str">
            <v>Other Government Contracts</v>
          </cell>
          <cell r="K5378" t="str">
            <v>FSD Other</v>
          </cell>
        </row>
        <row r="5379">
          <cell r="G5379" t="str">
            <v>FSDTALD2</v>
          </cell>
          <cell r="H5379" t="str">
            <v>Fsdeast</v>
          </cell>
          <cell r="I5379" t="str">
            <v>Government Services</v>
          </cell>
          <cell r="J5379" t="str">
            <v>Other Government Contracts</v>
          </cell>
          <cell r="K5379" t="str">
            <v>FSD Other</v>
          </cell>
        </row>
        <row r="5380">
          <cell r="G5380" t="str">
            <v>FSDTDORS</v>
          </cell>
          <cell r="H5380" t="str">
            <v>Dorset Group</v>
          </cell>
          <cell r="I5380" t="str">
            <v>Government Services</v>
          </cell>
          <cell r="J5380" t="str">
            <v>Other Government Contracts</v>
          </cell>
          <cell r="K5380" t="str">
            <v>FSD Other</v>
          </cell>
        </row>
        <row r="5381">
          <cell r="G5381" t="str">
            <v>FSDTKENT</v>
          </cell>
          <cell r="H5381" t="str">
            <v>Thanet Painting</v>
          </cell>
          <cell r="I5381" t="str">
            <v>Government Services</v>
          </cell>
          <cell r="J5381" t="str">
            <v>Other Government Contracts</v>
          </cell>
          <cell r="K5381" t="str">
            <v>FSD Other</v>
          </cell>
        </row>
        <row r="5382">
          <cell r="G5382" t="str">
            <v>FSDTPLY4</v>
          </cell>
          <cell r="H5382" t="str">
            <v>Devonport Serco</v>
          </cell>
          <cell r="I5382" t="str">
            <v>Government Services</v>
          </cell>
          <cell r="J5382" t="str">
            <v>Other Government Contracts</v>
          </cell>
          <cell r="K5382" t="str">
            <v>FSD Other</v>
          </cell>
        </row>
        <row r="5383">
          <cell r="G5383" t="str">
            <v>FSDTPURB</v>
          </cell>
          <cell r="H5383" t="str">
            <v>Purbeck</v>
          </cell>
          <cell r="I5383" t="str">
            <v>Government Services</v>
          </cell>
          <cell r="J5383" t="str">
            <v>Other Government Contracts</v>
          </cell>
          <cell r="K5383" t="str">
            <v>FSD Other</v>
          </cell>
        </row>
        <row r="5384">
          <cell r="G5384" t="str">
            <v>FSDTWIND</v>
          </cell>
          <cell r="H5384" t="str">
            <v>Fsdeast</v>
          </cell>
          <cell r="I5384" t="str">
            <v>Government Services</v>
          </cell>
          <cell r="J5384" t="str">
            <v>Other Government Contracts</v>
          </cell>
          <cell r="K5384" t="str">
            <v>FSD Other</v>
          </cell>
        </row>
        <row r="5385">
          <cell r="G5385" t="str">
            <v>FSDUSNAV</v>
          </cell>
          <cell r="H5385" t="str">
            <v>Fsd Us Navy</v>
          </cell>
          <cell r="I5385" t="str">
            <v>Government Services</v>
          </cell>
          <cell r="J5385" t="str">
            <v>Other Government Contracts</v>
          </cell>
          <cell r="K5385" t="str">
            <v>FSD Other</v>
          </cell>
        </row>
        <row r="5386">
          <cell r="G5386" t="str">
            <v>FSDMCHAT</v>
          </cell>
          <cell r="H5386" t="str">
            <v>Chatham</v>
          </cell>
          <cell r="I5386" t="str">
            <v>Government Services</v>
          </cell>
          <cell r="J5386" t="str">
            <v>Other Government Contracts</v>
          </cell>
          <cell r="K5386" t="str">
            <v>FSD Other</v>
          </cell>
        </row>
        <row r="5387">
          <cell r="G5387" t="str">
            <v>FSDREAD</v>
          </cell>
          <cell r="H5387" t="str">
            <v>Fsd Reading</v>
          </cell>
          <cell r="I5387" t="str">
            <v>Government Services</v>
          </cell>
          <cell r="J5387" t="str">
            <v>Other Government Contracts</v>
          </cell>
          <cell r="K5387" t="str">
            <v>FSD Other</v>
          </cell>
        </row>
        <row r="5388">
          <cell r="G5388" t="str">
            <v>FSDTALD2</v>
          </cell>
          <cell r="H5388" t="str">
            <v>Fsdeast</v>
          </cell>
          <cell r="I5388" t="str">
            <v>Government Services</v>
          </cell>
          <cell r="J5388" t="str">
            <v>Other Government Contracts</v>
          </cell>
          <cell r="K5388" t="str">
            <v>FSD Other</v>
          </cell>
        </row>
        <row r="5389">
          <cell r="G5389" t="str">
            <v>FSDTKENT</v>
          </cell>
          <cell r="H5389" t="str">
            <v>Thanet Painting</v>
          </cell>
          <cell r="I5389" t="str">
            <v>Government Services</v>
          </cell>
          <cell r="J5389" t="str">
            <v>Other Government Contracts</v>
          </cell>
          <cell r="K5389" t="str">
            <v>FSD Other</v>
          </cell>
        </row>
        <row r="5390">
          <cell r="G5390" t="str">
            <v>FSDTPLY4</v>
          </cell>
          <cell r="H5390" t="str">
            <v>Devonport Serco</v>
          </cell>
          <cell r="I5390" t="str">
            <v>Government Services</v>
          </cell>
          <cell r="J5390" t="str">
            <v>Other Government Contracts</v>
          </cell>
          <cell r="K5390" t="str">
            <v>FSD Other</v>
          </cell>
        </row>
        <row r="5391">
          <cell r="G5391" t="str">
            <v>FSDADJX</v>
          </cell>
          <cell r="H5391" t="str">
            <v>Fsd Adjustments Job Actual</v>
          </cell>
          <cell r="I5391" t="str">
            <v>Government Services</v>
          </cell>
          <cell r="J5391" t="str">
            <v>Other Government Contracts</v>
          </cell>
          <cell r="K5391" t="str">
            <v>FSD Other</v>
          </cell>
        </row>
        <row r="5392">
          <cell r="G5392" t="str">
            <v>FSDBRENT</v>
          </cell>
          <cell r="H5392" t="str">
            <v>Fsd Brent Gas</v>
          </cell>
          <cell r="I5392" t="str">
            <v>Government Services</v>
          </cell>
          <cell r="J5392" t="str">
            <v>Other Government Contracts</v>
          </cell>
          <cell r="K5392" t="str">
            <v>FSD Other</v>
          </cell>
        </row>
        <row r="5393">
          <cell r="G5393" t="str">
            <v>FSDCHERT</v>
          </cell>
          <cell r="H5393" t="str">
            <v>Fsd Chertsey</v>
          </cell>
          <cell r="I5393" t="str">
            <v>Government Services</v>
          </cell>
          <cell r="J5393" t="str">
            <v>Other Government Contracts</v>
          </cell>
          <cell r="K5393" t="str">
            <v>FSD Other</v>
          </cell>
        </row>
        <row r="5394">
          <cell r="G5394" t="str">
            <v>FSDENFI</v>
          </cell>
          <cell r="H5394" t="str">
            <v>Fsd London Borough Of Enfield</v>
          </cell>
          <cell r="I5394" t="str">
            <v>Government Services</v>
          </cell>
          <cell r="J5394" t="str">
            <v>Other Government Contracts</v>
          </cell>
          <cell r="K5394" t="str">
            <v>FSD Other</v>
          </cell>
        </row>
        <row r="5395">
          <cell r="G5395" t="str">
            <v>FSDFRATR</v>
          </cell>
          <cell r="H5395" t="str">
            <v>Fsd Frater</v>
          </cell>
          <cell r="I5395" t="str">
            <v>Government Services</v>
          </cell>
          <cell r="J5395" t="str">
            <v>Other Government Contracts</v>
          </cell>
          <cell r="K5395" t="str">
            <v>FSD Other</v>
          </cell>
        </row>
        <row r="5396">
          <cell r="G5396" t="str">
            <v>FSDHARD</v>
          </cell>
          <cell r="H5396" t="str">
            <v>Harding Housing</v>
          </cell>
          <cell r="I5396" t="str">
            <v>Government Services</v>
          </cell>
          <cell r="J5396" t="str">
            <v>Other Government Contracts</v>
          </cell>
          <cell r="K5396" t="str">
            <v>FSD Other</v>
          </cell>
        </row>
        <row r="5397">
          <cell r="G5397" t="str">
            <v>FSDMALD1</v>
          </cell>
          <cell r="H5397" t="str">
            <v>Aldershot Mqs Aq</v>
          </cell>
          <cell r="I5397" t="str">
            <v>Government Services</v>
          </cell>
          <cell r="J5397" t="str">
            <v>Other Government Contracts</v>
          </cell>
          <cell r="K5397" t="str">
            <v>FSD Other</v>
          </cell>
        </row>
        <row r="5398">
          <cell r="G5398" t="str">
            <v>FSDMCHAT</v>
          </cell>
          <cell r="H5398" t="str">
            <v>Chatham</v>
          </cell>
          <cell r="I5398" t="str">
            <v>Government Services</v>
          </cell>
          <cell r="J5398" t="str">
            <v>Other Government Contracts</v>
          </cell>
          <cell r="K5398" t="str">
            <v>FSD Other</v>
          </cell>
        </row>
        <row r="5399">
          <cell r="G5399" t="str">
            <v>FSDMGLOS</v>
          </cell>
          <cell r="H5399" t="str">
            <v>Innsworth Mowlems</v>
          </cell>
          <cell r="I5399" t="str">
            <v>Government Services</v>
          </cell>
          <cell r="J5399" t="str">
            <v>Other Government Contracts</v>
          </cell>
          <cell r="K5399" t="str">
            <v>FSD Other</v>
          </cell>
        </row>
        <row r="5400">
          <cell r="G5400" t="str">
            <v>FSDMNWLO</v>
          </cell>
          <cell r="H5400" t="str">
            <v>North London Wsm</v>
          </cell>
          <cell r="I5400" t="str">
            <v>Government Services</v>
          </cell>
          <cell r="J5400" t="str">
            <v>Other Government Contracts</v>
          </cell>
          <cell r="K5400" t="str">
            <v>FSD Other</v>
          </cell>
        </row>
        <row r="5401">
          <cell r="G5401" t="str">
            <v>FSDMPLY1</v>
          </cell>
          <cell r="H5401" t="str">
            <v>Bullpoint Wsm</v>
          </cell>
          <cell r="I5401" t="str">
            <v>Government Services</v>
          </cell>
          <cell r="J5401" t="str">
            <v>Other Government Contracts</v>
          </cell>
          <cell r="K5401" t="str">
            <v>FSD Other</v>
          </cell>
        </row>
        <row r="5402">
          <cell r="G5402" t="str">
            <v>FSDREAD</v>
          </cell>
          <cell r="H5402" t="str">
            <v>Fsd Reading</v>
          </cell>
          <cell r="I5402" t="str">
            <v>Government Services</v>
          </cell>
          <cell r="J5402" t="str">
            <v>Other Government Contracts</v>
          </cell>
          <cell r="K5402" t="str">
            <v>FSD Other</v>
          </cell>
        </row>
        <row r="5403">
          <cell r="G5403" t="str">
            <v>FSDTALD2</v>
          </cell>
          <cell r="H5403" t="str">
            <v>Fsdeast</v>
          </cell>
          <cell r="I5403" t="str">
            <v>Government Services</v>
          </cell>
          <cell r="J5403" t="str">
            <v>Other Government Contracts</v>
          </cell>
          <cell r="K5403" t="str">
            <v>FSD Other</v>
          </cell>
        </row>
        <row r="5404">
          <cell r="G5404" t="str">
            <v>FSDTDORS</v>
          </cell>
          <cell r="H5404" t="str">
            <v>Dorset Group</v>
          </cell>
          <cell r="I5404" t="str">
            <v>Government Services</v>
          </cell>
          <cell r="J5404" t="str">
            <v>Other Government Contracts</v>
          </cell>
          <cell r="K5404" t="str">
            <v>FSD Other</v>
          </cell>
        </row>
        <row r="5405">
          <cell r="G5405" t="str">
            <v>FSDTKENT</v>
          </cell>
          <cell r="H5405" t="str">
            <v>Thanet Painting</v>
          </cell>
          <cell r="I5405" t="str">
            <v>Government Services</v>
          </cell>
          <cell r="J5405" t="str">
            <v>Other Government Contracts</v>
          </cell>
          <cell r="K5405" t="str">
            <v>FSD Other</v>
          </cell>
        </row>
        <row r="5406">
          <cell r="G5406" t="str">
            <v>FSDTPLY4</v>
          </cell>
          <cell r="H5406" t="str">
            <v>Devonport Serco</v>
          </cell>
          <cell r="I5406" t="str">
            <v>Government Services</v>
          </cell>
          <cell r="J5406" t="str">
            <v>Other Government Contracts</v>
          </cell>
          <cell r="K5406" t="str">
            <v>FSD Other</v>
          </cell>
        </row>
        <row r="5407">
          <cell r="G5407" t="str">
            <v>FSDTPURB</v>
          </cell>
          <cell r="H5407" t="str">
            <v>Purbeck</v>
          </cell>
          <cell r="I5407" t="str">
            <v>Government Services</v>
          </cell>
          <cell r="J5407" t="str">
            <v>Other Government Contracts</v>
          </cell>
          <cell r="K5407" t="str">
            <v>FSD Other</v>
          </cell>
        </row>
        <row r="5408">
          <cell r="G5408" t="str">
            <v>FSDTWIND</v>
          </cell>
          <cell r="H5408" t="str">
            <v>Fsdeast</v>
          </cell>
          <cell r="I5408" t="str">
            <v>Government Services</v>
          </cell>
          <cell r="J5408" t="str">
            <v>Other Government Contracts</v>
          </cell>
          <cell r="K5408" t="str">
            <v>FSD Other</v>
          </cell>
        </row>
        <row r="5409">
          <cell r="G5409" t="str">
            <v>FSDUSNAV</v>
          </cell>
          <cell r="H5409" t="str">
            <v>Fsd Us Navy</v>
          </cell>
          <cell r="I5409" t="str">
            <v>Government Services</v>
          </cell>
          <cell r="J5409" t="str">
            <v>Other Government Contracts</v>
          </cell>
          <cell r="K5409" t="str">
            <v>FSD Other</v>
          </cell>
        </row>
        <row r="5410">
          <cell r="G5410" t="str">
            <v>FSDADJX</v>
          </cell>
          <cell r="H5410" t="str">
            <v>Fsd Adjustments Job Actual</v>
          </cell>
          <cell r="I5410" t="str">
            <v>Government Services</v>
          </cell>
          <cell r="J5410" t="str">
            <v>Other Government Contracts</v>
          </cell>
          <cell r="K5410" t="str">
            <v>FSD Other</v>
          </cell>
        </row>
        <row r="5411">
          <cell r="G5411" t="str">
            <v>FSDBRENT</v>
          </cell>
          <cell r="H5411" t="str">
            <v>Fsd Brent Gas</v>
          </cell>
          <cell r="I5411" t="str">
            <v>Government Services</v>
          </cell>
          <cell r="J5411" t="str">
            <v>Other Government Contracts</v>
          </cell>
          <cell r="K5411" t="str">
            <v>FSD Other</v>
          </cell>
        </row>
        <row r="5412">
          <cell r="G5412" t="str">
            <v>FSDCHERT</v>
          </cell>
          <cell r="H5412" t="str">
            <v>Fsd Chertsey</v>
          </cell>
          <cell r="I5412" t="str">
            <v>Government Services</v>
          </cell>
          <cell r="J5412" t="str">
            <v>Other Government Contracts</v>
          </cell>
          <cell r="K5412" t="str">
            <v>FSD Other</v>
          </cell>
        </row>
        <row r="5413">
          <cell r="G5413" t="str">
            <v>FSDENFI</v>
          </cell>
          <cell r="H5413" t="str">
            <v>Fsd London Borough Of Enfield</v>
          </cell>
          <cell r="I5413" t="str">
            <v>Government Services</v>
          </cell>
          <cell r="J5413" t="str">
            <v>Other Government Contracts</v>
          </cell>
          <cell r="K5413" t="str">
            <v>FSD Other</v>
          </cell>
        </row>
        <row r="5414">
          <cell r="G5414" t="str">
            <v>FSDFRATR</v>
          </cell>
          <cell r="H5414" t="str">
            <v>Fsd Frater</v>
          </cell>
          <cell r="I5414" t="str">
            <v>Government Services</v>
          </cell>
          <cell r="J5414" t="str">
            <v>Other Government Contracts</v>
          </cell>
          <cell r="K5414" t="str">
            <v>FSD Other</v>
          </cell>
        </row>
        <row r="5415">
          <cell r="G5415" t="str">
            <v>FSDHARD</v>
          </cell>
          <cell r="H5415" t="str">
            <v>Harding Housing</v>
          </cell>
          <cell r="I5415" t="str">
            <v>Government Services</v>
          </cell>
          <cell r="J5415" t="str">
            <v>Other Government Contracts</v>
          </cell>
          <cell r="K5415" t="str">
            <v>FSD Other</v>
          </cell>
        </row>
        <row r="5416">
          <cell r="G5416" t="str">
            <v>FSDMALD1</v>
          </cell>
          <cell r="H5416" t="str">
            <v>Aldershot Mqs Aq</v>
          </cell>
          <cell r="I5416" t="str">
            <v>Government Services</v>
          </cell>
          <cell r="J5416" t="str">
            <v>Other Government Contracts</v>
          </cell>
          <cell r="K5416" t="str">
            <v>FSD Other</v>
          </cell>
        </row>
        <row r="5417">
          <cell r="G5417" t="str">
            <v>FSDMCHAT</v>
          </cell>
          <cell r="H5417" t="str">
            <v>Chatham</v>
          </cell>
          <cell r="I5417" t="str">
            <v>Government Services</v>
          </cell>
          <cell r="J5417" t="str">
            <v>Other Government Contracts</v>
          </cell>
          <cell r="K5417" t="str">
            <v>FSD Other</v>
          </cell>
        </row>
        <row r="5418">
          <cell r="G5418" t="str">
            <v>FSDMGLOS</v>
          </cell>
          <cell r="H5418" t="str">
            <v>Innsworth Mowlems</v>
          </cell>
          <cell r="I5418" t="str">
            <v>Government Services</v>
          </cell>
          <cell r="J5418" t="str">
            <v>Other Government Contracts</v>
          </cell>
          <cell r="K5418" t="str">
            <v>FSD Other</v>
          </cell>
        </row>
        <row r="5419">
          <cell r="G5419" t="str">
            <v>FSDMNWLO</v>
          </cell>
          <cell r="H5419" t="str">
            <v>North London Wsm</v>
          </cell>
          <cell r="I5419" t="str">
            <v>Government Services</v>
          </cell>
          <cell r="J5419" t="str">
            <v>Other Government Contracts</v>
          </cell>
          <cell r="K5419" t="str">
            <v>FSD Other</v>
          </cell>
        </row>
        <row r="5420">
          <cell r="G5420" t="str">
            <v>FSDMPLY1</v>
          </cell>
          <cell r="H5420" t="str">
            <v>Bullpoint Wsm</v>
          </cell>
          <cell r="I5420" t="str">
            <v>Government Services</v>
          </cell>
          <cell r="J5420" t="str">
            <v>Other Government Contracts</v>
          </cell>
          <cell r="K5420" t="str">
            <v>FSD Other</v>
          </cell>
        </row>
        <row r="5421">
          <cell r="G5421" t="str">
            <v>FSDREAD</v>
          </cell>
          <cell r="H5421" t="str">
            <v>Fsd Reading</v>
          </cell>
          <cell r="I5421" t="str">
            <v>Government Services</v>
          </cell>
          <cell r="J5421" t="str">
            <v>Other Government Contracts</v>
          </cell>
          <cell r="K5421" t="str">
            <v>FSD Other</v>
          </cell>
        </row>
        <row r="5422">
          <cell r="G5422" t="str">
            <v>FSDTALD2</v>
          </cell>
          <cell r="H5422" t="str">
            <v>Fsdeast</v>
          </cell>
          <cell r="I5422" t="str">
            <v>Government Services</v>
          </cell>
          <cell r="J5422" t="str">
            <v>Other Government Contracts</v>
          </cell>
          <cell r="K5422" t="str">
            <v>FSD Other</v>
          </cell>
        </row>
        <row r="5423">
          <cell r="G5423" t="str">
            <v>FSDTDORS</v>
          </cell>
          <cell r="H5423" t="str">
            <v>Dorset Group</v>
          </cell>
          <cell r="I5423" t="str">
            <v>Government Services</v>
          </cell>
          <cell r="J5423" t="str">
            <v>Other Government Contracts</v>
          </cell>
          <cell r="K5423" t="str">
            <v>FSD Other</v>
          </cell>
        </row>
        <row r="5424">
          <cell r="G5424" t="str">
            <v>FSDTKENT</v>
          </cell>
          <cell r="H5424" t="str">
            <v>Thanet Painting</v>
          </cell>
          <cell r="I5424" t="str">
            <v>Government Services</v>
          </cell>
          <cell r="J5424" t="str">
            <v>Other Government Contracts</v>
          </cell>
          <cell r="K5424" t="str">
            <v>FSD Other</v>
          </cell>
        </row>
        <row r="5425">
          <cell r="G5425" t="str">
            <v>FSDTPLY4</v>
          </cell>
          <cell r="H5425" t="str">
            <v>Devonport Serco</v>
          </cell>
          <cell r="I5425" t="str">
            <v>Government Services</v>
          </cell>
          <cell r="J5425" t="str">
            <v>Other Government Contracts</v>
          </cell>
          <cell r="K5425" t="str">
            <v>FSD Other</v>
          </cell>
        </row>
        <row r="5426">
          <cell r="G5426" t="str">
            <v>FSDTPURB</v>
          </cell>
          <cell r="H5426" t="str">
            <v>Purbeck</v>
          </cell>
          <cell r="I5426" t="str">
            <v>Government Services</v>
          </cell>
          <cell r="J5426" t="str">
            <v>Other Government Contracts</v>
          </cell>
          <cell r="K5426" t="str">
            <v>FSD Other</v>
          </cell>
        </row>
        <row r="5427">
          <cell r="G5427" t="str">
            <v>FSDTWIND</v>
          </cell>
          <cell r="H5427" t="str">
            <v>Fsdeast</v>
          </cell>
          <cell r="I5427" t="str">
            <v>Government Services</v>
          </cell>
          <cell r="J5427" t="str">
            <v>Other Government Contracts</v>
          </cell>
          <cell r="K5427" t="str">
            <v>FSD Other</v>
          </cell>
        </row>
        <row r="5428">
          <cell r="G5428" t="str">
            <v>FSDUSNAV</v>
          </cell>
          <cell r="H5428" t="str">
            <v>Fsd Us Navy</v>
          </cell>
          <cell r="I5428" t="str">
            <v>Government Services</v>
          </cell>
          <cell r="J5428" t="str">
            <v>Other Government Contracts</v>
          </cell>
          <cell r="K5428" t="str">
            <v>FSD Other</v>
          </cell>
        </row>
        <row r="5429">
          <cell r="G5429" t="str">
            <v>FSDENFI</v>
          </cell>
          <cell r="H5429" t="str">
            <v>Fsd London Borough Of Enfield</v>
          </cell>
          <cell r="I5429" t="str">
            <v>Government Services</v>
          </cell>
          <cell r="J5429" t="str">
            <v>Other Government Contracts</v>
          </cell>
          <cell r="K5429" t="str">
            <v>FSD Other</v>
          </cell>
        </row>
        <row r="5430">
          <cell r="G5430" t="str">
            <v>FSDHARD</v>
          </cell>
          <cell r="H5430" t="str">
            <v>Harding Housing</v>
          </cell>
          <cell r="I5430" t="str">
            <v>Government Services</v>
          </cell>
          <cell r="J5430" t="str">
            <v>Other Government Contracts</v>
          </cell>
          <cell r="K5430" t="str">
            <v>FSD Other</v>
          </cell>
        </row>
        <row r="5431">
          <cell r="G5431" t="str">
            <v>FSDMPLY1</v>
          </cell>
          <cell r="H5431" t="str">
            <v>Bullpoint Wsm</v>
          </cell>
          <cell r="I5431" t="str">
            <v>Government Services</v>
          </cell>
          <cell r="J5431" t="str">
            <v>Other Government Contracts</v>
          </cell>
          <cell r="K5431" t="str">
            <v>FSD Other</v>
          </cell>
        </row>
        <row r="5432">
          <cell r="G5432" t="str">
            <v>FSDREAD</v>
          </cell>
          <cell r="H5432" t="str">
            <v>Fsd Reading</v>
          </cell>
          <cell r="I5432" t="str">
            <v>Government Services</v>
          </cell>
          <cell r="J5432" t="str">
            <v>Other Government Contracts</v>
          </cell>
          <cell r="K5432" t="str">
            <v>FSD Other</v>
          </cell>
        </row>
        <row r="5433">
          <cell r="G5433" t="str">
            <v>FSDADJX</v>
          </cell>
          <cell r="H5433" t="str">
            <v>Fsd Adjustments Job Actual</v>
          </cell>
          <cell r="I5433" t="str">
            <v>Government Services</v>
          </cell>
          <cell r="J5433" t="str">
            <v>Other Government Contracts</v>
          </cell>
          <cell r="K5433" t="str">
            <v>FSD Other</v>
          </cell>
        </row>
        <row r="5434">
          <cell r="G5434" t="str">
            <v>FSDBRENT</v>
          </cell>
          <cell r="H5434" t="str">
            <v>Fsd Brent Gas</v>
          </cell>
          <cell r="I5434" t="str">
            <v>Government Services</v>
          </cell>
          <cell r="J5434" t="str">
            <v>Other Government Contracts</v>
          </cell>
          <cell r="K5434" t="str">
            <v>FSD Other</v>
          </cell>
        </row>
        <row r="5435">
          <cell r="G5435" t="str">
            <v>FSDCHERT</v>
          </cell>
          <cell r="H5435" t="str">
            <v>Fsd Chertsey</v>
          </cell>
          <cell r="I5435" t="str">
            <v>Government Services</v>
          </cell>
          <cell r="J5435" t="str">
            <v>Other Government Contracts</v>
          </cell>
          <cell r="K5435" t="str">
            <v>FSD Other</v>
          </cell>
        </row>
        <row r="5436">
          <cell r="G5436" t="str">
            <v>FSDENFI</v>
          </cell>
          <cell r="H5436" t="str">
            <v>Fsd London Borough Of Enfield</v>
          </cell>
          <cell r="I5436" t="str">
            <v>Government Services</v>
          </cell>
          <cell r="J5436" t="str">
            <v>Other Government Contracts</v>
          </cell>
          <cell r="K5436" t="str">
            <v>FSD Other</v>
          </cell>
        </row>
        <row r="5437">
          <cell r="G5437" t="str">
            <v>FSDMNWLO</v>
          </cell>
          <cell r="H5437" t="str">
            <v>North London Wsm</v>
          </cell>
          <cell r="I5437" t="str">
            <v>Government Services</v>
          </cell>
          <cell r="J5437" t="str">
            <v>Other Government Contracts</v>
          </cell>
          <cell r="K5437" t="str">
            <v>FSD Other</v>
          </cell>
        </row>
        <row r="5438">
          <cell r="G5438" t="str">
            <v>FSDREAD</v>
          </cell>
          <cell r="H5438" t="str">
            <v>Fsd Reading</v>
          </cell>
          <cell r="I5438" t="str">
            <v>Government Services</v>
          </cell>
          <cell r="J5438" t="str">
            <v>Other Government Contracts</v>
          </cell>
          <cell r="K5438" t="str">
            <v>FSD Other</v>
          </cell>
        </row>
        <row r="5439">
          <cell r="G5439" t="str">
            <v>FSDTDORS</v>
          </cell>
          <cell r="H5439" t="str">
            <v>Dorset Group</v>
          </cell>
          <cell r="I5439" t="str">
            <v>Government Services</v>
          </cell>
          <cell r="J5439" t="str">
            <v>Other Government Contracts</v>
          </cell>
          <cell r="K5439" t="str">
            <v>FSD Other</v>
          </cell>
        </row>
        <row r="5440">
          <cell r="G5440" t="str">
            <v>FSDTKENT</v>
          </cell>
          <cell r="H5440" t="str">
            <v>Thanet Painting</v>
          </cell>
          <cell r="I5440" t="str">
            <v>Government Services</v>
          </cell>
          <cell r="J5440" t="str">
            <v>Other Government Contracts</v>
          </cell>
          <cell r="K5440" t="str">
            <v>FSD Other</v>
          </cell>
        </row>
        <row r="5441">
          <cell r="G5441" t="str">
            <v>FSDBRENT</v>
          </cell>
          <cell r="H5441" t="str">
            <v>Fsd Brent Gas</v>
          </cell>
          <cell r="I5441" t="str">
            <v>Government Services</v>
          </cell>
          <cell r="J5441" t="str">
            <v>Other Government Contracts</v>
          </cell>
          <cell r="K5441" t="str">
            <v>FSD Other</v>
          </cell>
        </row>
        <row r="5442">
          <cell r="G5442" t="str">
            <v>FSDMGLOS</v>
          </cell>
          <cell r="H5442" t="str">
            <v>Innsworth Mowlems</v>
          </cell>
          <cell r="I5442" t="str">
            <v>Government Services</v>
          </cell>
          <cell r="J5442" t="str">
            <v>Other Government Contracts</v>
          </cell>
          <cell r="K5442" t="str">
            <v>FSD Other</v>
          </cell>
        </row>
        <row r="5443">
          <cell r="G5443" t="str">
            <v>FSDMPLY1</v>
          </cell>
          <cell r="H5443" t="str">
            <v>Bullpoint Wsm</v>
          </cell>
          <cell r="I5443" t="str">
            <v>Government Services</v>
          </cell>
          <cell r="J5443" t="str">
            <v>Other Government Contracts</v>
          </cell>
          <cell r="K5443" t="str">
            <v>FSD Other</v>
          </cell>
        </row>
        <row r="5444">
          <cell r="G5444" t="str">
            <v>FSDMALD1</v>
          </cell>
          <cell r="H5444" t="str">
            <v>Aldershot Mqs Aq</v>
          </cell>
          <cell r="I5444" t="str">
            <v>Government Services</v>
          </cell>
          <cell r="J5444" t="str">
            <v>Other Government Contracts</v>
          </cell>
          <cell r="K5444" t="str">
            <v>FSD Other</v>
          </cell>
        </row>
        <row r="5445">
          <cell r="G5445" t="str">
            <v>FSDREAD</v>
          </cell>
          <cell r="H5445" t="str">
            <v>Fsd Reading</v>
          </cell>
          <cell r="I5445" t="str">
            <v>Government Services</v>
          </cell>
          <cell r="J5445" t="str">
            <v>Other Government Contracts</v>
          </cell>
          <cell r="K5445" t="str">
            <v>FSD Other</v>
          </cell>
        </row>
        <row r="5446">
          <cell r="G5446" t="str">
            <v>FSDADJX</v>
          </cell>
          <cell r="H5446" t="str">
            <v>Fsd Adjustments Job Actual</v>
          </cell>
          <cell r="I5446" t="str">
            <v>Government Services</v>
          </cell>
          <cell r="J5446" t="str">
            <v>Other Government Contracts</v>
          </cell>
          <cell r="K5446" t="str">
            <v>FSD Other</v>
          </cell>
        </row>
        <row r="5447">
          <cell r="G5447" t="str">
            <v>FSDBRENT</v>
          </cell>
          <cell r="H5447" t="str">
            <v>Fsd Brent Gas</v>
          </cell>
          <cell r="I5447" t="str">
            <v>Government Services</v>
          </cell>
          <cell r="J5447" t="str">
            <v>Other Government Contracts</v>
          </cell>
          <cell r="K5447" t="str">
            <v>FSD Other</v>
          </cell>
        </row>
        <row r="5448">
          <cell r="G5448" t="str">
            <v>FSDENFI</v>
          </cell>
          <cell r="H5448" t="str">
            <v>Fsd London Borough Of Enfield</v>
          </cell>
          <cell r="I5448" t="str">
            <v>Government Services</v>
          </cell>
          <cell r="J5448" t="str">
            <v>Other Government Contracts</v>
          </cell>
          <cell r="K5448" t="str">
            <v>FSD Other</v>
          </cell>
        </row>
        <row r="5449">
          <cell r="G5449" t="str">
            <v>FSDFRATR</v>
          </cell>
          <cell r="H5449" t="str">
            <v>Fsd Frater</v>
          </cell>
          <cell r="I5449" t="str">
            <v>Government Services</v>
          </cell>
          <cell r="J5449" t="str">
            <v>Other Government Contracts</v>
          </cell>
          <cell r="K5449" t="str">
            <v>FSD Other</v>
          </cell>
        </row>
        <row r="5450">
          <cell r="G5450" t="str">
            <v>FSDMCHAT</v>
          </cell>
          <cell r="H5450" t="str">
            <v>Chatham</v>
          </cell>
          <cell r="I5450" t="str">
            <v>Government Services</v>
          </cell>
          <cell r="J5450" t="str">
            <v>Other Government Contracts</v>
          </cell>
          <cell r="K5450" t="str">
            <v>FSD Other</v>
          </cell>
        </row>
        <row r="5451">
          <cell r="G5451" t="str">
            <v>FSDMNWLO</v>
          </cell>
          <cell r="H5451" t="str">
            <v>North London Wsm</v>
          </cell>
          <cell r="I5451" t="str">
            <v>Government Services</v>
          </cell>
          <cell r="J5451" t="str">
            <v>Other Government Contracts</v>
          </cell>
          <cell r="K5451" t="str">
            <v>FSD Other</v>
          </cell>
        </row>
        <row r="5452">
          <cell r="G5452" t="str">
            <v>FSDREAD</v>
          </cell>
          <cell r="H5452" t="str">
            <v>Fsd Reading</v>
          </cell>
          <cell r="I5452" t="str">
            <v>Government Services</v>
          </cell>
          <cell r="J5452" t="str">
            <v>Other Government Contracts</v>
          </cell>
          <cell r="K5452" t="str">
            <v>FSD Other</v>
          </cell>
        </row>
        <row r="5453">
          <cell r="G5453" t="str">
            <v>FSDTKENT</v>
          </cell>
          <cell r="H5453" t="str">
            <v>Thanet Painting</v>
          </cell>
          <cell r="I5453" t="str">
            <v>Government Services</v>
          </cell>
          <cell r="J5453" t="str">
            <v>Other Government Contracts</v>
          </cell>
          <cell r="K5453" t="str">
            <v>FSD Other</v>
          </cell>
        </row>
        <row r="5454">
          <cell r="G5454" t="str">
            <v>FSDADJX</v>
          </cell>
          <cell r="H5454" t="str">
            <v>Fsd Adjustments Job Actual</v>
          </cell>
          <cell r="I5454" t="str">
            <v>Government Services</v>
          </cell>
          <cell r="J5454" t="str">
            <v>Other Government Contracts</v>
          </cell>
          <cell r="K5454" t="str">
            <v>FSD Other</v>
          </cell>
        </row>
        <row r="5455">
          <cell r="G5455" t="str">
            <v>FSDBRENT</v>
          </cell>
          <cell r="H5455" t="str">
            <v>Fsd Brent Gas</v>
          </cell>
          <cell r="I5455" t="str">
            <v>Government Services</v>
          </cell>
          <cell r="J5455" t="str">
            <v>Other Government Contracts</v>
          </cell>
          <cell r="K5455" t="str">
            <v>FSD Other</v>
          </cell>
        </row>
        <row r="5456">
          <cell r="G5456" t="str">
            <v>FSDENFI</v>
          </cell>
          <cell r="H5456" t="str">
            <v>Fsd London Borough Of Enfield</v>
          </cell>
          <cell r="I5456" t="str">
            <v>Government Services</v>
          </cell>
          <cell r="J5456" t="str">
            <v>Other Government Contracts</v>
          </cell>
          <cell r="K5456" t="str">
            <v>FSD Other</v>
          </cell>
        </row>
        <row r="5457">
          <cell r="G5457" t="str">
            <v>FSDFRATR</v>
          </cell>
          <cell r="H5457" t="str">
            <v>Fsd Frater</v>
          </cell>
          <cell r="I5457" t="str">
            <v>Government Services</v>
          </cell>
          <cell r="J5457" t="str">
            <v>Other Government Contracts</v>
          </cell>
          <cell r="K5457" t="str">
            <v>FSD Other</v>
          </cell>
        </row>
        <row r="5458">
          <cell r="G5458" t="str">
            <v>FSDHARD</v>
          </cell>
          <cell r="H5458" t="str">
            <v>Harding Housing</v>
          </cell>
          <cell r="I5458" t="str">
            <v>Government Services</v>
          </cell>
          <cell r="J5458" t="str">
            <v>Other Government Contracts</v>
          </cell>
          <cell r="K5458" t="str">
            <v>FSD Other</v>
          </cell>
        </row>
        <row r="5459">
          <cell r="G5459" t="str">
            <v>FSDMALD1</v>
          </cell>
          <cell r="H5459" t="str">
            <v>Aldershot Mqs Aq</v>
          </cell>
          <cell r="I5459" t="str">
            <v>Government Services</v>
          </cell>
          <cell r="J5459" t="str">
            <v>Other Government Contracts</v>
          </cell>
          <cell r="K5459" t="str">
            <v>FSD Other</v>
          </cell>
        </row>
        <row r="5460">
          <cell r="G5460" t="str">
            <v>FSDMCHAT</v>
          </cell>
          <cell r="H5460" t="str">
            <v>Chatham</v>
          </cell>
          <cell r="I5460" t="str">
            <v>Government Services</v>
          </cell>
          <cell r="J5460" t="str">
            <v>Other Government Contracts</v>
          </cell>
          <cell r="K5460" t="str">
            <v>FSD Other</v>
          </cell>
        </row>
        <row r="5461">
          <cell r="G5461" t="str">
            <v>FSDMGLOS</v>
          </cell>
          <cell r="H5461" t="str">
            <v>Innsworth Mowlems</v>
          </cell>
          <cell r="I5461" t="str">
            <v>Government Services</v>
          </cell>
          <cell r="J5461" t="str">
            <v>Other Government Contracts</v>
          </cell>
          <cell r="K5461" t="str">
            <v>FSD Other</v>
          </cell>
        </row>
        <row r="5462">
          <cell r="G5462" t="str">
            <v>FSDMNWLO</v>
          </cell>
          <cell r="H5462" t="str">
            <v>North London Wsm</v>
          </cell>
          <cell r="I5462" t="str">
            <v>Government Services</v>
          </cell>
          <cell r="J5462" t="str">
            <v>Other Government Contracts</v>
          </cell>
          <cell r="K5462" t="str">
            <v>FSD Other</v>
          </cell>
        </row>
        <row r="5463">
          <cell r="G5463" t="str">
            <v>FSDMPLY1</v>
          </cell>
          <cell r="H5463" t="str">
            <v>Bullpoint Wsm</v>
          </cell>
          <cell r="I5463" t="str">
            <v>Government Services</v>
          </cell>
          <cell r="J5463" t="str">
            <v>Other Government Contracts</v>
          </cell>
          <cell r="K5463" t="str">
            <v>FSD Other</v>
          </cell>
        </row>
        <row r="5464">
          <cell r="G5464" t="str">
            <v>FSDREAD</v>
          </cell>
          <cell r="H5464" t="str">
            <v>Fsd Reading</v>
          </cell>
          <cell r="I5464" t="str">
            <v>Government Services</v>
          </cell>
          <cell r="J5464" t="str">
            <v>Other Government Contracts</v>
          </cell>
          <cell r="K5464" t="str">
            <v>FSD Other</v>
          </cell>
        </row>
        <row r="5465">
          <cell r="G5465" t="str">
            <v>FSDTALD2</v>
          </cell>
          <cell r="H5465" t="str">
            <v>Fsdeast</v>
          </cell>
          <cell r="I5465" t="str">
            <v>Government Services</v>
          </cell>
          <cell r="J5465" t="str">
            <v>Other Government Contracts</v>
          </cell>
          <cell r="K5465" t="str">
            <v>FSD Other</v>
          </cell>
        </row>
        <row r="5466">
          <cell r="G5466" t="str">
            <v>FSDTDORS</v>
          </cell>
          <cell r="H5466" t="str">
            <v>Dorset Group</v>
          </cell>
          <cell r="I5466" t="str">
            <v>Government Services</v>
          </cell>
          <cell r="J5466" t="str">
            <v>Other Government Contracts</v>
          </cell>
          <cell r="K5466" t="str">
            <v>FSD Other</v>
          </cell>
        </row>
        <row r="5467">
          <cell r="G5467" t="str">
            <v>FSDTKENT</v>
          </cell>
          <cell r="H5467" t="str">
            <v>Thanet Painting</v>
          </cell>
          <cell r="I5467" t="str">
            <v>Government Services</v>
          </cell>
          <cell r="J5467" t="str">
            <v>Other Government Contracts</v>
          </cell>
          <cell r="K5467" t="str">
            <v>FSD Other</v>
          </cell>
        </row>
        <row r="5468">
          <cell r="G5468" t="str">
            <v>FSDTPLY4</v>
          </cell>
          <cell r="H5468" t="str">
            <v>Devonport Serco</v>
          </cell>
          <cell r="I5468" t="str">
            <v>Government Services</v>
          </cell>
          <cell r="J5468" t="str">
            <v>Other Government Contracts</v>
          </cell>
          <cell r="K5468" t="str">
            <v>FSD Other</v>
          </cell>
        </row>
        <row r="5469">
          <cell r="G5469" t="str">
            <v>FSDTPURB</v>
          </cell>
          <cell r="H5469" t="str">
            <v>Purbeck</v>
          </cell>
          <cell r="I5469" t="str">
            <v>Government Services</v>
          </cell>
          <cell r="J5469" t="str">
            <v>Other Government Contracts</v>
          </cell>
          <cell r="K5469" t="str">
            <v>FSD Other</v>
          </cell>
        </row>
        <row r="5470">
          <cell r="G5470" t="str">
            <v>FSDUSNAV</v>
          </cell>
          <cell r="H5470" t="str">
            <v>Fsd Us Navy</v>
          </cell>
          <cell r="I5470" t="str">
            <v>Government Services</v>
          </cell>
          <cell r="J5470" t="str">
            <v>Other Government Contracts</v>
          </cell>
          <cell r="K5470" t="str">
            <v>FSD Other</v>
          </cell>
        </row>
        <row r="5471">
          <cell r="G5471" t="str">
            <v>FSDADJX</v>
          </cell>
          <cell r="H5471" t="str">
            <v>Fsd Adjustments Job Actual</v>
          </cell>
          <cell r="I5471" t="str">
            <v>Government Services</v>
          </cell>
          <cell r="J5471" t="str">
            <v>Other Government Contracts</v>
          </cell>
          <cell r="K5471" t="str">
            <v>FSD Other</v>
          </cell>
        </row>
        <row r="5472">
          <cell r="G5472" t="str">
            <v>FSDBRENT</v>
          </cell>
          <cell r="H5472" t="str">
            <v>Fsd Brent Gas</v>
          </cell>
          <cell r="I5472" t="str">
            <v>Government Services</v>
          </cell>
          <cell r="J5472" t="str">
            <v>Other Government Contracts</v>
          </cell>
          <cell r="K5472" t="str">
            <v>FSD Other</v>
          </cell>
        </row>
        <row r="5473">
          <cell r="G5473" t="str">
            <v>FSDCHERT</v>
          </cell>
          <cell r="H5473" t="str">
            <v>Fsd Chertsey</v>
          </cell>
          <cell r="I5473" t="str">
            <v>Government Services</v>
          </cell>
          <cell r="J5473" t="str">
            <v>Other Government Contracts</v>
          </cell>
          <cell r="K5473" t="str">
            <v>FSD Other</v>
          </cell>
        </row>
        <row r="5474">
          <cell r="G5474" t="str">
            <v>FSDENFI</v>
          </cell>
          <cell r="H5474" t="str">
            <v>Fsd London Borough Of Enfield</v>
          </cell>
          <cell r="I5474" t="str">
            <v>Government Services</v>
          </cell>
          <cell r="J5474" t="str">
            <v>Other Government Contracts</v>
          </cell>
          <cell r="K5474" t="str">
            <v>FSD Other</v>
          </cell>
        </row>
        <row r="5475">
          <cell r="G5475" t="str">
            <v>FSDFRATR</v>
          </cell>
          <cell r="H5475" t="str">
            <v>Fsd Frater</v>
          </cell>
          <cell r="I5475" t="str">
            <v>Government Services</v>
          </cell>
          <cell r="J5475" t="str">
            <v>Other Government Contracts</v>
          </cell>
          <cell r="K5475" t="str">
            <v>FSD Other</v>
          </cell>
        </row>
        <row r="5476">
          <cell r="G5476" t="str">
            <v>FSDHARD</v>
          </cell>
          <cell r="H5476" t="str">
            <v>Harding Housing</v>
          </cell>
          <cell r="I5476" t="str">
            <v>Government Services</v>
          </cell>
          <cell r="J5476" t="str">
            <v>Other Government Contracts</v>
          </cell>
          <cell r="K5476" t="str">
            <v>FSD Other</v>
          </cell>
        </row>
        <row r="5477">
          <cell r="G5477" t="str">
            <v>FSDMALD1</v>
          </cell>
          <cell r="H5477" t="str">
            <v>Aldershot Mqs Aq</v>
          </cell>
          <cell r="I5477" t="str">
            <v>Government Services</v>
          </cell>
          <cell r="J5477" t="str">
            <v>Other Government Contracts</v>
          </cell>
          <cell r="K5477" t="str">
            <v>FSD Other</v>
          </cell>
        </row>
        <row r="5478">
          <cell r="G5478" t="str">
            <v>FSDMCHAT</v>
          </cell>
          <cell r="H5478" t="str">
            <v>Chatham</v>
          </cell>
          <cell r="I5478" t="str">
            <v>Government Services</v>
          </cell>
          <cell r="J5478" t="str">
            <v>Other Government Contracts</v>
          </cell>
          <cell r="K5478" t="str">
            <v>FSD Other</v>
          </cell>
        </row>
        <row r="5479">
          <cell r="G5479" t="str">
            <v>FSDMGLOS</v>
          </cell>
          <cell r="H5479" t="str">
            <v>Innsworth Mowlems</v>
          </cell>
          <cell r="I5479" t="str">
            <v>Government Services</v>
          </cell>
          <cell r="J5479" t="str">
            <v>Other Government Contracts</v>
          </cell>
          <cell r="K5479" t="str">
            <v>FSD Other</v>
          </cell>
        </row>
        <row r="5480">
          <cell r="G5480" t="str">
            <v>FSDMNWLO</v>
          </cell>
          <cell r="H5480" t="str">
            <v>North London Wsm</v>
          </cell>
          <cell r="I5480" t="str">
            <v>Government Services</v>
          </cell>
          <cell r="J5480" t="str">
            <v>Other Government Contracts</v>
          </cell>
          <cell r="K5480" t="str">
            <v>FSD Other</v>
          </cell>
        </row>
        <row r="5481">
          <cell r="G5481" t="str">
            <v>FSDMPLY1</v>
          </cell>
          <cell r="H5481" t="str">
            <v>Bullpoint Wsm</v>
          </cell>
          <cell r="I5481" t="str">
            <v>Government Services</v>
          </cell>
          <cell r="J5481" t="str">
            <v>Other Government Contracts</v>
          </cell>
          <cell r="K5481" t="str">
            <v>FSD Other</v>
          </cell>
        </row>
        <row r="5482">
          <cell r="G5482" t="str">
            <v>FSDREAD</v>
          </cell>
          <cell r="H5482" t="str">
            <v>Fsd Reading</v>
          </cell>
          <cell r="I5482" t="str">
            <v>Government Services</v>
          </cell>
          <cell r="J5482" t="str">
            <v>Other Government Contracts</v>
          </cell>
          <cell r="K5482" t="str">
            <v>FSD Other</v>
          </cell>
        </row>
        <row r="5483">
          <cell r="G5483" t="str">
            <v>FSDTALD2</v>
          </cell>
          <cell r="H5483" t="str">
            <v>Fsdeast</v>
          </cell>
          <cell r="I5483" t="str">
            <v>Government Services</v>
          </cell>
          <cell r="J5483" t="str">
            <v>Other Government Contracts</v>
          </cell>
          <cell r="K5483" t="str">
            <v>FSD Other</v>
          </cell>
        </row>
        <row r="5484">
          <cell r="G5484" t="str">
            <v>FSDTDORS</v>
          </cell>
          <cell r="H5484" t="str">
            <v>Dorset Group</v>
          </cell>
          <cell r="I5484" t="str">
            <v>Government Services</v>
          </cell>
          <cell r="J5484" t="str">
            <v>Other Government Contracts</v>
          </cell>
          <cell r="K5484" t="str">
            <v>FSD Other</v>
          </cell>
        </row>
        <row r="5485">
          <cell r="G5485" t="str">
            <v>FSDTKENT</v>
          </cell>
          <cell r="H5485" t="str">
            <v>Thanet Painting</v>
          </cell>
          <cell r="I5485" t="str">
            <v>Government Services</v>
          </cell>
          <cell r="J5485" t="str">
            <v>Other Government Contracts</v>
          </cell>
          <cell r="K5485" t="str">
            <v>FSD Other</v>
          </cell>
        </row>
        <row r="5486">
          <cell r="G5486" t="str">
            <v>FSDTPLY4</v>
          </cell>
          <cell r="H5486" t="str">
            <v>Devonport Serco</v>
          </cell>
          <cell r="I5486" t="str">
            <v>Government Services</v>
          </cell>
          <cell r="J5486" t="str">
            <v>Other Government Contracts</v>
          </cell>
          <cell r="K5486" t="str">
            <v>FSD Other</v>
          </cell>
        </row>
        <row r="5487">
          <cell r="G5487" t="str">
            <v>FSDTPURB</v>
          </cell>
          <cell r="H5487" t="str">
            <v>Purbeck</v>
          </cell>
          <cell r="I5487" t="str">
            <v>Government Services</v>
          </cell>
          <cell r="J5487" t="str">
            <v>Other Government Contracts</v>
          </cell>
          <cell r="K5487" t="str">
            <v>FSD Other</v>
          </cell>
        </row>
        <row r="5488">
          <cell r="G5488" t="str">
            <v>FSDTWIND</v>
          </cell>
          <cell r="H5488" t="str">
            <v>Fsdeast</v>
          </cell>
          <cell r="I5488" t="str">
            <v>Government Services</v>
          </cell>
          <cell r="J5488" t="str">
            <v>Other Government Contracts</v>
          </cell>
          <cell r="K5488" t="str">
            <v>FSD Other</v>
          </cell>
        </row>
        <row r="5489">
          <cell r="G5489" t="str">
            <v>FSDUSNAV</v>
          </cell>
          <cell r="H5489" t="str">
            <v>Fsd Us Navy</v>
          </cell>
          <cell r="I5489" t="str">
            <v>Government Services</v>
          </cell>
          <cell r="J5489" t="str">
            <v>Other Government Contracts</v>
          </cell>
          <cell r="K5489" t="str">
            <v>FSD Other</v>
          </cell>
        </row>
        <row r="5490">
          <cell r="G5490" t="str">
            <v>FSDADJX</v>
          </cell>
          <cell r="H5490" t="str">
            <v>Fsd Adjustments Job Actual</v>
          </cell>
          <cell r="I5490" t="str">
            <v>Government Services</v>
          </cell>
          <cell r="J5490" t="str">
            <v>Other Government Contracts</v>
          </cell>
          <cell r="K5490" t="str">
            <v>FSD Other</v>
          </cell>
        </row>
        <row r="5491">
          <cell r="G5491" t="str">
            <v>FSDBRENT</v>
          </cell>
          <cell r="H5491" t="str">
            <v>Fsd Brent Gas</v>
          </cell>
          <cell r="I5491" t="str">
            <v>Government Services</v>
          </cell>
          <cell r="J5491" t="str">
            <v>Other Government Contracts</v>
          </cell>
          <cell r="K5491" t="str">
            <v>FSD Other</v>
          </cell>
        </row>
        <row r="5492">
          <cell r="G5492" t="str">
            <v>FSDFRATR</v>
          </cell>
          <cell r="H5492" t="str">
            <v>Fsd Frater</v>
          </cell>
          <cell r="I5492" t="str">
            <v>Government Services</v>
          </cell>
          <cell r="J5492" t="str">
            <v>Other Government Contracts</v>
          </cell>
          <cell r="K5492" t="str">
            <v>FSD Other</v>
          </cell>
        </row>
        <row r="5493">
          <cell r="G5493" t="str">
            <v>FSDHARD</v>
          </cell>
          <cell r="H5493" t="str">
            <v>Harding Housing</v>
          </cell>
          <cell r="I5493" t="str">
            <v>Government Services</v>
          </cell>
          <cell r="J5493" t="str">
            <v>Other Government Contracts</v>
          </cell>
          <cell r="K5493" t="str">
            <v>FSD Other</v>
          </cell>
        </row>
        <row r="5494">
          <cell r="G5494" t="str">
            <v>FSDMALD1</v>
          </cell>
          <cell r="H5494" t="str">
            <v>Aldershot Mqs Aq</v>
          </cell>
          <cell r="I5494" t="str">
            <v>Government Services</v>
          </cell>
          <cell r="J5494" t="str">
            <v>Other Government Contracts</v>
          </cell>
          <cell r="K5494" t="str">
            <v>FSD Other</v>
          </cell>
        </row>
        <row r="5495">
          <cell r="G5495" t="str">
            <v>FSDMCHAT</v>
          </cell>
          <cell r="H5495" t="str">
            <v>Chatham</v>
          </cell>
          <cell r="I5495" t="str">
            <v>Government Services</v>
          </cell>
          <cell r="J5495" t="str">
            <v>Other Government Contracts</v>
          </cell>
          <cell r="K5495" t="str">
            <v>FSD Other</v>
          </cell>
        </row>
        <row r="5496">
          <cell r="G5496" t="str">
            <v>FSDMGLOS</v>
          </cell>
          <cell r="H5496" t="str">
            <v>Innsworth Mowlems</v>
          </cell>
          <cell r="I5496" t="str">
            <v>Government Services</v>
          </cell>
          <cell r="J5496" t="str">
            <v>Other Government Contracts</v>
          </cell>
          <cell r="K5496" t="str">
            <v>FSD Other</v>
          </cell>
        </row>
        <row r="5497">
          <cell r="G5497" t="str">
            <v>FSDMNWLO</v>
          </cell>
          <cell r="H5497" t="str">
            <v>North London Wsm</v>
          </cell>
          <cell r="I5497" t="str">
            <v>Government Services</v>
          </cell>
          <cell r="J5497" t="str">
            <v>Other Government Contracts</v>
          </cell>
          <cell r="K5497" t="str">
            <v>FSD Other</v>
          </cell>
        </row>
        <row r="5498">
          <cell r="G5498" t="str">
            <v>FSDMPLY1</v>
          </cell>
          <cell r="H5498" t="str">
            <v>Bullpoint Wsm</v>
          </cell>
          <cell r="I5498" t="str">
            <v>Government Services</v>
          </cell>
          <cell r="J5498" t="str">
            <v>Other Government Contracts</v>
          </cell>
          <cell r="K5498" t="str">
            <v>FSD Other</v>
          </cell>
        </row>
        <row r="5499">
          <cell r="G5499" t="str">
            <v>FSDREAD</v>
          </cell>
          <cell r="H5499" t="str">
            <v>Fsd Reading</v>
          </cell>
          <cell r="I5499" t="str">
            <v>Government Services</v>
          </cell>
          <cell r="J5499" t="str">
            <v>Other Government Contracts</v>
          </cell>
          <cell r="K5499" t="str">
            <v>FSD Other</v>
          </cell>
        </row>
        <row r="5500">
          <cell r="G5500" t="str">
            <v>FSDTALD2</v>
          </cell>
          <cell r="H5500" t="str">
            <v>Fsdeast</v>
          </cell>
          <cell r="I5500" t="str">
            <v>Government Services</v>
          </cell>
          <cell r="J5500" t="str">
            <v>Other Government Contracts</v>
          </cell>
          <cell r="K5500" t="str">
            <v>FSD Other</v>
          </cell>
        </row>
        <row r="5501">
          <cell r="G5501" t="str">
            <v>FSDTDORS</v>
          </cell>
          <cell r="H5501" t="str">
            <v>Dorset Group</v>
          </cell>
          <cell r="I5501" t="str">
            <v>Government Services</v>
          </cell>
          <cell r="J5501" t="str">
            <v>Other Government Contracts</v>
          </cell>
          <cell r="K5501" t="str">
            <v>FSD Other</v>
          </cell>
        </row>
        <row r="5502">
          <cell r="G5502" t="str">
            <v>FSDTKENT</v>
          </cell>
          <cell r="H5502" t="str">
            <v>Thanet Painting</v>
          </cell>
          <cell r="I5502" t="str">
            <v>Government Services</v>
          </cell>
          <cell r="J5502" t="str">
            <v>Other Government Contracts</v>
          </cell>
          <cell r="K5502" t="str">
            <v>FSD Other</v>
          </cell>
        </row>
        <row r="5503">
          <cell r="G5503" t="str">
            <v>FSDTPLY4</v>
          </cell>
          <cell r="H5503" t="str">
            <v>Devonport Serco</v>
          </cell>
          <cell r="I5503" t="str">
            <v>Government Services</v>
          </cell>
          <cell r="J5503" t="str">
            <v>Other Government Contracts</v>
          </cell>
          <cell r="K5503" t="str">
            <v>FSD Other</v>
          </cell>
        </row>
        <row r="5504">
          <cell r="G5504" t="str">
            <v>FSDTPURB</v>
          </cell>
          <cell r="H5504" t="str">
            <v>Purbeck</v>
          </cell>
          <cell r="I5504" t="str">
            <v>Government Services</v>
          </cell>
          <cell r="J5504" t="str">
            <v>Other Government Contracts</v>
          </cell>
          <cell r="K5504" t="str">
            <v>FSD Other</v>
          </cell>
        </row>
        <row r="5505">
          <cell r="G5505" t="str">
            <v>FSDTWIND</v>
          </cell>
          <cell r="H5505" t="str">
            <v>Fsdeast</v>
          </cell>
          <cell r="I5505" t="str">
            <v>Government Services</v>
          </cell>
          <cell r="J5505" t="str">
            <v>Other Government Contracts</v>
          </cell>
          <cell r="K5505" t="str">
            <v>FSD Other</v>
          </cell>
        </row>
        <row r="5506">
          <cell r="G5506" t="str">
            <v>FSDMPLY1</v>
          </cell>
          <cell r="H5506" t="str">
            <v>Bullpoint Wsm</v>
          </cell>
          <cell r="I5506" t="str">
            <v>Government Services</v>
          </cell>
          <cell r="J5506" t="str">
            <v>Other Government Contracts</v>
          </cell>
          <cell r="K5506" t="str">
            <v>FSD Other</v>
          </cell>
        </row>
        <row r="5507">
          <cell r="G5507" t="str">
            <v>FSDADJX</v>
          </cell>
          <cell r="H5507" t="str">
            <v>Fsd Adjustments Job Actual</v>
          </cell>
          <cell r="I5507" t="str">
            <v>Government Services</v>
          </cell>
          <cell r="J5507" t="str">
            <v>Other Government Contracts</v>
          </cell>
          <cell r="K5507" t="str">
            <v>FSD Other</v>
          </cell>
        </row>
        <row r="5508">
          <cell r="G5508" t="str">
            <v>FSDBRENT</v>
          </cell>
          <cell r="H5508" t="str">
            <v>Fsd Brent Gas</v>
          </cell>
          <cell r="I5508" t="str">
            <v>Government Services</v>
          </cell>
          <cell r="J5508" t="str">
            <v>Other Government Contracts</v>
          </cell>
          <cell r="K5508" t="str">
            <v>FSD Other</v>
          </cell>
        </row>
        <row r="5509">
          <cell r="G5509" t="str">
            <v>FSDENFI</v>
          </cell>
          <cell r="H5509" t="str">
            <v>Fsd London Borough Of Enfield</v>
          </cell>
          <cell r="I5509" t="str">
            <v>Government Services</v>
          </cell>
          <cell r="J5509" t="str">
            <v>Other Government Contracts</v>
          </cell>
          <cell r="K5509" t="str">
            <v>FSD Other</v>
          </cell>
        </row>
        <row r="5510">
          <cell r="G5510" t="str">
            <v>FSDFRATR</v>
          </cell>
          <cell r="H5510" t="str">
            <v>Fsd Frater</v>
          </cell>
          <cell r="I5510" t="str">
            <v>Government Services</v>
          </cell>
          <cell r="J5510" t="str">
            <v>Other Government Contracts</v>
          </cell>
          <cell r="K5510" t="str">
            <v>FSD Other</v>
          </cell>
        </row>
        <row r="5511">
          <cell r="G5511" t="str">
            <v>FSDHARD</v>
          </cell>
          <cell r="H5511" t="str">
            <v>Harding Housing</v>
          </cell>
          <cell r="I5511" t="str">
            <v>Government Services</v>
          </cell>
          <cell r="J5511" t="str">
            <v>Other Government Contracts</v>
          </cell>
          <cell r="K5511" t="str">
            <v>FSD Other</v>
          </cell>
        </row>
        <row r="5512">
          <cell r="G5512" t="str">
            <v>FSDMALD1</v>
          </cell>
          <cell r="H5512" t="str">
            <v>Aldershot Mqs Aq</v>
          </cell>
          <cell r="I5512" t="str">
            <v>Government Services</v>
          </cell>
          <cell r="J5512" t="str">
            <v>Other Government Contracts</v>
          </cell>
          <cell r="K5512" t="str">
            <v>FSD Other</v>
          </cell>
        </row>
        <row r="5513">
          <cell r="G5513" t="str">
            <v>FSDMCHAT</v>
          </cell>
          <cell r="H5513" t="str">
            <v>Chatham</v>
          </cell>
          <cell r="I5513" t="str">
            <v>Government Services</v>
          </cell>
          <cell r="J5513" t="str">
            <v>Other Government Contracts</v>
          </cell>
          <cell r="K5513" t="str">
            <v>FSD Other</v>
          </cell>
        </row>
        <row r="5514">
          <cell r="G5514" t="str">
            <v>FSDMGLOS</v>
          </cell>
          <cell r="H5514" t="str">
            <v>Innsworth Mowlems</v>
          </cell>
          <cell r="I5514" t="str">
            <v>Government Services</v>
          </cell>
          <cell r="J5514" t="str">
            <v>Other Government Contracts</v>
          </cell>
          <cell r="K5514" t="str">
            <v>FSD Other</v>
          </cell>
        </row>
        <row r="5515">
          <cell r="G5515" t="str">
            <v>FSDMNWLO</v>
          </cell>
          <cell r="H5515" t="str">
            <v>North London Wsm</v>
          </cell>
          <cell r="I5515" t="str">
            <v>Government Services</v>
          </cell>
          <cell r="J5515" t="str">
            <v>Other Government Contracts</v>
          </cell>
          <cell r="K5515" t="str">
            <v>FSD Other</v>
          </cell>
        </row>
        <row r="5516">
          <cell r="G5516" t="str">
            <v>FSDMPLY1</v>
          </cell>
          <cell r="H5516" t="str">
            <v>Bullpoint Wsm</v>
          </cell>
          <cell r="I5516" t="str">
            <v>Government Services</v>
          </cell>
          <cell r="J5516" t="str">
            <v>Other Government Contracts</v>
          </cell>
          <cell r="K5516" t="str">
            <v>FSD Other</v>
          </cell>
        </row>
        <row r="5517">
          <cell r="G5517" t="str">
            <v>FSDREAD</v>
          </cell>
          <cell r="H5517" t="str">
            <v>Fsd Reading</v>
          </cell>
          <cell r="I5517" t="str">
            <v>Government Services</v>
          </cell>
          <cell r="J5517" t="str">
            <v>Other Government Contracts</v>
          </cell>
          <cell r="K5517" t="str">
            <v>FSD Other</v>
          </cell>
        </row>
        <row r="5518">
          <cell r="G5518" t="str">
            <v>FSDTALD2</v>
          </cell>
          <cell r="H5518" t="str">
            <v>Fsdeast</v>
          </cell>
          <cell r="I5518" t="str">
            <v>Government Services</v>
          </cell>
          <cell r="J5518" t="str">
            <v>Other Government Contracts</v>
          </cell>
          <cell r="K5518" t="str">
            <v>FSD Other</v>
          </cell>
        </row>
        <row r="5519">
          <cell r="G5519" t="str">
            <v>FSDTDORS</v>
          </cell>
          <cell r="H5519" t="str">
            <v>Dorset Group</v>
          </cell>
          <cell r="I5519" t="str">
            <v>Government Services</v>
          </cell>
          <cell r="J5519" t="str">
            <v>Other Government Contracts</v>
          </cell>
          <cell r="K5519" t="str">
            <v>FSD Other</v>
          </cell>
        </row>
        <row r="5520">
          <cell r="G5520" t="str">
            <v>FSDTKENT</v>
          </cell>
          <cell r="H5520" t="str">
            <v>Thanet Painting</v>
          </cell>
          <cell r="I5520" t="str">
            <v>Government Services</v>
          </cell>
          <cell r="J5520" t="str">
            <v>Other Government Contracts</v>
          </cell>
          <cell r="K5520" t="str">
            <v>FSD Other</v>
          </cell>
        </row>
        <row r="5521">
          <cell r="G5521" t="str">
            <v>FSDTPLY4</v>
          </cell>
          <cell r="H5521" t="str">
            <v>Devonport Serco</v>
          </cell>
          <cell r="I5521" t="str">
            <v>Government Services</v>
          </cell>
          <cell r="J5521" t="str">
            <v>Other Government Contracts</v>
          </cell>
          <cell r="K5521" t="str">
            <v>FSD Other</v>
          </cell>
        </row>
        <row r="5522">
          <cell r="G5522" t="str">
            <v>FSDTPURB</v>
          </cell>
          <cell r="H5522" t="str">
            <v>Purbeck</v>
          </cell>
          <cell r="I5522" t="str">
            <v>Government Services</v>
          </cell>
          <cell r="J5522" t="str">
            <v>Other Government Contracts</v>
          </cell>
          <cell r="K5522" t="str">
            <v>FSD Other</v>
          </cell>
        </row>
        <row r="5523">
          <cell r="G5523" t="str">
            <v>FSDTWIND</v>
          </cell>
          <cell r="H5523" t="str">
            <v>Fsdeast</v>
          </cell>
          <cell r="I5523" t="str">
            <v>Government Services</v>
          </cell>
          <cell r="J5523" t="str">
            <v>Other Government Contracts</v>
          </cell>
          <cell r="K5523" t="str">
            <v>FSD Other</v>
          </cell>
        </row>
        <row r="5524">
          <cell r="G5524" t="str">
            <v>FSDUSNAV</v>
          </cell>
          <cell r="H5524" t="str">
            <v>Fsd Us Navy</v>
          </cell>
          <cell r="I5524" t="str">
            <v>Government Services</v>
          </cell>
          <cell r="J5524" t="str">
            <v>Other Government Contracts</v>
          </cell>
          <cell r="K5524" t="str">
            <v>FSD Other</v>
          </cell>
        </row>
        <row r="5525">
          <cell r="G5525" t="str">
            <v>FSDADJX</v>
          </cell>
          <cell r="H5525" t="str">
            <v>Fsd Adjustments Job Actual</v>
          </cell>
          <cell r="I5525" t="str">
            <v>Government Services</v>
          </cell>
          <cell r="J5525" t="str">
            <v>Other Government Contracts</v>
          </cell>
          <cell r="K5525" t="str">
            <v>FSD Other</v>
          </cell>
        </row>
        <row r="5526">
          <cell r="G5526" t="str">
            <v>FSDBRENT</v>
          </cell>
          <cell r="H5526" t="str">
            <v>Fsd Brent Gas</v>
          </cell>
          <cell r="I5526" t="str">
            <v>Government Services</v>
          </cell>
          <cell r="J5526" t="str">
            <v>Other Government Contracts</v>
          </cell>
          <cell r="K5526" t="str">
            <v>FSD Other</v>
          </cell>
        </row>
        <row r="5527">
          <cell r="G5527" t="str">
            <v>FSDCHERT</v>
          </cell>
          <cell r="H5527" t="str">
            <v>Fsd Chertsey</v>
          </cell>
          <cell r="I5527" t="str">
            <v>Government Services</v>
          </cell>
          <cell r="J5527" t="str">
            <v>Other Government Contracts</v>
          </cell>
          <cell r="K5527" t="str">
            <v>FSD Other</v>
          </cell>
        </row>
        <row r="5528">
          <cell r="G5528" t="str">
            <v>FSDENFI</v>
          </cell>
          <cell r="H5528" t="str">
            <v>Fsd London Borough Of Enfield</v>
          </cell>
          <cell r="I5528" t="str">
            <v>Government Services</v>
          </cell>
          <cell r="J5528" t="str">
            <v>Other Government Contracts</v>
          </cell>
          <cell r="K5528" t="str">
            <v>FSD Other</v>
          </cell>
        </row>
        <row r="5529">
          <cell r="G5529" t="str">
            <v>FSDFRATR</v>
          </cell>
          <cell r="H5529" t="str">
            <v>Fsd Frater</v>
          </cell>
          <cell r="I5529" t="str">
            <v>Government Services</v>
          </cell>
          <cell r="J5529" t="str">
            <v>Other Government Contracts</v>
          </cell>
          <cell r="K5529" t="str">
            <v>FSD Other</v>
          </cell>
        </row>
        <row r="5530">
          <cell r="G5530" t="str">
            <v>FSDHARD</v>
          </cell>
          <cell r="H5530" t="str">
            <v>Harding Housing</v>
          </cell>
          <cell r="I5530" t="str">
            <v>Government Services</v>
          </cell>
          <cell r="J5530" t="str">
            <v>Other Government Contracts</v>
          </cell>
          <cell r="K5530" t="str">
            <v>FSD Other</v>
          </cell>
        </row>
        <row r="5531">
          <cell r="G5531" t="str">
            <v>FSDMALD1</v>
          </cell>
          <cell r="H5531" t="str">
            <v>Aldershot Mqs Aq</v>
          </cell>
          <cell r="I5531" t="str">
            <v>Government Services</v>
          </cell>
          <cell r="J5531" t="str">
            <v>Other Government Contracts</v>
          </cell>
          <cell r="K5531" t="str">
            <v>FSD Other</v>
          </cell>
        </row>
        <row r="5532">
          <cell r="G5532" t="str">
            <v>FSDMCHAT</v>
          </cell>
          <cell r="H5532" t="str">
            <v>Chatham</v>
          </cell>
          <cell r="I5532" t="str">
            <v>Government Services</v>
          </cell>
          <cell r="J5532" t="str">
            <v>Other Government Contracts</v>
          </cell>
          <cell r="K5532" t="str">
            <v>FSD Other</v>
          </cell>
        </row>
        <row r="5533">
          <cell r="G5533" t="str">
            <v>FSDMNWLO</v>
          </cell>
          <cell r="H5533" t="str">
            <v>North London Wsm</v>
          </cell>
          <cell r="I5533" t="str">
            <v>Government Services</v>
          </cell>
          <cell r="J5533" t="str">
            <v>Other Government Contracts</v>
          </cell>
          <cell r="K5533" t="str">
            <v>FSD Other</v>
          </cell>
        </row>
        <row r="5534">
          <cell r="G5534" t="str">
            <v>FSDMPLY1</v>
          </cell>
          <cell r="H5534" t="str">
            <v>Bullpoint Wsm</v>
          </cell>
          <cell r="I5534" t="str">
            <v>Government Services</v>
          </cell>
          <cell r="J5534" t="str">
            <v>Other Government Contracts</v>
          </cell>
          <cell r="K5534" t="str">
            <v>FSD Other</v>
          </cell>
        </row>
        <row r="5535">
          <cell r="G5535" t="str">
            <v>FSDREAD</v>
          </cell>
          <cell r="H5535" t="str">
            <v>Fsd Reading</v>
          </cell>
          <cell r="I5535" t="str">
            <v>Government Services</v>
          </cell>
          <cell r="J5535" t="str">
            <v>Other Government Contracts</v>
          </cell>
          <cell r="K5535" t="str">
            <v>FSD Other</v>
          </cell>
        </row>
        <row r="5536">
          <cell r="G5536" t="str">
            <v>FSDTALD2</v>
          </cell>
          <cell r="H5536" t="str">
            <v>Fsdeast</v>
          </cell>
          <cell r="I5536" t="str">
            <v>Government Services</v>
          </cell>
          <cell r="J5536" t="str">
            <v>Other Government Contracts</v>
          </cell>
          <cell r="K5536" t="str">
            <v>FSD Other</v>
          </cell>
        </row>
        <row r="5537">
          <cell r="G5537" t="str">
            <v>FSDTDORS</v>
          </cell>
          <cell r="H5537" t="str">
            <v>Dorset Group</v>
          </cell>
          <cell r="I5537" t="str">
            <v>Government Services</v>
          </cell>
          <cell r="J5537" t="str">
            <v>Other Government Contracts</v>
          </cell>
          <cell r="K5537" t="str">
            <v>FSD Other</v>
          </cell>
        </row>
        <row r="5538">
          <cell r="G5538" t="str">
            <v>FSDTKENT</v>
          </cell>
          <cell r="H5538" t="str">
            <v>Thanet Painting</v>
          </cell>
          <cell r="I5538" t="str">
            <v>Government Services</v>
          </cell>
          <cell r="J5538" t="str">
            <v>Other Government Contracts</v>
          </cell>
          <cell r="K5538" t="str">
            <v>FSD Other</v>
          </cell>
        </row>
        <row r="5539">
          <cell r="G5539" t="str">
            <v>FSDTPLY4</v>
          </cell>
          <cell r="H5539" t="str">
            <v>Devonport Serco</v>
          </cell>
          <cell r="I5539" t="str">
            <v>Government Services</v>
          </cell>
          <cell r="J5539" t="str">
            <v>Other Government Contracts</v>
          </cell>
          <cell r="K5539" t="str">
            <v>FSD Other</v>
          </cell>
        </row>
        <row r="5540">
          <cell r="G5540" t="str">
            <v>FSDTPURB</v>
          </cell>
          <cell r="H5540" t="str">
            <v>Purbeck</v>
          </cell>
          <cell r="I5540" t="str">
            <v>Government Services</v>
          </cell>
          <cell r="J5540" t="str">
            <v>Other Government Contracts</v>
          </cell>
          <cell r="K5540" t="str">
            <v>FSD Other</v>
          </cell>
        </row>
        <row r="5541">
          <cell r="G5541" t="str">
            <v>FSDUSNAV</v>
          </cell>
          <cell r="H5541" t="str">
            <v>Fsd Us Navy</v>
          </cell>
          <cell r="I5541" t="str">
            <v>Government Services</v>
          </cell>
          <cell r="J5541" t="str">
            <v>Other Government Contracts</v>
          </cell>
          <cell r="K5541" t="str">
            <v>FSD Other</v>
          </cell>
        </row>
        <row r="5542">
          <cell r="G5542" t="str">
            <v>FSDADJX</v>
          </cell>
          <cell r="H5542" t="str">
            <v>Fsd Adjustments Job Actual</v>
          </cell>
          <cell r="I5542" t="str">
            <v>Government Services</v>
          </cell>
          <cell r="J5542" t="str">
            <v>Other Government Contracts</v>
          </cell>
          <cell r="K5542" t="str">
            <v>FSD Other</v>
          </cell>
        </row>
        <row r="5543">
          <cell r="G5543" t="str">
            <v>FSDBRENT</v>
          </cell>
          <cell r="H5543" t="str">
            <v>Fsd Brent Gas</v>
          </cell>
          <cell r="I5543" t="str">
            <v>Government Services</v>
          </cell>
          <cell r="J5543" t="str">
            <v>Other Government Contracts</v>
          </cell>
          <cell r="K5543" t="str">
            <v>FSD Other</v>
          </cell>
        </row>
        <row r="5544">
          <cell r="G5544" t="str">
            <v>FSDFRATR</v>
          </cell>
          <cell r="H5544" t="str">
            <v>Fsd Frater</v>
          </cell>
          <cell r="I5544" t="str">
            <v>Government Services</v>
          </cell>
          <cell r="J5544" t="str">
            <v>Other Government Contracts</v>
          </cell>
          <cell r="K5544" t="str">
            <v>FSD Other</v>
          </cell>
        </row>
        <row r="5545">
          <cell r="G5545" t="str">
            <v>FSDHARD</v>
          </cell>
          <cell r="H5545" t="str">
            <v>Harding Housing</v>
          </cell>
          <cell r="I5545" t="str">
            <v>Government Services</v>
          </cell>
          <cell r="J5545" t="str">
            <v>Other Government Contracts</v>
          </cell>
          <cell r="K5545" t="str">
            <v>FSD Other</v>
          </cell>
        </row>
        <row r="5546">
          <cell r="G5546" t="str">
            <v>FSDMCHAT</v>
          </cell>
          <cell r="H5546" t="str">
            <v>Chatham</v>
          </cell>
          <cell r="I5546" t="str">
            <v>Government Services</v>
          </cell>
          <cell r="J5546" t="str">
            <v>Other Government Contracts</v>
          </cell>
          <cell r="K5546" t="str">
            <v>FSD Other</v>
          </cell>
        </row>
        <row r="5547">
          <cell r="G5547" t="str">
            <v>FSDMGLOS</v>
          </cell>
          <cell r="H5547" t="str">
            <v>Innsworth Mowlems</v>
          </cell>
          <cell r="I5547" t="str">
            <v>Government Services</v>
          </cell>
          <cell r="J5547" t="str">
            <v>Other Government Contracts</v>
          </cell>
          <cell r="K5547" t="str">
            <v>FSD Other</v>
          </cell>
        </row>
        <row r="5548">
          <cell r="G5548" t="str">
            <v>FSDMNWLO</v>
          </cell>
          <cell r="H5548" t="str">
            <v>North London Wsm</v>
          </cell>
          <cell r="I5548" t="str">
            <v>Government Services</v>
          </cell>
          <cell r="J5548" t="str">
            <v>Other Government Contracts</v>
          </cell>
          <cell r="K5548" t="str">
            <v>FSD Other</v>
          </cell>
        </row>
        <row r="5549">
          <cell r="G5549" t="str">
            <v>FSDMPLY1</v>
          </cell>
          <cell r="H5549" t="str">
            <v>Bullpoint Wsm</v>
          </cell>
          <cell r="I5549" t="str">
            <v>Government Services</v>
          </cell>
          <cell r="J5549" t="str">
            <v>Other Government Contracts</v>
          </cell>
          <cell r="K5549" t="str">
            <v>FSD Other</v>
          </cell>
        </row>
        <row r="5550">
          <cell r="G5550" t="str">
            <v>FSDREAD</v>
          </cell>
          <cell r="H5550" t="str">
            <v>Fsd Reading</v>
          </cell>
          <cell r="I5550" t="str">
            <v>Government Services</v>
          </cell>
          <cell r="J5550" t="str">
            <v>Other Government Contracts</v>
          </cell>
          <cell r="K5550" t="str">
            <v>FSD Other</v>
          </cell>
        </row>
        <row r="5551">
          <cell r="G5551" t="str">
            <v>FSDTDORS</v>
          </cell>
          <cell r="H5551" t="str">
            <v>Dorset Group</v>
          </cell>
          <cell r="I5551" t="str">
            <v>Government Services</v>
          </cell>
          <cell r="J5551" t="str">
            <v>Other Government Contracts</v>
          </cell>
          <cell r="K5551" t="str">
            <v>FSD Other</v>
          </cell>
        </row>
        <row r="5552">
          <cell r="G5552" t="str">
            <v>FSDTKENT</v>
          </cell>
          <cell r="H5552" t="str">
            <v>Thanet Painting</v>
          </cell>
          <cell r="I5552" t="str">
            <v>Government Services</v>
          </cell>
          <cell r="J5552" t="str">
            <v>Other Government Contracts</v>
          </cell>
          <cell r="K5552" t="str">
            <v>FSD Other</v>
          </cell>
        </row>
        <row r="5553">
          <cell r="G5553" t="str">
            <v>FSDTPLY4</v>
          </cell>
          <cell r="H5553" t="str">
            <v>Devonport Serco</v>
          </cell>
          <cell r="I5553" t="str">
            <v>Government Services</v>
          </cell>
          <cell r="J5553" t="str">
            <v>Other Government Contracts</v>
          </cell>
          <cell r="K5553" t="str">
            <v>FSD Other</v>
          </cell>
        </row>
        <row r="5554">
          <cell r="G5554" t="str">
            <v>FSDTPURB</v>
          </cell>
          <cell r="H5554" t="str">
            <v>Purbeck</v>
          </cell>
          <cell r="I5554" t="str">
            <v>Government Services</v>
          </cell>
          <cell r="J5554" t="str">
            <v>Other Government Contracts</v>
          </cell>
          <cell r="K5554" t="str">
            <v>FSD Other</v>
          </cell>
        </row>
        <row r="5555">
          <cell r="G5555" t="str">
            <v>FSDUSNAV</v>
          </cell>
          <cell r="H5555" t="str">
            <v>Fsd Us Navy</v>
          </cell>
          <cell r="I5555" t="str">
            <v>Government Services</v>
          </cell>
          <cell r="J5555" t="str">
            <v>Other Government Contracts</v>
          </cell>
          <cell r="K5555" t="str">
            <v>FSD Other</v>
          </cell>
        </row>
        <row r="5556">
          <cell r="G5556" t="str">
            <v>FSDADJX</v>
          </cell>
          <cell r="H5556" t="str">
            <v>Fsd Adjustments Job Actual</v>
          </cell>
          <cell r="I5556" t="str">
            <v>Government Services</v>
          </cell>
          <cell r="J5556" t="str">
            <v>Other Government Contracts</v>
          </cell>
          <cell r="K5556" t="str">
            <v>FSD Other</v>
          </cell>
        </row>
        <row r="5557">
          <cell r="G5557" t="str">
            <v>FSDBRENT</v>
          </cell>
          <cell r="H5557" t="str">
            <v>Fsd Brent Gas</v>
          </cell>
          <cell r="I5557" t="str">
            <v>Government Services</v>
          </cell>
          <cell r="J5557" t="str">
            <v>Other Government Contracts</v>
          </cell>
          <cell r="K5557" t="str">
            <v>FSD Other</v>
          </cell>
        </row>
        <row r="5558">
          <cell r="G5558" t="str">
            <v>FSDFRATR</v>
          </cell>
          <cell r="H5558" t="str">
            <v>Fsd Frater</v>
          </cell>
          <cell r="I5558" t="str">
            <v>Government Services</v>
          </cell>
          <cell r="J5558" t="str">
            <v>Other Government Contracts</v>
          </cell>
          <cell r="K5558" t="str">
            <v>FSD Other</v>
          </cell>
        </row>
        <row r="5559">
          <cell r="G5559" t="str">
            <v>FSDHARD</v>
          </cell>
          <cell r="H5559" t="str">
            <v>Harding Housing</v>
          </cell>
          <cell r="I5559" t="str">
            <v>Government Services</v>
          </cell>
          <cell r="J5559" t="str">
            <v>Other Government Contracts</v>
          </cell>
          <cell r="K5559" t="str">
            <v>FSD Other</v>
          </cell>
        </row>
        <row r="5560">
          <cell r="G5560" t="str">
            <v>FSDMALD1</v>
          </cell>
          <cell r="H5560" t="str">
            <v>Aldershot Mqs Aq</v>
          </cell>
          <cell r="I5560" t="str">
            <v>Government Services</v>
          </cell>
          <cell r="J5560" t="str">
            <v>Other Government Contracts</v>
          </cell>
          <cell r="K5560" t="str">
            <v>FSD Other</v>
          </cell>
        </row>
        <row r="5561">
          <cell r="G5561" t="str">
            <v>FSDMCHAT</v>
          </cell>
          <cell r="H5561" t="str">
            <v>Chatham</v>
          </cell>
          <cell r="I5561" t="str">
            <v>Government Services</v>
          </cell>
          <cell r="J5561" t="str">
            <v>Other Government Contracts</v>
          </cell>
          <cell r="K5561" t="str">
            <v>FSD Other</v>
          </cell>
        </row>
        <row r="5562">
          <cell r="G5562" t="str">
            <v>FSDMNWLO</v>
          </cell>
          <cell r="H5562" t="str">
            <v>North London Wsm</v>
          </cell>
          <cell r="I5562" t="str">
            <v>Government Services</v>
          </cell>
          <cell r="J5562" t="str">
            <v>Other Government Contracts</v>
          </cell>
          <cell r="K5562" t="str">
            <v>FSD Other</v>
          </cell>
        </row>
        <row r="5563">
          <cell r="G5563" t="str">
            <v>FSDMPLY1</v>
          </cell>
          <cell r="H5563" t="str">
            <v>Bullpoint Wsm</v>
          </cell>
          <cell r="I5563" t="str">
            <v>Government Services</v>
          </cell>
          <cell r="J5563" t="str">
            <v>Other Government Contracts</v>
          </cell>
          <cell r="K5563" t="str">
            <v>FSD Other</v>
          </cell>
        </row>
        <row r="5564">
          <cell r="G5564" t="str">
            <v>FSDREAD</v>
          </cell>
          <cell r="H5564" t="str">
            <v>Fsd Reading</v>
          </cell>
          <cell r="I5564" t="str">
            <v>Government Services</v>
          </cell>
          <cell r="J5564" t="str">
            <v>Other Government Contracts</v>
          </cell>
          <cell r="K5564" t="str">
            <v>FSD Other</v>
          </cell>
        </row>
        <row r="5565">
          <cell r="G5565" t="str">
            <v>FSDTDORS</v>
          </cell>
          <cell r="H5565" t="str">
            <v>Dorset Group</v>
          </cell>
          <cell r="I5565" t="str">
            <v>Government Services</v>
          </cell>
          <cell r="J5565" t="str">
            <v>Other Government Contracts</v>
          </cell>
          <cell r="K5565" t="str">
            <v>FSD Other</v>
          </cell>
        </row>
        <row r="5566">
          <cell r="G5566" t="str">
            <v>FSDTKENT</v>
          </cell>
          <cell r="H5566" t="str">
            <v>Thanet Painting</v>
          </cell>
          <cell r="I5566" t="str">
            <v>Government Services</v>
          </cell>
          <cell r="J5566" t="str">
            <v>Other Government Contracts</v>
          </cell>
          <cell r="K5566" t="str">
            <v>FSD Other</v>
          </cell>
        </row>
        <row r="5567">
          <cell r="G5567" t="str">
            <v>FSDTPLY4</v>
          </cell>
          <cell r="H5567" t="str">
            <v>Devonport Serco</v>
          </cell>
          <cell r="I5567" t="str">
            <v>Government Services</v>
          </cell>
          <cell r="J5567" t="str">
            <v>Other Government Contracts</v>
          </cell>
          <cell r="K5567" t="str">
            <v>FSD Other</v>
          </cell>
        </row>
        <row r="5568">
          <cell r="G5568" t="str">
            <v>FSDTPURB</v>
          </cell>
          <cell r="H5568" t="str">
            <v>Purbeck</v>
          </cell>
          <cell r="I5568" t="str">
            <v>Government Services</v>
          </cell>
          <cell r="J5568" t="str">
            <v>Other Government Contracts</v>
          </cell>
          <cell r="K5568" t="str">
            <v>FSD Other</v>
          </cell>
        </row>
        <row r="5569">
          <cell r="G5569" t="str">
            <v>FSDUSNAV</v>
          </cell>
          <cell r="H5569" t="str">
            <v>Fsd Us Navy</v>
          </cell>
          <cell r="I5569" t="str">
            <v>Government Services</v>
          </cell>
          <cell r="J5569" t="str">
            <v>Other Government Contracts</v>
          </cell>
          <cell r="K5569" t="str">
            <v>FSD Other</v>
          </cell>
        </row>
        <row r="5570">
          <cell r="G5570" t="str">
            <v>FSDBRENT</v>
          </cell>
          <cell r="H5570" t="str">
            <v>Fsd Brent Gas</v>
          </cell>
          <cell r="I5570" t="str">
            <v>Government Services</v>
          </cell>
          <cell r="J5570" t="str">
            <v>Other Government Contracts</v>
          </cell>
          <cell r="K5570" t="str">
            <v>FSD Other</v>
          </cell>
        </row>
        <row r="5571">
          <cell r="G5571" t="str">
            <v>FSDFRATR</v>
          </cell>
          <cell r="H5571" t="str">
            <v>Fsd Frater</v>
          </cell>
          <cell r="I5571" t="str">
            <v>Government Services</v>
          </cell>
          <cell r="J5571" t="str">
            <v>Other Government Contracts</v>
          </cell>
          <cell r="K5571" t="str">
            <v>FSD Other</v>
          </cell>
        </row>
        <row r="5572">
          <cell r="G5572" t="str">
            <v>FSDTDORS</v>
          </cell>
          <cell r="H5572" t="str">
            <v>Dorset Group</v>
          </cell>
          <cell r="I5572" t="str">
            <v>Government Services</v>
          </cell>
          <cell r="J5572" t="str">
            <v>Other Government Contracts</v>
          </cell>
          <cell r="K5572" t="str">
            <v>FSD Other</v>
          </cell>
        </row>
        <row r="5573">
          <cell r="G5573" t="str">
            <v>FSDTKENT</v>
          </cell>
          <cell r="H5573" t="str">
            <v>Thanet Painting</v>
          </cell>
          <cell r="I5573" t="str">
            <v>Government Services</v>
          </cell>
          <cell r="J5573" t="str">
            <v>Other Government Contracts</v>
          </cell>
          <cell r="K5573" t="str">
            <v>FSD Other</v>
          </cell>
        </row>
        <row r="5574">
          <cell r="G5574" t="str">
            <v>FSDENFI</v>
          </cell>
          <cell r="H5574" t="str">
            <v>Fsd London Borough Of Enfield</v>
          </cell>
          <cell r="I5574" t="str">
            <v>Government Services</v>
          </cell>
          <cell r="J5574" t="str">
            <v>Other Government Contracts</v>
          </cell>
          <cell r="K5574" t="str">
            <v>FSD Other</v>
          </cell>
        </row>
        <row r="5575">
          <cell r="G5575" t="str">
            <v>FSDFRATR</v>
          </cell>
          <cell r="H5575" t="str">
            <v>Fsd Frater</v>
          </cell>
          <cell r="I5575" t="str">
            <v>Government Services</v>
          </cell>
          <cell r="J5575" t="str">
            <v>Other Government Contracts</v>
          </cell>
          <cell r="K5575" t="str">
            <v>FSD Other</v>
          </cell>
        </row>
        <row r="5576">
          <cell r="G5576" t="str">
            <v>FSDMALD1</v>
          </cell>
          <cell r="H5576" t="str">
            <v>Aldershot Mqs Aq</v>
          </cell>
          <cell r="I5576" t="str">
            <v>Government Services</v>
          </cell>
          <cell r="J5576" t="str">
            <v>Other Government Contracts</v>
          </cell>
          <cell r="K5576" t="str">
            <v>FSD Other</v>
          </cell>
        </row>
        <row r="5577">
          <cell r="G5577" t="str">
            <v>FSDMCHAT</v>
          </cell>
          <cell r="H5577" t="str">
            <v>Chatham</v>
          </cell>
          <cell r="I5577" t="str">
            <v>Government Services</v>
          </cell>
          <cell r="J5577" t="str">
            <v>Other Government Contracts</v>
          </cell>
          <cell r="K5577" t="str">
            <v>FSD Other</v>
          </cell>
        </row>
        <row r="5578">
          <cell r="G5578" t="str">
            <v>FSDMNWLO</v>
          </cell>
          <cell r="H5578" t="str">
            <v>North London Wsm</v>
          </cell>
          <cell r="I5578" t="str">
            <v>Government Services</v>
          </cell>
          <cell r="J5578" t="str">
            <v>Other Government Contracts</v>
          </cell>
          <cell r="K5578" t="str">
            <v>FSD Other</v>
          </cell>
        </row>
        <row r="5579">
          <cell r="G5579" t="str">
            <v>FSDMPLY1</v>
          </cell>
          <cell r="H5579" t="str">
            <v>Bullpoint Wsm</v>
          </cell>
          <cell r="I5579" t="str">
            <v>Government Services</v>
          </cell>
          <cell r="J5579" t="str">
            <v>Other Government Contracts</v>
          </cell>
          <cell r="K5579" t="str">
            <v>FSD Other</v>
          </cell>
        </row>
        <row r="5580">
          <cell r="G5580" t="str">
            <v>FSDREAD</v>
          </cell>
          <cell r="H5580" t="str">
            <v>Fsd Reading</v>
          </cell>
          <cell r="I5580" t="str">
            <v>Government Services</v>
          </cell>
          <cell r="J5580" t="str">
            <v>Other Government Contracts</v>
          </cell>
          <cell r="K5580" t="str">
            <v>FSD Other</v>
          </cell>
        </row>
        <row r="5581">
          <cell r="G5581" t="str">
            <v>FSDTDORS</v>
          </cell>
          <cell r="H5581" t="str">
            <v>Dorset Group</v>
          </cell>
          <cell r="I5581" t="str">
            <v>Government Services</v>
          </cell>
          <cell r="J5581" t="str">
            <v>Other Government Contracts</v>
          </cell>
          <cell r="K5581" t="str">
            <v>FSD Other</v>
          </cell>
        </row>
        <row r="5582">
          <cell r="G5582" t="str">
            <v>FSDTKENT</v>
          </cell>
          <cell r="H5582" t="str">
            <v>Thanet Painting</v>
          </cell>
          <cell r="I5582" t="str">
            <v>Government Services</v>
          </cell>
          <cell r="J5582" t="str">
            <v>Other Government Contracts</v>
          </cell>
          <cell r="K5582" t="str">
            <v>FSD Other</v>
          </cell>
        </row>
        <row r="5583">
          <cell r="G5583" t="str">
            <v>FSDTPLY4</v>
          </cell>
          <cell r="H5583" t="str">
            <v>Devonport Serco</v>
          </cell>
          <cell r="I5583" t="str">
            <v>Government Services</v>
          </cell>
          <cell r="J5583" t="str">
            <v>Other Government Contracts</v>
          </cell>
          <cell r="K5583" t="str">
            <v>FSD Other</v>
          </cell>
        </row>
        <row r="5584">
          <cell r="G5584" t="str">
            <v>FSDTPURB</v>
          </cell>
          <cell r="H5584" t="str">
            <v>Purbeck</v>
          </cell>
          <cell r="I5584" t="str">
            <v>Government Services</v>
          </cell>
          <cell r="J5584" t="str">
            <v>Other Government Contracts</v>
          </cell>
          <cell r="K5584" t="str">
            <v>FSD Other</v>
          </cell>
        </row>
        <row r="5585">
          <cell r="G5585" t="str">
            <v>FSDTWIND</v>
          </cell>
          <cell r="H5585" t="str">
            <v>Fsdeast</v>
          </cell>
          <cell r="I5585" t="str">
            <v>Government Services</v>
          </cell>
          <cell r="J5585" t="str">
            <v>Other Government Contracts</v>
          </cell>
          <cell r="K5585" t="str">
            <v>FSD Other</v>
          </cell>
        </row>
        <row r="5586">
          <cell r="G5586" t="str">
            <v>FSDMNWLO</v>
          </cell>
          <cell r="H5586" t="str">
            <v>North London Wsm</v>
          </cell>
          <cell r="I5586" t="str">
            <v>Government Services</v>
          </cell>
          <cell r="J5586" t="str">
            <v>Other Government Contracts</v>
          </cell>
          <cell r="K5586" t="str">
            <v>FSD Other</v>
          </cell>
        </row>
        <row r="5587">
          <cell r="G5587" t="str">
            <v>FSDTALD2</v>
          </cell>
          <cell r="H5587" t="str">
            <v>Fsdeast</v>
          </cell>
          <cell r="I5587" t="str">
            <v>Government Services</v>
          </cell>
          <cell r="J5587" t="str">
            <v>Other Government Contracts</v>
          </cell>
          <cell r="K5587" t="str">
            <v>FSD Other</v>
          </cell>
        </row>
        <row r="5588">
          <cell r="G5588" t="str">
            <v>FSDTKENT</v>
          </cell>
          <cell r="H5588" t="str">
            <v>Thanet Painting</v>
          </cell>
          <cell r="I5588" t="str">
            <v>Government Services</v>
          </cell>
          <cell r="J5588" t="str">
            <v>Other Government Contracts</v>
          </cell>
          <cell r="K5588" t="str">
            <v>FSD Other</v>
          </cell>
        </row>
        <row r="5589">
          <cell r="G5589" t="str">
            <v>FSDUSNAV</v>
          </cell>
          <cell r="H5589" t="str">
            <v>Fsd Us Navy</v>
          </cell>
          <cell r="I5589" t="str">
            <v>Government Services</v>
          </cell>
          <cell r="J5589" t="str">
            <v>Other Government Contracts</v>
          </cell>
          <cell r="K5589" t="str">
            <v>FSD Other</v>
          </cell>
        </row>
        <row r="5590">
          <cell r="G5590" t="str">
            <v>FSDADJX</v>
          </cell>
          <cell r="H5590" t="str">
            <v>Fsd Adjustments Job Actual</v>
          </cell>
          <cell r="I5590" t="str">
            <v>Government Services</v>
          </cell>
          <cell r="J5590" t="str">
            <v>Other Government Contracts</v>
          </cell>
          <cell r="K5590" t="str">
            <v>FSD Other</v>
          </cell>
        </row>
        <row r="5591">
          <cell r="G5591" t="str">
            <v>FSDBRENT</v>
          </cell>
          <cell r="H5591" t="str">
            <v>Fsd Brent Gas</v>
          </cell>
          <cell r="I5591" t="str">
            <v>Government Services</v>
          </cell>
          <cell r="J5591" t="str">
            <v>Other Government Contracts</v>
          </cell>
          <cell r="K5591" t="str">
            <v>FSD Other</v>
          </cell>
        </row>
        <row r="5592">
          <cell r="G5592" t="str">
            <v>FSDFRATR</v>
          </cell>
          <cell r="H5592" t="str">
            <v>Fsd Frater</v>
          </cell>
          <cell r="I5592" t="str">
            <v>Government Services</v>
          </cell>
          <cell r="J5592" t="str">
            <v>Other Government Contracts</v>
          </cell>
          <cell r="K5592" t="str">
            <v>FSD Other</v>
          </cell>
        </row>
        <row r="5593">
          <cell r="G5593" t="str">
            <v>FSDREAD</v>
          </cell>
          <cell r="H5593" t="str">
            <v>Fsd Reading</v>
          </cell>
          <cell r="I5593" t="str">
            <v>Government Services</v>
          </cell>
          <cell r="J5593" t="str">
            <v>Other Government Contracts</v>
          </cell>
          <cell r="K5593" t="str">
            <v>FSD Other</v>
          </cell>
        </row>
        <row r="5594">
          <cell r="G5594" t="str">
            <v>FSDTDORS</v>
          </cell>
          <cell r="H5594" t="str">
            <v>Dorset Group</v>
          </cell>
          <cell r="I5594" t="str">
            <v>Government Services</v>
          </cell>
          <cell r="J5594" t="str">
            <v>Other Government Contracts</v>
          </cell>
          <cell r="K5594" t="str">
            <v>FSD Other</v>
          </cell>
        </row>
        <row r="5595">
          <cell r="G5595" t="str">
            <v>FSDTKENT</v>
          </cell>
          <cell r="H5595" t="str">
            <v>Thanet Painting</v>
          </cell>
          <cell r="I5595" t="str">
            <v>Government Services</v>
          </cell>
          <cell r="J5595" t="str">
            <v>Other Government Contracts</v>
          </cell>
          <cell r="K5595" t="str">
            <v>FSD Other</v>
          </cell>
        </row>
        <row r="5596">
          <cell r="G5596" t="str">
            <v>FSDUSNAV</v>
          </cell>
          <cell r="H5596" t="str">
            <v>Fsd Us Navy</v>
          </cell>
          <cell r="I5596" t="str">
            <v>Government Services</v>
          </cell>
          <cell r="J5596" t="str">
            <v>Other Government Contracts</v>
          </cell>
          <cell r="K5596" t="str">
            <v>FSD Other</v>
          </cell>
        </row>
        <row r="5597">
          <cell r="G5597" t="str">
            <v>FSDMALD1</v>
          </cell>
          <cell r="H5597" t="str">
            <v>Aldershot Mqs Aq</v>
          </cell>
          <cell r="I5597" t="str">
            <v>Government Services</v>
          </cell>
          <cell r="J5597" t="str">
            <v>Other Government Contracts</v>
          </cell>
          <cell r="K5597" t="str">
            <v>FSD Other</v>
          </cell>
        </row>
        <row r="5598">
          <cell r="G5598" t="str">
            <v>FSDMCHAT</v>
          </cell>
          <cell r="H5598" t="str">
            <v>Chatham</v>
          </cell>
          <cell r="I5598" t="str">
            <v>Government Services</v>
          </cell>
          <cell r="J5598" t="str">
            <v>Other Government Contracts</v>
          </cell>
          <cell r="K5598" t="str">
            <v>FSD Other</v>
          </cell>
        </row>
        <row r="5599">
          <cell r="G5599" t="str">
            <v>FSDAVON</v>
          </cell>
          <cell r="H5599" t="str">
            <v>Fsd Avon</v>
          </cell>
          <cell r="I5599" t="str">
            <v>Government Services</v>
          </cell>
          <cell r="J5599" t="str">
            <v>Other Government Contracts</v>
          </cell>
          <cell r="K5599" t="str">
            <v>FSD West</v>
          </cell>
        </row>
        <row r="5600">
          <cell r="G5600" t="str">
            <v>FSDAVON</v>
          </cell>
          <cell r="H5600" t="str">
            <v>Fsd Avon</v>
          </cell>
          <cell r="I5600" t="str">
            <v>Government Services</v>
          </cell>
          <cell r="J5600" t="str">
            <v>Other Government Contracts</v>
          </cell>
          <cell r="K5600" t="str">
            <v>FSD West</v>
          </cell>
        </row>
        <row r="5601">
          <cell r="G5601" t="str">
            <v>FSDAVON</v>
          </cell>
          <cell r="H5601" t="str">
            <v>Fsd Avon</v>
          </cell>
          <cell r="I5601" t="str">
            <v>Government Services</v>
          </cell>
          <cell r="J5601" t="str">
            <v>Other Government Contracts</v>
          </cell>
          <cell r="K5601" t="str">
            <v>FSD West</v>
          </cell>
        </row>
        <row r="5602">
          <cell r="G5602" t="str">
            <v>FSDAVON</v>
          </cell>
          <cell r="H5602" t="str">
            <v>Fsd Avon</v>
          </cell>
          <cell r="I5602" t="str">
            <v>Government Services</v>
          </cell>
          <cell r="J5602" t="str">
            <v>Other Government Contracts</v>
          </cell>
          <cell r="K5602" t="str">
            <v>FSD West</v>
          </cell>
        </row>
        <row r="5603">
          <cell r="G5603" t="str">
            <v>FSDAVON</v>
          </cell>
          <cell r="H5603" t="str">
            <v>Fsd Avon</v>
          </cell>
          <cell r="I5603" t="str">
            <v>Government Services</v>
          </cell>
          <cell r="J5603" t="str">
            <v>Other Government Contracts</v>
          </cell>
          <cell r="K5603" t="str">
            <v>FSD West</v>
          </cell>
        </row>
        <row r="5604">
          <cell r="G5604" t="str">
            <v>FSDAVON</v>
          </cell>
          <cell r="H5604" t="str">
            <v>Fsd Avon</v>
          </cell>
          <cell r="I5604" t="str">
            <v>Government Services</v>
          </cell>
          <cell r="J5604" t="str">
            <v>Other Government Contracts</v>
          </cell>
          <cell r="K5604" t="str">
            <v>FSD West</v>
          </cell>
        </row>
        <row r="5605">
          <cell r="G5605" t="str">
            <v>FSDAVON</v>
          </cell>
          <cell r="H5605" t="str">
            <v>Fsd Avon</v>
          </cell>
          <cell r="I5605" t="str">
            <v>Government Services</v>
          </cell>
          <cell r="J5605" t="str">
            <v>Other Government Contracts</v>
          </cell>
          <cell r="K5605" t="str">
            <v>FSD West</v>
          </cell>
        </row>
        <row r="5606">
          <cell r="G5606" t="str">
            <v>FSDAVON</v>
          </cell>
          <cell r="H5606" t="str">
            <v>Fsd Avon</v>
          </cell>
          <cell r="I5606" t="str">
            <v>Government Services</v>
          </cell>
          <cell r="J5606" t="str">
            <v>Other Government Contracts</v>
          </cell>
          <cell r="K5606" t="str">
            <v>FSD West</v>
          </cell>
        </row>
        <row r="5607">
          <cell r="G5607" t="str">
            <v>FSDAVON</v>
          </cell>
          <cell r="H5607" t="str">
            <v>Fsd Avon</v>
          </cell>
          <cell r="I5607" t="str">
            <v>Government Services</v>
          </cell>
          <cell r="J5607" t="str">
            <v>Other Government Contracts</v>
          </cell>
          <cell r="K5607" t="str">
            <v>FSD West</v>
          </cell>
        </row>
        <row r="5608">
          <cell r="G5608" t="str">
            <v>FSDAVON</v>
          </cell>
          <cell r="H5608" t="str">
            <v>Fsd Avon</v>
          </cell>
          <cell r="I5608" t="str">
            <v>Government Services</v>
          </cell>
          <cell r="J5608" t="str">
            <v>Other Government Contracts</v>
          </cell>
          <cell r="K5608" t="str">
            <v>FSD West</v>
          </cell>
        </row>
        <row r="5609">
          <cell r="G5609" t="str">
            <v>FSDAVON</v>
          </cell>
          <cell r="H5609" t="str">
            <v>Fsd Avon</v>
          </cell>
          <cell r="I5609" t="str">
            <v>Government Services</v>
          </cell>
          <cell r="J5609" t="str">
            <v>Other Government Contracts</v>
          </cell>
          <cell r="K5609" t="str">
            <v>FSD West</v>
          </cell>
        </row>
        <row r="5610">
          <cell r="G5610" t="str">
            <v>FSDAVON</v>
          </cell>
          <cell r="H5610" t="str">
            <v>Fsd Avon</v>
          </cell>
          <cell r="I5610" t="str">
            <v>Government Services</v>
          </cell>
          <cell r="J5610" t="str">
            <v>Other Government Contracts</v>
          </cell>
          <cell r="K5610" t="str">
            <v>FSD West</v>
          </cell>
        </row>
        <row r="5611">
          <cell r="G5611" t="str">
            <v>FSDAVON</v>
          </cell>
          <cell r="H5611" t="str">
            <v>Fsd Avon</v>
          </cell>
          <cell r="I5611" t="str">
            <v>Government Services</v>
          </cell>
          <cell r="J5611" t="str">
            <v>Other Government Contracts</v>
          </cell>
          <cell r="K5611" t="str">
            <v>FSD West</v>
          </cell>
        </row>
        <row r="5612">
          <cell r="G5612" t="str">
            <v>FSDAVON</v>
          </cell>
          <cell r="H5612" t="str">
            <v>Fsd Avon</v>
          </cell>
          <cell r="I5612" t="str">
            <v>Government Services</v>
          </cell>
          <cell r="J5612" t="str">
            <v>Other Government Contracts</v>
          </cell>
          <cell r="K5612" t="str">
            <v>FSD West</v>
          </cell>
        </row>
        <row r="5613">
          <cell r="G5613" t="str">
            <v>FSDAVON</v>
          </cell>
          <cell r="H5613" t="str">
            <v>Fsd Avon</v>
          </cell>
          <cell r="I5613" t="str">
            <v>Government Services</v>
          </cell>
          <cell r="J5613" t="str">
            <v>Other Government Contracts</v>
          </cell>
          <cell r="K5613" t="str">
            <v>FSD West</v>
          </cell>
        </row>
        <row r="5614">
          <cell r="G5614" t="str">
            <v>FSDAVON</v>
          </cell>
          <cell r="H5614" t="str">
            <v>Fsd Avon</v>
          </cell>
          <cell r="I5614" t="str">
            <v>Government Services</v>
          </cell>
          <cell r="J5614" t="str">
            <v>Other Government Contracts</v>
          </cell>
          <cell r="K5614" t="str">
            <v>FSD West</v>
          </cell>
        </row>
        <row r="5615">
          <cell r="G5615" t="str">
            <v>FSDAVON</v>
          </cell>
          <cell r="H5615" t="str">
            <v>Fsd Avon</v>
          </cell>
          <cell r="I5615" t="str">
            <v>Government Services</v>
          </cell>
          <cell r="J5615" t="str">
            <v>Other Government Contracts</v>
          </cell>
          <cell r="K5615" t="str">
            <v>FSD West</v>
          </cell>
        </row>
        <row r="5616">
          <cell r="G5616" t="str">
            <v>FSDAVON</v>
          </cell>
          <cell r="H5616" t="str">
            <v>Fsd Avon</v>
          </cell>
          <cell r="I5616" t="str">
            <v>Government Services</v>
          </cell>
          <cell r="J5616" t="str">
            <v>Other Government Contracts</v>
          </cell>
          <cell r="K5616" t="str">
            <v>FSD West</v>
          </cell>
        </row>
        <row r="5617">
          <cell r="G5617" t="str">
            <v>FSDAVON</v>
          </cell>
          <cell r="H5617" t="str">
            <v>Fsd Avon</v>
          </cell>
          <cell r="I5617" t="str">
            <v>Government Services</v>
          </cell>
          <cell r="J5617" t="str">
            <v>Other Government Contracts</v>
          </cell>
          <cell r="K5617" t="str">
            <v>FSD West</v>
          </cell>
        </row>
        <row r="5618">
          <cell r="G5618" t="str">
            <v>FSDAVON</v>
          </cell>
          <cell r="H5618" t="str">
            <v>Fsd Avon</v>
          </cell>
          <cell r="I5618" t="str">
            <v>Government Services</v>
          </cell>
          <cell r="J5618" t="str">
            <v>Other Government Contracts</v>
          </cell>
          <cell r="K5618" t="str">
            <v>FSD West</v>
          </cell>
        </row>
        <row r="5619">
          <cell r="G5619" t="str">
            <v>FSDAVON</v>
          </cell>
          <cell r="H5619" t="str">
            <v>Fsd Avon</v>
          </cell>
          <cell r="I5619" t="str">
            <v>Government Services</v>
          </cell>
          <cell r="J5619" t="str">
            <v>Other Government Contracts</v>
          </cell>
          <cell r="K5619" t="str">
            <v>FSD West</v>
          </cell>
        </row>
        <row r="5620">
          <cell r="G5620" t="str">
            <v>FSDAVON</v>
          </cell>
          <cell r="H5620" t="str">
            <v>Fsd Avon</v>
          </cell>
          <cell r="I5620" t="str">
            <v>Government Services</v>
          </cell>
          <cell r="J5620" t="str">
            <v>Other Government Contracts</v>
          </cell>
          <cell r="K5620" t="str">
            <v>FSD West</v>
          </cell>
        </row>
        <row r="5621">
          <cell r="G5621" t="str">
            <v>FSDAVON</v>
          </cell>
          <cell r="H5621" t="str">
            <v>Fsd Avon</v>
          </cell>
          <cell r="I5621" t="str">
            <v>Government Services</v>
          </cell>
          <cell r="J5621" t="str">
            <v>Other Government Contracts</v>
          </cell>
          <cell r="K5621" t="str">
            <v>FSD West</v>
          </cell>
        </row>
        <row r="5622">
          <cell r="G5622" t="str">
            <v>FSDDHE1</v>
          </cell>
          <cell r="H5622" t="str">
            <v>Fsd Dhe 1</v>
          </cell>
          <cell r="I5622" t="str">
            <v>Government Services</v>
          </cell>
          <cell r="J5622" t="str">
            <v>Other Government Contracts</v>
          </cell>
          <cell r="K5622" t="str">
            <v>FSD West</v>
          </cell>
        </row>
        <row r="5623">
          <cell r="G5623" t="str">
            <v>FSDDHE1</v>
          </cell>
          <cell r="H5623" t="str">
            <v>Fsd Dhe 1</v>
          </cell>
          <cell r="I5623" t="str">
            <v>Government Services</v>
          </cell>
          <cell r="J5623" t="str">
            <v>Other Government Contracts</v>
          </cell>
          <cell r="K5623" t="str">
            <v>FSD West</v>
          </cell>
        </row>
        <row r="5624">
          <cell r="G5624" t="str">
            <v>FSDDHE1</v>
          </cell>
          <cell r="H5624" t="str">
            <v>Fsd Dhe 1</v>
          </cell>
          <cell r="I5624" t="str">
            <v>Government Services</v>
          </cell>
          <cell r="J5624" t="str">
            <v>Other Government Contracts</v>
          </cell>
          <cell r="K5624" t="str">
            <v>FSD West</v>
          </cell>
        </row>
        <row r="5625">
          <cell r="G5625" t="str">
            <v>FSDDHE1</v>
          </cell>
          <cell r="H5625" t="str">
            <v>Fsd Dhe 1</v>
          </cell>
          <cell r="I5625" t="str">
            <v>Government Services</v>
          </cell>
          <cell r="J5625" t="str">
            <v>Other Government Contracts</v>
          </cell>
          <cell r="K5625" t="str">
            <v>FSD West</v>
          </cell>
        </row>
        <row r="5626">
          <cell r="G5626" t="str">
            <v>FSDDHE1</v>
          </cell>
          <cell r="H5626" t="str">
            <v>Fsd Dhe 1</v>
          </cell>
          <cell r="I5626" t="str">
            <v>Government Services</v>
          </cell>
          <cell r="J5626" t="str">
            <v>Other Government Contracts</v>
          </cell>
          <cell r="K5626" t="str">
            <v>FSD West</v>
          </cell>
        </row>
        <row r="5627">
          <cell r="G5627" t="str">
            <v>FSDDHE1</v>
          </cell>
          <cell r="H5627" t="str">
            <v>Fsd Dhe 1</v>
          </cell>
          <cell r="I5627" t="str">
            <v>Government Services</v>
          </cell>
          <cell r="J5627" t="str">
            <v>Other Government Contracts</v>
          </cell>
          <cell r="K5627" t="str">
            <v>FSD West</v>
          </cell>
        </row>
        <row r="5628">
          <cell r="G5628" t="str">
            <v>FSDDHE1</v>
          </cell>
          <cell r="H5628" t="str">
            <v>Fsd Dhe 1</v>
          </cell>
          <cell r="I5628" t="str">
            <v>Government Services</v>
          </cell>
          <cell r="J5628" t="str">
            <v>Other Government Contracts</v>
          </cell>
          <cell r="K5628" t="str">
            <v>FSD West</v>
          </cell>
        </row>
        <row r="5629">
          <cell r="G5629" t="str">
            <v>FSDDHE1</v>
          </cell>
          <cell r="H5629" t="str">
            <v>Fsd Dhe 1</v>
          </cell>
          <cell r="I5629" t="str">
            <v>Government Services</v>
          </cell>
          <cell r="J5629" t="str">
            <v>Other Government Contracts</v>
          </cell>
          <cell r="K5629" t="str">
            <v>FSD West</v>
          </cell>
        </row>
        <row r="5630">
          <cell r="G5630" t="str">
            <v>FSDDHE1</v>
          </cell>
          <cell r="H5630" t="str">
            <v>Fsd Dhe 1</v>
          </cell>
          <cell r="I5630" t="str">
            <v>Government Services</v>
          </cell>
          <cell r="J5630" t="str">
            <v>Other Government Contracts</v>
          </cell>
          <cell r="K5630" t="str">
            <v>FSD West</v>
          </cell>
        </row>
        <row r="5631">
          <cell r="G5631" t="str">
            <v>FSDDHE1</v>
          </cell>
          <cell r="H5631" t="str">
            <v>Fsd Dhe 1</v>
          </cell>
          <cell r="I5631" t="str">
            <v>Government Services</v>
          </cell>
          <cell r="J5631" t="str">
            <v>Other Government Contracts</v>
          </cell>
          <cell r="K5631" t="str">
            <v>FSD West</v>
          </cell>
        </row>
        <row r="5632">
          <cell r="G5632" t="str">
            <v>FSDDHE1</v>
          </cell>
          <cell r="H5632" t="str">
            <v>Fsd Dhe 1</v>
          </cell>
          <cell r="I5632" t="str">
            <v>Government Services</v>
          </cell>
          <cell r="J5632" t="str">
            <v>Other Government Contracts</v>
          </cell>
          <cell r="K5632" t="str">
            <v>FSD West</v>
          </cell>
        </row>
        <row r="5633">
          <cell r="G5633" t="str">
            <v>FSDDHE1</v>
          </cell>
          <cell r="H5633" t="str">
            <v>Fsd Dhe 1</v>
          </cell>
          <cell r="I5633" t="str">
            <v>Government Services</v>
          </cell>
          <cell r="J5633" t="str">
            <v>Other Government Contracts</v>
          </cell>
          <cell r="K5633" t="str">
            <v>FSD West</v>
          </cell>
        </row>
        <row r="5634">
          <cell r="G5634" t="str">
            <v>FSDDHE1</v>
          </cell>
          <cell r="H5634" t="str">
            <v>Fsd Dhe 1</v>
          </cell>
          <cell r="I5634" t="str">
            <v>Government Services</v>
          </cell>
          <cell r="J5634" t="str">
            <v>Other Government Contracts</v>
          </cell>
          <cell r="K5634" t="str">
            <v>FSD West</v>
          </cell>
        </row>
        <row r="5635">
          <cell r="G5635" t="str">
            <v>FSDDHE1</v>
          </cell>
          <cell r="H5635" t="str">
            <v>Fsd Dhe 1</v>
          </cell>
          <cell r="I5635" t="str">
            <v>Government Services</v>
          </cell>
          <cell r="J5635" t="str">
            <v>Other Government Contracts</v>
          </cell>
          <cell r="K5635" t="str">
            <v>FSD West</v>
          </cell>
        </row>
        <row r="5636">
          <cell r="G5636" t="str">
            <v>FSDDHE1</v>
          </cell>
          <cell r="H5636" t="str">
            <v>Fsd Dhe 1</v>
          </cell>
          <cell r="I5636" t="str">
            <v>Government Services</v>
          </cell>
          <cell r="J5636" t="str">
            <v>Other Government Contracts</v>
          </cell>
          <cell r="K5636" t="str">
            <v>FSD West</v>
          </cell>
        </row>
        <row r="5637">
          <cell r="G5637" t="str">
            <v>FSDDHE1</v>
          </cell>
          <cell r="H5637" t="str">
            <v>Fsd Dhe 1</v>
          </cell>
          <cell r="I5637" t="str">
            <v>Government Services</v>
          </cell>
          <cell r="J5637" t="str">
            <v>Other Government Contracts</v>
          </cell>
          <cell r="K5637" t="str">
            <v>FSD West</v>
          </cell>
        </row>
        <row r="5638">
          <cell r="G5638" t="str">
            <v>FSDDHE1</v>
          </cell>
          <cell r="H5638" t="str">
            <v>Fsd Dhe 1</v>
          </cell>
          <cell r="I5638" t="str">
            <v>Government Services</v>
          </cell>
          <cell r="J5638" t="str">
            <v>Other Government Contracts</v>
          </cell>
          <cell r="K5638" t="str">
            <v>FSD West</v>
          </cell>
        </row>
        <row r="5639">
          <cell r="G5639" t="str">
            <v>FSDDHE1</v>
          </cell>
          <cell r="H5639" t="str">
            <v>Fsd Dhe 1</v>
          </cell>
          <cell r="I5639" t="str">
            <v>Government Services</v>
          </cell>
          <cell r="J5639" t="str">
            <v>Other Government Contracts</v>
          </cell>
          <cell r="K5639" t="str">
            <v>FSD West</v>
          </cell>
        </row>
        <row r="5640">
          <cell r="G5640" t="str">
            <v>FSDDHE1</v>
          </cell>
          <cell r="H5640" t="str">
            <v>Fsd Dhe 1</v>
          </cell>
          <cell r="I5640" t="str">
            <v>Government Services</v>
          </cell>
          <cell r="J5640" t="str">
            <v>Other Government Contracts</v>
          </cell>
          <cell r="K5640" t="str">
            <v>FSD West</v>
          </cell>
        </row>
        <row r="5641">
          <cell r="G5641" t="str">
            <v>FSDDHE1</v>
          </cell>
          <cell r="H5641" t="str">
            <v>Fsd Dhe 1</v>
          </cell>
          <cell r="I5641" t="str">
            <v>Government Services</v>
          </cell>
          <cell r="J5641" t="str">
            <v>Other Government Contracts</v>
          </cell>
          <cell r="K5641" t="str">
            <v>FSD West</v>
          </cell>
        </row>
        <row r="5642">
          <cell r="G5642" t="str">
            <v>FSDDHE1</v>
          </cell>
          <cell r="H5642" t="str">
            <v>Fsd Dhe 1</v>
          </cell>
          <cell r="I5642" t="str">
            <v>Government Services</v>
          </cell>
          <cell r="J5642" t="str">
            <v>Other Government Contracts</v>
          </cell>
          <cell r="K5642" t="str">
            <v>FSD West</v>
          </cell>
        </row>
        <row r="5643">
          <cell r="G5643" t="str">
            <v>FSDDHE1</v>
          </cell>
          <cell r="H5643" t="str">
            <v>Fsd Dhe 1</v>
          </cell>
          <cell r="I5643" t="str">
            <v>Government Services</v>
          </cell>
          <cell r="J5643" t="str">
            <v>Other Government Contracts</v>
          </cell>
          <cell r="K5643" t="str">
            <v>FSD West</v>
          </cell>
        </row>
        <row r="5644">
          <cell r="G5644" t="str">
            <v>FSDDHE1</v>
          </cell>
          <cell r="H5644" t="str">
            <v>Fsd Dhe 1</v>
          </cell>
          <cell r="I5644" t="str">
            <v>Government Services</v>
          </cell>
          <cell r="J5644" t="str">
            <v>Other Government Contracts</v>
          </cell>
          <cell r="K5644" t="str">
            <v>FSD West</v>
          </cell>
        </row>
        <row r="5645">
          <cell r="G5645" t="str">
            <v>FSDDHE1</v>
          </cell>
          <cell r="H5645" t="str">
            <v>Fsd Dhe 1</v>
          </cell>
          <cell r="I5645" t="str">
            <v>Government Services</v>
          </cell>
          <cell r="J5645" t="str">
            <v>Other Government Contracts</v>
          </cell>
          <cell r="K5645" t="str">
            <v>FSD West</v>
          </cell>
        </row>
        <row r="5646">
          <cell r="G5646" t="str">
            <v>FSDDHE1</v>
          </cell>
          <cell r="H5646" t="str">
            <v>Fsd Dhe 1</v>
          </cell>
          <cell r="I5646" t="str">
            <v>Government Services</v>
          </cell>
          <cell r="J5646" t="str">
            <v>Other Government Contracts</v>
          </cell>
          <cell r="K5646" t="str">
            <v>FSD West</v>
          </cell>
        </row>
        <row r="5647">
          <cell r="G5647" t="str">
            <v>FSDDHE1</v>
          </cell>
          <cell r="H5647" t="str">
            <v>Fsd Dhe 1</v>
          </cell>
          <cell r="I5647" t="str">
            <v>Government Services</v>
          </cell>
          <cell r="J5647" t="str">
            <v>Other Government Contracts</v>
          </cell>
          <cell r="K5647" t="str">
            <v>FSD West</v>
          </cell>
        </row>
        <row r="5648">
          <cell r="G5648" t="str">
            <v>FSDDHE2</v>
          </cell>
          <cell r="H5648" t="str">
            <v>Fsd Dhe 2</v>
          </cell>
          <cell r="I5648" t="str">
            <v>Government Services</v>
          </cell>
          <cell r="J5648" t="str">
            <v>Other Government Contracts</v>
          </cell>
          <cell r="K5648" t="str">
            <v>FSD West</v>
          </cell>
        </row>
        <row r="5649">
          <cell r="G5649" t="str">
            <v>FSDDHE2</v>
          </cell>
          <cell r="H5649" t="str">
            <v>Fsd Dhe 2</v>
          </cell>
          <cell r="I5649" t="str">
            <v>Government Services</v>
          </cell>
          <cell r="J5649" t="str">
            <v>Other Government Contracts</v>
          </cell>
          <cell r="K5649" t="str">
            <v>FSD West</v>
          </cell>
        </row>
        <row r="5650">
          <cell r="G5650" t="str">
            <v>FSDDHE2</v>
          </cell>
          <cell r="H5650" t="str">
            <v>Fsd Dhe 2</v>
          </cell>
          <cell r="I5650" t="str">
            <v>Government Services</v>
          </cell>
          <cell r="J5650" t="str">
            <v>Other Government Contracts</v>
          </cell>
          <cell r="K5650" t="str">
            <v>FSD West</v>
          </cell>
        </row>
        <row r="5651">
          <cell r="G5651" t="str">
            <v>FSDDHE2</v>
          </cell>
          <cell r="H5651" t="str">
            <v>Fsd Dhe 2</v>
          </cell>
          <cell r="I5651" t="str">
            <v>Government Services</v>
          </cell>
          <cell r="J5651" t="str">
            <v>Other Government Contracts</v>
          </cell>
          <cell r="K5651" t="str">
            <v>FSD West</v>
          </cell>
        </row>
        <row r="5652">
          <cell r="G5652" t="str">
            <v>FSDDHE2</v>
          </cell>
          <cell r="H5652" t="str">
            <v>Fsd Dhe 2</v>
          </cell>
          <cell r="I5652" t="str">
            <v>Government Services</v>
          </cell>
          <cell r="J5652" t="str">
            <v>Other Government Contracts</v>
          </cell>
          <cell r="K5652" t="str">
            <v>FSD West</v>
          </cell>
        </row>
        <row r="5653">
          <cell r="G5653" t="str">
            <v>FSDDHE2</v>
          </cell>
          <cell r="H5653" t="str">
            <v>Fsd Dhe 2</v>
          </cell>
          <cell r="I5653" t="str">
            <v>Government Services</v>
          </cell>
          <cell r="J5653" t="str">
            <v>Other Government Contracts</v>
          </cell>
          <cell r="K5653" t="str">
            <v>FSD West</v>
          </cell>
        </row>
        <row r="5654">
          <cell r="G5654" t="str">
            <v>FSDDHE2</v>
          </cell>
          <cell r="H5654" t="str">
            <v>Fsd Dhe 2</v>
          </cell>
          <cell r="I5654" t="str">
            <v>Government Services</v>
          </cell>
          <cell r="J5654" t="str">
            <v>Other Government Contracts</v>
          </cell>
          <cell r="K5654" t="str">
            <v>FSD West</v>
          </cell>
        </row>
        <row r="5655">
          <cell r="G5655" t="str">
            <v>FSDDHE2</v>
          </cell>
          <cell r="H5655" t="str">
            <v>Fsd Dhe 2</v>
          </cell>
          <cell r="I5655" t="str">
            <v>Government Services</v>
          </cell>
          <cell r="J5655" t="str">
            <v>Other Government Contracts</v>
          </cell>
          <cell r="K5655" t="str">
            <v>FSD West</v>
          </cell>
        </row>
        <row r="5656">
          <cell r="G5656" t="str">
            <v>FSDDHE2</v>
          </cell>
          <cell r="H5656" t="str">
            <v>Fsd Dhe 2</v>
          </cell>
          <cell r="I5656" t="str">
            <v>Government Services</v>
          </cell>
          <cell r="J5656" t="str">
            <v>Other Government Contracts</v>
          </cell>
          <cell r="K5656" t="str">
            <v>FSD West</v>
          </cell>
        </row>
        <row r="5657">
          <cell r="G5657" t="str">
            <v>FSDDHE2</v>
          </cell>
          <cell r="H5657" t="str">
            <v>Fsd Dhe 2</v>
          </cell>
          <cell r="I5657" t="str">
            <v>Government Services</v>
          </cell>
          <cell r="J5657" t="str">
            <v>Other Government Contracts</v>
          </cell>
          <cell r="K5657" t="str">
            <v>FSD West</v>
          </cell>
        </row>
        <row r="5658">
          <cell r="G5658" t="str">
            <v>FSDDHE2</v>
          </cell>
          <cell r="H5658" t="str">
            <v>Fsd Dhe 2</v>
          </cell>
          <cell r="I5658" t="str">
            <v>Government Services</v>
          </cell>
          <cell r="J5658" t="str">
            <v>Other Government Contracts</v>
          </cell>
          <cell r="K5658" t="str">
            <v>FSD West</v>
          </cell>
        </row>
        <row r="5659">
          <cell r="G5659" t="str">
            <v>FSDDHE2</v>
          </cell>
          <cell r="H5659" t="str">
            <v>Fsd Dhe 2</v>
          </cell>
          <cell r="I5659" t="str">
            <v>Government Services</v>
          </cell>
          <cell r="J5659" t="str">
            <v>Other Government Contracts</v>
          </cell>
          <cell r="K5659" t="str">
            <v>FSD West</v>
          </cell>
        </row>
        <row r="5660">
          <cell r="G5660" t="str">
            <v>FSDDHE2</v>
          </cell>
          <cell r="H5660" t="str">
            <v>Fsd Dhe 2</v>
          </cell>
          <cell r="I5660" t="str">
            <v>Government Services</v>
          </cell>
          <cell r="J5660" t="str">
            <v>Other Government Contracts</v>
          </cell>
          <cell r="K5660" t="str">
            <v>FSD West</v>
          </cell>
        </row>
        <row r="5661">
          <cell r="G5661" t="str">
            <v>FSDDHE2</v>
          </cell>
          <cell r="H5661" t="str">
            <v>Fsd Dhe 2</v>
          </cell>
          <cell r="I5661" t="str">
            <v>Government Services</v>
          </cell>
          <cell r="J5661" t="str">
            <v>Other Government Contracts</v>
          </cell>
          <cell r="K5661" t="str">
            <v>FSD West</v>
          </cell>
        </row>
        <row r="5662">
          <cell r="G5662" t="str">
            <v>FSDDHE2</v>
          </cell>
          <cell r="H5662" t="str">
            <v>Fsd Dhe 2</v>
          </cell>
          <cell r="I5662" t="str">
            <v>Government Services</v>
          </cell>
          <cell r="J5662" t="str">
            <v>Other Government Contracts</v>
          </cell>
          <cell r="K5662" t="str">
            <v>FSD West</v>
          </cell>
        </row>
        <row r="5663">
          <cell r="G5663" t="str">
            <v>FSDDHE2</v>
          </cell>
          <cell r="H5663" t="str">
            <v>Fsd Dhe 2</v>
          </cell>
          <cell r="I5663" t="str">
            <v>Government Services</v>
          </cell>
          <cell r="J5663" t="str">
            <v>Other Government Contracts</v>
          </cell>
          <cell r="K5663" t="str">
            <v>FSD West</v>
          </cell>
        </row>
        <row r="5664">
          <cell r="G5664" t="str">
            <v>FSDDHE2</v>
          </cell>
          <cell r="H5664" t="str">
            <v>Fsd Dhe 2</v>
          </cell>
          <cell r="I5664" t="str">
            <v>Government Services</v>
          </cell>
          <cell r="J5664" t="str">
            <v>Other Government Contracts</v>
          </cell>
          <cell r="K5664" t="str">
            <v>FSD West</v>
          </cell>
        </row>
        <row r="5665">
          <cell r="G5665" t="str">
            <v>FSDDHE2</v>
          </cell>
          <cell r="H5665" t="str">
            <v>Fsd Dhe 2</v>
          </cell>
          <cell r="I5665" t="str">
            <v>Government Services</v>
          </cell>
          <cell r="J5665" t="str">
            <v>Other Government Contracts</v>
          </cell>
          <cell r="K5665" t="str">
            <v>FSD West</v>
          </cell>
        </row>
        <row r="5666">
          <cell r="G5666" t="str">
            <v>FSDDHE2</v>
          </cell>
          <cell r="H5666" t="str">
            <v>Fsd Dhe 2</v>
          </cell>
          <cell r="I5666" t="str">
            <v>Government Services</v>
          </cell>
          <cell r="J5666" t="str">
            <v>Other Government Contracts</v>
          </cell>
          <cell r="K5666" t="str">
            <v>FSD West</v>
          </cell>
        </row>
        <row r="5667">
          <cell r="G5667" t="str">
            <v>FSDDHE2</v>
          </cell>
          <cell r="H5667" t="str">
            <v>Fsd Dhe 2</v>
          </cell>
          <cell r="I5667" t="str">
            <v>Government Services</v>
          </cell>
          <cell r="J5667" t="str">
            <v>Other Government Contracts</v>
          </cell>
          <cell r="K5667" t="str">
            <v>FSD West</v>
          </cell>
        </row>
        <row r="5668">
          <cell r="G5668" t="str">
            <v>FSDDHE2</v>
          </cell>
          <cell r="H5668" t="str">
            <v>Fsd Dhe 2</v>
          </cell>
          <cell r="I5668" t="str">
            <v>Government Services</v>
          </cell>
          <cell r="J5668" t="str">
            <v>Other Government Contracts</v>
          </cell>
          <cell r="K5668" t="str">
            <v>FSD West</v>
          </cell>
        </row>
        <row r="5669">
          <cell r="G5669" t="str">
            <v>FSDMAWG</v>
          </cell>
          <cell r="H5669" t="str">
            <v>St Mawgan</v>
          </cell>
          <cell r="I5669" t="str">
            <v>Government Services</v>
          </cell>
          <cell r="J5669" t="str">
            <v>Other Government Contracts</v>
          </cell>
          <cell r="K5669" t="str">
            <v>FSD West</v>
          </cell>
        </row>
        <row r="5670">
          <cell r="G5670" t="str">
            <v>FSDMAWG</v>
          </cell>
          <cell r="H5670" t="str">
            <v>St Mawgan</v>
          </cell>
          <cell r="I5670" t="str">
            <v>Government Services</v>
          </cell>
          <cell r="J5670" t="str">
            <v>Other Government Contracts</v>
          </cell>
          <cell r="K5670" t="str">
            <v>FSD West</v>
          </cell>
        </row>
        <row r="5671">
          <cell r="G5671" t="str">
            <v>FSDMAWG</v>
          </cell>
          <cell r="H5671" t="str">
            <v>St Mawgan</v>
          </cell>
          <cell r="I5671" t="str">
            <v>Government Services</v>
          </cell>
          <cell r="J5671" t="str">
            <v>Other Government Contracts</v>
          </cell>
          <cell r="K5671" t="str">
            <v>FSD West</v>
          </cell>
        </row>
        <row r="5672">
          <cell r="G5672" t="str">
            <v>FSDMAWG</v>
          </cell>
          <cell r="H5672" t="str">
            <v>St Mawgan</v>
          </cell>
          <cell r="I5672" t="str">
            <v>Government Services</v>
          </cell>
          <cell r="J5672" t="str">
            <v>Other Government Contracts</v>
          </cell>
          <cell r="K5672" t="str">
            <v>FSD West</v>
          </cell>
        </row>
        <row r="5673">
          <cell r="G5673" t="str">
            <v>FSDMAWG</v>
          </cell>
          <cell r="H5673" t="str">
            <v>St Mawgan</v>
          </cell>
          <cell r="I5673" t="str">
            <v>Government Services</v>
          </cell>
          <cell r="J5673" t="str">
            <v>Other Government Contracts</v>
          </cell>
          <cell r="K5673" t="str">
            <v>FSD West</v>
          </cell>
        </row>
        <row r="5674">
          <cell r="G5674" t="str">
            <v>FSDMAWG</v>
          </cell>
          <cell r="H5674" t="str">
            <v>St Mawgan</v>
          </cell>
          <cell r="I5674" t="str">
            <v>Government Services</v>
          </cell>
          <cell r="J5674" t="str">
            <v>Other Government Contracts</v>
          </cell>
          <cell r="K5674" t="str">
            <v>FSD West</v>
          </cell>
        </row>
        <row r="5675">
          <cell r="G5675" t="str">
            <v>FSDMAWG</v>
          </cell>
          <cell r="H5675" t="str">
            <v>St Mawgan</v>
          </cell>
          <cell r="I5675" t="str">
            <v>Government Services</v>
          </cell>
          <cell r="J5675" t="str">
            <v>Other Government Contracts</v>
          </cell>
          <cell r="K5675" t="str">
            <v>FSD West</v>
          </cell>
        </row>
        <row r="5676">
          <cell r="G5676" t="str">
            <v>FSDMAWG</v>
          </cell>
          <cell r="H5676" t="str">
            <v>St Mawgan</v>
          </cell>
          <cell r="I5676" t="str">
            <v>Government Services</v>
          </cell>
          <cell r="J5676" t="str">
            <v>Other Government Contracts</v>
          </cell>
          <cell r="K5676" t="str">
            <v>FSD West</v>
          </cell>
        </row>
        <row r="5677">
          <cell r="G5677" t="str">
            <v>FSDMAWG</v>
          </cell>
          <cell r="H5677" t="str">
            <v>St Mawgan</v>
          </cell>
          <cell r="I5677" t="str">
            <v>Government Services</v>
          </cell>
          <cell r="J5677" t="str">
            <v>Other Government Contracts</v>
          </cell>
          <cell r="K5677" t="str">
            <v>FSD West</v>
          </cell>
        </row>
        <row r="5678">
          <cell r="G5678" t="str">
            <v>FSDMAWG</v>
          </cell>
          <cell r="H5678" t="str">
            <v>St Mawgan</v>
          </cell>
          <cell r="I5678" t="str">
            <v>Government Services</v>
          </cell>
          <cell r="J5678" t="str">
            <v>Other Government Contracts</v>
          </cell>
          <cell r="K5678" t="str">
            <v>FSD West</v>
          </cell>
        </row>
        <row r="5679">
          <cell r="G5679" t="str">
            <v>FSDMAWG</v>
          </cell>
          <cell r="H5679" t="str">
            <v>St Mawgan</v>
          </cell>
          <cell r="I5679" t="str">
            <v>Government Services</v>
          </cell>
          <cell r="J5679" t="str">
            <v>Other Government Contracts</v>
          </cell>
          <cell r="K5679" t="str">
            <v>FSD West</v>
          </cell>
        </row>
        <row r="5680">
          <cell r="G5680" t="str">
            <v>FSDMAWG</v>
          </cell>
          <cell r="H5680" t="str">
            <v>St Mawgan</v>
          </cell>
          <cell r="I5680" t="str">
            <v>Government Services</v>
          </cell>
          <cell r="J5680" t="str">
            <v>Other Government Contracts</v>
          </cell>
          <cell r="K5680" t="str">
            <v>FSD West</v>
          </cell>
        </row>
        <row r="5681">
          <cell r="G5681" t="str">
            <v>FSDMAWG</v>
          </cell>
          <cell r="H5681" t="str">
            <v>St Mawgan</v>
          </cell>
          <cell r="I5681" t="str">
            <v>Government Services</v>
          </cell>
          <cell r="J5681" t="str">
            <v>Other Government Contracts</v>
          </cell>
          <cell r="K5681" t="str">
            <v>FSD West</v>
          </cell>
        </row>
        <row r="5682">
          <cell r="G5682" t="str">
            <v>FSDMAWG</v>
          </cell>
          <cell r="H5682" t="str">
            <v>St Mawgan</v>
          </cell>
          <cell r="I5682" t="str">
            <v>Government Services</v>
          </cell>
          <cell r="J5682" t="str">
            <v>Other Government Contracts</v>
          </cell>
          <cell r="K5682" t="str">
            <v>FSD West</v>
          </cell>
        </row>
        <row r="5683">
          <cell r="G5683" t="str">
            <v>FSDMAWG</v>
          </cell>
          <cell r="H5683" t="str">
            <v>St Mawgan</v>
          </cell>
          <cell r="I5683" t="str">
            <v>Government Services</v>
          </cell>
          <cell r="J5683" t="str">
            <v>Other Government Contracts</v>
          </cell>
          <cell r="K5683" t="str">
            <v>FSD West</v>
          </cell>
        </row>
        <row r="5684">
          <cell r="G5684" t="str">
            <v>FSDMAWG</v>
          </cell>
          <cell r="H5684" t="str">
            <v>St Mawgan</v>
          </cell>
          <cell r="I5684" t="str">
            <v>Government Services</v>
          </cell>
          <cell r="J5684" t="str">
            <v>Other Government Contracts</v>
          </cell>
          <cell r="K5684" t="str">
            <v>FSD West</v>
          </cell>
        </row>
        <row r="5685">
          <cell r="G5685" t="str">
            <v>FSDMAWG</v>
          </cell>
          <cell r="H5685" t="str">
            <v>St Mawgan</v>
          </cell>
          <cell r="I5685" t="str">
            <v>Government Services</v>
          </cell>
          <cell r="J5685" t="str">
            <v>Other Government Contracts</v>
          </cell>
          <cell r="K5685" t="str">
            <v>FSD West</v>
          </cell>
        </row>
        <row r="5686">
          <cell r="G5686" t="str">
            <v>FSDMAWG</v>
          </cell>
          <cell r="H5686" t="str">
            <v>St Mawgan</v>
          </cell>
          <cell r="I5686" t="str">
            <v>Government Services</v>
          </cell>
          <cell r="J5686" t="str">
            <v>Other Government Contracts</v>
          </cell>
          <cell r="K5686" t="str">
            <v>FSD West</v>
          </cell>
        </row>
        <row r="5687">
          <cell r="G5687" t="str">
            <v>FSDMAWG</v>
          </cell>
          <cell r="H5687" t="str">
            <v>St Mawgan</v>
          </cell>
          <cell r="I5687" t="str">
            <v>Government Services</v>
          </cell>
          <cell r="J5687" t="str">
            <v>Other Government Contracts</v>
          </cell>
          <cell r="K5687" t="str">
            <v>FSD West</v>
          </cell>
        </row>
        <row r="5688">
          <cell r="G5688" t="str">
            <v>FSDMAWG</v>
          </cell>
          <cell r="H5688" t="str">
            <v>St Mawgan</v>
          </cell>
          <cell r="I5688" t="str">
            <v>Government Services</v>
          </cell>
          <cell r="J5688" t="str">
            <v>Other Government Contracts</v>
          </cell>
          <cell r="K5688" t="str">
            <v>FSD West</v>
          </cell>
        </row>
        <row r="5689">
          <cell r="G5689" t="str">
            <v>FSDMAWG</v>
          </cell>
          <cell r="H5689" t="str">
            <v>St Mawgan</v>
          </cell>
          <cell r="I5689" t="str">
            <v>Government Services</v>
          </cell>
          <cell r="J5689" t="str">
            <v>Other Government Contracts</v>
          </cell>
          <cell r="K5689" t="str">
            <v>FSD West</v>
          </cell>
        </row>
        <row r="5690">
          <cell r="G5690" t="str">
            <v>FSDMCULD</v>
          </cell>
          <cell r="H5690" t="str">
            <v>Culdrose</v>
          </cell>
          <cell r="I5690" t="str">
            <v>Government Services</v>
          </cell>
          <cell r="J5690" t="str">
            <v>Other Government Contracts</v>
          </cell>
          <cell r="K5690" t="str">
            <v>FSD West</v>
          </cell>
        </row>
        <row r="5691">
          <cell r="G5691" t="str">
            <v>FSDMCULD</v>
          </cell>
          <cell r="H5691" t="str">
            <v>Culdrose</v>
          </cell>
          <cell r="I5691" t="str">
            <v>Government Services</v>
          </cell>
          <cell r="J5691" t="str">
            <v>Other Government Contracts</v>
          </cell>
          <cell r="K5691" t="str">
            <v>FSD West</v>
          </cell>
        </row>
        <row r="5692">
          <cell r="G5692" t="str">
            <v>FSDMCULD</v>
          </cell>
          <cell r="H5692" t="str">
            <v>Culdrose</v>
          </cell>
          <cell r="I5692" t="str">
            <v>Government Services</v>
          </cell>
          <cell r="J5692" t="str">
            <v>Other Government Contracts</v>
          </cell>
          <cell r="K5692" t="str">
            <v>FSD West</v>
          </cell>
        </row>
        <row r="5693">
          <cell r="G5693" t="str">
            <v>FSDMCULD</v>
          </cell>
          <cell r="H5693" t="str">
            <v>Culdrose</v>
          </cell>
          <cell r="I5693" t="str">
            <v>Government Services</v>
          </cell>
          <cell r="J5693" t="str">
            <v>Other Government Contracts</v>
          </cell>
          <cell r="K5693" t="str">
            <v>FSD West</v>
          </cell>
        </row>
        <row r="5694">
          <cell r="G5694" t="str">
            <v>FSDMCULD</v>
          </cell>
          <cell r="H5694" t="str">
            <v>Culdrose</v>
          </cell>
          <cell r="I5694" t="str">
            <v>Government Services</v>
          </cell>
          <cell r="J5694" t="str">
            <v>Other Government Contracts</v>
          </cell>
          <cell r="K5694" t="str">
            <v>FSD West</v>
          </cell>
        </row>
        <row r="5695">
          <cell r="G5695" t="str">
            <v>FSDMCULD</v>
          </cell>
          <cell r="H5695" t="str">
            <v>Culdrose</v>
          </cell>
          <cell r="I5695" t="str">
            <v>Government Services</v>
          </cell>
          <cell r="J5695" t="str">
            <v>Other Government Contracts</v>
          </cell>
          <cell r="K5695" t="str">
            <v>FSD West</v>
          </cell>
        </row>
        <row r="5696">
          <cell r="G5696" t="str">
            <v>FSDMCULD</v>
          </cell>
          <cell r="H5696" t="str">
            <v>Culdrose</v>
          </cell>
          <cell r="I5696" t="str">
            <v>Government Services</v>
          </cell>
          <cell r="J5696" t="str">
            <v>Other Government Contracts</v>
          </cell>
          <cell r="K5696" t="str">
            <v>FSD West</v>
          </cell>
        </row>
        <row r="5697">
          <cell r="G5697" t="str">
            <v>FSDMCULD</v>
          </cell>
          <cell r="H5697" t="str">
            <v>Culdrose</v>
          </cell>
          <cell r="I5697" t="str">
            <v>Government Services</v>
          </cell>
          <cell r="J5697" t="str">
            <v>Other Government Contracts</v>
          </cell>
          <cell r="K5697" t="str">
            <v>FSD West</v>
          </cell>
        </row>
        <row r="5698">
          <cell r="G5698" t="str">
            <v>FSDMCULD</v>
          </cell>
          <cell r="H5698" t="str">
            <v>Culdrose</v>
          </cell>
          <cell r="I5698" t="str">
            <v>Government Services</v>
          </cell>
          <cell r="J5698" t="str">
            <v>Other Government Contracts</v>
          </cell>
          <cell r="K5698" t="str">
            <v>FSD West</v>
          </cell>
        </row>
        <row r="5699">
          <cell r="G5699" t="str">
            <v>FSDMCULD</v>
          </cell>
          <cell r="H5699" t="str">
            <v>Culdrose</v>
          </cell>
          <cell r="I5699" t="str">
            <v>Government Services</v>
          </cell>
          <cell r="J5699" t="str">
            <v>Other Government Contracts</v>
          </cell>
          <cell r="K5699" t="str">
            <v>FSD West</v>
          </cell>
        </row>
        <row r="5700">
          <cell r="G5700" t="str">
            <v>FSDMCULD</v>
          </cell>
          <cell r="H5700" t="str">
            <v>Culdrose</v>
          </cell>
          <cell r="I5700" t="str">
            <v>Government Services</v>
          </cell>
          <cell r="J5700" t="str">
            <v>Other Government Contracts</v>
          </cell>
          <cell r="K5700" t="str">
            <v>FSD West</v>
          </cell>
        </row>
        <row r="5701">
          <cell r="G5701" t="str">
            <v>FSDMCULD</v>
          </cell>
          <cell r="H5701" t="str">
            <v>Culdrose</v>
          </cell>
          <cell r="I5701" t="str">
            <v>Government Services</v>
          </cell>
          <cell r="J5701" t="str">
            <v>Other Government Contracts</v>
          </cell>
          <cell r="K5701" t="str">
            <v>FSD West</v>
          </cell>
        </row>
        <row r="5702">
          <cell r="G5702" t="str">
            <v>FSDMCULD</v>
          </cell>
          <cell r="H5702" t="str">
            <v>Culdrose</v>
          </cell>
          <cell r="I5702" t="str">
            <v>Government Services</v>
          </cell>
          <cell r="J5702" t="str">
            <v>Other Government Contracts</v>
          </cell>
          <cell r="K5702" t="str">
            <v>FSD West</v>
          </cell>
        </row>
        <row r="5703">
          <cell r="G5703" t="str">
            <v>FSDMCULD</v>
          </cell>
          <cell r="H5703" t="str">
            <v>Culdrose</v>
          </cell>
          <cell r="I5703" t="str">
            <v>Government Services</v>
          </cell>
          <cell r="J5703" t="str">
            <v>Other Government Contracts</v>
          </cell>
          <cell r="K5703" t="str">
            <v>FSD West</v>
          </cell>
        </row>
        <row r="5704">
          <cell r="G5704" t="str">
            <v>FSDMCULD</v>
          </cell>
          <cell r="H5704" t="str">
            <v>Culdrose</v>
          </cell>
          <cell r="I5704" t="str">
            <v>Government Services</v>
          </cell>
          <cell r="J5704" t="str">
            <v>Other Government Contracts</v>
          </cell>
          <cell r="K5704" t="str">
            <v>FSD West</v>
          </cell>
        </row>
        <row r="5705">
          <cell r="G5705" t="str">
            <v>FSDMCULD</v>
          </cell>
          <cell r="H5705" t="str">
            <v>Culdrose</v>
          </cell>
          <cell r="I5705" t="str">
            <v>Government Services</v>
          </cell>
          <cell r="J5705" t="str">
            <v>Other Government Contracts</v>
          </cell>
          <cell r="K5705" t="str">
            <v>FSD West</v>
          </cell>
        </row>
        <row r="5706">
          <cell r="G5706" t="str">
            <v>FSDMCULD</v>
          </cell>
          <cell r="H5706" t="str">
            <v>Culdrose</v>
          </cell>
          <cell r="I5706" t="str">
            <v>Government Services</v>
          </cell>
          <cell r="J5706" t="str">
            <v>Other Government Contracts</v>
          </cell>
          <cell r="K5706" t="str">
            <v>FSD West</v>
          </cell>
        </row>
        <row r="5707">
          <cell r="G5707" t="str">
            <v>FSDMCULD</v>
          </cell>
          <cell r="H5707" t="str">
            <v>Culdrose</v>
          </cell>
          <cell r="I5707" t="str">
            <v>Government Services</v>
          </cell>
          <cell r="J5707" t="str">
            <v>Other Government Contracts</v>
          </cell>
          <cell r="K5707" t="str">
            <v>FSD West</v>
          </cell>
        </row>
        <row r="5708">
          <cell r="G5708" t="str">
            <v>FSDMCULD</v>
          </cell>
          <cell r="H5708" t="str">
            <v>Culdrose</v>
          </cell>
          <cell r="I5708" t="str">
            <v>Government Services</v>
          </cell>
          <cell r="J5708" t="str">
            <v>Other Government Contracts</v>
          </cell>
          <cell r="K5708" t="str">
            <v>FSD West</v>
          </cell>
        </row>
        <row r="5709">
          <cell r="G5709" t="str">
            <v>FSDMCULD</v>
          </cell>
          <cell r="H5709" t="str">
            <v>Culdrose</v>
          </cell>
          <cell r="I5709" t="str">
            <v>Government Services</v>
          </cell>
          <cell r="J5709" t="str">
            <v>Other Government Contracts</v>
          </cell>
          <cell r="K5709" t="str">
            <v>FSD West</v>
          </cell>
        </row>
        <row r="5710">
          <cell r="G5710" t="str">
            <v>FSDMCULD</v>
          </cell>
          <cell r="H5710" t="str">
            <v>Culdrose</v>
          </cell>
          <cell r="I5710" t="str">
            <v>Government Services</v>
          </cell>
          <cell r="J5710" t="str">
            <v>Other Government Contracts</v>
          </cell>
          <cell r="K5710" t="str">
            <v>FSD West</v>
          </cell>
        </row>
        <row r="5711">
          <cell r="G5711" t="str">
            <v>FSDMCULD</v>
          </cell>
          <cell r="H5711" t="str">
            <v>Culdrose</v>
          </cell>
          <cell r="I5711" t="str">
            <v>Government Services</v>
          </cell>
          <cell r="J5711" t="str">
            <v>Other Government Contracts</v>
          </cell>
          <cell r="K5711" t="str">
            <v>FSD West</v>
          </cell>
        </row>
        <row r="5712">
          <cell r="G5712" t="str">
            <v>FSDMDEV2</v>
          </cell>
          <cell r="H5712" t="str">
            <v>Devon 2 Wsm</v>
          </cell>
          <cell r="I5712" t="str">
            <v>Government Services</v>
          </cell>
          <cell r="J5712" t="str">
            <v>Other Government Contracts</v>
          </cell>
          <cell r="K5712" t="str">
            <v>FSD West</v>
          </cell>
        </row>
        <row r="5713">
          <cell r="G5713" t="str">
            <v>FSDMDEV2</v>
          </cell>
          <cell r="H5713" t="str">
            <v>Devon 2 Wsm</v>
          </cell>
          <cell r="I5713" t="str">
            <v>Government Services</v>
          </cell>
          <cell r="J5713" t="str">
            <v>Other Government Contracts</v>
          </cell>
          <cell r="K5713" t="str">
            <v>FSD West</v>
          </cell>
        </row>
        <row r="5714">
          <cell r="G5714" t="str">
            <v>FSDMDEV2</v>
          </cell>
          <cell r="H5714" t="str">
            <v>Devon 2 Wsm</v>
          </cell>
          <cell r="I5714" t="str">
            <v>Government Services</v>
          </cell>
          <cell r="J5714" t="str">
            <v>Other Government Contracts</v>
          </cell>
          <cell r="K5714" t="str">
            <v>FSD West</v>
          </cell>
        </row>
        <row r="5715">
          <cell r="G5715" t="str">
            <v>FSDMDEV2</v>
          </cell>
          <cell r="H5715" t="str">
            <v>Devon 2 Wsm</v>
          </cell>
          <cell r="I5715" t="str">
            <v>Government Services</v>
          </cell>
          <cell r="J5715" t="str">
            <v>Other Government Contracts</v>
          </cell>
          <cell r="K5715" t="str">
            <v>FSD West</v>
          </cell>
        </row>
        <row r="5716">
          <cell r="G5716" t="str">
            <v>FSDMDEV2</v>
          </cell>
          <cell r="H5716" t="str">
            <v>Devon 2 Wsm</v>
          </cell>
          <cell r="I5716" t="str">
            <v>Government Services</v>
          </cell>
          <cell r="J5716" t="str">
            <v>Other Government Contracts</v>
          </cell>
          <cell r="K5716" t="str">
            <v>FSD West</v>
          </cell>
        </row>
        <row r="5717">
          <cell r="G5717" t="str">
            <v>FSDMDEV2</v>
          </cell>
          <cell r="H5717" t="str">
            <v>Devon 2 Wsm</v>
          </cell>
          <cell r="I5717" t="str">
            <v>Government Services</v>
          </cell>
          <cell r="J5717" t="str">
            <v>Other Government Contracts</v>
          </cell>
          <cell r="K5717" t="str">
            <v>FSD West</v>
          </cell>
        </row>
        <row r="5718">
          <cell r="G5718" t="str">
            <v>FSDMDEV2</v>
          </cell>
          <cell r="H5718" t="str">
            <v>Devon 2 Wsm</v>
          </cell>
          <cell r="I5718" t="str">
            <v>Government Services</v>
          </cell>
          <cell r="J5718" t="str">
            <v>Other Government Contracts</v>
          </cell>
          <cell r="K5718" t="str">
            <v>FSD West</v>
          </cell>
        </row>
        <row r="5719">
          <cell r="G5719" t="str">
            <v>FSDMDEV2</v>
          </cell>
          <cell r="H5719" t="str">
            <v>Devon 2 Wsm</v>
          </cell>
          <cell r="I5719" t="str">
            <v>Government Services</v>
          </cell>
          <cell r="J5719" t="str">
            <v>Other Government Contracts</v>
          </cell>
          <cell r="K5719" t="str">
            <v>FSD West</v>
          </cell>
        </row>
        <row r="5720">
          <cell r="G5720" t="str">
            <v>FSDMDEV2</v>
          </cell>
          <cell r="H5720" t="str">
            <v>Devon 2 Wsm</v>
          </cell>
          <cell r="I5720" t="str">
            <v>Government Services</v>
          </cell>
          <cell r="J5720" t="str">
            <v>Other Government Contracts</v>
          </cell>
          <cell r="K5720" t="str">
            <v>FSD West</v>
          </cell>
        </row>
        <row r="5721">
          <cell r="G5721" t="str">
            <v>FSDMDEV2</v>
          </cell>
          <cell r="H5721" t="str">
            <v>Devon 2 Wsm</v>
          </cell>
          <cell r="I5721" t="str">
            <v>Government Services</v>
          </cell>
          <cell r="J5721" t="str">
            <v>Other Government Contracts</v>
          </cell>
          <cell r="K5721" t="str">
            <v>FSD West</v>
          </cell>
        </row>
        <row r="5722">
          <cell r="G5722" t="str">
            <v>FSDMDEV2</v>
          </cell>
          <cell r="H5722" t="str">
            <v>Devon 2 Wsm</v>
          </cell>
          <cell r="I5722" t="str">
            <v>Government Services</v>
          </cell>
          <cell r="J5722" t="str">
            <v>Other Government Contracts</v>
          </cell>
          <cell r="K5722" t="str">
            <v>FSD West</v>
          </cell>
        </row>
        <row r="5723">
          <cell r="G5723" t="str">
            <v>FSDMDEV2</v>
          </cell>
          <cell r="H5723" t="str">
            <v>Devon 2 Wsm</v>
          </cell>
          <cell r="I5723" t="str">
            <v>Government Services</v>
          </cell>
          <cell r="J5723" t="str">
            <v>Other Government Contracts</v>
          </cell>
          <cell r="K5723" t="str">
            <v>FSD West</v>
          </cell>
        </row>
        <row r="5724">
          <cell r="G5724" t="str">
            <v>FSDMDEV2</v>
          </cell>
          <cell r="H5724" t="str">
            <v>Devon 2 Wsm</v>
          </cell>
          <cell r="I5724" t="str">
            <v>Government Services</v>
          </cell>
          <cell r="J5724" t="str">
            <v>Other Government Contracts</v>
          </cell>
          <cell r="K5724" t="str">
            <v>FSD West</v>
          </cell>
        </row>
        <row r="5725">
          <cell r="G5725" t="str">
            <v>FSDMDEV2</v>
          </cell>
          <cell r="H5725" t="str">
            <v>Devon 2 Wsm</v>
          </cell>
          <cell r="I5725" t="str">
            <v>Government Services</v>
          </cell>
          <cell r="J5725" t="str">
            <v>Other Government Contracts</v>
          </cell>
          <cell r="K5725" t="str">
            <v>FSD West</v>
          </cell>
        </row>
        <row r="5726">
          <cell r="G5726" t="str">
            <v>FSDMDEV2</v>
          </cell>
          <cell r="H5726" t="str">
            <v>Devon 2 Wsm</v>
          </cell>
          <cell r="I5726" t="str">
            <v>Government Services</v>
          </cell>
          <cell r="J5726" t="str">
            <v>Other Government Contracts</v>
          </cell>
          <cell r="K5726" t="str">
            <v>FSD West</v>
          </cell>
        </row>
        <row r="5727">
          <cell r="G5727" t="str">
            <v>FSDMDEV2</v>
          </cell>
          <cell r="H5727" t="str">
            <v>Devon 2 Wsm</v>
          </cell>
          <cell r="I5727" t="str">
            <v>Government Services</v>
          </cell>
          <cell r="J5727" t="str">
            <v>Other Government Contracts</v>
          </cell>
          <cell r="K5727" t="str">
            <v>FSD West</v>
          </cell>
        </row>
        <row r="5728">
          <cell r="G5728" t="str">
            <v>FSDMDEV2</v>
          </cell>
          <cell r="H5728" t="str">
            <v>Devon 2 Wsm</v>
          </cell>
          <cell r="I5728" t="str">
            <v>Government Services</v>
          </cell>
          <cell r="J5728" t="str">
            <v>Other Government Contracts</v>
          </cell>
          <cell r="K5728" t="str">
            <v>FSD West</v>
          </cell>
        </row>
        <row r="5729">
          <cell r="G5729" t="str">
            <v>FSDMDEV2</v>
          </cell>
          <cell r="H5729" t="str">
            <v>Devon 2 Wsm</v>
          </cell>
          <cell r="I5729" t="str">
            <v>Government Services</v>
          </cell>
          <cell r="J5729" t="str">
            <v>Other Government Contracts</v>
          </cell>
          <cell r="K5729" t="str">
            <v>FSD West</v>
          </cell>
        </row>
        <row r="5730">
          <cell r="G5730" t="str">
            <v>FSDRSA</v>
          </cell>
          <cell r="H5730" t="str">
            <v>Fsd Royal Sun Alliance</v>
          </cell>
          <cell r="I5730" t="str">
            <v>Government Services</v>
          </cell>
          <cell r="J5730" t="str">
            <v>Other Government Contracts</v>
          </cell>
          <cell r="K5730" t="str">
            <v>FSD West</v>
          </cell>
        </row>
        <row r="5731">
          <cell r="G5731" t="str">
            <v>FSDRSA</v>
          </cell>
          <cell r="H5731" t="str">
            <v>Fsd Royal Sun Alliance</v>
          </cell>
          <cell r="I5731" t="str">
            <v>Government Services</v>
          </cell>
          <cell r="J5731" t="str">
            <v>Other Government Contracts</v>
          </cell>
          <cell r="K5731" t="str">
            <v>FSD West</v>
          </cell>
        </row>
        <row r="5732">
          <cell r="G5732" t="str">
            <v>FSDRSA</v>
          </cell>
          <cell r="H5732" t="str">
            <v>Fsd Royal Sun Alliance</v>
          </cell>
          <cell r="I5732" t="str">
            <v>Government Services</v>
          </cell>
          <cell r="J5732" t="str">
            <v>Other Government Contracts</v>
          </cell>
          <cell r="K5732" t="str">
            <v>FSD West</v>
          </cell>
        </row>
        <row r="5733">
          <cell r="G5733" t="str">
            <v>FSDRSA</v>
          </cell>
          <cell r="H5733" t="str">
            <v>Fsd Royal Sun Alliance</v>
          </cell>
          <cell r="I5733" t="str">
            <v>Government Services</v>
          </cell>
          <cell r="J5733" t="str">
            <v>Other Government Contracts</v>
          </cell>
          <cell r="K5733" t="str">
            <v>FSD West</v>
          </cell>
        </row>
        <row r="5734">
          <cell r="G5734" t="str">
            <v>FSDRSA</v>
          </cell>
          <cell r="H5734" t="str">
            <v>Fsd Royal Sun Alliance</v>
          </cell>
          <cell r="I5734" t="str">
            <v>Government Services</v>
          </cell>
          <cell r="J5734" t="str">
            <v>Other Government Contracts</v>
          </cell>
          <cell r="K5734" t="str">
            <v>FSD West</v>
          </cell>
        </row>
        <row r="5735">
          <cell r="G5735" t="str">
            <v>FSDRSA</v>
          </cell>
          <cell r="H5735" t="str">
            <v>Fsd Royal Sun Alliance</v>
          </cell>
          <cell r="I5735" t="str">
            <v>Government Services</v>
          </cell>
          <cell r="J5735" t="str">
            <v>Other Government Contracts</v>
          </cell>
          <cell r="K5735" t="str">
            <v>FSD West</v>
          </cell>
        </row>
        <row r="5736">
          <cell r="G5736" t="str">
            <v>FSDRSA</v>
          </cell>
          <cell r="H5736" t="str">
            <v>Fsd Royal Sun Alliance</v>
          </cell>
          <cell r="I5736" t="str">
            <v>Government Services</v>
          </cell>
          <cell r="J5736" t="str">
            <v>Other Government Contracts</v>
          </cell>
          <cell r="K5736" t="str">
            <v>FSD West</v>
          </cell>
        </row>
        <row r="5737">
          <cell r="G5737" t="str">
            <v>FSDRSA</v>
          </cell>
          <cell r="H5737" t="str">
            <v>Fsd Royal Sun Alliance</v>
          </cell>
          <cell r="I5737" t="str">
            <v>Government Services</v>
          </cell>
          <cell r="J5737" t="str">
            <v>Other Government Contracts</v>
          </cell>
          <cell r="K5737" t="str">
            <v>FSD West</v>
          </cell>
        </row>
        <row r="5738">
          <cell r="G5738" t="str">
            <v>FSDRSA</v>
          </cell>
          <cell r="H5738" t="str">
            <v>Fsd Royal Sun Alliance</v>
          </cell>
          <cell r="I5738" t="str">
            <v>Government Services</v>
          </cell>
          <cell r="J5738" t="str">
            <v>Other Government Contracts</v>
          </cell>
          <cell r="K5738" t="str">
            <v>FSD West</v>
          </cell>
        </row>
        <row r="5739">
          <cell r="G5739" t="str">
            <v>FSDRSA</v>
          </cell>
          <cell r="H5739" t="str">
            <v>Fsd Royal Sun Alliance</v>
          </cell>
          <cell r="I5739" t="str">
            <v>Government Services</v>
          </cell>
          <cell r="J5739" t="str">
            <v>Other Government Contracts</v>
          </cell>
          <cell r="K5739" t="str">
            <v>FSD West</v>
          </cell>
        </row>
        <row r="5740">
          <cell r="G5740" t="str">
            <v>FSDRSA</v>
          </cell>
          <cell r="H5740" t="str">
            <v>Fsd Royal Sun Alliance</v>
          </cell>
          <cell r="I5740" t="str">
            <v>Government Services</v>
          </cell>
          <cell r="J5740" t="str">
            <v>Other Government Contracts</v>
          </cell>
          <cell r="K5740" t="str">
            <v>FSD West</v>
          </cell>
        </row>
        <row r="5741">
          <cell r="G5741" t="str">
            <v>FSDRSA</v>
          </cell>
          <cell r="H5741" t="str">
            <v>Fsd Royal Sun Alliance</v>
          </cell>
          <cell r="I5741" t="str">
            <v>Government Services</v>
          </cell>
          <cell r="J5741" t="str">
            <v>Other Government Contracts</v>
          </cell>
          <cell r="K5741" t="str">
            <v>FSD West</v>
          </cell>
        </row>
        <row r="5742">
          <cell r="G5742" t="str">
            <v>FSDRSA</v>
          </cell>
          <cell r="H5742" t="str">
            <v>Fsd Royal Sun Alliance</v>
          </cell>
          <cell r="I5742" t="str">
            <v>Government Services</v>
          </cell>
          <cell r="J5742" t="str">
            <v>Other Government Contracts</v>
          </cell>
          <cell r="K5742" t="str">
            <v>FSD West</v>
          </cell>
        </row>
        <row r="5743">
          <cell r="G5743" t="str">
            <v>FSDRSA</v>
          </cell>
          <cell r="H5743" t="str">
            <v>Fsd Royal Sun Alliance</v>
          </cell>
          <cell r="I5743" t="str">
            <v>Government Services</v>
          </cell>
          <cell r="J5743" t="str">
            <v>Other Government Contracts</v>
          </cell>
          <cell r="K5743" t="str">
            <v>FSD West</v>
          </cell>
        </row>
        <row r="5744">
          <cell r="G5744" t="str">
            <v>FSDRSA</v>
          </cell>
          <cell r="H5744" t="str">
            <v>Fsd Royal Sun Alliance</v>
          </cell>
          <cell r="I5744" t="str">
            <v>Government Services</v>
          </cell>
          <cell r="J5744" t="str">
            <v>Other Government Contracts</v>
          </cell>
          <cell r="K5744" t="str">
            <v>FSD West</v>
          </cell>
        </row>
        <row r="5745">
          <cell r="G5745" t="str">
            <v>FSDRSA</v>
          </cell>
          <cell r="H5745" t="str">
            <v>Fsd Royal Sun Alliance</v>
          </cell>
          <cell r="I5745" t="str">
            <v>Government Services</v>
          </cell>
          <cell r="J5745" t="str">
            <v>Other Government Contracts</v>
          </cell>
          <cell r="K5745" t="str">
            <v>FSD West</v>
          </cell>
        </row>
        <row r="5746">
          <cell r="G5746" t="str">
            <v>FSDWILT</v>
          </cell>
          <cell r="H5746" t="str">
            <v>Fsd Wiltshire</v>
          </cell>
          <cell r="I5746" t="str">
            <v>Government Services</v>
          </cell>
          <cell r="J5746" t="str">
            <v>Other Government Contracts</v>
          </cell>
          <cell r="K5746" t="str">
            <v>FSD West</v>
          </cell>
        </row>
        <row r="5747">
          <cell r="G5747" t="str">
            <v>FSDWILT</v>
          </cell>
          <cell r="H5747" t="str">
            <v>Fsd Wiltshire</v>
          </cell>
          <cell r="I5747" t="str">
            <v>Government Services</v>
          </cell>
          <cell r="J5747" t="str">
            <v>Other Government Contracts</v>
          </cell>
          <cell r="K5747" t="str">
            <v>FSD West</v>
          </cell>
        </row>
        <row r="5748">
          <cell r="G5748" t="str">
            <v>FSDWILT</v>
          </cell>
          <cell r="H5748" t="str">
            <v>Fsd Wiltshire</v>
          </cell>
          <cell r="I5748" t="str">
            <v>Government Services</v>
          </cell>
          <cell r="J5748" t="str">
            <v>Other Government Contracts</v>
          </cell>
          <cell r="K5748" t="str">
            <v>FSD West</v>
          </cell>
        </row>
        <row r="5749">
          <cell r="G5749" t="str">
            <v>FSDWILT</v>
          </cell>
          <cell r="H5749" t="str">
            <v>Fsd Wiltshire</v>
          </cell>
          <cell r="I5749" t="str">
            <v>Government Services</v>
          </cell>
          <cell r="J5749" t="str">
            <v>Other Government Contracts</v>
          </cell>
          <cell r="K5749" t="str">
            <v>FSD West</v>
          </cell>
        </row>
        <row r="5750">
          <cell r="G5750" t="str">
            <v>FSDWILT</v>
          </cell>
          <cell r="H5750" t="str">
            <v>Fsd Wiltshire</v>
          </cell>
          <cell r="I5750" t="str">
            <v>Government Services</v>
          </cell>
          <cell r="J5750" t="str">
            <v>Other Government Contracts</v>
          </cell>
          <cell r="K5750" t="str">
            <v>FSD West</v>
          </cell>
        </row>
        <row r="5751">
          <cell r="G5751" t="str">
            <v>FSDWILT</v>
          </cell>
          <cell r="H5751" t="str">
            <v>Fsd Wiltshire</v>
          </cell>
          <cell r="I5751" t="str">
            <v>Government Services</v>
          </cell>
          <cell r="J5751" t="str">
            <v>Other Government Contracts</v>
          </cell>
          <cell r="K5751" t="str">
            <v>FSD West</v>
          </cell>
        </row>
        <row r="5752">
          <cell r="G5752" t="str">
            <v>FSDWILT</v>
          </cell>
          <cell r="H5752" t="str">
            <v>Fsd Wiltshire</v>
          </cell>
          <cell r="I5752" t="str">
            <v>Government Services</v>
          </cell>
          <cell r="J5752" t="str">
            <v>Other Government Contracts</v>
          </cell>
          <cell r="K5752" t="str">
            <v>FSD West</v>
          </cell>
        </row>
        <row r="5753">
          <cell r="G5753" t="str">
            <v>FSDWILT</v>
          </cell>
          <cell r="H5753" t="str">
            <v>Fsd Wiltshire</v>
          </cell>
          <cell r="I5753" t="str">
            <v>Government Services</v>
          </cell>
          <cell r="J5753" t="str">
            <v>Other Government Contracts</v>
          </cell>
          <cell r="K5753" t="str">
            <v>FSD West</v>
          </cell>
        </row>
        <row r="5754">
          <cell r="G5754" t="str">
            <v>FSDWILT</v>
          </cell>
          <cell r="H5754" t="str">
            <v>Fsd Wiltshire</v>
          </cell>
          <cell r="I5754" t="str">
            <v>Government Services</v>
          </cell>
          <cell r="J5754" t="str">
            <v>Other Government Contracts</v>
          </cell>
          <cell r="K5754" t="str">
            <v>FSD West</v>
          </cell>
        </row>
        <row r="5755">
          <cell r="G5755" t="str">
            <v>FSDWILT</v>
          </cell>
          <cell r="H5755" t="str">
            <v>Fsd Wiltshire</v>
          </cell>
          <cell r="I5755" t="str">
            <v>Government Services</v>
          </cell>
          <cell r="J5755" t="str">
            <v>Other Government Contracts</v>
          </cell>
          <cell r="K5755" t="str">
            <v>FSD West</v>
          </cell>
        </row>
        <row r="5756">
          <cell r="G5756" t="str">
            <v>FSDWILT</v>
          </cell>
          <cell r="H5756" t="str">
            <v>Fsd Wiltshire</v>
          </cell>
          <cell r="I5756" t="str">
            <v>Government Services</v>
          </cell>
          <cell r="J5756" t="str">
            <v>Other Government Contracts</v>
          </cell>
          <cell r="K5756" t="str">
            <v>FSD West</v>
          </cell>
        </row>
        <row r="5757">
          <cell r="G5757" t="str">
            <v>FSDWILT</v>
          </cell>
          <cell r="H5757" t="str">
            <v>Fsd Wiltshire</v>
          </cell>
          <cell r="I5757" t="str">
            <v>Government Services</v>
          </cell>
          <cell r="J5757" t="str">
            <v>Other Government Contracts</v>
          </cell>
          <cell r="K5757" t="str">
            <v>FSD West</v>
          </cell>
        </row>
        <row r="5758">
          <cell r="G5758" t="str">
            <v>FSDWILT</v>
          </cell>
          <cell r="H5758" t="str">
            <v>Fsd Wiltshire</v>
          </cell>
          <cell r="I5758" t="str">
            <v>Government Services</v>
          </cell>
          <cell r="J5758" t="str">
            <v>Other Government Contracts</v>
          </cell>
          <cell r="K5758" t="str">
            <v>FSD West</v>
          </cell>
        </row>
        <row r="5759">
          <cell r="G5759" t="str">
            <v>FSDWILT</v>
          </cell>
          <cell r="H5759" t="str">
            <v>Fsd Wiltshire</v>
          </cell>
          <cell r="I5759" t="str">
            <v>Government Services</v>
          </cell>
          <cell r="J5759" t="str">
            <v>Other Government Contracts</v>
          </cell>
          <cell r="K5759" t="str">
            <v>FSD West</v>
          </cell>
        </row>
        <row r="5760">
          <cell r="G5760" t="str">
            <v>FSDWILT</v>
          </cell>
          <cell r="H5760" t="str">
            <v>Fsd Wiltshire</v>
          </cell>
          <cell r="I5760" t="str">
            <v>Government Services</v>
          </cell>
          <cell r="J5760" t="str">
            <v>Other Government Contracts</v>
          </cell>
          <cell r="K5760" t="str">
            <v>FSD West</v>
          </cell>
        </row>
        <row r="5761">
          <cell r="G5761" t="str">
            <v>FSDWILT</v>
          </cell>
          <cell r="H5761" t="str">
            <v>Fsd Wiltshire</v>
          </cell>
          <cell r="I5761" t="str">
            <v>Government Services</v>
          </cell>
          <cell r="J5761" t="str">
            <v>Other Government Contracts</v>
          </cell>
          <cell r="K5761" t="str">
            <v>FSD West</v>
          </cell>
        </row>
        <row r="5762">
          <cell r="G5762" t="str">
            <v>FSDWILT</v>
          </cell>
          <cell r="H5762" t="str">
            <v>Fsd Wiltshire</v>
          </cell>
          <cell r="I5762" t="str">
            <v>Government Services</v>
          </cell>
          <cell r="J5762" t="str">
            <v>Other Government Contracts</v>
          </cell>
          <cell r="K5762" t="str">
            <v>FSD West</v>
          </cell>
        </row>
        <row r="5763">
          <cell r="G5763" t="str">
            <v>FSDWILT</v>
          </cell>
          <cell r="H5763" t="str">
            <v>Fsd Wiltshire</v>
          </cell>
          <cell r="I5763" t="str">
            <v>Government Services</v>
          </cell>
          <cell r="J5763" t="str">
            <v>Other Government Contracts</v>
          </cell>
          <cell r="K5763" t="str">
            <v>FSD West</v>
          </cell>
        </row>
        <row r="5764">
          <cell r="G5764" t="str">
            <v>FSDWILT</v>
          </cell>
          <cell r="H5764" t="str">
            <v>Fsd Wiltshire</v>
          </cell>
          <cell r="I5764" t="str">
            <v>Government Services</v>
          </cell>
          <cell r="J5764" t="str">
            <v>Other Government Contracts</v>
          </cell>
          <cell r="K5764" t="str">
            <v>FSD West</v>
          </cell>
        </row>
        <row r="5765">
          <cell r="G5765" t="str">
            <v>FSDWILT</v>
          </cell>
          <cell r="H5765" t="str">
            <v>Fsd Wiltshire</v>
          </cell>
          <cell r="I5765" t="str">
            <v>Government Services</v>
          </cell>
          <cell r="J5765" t="str">
            <v>Other Government Contracts</v>
          </cell>
          <cell r="K5765" t="str">
            <v>FSD West</v>
          </cell>
        </row>
        <row r="5766">
          <cell r="G5766" t="str">
            <v>FSDWILT</v>
          </cell>
          <cell r="H5766" t="str">
            <v>Fsd Wiltshire</v>
          </cell>
          <cell r="I5766" t="str">
            <v>Government Services</v>
          </cell>
          <cell r="J5766" t="str">
            <v>Other Government Contracts</v>
          </cell>
          <cell r="K5766" t="str">
            <v>FSD West</v>
          </cell>
        </row>
        <row r="5767">
          <cell r="G5767" t="str">
            <v>FSDWILT</v>
          </cell>
          <cell r="H5767" t="str">
            <v>Fsd Wiltshire</v>
          </cell>
          <cell r="I5767" t="str">
            <v>Government Services</v>
          </cell>
          <cell r="J5767" t="str">
            <v>Other Government Contracts</v>
          </cell>
          <cell r="K5767" t="str">
            <v>FSD West</v>
          </cell>
        </row>
        <row r="5768">
          <cell r="G5768" t="str">
            <v>FSDWILT</v>
          </cell>
          <cell r="H5768" t="str">
            <v>Fsd Wiltshire</v>
          </cell>
          <cell r="I5768" t="str">
            <v>Government Services</v>
          </cell>
          <cell r="J5768" t="str">
            <v>Other Government Contracts</v>
          </cell>
          <cell r="K5768" t="str">
            <v>FSD West</v>
          </cell>
        </row>
        <row r="5769">
          <cell r="G5769" t="str">
            <v>FSDWILT</v>
          </cell>
          <cell r="H5769" t="str">
            <v>Fsd Wiltshire</v>
          </cell>
          <cell r="I5769" t="str">
            <v>Government Services</v>
          </cell>
          <cell r="J5769" t="str">
            <v>Other Government Contracts</v>
          </cell>
          <cell r="K5769" t="str">
            <v>FSD West</v>
          </cell>
        </row>
        <row r="5770">
          <cell r="G5770" t="str">
            <v>FSDWILT</v>
          </cell>
          <cell r="H5770" t="str">
            <v>Fsd Wiltshire</v>
          </cell>
          <cell r="I5770" t="str">
            <v>Government Services</v>
          </cell>
          <cell r="J5770" t="str">
            <v>Other Government Contracts</v>
          </cell>
          <cell r="K5770" t="str">
            <v>FSD West</v>
          </cell>
        </row>
        <row r="5771">
          <cell r="G5771" t="str">
            <v>FSDWILT</v>
          </cell>
          <cell r="H5771" t="str">
            <v>Fsd Wiltshire</v>
          </cell>
          <cell r="I5771" t="str">
            <v>Government Services</v>
          </cell>
          <cell r="J5771" t="str">
            <v>Other Government Contracts</v>
          </cell>
          <cell r="K5771" t="str">
            <v>FSD West</v>
          </cell>
        </row>
        <row r="5772">
          <cell r="G5772" t="str">
            <v>OTHERGRP</v>
          </cell>
          <cell r="H5772" t="str">
            <v>Other Group Job</v>
          </cell>
          <cell r="I5772" t="str">
            <v>Other</v>
          </cell>
          <cell r="J5772" t="str">
            <v>Other WTW and Mobilisation</v>
          </cell>
          <cell r="K5772" t="str">
            <v>Other WTW and Mobilisation</v>
          </cell>
        </row>
        <row r="5773">
          <cell r="G5773" t="str">
            <v>I081000</v>
          </cell>
          <cell r="H5773" t="str">
            <v>Halifax Plc</v>
          </cell>
          <cell r="I5773" t="str">
            <v>Government Services</v>
          </cell>
          <cell r="J5773" t="str">
            <v>IFS</v>
          </cell>
          <cell r="K5773" t="str">
            <v>Halifax</v>
          </cell>
        </row>
        <row r="5774">
          <cell r="G5774" t="str">
            <v>HATALDAF</v>
          </cell>
          <cell r="H5774" t="str">
            <v>Alder High School - Af</v>
          </cell>
          <cell r="I5774" t="str">
            <v>Other</v>
          </cell>
          <cell r="J5774" t="str">
            <v>Schools</v>
          </cell>
          <cell r="K5774" t="str">
            <v>Schools</v>
          </cell>
        </row>
        <row r="5775">
          <cell r="G5775" t="str">
            <v>HATALDFF</v>
          </cell>
          <cell r="H5775" t="str">
            <v>Alder High School - Ff</v>
          </cell>
          <cell r="I5775" t="str">
            <v>Other</v>
          </cell>
          <cell r="J5775" t="str">
            <v>Schools</v>
          </cell>
          <cell r="K5775" t="str">
            <v>Schools</v>
          </cell>
        </row>
        <row r="5776">
          <cell r="G5776" t="str">
            <v>HATALDPT</v>
          </cell>
          <cell r="H5776" t="str">
            <v>Alder High School - Pass Thru</v>
          </cell>
          <cell r="I5776" t="str">
            <v>Other</v>
          </cell>
          <cell r="J5776" t="str">
            <v>Schools</v>
          </cell>
          <cell r="K5776" t="str">
            <v>Schools</v>
          </cell>
        </row>
        <row r="5777">
          <cell r="G5777" t="str">
            <v>HATARNAF</v>
          </cell>
          <cell r="H5777" t="str">
            <v>Arundale Prim Sch - Af</v>
          </cell>
          <cell r="I5777" t="str">
            <v>Other</v>
          </cell>
          <cell r="J5777" t="str">
            <v>Schools</v>
          </cell>
          <cell r="K5777" t="str">
            <v>Schools</v>
          </cell>
        </row>
        <row r="5778">
          <cell r="G5778" t="str">
            <v>HATARNFF</v>
          </cell>
          <cell r="H5778" t="str">
            <v>Arundale Prim Sch - Ff</v>
          </cell>
          <cell r="I5778" t="str">
            <v>Other</v>
          </cell>
          <cell r="J5778" t="str">
            <v>Schools</v>
          </cell>
          <cell r="K5778" t="str">
            <v>Schools</v>
          </cell>
        </row>
        <row r="5779">
          <cell r="G5779" t="str">
            <v>HATARNMF</v>
          </cell>
          <cell r="H5779" t="str">
            <v>Arundale Prim Sch - Man Fee</v>
          </cell>
          <cell r="I5779" t="str">
            <v>Other</v>
          </cell>
          <cell r="J5779" t="str">
            <v>Schools</v>
          </cell>
          <cell r="K5779" t="str">
            <v>Schools</v>
          </cell>
        </row>
        <row r="5780">
          <cell r="G5780" t="str">
            <v>HATARNPT</v>
          </cell>
          <cell r="H5780" t="str">
            <v>Arundale Prim Sch - Pass Thru</v>
          </cell>
          <cell r="I5780" t="str">
            <v>Other</v>
          </cell>
          <cell r="J5780" t="str">
            <v>Schools</v>
          </cell>
          <cell r="K5780" t="str">
            <v>Schools</v>
          </cell>
        </row>
        <row r="5781">
          <cell r="G5781" t="str">
            <v>HATFITFF</v>
          </cell>
          <cell r="H5781" t="str">
            <v>Hattersley - Fitnes Centre</v>
          </cell>
          <cell r="I5781" t="str">
            <v>Other</v>
          </cell>
          <cell r="J5781" t="str">
            <v>Schools</v>
          </cell>
          <cell r="K5781" t="str">
            <v>Schools</v>
          </cell>
        </row>
        <row r="5782">
          <cell r="G5782" t="str">
            <v>HATPINAF</v>
          </cell>
          <cell r="H5782" t="str">
            <v>Pinfold Primary School - Af</v>
          </cell>
          <cell r="I5782" t="str">
            <v>Other</v>
          </cell>
          <cell r="J5782" t="str">
            <v>Schools</v>
          </cell>
          <cell r="K5782" t="str">
            <v>Schools</v>
          </cell>
        </row>
        <row r="5783">
          <cell r="G5783" t="str">
            <v>HATPINFF</v>
          </cell>
          <cell r="H5783" t="str">
            <v>Pinfold Primary School - Ff</v>
          </cell>
          <cell r="I5783" t="str">
            <v>Other</v>
          </cell>
          <cell r="J5783" t="str">
            <v>Schools</v>
          </cell>
          <cell r="K5783" t="str">
            <v>Schools</v>
          </cell>
        </row>
        <row r="5784">
          <cell r="G5784" t="str">
            <v>HATPINMF</v>
          </cell>
          <cell r="H5784" t="str">
            <v>Pinfold Primary School - Man F</v>
          </cell>
          <cell r="I5784" t="str">
            <v>Other</v>
          </cell>
          <cell r="J5784" t="str">
            <v>Schools</v>
          </cell>
          <cell r="K5784" t="str">
            <v>Schools</v>
          </cell>
        </row>
        <row r="5785">
          <cell r="G5785" t="str">
            <v>HATPINPT</v>
          </cell>
          <cell r="H5785" t="str">
            <v>Pinfold Primary School - Passthru</v>
          </cell>
          <cell r="I5785" t="str">
            <v>Other</v>
          </cell>
          <cell r="J5785" t="str">
            <v>Schools</v>
          </cell>
          <cell r="K5785" t="str">
            <v>Schools</v>
          </cell>
        </row>
        <row r="5786">
          <cell r="G5786" t="str">
            <v>HATTADMN</v>
          </cell>
          <cell r="H5786" t="str">
            <v>Hattersley Schools - Gen Admin</v>
          </cell>
          <cell r="I5786" t="str">
            <v>Other</v>
          </cell>
          <cell r="J5786" t="str">
            <v>Schools</v>
          </cell>
          <cell r="K5786" t="str">
            <v>Schools</v>
          </cell>
        </row>
        <row r="5787">
          <cell r="G5787" t="str">
            <v>HCAREOHD</v>
          </cell>
          <cell r="H5787" t="str">
            <v>Healthcare Overheads</v>
          </cell>
          <cell r="I5787" t="str">
            <v>Healthcare</v>
          </cell>
          <cell r="J5787" t="str">
            <v>Divisional Overheads (Healthcare)</v>
          </cell>
          <cell r="K5787" t="str">
            <v>Divisional Overheads (Healthcare)</v>
          </cell>
        </row>
        <row r="5788">
          <cell r="G5788" t="str">
            <v>HPAYACCL</v>
          </cell>
          <cell r="H5788" t="str">
            <v>Holiday Pay Accrued</v>
          </cell>
          <cell r="I5788" t="str">
            <v>Other</v>
          </cell>
          <cell r="J5788" t="str">
            <v>IFM Holiday Pay Adjustment</v>
          </cell>
          <cell r="K5788" t="str">
            <v>IFM Holiday Pay Adjustment</v>
          </cell>
        </row>
        <row r="5789">
          <cell r="G5789" t="str">
            <v>ICENTRAL</v>
          </cell>
          <cell r="H5789" t="str">
            <v>Ifs Central Region</v>
          </cell>
          <cell r="I5789" t="str">
            <v>Government Services</v>
          </cell>
          <cell r="J5789" t="str">
            <v>IFS</v>
          </cell>
          <cell r="K5789" t="str">
            <v>IFS Central</v>
          </cell>
        </row>
        <row r="5790">
          <cell r="G5790" t="str">
            <v>IOHEADS</v>
          </cell>
          <cell r="H5790" t="str">
            <v>Ifs Overheads</v>
          </cell>
          <cell r="I5790" t="str">
            <v>Government Services</v>
          </cell>
          <cell r="J5790" t="str">
            <v>IFS</v>
          </cell>
          <cell r="K5790" t="str">
            <v>IFS Overheads</v>
          </cell>
        </row>
        <row r="5791">
          <cell r="G5791" t="str">
            <v>ISCOT</v>
          </cell>
          <cell r="H5791" t="str">
            <v>Ifs Scotland Region</v>
          </cell>
          <cell r="I5791" t="str">
            <v>Government Services</v>
          </cell>
          <cell r="J5791" t="str">
            <v>IFS</v>
          </cell>
          <cell r="K5791" t="str">
            <v>IFS Scotland</v>
          </cell>
        </row>
        <row r="5792">
          <cell r="G5792" t="str">
            <v>ISOUTH</v>
          </cell>
          <cell r="H5792" t="str">
            <v>Ifs Southern &amp; Anglia Region</v>
          </cell>
          <cell r="I5792" t="str">
            <v>Government Services</v>
          </cell>
          <cell r="J5792" t="str">
            <v>IFS</v>
          </cell>
          <cell r="K5792" t="str">
            <v>IFS Southern &amp; Anglia</v>
          </cell>
        </row>
        <row r="5793">
          <cell r="G5793" t="str">
            <v>INTEREST</v>
          </cell>
          <cell r="H5793" t="str">
            <v>IFM Interest</v>
          </cell>
          <cell r="I5793" t="str">
            <v>IFM Interest</v>
          </cell>
          <cell r="J5793" t="str">
            <v>IFM Interest</v>
          </cell>
          <cell r="K5793" t="str">
            <v>Interest Receivable</v>
          </cell>
        </row>
        <row r="5794">
          <cell r="G5794" t="str">
            <v>LADIVOH</v>
          </cell>
          <cell r="H5794" t="str">
            <v>Pt Overheads</v>
          </cell>
          <cell r="I5794" t="str">
            <v>Government Services</v>
          </cell>
          <cell r="J5794" t="str">
            <v>Divisional Overheads (Govt Services)</v>
          </cell>
          <cell r="K5794" t="str">
            <v>Divisional Overheads (Govt Services)</v>
          </cell>
        </row>
        <row r="5795">
          <cell r="G5795" t="str">
            <v>LIVADMIN</v>
          </cell>
          <cell r="H5795" t="str">
            <v>Liverpool Admin Support</v>
          </cell>
          <cell r="I5795" t="str">
            <v>Other</v>
          </cell>
          <cell r="J5795" t="str">
            <v>Liverpool</v>
          </cell>
          <cell r="K5795" t="str">
            <v>Liverpool</v>
          </cell>
        </row>
        <row r="5796">
          <cell r="G5796" t="str">
            <v>LIVALLTR</v>
          </cell>
          <cell r="H5796" t="str">
            <v>Liverpool Allied Trades</v>
          </cell>
          <cell r="I5796" t="str">
            <v>Other</v>
          </cell>
          <cell r="J5796" t="str">
            <v>Liverpool</v>
          </cell>
          <cell r="K5796" t="str">
            <v>Liverpool</v>
          </cell>
        </row>
        <row r="5797">
          <cell r="G5797" t="str">
            <v>LIVCENOH</v>
          </cell>
          <cell r="H5797" t="str">
            <v>Liverpool Central Overheads</v>
          </cell>
          <cell r="I5797" t="str">
            <v>Other</v>
          </cell>
          <cell r="J5797" t="str">
            <v>Liverpool</v>
          </cell>
          <cell r="K5797" t="str">
            <v>Liverpool</v>
          </cell>
        </row>
        <row r="5798">
          <cell r="G5798" t="str">
            <v>LIVCENSR</v>
          </cell>
          <cell r="H5798" t="str">
            <v>Liverpool Central Services</v>
          </cell>
          <cell r="I5798" t="str">
            <v>Other</v>
          </cell>
          <cell r="J5798" t="str">
            <v>Liverpool</v>
          </cell>
          <cell r="K5798" t="str">
            <v>Liverpool</v>
          </cell>
        </row>
        <row r="5799">
          <cell r="G5799" t="str">
            <v>LIVELECT</v>
          </cell>
          <cell r="H5799" t="str">
            <v>Liverpool Electrical</v>
          </cell>
          <cell r="I5799" t="str">
            <v>Other</v>
          </cell>
          <cell r="J5799" t="str">
            <v>Liverpool</v>
          </cell>
          <cell r="K5799" t="str">
            <v>Liverpool</v>
          </cell>
        </row>
        <row r="5800">
          <cell r="G5800" t="str">
            <v>LIVGENEX</v>
          </cell>
          <cell r="H5800" t="str">
            <v>Liverpool General Expense</v>
          </cell>
          <cell r="I5800" t="str">
            <v>Other</v>
          </cell>
          <cell r="J5800" t="str">
            <v>Liverpool</v>
          </cell>
          <cell r="K5800" t="str">
            <v>Liverpool</v>
          </cell>
        </row>
        <row r="5801">
          <cell r="G5801" t="str">
            <v>LIVGS</v>
          </cell>
          <cell r="H5801" t="str">
            <v>Liverpool Gas Servicing</v>
          </cell>
          <cell r="I5801" t="str">
            <v>Other</v>
          </cell>
          <cell r="J5801" t="str">
            <v>Liverpool</v>
          </cell>
          <cell r="K5801" t="str">
            <v>Liverpool</v>
          </cell>
        </row>
        <row r="5802">
          <cell r="G5802" t="str">
            <v>LIVH</v>
          </cell>
          <cell r="H5802" t="str">
            <v>Liverpool H</v>
          </cell>
          <cell r="I5802" t="str">
            <v>Other</v>
          </cell>
          <cell r="J5802" t="str">
            <v>Liverpool</v>
          </cell>
          <cell r="K5802" t="str">
            <v>Liverpool</v>
          </cell>
        </row>
        <row r="5803">
          <cell r="G5803" t="str">
            <v>LIVI</v>
          </cell>
          <cell r="H5803" t="str">
            <v>Liverpool I</v>
          </cell>
          <cell r="I5803" t="str">
            <v>Other</v>
          </cell>
          <cell r="J5803" t="str">
            <v>Liverpool</v>
          </cell>
          <cell r="K5803" t="str">
            <v>Liverpool</v>
          </cell>
        </row>
        <row r="5804">
          <cell r="G5804" t="str">
            <v>LIVJ</v>
          </cell>
          <cell r="H5804" t="str">
            <v>Liverpool J</v>
          </cell>
          <cell r="I5804" t="str">
            <v>Other</v>
          </cell>
          <cell r="J5804" t="str">
            <v>Liverpool</v>
          </cell>
          <cell r="K5804" t="str">
            <v>Liverpool</v>
          </cell>
        </row>
        <row r="5805">
          <cell r="G5805" t="str">
            <v>LIVLONGL</v>
          </cell>
          <cell r="H5805" t="str">
            <v>Liverpool Long Lane Vacants</v>
          </cell>
          <cell r="I5805" t="str">
            <v>Other</v>
          </cell>
          <cell r="J5805" t="str">
            <v>Liverpool</v>
          </cell>
          <cell r="K5805" t="str">
            <v>Liverpool</v>
          </cell>
        </row>
        <row r="5806">
          <cell r="G5806" t="str">
            <v>LIVNORTH</v>
          </cell>
          <cell r="H5806" t="str">
            <v>Liverpool North</v>
          </cell>
          <cell r="I5806" t="str">
            <v>Other</v>
          </cell>
          <cell r="J5806" t="str">
            <v>Liverpool</v>
          </cell>
          <cell r="K5806" t="str">
            <v>Liverpool</v>
          </cell>
        </row>
        <row r="5807">
          <cell r="G5807" t="str">
            <v>LIVOHDS</v>
          </cell>
          <cell r="H5807" t="str">
            <v>Liverpool Overheads</v>
          </cell>
          <cell r="I5807" t="str">
            <v>Other</v>
          </cell>
          <cell r="J5807" t="str">
            <v>Liverpool</v>
          </cell>
          <cell r="K5807" t="str">
            <v>Liverpool</v>
          </cell>
        </row>
        <row r="5808">
          <cell r="G5808" t="str">
            <v>LIVPADJ</v>
          </cell>
          <cell r="H5808" t="str">
            <v>Liverpool Adjustments</v>
          </cell>
          <cell r="I5808" t="str">
            <v>Other</v>
          </cell>
          <cell r="J5808" t="str">
            <v>Liverpool</v>
          </cell>
          <cell r="K5808" t="str">
            <v>Liverpool</v>
          </cell>
        </row>
        <row r="5809">
          <cell r="G5809" t="str">
            <v>LIVPINCM</v>
          </cell>
          <cell r="H5809" t="str">
            <v>Liverpool Income</v>
          </cell>
          <cell r="I5809" t="str">
            <v>Other</v>
          </cell>
          <cell r="J5809" t="str">
            <v>Liverpool</v>
          </cell>
          <cell r="K5809" t="str">
            <v>Liverpool</v>
          </cell>
        </row>
        <row r="5810">
          <cell r="G5810" t="str">
            <v>LIVPM1</v>
          </cell>
          <cell r="H5810" t="str">
            <v>Liverpool Plan Maint 1</v>
          </cell>
          <cell r="I5810" t="str">
            <v>Other</v>
          </cell>
          <cell r="J5810" t="str">
            <v>Liverpool</v>
          </cell>
          <cell r="K5810" t="str">
            <v>Liverpool</v>
          </cell>
        </row>
        <row r="5811">
          <cell r="G5811" t="str">
            <v>LIVPM2</v>
          </cell>
          <cell r="H5811" t="str">
            <v>Liverpool Plan Maint 2</v>
          </cell>
          <cell r="I5811" t="str">
            <v>Other</v>
          </cell>
          <cell r="J5811" t="str">
            <v>Liverpool</v>
          </cell>
          <cell r="K5811" t="str">
            <v>Liverpool</v>
          </cell>
        </row>
        <row r="5812">
          <cell r="G5812" t="str">
            <v>LIVPQ1V</v>
          </cell>
          <cell r="H5812" t="str">
            <v>Other Inc Social.S Adaptdemolition</v>
          </cell>
          <cell r="I5812" t="str">
            <v>Other</v>
          </cell>
          <cell r="J5812" t="str">
            <v>Liverpool</v>
          </cell>
          <cell r="K5812" t="str">
            <v>Liverpool</v>
          </cell>
        </row>
        <row r="5813">
          <cell r="G5813" t="str">
            <v>LIVPQ1Z</v>
          </cell>
          <cell r="H5813" t="str">
            <v>Disabled Adaptations Ohds</v>
          </cell>
          <cell r="I5813" t="str">
            <v>Other</v>
          </cell>
          <cell r="J5813" t="str">
            <v>Liverpool</v>
          </cell>
          <cell r="K5813" t="str">
            <v>Liverpool</v>
          </cell>
        </row>
        <row r="5814">
          <cell r="G5814" t="str">
            <v>LIVPS1W</v>
          </cell>
          <cell r="H5814" t="str">
            <v>Other Inc Housing Disrepairspecialist Cont, Mobilis, Ins</v>
          </cell>
          <cell r="I5814" t="str">
            <v>Other</v>
          </cell>
          <cell r="J5814" t="str">
            <v>Liverpool</v>
          </cell>
          <cell r="K5814" t="str">
            <v>Liverpool</v>
          </cell>
        </row>
        <row r="5815">
          <cell r="G5815" t="str">
            <v>LIVPS1Z</v>
          </cell>
          <cell r="H5815" t="str">
            <v>Housing Disrepair Ohds</v>
          </cell>
          <cell r="I5815" t="str">
            <v>Other</v>
          </cell>
          <cell r="J5815" t="str">
            <v>Liverpool</v>
          </cell>
          <cell r="K5815" t="str">
            <v>Liverpool</v>
          </cell>
        </row>
        <row r="5816">
          <cell r="G5816" t="str">
            <v>LIVPT1Q</v>
          </cell>
          <cell r="H5816" t="str">
            <v>Specialist Contractors</v>
          </cell>
          <cell r="I5816" t="str">
            <v>Other</v>
          </cell>
          <cell r="J5816" t="str">
            <v>Liverpool</v>
          </cell>
          <cell r="K5816" t="str">
            <v>Liverpool</v>
          </cell>
        </row>
        <row r="5817">
          <cell r="G5817" t="str">
            <v>LIVPU1Z</v>
          </cell>
          <cell r="H5817" t="str">
            <v>Liverpool Mobilisation</v>
          </cell>
          <cell r="I5817" t="str">
            <v>Other</v>
          </cell>
          <cell r="J5817" t="str">
            <v>Liverpool</v>
          </cell>
          <cell r="K5817" t="str">
            <v>Liverpool</v>
          </cell>
        </row>
        <row r="5818">
          <cell r="G5818" t="str">
            <v>LIVPX3A</v>
          </cell>
          <cell r="H5818" t="str">
            <v>Liverpool - Zurich Insurance</v>
          </cell>
          <cell r="I5818" t="str">
            <v>Other</v>
          </cell>
          <cell r="J5818" t="str">
            <v>Liverpool</v>
          </cell>
          <cell r="K5818" t="str">
            <v>Liverpool</v>
          </cell>
        </row>
        <row r="5819">
          <cell r="G5819" t="str">
            <v>LIVPX3Z</v>
          </cell>
          <cell r="H5819" t="str">
            <v>Liverpool - Zurich Ins Ohds</v>
          </cell>
          <cell r="I5819" t="str">
            <v>Other</v>
          </cell>
          <cell r="J5819" t="str">
            <v>Liverpool</v>
          </cell>
          <cell r="K5819" t="str">
            <v>Liverpool</v>
          </cell>
        </row>
        <row r="5820">
          <cell r="G5820" t="str">
            <v>LIVRUBBH</v>
          </cell>
          <cell r="H5820" t="str">
            <v>Liverpool Rubbish Removal</v>
          </cell>
          <cell r="I5820" t="str">
            <v>Other</v>
          </cell>
          <cell r="J5820" t="str">
            <v>Liverpool</v>
          </cell>
          <cell r="K5820" t="str">
            <v>Liverpool</v>
          </cell>
        </row>
        <row r="5821">
          <cell r="G5821" t="str">
            <v>LIVSOUTH</v>
          </cell>
          <cell r="H5821" t="str">
            <v>Liverpool South</v>
          </cell>
          <cell r="I5821" t="str">
            <v>Other</v>
          </cell>
          <cell r="J5821" t="str">
            <v>Liverpool</v>
          </cell>
          <cell r="K5821" t="str">
            <v>Liverpool</v>
          </cell>
        </row>
        <row r="5822">
          <cell r="G5822" t="str">
            <v>LIVSTORS</v>
          </cell>
          <cell r="H5822" t="str">
            <v>Liverpool Stores</v>
          </cell>
          <cell r="I5822" t="str">
            <v>Other</v>
          </cell>
          <cell r="J5822" t="str">
            <v>Liverpool</v>
          </cell>
          <cell r="K5822" t="str">
            <v>Liverpool</v>
          </cell>
        </row>
        <row r="5823">
          <cell r="G5823" t="str">
            <v>LIVVACNT</v>
          </cell>
          <cell r="H5823" t="str">
            <v>Liverpool Wavertree Vacants</v>
          </cell>
          <cell r="I5823" t="str">
            <v>Other</v>
          </cell>
          <cell r="J5823" t="str">
            <v>Liverpool</v>
          </cell>
          <cell r="K5823" t="str">
            <v>Liverpool</v>
          </cell>
        </row>
        <row r="5824">
          <cell r="G5824" t="str">
            <v>LIVX2</v>
          </cell>
          <cell r="H5824" t="str">
            <v>Halifax Building Society</v>
          </cell>
          <cell r="I5824" t="str">
            <v>Other</v>
          </cell>
          <cell r="J5824" t="str">
            <v>Liverpool</v>
          </cell>
          <cell r="K5824" t="str">
            <v>Liverpool</v>
          </cell>
        </row>
        <row r="5825">
          <cell r="G5825" t="str">
            <v>LIVPX5A</v>
          </cell>
          <cell r="H5825" t="str">
            <v>Dudley Hospital</v>
          </cell>
          <cell r="I5825" t="str">
            <v>Other</v>
          </cell>
          <cell r="J5825" t="str">
            <v>Liverpool</v>
          </cell>
          <cell r="K5825" t="str">
            <v>Liverpool</v>
          </cell>
        </row>
        <row r="5826">
          <cell r="G5826" t="str">
            <v>LIVPX5A</v>
          </cell>
          <cell r="H5826" t="str">
            <v>Dudley Hospital</v>
          </cell>
          <cell r="I5826" t="str">
            <v>Other</v>
          </cell>
          <cell r="J5826" t="str">
            <v>Liverpool</v>
          </cell>
          <cell r="K5826" t="str">
            <v>Liverpool</v>
          </cell>
        </row>
        <row r="5827">
          <cell r="G5827" t="str">
            <v>LIVPX5Z</v>
          </cell>
          <cell r="H5827" t="str">
            <v>Dudley Hosp Ohds</v>
          </cell>
          <cell r="I5827" t="str">
            <v>Other</v>
          </cell>
          <cell r="J5827" t="str">
            <v>Liverpool</v>
          </cell>
          <cell r="K5827" t="str">
            <v>Liverpool</v>
          </cell>
        </row>
        <row r="5828">
          <cell r="G5828" t="str">
            <v>LIVPX5Z</v>
          </cell>
          <cell r="H5828" t="str">
            <v>Dudley Hosp Ohds</v>
          </cell>
          <cell r="I5828" t="str">
            <v>Other</v>
          </cell>
          <cell r="J5828" t="str">
            <v>Liverpool</v>
          </cell>
          <cell r="K5828" t="str">
            <v>Liverpool</v>
          </cell>
        </row>
        <row r="5829">
          <cell r="G5829" t="str">
            <v>LIVPY1A</v>
          </cell>
          <cell r="H5829" t="str">
            <v>Riverside Lee Valley</v>
          </cell>
          <cell r="I5829" t="str">
            <v>Other</v>
          </cell>
          <cell r="J5829" t="str">
            <v>Liverpool</v>
          </cell>
          <cell r="K5829" t="str">
            <v>Liverpool</v>
          </cell>
        </row>
        <row r="5830">
          <cell r="G5830" t="str">
            <v>LIVPY1A</v>
          </cell>
          <cell r="H5830" t="str">
            <v>Riverside Lee Valley</v>
          </cell>
          <cell r="I5830" t="str">
            <v>Other</v>
          </cell>
          <cell r="J5830" t="str">
            <v>Liverpool</v>
          </cell>
          <cell r="K5830" t="str">
            <v>Liverpool</v>
          </cell>
        </row>
        <row r="5831">
          <cell r="G5831" t="str">
            <v>LIVPY1A</v>
          </cell>
          <cell r="H5831" t="str">
            <v>Riverside Lee Valley</v>
          </cell>
          <cell r="I5831" t="str">
            <v>Other</v>
          </cell>
          <cell r="J5831" t="str">
            <v>Liverpool</v>
          </cell>
          <cell r="K5831" t="str">
            <v>Liverpool</v>
          </cell>
        </row>
        <row r="5832">
          <cell r="G5832" t="str">
            <v>LIVPY1A</v>
          </cell>
          <cell r="H5832" t="str">
            <v>Riverside Lee Valley</v>
          </cell>
          <cell r="I5832" t="str">
            <v>Other</v>
          </cell>
          <cell r="J5832" t="str">
            <v>Liverpool</v>
          </cell>
          <cell r="K5832" t="str">
            <v>Liverpool</v>
          </cell>
        </row>
        <row r="5833">
          <cell r="G5833" t="str">
            <v>LIVPY1B</v>
          </cell>
          <cell r="H5833" t="str">
            <v>Riverside Berrybridge</v>
          </cell>
          <cell r="I5833" t="str">
            <v>Other</v>
          </cell>
          <cell r="J5833" t="str">
            <v>Liverpool</v>
          </cell>
          <cell r="K5833" t="str">
            <v>Liverpool</v>
          </cell>
        </row>
        <row r="5834">
          <cell r="G5834" t="str">
            <v>LIVPY1B</v>
          </cell>
          <cell r="H5834" t="str">
            <v>Riverside Berrybridge</v>
          </cell>
          <cell r="I5834" t="str">
            <v>Other</v>
          </cell>
          <cell r="J5834" t="str">
            <v>Liverpool</v>
          </cell>
          <cell r="K5834" t="str">
            <v>Liverpool</v>
          </cell>
        </row>
        <row r="5835">
          <cell r="G5835" t="str">
            <v>LIVPY1B</v>
          </cell>
          <cell r="H5835" t="str">
            <v>Riverside Berrybridge</v>
          </cell>
          <cell r="I5835" t="str">
            <v>Other</v>
          </cell>
          <cell r="J5835" t="str">
            <v>Liverpool</v>
          </cell>
          <cell r="K5835" t="str">
            <v>Liverpool</v>
          </cell>
        </row>
        <row r="5836">
          <cell r="G5836" t="str">
            <v>LIVPY1Z</v>
          </cell>
          <cell r="H5836" t="str">
            <v>Riverside Overheads</v>
          </cell>
          <cell r="I5836" t="str">
            <v>Other</v>
          </cell>
          <cell r="J5836" t="str">
            <v>Liverpool</v>
          </cell>
          <cell r="K5836" t="str">
            <v>Liverpool</v>
          </cell>
        </row>
        <row r="5837">
          <cell r="G5837" t="str">
            <v>LIVPY1Z</v>
          </cell>
          <cell r="H5837" t="str">
            <v>Riverside Overheads</v>
          </cell>
          <cell r="I5837" t="str">
            <v>Other</v>
          </cell>
          <cell r="J5837" t="str">
            <v>Liverpool</v>
          </cell>
          <cell r="K5837" t="str">
            <v>Liverpool</v>
          </cell>
        </row>
        <row r="5838">
          <cell r="G5838" t="str">
            <v>LIVPY1Z</v>
          </cell>
          <cell r="H5838" t="str">
            <v>Riverside Overheads</v>
          </cell>
          <cell r="I5838" t="str">
            <v>Other</v>
          </cell>
          <cell r="J5838" t="str">
            <v>Liverpool</v>
          </cell>
          <cell r="K5838" t="str">
            <v>Liverpool</v>
          </cell>
        </row>
        <row r="5839">
          <cell r="G5839" t="str">
            <v>LIVPY1Z</v>
          </cell>
          <cell r="H5839" t="str">
            <v>Riverside Overheads</v>
          </cell>
          <cell r="I5839" t="str">
            <v>Other</v>
          </cell>
          <cell r="J5839" t="str">
            <v>Liverpool</v>
          </cell>
          <cell r="K5839" t="str">
            <v>Liverpool</v>
          </cell>
        </row>
        <row r="5840">
          <cell r="G5840" t="str">
            <v>LIVPY2A</v>
          </cell>
          <cell r="H5840" t="str">
            <v>Lht Cobalt Housing</v>
          </cell>
          <cell r="I5840" t="str">
            <v>Other</v>
          </cell>
          <cell r="J5840" t="str">
            <v>Liverpool</v>
          </cell>
          <cell r="K5840" t="str">
            <v>Liverpool</v>
          </cell>
        </row>
        <row r="5841">
          <cell r="G5841" t="str">
            <v>LIVPY2A</v>
          </cell>
          <cell r="H5841" t="str">
            <v>Lht Cobalt Housing</v>
          </cell>
          <cell r="I5841" t="str">
            <v>Other</v>
          </cell>
          <cell r="J5841" t="str">
            <v>Liverpool</v>
          </cell>
          <cell r="K5841" t="str">
            <v>Liverpool</v>
          </cell>
        </row>
        <row r="5842">
          <cell r="G5842" t="str">
            <v>LIVPY2A</v>
          </cell>
          <cell r="H5842" t="str">
            <v>Lht Cobalt Housing</v>
          </cell>
          <cell r="I5842" t="str">
            <v>Other</v>
          </cell>
          <cell r="J5842" t="str">
            <v>Liverpool</v>
          </cell>
          <cell r="K5842" t="str">
            <v>Liverpool</v>
          </cell>
        </row>
        <row r="5843">
          <cell r="G5843" t="str">
            <v>LIVPY2A</v>
          </cell>
          <cell r="H5843" t="str">
            <v>Lht Cobalt Housing</v>
          </cell>
          <cell r="I5843" t="str">
            <v>Other</v>
          </cell>
          <cell r="J5843" t="str">
            <v>Liverpool</v>
          </cell>
          <cell r="K5843" t="str">
            <v>Liverpool</v>
          </cell>
        </row>
        <row r="5844">
          <cell r="G5844" t="str">
            <v>LIVPY2A</v>
          </cell>
          <cell r="H5844" t="str">
            <v>Lht Cobalt Housing</v>
          </cell>
          <cell r="I5844" t="str">
            <v>Other</v>
          </cell>
          <cell r="J5844" t="str">
            <v>Liverpool</v>
          </cell>
          <cell r="K5844" t="str">
            <v>Liverpool</v>
          </cell>
        </row>
        <row r="5845">
          <cell r="G5845" t="str">
            <v>LIVPY2Z</v>
          </cell>
          <cell r="H5845" t="str">
            <v>Lht - Cobalt Overheads</v>
          </cell>
          <cell r="I5845" t="str">
            <v>Other</v>
          </cell>
          <cell r="J5845" t="str">
            <v>Liverpool</v>
          </cell>
          <cell r="K5845" t="str">
            <v>Liverpool</v>
          </cell>
        </row>
        <row r="5846">
          <cell r="G5846" t="str">
            <v>LIVPY2Z</v>
          </cell>
          <cell r="H5846" t="str">
            <v>Lht - Cobalt Overheads</v>
          </cell>
          <cell r="I5846" t="str">
            <v>Other</v>
          </cell>
          <cell r="J5846" t="str">
            <v>Liverpool</v>
          </cell>
          <cell r="K5846" t="str">
            <v>Liverpool</v>
          </cell>
        </row>
        <row r="5847">
          <cell r="G5847" t="str">
            <v>LIVPY2Z</v>
          </cell>
          <cell r="H5847" t="str">
            <v>Lht - Cobalt Overheads</v>
          </cell>
          <cell r="I5847" t="str">
            <v>Other</v>
          </cell>
          <cell r="J5847" t="str">
            <v>Liverpool</v>
          </cell>
          <cell r="K5847" t="str">
            <v>Liverpool</v>
          </cell>
        </row>
        <row r="5848">
          <cell r="G5848" t="str">
            <v>LIVPY2Z</v>
          </cell>
          <cell r="H5848" t="str">
            <v>Lht - Cobalt Overheads</v>
          </cell>
          <cell r="I5848" t="str">
            <v>Other</v>
          </cell>
          <cell r="J5848" t="str">
            <v>Liverpool</v>
          </cell>
          <cell r="K5848" t="str">
            <v>Liverpool</v>
          </cell>
        </row>
        <row r="5849">
          <cell r="G5849" t="str">
            <v>LIVPY2Z</v>
          </cell>
          <cell r="H5849" t="str">
            <v>Lht - Cobalt Overheads</v>
          </cell>
          <cell r="I5849" t="str">
            <v>Other</v>
          </cell>
          <cell r="J5849" t="str">
            <v>Liverpool</v>
          </cell>
          <cell r="K5849" t="str">
            <v>Liverpool</v>
          </cell>
        </row>
        <row r="5850">
          <cell r="G5850" t="str">
            <v>LIVPY3Z</v>
          </cell>
          <cell r="H5850" t="str">
            <v>Old Swan Base - Overheads</v>
          </cell>
          <cell r="I5850" t="str">
            <v>Other</v>
          </cell>
          <cell r="J5850" t="str">
            <v>Liverpool</v>
          </cell>
          <cell r="K5850" t="str">
            <v>Liverpool</v>
          </cell>
        </row>
        <row r="5851">
          <cell r="G5851" t="str">
            <v>LIVPY3Z</v>
          </cell>
          <cell r="H5851" t="str">
            <v>Old Swan Base - Overheads</v>
          </cell>
          <cell r="I5851" t="str">
            <v>Other</v>
          </cell>
          <cell r="J5851" t="str">
            <v>Liverpool</v>
          </cell>
          <cell r="K5851" t="str">
            <v>Liverpool</v>
          </cell>
        </row>
        <row r="5852">
          <cell r="G5852" t="str">
            <v>LIVPY3Z</v>
          </cell>
          <cell r="H5852" t="str">
            <v>Old Swan Base - Overheads</v>
          </cell>
          <cell r="I5852" t="str">
            <v>Other</v>
          </cell>
          <cell r="J5852" t="str">
            <v>Liverpool</v>
          </cell>
          <cell r="K5852" t="str">
            <v>Liverpool</v>
          </cell>
        </row>
        <row r="5853">
          <cell r="G5853" t="str">
            <v>LIVPY3Z</v>
          </cell>
          <cell r="H5853" t="str">
            <v>Old Swan Base - Overheads</v>
          </cell>
          <cell r="I5853" t="str">
            <v>Other</v>
          </cell>
          <cell r="J5853" t="str">
            <v>Liverpool</v>
          </cell>
          <cell r="K5853" t="str">
            <v>Liverpool</v>
          </cell>
        </row>
        <row r="5854">
          <cell r="G5854" t="str">
            <v>LIVPY3Z</v>
          </cell>
          <cell r="H5854" t="str">
            <v>Old Swan Base - Overheads</v>
          </cell>
          <cell r="I5854" t="str">
            <v>Other</v>
          </cell>
          <cell r="J5854" t="str">
            <v>Liverpool</v>
          </cell>
          <cell r="K5854" t="str">
            <v>Liverpool</v>
          </cell>
        </row>
        <row r="5855">
          <cell r="G5855" t="str">
            <v>LIVPY3Z</v>
          </cell>
          <cell r="H5855" t="str">
            <v>Old Swan Base - Overheads</v>
          </cell>
          <cell r="I5855" t="str">
            <v>Other</v>
          </cell>
          <cell r="J5855" t="str">
            <v>Liverpool</v>
          </cell>
          <cell r="K5855" t="str">
            <v>Liverpool</v>
          </cell>
        </row>
        <row r="5856">
          <cell r="G5856" t="str">
            <v>LIVPY3Z</v>
          </cell>
          <cell r="H5856" t="str">
            <v>Old Swan Base - Overheads</v>
          </cell>
          <cell r="I5856" t="str">
            <v>Other</v>
          </cell>
          <cell r="J5856" t="str">
            <v>Liverpool</v>
          </cell>
          <cell r="K5856" t="str">
            <v>Liverpool</v>
          </cell>
        </row>
        <row r="5857">
          <cell r="G5857" t="str">
            <v>LIVPY3Z</v>
          </cell>
          <cell r="H5857" t="str">
            <v>Old Swan Base - Overheads</v>
          </cell>
          <cell r="I5857" t="str">
            <v>Other</v>
          </cell>
          <cell r="J5857" t="str">
            <v>Liverpool</v>
          </cell>
          <cell r="K5857" t="str">
            <v>Liverpool</v>
          </cell>
        </row>
        <row r="5858">
          <cell r="G5858" t="str">
            <v>LIVPY3Z</v>
          </cell>
          <cell r="H5858" t="str">
            <v>Old Swan Base - Overheads</v>
          </cell>
          <cell r="I5858" t="str">
            <v>Other</v>
          </cell>
          <cell r="J5858" t="str">
            <v>Liverpool</v>
          </cell>
          <cell r="K5858" t="str">
            <v>Liverpool</v>
          </cell>
        </row>
        <row r="5859">
          <cell r="G5859" t="str">
            <v>LIVPY3Z</v>
          </cell>
          <cell r="H5859" t="str">
            <v>Old Swan Base - Overheads</v>
          </cell>
          <cell r="I5859" t="str">
            <v>Other</v>
          </cell>
          <cell r="J5859" t="str">
            <v>Liverpool</v>
          </cell>
          <cell r="K5859" t="str">
            <v>Liverpool</v>
          </cell>
        </row>
        <row r="5860">
          <cell r="G5860" t="str">
            <v>LIVPY3Z</v>
          </cell>
          <cell r="H5860" t="str">
            <v>Old Swan Base - Overheads</v>
          </cell>
          <cell r="I5860" t="str">
            <v>Other</v>
          </cell>
          <cell r="J5860" t="str">
            <v>Liverpool</v>
          </cell>
          <cell r="K5860" t="str">
            <v>Liverpool</v>
          </cell>
        </row>
        <row r="5861">
          <cell r="G5861" t="str">
            <v>LIVPY3Z</v>
          </cell>
          <cell r="H5861" t="str">
            <v>Old Swan Base - Overheads</v>
          </cell>
          <cell r="I5861" t="str">
            <v>Other</v>
          </cell>
          <cell r="J5861" t="str">
            <v>Liverpool</v>
          </cell>
          <cell r="K5861" t="str">
            <v>Liverpool</v>
          </cell>
        </row>
        <row r="5862">
          <cell r="G5862" t="str">
            <v>LIVPY3Z</v>
          </cell>
          <cell r="H5862" t="str">
            <v>Old Swan Base - Overheads</v>
          </cell>
          <cell r="I5862" t="str">
            <v>Other</v>
          </cell>
          <cell r="J5862" t="str">
            <v>Liverpool</v>
          </cell>
          <cell r="K5862" t="str">
            <v>Liverpool</v>
          </cell>
        </row>
        <row r="5863">
          <cell r="G5863" t="str">
            <v>LIVPY3Z</v>
          </cell>
          <cell r="H5863" t="str">
            <v>Old Swan Base - Overheads</v>
          </cell>
          <cell r="I5863" t="str">
            <v>Other</v>
          </cell>
          <cell r="J5863" t="str">
            <v>Liverpool</v>
          </cell>
          <cell r="K5863" t="str">
            <v>Liverpool</v>
          </cell>
        </row>
        <row r="5864">
          <cell r="G5864" t="str">
            <v>LIVPY3Z</v>
          </cell>
          <cell r="H5864" t="str">
            <v>Old Swan Base - Overheads</v>
          </cell>
          <cell r="I5864" t="str">
            <v>Other</v>
          </cell>
          <cell r="J5864" t="str">
            <v>Liverpool</v>
          </cell>
          <cell r="K5864" t="str">
            <v>Liverpool</v>
          </cell>
        </row>
        <row r="5865">
          <cell r="G5865" t="str">
            <v>LIVPY3Z</v>
          </cell>
          <cell r="H5865" t="str">
            <v>Old Swan Base - Overheads</v>
          </cell>
          <cell r="I5865" t="str">
            <v>Other</v>
          </cell>
          <cell r="J5865" t="str">
            <v>Liverpool</v>
          </cell>
          <cell r="K5865" t="str">
            <v>Liverpool</v>
          </cell>
        </row>
        <row r="5866">
          <cell r="G5866" t="str">
            <v>LIVPY3Z</v>
          </cell>
          <cell r="H5866" t="str">
            <v>Old Swan Base - Overheads</v>
          </cell>
          <cell r="I5866" t="str">
            <v>Other</v>
          </cell>
          <cell r="J5866" t="str">
            <v>Liverpool</v>
          </cell>
          <cell r="K5866" t="str">
            <v>Liverpool</v>
          </cell>
        </row>
        <row r="5867">
          <cell r="G5867" t="str">
            <v>LIVPY3Z</v>
          </cell>
          <cell r="H5867" t="str">
            <v>Old Swan Base - Overheads</v>
          </cell>
          <cell r="I5867" t="str">
            <v>Other</v>
          </cell>
          <cell r="J5867" t="str">
            <v>Liverpool</v>
          </cell>
          <cell r="K5867" t="str">
            <v>Liverpool</v>
          </cell>
        </row>
        <row r="5868">
          <cell r="G5868" t="str">
            <v>LIVPY3Z</v>
          </cell>
          <cell r="H5868" t="str">
            <v>Old Swan Base - Overheads</v>
          </cell>
          <cell r="I5868" t="str">
            <v>Other</v>
          </cell>
          <cell r="J5868" t="str">
            <v>Liverpool</v>
          </cell>
          <cell r="K5868" t="str">
            <v>Liverpool</v>
          </cell>
        </row>
        <row r="5869">
          <cell r="G5869" t="str">
            <v>LIVPY3Z</v>
          </cell>
          <cell r="H5869" t="str">
            <v>Old Swan Base - Overheads</v>
          </cell>
          <cell r="I5869" t="str">
            <v>Other</v>
          </cell>
          <cell r="J5869" t="str">
            <v>Liverpool</v>
          </cell>
          <cell r="K5869" t="str">
            <v>Liverpool</v>
          </cell>
        </row>
        <row r="5870">
          <cell r="G5870" t="str">
            <v>LIVPY3Z</v>
          </cell>
          <cell r="H5870" t="str">
            <v>Old Swan Base - Overheads</v>
          </cell>
          <cell r="I5870" t="str">
            <v>Other</v>
          </cell>
          <cell r="J5870" t="str">
            <v>Liverpool</v>
          </cell>
          <cell r="K5870" t="str">
            <v>Liverpool</v>
          </cell>
        </row>
        <row r="5871">
          <cell r="G5871" t="str">
            <v>LIVPY3Z</v>
          </cell>
          <cell r="H5871" t="str">
            <v>Old Swan Base - Overheads</v>
          </cell>
          <cell r="I5871" t="str">
            <v>Other</v>
          </cell>
          <cell r="J5871" t="str">
            <v>Liverpool</v>
          </cell>
          <cell r="K5871" t="str">
            <v>Liverpool</v>
          </cell>
        </row>
        <row r="5872">
          <cell r="G5872" t="str">
            <v>LIVPY3Z</v>
          </cell>
          <cell r="H5872" t="str">
            <v>Old Swan Base - Overheads</v>
          </cell>
          <cell r="I5872" t="str">
            <v>Other</v>
          </cell>
          <cell r="J5872" t="str">
            <v>Liverpool</v>
          </cell>
          <cell r="K5872" t="str">
            <v>Liverpool</v>
          </cell>
        </row>
        <row r="5873">
          <cell r="G5873" t="str">
            <v>LIVPY3Z</v>
          </cell>
          <cell r="H5873" t="str">
            <v>Old Swan Base - Overheads</v>
          </cell>
          <cell r="I5873" t="str">
            <v>Other</v>
          </cell>
          <cell r="J5873" t="str">
            <v>Liverpool</v>
          </cell>
          <cell r="K5873" t="str">
            <v>Liverpool</v>
          </cell>
        </row>
        <row r="5874">
          <cell r="G5874" t="str">
            <v>LIVPY3Z</v>
          </cell>
          <cell r="H5874" t="str">
            <v>Old Swan Base - Overheads</v>
          </cell>
          <cell r="I5874" t="str">
            <v>Other</v>
          </cell>
          <cell r="J5874" t="str">
            <v>Liverpool</v>
          </cell>
          <cell r="K5874" t="str">
            <v>Liverpool</v>
          </cell>
        </row>
        <row r="5875">
          <cell r="G5875" t="str">
            <v>LIVPY3Z</v>
          </cell>
          <cell r="H5875" t="str">
            <v>Old Swan Base - Overheads</v>
          </cell>
          <cell r="I5875" t="str">
            <v>Other</v>
          </cell>
          <cell r="J5875" t="str">
            <v>Liverpool</v>
          </cell>
          <cell r="K5875" t="str">
            <v>Liverpool</v>
          </cell>
        </row>
        <row r="5876">
          <cell r="G5876" t="str">
            <v>LIVPY3Z</v>
          </cell>
          <cell r="H5876" t="str">
            <v>Old Swan Base - Overheads</v>
          </cell>
          <cell r="I5876" t="str">
            <v>Other</v>
          </cell>
          <cell r="J5876" t="str">
            <v>Liverpool</v>
          </cell>
          <cell r="K5876" t="str">
            <v>Liverpool</v>
          </cell>
        </row>
        <row r="5877">
          <cell r="G5877" t="str">
            <v>LIVPY3Z</v>
          </cell>
          <cell r="H5877" t="str">
            <v>Old Swan Base - Overheads</v>
          </cell>
          <cell r="I5877" t="str">
            <v>Other</v>
          </cell>
          <cell r="J5877" t="str">
            <v>Liverpool</v>
          </cell>
          <cell r="K5877" t="str">
            <v>Liverpool</v>
          </cell>
        </row>
        <row r="5878">
          <cell r="G5878" t="str">
            <v>LIVPY3Z</v>
          </cell>
          <cell r="H5878" t="str">
            <v>Old Swan Base - Overheads</v>
          </cell>
          <cell r="I5878" t="str">
            <v>Other</v>
          </cell>
          <cell r="J5878" t="str">
            <v>Liverpool</v>
          </cell>
          <cell r="K5878" t="str">
            <v>Liverpool</v>
          </cell>
        </row>
        <row r="5879">
          <cell r="G5879" t="str">
            <v>LIVPY4Z</v>
          </cell>
          <cell r="H5879" t="str">
            <v>Chatsworth &amp; Dingle - Overheads</v>
          </cell>
          <cell r="I5879" t="str">
            <v>Other</v>
          </cell>
          <cell r="J5879" t="str">
            <v>Liverpool</v>
          </cell>
          <cell r="K5879" t="str">
            <v>Liverpool</v>
          </cell>
        </row>
        <row r="5880">
          <cell r="G5880" t="str">
            <v>LIVPY4Z</v>
          </cell>
          <cell r="H5880" t="str">
            <v>Chatsworth &amp; Dingle - Overheads</v>
          </cell>
          <cell r="I5880" t="str">
            <v>Other</v>
          </cell>
          <cell r="J5880" t="str">
            <v>Liverpool</v>
          </cell>
          <cell r="K5880" t="str">
            <v>Liverpool</v>
          </cell>
        </row>
        <row r="5881">
          <cell r="G5881" t="str">
            <v>LIVPY4Z</v>
          </cell>
          <cell r="H5881" t="str">
            <v>Chatsworth &amp; Dingle - Overheads</v>
          </cell>
          <cell r="I5881" t="str">
            <v>Other</v>
          </cell>
          <cell r="J5881" t="str">
            <v>Liverpool</v>
          </cell>
          <cell r="K5881" t="str">
            <v>Liverpool</v>
          </cell>
        </row>
        <row r="5882">
          <cell r="G5882" t="str">
            <v>LIVPY4Z</v>
          </cell>
          <cell r="H5882" t="str">
            <v>Chatsworth &amp; Dingle - Overheads</v>
          </cell>
          <cell r="I5882" t="str">
            <v>Other</v>
          </cell>
          <cell r="J5882" t="str">
            <v>Liverpool</v>
          </cell>
          <cell r="K5882" t="str">
            <v>Liverpool</v>
          </cell>
        </row>
        <row r="5883">
          <cell r="G5883" t="str">
            <v>LIVPY4Z</v>
          </cell>
          <cell r="H5883" t="str">
            <v>Chatsworth &amp; Dingle - Overheads</v>
          </cell>
          <cell r="I5883" t="str">
            <v>Other</v>
          </cell>
          <cell r="J5883" t="str">
            <v>Liverpool</v>
          </cell>
          <cell r="K5883" t="str">
            <v>Liverpool</v>
          </cell>
        </row>
        <row r="5884">
          <cell r="G5884" t="str">
            <v>LIVPY4Z</v>
          </cell>
          <cell r="H5884" t="str">
            <v>Chatsworth &amp; Dingle - Overheads</v>
          </cell>
          <cell r="I5884" t="str">
            <v>Other</v>
          </cell>
          <cell r="J5884" t="str">
            <v>Liverpool</v>
          </cell>
          <cell r="K5884" t="str">
            <v>Liverpool</v>
          </cell>
        </row>
        <row r="5885">
          <cell r="G5885" t="str">
            <v>LIVPY4Z</v>
          </cell>
          <cell r="H5885" t="str">
            <v>Chatsworth &amp; Dingle - Overheads</v>
          </cell>
          <cell r="I5885" t="str">
            <v>Other</v>
          </cell>
          <cell r="J5885" t="str">
            <v>Liverpool</v>
          </cell>
          <cell r="K5885" t="str">
            <v>Liverpool</v>
          </cell>
        </row>
        <row r="5886">
          <cell r="G5886" t="str">
            <v>LIVPY4Z</v>
          </cell>
          <cell r="H5886" t="str">
            <v>Chatsworth &amp; Dingle - Overheads</v>
          </cell>
          <cell r="I5886" t="str">
            <v>Other</v>
          </cell>
          <cell r="J5886" t="str">
            <v>Liverpool</v>
          </cell>
          <cell r="K5886" t="str">
            <v>Liverpool</v>
          </cell>
        </row>
        <row r="5887">
          <cell r="G5887" t="str">
            <v>LIVPY4Z</v>
          </cell>
          <cell r="H5887" t="str">
            <v>Chatsworth &amp; Dingle - Overheads</v>
          </cell>
          <cell r="I5887" t="str">
            <v>Other</v>
          </cell>
          <cell r="J5887" t="str">
            <v>Liverpool</v>
          </cell>
          <cell r="K5887" t="str">
            <v>Liverpool</v>
          </cell>
        </row>
        <row r="5888">
          <cell r="G5888" t="str">
            <v>LIVPY4Z</v>
          </cell>
          <cell r="H5888" t="str">
            <v>Chatsworth &amp; Dingle - Overheads</v>
          </cell>
          <cell r="I5888" t="str">
            <v>Other</v>
          </cell>
          <cell r="J5888" t="str">
            <v>Liverpool</v>
          </cell>
          <cell r="K5888" t="str">
            <v>Liverpool</v>
          </cell>
        </row>
        <row r="5889">
          <cell r="G5889" t="str">
            <v>LIVPY4Z</v>
          </cell>
          <cell r="H5889" t="str">
            <v>Chatsworth &amp; Dingle - Overheads</v>
          </cell>
          <cell r="I5889" t="str">
            <v>Other</v>
          </cell>
          <cell r="J5889" t="str">
            <v>Liverpool</v>
          </cell>
          <cell r="K5889" t="str">
            <v>Liverpool</v>
          </cell>
        </row>
        <row r="5890">
          <cell r="G5890" t="str">
            <v>LIVPY4Z</v>
          </cell>
          <cell r="H5890" t="str">
            <v>Chatsworth &amp; Dingle - Overheads</v>
          </cell>
          <cell r="I5890" t="str">
            <v>Other</v>
          </cell>
          <cell r="J5890" t="str">
            <v>Liverpool</v>
          </cell>
          <cell r="K5890" t="str">
            <v>Liverpool</v>
          </cell>
        </row>
        <row r="5891">
          <cell r="G5891" t="str">
            <v>LIVPY4Z</v>
          </cell>
          <cell r="H5891" t="str">
            <v>Chatsworth &amp; Dingle - Overheads</v>
          </cell>
          <cell r="I5891" t="str">
            <v>Other</v>
          </cell>
          <cell r="J5891" t="str">
            <v>Liverpool</v>
          </cell>
          <cell r="K5891" t="str">
            <v>Liverpool</v>
          </cell>
        </row>
        <row r="5892">
          <cell r="G5892" t="str">
            <v>LIVPY4Z</v>
          </cell>
          <cell r="H5892" t="str">
            <v>Chatsworth &amp; Dingle - Overheads</v>
          </cell>
          <cell r="I5892" t="str">
            <v>Other</v>
          </cell>
          <cell r="J5892" t="str">
            <v>Liverpool</v>
          </cell>
          <cell r="K5892" t="str">
            <v>Liverpool</v>
          </cell>
        </row>
        <row r="5893">
          <cell r="G5893" t="str">
            <v>LIVPY4Z</v>
          </cell>
          <cell r="H5893" t="str">
            <v>Chatsworth &amp; Dingle - Overheads</v>
          </cell>
          <cell r="I5893" t="str">
            <v>Other</v>
          </cell>
          <cell r="J5893" t="str">
            <v>Liverpool</v>
          </cell>
          <cell r="K5893" t="str">
            <v>Liverpool</v>
          </cell>
        </row>
        <row r="5894">
          <cell r="G5894" t="str">
            <v>LIVPY4Z</v>
          </cell>
          <cell r="H5894" t="str">
            <v>Chatsworth &amp; Dingle - Overheads</v>
          </cell>
          <cell r="I5894" t="str">
            <v>Other</v>
          </cell>
          <cell r="J5894" t="str">
            <v>Liverpool</v>
          </cell>
          <cell r="K5894" t="str">
            <v>Liverpool</v>
          </cell>
        </row>
        <row r="5895">
          <cell r="G5895" t="str">
            <v>LIVPY4Z</v>
          </cell>
          <cell r="H5895" t="str">
            <v>Chatsworth &amp; Dingle - Overheads</v>
          </cell>
          <cell r="I5895" t="str">
            <v>Other</v>
          </cell>
          <cell r="J5895" t="str">
            <v>Liverpool</v>
          </cell>
          <cell r="K5895" t="str">
            <v>Liverpool</v>
          </cell>
        </row>
        <row r="5896">
          <cell r="G5896" t="str">
            <v>LIVPY4Z</v>
          </cell>
          <cell r="H5896" t="str">
            <v>Chatsworth &amp; Dingle - Overheads</v>
          </cell>
          <cell r="I5896" t="str">
            <v>Other</v>
          </cell>
          <cell r="J5896" t="str">
            <v>Liverpool</v>
          </cell>
          <cell r="K5896" t="str">
            <v>Liverpool</v>
          </cell>
        </row>
        <row r="5897">
          <cell r="G5897" t="str">
            <v>LIVPY4Z</v>
          </cell>
          <cell r="H5897" t="str">
            <v>Chatsworth &amp; Dingle - Overheads</v>
          </cell>
          <cell r="I5897" t="str">
            <v>Other</v>
          </cell>
          <cell r="J5897" t="str">
            <v>Liverpool</v>
          </cell>
          <cell r="K5897" t="str">
            <v>Liverpool</v>
          </cell>
        </row>
        <row r="5898">
          <cell r="G5898" t="str">
            <v>LIVPY4Z</v>
          </cell>
          <cell r="H5898" t="str">
            <v>Chatsworth &amp; Dingle - Overheads</v>
          </cell>
          <cell r="I5898" t="str">
            <v>Other</v>
          </cell>
          <cell r="J5898" t="str">
            <v>Liverpool</v>
          </cell>
          <cell r="K5898" t="str">
            <v>Liverpool</v>
          </cell>
        </row>
        <row r="5899">
          <cell r="G5899" t="str">
            <v>LIVPY4Z</v>
          </cell>
          <cell r="H5899" t="str">
            <v>Chatsworth &amp; Dingle - Overheads</v>
          </cell>
          <cell r="I5899" t="str">
            <v>Other</v>
          </cell>
          <cell r="J5899" t="str">
            <v>Liverpool</v>
          </cell>
          <cell r="K5899" t="str">
            <v>Liverpool</v>
          </cell>
        </row>
        <row r="5900">
          <cell r="G5900" t="str">
            <v>LIVPY4Z</v>
          </cell>
          <cell r="H5900" t="str">
            <v>Chatsworth &amp; Dingle - Overheads</v>
          </cell>
          <cell r="I5900" t="str">
            <v>Other</v>
          </cell>
          <cell r="J5900" t="str">
            <v>Liverpool</v>
          </cell>
          <cell r="K5900" t="str">
            <v>Liverpool</v>
          </cell>
        </row>
        <row r="5901">
          <cell r="G5901" t="str">
            <v>LIVPY4Z</v>
          </cell>
          <cell r="H5901" t="str">
            <v>Chatsworth &amp; Dingle - Overheads</v>
          </cell>
          <cell r="I5901" t="str">
            <v>Other</v>
          </cell>
          <cell r="J5901" t="str">
            <v>Liverpool</v>
          </cell>
          <cell r="K5901" t="str">
            <v>Liverpool</v>
          </cell>
        </row>
        <row r="5902">
          <cell r="G5902" t="str">
            <v>LIVPY4Z</v>
          </cell>
          <cell r="H5902" t="str">
            <v>Chatsworth &amp; Dingle - Overheads</v>
          </cell>
          <cell r="I5902" t="str">
            <v>Other</v>
          </cell>
          <cell r="J5902" t="str">
            <v>Liverpool</v>
          </cell>
          <cell r="K5902" t="str">
            <v>Liverpool</v>
          </cell>
        </row>
        <row r="5903">
          <cell r="G5903" t="str">
            <v>LIVPY4Z</v>
          </cell>
          <cell r="H5903" t="str">
            <v>Chatsworth &amp; Dingle - Overheads</v>
          </cell>
          <cell r="I5903" t="str">
            <v>Other</v>
          </cell>
          <cell r="J5903" t="str">
            <v>Liverpool</v>
          </cell>
          <cell r="K5903" t="str">
            <v>Liverpool</v>
          </cell>
        </row>
        <row r="5904">
          <cell r="G5904" t="str">
            <v>LIVPY4Z</v>
          </cell>
          <cell r="H5904" t="str">
            <v>Chatsworth &amp; Dingle - Overheads</v>
          </cell>
          <cell r="I5904" t="str">
            <v>Other</v>
          </cell>
          <cell r="J5904" t="str">
            <v>Liverpool</v>
          </cell>
          <cell r="K5904" t="str">
            <v>Liverpool</v>
          </cell>
        </row>
        <row r="5905">
          <cell r="G5905" t="str">
            <v>LIVPY4Z</v>
          </cell>
          <cell r="H5905" t="str">
            <v>Chatsworth &amp; Dingle - Overheads</v>
          </cell>
          <cell r="I5905" t="str">
            <v>Other</v>
          </cell>
          <cell r="J5905" t="str">
            <v>Liverpool</v>
          </cell>
          <cell r="K5905" t="str">
            <v>Liverpool</v>
          </cell>
        </row>
        <row r="5906">
          <cell r="G5906" t="str">
            <v>LIVPY4Z</v>
          </cell>
          <cell r="H5906" t="str">
            <v>Chatsworth &amp; Dingle - Overheads</v>
          </cell>
          <cell r="I5906" t="str">
            <v>Other</v>
          </cell>
          <cell r="J5906" t="str">
            <v>Liverpool</v>
          </cell>
          <cell r="K5906" t="str">
            <v>Liverpool</v>
          </cell>
        </row>
        <row r="5907">
          <cell r="G5907" t="str">
            <v>LIVPY4Z</v>
          </cell>
          <cell r="H5907" t="str">
            <v>Chatsworth &amp; Dingle - Overheads</v>
          </cell>
          <cell r="I5907" t="str">
            <v>Other</v>
          </cell>
          <cell r="J5907" t="str">
            <v>Liverpool</v>
          </cell>
          <cell r="K5907" t="str">
            <v>Liverpool</v>
          </cell>
        </row>
        <row r="5908">
          <cell r="G5908" t="str">
            <v>LIVPY4Z</v>
          </cell>
          <cell r="H5908" t="str">
            <v>Chatsworth &amp; Dingle - Overheads</v>
          </cell>
          <cell r="I5908" t="str">
            <v>Other</v>
          </cell>
          <cell r="J5908" t="str">
            <v>Liverpool</v>
          </cell>
          <cell r="K5908" t="str">
            <v>Liverpool</v>
          </cell>
        </row>
        <row r="5909">
          <cell r="G5909" t="str">
            <v>LIVPY4Z</v>
          </cell>
          <cell r="H5909" t="str">
            <v>Chatsworth &amp; Dingle - Overheads</v>
          </cell>
          <cell r="I5909" t="str">
            <v>Other</v>
          </cell>
          <cell r="J5909" t="str">
            <v>Liverpool</v>
          </cell>
          <cell r="K5909" t="str">
            <v>Liverpool</v>
          </cell>
        </row>
        <row r="5910">
          <cell r="G5910" t="str">
            <v>LIVPY4Z</v>
          </cell>
          <cell r="H5910" t="str">
            <v>Chatsworth &amp; Dingle - Overheads</v>
          </cell>
          <cell r="I5910" t="str">
            <v>Other</v>
          </cell>
          <cell r="J5910" t="str">
            <v>Liverpool</v>
          </cell>
          <cell r="K5910" t="str">
            <v>Liverpool</v>
          </cell>
        </row>
        <row r="5911">
          <cell r="G5911" t="str">
            <v>LIVPY5Z</v>
          </cell>
          <cell r="H5911" t="str">
            <v>Walton &amp; West Derby - Overheads</v>
          </cell>
          <cell r="I5911" t="str">
            <v>Other</v>
          </cell>
          <cell r="J5911" t="str">
            <v>Liverpool</v>
          </cell>
          <cell r="K5911" t="str">
            <v>Liverpool</v>
          </cell>
        </row>
        <row r="5912">
          <cell r="G5912" t="str">
            <v>LIVPY5Z</v>
          </cell>
          <cell r="H5912" t="str">
            <v>Walton &amp; West Derby - Overheads</v>
          </cell>
          <cell r="I5912" t="str">
            <v>Other</v>
          </cell>
          <cell r="J5912" t="str">
            <v>Liverpool</v>
          </cell>
          <cell r="K5912" t="str">
            <v>Liverpool</v>
          </cell>
        </row>
        <row r="5913">
          <cell r="G5913" t="str">
            <v>LIVPY5Z</v>
          </cell>
          <cell r="H5913" t="str">
            <v>Walton &amp; West Derby - Overheads</v>
          </cell>
          <cell r="I5913" t="str">
            <v>Other</v>
          </cell>
          <cell r="J5913" t="str">
            <v>Liverpool</v>
          </cell>
          <cell r="K5913" t="str">
            <v>Liverpool</v>
          </cell>
        </row>
        <row r="5914">
          <cell r="G5914" t="str">
            <v>LIVPY5Z</v>
          </cell>
          <cell r="H5914" t="str">
            <v>Walton &amp; West Derby - Overheads</v>
          </cell>
          <cell r="I5914" t="str">
            <v>Other</v>
          </cell>
          <cell r="J5914" t="str">
            <v>Liverpool</v>
          </cell>
          <cell r="K5914" t="str">
            <v>Liverpool</v>
          </cell>
        </row>
        <row r="5915">
          <cell r="G5915" t="str">
            <v>LIVPY5Z</v>
          </cell>
          <cell r="H5915" t="str">
            <v>Walton &amp; West Derby - Overheads</v>
          </cell>
          <cell r="I5915" t="str">
            <v>Other</v>
          </cell>
          <cell r="J5915" t="str">
            <v>Liverpool</v>
          </cell>
          <cell r="K5915" t="str">
            <v>Liverpool</v>
          </cell>
        </row>
        <row r="5916">
          <cell r="G5916" t="str">
            <v>LIVPY5Z</v>
          </cell>
          <cell r="H5916" t="str">
            <v>Walton &amp; West Derby - Overheads</v>
          </cell>
          <cell r="I5916" t="str">
            <v>Other</v>
          </cell>
          <cell r="J5916" t="str">
            <v>Liverpool</v>
          </cell>
          <cell r="K5916" t="str">
            <v>Liverpool</v>
          </cell>
        </row>
        <row r="5917">
          <cell r="G5917" t="str">
            <v>LIVPY5Z</v>
          </cell>
          <cell r="H5917" t="str">
            <v>Walton &amp; West Derby - Overheads</v>
          </cell>
          <cell r="I5917" t="str">
            <v>Other</v>
          </cell>
          <cell r="J5917" t="str">
            <v>Liverpool</v>
          </cell>
          <cell r="K5917" t="str">
            <v>Liverpool</v>
          </cell>
        </row>
        <row r="5918">
          <cell r="G5918" t="str">
            <v>LIVPY5Z</v>
          </cell>
          <cell r="H5918" t="str">
            <v>Walton &amp; West Derby - Overheads</v>
          </cell>
          <cell r="I5918" t="str">
            <v>Other</v>
          </cell>
          <cell r="J5918" t="str">
            <v>Liverpool</v>
          </cell>
          <cell r="K5918" t="str">
            <v>Liverpool</v>
          </cell>
        </row>
        <row r="5919">
          <cell r="G5919" t="str">
            <v>LIVPY5Z</v>
          </cell>
          <cell r="H5919" t="str">
            <v>Walton &amp; West Derby - Overheads</v>
          </cell>
          <cell r="I5919" t="str">
            <v>Other</v>
          </cell>
          <cell r="J5919" t="str">
            <v>Liverpool</v>
          </cell>
          <cell r="K5919" t="str">
            <v>Liverpool</v>
          </cell>
        </row>
        <row r="5920">
          <cell r="G5920" t="str">
            <v>LIVPY5Z</v>
          </cell>
          <cell r="H5920" t="str">
            <v>Walton &amp; West Derby - Overheads</v>
          </cell>
          <cell r="I5920" t="str">
            <v>Other</v>
          </cell>
          <cell r="J5920" t="str">
            <v>Liverpool</v>
          </cell>
          <cell r="K5920" t="str">
            <v>Liverpool</v>
          </cell>
        </row>
        <row r="5921">
          <cell r="G5921" t="str">
            <v>LIVPY5Z</v>
          </cell>
          <cell r="H5921" t="str">
            <v>Walton &amp; West Derby - Overheads</v>
          </cell>
          <cell r="I5921" t="str">
            <v>Other</v>
          </cell>
          <cell r="J5921" t="str">
            <v>Liverpool</v>
          </cell>
          <cell r="K5921" t="str">
            <v>Liverpool</v>
          </cell>
        </row>
        <row r="5922">
          <cell r="G5922" t="str">
            <v>LIVPY5Z</v>
          </cell>
          <cell r="H5922" t="str">
            <v>Walton &amp; West Derby - Overheads</v>
          </cell>
          <cell r="I5922" t="str">
            <v>Other</v>
          </cell>
          <cell r="J5922" t="str">
            <v>Liverpool</v>
          </cell>
          <cell r="K5922" t="str">
            <v>Liverpool</v>
          </cell>
        </row>
        <row r="5923">
          <cell r="G5923" t="str">
            <v>LIVPY5Z</v>
          </cell>
          <cell r="H5923" t="str">
            <v>Walton &amp; West Derby - Overheads</v>
          </cell>
          <cell r="I5923" t="str">
            <v>Other</v>
          </cell>
          <cell r="J5923" t="str">
            <v>Liverpool</v>
          </cell>
          <cell r="K5923" t="str">
            <v>Liverpool</v>
          </cell>
        </row>
        <row r="5924">
          <cell r="G5924" t="str">
            <v>LIVPY5Z</v>
          </cell>
          <cell r="H5924" t="str">
            <v>Walton &amp; West Derby - Overheads</v>
          </cell>
          <cell r="I5924" t="str">
            <v>Other</v>
          </cell>
          <cell r="J5924" t="str">
            <v>Liverpool</v>
          </cell>
          <cell r="K5924" t="str">
            <v>Liverpool</v>
          </cell>
        </row>
        <row r="5925">
          <cell r="G5925" t="str">
            <v>LIVPY5Z</v>
          </cell>
          <cell r="H5925" t="str">
            <v>Walton &amp; West Derby - Overheads</v>
          </cell>
          <cell r="I5925" t="str">
            <v>Other</v>
          </cell>
          <cell r="J5925" t="str">
            <v>Liverpool</v>
          </cell>
          <cell r="K5925" t="str">
            <v>Liverpool</v>
          </cell>
        </row>
        <row r="5926">
          <cell r="G5926" t="str">
            <v>LIVPY5Z</v>
          </cell>
          <cell r="H5926" t="str">
            <v>Walton &amp; West Derby - Overheads</v>
          </cell>
          <cell r="I5926" t="str">
            <v>Other</v>
          </cell>
          <cell r="J5926" t="str">
            <v>Liverpool</v>
          </cell>
          <cell r="K5926" t="str">
            <v>Liverpool</v>
          </cell>
        </row>
        <row r="5927">
          <cell r="G5927" t="str">
            <v>LIVPY5Z</v>
          </cell>
          <cell r="H5927" t="str">
            <v>Walton &amp; West Derby - Overheads</v>
          </cell>
          <cell r="I5927" t="str">
            <v>Other</v>
          </cell>
          <cell r="J5927" t="str">
            <v>Liverpool</v>
          </cell>
          <cell r="K5927" t="str">
            <v>Liverpool</v>
          </cell>
        </row>
        <row r="5928">
          <cell r="G5928" t="str">
            <v>LIVPY5Z</v>
          </cell>
          <cell r="H5928" t="str">
            <v>Walton &amp; West Derby - Overheads</v>
          </cell>
          <cell r="I5928" t="str">
            <v>Other</v>
          </cell>
          <cell r="J5928" t="str">
            <v>Liverpool</v>
          </cell>
          <cell r="K5928" t="str">
            <v>Liverpool</v>
          </cell>
        </row>
        <row r="5929">
          <cell r="G5929" t="str">
            <v>LIVPY5Z</v>
          </cell>
          <cell r="H5929" t="str">
            <v>Walton &amp; West Derby - Overheads</v>
          </cell>
          <cell r="I5929" t="str">
            <v>Other</v>
          </cell>
          <cell r="J5929" t="str">
            <v>Liverpool</v>
          </cell>
          <cell r="K5929" t="str">
            <v>Liverpool</v>
          </cell>
        </row>
        <row r="5930">
          <cell r="G5930" t="str">
            <v>LIVPY5Z</v>
          </cell>
          <cell r="H5930" t="str">
            <v>Walton &amp; West Derby - Overheads</v>
          </cell>
          <cell r="I5930" t="str">
            <v>Other</v>
          </cell>
          <cell r="J5930" t="str">
            <v>Liverpool</v>
          </cell>
          <cell r="K5930" t="str">
            <v>Liverpool</v>
          </cell>
        </row>
        <row r="5931">
          <cell r="G5931" t="str">
            <v>LIVPY5Z</v>
          </cell>
          <cell r="H5931" t="str">
            <v>Walton &amp; West Derby - Overheads</v>
          </cell>
          <cell r="I5931" t="str">
            <v>Other</v>
          </cell>
          <cell r="J5931" t="str">
            <v>Liverpool</v>
          </cell>
          <cell r="K5931" t="str">
            <v>Liverpool</v>
          </cell>
        </row>
        <row r="5932">
          <cell r="G5932" t="str">
            <v>LIVPY5Z</v>
          </cell>
          <cell r="H5932" t="str">
            <v>Walton &amp; West Derby - Overheads</v>
          </cell>
          <cell r="I5932" t="str">
            <v>Other</v>
          </cell>
          <cell r="J5932" t="str">
            <v>Liverpool</v>
          </cell>
          <cell r="K5932" t="str">
            <v>Liverpool</v>
          </cell>
        </row>
        <row r="5933">
          <cell r="G5933" t="str">
            <v>LIVPY5Z</v>
          </cell>
          <cell r="H5933" t="str">
            <v>Walton &amp; West Derby - Overheads</v>
          </cell>
          <cell r="I5933" t="str">
            <v>Other</v>
          </cell>
          <cell r="J5933" t="str">
            <v>Liverpool</v>
          </cell>
          <cell r="K5933" t="str">
            <v>Liverpool</v>
          </cell>
        </row>
        <row r="5934">
          <cell r="G5934" t="str">
            <v>LIVPY5Z</v>
          </cell>
          <cell r="H5934" t="str">
            <v>Walton &amp; West Derby - Overheads</v>
          </cell>
          <cell r="I5934" t="str">
            <v>Other</v>
          </cell>
          <cell r="J5934" t="str">
            <v>Liverpool</v>
          </cell>
          <cell r="K5934" t="str">
            <v>Liverpool</v>
          </cell>
        </row>
        <row r="5935">
          <cell r="G5935" t="str">
            <v>LIVPY5Z</v>
          </cell>
          <cell r="H5935" t="str">
            <v>Walton &amp; West Derby - Overheads</v>
          </cell>
          <cell r="I5935" t="str">
            <v>Other</v>
          </cell>
          <cell r="J5935" t="str">
            <v>Liverpool</v>
          </cell>
          <cell r="K5935" t="str">
            <v>Liverpool</v>
          </cell>
        </row>
        <row r="5936">
          <cell r="G5936" t="str">
            <v>LIVPY5Z</v>
          </cell>
          <cell r="H5936" t="str">
            <v>Walton &amp; West Derby - Overheads</v>
          </cell>
          <cell r="I5936" t="str">
            <v>Other</v>
          </cell>
          <cell r="J5936" t="str">
            <v>Liverpool</v>
          </cell>
          <cell r="K5936" t="str">
            <v>Liverpool</v>
          </cell>
        </row>
        <row r="5937">
          <cell r="G5937" t="str">
            <v>LIVPY5Z</v>
          </cell>
          <cell r="H5937" t="str">
            <v>Walton &amp; West Derby - Overheads</v>
          </cell>
          <cell r="I5937" t="str">
            <v>Other</v>
          </cell>
          <cell r="J5937" t="str">
            <v>Liverpool</v>
          </cell>
          <cell r="K5937" t="str">
            <v>Liverpool</v>
          </cell>
        </row>
        <row r="5938">
          <cell r="G5938" t="str">
            <v>LIVPY5Z</v>
          </cell>
          <cell r="H5938" t="str">
            <v>Walton &amp; West Derby - Overheads</v>
          </cell>
          <cell r="I5938" t="str">
            <v>Other</v>
          </cell>
          <cell r="J5938" t="str">
            <v>Liverpool</v>
          </cell>
          <cell r="K5938" t="str">
            <v>Liverpool</v>
          </cell>
        </row>
        <row r="5939">
          <cell r="G5939" t="str">
            <v>LIVPY5Z</v>
          </cell>
          <cell r="H5939" t="str">
            <v>Walton &amp; West Derby - Overheads</v>
          </cell>
          <cell r="I5939" t="str">
            <v>Other</v>
          </cell>
          <cell r="J5939" t="str">
            <v>Liverpool</v>
          </cell>
          <cell r="K5939" t="str">
            <v>Liverpool</v>
          </cell>
        </row>
        <row r="5940">
          <cell r="G5940" t="str">
            <v>LIVPY5Z</v>
          </cell>
          <cell r="H5940" t="str">
            <v>Walton &amp; West Derby - Overheads</v>
          </cell>
          <cell r="I5940" t="str">
            <v>Other</v>
          </cell>
          <cell r="J5940" t="str">
            <v>Liverpool</v>
          </cell>
          <cell r="K5940" t="str">
            <v>Liverpool</v>
          </cell>
        </row>
        <row r="5941">
          <cell r="G5941" t="str">
            <v>LIVPY5Z</v>
          </cell>
          <cell r="H5941" t="str">
            <v>Walton &amp; West Derby - Overheads</v>
          </cell>
          <cell r="I5941" t="str">
            <v>Other</v>
          </cell>
          <cell r="J5941" t="str">
            <v>Liverpool</v>
          </cell>
          <cell r="K5941" t="str">
            <v>Liverpool</v>
          </cell>
        </row>
        <row r="5942">
          <cell r="G5942" t="str">
            <v>LIVPY5Z</v>
          </cell>
          <cell r="H5942" t="str">
            <v>Walton &amp; West Derby - Overheads</v>
          </cell>
          <cell r="I5942" t="str">
            <v>Other</v>
          </cell>
          <cell r="J5942" t="str">
            <v>Liverpool</v>
          </cell>
          <cell r="K5942" t="str">
            <v>Liverpool</v>
          </cell>
        </row>
        <row r="5943">
          <cell r="G5943" t="str">
            <v>LIVPY6Z</v>
          </cell>
          <cell r="H5943" t="str">
            <v>N Vauxhall &amp; Support Serv - Ohds</v>
          </cell>
          <cell r="I5943" t="str">
            <v>Other</v>
          </cell>
          <cell r="J5943" t="str">
            <v>Liverpool</v>
          </cell>
          <cell r="K5943" t="str">
            <v>Liverpool</v>
          </cell>
        </row>
        <row r="5944">
          <cell r="G5944" t="str">
            <v>LIVPY6Z</v>
          </cell>
          <cell r="H5944" t="str">
            <v>N Vauxhall &amp; Support Serv - Ohds</v>
          </cell>
          <cell r="I5944" t="str">
            <v>Other</v>
          </cell>
          <cell r="J5944" t="str">
            <v>Liverpool</v>
          </cell>
          <cell r="K5944" t="str">
            <v>Liverpool</v>
          </cell>
        </row>
        <row r="5945">
          <cell r="G5945" t="str">
            <v>LIVPY6Z</v>
          </cell>
          <cell r="H5945" t="str">
            <v>N Vauxhall &amp; Support Serv - Ohds</v>
          </cell>
          <cell r="I5945" t="str">
            <v>Other</v>
          </cell>
          <cell r="J5945" t="str">
            <v>Liverpool</v>
          </cell>
          <cell r="K5945" t="str">
            <v>Liverpool</v>
          </cell>
        </row>
        <row r="5946">
          <cell r="G5946" t="str">
            <v>LIVPY6Z</v>
          </cell>
          <cell r="H5946" t="str">
            <v>N Vauxhall &amp; Support Serv - Ohds</v>
          </cell>
          <cell r="I5946" t="str">
            <v>Other</v>
          </cell>
          <cell r="J5946" t="str">
            <v>Liverpool</v>
          </cell>
          <cell r="K5946" t="str">
            <v>Liverpool</v>
          </cell>
        </row>
        <row r="5947">
          <cell r="G5947" t="str">
            <v>LIVPY6Z</v>
          </cell>
          <cell r="H5947" t="str">
            <v>N Vauxhall &amp; Support Serv - Ohds</v>
          </cell>
          <cell r="I5947" t="str">
            <v>Other</v>
          </cell>
          <cell r="J5947" t="str">
            <v>Liverpool</v>
          </cell>
          <cell r="K5947" t="str">
            <v>Liverpool</v>
          </cell>
        </row>
        <row r="5948">
          <cell r="G5948" t="str">
            <v>LIVPY6Z</v>
          </cell>
          <cell r="H5948" t="str">
            <v>N Vauxhall &amp; Support Serv - Ohds</v>
          </cell>
          <cell r="I5948" t="str">
            <v>Other</v>
          </cell>
          <cell r="J5948" t="str">
            <v>Liverpool</v>
          </cell>
          <cell r="K5948" t="str">
            <v>Liverpool</v>
          </cell>
        </row>
        <row r="5949">
          <cell r="G5949" t="str">
            <v>LIVPY6Z</v>
          </cell>
          <cell r="H5949" t="str">
            <v>N Vauxhall &amp; Support Serv - Ohds</v>
          </cell>
          <cell r="I5949" t="str">
            <v>Other</v>
          </cell>
          <cell r="J5949" t="str">
            <v>Liverpool</v>
          </cell>
          <cell r="K5949" t="str">
            <v>Liverpool</v>
          </cell>
        </row>
        <row r="5950">
          <cell r="G5950" t="str">
            <v>LIVPY6Z</v>
          </cell>
          <cell r="H5950" t="str">
            <v>N Vauxhall &amp; Support Serv - Ohds</v>
          </cell>
          <cell r="I5950" t="str">
            <v>Other</v>
          </cell>
          <cell r="J5950" t="str">
            <v>Liverpool</v>
          </cell>
          <cell r="K5950" t="str">
            <v>Liverpool</v>
          </cell>
        </row>
        <row r="5951">
          <cell r="G5951" t="str">
            <v>LIVPY6Z</v>
          </cell>
          <cell r="H5951" t="str">
            <v>N Vauxhall &amp; Support Serv - Ohds</v>
          </cell>
          <cell r="I5951" t="str">
            <v>Other</v>
          </cell>
          <cell r="J5951" t="str">
            <v>Liverpool</v>
          </cell>
          <cell r="K5951" t="str">
            <v>Liverpool</v>
          </cell>
        </row>
        <row r="5952">
          <cell r="G5952" t="str">
            <v>LIVPY6Z</v>
          </cell>
          <cell r="H5952" t="str">
            <v>N Vauxhall &amp; Support Serv - Ohds</v>
          </cell>
          <cell r="I5952" t="str">
            <v>Other</v>
          </cell>
          <cell r="J5952" t="str">
            <v>Liverpool</v>
          </cell>
          <cell r="K5952" t="str">
            <v>Liverpool</v>
          </cell>
        </row>
        <row r="5953">
          <cell r="G5953" t="str">
            <v>LIVPY6Z</v>
          </cell>
          <cell r="H5953" t="str">
            <v>N Vauxhall &amp; Support Serv - Ohds</v>
          </cell>
          <cell r="I5953" t="str">
            <v>Other</v>
          </cell>
          <cell r="J5953" t="str">
            <v>Liverpool</v>
          </cell>
          <cell r="K5953" t="str">
            <v>Liverpool</v>
          </cell>
        </row>
        <row r="5954">
          <cell r="G5954" t="str">
            <v>LIVPY6Z</v>
          </cell>
          <cell r="H5954" t="str">
            <v>N Vauxhall &amp; Support Serv - Ohds</v>
          </cell>
          <cell r="I5954" t="str">
            <v>Other</v>
          </cell>
          <cell r="J5954" t="str">
            <v>Liverpool</v>
          </cell>
          <cell r="K5954" t="str">
            <v>Liverpool</v>
          </cell>
        </row>
        <row r="5955">
          <cell r="G5955" t="str">
            <v>LIVPY6Z</v>
          </cell>
          <cell r="H5955" t="str">
            <v>N Vauxhall &amp; Support Serv - Ohds</v>
          </cell>
          <cell r="I5955" t="str">
            <v>Other</v>
          </cell>
          <cell r="J5955" t="str">
            <v>Liverpool</v>
          </cell>
          <cell r="K5955" t="str">
            <v>Liverpool</v>
          </cell>
        </row>
        <row r="5956">
          <cell r="G5956" t="str">
            <v>LIVPY6Z</v>
          </cell>
          <cell r="H5956" t="str">
            <v>N Vauxhall &amp; Support Serv - Ohds</v>
          </cell>
          <cell r="I5956" t="str">
            <v>Other</v>
          </cell>
          <cell r="J5956" t="str">
            <v>Liverpool</v>
          </cell>
          <cell r="K5956" t="str">
            <v>Liverpool</v>
          </cell>
        </row>
        <row r="5957">
          <cell r="G5957" t="str">
            <v>LIVPY6Z</v>
          </cell>
          <cell r="H5957" t="str">
            <v>N Vauxhall &amp; Support Serv - Ohds</v>
          </cell>
          <cell r="I5957" t="str">
            <v>Other</v>
          </cell>
          <cell r="J5957" t="str">
            <v>Liverpool</v>
          </cell>
          <cell r="K5957" t="str">
            <v>Liverpool</v>
          </cell>
        </row>
        <row r="5958">
          <cell r="G5958" t="str">
            <v>LIVPY6Z</v>
          </cell>
          <cell r="H5958" t="str">
            <v>N Vauxhall &amp; Support Serv - Ohds</v>
          </cell>
          <cell r="I5958" t="str">
            <v>Other</v>
          </cell>
          <cell r="J5958" t="str">
            <v>Liverpool</v>
          </cell>
          <cell r="K5958" t="str">
            <v>Liverpool</v>
          </cell>
        </row>
        <row r="5959">
          <cell r="G5959" t="str">
            <v>LIVPY6Z</v>
          </cell>
          <cell r="H5959" t="str">
            <v>N Vauxhall &amp; Support Serv - Ohds</v>
          </cell>
          <cell r="I5959" t="str">
            <v>Other</v>
          </cell>
          <cell r="J5959" t="str">
            <v>Liverpool</v>
          </cell>
          <cell r="K5959" t="str">
            <v>Liverpool</v>
          </cell>
        </row>
        <row r="5960">
          <cell r="G5960" t="str">
            <v>LIVPY6Z</v>
          </cell>
          <cell r="H5960" t="str">
            <v>N Vauxhall &amp; Support Serv - Ohds</v>
          </cell>
          <cell r="I5960" t="str">
            <v>Other</v>
          </cell>
          <cell r="J5960" t="str">
            <v>Liverpool</v>
          </cell>
          <cell r="K5960" t="str">
            <v>Liverpool</v>
          </cell>
        </row>
        <row r="5961">
          <cell r="G5961" t="str">
            <v>LIVPY6Z</v>
          </cell>
          <cell r="H5961" t="str">
            <v>N Vauxhall &amp; Support Serv - Ohds</v>
          </cell>
          <cell r="I5961" t="str">
            <v>Other</v>
          </cell>
          <cell r="J5961" t="str">
            <v>Liverpool</v>
          </cell>
          <cell r="K5961" t="str">
            <v>Liverpool</v>
          </cell>
        </row>
        <row r="5962">
          <cell r="G5962" t="str">
            <v>LIVPY6Z</v>
          </cell>
          <cell r="H5962" t="str">
            <v>N Vauxhall &amp; Support Serv - Ohds</v>
          </cell>
          <cell r="I5962" t="str">
            <v>Other</v>
          </cell>
          <cell r="J5962" t="str">
            <v>Liverpool</v>
          </cell>
          <cell r="K5962" t="str">
            <v>Liverpool</v>
          </cell>
        </row>
        <row r="5963">
          <cell r="G5963" t="str">
            <v>LIVPY6Z</v>
          </cell>
          <cell r="H5963" t="str">
            <v>N Vauxhall &amp; Support Serv - Ohds</v>
          </cell>
          <cell r="I5963" t="str">
            <v>Other</v>
          </cell>
          <cell r="J5963" t="str">
            <v>Liverpool</v>
          </cell>
          <cell r="K5963" t="str">
            <v>Liverpool</v>
          </cell>
        </row>
        <row r="5964">
          <cell r="G5964" t="str">
            <v>LIVPY6Z</v>
          </cell>
          <cell r="H5964" t="str">
            <v>N Vauxhall &amp; Support Serv - Ohds</v>
          </cell>
          <cell r="I5964" t="str">
            <v>Other</v>
          </cell>
          <cell r="J5964" t="str">
            <v>Liverpool</v>
          </cell>
          <cell r="K5964" t="str">
            <v>Liverpool</v>
          </cell>
        </row>
        <row r="5965">
          <cell r="G5965" t="str">
            <v>LIVPY6Z</v>
          </cell>
          <cell r="H5965" t="str">
            <v>N Vauxhall &amp; Support Serv - Ohds</v>
          </cell>
          <cell r="I5965" t="str">
            <v>Other</v>
          </cell>
          <cell r="J5965" t="str">
            <v>Liverpool</v>
          </cell>
          <cell r="K5965" t="str">
            <v>Liverpool</v>
          </cell>
        </row>
        <row r="5966">
          <cell r="G5966" t="str">
            <v>LIVPY6Z</v>
          </cell>
          <cell r="H5966" t="str">
            <v>N Vauxhall &amp; Support Serv - Ohds</v>
          </cell>
          <cell r="I5966" t="str">
            <v>Other</v>
          </cell>
          <cell r="J5966" t="str">
            <v>Liverpool</v>
          </cell>
          <cell r="K5966" t="str">
            <v>Liverpool</v>
          </cell>
        </row>
        <row r="5967">
          <cell r="G5967" t="str">
            <v>LIVPY6Z</v>
          </cell>
          <cell r="H5967" t="str">
            <v>N Vauxhall &amp; Support Serv - Ohds</v>
          </cell>
          <cell r="I5967" t="str">
            <v>Other</v>
          </cell>
          <cell r="J5967" t="str">
            <v>Liverpool</v>
          </cell>
          <cell r="K5967" t="str">
            <v>Liverpool</v>
          </cell>
        </row>
        <row r="5968">
          <cell r="G5968" t="str">
            <v>LIVPY6Z</v>
          </cell>
          <cell r="H5968" t="str">
            <v>N Vauxhall &amp; Support Serv - Ohds</v>
          </cell>
          <cell r="I5968" t="str">
            <v>Other</v>
          </cell>
          <cell r="J5968" t="str">
            <v>Liverpool</v>
          </cell>
          <cell r="K5968" t="str">
            <v>Liverpool</v>
          </cell>
        </row>
        <row r="5969">
          <cell r="G5969" t="str">
            <v>LIVPY6Z</v>
          </cell>
          <cell r="H5969" t="str">
            <v>N Vauxhall &amp; Support Serv - Ohds</v>
          </cell>
          <cell r="I5969" t="str">
            <v>Other</v>
          </cell>
          <cell r="J5969" t="str">
            <v>Liverpool</v>
          </cell>
          <cell r="K5969" t="str">
            <v>Liverpool</v>
          </cell>
        </row>
        <row r="5970">
          <cell r="G5970" t="str">
            <v>LIVPY6Z</v>
          </cell>
          <cell r="H5970" t="str">
            <v>N Vauxhall &amp; Support Serv - Ohds</v>
          </cell>
          <cell r="I5970" t="str">
            <v>Other</v>
          </cell>
          <cell r="J5970" t="str">
            <v>Liverpool</v>
          </cell>
          <cell r="K5970" t="str">
            <v>Liverpool</v>
          </cell>
        </row>
        <row r="5971">
          <cell r="G5971" t="str">
            <v>LIVPY7A</v>
          </cell>
          <cell r="H5971" t="str">
            <v>Gas Servicing</v>
          </cell>
          <cell r="I5971" t="str">
            <v>Other</v>
          </cell>
          <cell r="J5971" t="str">
            <v>Liverpool</v>
          </cell>
          <cell r="K5971" t="str">
            <v>Liverpool</v>
          </cell>
        </row>
        <row r="5972">
          <cell r="G5972" t="str">
            <v>LIVPY7Z</v>
          </cell>
          <cell r="H5972" t="str">
            <v>Gas Servicing - Overheads</v>
          </cell>
          <cell r="I5972" t="str">
            <v>Other</v>
          </cell>
          <cell r="J5972" t="str">
            <v>Liverpool</v>
          </cell>
          <cell r="K5972" t="str">
            <v>Liverpool</v>
          </cell>
        </row>
        <row r="5973">
          <cell r="G5973" t="str">
            <v>LIVPY7Z</v>
          </cell>
          <cell r="H5973" t="str">
            <v>Gas Servicing - Overheads</v>
          </cell>
          <cell r="I5973" t="str">
            <v>Other</v>
          </cell>
          <cell r="J5973" t="str">
            <v>Liverpool</v>
          </cell>
          <cell r="K5973" t="str">
            <v>Liverpool</v>
          </cell>
        </row>
        <row r="5974">
          <cell r="G5974" t="str">
            <v>LIVPY7Z</v>
          </cell>
          <cell r="H5974" t="str">
            <v>Gas Servicing - Overheads</v>
          </cell>
          <cell r="I5974" t="str">
            <v>Other</v>
          </cell>
          <cell r="J5974" t="str">
            <v>Liverpool</v>
          </cell>
          <cell r="K5974" t="str">
            <v>Liverpool</v>
          </cell>
        </row>
        <row r="5975">
          <cell r="G5975" t="str">
            <v>LIVPY7Z</v>
          </cell>
          <cell r="H5975" t="str">
            <v>Gas Servicing - Overheads</v>
          </cell>
          <cell r="I5975" t="str">
            <v>Other</v>
          </cell>
          <cell r="J5975" t="str">
            <v>Liverpool</v>
          </cell>
          <cell r="K5975" t="str">
            <v>Liverpool</v>
          </cell>
        </row>
        <row r="5976">
          <cell r="G5976" t="str">
            <v>LIVPY7Z</v>
          </cell>
          <cell r="H5976" t="str">
            <v>Gas Servicing - Overheads</v>
          </cell>
          <cell r="I5976" t="str">
            <v>Other</v>
          </cell>
          <cell r="J5976" t="str">
            <v>Liverpool</v>
          </cell>
          <cell r="K5976" t="str">
            <v>Liverpool</v>
          </cell>
        </row>
        <row r="5977">
          <cell r="G5977" t="str">
            <v>LIVPY7Z</v>
          </cell>
          <cell r="H5977" t="str">
            <v>Gas Servicing - Overheads</v>
          </cell>
          <cell r="I5977" t="str">
            <v>Other</v>
          </cell>
          <cell r="J5977" t="str">
            <v>Liverpool</v>
          </cell>
          <cell r="K5977" t="str">
            <v>Liverpool</v>
          </cell>
        </row>
        <row r="5978">
          <cell r="G5978" t="str">
            <v>LIVPY7Z</v>
          </cell>
          <cell r="H5978" t="str">
            <v>Gas Servicing - Overheads</v>
          </cell>
          <cell r="I5978" t="str">
            <v>Other</v>
          </cell>
          <cell r="J5978" t="str">
            <v>Liverpool</v>
          </cell>
          <cell r="K5978" t="str">
            <v>Liverpool</v>
          </cell>
        </row>
        <row r="5979">
          <cell r="G5979" t="str">
            <v>LIVPY7Z</v>
          </cell>
          <cell r="H5979" t="str">
            <v>Gas Servicing - Overheads</v>
          </cell>
          <cell r="I5979" t="str">
            <v>Other</v>
          </cell>
          <cell r="J5979" t="str">
            <v>Liverpool</v>
          </cell>
          <cell r="K5979" t="str">
            <v>Liverpool</v>
          </cell>
        </row>
        <row r="5980">
          <cell r="G5980" t="str">
            <v>LIVPY7Z</v>
          </cell>
          <cell r="H5980" t="str">
            <v>Gas Servicing - Overheads</v>
          </cell>
          <cell r="I5980" t="str">
            <v>Other</v>
          </cell>
          <cell r="J5980" t="str">
            <v>Liverpool</v>
          </cell>
          <cell r="K5980" t="str">
            <v>Liverpool</v>
          </cell>
        </row>
        <row r="5981">
          <cell r="G5981" t="str">
            <v>LIVPY7Z</v>
          </cell>
          <cell r="H5981" t="str">
            <v>Gas Servicing - Overheads</v>
          </cell>
          <cell r="I5981" t="str">
            <v>Other</v>
          </cell>
          <cell r="J5981" t="str">
            <v>Liverpool</v>
          </cell>
          <cell r="K5981" t="str">
            <v>Liverpool</v>
          </cell>
        </row>
        <row r="5982">
          <cell r="G5982" t="str">
            <v>LIVPY7Z</v>
          </cell>
          <cell r="H5982" t="str">
            <v>Gas Servicing - Overheads</v>
          </cell>
          <cell r="I5982" t="str">
            <v>Other</v>
          </cell>
          <cell r="J5982" t="str">
            <v>Liverpool</v>
          </cell>
          <cell r="K5982" t="str">
            <v>Liverpool</v>
          </cell>
        </row>
        <row r="5983">
          <cell r="G5983" t="str">
            <v>LIVPY7Z</v>
          </cell>
          <cell r="H5983" t="str">
            <v>Gas Servicing - Overheads</v>
          </cell>
          <cell r="I5983" t="str">
            <v>Other</v>
          </cell>
          <cell r="J5983" t="str">
            <v>Liverpool</v>
          </cell>
          <cell r="K5983" t="str">
            <v>Liverpool</v>
          </cell>
        </row>
        <row r="5984">
          <cell r="G5984" t="str">
            <v>LIVPY7Z</v>
          </cell>
          <cell r="H5984" t="str">
            <v>Gas Servicing - Overheads</v>
          </cell>
          <cell r="I5984" t="str">
            <v>Other</v>
          </cell>
          <cell r="J5984" t="str">
            <v>Liverpool</v>
          </cell>
          <cell r="K5984" t="str">
            <v>Liverpool</v>
          </cell>
        </row>
        <row r="5985">
          <cell r="G5985" t="str">
            <v>LIVPY7Z</v>
          </cell>
          <cell r="H5985" t="str">
            <v>Gas Servicing - Overheads</v>
          </cell>
          <cell r="I5985" t="str">
            <v>Other</v>
          </cell>
          <cell r="J5985" t="str">
            <v>Liverpool</v>
          </cell>
          <cell r="K5985" t="str">
            <v>Liverpool</v>
          </cell>
        </row>
        <row r="5986">
          <cell r="G5986" t="str">
            <v>LIVPY7Z</v>
          </cell>
          <cell r="H5986" t="str">
            <v>Gas Servicing - Overheads</v>
          </cell>
          <cell r="I5986" t="str">
            <v>Other</v>
          </cell>
          <cell r="J5986" t="str">
            <v>Liverpool</v>
          </cell>
          <cell r="K5986" t="str">
            <v>Liverpool</v>
          </cell>
        </row>
        <row r="5987">
          <cell r="G5987" t="str">
            <v>LIVPY7Z</v>
          </cell>
          <cell r="H5987" t="str">
            <v>Gas Servicing - Overheads</v>
          </cell>
          <cell r="I5987" t="str">
            <v>Other</v>
          </cell>
          <cell r="J5987" t="str">
            <v>Liverpool</v>
          </cell>
          <cell r="K5987" t="str">
            <v>Liverpool</v>
          </cell>
        </row>
        <row r="5988">
          <cell r="G5988" t="str">
            <v>LIVPY7Z</v>
          </cell>
          <cell r="H5988" t="str">
            <v>Gas Servicing - Overheads</v>
          </cell>
          <cell r="I5988" t="str">
            <v>Other</v>
          </cell>
          <cell r="J5988" t="str">
            <v>Liverpool</v>
          </cell>
          <cell r="K5988" t="str">
            <v>Liverpool</v>
          </cell>
        </row>
        <row r="5989">
          <cell r="G5989" t="str">
            <v>LIVPY7Z</v>
          </cell>
          <cell r="H5989" t="str">
            <v>Gas Servicing - Overheads</v>
          </cell>
          <cell r="I5989" t="str">
            <v>Other</v>
          </cell>
          <cell r="J5989" t="str">
            <v>Liverpool</v>
          </cell>
          <cell r="K5989" t="str">
            <v>Liverpool</v>
          </cell>
        </row>
        <row r="5990">
          <cell r="G5990" t="str">
            <v>LIVPY7Z</v>
          </cell>
          <cell r="H5990" t="str">
            <v>Gas Servicing - Overheads</v>
          </cell>
          <cell r="I5990" t="str">
            <v>Other</v>
          </cell>
          <cell r="J5990" t="str">
            <v>Liverpool</v>
          </cell>
          <cell r="K5990" t="str">
            <v>Liverpool</v>
          </cell>
        </row>
        <row r="5991">
          <cell r="G5991" t="str">
            <v>LIVPY7Z</v>
          </cell>
          <cell r="H5991" t="str">
            <v>Gas Servicing - Overheads</v>
          </cell>
          <cell r="I5991" t="str">
            <v>Other</v>
          </cell>
          <cell r="J5991" t="str">
            <v>Liverpool</v>
          </cell>
          <cell r="K5991" t="str">
            <v>Liverpool</v>
          </cell>
        </row>
        <row r="5992">
          <cell r="G5992" t="str">
            <v>LIVPY7Z</v>
          </cell>
          <cell r="H5992" t="str">
            <v>Gas Servicing - Overheads</v>
          </cell>
          <cell r="I5992" t="str">
            <v>Other</v>
          </cell>
          <cell r="J5992" t="str">
            <v>Liverpool</v>
          </cell>
          <cell r="K5992" t="str">
            <v>Liverpool</v>
          </cell>
        </row>
        <row r="5993">
          <cell r="G5993" t="str">
            <v>LIVPY7Z</v>
          </cell>
          <cell r="H5993" t="str">
            <v>Gas Servicing - Overheads</v>
          </cell>
          <cell r="I5993" t="str">
            <v>Other</v>
          </cell>
          <cell r="J5993" t="str">
            <v>Liverpool</v>
          </cell>
          <cell r="K5993" t="str">
            <v>Liverpool</v>
          </cell>
        </row>
        <row r="5994">
          <cell r="G5994" t="str">
            <v>LIVPY7Z</v>
          </cell>
          <cell r="H5994" t="str">
            <v>Gas Servicing - Overheads</v>
          </cell>
          <cell r="I5994" t="str">
            <v>Other</v>
          </cell>
          <cell r="J5994" t="str">
            <v>Liverpool</v>
          </cell>
          <cell r="K5994" t="str">
            <v>Liverpool</v>
          </cell>
        </row>
        <row r="5995">
          <cell r="G5995" t="str">
            <v>LIVPY8Z</v>
          </cell>
          <cell r="H5995" t="str">
            <v>Lcc Backlog- All Areas</v>
          </cell>
          <cell r="I5995" t="str">
            <v>Other</v>
          </cell>
          <cell r="J5995" t="str">
            <v>Liverpool</v>
          </cell>
          <cell r="K5995" t="str">
            <v>Liverpool</v>
          </cell>
        </row>
        <row r="5996">
          <cell r="G5996" t="str">
            <v>LIVPY8Z</v>
          </cell>
          <cell r="H5996" t="str">
            <v>Lcc Backlog- All Areas</v>
          </cell>
          <cell r="I5996" t="str">
            <v>Other</v>
          </cell>
          <cell r="J5996" t="str">
            <v>Liverpool</v>
          </cell>
          <cell r="K5996" t="str">
            <v>Liverpool</v>
          </cell>
        </row>
        <row r="5997">
          <cell r="G5997" t="str">
            <v>LIVPY8Z</v>
          </cell>
          <cell r="H5997" t="str">
            <v>Lcc Backlog- All Areas</v>
          </cell>
          <cell r="I5997" t="str">
            <v>Other</v>
          </cell>
          <cell r="J5997" t="str">
            <v>Liverpool</v>
          </cell>
          <cell r="K5997" t="str">
            <v>Liverpool</v>
          </cell>
        </row>
        <row r="5998">
          <cell r="G5998" t="str">
            <v>LIVPY8Z</v>
          </cell>
          <cell r="H5998" t="str">
            <v>Lcc Backlog- All Areas</v>
          </cell>
          <cell r="I5998" t="str">
            <v>Other</v>
          </cell>
          <cell r="J5998" t="str">
            <v>Liverpool</v>
          </cell>
          <cell r="K5998" t="str">
            <v>Liverpool</v>
          </cell>
        </row>
        <row r="5999">
          <cell r="G5999" t="str">
            <v>LIVPY8Z</v>
          </cell>
          <cell r="H5999" t="str">
            <v>Lcc Backlog- All Areas</v>
          </cell>
          <cell r="I5999" t="str">
            <v>Other</v>
          </cell>
          <cell r="J5999" t="str">
            <v>Liverpool</v>
          </cell>
          <cell r="K5999" t="str">
            <v>Liverpool</v>
          </cell>
        </row>
        <row r="6000">
          <cell r="G6000" t="str">
            <v>LIVPY8Z</v>
          </cell>
          <cell r="H6000" t="str">
            <v>Lcc Backlog- All Areas</v>
          </cell>
          <cell r="I6000" t="str">
            <v>Other</v>
          </cell>
          <cell r="J6000" t="str">
            <v>Liverpool</v>
          </cell>
          <cell r="K6000" t="str">
            <v>Liverpool</v>
          </cell>
        </row>
        <row r="6001">
          <cell r="G6001" t="str">
            <v>LIVPY8Z</v>
          </cell>
          <cell r="H6001" t="str">
            <v>Lcc Backlog- All Areas</v>
          </cell>
          <cell r="I6001" t="str">
            <v>Other</v>
          </cell>
          <cell r="J6001" t="str">
            <v>Liverpool</v>
          </cell>
          <cell r="K6001" t="str">
            <v>Liverpool</v>
          </cell>
        </row>
        <row r="6002">
          <cell r="G6002" t="str">
            <v>LIVPY8Z</v>
          </cell>
          <cell r="H6002" t="str">
            <v>Lcc Backlog- All Areas</v>
          </cell>
          <cell r="I6002" t="str">
            <v>Other</v>
          </cell>
          <cell r="J6002" t="str">
            <v>Liverpool</v>
          </cell>
          <cell r="K6002" t="str">
            <v>Liverpool</v>
          </cell>
        </row>
        <row r="6003">
          <cell r="G6003" t="str">
            <v>LIVPY8Z</v>
          </cell>
          <cell r="H6003" t="str">
            <v>Lcc Backlog- All Areas</v>
          </cell>
          <cell r="I6003" t="str">
            <v>Other</v>
          </cell>
          <cell r="J6003" t="str">
            <v>Liverpool</v>
          </cell>
          <cell r="K6003" t="str">
            <v>Liverpool</v>
          </cell>
        </row>
        <row r="6004">
          <cell r="G6004" t="str">
            <v>LIVPY8Z</v>
          </cell>
          <cell r="H6004" t="str">
            <v>Lcc Backlog- All Areas</v>
          </cell>
          <cell r="I6004" t="str">
            <v>Other</v>
          </cell>
          <cell r="J6004" t="str">
            <v>Liverpool</v>
          </cell>
          <cell r="K6004" t="str">
            <v>Liverpool</v>
          </cell>
        </row>
        <row r="6005">
          <cell r="G6005" t="str">
            <v>LIVPY8Z</v>
          </cell>
          <cell r="H6005" t="str">
            <v>Lcc Backlog- All Areas</v>
          </cell>
          <cell r="I6005" t="str">
            <v>Other</v>
          </cell>
          <cell r="J6005" t="str">
            <v>Liverpool</v>
          </cell>
          <cell r="K6005" t="str">
            <v>Liverpool</v>
          </cell>
        </row>
        <row r="6006">
          <cell r="G6006" t="str">
            <v>LIVPY8Z</v>
          </cell>
          <cell r="H6006" t="str">
            <v>Lcc Backlog- All Areas</v>
          </cell>
          <cell r="I6006" t="str">
            <v>Other</v>
          </cell>
          <cell r="J6006" t="str">
            <v>Liverpool</v>
          </cell>
          <cell r="K6006" t="str">
            <v>Liverpool</v>
          </cell>
        </row>
        <row r="6007">
          <cell r="G6007" t="str">
            <v>LIVPY8Z</v>
          </cell>
          <cell r="H6007" t="str">
            <v>Lcc Backlog- All Areas</v>
          </cell>
          <cell r="I6007" t="str">
            <v>Other</v>
          </cell>
          <cell r="J6007" t="str">
            <v>Liverpool</v>
          </cell>
          <cell r="K6007" t="str">
            <v>Liverpool</v>
          </cell>
        </row>
        <row r="6008">
          <cell r="G6008" t="str">
            <v>LIVPY8Z</v>
          </cell>
          <cell r="H6008" t="str">
            <v>Lcc Backlog- All Areas</v>
          </cell>
          <cell r="I6008" t="str">
            <v>Other</v>
          </cell>
          <cell r="J6008" t="str">
            <v>Liverpool</v>
          </cell>
          <cell r="K6008" t="str">
            <v>Liverpool</v>
          </cell>
        </row>
        <row r="6009">
          <cell r="G6009" t="str">
            <v>LIVPY8Z</v>
          </cell>
          <cell r="H6009" t="str">
            <v>Lcc Backlog- All Areas</v>
          </cell>
          <cell r="I6009" t="str">
            <v>Other</v>
          </cell>
          <cell r="J6009" t="str">
            <v>Liverpool</v>
          </cell>
          <cell r="K6009" t="str">
            <v>Liverpool</v>
          </cell>
        </row>
        <row r="6010">
          <cell r="G6010" t="str">
            <v>LIVPY8Z</v>
          </cell>
          <cell r="H6010" t="str">
            <v>Lcc Backlog- All Areas</v>
          </cell>
          <cell r="I6010" t="str">
            <v>Other</v>
          </cell>
          <cell r="J6010" t="str">
            <v>Liverpool</v>
          </cell>
          <cell r="K6010" t="str">
            <v>Liverpool</v>
          </cell>
        </row>
        <row r="6011">
          <cell r="G6011" t="str">
            <v>LIVPY8Z</v>
          </cell>
          <cell r="H6011" t="str">
            <v>Lcc Backlog- All Areas</v>
          </cell>
          <cell r="I6011" t="str">
            <v>Other</v>
          </cell>
          <cell r="J6011" t="str">
            <v>Liverpool</v>
          </cell>
          <cell r="K6011" t="str">
            <v>Liverpool</v>
          </cell>
        </row>
        <row r="6012">
          <cell r="G6012" t="str">
            <v>I020020</v>
          </cell>
          <cell r="H6012" t="str">
            <v>Mancunian Community Health</v>
          </cell>
          <cell r="I6012" t="str">
            <v>Government Services</v>
          </cell>
          <cell r="J6012" t="str">
            <v>IFS</v>
          </cell>
          <cell r="K6012" t="str">
            <v>Mancunian Health</v>
          </cell>
        </row>
        <row r="6013">
          <cell r="G6013" t="str">
            <v>IA50400</v>
          </cell>
          <cell r="H6013" t="str">
            <v>Mancunian Health Manchester Area A</v>
          </cell>
          <cell r="I6013" t="str">
            <v>Government Services</v>
          </cell>
          <cell r="J6013" t="str">
            <v>IFS</v>
          </cell>
          <cell r="K6013" t="str">
            <v>Mancunian Health</v>
          </cell>
        </row>
        <row r="6014">
          <cell r="G6014" t="str">
            <v>IC50400</v>
          </cell>
          <cell r="H6014" t="str">
            <v>Mancunian Health Manchester Ctrl</v>
          </cell>
          <cell r="I6014" t="str">
            <v>Government Services</v>
          </cell>
          <cell r="J6014" t="str">
            <v>IFS</v>
          </cell>
          <cell r="K6014" t="str">
            <v>Mancunian Health</v>
          </cell>
        </row>
        <row r="6015">
          <cell r="G6015" t="str">
            <v>IM50400</v>
          </cell>
          <cell r="H6015" t="str">
            <v>Mancunian Health- General</v>
          </cell>
          <cell r="I6015" t="str">
            <v>Government Services</v>
          </cell>
          <cell r="J6015" t="str">
            <v>IFS</v>
          </cell>
          <cell r="K6015" t="str">
            <v>Mancunian Health</v>
          </cell>
        </row>
        <row r="6016">
          <cell r="G6016" t="str">
            <v>IN50400</v>
          </cell>
          <cell r="H6016" t="str">
            <v>Mancunian Health Manchester Nth</v>
          </cell>
          <cell r="I6016" t="str">
            <v>Government Services</v>
          </cell>
          <cell r="J6016" t="str">
            <v>IFS</v>
          </cell>
          <cell r="K6016" t="str">
            <v>Mancunian Health</v>
          </cell>
        </row>
        <row r="6017">
          <cell r="G6017" t="str">
            <v>IP50400</v>
          </cell>
          <cell r="H6017" t="str">
            <v>Mancunian Health Stockport</v>
          </cell>
          <cell r="I6017" t="str">
            <v>Government Services</v>
          </cell>
          <cell r="J6017" t="str">
            <v>IFS</v>
          </cell>
          <cell r="K6017" t="str">
            <v>Mancunian Health</v>
          </cell>
        </row>
        <row r="6018">
          <cell r="G6018" t="str">
            <v>IS50400</v>
          </cell>
          <cell r="H6018" t="str">
            <v>Mancunian Health Manchester Sth</v>
          </cell>
          <cell r="I6018" t="str">
            <v>Government Services</v>
          </cell>
          <cell r="J6018" t="str">
            <v>IFS</v>
          </cell>
          <cell r="K6018" t="str">
            <v>Mancunian Health</v>
          </cell>
        </row>
        <row r="6019">
          <cell r="G6019" t="str">
            <v>LIVX1</v>
          </cell>
          <cell r="H6019" t="str">
            <v>Manchester Health Authority</v>
          </cell>
          <cell r="I6019" t="str">
            <v>Government Services</v>
          </cell>
          <cell r="J6019" t="str">
            <v>IFS</v>
          </cell>
          <cell r="K6019" t="str">
            <v>Mancunian Health</v>
          </cell>
        </row>
        <row r="6020">
          <cell r="G6020" t="str">
            <v>LIVPX4A</v>
          </cell>
          <cell r="H6020" t="str">
            <v>Stockport - Reactive Maint</v>
          </cell>
          <cell r="I6020" t="str">
            <v>Government Services</v>
          </cell>
          <cell r="J6020" t="str">
            <v>IFS</v>
          </cell>
          <cell r="K6020" t="str">
            <v>Mancunian Health</v>
          </cell>
        </row>
        <row r="6021">
          <cell r="G6021" t="str">
            <v>LIVPX4A</v>
          </cell>
          <cell r="H6021" t="str">
            <v>Stockport - Reactive Maint</v>
          </cell>
          <cell r="I6021" t="str">
            <v>Government Services</v>
          </cell>
          <cell r="J6021" t="str">
            <v>IFS</v>
          </cell>
          <cell r="K6021" t="str">
            <v>Mancunian Health</v>
          </cell>
        </row>
        <row r="6022">
          <cell r="G6022" t="str">
            <v>LIVPX4A</v>
          </cell>
          <cell r="H6022" t="str">
            <v>Stockport - Reactive Maint</v>
          </cell>
          <cell r="I6022" t="str">
            <v>Government Services</v>
          </cell>
          <cell r="J6022" t="str">
            <v>IFS</v>
          </cell>
          <cell r="K6022" t="str">
            <v>Mancunian Health</v>
          </cell>
        </row>
        <row r="6023">
          <cell r="G6023" t="str">
            <v>LIVPX4B</v>
          </cell>
          <cell r="H6023" t="str">
            <v>Stockport - Planned Maint</v>
          </cell>
          <cell r="I6023" t="str">
            <v>Government Services</v>
          </cell>
          <cell r="J6023" t="str">
            <v>IFS</v>
          </cell>
          <cell r="K6023" t="str">
            <v>Mancunian Health</v>
          </cell>
        </row>
        <row r="6024">
          <cell r="G6024" t="str">
            <v>LIVPX4B</v>
          </cell>
          <cell r="H6024" t="str">
            <v>Stockport - Planned Maint</v>
          </cell>
          <cell r="I6024" t="str">
            <v>Government Services</v>
          </cell>
          <cell r="J6024" t="str">
            <v>IFS</v>
          </cell>
          <cell r="K6024" t="str">
            <v>Mancunian Health</v>
          </cell>
        </row>
        <row r="6025">
          <cell r="G6025" t="str">
            <v>LIVPX4Z</v>
          </cell>
          <cell r="H6025" t="str">
            <v>Stockport - Overheads</v>
          </cell>
          <cell r="I6025" t="str">
            <v>Government Services</v>
          </cell>
          <cell r="J6025" t="str">
            <v>IFS</v>
          </cell>
          <cell r="K6025" t="str">
            <v>Mancunian Health</v>
          </cell>
        </row>
        <row r="6026">
          <cell r="G6026" t="str">
            <v>A&amp;IWORK</v>
          </cell>
          <cell r="H6026" t="str">
            <v>Met A&amp;I Work</v>
          </cell>
          <cell r="I6026" t="str">
            <v>Government Services</v>
          </cell>
          <cell r="J6026" t="str">
            <v>Metropolitan Police</v>
          </cell>
          <cell r="K6026" t="str">
            <v>Metropolitan Police</v>
          </cell>
        </row>
        <row r="6027">
          <cell r="G6027" t="str">
            <v>AUDIOVIS</v>
          </cell>
          <cell r="H6027" t="str">
            <v>Met Pol Audio Visual</v>
          </cell>
          <cell r="I6027" t="str">
            <v>Government Services</v>
          </cell>
          <cell r="J6027" t="str">
            <v>Metropolitan Police</v>
          </cell>
          <cell r="K6027" t="str">
            <v>Metropolitan Police</v>
          </cell>
        </row>
        <row r="6028">
          <cell r="G6028" t="str">
            <v>METPOHDS</v>
          </cell>
          <cell r="H6028" t="str">
            <v>Met Pol Overheads</v>
          </cell>
          <cell r="I6028" t="str">
            <v>Government Services</v>
          </cell>
          <cell r="J6028" t="str">
            <v>Metropolitan Police</v>
          </cell>
          <cell r="K6028" t="str">
            <v>Metropolitan Police</v>
          </cell>
        </row>
        <row r="6029">
          <cell r="G6029" t="str">
            <v>METWTW</v>
          </cell>
          <cell r="H6029" t="str">
            <v>Met Police - Work To Win</v>
          </cell>
          <cell r="I6029" t="str">
            <v>Government Services</v>
          </cell>
          <cell r="J6029" t="str">
            <v>Metropolitan Police</v>
          </cell>
          <cell r="K6029" t="str">
            <v>Metropolitan Police</v>
          </cell>
        </row>
        <row r="6030">
          <cell r="G6030" t="str">
            <v>OFFSERVS</v>
          </cell>
          <cell r="H6030" t="str">
            <v>Met Pol Office Services</v>
          </cell>
          <cell r="I6030" t="str">
            <v>Government Services</v>
          </cell>
          <cell r="J6030" t="str">
            <v>Metropolitan Police</v>
          </cell>
          <cell r="K6030" t="str">
            <v>Metropolitan Police</v>
          </cell>
        </row>
        <row r="6031">
          <cell r="G6031" t="str">
            <v>PLANMANT</v>
          </cell>
          <cell r="H6031" t="str">
            <v>Met Pol Planned Maintenance</v>
          </cell>
          <cell r="I6031" t="str">
            <v>Government Services</v>
          </cell>
          <cell r="J6031" t="str">
            <v>Metropolitan Police</v>
          </cell>
          <cell r="K6031" t="str">
            <v>Metropolitan Police</v>
          </cell>
        </row>
        <row r="6032">
          <cell r="G6032" t="str">
            <v>SECUCONS</v>
          </cell>
          <cell r="H6032" t="str">
            <v>Met Pol Security &amp; Concierge</v>
          </cell>
          <cell r="I6032" t="str">
            <v>Government Services</v>
          </cell>
          <cell r="J6032" t="str">
            <v>Metropolitan Police</v>
          </cell>
          <cell r="K6032" t="str">
            <v>Metropolitan Police</v>
          </cell>
        </row>
        <row r="6033">
          <cell r="G6033" t="str">
            <v>SPEVENTS</v>
          </cell>
          <cell r="H6033" t="str">
            <v>Met Pol Special Events</v>
          </cell>
          <cell r="I6033" t="str">
            <v>Government Services</v>
          </cell>
          <cell r="J6033" t="str">
            <v>Metropolitan Police</v>
          </cell>
          <cell r="K6033" t="str">
            <v>Metropolitan Police</v>
          </cell>
        </row>
        <row r="6034">
          <cell r="G6034" t="str">
            <v>NCLWVSS</v>
          </cell>
          <cell r="H6034" t="str">
            <v>Waterview Parkfacilities Servicesbenefits Agency</v>
          </cell>
          <cell r="I6034" t="str">
            <v>Government Services</v>
          </cell>
          <cell r="J6034" t="str">
            <v>Newcastle IR</v>
          </cell>
          <cell r="K6034" t="str">
            <v>Newcastle IR</v>
          </cell>
        </row>
        <row r="6035">
          <cell r="G6035" t="str">
            <v>NEPMANFE</v>
          </cell>
          <cell r="H6035" t="str">
            <v>Newcastle Management Fees</v>
          </cell>
          <cell r="I6035" t="str">
            <v>Government Services</v>
          </cell>
          <cell r="J6035" t="str">
            <v>Newcastle IR</v>
          </cell>
          <cell r="K6035" t="str">
            <v>Newcastle IR</v>
          </cell>
        </row>
        <row r="6036">
          <cell r="G6036" t="str">
            <v>NEPMOVES</v>
          </cell>
          <cell r="H6036" t="str">
            <v>Newcastle Moves</v>
          </cell>
          <cell r="I6036" t="str">
            <v>Government Services</v>
          </cell>
          <cell r="J6036" t="str">
            <v>Newcastle IR</v>
          </cell>
          <cell r="K6036" t="str">
            <v>Newcastle IR</v>
          </cell>
        </row>
        <row r="6037">
          <cell r="G6037" t="str">
            <v>NEPREMED</v>
          </cell>
          <cell r="H6037" t="str">
            <v>Newcastle Remedials</v>
          </cell>
          <cell r="I6037" t="str">
            <v>Government Services</v>
          </cell>
          <cell r="J6037" t="str">
            <v>Newcastle IR</v>
          </cell>
          <cell r="K6037" t="str">
            <v>Newcastle IR</v>
          </cell>
        </row>
        <row r="6038">
          <cell r="G6038" t="str">
            <v>NEPWORK</v>
          </cell>
          <cell r="H6038" t="str">
            <v>Newcastle Jobs</v>
          </cell>
          <cell r="I6038" t="str">
            <v>Government Services</v>
          </cell>
          <cell r="J6038" t="str">
            <v>Newcastle IR</v>
          </cell>
          <cell r="K6038" t="str">
            <v>Newcastle IR</v>
          </cell>
        </row>
        <row r="6039">
          <cell r="G6039" t="str">
            <v>NEWHCR</v>
          </cell>
          <cell r="H6039" t="str">
            <v>Newcastle Hospital Car Park</v>
          </cell>
          <cell r="I6039" t="str">
            <v>Healthcare</v>
          </cell>
          <cell r="J6039" t="str">
            <v>Newcastle</v>
          </cell>
          <cell r="K6039" t="str">
            <v>Newcastle</v>
          </cell>
        </row>
        <row r="6040">
          <cell r="G6040" t="str">
            <v>NEWHMOB</v>
          </cell>
          <cell r="H6040" t="str">
            <v>Newcastle Hospital Mob</v>
          </cell>
          <cell r="I6040" t="str">
            <v>Healthcare</v>
          </cell>
          <cell r="J6040" t="str">
            <v>Newcastle</v>
          </cell>
          <cell r="K6040" t="str">
            <v>Newcastle</v>
          </cell>
        </row>
        <row r="6041">
          <cell r="G6041" t="str">
            <v>NETVICFF</v>
          </cell>
          <cell r="H6041" t="str">
            <v>Victoria Station, Manch Ff</v>
          </cell>
          <cell r="I6041" t="str">
            <v>Government Services</v>
          </cell>
          <cell r="J6041" t="str">
            <v>Network Rail</v>
          </cell>
          <cell r="K6041" t="str">
            <v>Network Rail</v>
          </cell>
        </row>
        <row r="6042">
          <cell r="G6042" t="str">
            <v>NETWRAFF</v>
          </cell>
          <cell r="H6042" t="str">
            <v>Network Rail Fixed Fee</v>
          </cell>
          <cell r="I6042" t="str">
            <v>Government Services</v>
          </cell>
          <cell r="J6042" t="str">
            <v>Network Rail</v>
          </cell>
          <cell r="K6042" t="str">
            <v>Network Rail</v>
          </cell>
        </row>
        <row r="6043">
          <cell r="G6043" t="str">
            <v>NET125FF</v>
          </cell>
          <cell r="H6043" t="str">
            <v>125 House, Swindon Ff</v>
          </cell>
          <cell r="I6043" t="str">
            <v>Government Services</v>
          </cell>
          <cell r="J6043" t="str">
            <v>Network Rail</v>
          </cell>
          <cell r="K6043" t="str">
            <v>Network Rail</v>
          </cell>
        </row>
        <row r="6044">
          <cell r="G6044" t="str">
            <v>NETGILFF</v>
          </cell>
          <cell r="H6044" t="str">
            <v>National Deeds Archive Ff</v>
          </cell>
          <cell r="I6044" t="str">
            <v>Government Services</v>
          </cell>
          <cell r="J6044" t="str">
            <v>Network Rail</v>
          </cell>
          <cell r="K6044" t="str">
            <v>Network Rail</v>
          </cell>
        </row>
        <row r="6045">
          <cell r="G6045" t="str">
            <v>NETHOPFF</v>
          </cell>
          <cell r="H6045" t="str">
            <v>The Hop Exchange, London Ff</v>
          </cell>
          <cell r="I6045" t="str">
            <v>Government Services</v>
          </cell>
          <cell r="J6045" t="str">
            <v>Network Rail</v>
          </cell>
          <cell r="K6045" t="str">
            <v>Network Rail</v>
          </cell>
        </row>
        <row r="6046">
          <cell r="G6046" t="str">
            <v>NETJAMFF</v>
          </cell>
          <cell r="H6046" t="str">
            <v>James Forbes House, Lon Ff</v>
          </cell>
          <cell r="I6046" t="str">
            <v>Government Services</v>
          </cell>
          <cell r="J6046" t="str">
            <v>Network Rail</v>
          </cell>
          <cell r="K6046" t="str">
            <v>Network Rail</v>
          </cell>
        </row>
        <row r="6047">
          <cell r="G6047" t="str">
            <v>NETWRAFF</v>
          </cell>
          <cell r="H6047" t="str">
            <v>Network Rail Fixed Fee</v>
          </cell>
          <cell r="I6047" t="str">
            <v>Government Services</v>
          </cell>
          <cell r="J6047" t="str">
            <v>Network Rail</v>
          </cell>
          <cell r="K6047" t="str">
            <v>Network Rail</v>
          </cell>
        </row>
        <row r="6048">
          <cell r="G6048" t="str">
            <v>NETEVEFF</v>
          </cell>
          <cell r="H6048" t="str">
            <v>Eversholt Street, London Ff</v>
          </cell>
          <cell r="I6048" t="str">
            <v>Government Services</v>
          </cell>
          <cell r="J6048" t="str">
            <v>Network Rail</v>
          </cell>
          <cell r="K6048" t="str">
            <v>Network Rail</v>
          </cell>
        </row>
        <row r="6049">
          <cell r="G6049" t="str">
            <v>NETGILFF</v>
          </cell>
          <cell r="H6049" t="str">
            <v>National Deeds Archive Ff</v>
          </cell>
          <cell r="I6049" t="str">
            <v>Government Services</v>
          </cell>
          <cell r="J6049" t="str">
            <v>Network Rail</v>
          </cell>
          <cell r="K6049" t="str">
            <v>Network Rail</v>
          </cell>
        </row>
        <row r="6050">
          <cell r="G6050" t="str">
            <v>NETFTZFF</v>
          </cell>
          <cell r="H6050" t="str">
            <v>Fitzroy House, London Ff</v>
          </cell>
          <cell r="I6050" t="str">
            <v>Government Services</v>
          </cell>
          <cell r="J6050" t="str">
            <v>Network Rail</v>
          </cell>
          <cell r="K6050" t="str">
            <v>Network Rail</v>
          </cell>
        </row>
        <row r="6051">
          <cell r="G6051" t="str">
            <v>NETPERFF</v>
          </cell>
          <cell r="H6051" t="str">
            <v>Perth Station, Perth Ff</v>
          </cell>
          <cell r="I6051" t="str">
            <v>Government Services</v>
          </cell>
          <cell r="J6051" t="str">
            <v>Network Rail</v>
          </cell>
          <cell r="K6051" t="str">
            <v>Network Rail</v>
          </cell>
        </row>
        <row r="6052">
          <cell r="G6052" t="str">
            <v>NETWRAFF</v>
          </cell>
          <cell r="H6052" t="str">
            <v>Network Rail Fixed Fee</v>
          </cell>
          <cell r="I6052" t="str">
            <v>Government Services</v>
          </cell>
          <cell r="J6052" t="str">
            <v>Network Rail</v>
          </cell>
          <cell r="K6052" t="str">
            <v>Network Rail</v>
          </cell>
        </row>
        <row r="6053">
          <cell r="G6053" t="str">
            <v>NETEVEFF</v>
          </cell>
          <cell r="H6053" t="str">
            <v>Eversholt Street, London Ff</v>
          </cell>
          <cell r="I6053" t="str">
            <v>Government Services</v>
          </cell>
          <cell r="J6053" t="str">
            <v>Network Rail</v>
          </cell>
          <cell r="K6053" t="str">
            <v>Network Rail</v>
          </cell>
        </row>
        <row r="6054">
          <cell r="G6054" t="str">
            <v>NETMHQFF</v>
          </cell>
          <cell r="H6054" t="str">
            <v>Main Hq, York Ff</v>
          </cell>
          <cell r="I6054" t="str">
            <v>Government Services</v>
          </cell>
          <cell r="J6054" t="str">
            <v>Network Rail</v>
          </cell>
          <cell r="K6054" t="str">
            <v>Network Rail</v>
          </cell>
        </row>
        <row r="6055">
          <cell r="G6055" t="str">
            <v>NETFTZFF</v>
          </cell>
          <cell r="H6055" t="str">
            <v>Fitzroy House, London Ff</v>
          </cell>
          <cell r="I6055" t="str">
            <v>Government Services</v>
          </cell>
          <cell r="J6055" t="str">
            <v>Network Rail</v>
          </cell>
          <cell r="K6055" t="str">
            <v>Network Rail</v>
          </cell>
        </row>
        <row r="6056">
          <cell r="G6056" t="str">
            <v>NETWRAFF</v>
          </cell>
          <cell r="H6056" t="str">
            <v>Network Rail Fixed Fee</v>
          </cell>
          <cell r="I6056" t="str">
            <v>Government Services</v>
          </cell>
          <cell r="J6056" t="str">
            <v>Network Rail</v>
          </cell>
          <cell r="K6056" t="str">
            <v>Network Rail</v>
          </cell>
        </row>
        <row r="6057">
          <cell r="G6057" t="str">
            <v>NET125AF</v>
          </cell>
          <cell r="H6057" t="str">
            <v>125 House, Swindon Af</v>
          </cell>
          <cell r="I6057" t="str">
            <v>Government Services</v>
          </cell>
          <cell r="J6057" t="str">
            <v>Network Rail</v>
          </cell>
          <cell r="K6057" t="str">
            <v>Network Rail</v>
          </cell>
        </row>
        <row r="6058">
          <cell r="G6058" t="str">
            <v>NET125FF</v>
          </cell>
          <cell r="H6058" t="str">
            <v>125 House, Swindon Ff</v>
          </cell>
          <cell r="I6058" t="str">
            <v>Government Services</v>
          </cell>
          <cell r="J6058" t="str">
            <v>Network Rail</v>
          </cell>
          <cell r="K6058" t="str">
            <v>Network Rail</v>
          </cell>
        </row>
        <row r="6059">
          <cell r="G6059" t="str">
            <v>NETBTHFF</v>
          </cell>
          <cell r="H6059" t="str">
            <v>Bath Road Diesel Depot Ff</v>
          </cell>
          <cell r="I6059" t="str">
            <v>Government Services</v>
          </cell>
          <cell r="J6059" t="str">
            <v>Network Rail</v>
          </cell>
          <cell r="K6059" t="str">
            <v>Network Rail</v>
          </cell>
        </row>
        <row r="6060">
          <cell r="G6060" t="str">
            <v>NETBUCFF</v>
          </cell>
          <cell r="H6060" t="str">
            <v>Buchanan House, Glasgow Ff</v>
          </cell>
          <cell r="I6060" t="str">
            <v>Government Services</v>
          </cell>
          <cell r="J6060" t="str">
            <v>Network Rail</v>
          </cell>
          <cell r="K6060" t="str">
            <v>Network Rail</v>
          </cell>
        </row>
        <row r="6061">
          <cell r="G6061" t="str">
            <v>NETBUCVO</v>
          </cell>
          <cell r="H6061" t="str">
            <v>Buchanan House, Glasgow Vo</v>
          </cell>
          <cell r="I6061" t="str">
            <v>Government Services</v>
          </cell>
          <cell r="J6061" t="str">
            <v>Network Rail</v>
          </cell>
          <cell r="K6061" t="str">
            <v>Network Rail</v>
          </cell>
        </row>
        <row r="6062">
          <cell r="G6062" t="str">
            <v>NETCALFF</v>
          </cell>
          <cell r="H6062" t="str">
            <v>Caledonian Chambers, Glasg Ff</v>
          </cell>
          <cell r="I6062" t="str">
            <v>Government Services</v>
          </cell>
          <cell r="J6062" t="str">
            <v>Network Rail</v>
          </cell>
          <cell r="K6062" t="str">
            <v>Network Rail</v>
          </cell>
        </row>
        <row r="6063">
          <cell r="G6063" t="str">
            <v>NETCRWFF</v>
          </cell>
          <cell r="H6063" t="str">
            <v>61-63 Crawley High Street Ff</v>
          </cell>
          <cell r="I6063" t="str">
            <v>Government Services</v>
          </cell>
          <cell r="J6063" t="str">
            <v>Network Rail</v>
          </cell>
          <cell r="K6063" t="str">
            <v>Network Rail</v>
          </cell>
        </row>
        <row r="6064">
          <cell r="G6064" t="str">
            <v>NETDERAF</v>
          </cell>
          <cell r="H6064" t="str">
            <v>Derwent House, Derby Af</v>
          </cell>
          <cell r="I6064" t="str">
            <v>Government Services</v>
          </cell>
          <cell r="J6064" t="str">
            <v>Network Rail</v>
          </cell>
          <cell r="K6064" t="str">
            <v>Network Rail</v>
          </cell>
        </row>
        <row r="6065">
          <cell r="G6065" t="str">
            <v>NETESTFF</v>
          </cell>
          <cell r="H6065" t="str">
            <v>Eastern House, London Ff</v>
          </cell>
          <cell r="I6065" t="str">
            <v>Government Services</v>
          </cell>
          <cell r="J6065" t="str">
            <v>Network Rail</v>
          </cell>
          <cell r="K6065" t="str">
            <v>Network Rail</v>
          </cell>
        </row>
        <row r="6066">
          <cell r="G6066" t="str">
            <v>NETEVEFF</v>
          </cell>
          <cell r="H6066" t="str">
            <v>Eversholt Street, London Ff</v>
          </cell>
          <cell r="I6066" t="str">
            <v>Government Services</v>
          </cell>
          <cell r="J6066" t="str">
            <v>Network Rail</v>
          </cell>
          <cell r="K6066" t="str">
            <v>Network Rail</v>
          </cell>
        </row>
        <row r="6067">
          <cell r="G6067" t="str">
            <v>NETFRIFF</v>
          </cell>
          <cell r="H6067" t="str">
            <v>Friars Bridge Court, London Ff</v>
          </cell>
          <cell r="I6067" t="str">
            <v>Government Services</v>
          </cell>
          <cell r="J6067" t="str">
            <v>Network Rail</v>
          </cell>
          <cell r="K6067" t="str">
            <v>Network Rail</v>
          </cell>
        </row>
        <row r="6068">
          <cell r="G6068" t="str">
            <v>NETFTZFF</v>
          </cell>
          <cell r="H6068" t="str">
            <v>Fitzroy House, London Ff</v>
          </cell>
          <cell r="I6068" t="str">
            <v>Government Services</v>
          </cell>
          <cell r="J6068" t="str">
            <v>Network Rail</v>
          </cell>
          <cell r="K6068" t="str">
            <v>Network Rail</v>
          </cell>
        </row>
        <row r="6069">
          <cell r="G6069" t="str">
            <v>NETGILFF</v>
          </cell>
          <cell r="H6069" t="str">
            <v>National Deeds Archive Ff</v>
          </cell>
          <cell r="I6069" t="str">
            <v>Government Services</v>
          </cell>
          <cell r="J6069" t="str">
            <v>Network Rail</v>
          </cell>
          <cell r="K6069" t="str">
            <v>Network Rail</v>
          </cell>
        </row>
        <row r="6070">
          <cell r="G6070" t="str">
            <v>NETHARFF</v>
          </cell>
          <cell r="H6070" t="str">
            <v>Harling House, London Ff</v>
          </cell>
          <cell r="I6070" t="str">
            <v>Government Services</v>
          </cell>
          <cell r="J6070" t="str">
            <v>Network Rail</v>
          </cell>
          <cell r="K6070" t="str">
            <v>Network Rail</v>
          </cell>
        </row>
        <row r="6071">
          <cell r="G6071" t="str">
            <v>NETHOPFF</v>
          </cell>
          <cell r="H6071" t="str">
            <v>The Hop Exchange, London Ff</v>
          </cell>
          <cell r="I6071" t="str">
            <v>Government Services</v>
          </cell>
          <cell r="J6071" t="str">
            <v>Network Rail</v>
          </cell>
          <cell r="K6071" t="str">
            <v>Network Rail</v>
          </cell>
        </row>
        <row r="6072">
          <cell r="G6072" t="str">
            <v>NETJAMFF</v>
          </cell>
          <cell r="H6072" t="str">
            <v>James Forbes House, Lon Ff</v>
          </cell>
          <cell r="I6072" t="str">
            <v>Government Services</v>
          </cell>
          <cell r="J6072" t="str">
            <v>Network Rail</v>
          </cell>
          <cell r="K6072" t="str">
            <v>Network Rail</v>
          </cell>
        </row>
        <row r="6073">
          <cell r="G6073" t="str">
            <v>NETJARFF</v>
          </cell>
          <cell r="H6073" t="str">
            <v>Jarvis House York</v>
          </cell>
          <cell r="I6073" t="str">
            <v>Government Services</v>
          </cell>
          <cell r="J6073" t="str">
            <v>Network Rail</v>
          </cell>
          <cell r="K6073" t="str">
            <v>Network Rail</v>
          </cell>
        </row>
        <row r="6074">
          <cell r="G6074" t="str">
            <v>NETKXEFF</v>
          </cell>
          <cell r="H6074" t="str">
            <v>Kings Cross East Side, Lon Ff</v>
          </cell>
          <cell r="I6074" t="str">
            <v>Government Services</v>
          </cell>
          <cell r="J6074" t="str">
            <v>Network Rail</v>
          </cell>
          <cell r="K6074" t="str">
            <v>Network Rail</v>
          </cell>
        </row>
        <row r="6075">
          <cell r="G6075" t="str">
            <v>NETKXSFF</v>
          </cell>
          <cell r="H6075" t="str">
            <v>Kings Cross Station, Lon Ff</v>
          </cell>
          <cell r="I6075" t="str">
            <v>Government Services</v>
          </cell>
          <cell r="J6075" t="str">
            <v>Network Rail</v>
          </cell>
          <cell r="K6075" t="str">
            <v>Network Rail</v>
          </cell>
        </row>
        <row r="6076">
          <cell r="G6076" t="str">
            <v>NETKXWFF</v>
          </cell>
          <cell r="H6076" t="str">
            <v>Kings Cross West Side, Lon Ff</v>
          </cell>
          <cell r="I6076" t="str">
            <v>Government Services</v>
          </cell>
          <cell r="J6076" t="str">
            <v>Network Rail</v>
          </cell>
          <cell r="K6076" t="str">
            <v>Network Rail</v>
          </cell>
        </row>
        <row r="6077">
          <cell r="G6077" t="str">
            <v>NETLANFF</v>
          </cell>
          <cell r="H6077" t="str">
            <v>Langdale House, London Ff</v>
          </cell>
          <cell r="I6077" t="str">
            <v>Government Services</v>
          </cell>
          <cell r="J6077" t="str">
            <v>Network Rail</v>
          </cell>
          <cell r="K6077" t="str">
            <v>Network Rail</v>
          </cell>
        </row>
        <row r="6078">
          <cell r="G6078" t="str">
            <v>NETLINFF</v>
          </cell>
          <cell r="H6078" t="str">
            <v>Carolina Court, Doncaster Ff</v>
          </cell>
          <cell r="I6078" t="str">
            <v>Government Services</v>
          </cell>
          <cell r="J6078" t="str">
            <v>Network Rail</v>
          </cell>
          <cell r="K6078" t="str">
            <v>Network Rail</v>
          </cell>
        </row>
        <row r="6079">
          <cell r="G6079" t="str">
            <v>NETMACFF</v>
          </cell>
          <cell r="H6079" t="str">
            <v>Macmillan House, London Ff</v>
          </cell>
          <cell r="I6079" t="str">
            <v>Government Services</v>
          </cell>
          <cell r="J6079" t="str">
            <v>Network Rail</v>
          </cell>
          <cell r="K6079" t="str">
            <v>Network Rail</v>
          </cell>
        </row>
        <row r="6080">
          <cell r="G6080" t="str">
            <v>NETMBXFF</v>
          </cell>
          <cell r="H6080" t="str">
            <v>Mailbox, Birmingham Ff</v>
          </cell>
          <cell r="I6080" t="str">
            <v>Government Services</v>
          </cell>
          <cell r="J6080" t="str">
            <v>Network Rail</v>
          </cell>
          <cell r="K6080" t="str">
            <v>Network Rail</v>
          </cell>
        </row>
        <row r="6081">
          <cell r="G6081" t="str">
            <v>NETMILFF</v>
          </cell>
          <cell r="H6081" t="str">
            <v>Milford House, Swindon Ff</v>
          </cell>
          <cell r="I6081" t="str">
            <v>Government Services</v>
          </cell>
          <cell r="J6081" t="str">
            <v>Network Rail</v>
          </cell>
          <cell r="K6081" t="str">
            <v>Network Rail</v>
          </cell>
        </row>
        <row r="6082">
          <cell r="G6082" t="str">
            <v>NETMWBFF</v>
          </cell>
          <cell r="H6082" t="str">
            <v>Manwebb House, Crewe Ff</v>
          </cell>
          <cell r="I6082" t="str">
            <v>Government Services</v>
          </cell>
          <cell r="J6082" t="str">
            <v>Network Rail</v>
          </cell>
          <cell r="K6082" t="str">
            <v>Network Rail</v>
          </cell>
        </row>
        <row r="6083">
          <cell r="G6083" t="str">
            <v>NETPERFF</v>
          </cell>
          <cell r="H6083" t="str">
            <v>Perth Station, Perth Ff</v>
          </cell>
          <cell r="I6083" t="str">
            <v>Government Services</v>
          </cell>
          <cell r="J6083" t="str">
            <v>Network Rail</v>
          </cell>
          <cell r="K6083" t="str">
            <v>Network Rail</v>
          </cell>
        </row>
        <row r="6084">
          <cell r="G6084" t="str">
            <v>NETRYEFF</v>
          </cell>
          <cell r="H6084" t="str">
            <v>Ryedale House, London Ff</v>
          </cell>
          <cell r="I6084" t="str">
            <v>Government Services</v>
          </cell>
          <cell r="J6084" t="str">
            <v>Network Rail</v>
          </cell>
          <cell r="K6084" t="str">
            <v>Network Rail</v>
          </cell>
        </row>
        <row r="6085">
          <cell r="G6085" t="str">
            <v>NETSUSFF</v>
          </cell>
          <cell r="H6085" t="str">
            <v>Sussex House, Reading Ff</v>
          </cell>
          <cell r="I6085" t="str">
            <v>Government Services</v>
          </cell>
          <cell r="J6085" t="str">
            <v>Network Rail</v>
          </cell>
          <cell r="K6085" t="str">
            <v>Network Rail</v>
          </cell>
        </row>
        <row r="6086">
          <cell r="G6086" t="str">
            <v>NETTOUFF</v>
          </cell>
          <cell r="H6086" t="str">
            <v>Tournament House, London Ff</v>
          </cell>
          <cell r="I6086" t="str">
            <v>Government Services</v>
          </cell>
          <cell r="J6086" t="str">
            <v>Network Rail</v>
          </cell>
          <cell r="K6086" t="str">
            <v>Network Rail</v>
          </cell>
        </row>
        <row r="6087">
          <cell r="G6087" t="str">
            <v>NETTWRFF</v>
          </cell>
          <cell r="H6087" t="str">
            <v>Tower Block, Manchester Ff</v>
          </cell>
          <cell r="I6087" t="str">
            <v>Government Services</v>
          </cell>
          <cell r="J6087" t="str">
            <v>Network Rail</v>
          </cell>
          <cell r="K6087" t="str">
            <v>Network Rail</v>
          </cell>
        </row>
        <row r="6088">
          <cell r="G6088" t="str">
            <v>NETVICFF</v>
          </cell>
          <cell r="H6088" t="str">
            <v>Victoria Station, Manch Ff</v>
          </cell>
          <cell r="I6088" t="str">
            <v>Government Services</v>
          </cell>
          <cell r="J6088" t="str">
            <v>Network Rail</v>
          </cell>
          <cell r="K6088" t="str">
            <v>Network Rail</v>
          </cell>
        </row>
        <row r="6089">
          <cell r="G6089" t="str">
            <v>NETWATFF</v>
          </cell>
          <cell r="H6089" t="str">
            <v>Waterloo General Offices, Ff</v>
          </cell>
          <cell r="I6089" t="str">
            <v>Government Services</v>
          </cell>
          <cell r="J6089" t="str">
            <v>Network Rail</v>
          </cell>
          <cell r="K6089" t="str">
            <v>Network Rail</v>
          </cell>
        </row>
        <row r="6090">
          <cell r="G6090" t="str">
            <v>NETWRAFF</v>
          </cell>
          <cell r="H6090" t="str">
            <v>Network Rail Fixed Fee</v>
          </cell>
          <cell r="I6090" t="str">
            <v>Government Services</v>
          </cell>
          <cell r="J6090" t="str">
            <v>Network Rail</v>
          </cell>
          <cell r="K6090" t="str">
            <v>Network Rail</v>
          </cell>
        </row>
        <row r="6091">
          <cell r="G6091" t="str">
            <v>NETAIRFF</v>
          </cell>
          <cell r="H6091" t="str">
            <v>Aire Street, Leeds Ff</v>
          </cell>
          <cell r="I6091" t="str">
            <v>Government Services</v>
          </cell>
          <cell r="J6091" t="str">
            <v>Network Rail</v>
          </cell>
          <cell r="K6091" t="str">
            <v>Network Rail</v>
          </cell>
        </row>
        <row r="6092">
          <cell r="G6092" t="str">
            <v>NETCOLFF</v>
          </cell>
          <cell r="H6092" t="str">
            <v>Collette House, Bristol Ff</v>
          </cell>
          <cell r="I6092" t="str">
            <v>Government Services</v>
          </cell>
          <cell r="J6092" t="str">
            <v>Network Rail</v>
          </cell>
          <cell r="K6092" t="str">
            <v>Network Rail</v>
          </cell>
        </row>
        <row r="6093">
          <cell r="G6093" t="str">
            <v>NETEVEFF</v>
          </cell>
          <cell r="H6093" t="str">
            <v>Eversholt Street, London Ff</v>
          </cell>
          <cell r="I6093" t="str">
            <v>Government Services</v>
          </cell>
          <cell r="J6093" t="str">
            <v>Network Rail</v>
          </cell>
          <cell r="K6093" t="str">
            <v>Network Rail</v>
          </cell>
        </row>
        <row r="6094">
          <cell r="G6094" t="str">
            <v>NETFRIFF</v>
          </cell>
          <cell r="H6094" t="str">
            <v>Friars Bridge Court, London Ff</v>
          </cell>
          <cell r="I6094" t="str">
            <v>Government Services</v>
          </cell>
          <cell r="J6094" t="str">
            <v>Network Rail</v>
          </cell>
          <cell r="K6094" t="str">
            <v>Network Rail</v>
          </cell>
        </row>
        <row r="6095">
          <cell r="G6095" t="str">
            <v>NETMBXFF</v>
          </cell>
          <cell r="H6095" t="str">
            <v>Mailbox, Birmingham Ff</v>
          </cell>
          <cell r="I6095" t="str">
            <v>Government Services</v>
          </cell>
          <cell r="J6095" t="str">
            <v>Network Rail</v>
          </cell>
          <cell r="K6095" t="str">
            <v>Network Rail</v>
          </cell>
        </row>
        <row r="6096">
          <cell r="G6096" t="str">
            <v>NETSUSFF</v>
          </cell>
          <cell r="H6096" t="str">
            <v>Sussex House, Reading Ff</v>
          </cell>
          <cell r="I6096" t="str">
            <v>Government Services</v>
          </cell>
          <cell r="J6096" t="str">
            <v>Network Rail</v>
          </cell>
          <cell r="K6096" t="str">
            <v>Network Rail</v>
          </cell>
        </row>
        <row r="6097">
          <cell r="G6097" t="str">
            <v>NETVICFF</v>
          </cell>
          <cell r="H6097" t="str">
            <v>Victoria Station, Manch Ff</v>
          </cell>
          <cell r="I6097" t="str">
            <v>Government Services</v>
          </cell>
          <cell r="J6097" t="str">
            <v>Network Rail</v>
          </cell>
          <cell r="K6097" t="str">
            <v>Network Rail</v>
          </cell>
        </row>
        <row r="6098">
          <cell r="G6098" t="str">
            <v>NETWRAFF</v>
          </cell>
          <cell r="H6098" t="str">
            <v>Network Rail Fixed Fee</v>
          </cell>
          <cell r="I6098" t="str">
            <v>Government Services</v>
          </cell>
          <cell r="J6098" t="str">
            <v>Network Rail</v>
          </cell>
          <cell r="K6098" t="str">
            <v>Network Rail</v>
          </cell>
        </row>
        <row r="6099">
          <cell r="G6099" t="str">
            <v>NET125FF</v>
          </cell>
          <cell r="H6099" t="str">
            <v>125 House, Swindon Ff</v>
          </cell>
          <cell r="I6099" t="str">
            <v>Government Services</v>
          </cell>
          <cell r="J6099" t="str">
            <v>Network Rail</v>
          </cell>
          <cell r="K6099" t="str">
            <v>Network Rail</v>
          </cell>
        </row>
        <row r="6100">
          <cell r="G6100" t="str">
            <v>NETDAVFF</v>
          </cell>
          <cell r="H6100" t="str">
            <v>St Davids House, Cardiff Ff</v>
          </cell>
          <cell r="I6100" t="str">
            <v>Government Services</v>
          </cell>
          <cell r="J6100" t="str">
            <v>Network Rail</v>
          </cell>
          <cell r="K6100" t="str">
            <v>Network Rail</v>
          </cell>
        </row>
        <row r="6101">
          <cell r="G6101" t="str">
            <v>NETESTFF</v>
          </cell>
          <cell r="H6101" t="str">
            <v>Eastern House, London Ff</v>
          </cell>
          <cell r="I6101" t="str">
            <v>Government Services</v>
          </cell>
          <cell r="J6101" t="str">
            <v>Network Rail</v>
          </cell>
          <cell r="K6101" t="str">
            <v>Network Rail</v>
          </cell>
        </row>
        <row r="6102">
          <cell r="G6102" t="str">
            <v>NETEVEFF</v>
          </cell>
          <cell r="H6102" t="str">
            <v>Eversholt Street, London Ff</v>
          </cell>
          <cell r="I6102" t="str">
            <v>Government Services</v>
          </cell>
          <cell r="J6102" t="str">
            <v>Network Rail</v>
          </cell>
          <cell r="K6102" t="str">
            <v>Network Rail</v>
          </cell>
        </row>
        <row r="6103">
          <cell r="G6103" t="str">
            <v>NETEVEVO</v>
          </cell>
          <cell r="H6103" t="str">
            <v>Eversholt Street, London Vo</v>
          </cell>
          <cell r="I6103" t="str">
            <v>Government Services</v>
          </cell>
          <cell r="J6103" t="str">
            <v>Network Rail</v>
          </cell>
          <cell r="K6103" t="str">
            <v>Network Rail</v>
          </cell>
        </row>
        <row r="6104">
          <cell r="G6104" t="str">
            <v>NETFRIFF</v>
          </cell>
          <cell r="H6104" t="str">
            <v>Friars Bridge Court, London Ff</v>
          </cell>
          <cell r="I6104" t="str">
            <v>Government Services</v>
          </cell>
          <cell r="J6104" t="str">
            <v>Network Rail</v>
          </cell>
          <cell r="K6104" t="str">
            <v>Network Rail</v>
          </cell>
        </row>
        <row r="6105">
          <cell r="G6105" t="str">
            <v>NETFTZFF</v>
          </cell>
          <cell r="H6105" t="str">
            <v>Fitzroy House, London Ff</v>
          </cell>
          <cell r="I6105" t="str">
            <v>Government Services</v>
          </cell>
          <cell r="J6105" t="str">
            <v>Network Rail</v>
          </cell>
          <cell r="K6105" t="str">
            <v>Network Rail</v>
          </cell>
        </row>
        <row r="6106">
          <cell r="G6106" t="str">
            <v>NETGILFF</v>
          </cell>
          <cell r="H6106" t="str">
            <v>National Deeds Archive Ff</v>
          </cell>
          <cell r="I6106" t="str">
            <v>Government Services</v>
          </cell>
          <cell r="J6106" t="str">
            <v>Network Rail</v>
          </cell>
          <cell r="K6106" t="str">
            <v>Network Rail</v>
          </cell>
        </row>
        <row r="6107">
          <cell r="G6107" t="str">
            <v>NETHARFF</v>
          </cell>
          <cell r="H6107" t="str">
            <v>Harling House, London Ff</v>
          </cell>
          <cell r="I6107" t="str">
            <v>Government Services</v>
          </cell>
          <cell r="J6107" t="str">
            <v>Network Rail</v>
          </cell>
          <cell r="K6107" t="str">
            <v>Network Rail</v>
          </cell>
        </row>
        <row r="6108">
          <cell r="G6108" t="str">
            <v>NETHOPFF</v>
          </cell>
          <cell r="H6108" t="str">
            <v>The Hop Exchange, London Ff</v>
          </cell>
          <cell r="I6108" t="str">
            <v>Government Services</v>
          </cell>
          <cell r="J6108" t="str">
            <v>Network Rail</v>
          </cell>
          <cell r="K6108" t="str">
            <v>Network Rail</v>
          </cell>
        </row>
        <row r="6109">
          <cell r="G6109" t="str">
            <v>NETJAMFF</v>
          </cell>
          <cell r="H6109" t="str">
            <v>James Forbes House, Lon Ff</v>
          </cell>
          <cell r="I6109" t="str">
            <v>Government Services</v>
          </cell>
          <cell r="J6109" t="str">
            <v>Network Rail</v>
          </cell>
          <cell r="K6109" t="str">
            <v>Network Rail</v>
          </cell>
        </row>
        <row r="6110">
          <cell r="G6110" t="str">
            <v>NETMACFF</v>
          </cell>
          <cell r="H6110" t="str">
            <v>Macmillan House, London Ff</v>
          </cell>
          <cell r="I6110" t="str">
            <v>Government Services</v>
          </cell>
          <cell r="J6110" t="str">
            <v>Network Rail</v>
          </cell>
          <cell r="K6110" t="str">
            <v>Network Rail</v>
          </cell>
        </row>
        <row r="6111">
          <cell r="G6111" t="str">
            <v>NETMWBFF</v>
          </cell>
          <cell r="H6111" t="str">
            <v>Manwebb House, Crewe Ff</v>
          </cell>
          <cell r="I6111" t="str">
            <v>Government Services</v>
          </cell>
          <cell r="J6111" t="str">
            <v>Network Rail</v>
          </cell>
          <cell r="K6111" t="str">
            <v>Network Rail</v>
          </cell>
        </row>
        <row r="6112">
          <cell r="G6112" t="str">
            <v>NETREDFF</v>
          </cell>
          <cell r="H6112" t="str">
            <v>The Red House, Exeter Ff</v>
          </cell>
          <cell r="I6112" t="str">
            <v>Government Services</v>
          </cell>
          <cell r="J6112" t="str">
            <v>Network Rail</v>
          </cell>
          <cell r="K6112" t="str">
            <v>Network Rail</v>
          </cell>
        </row>
        <row r="6113">
          <cell r="G6113" t="str">
            <v>NETSEMFF</v>
          </cell>
          <cell r="H6113" t="str">
            <v>Semaphore House, Cardiff Ff</v>
          </cell>
          <cell r="I6113" t="str">
            <v>Government Services</v>
          </cell>
          <cell r="J6113" t="str">
            <v>Network Rail</v>
          </cell>
          <cell r="K6113" t="str">
            <v>Network Rail</v>
          </cell>
        </row>
        <row r="6114">
          <cell r="G6114" t="str">
            <v>NETSUSFF</v>
          </cell>
          <cell r="H6114" t="str">
            <v>Sussex House, Reading Ff</v>
          </cell>
          <cell r="I6114" t="str">
            <v>Government Services</v>
          </cell>
          <cell r="J6114" t="str">
            <v>Network Rail</v>
          </cell>
          <cell r="K6114" t="str">
            <v>Network Rail</v>
          </cell>
        </row>
        <row r="6115">
          <cell r="G6115" t="str">
            <v>NETTOUFF</v>
          </cell>
          <cell r="H6115" t="str">
            <v>Tournament House, London Ff</v>
          </cell>
          <cell r="I6115" t="str">
            <v>Government Services</v>
          </cell>
          <cell r="J6115" t="str">
            <v>Network Rail</v>
          </cell>
          <cell r="K6115" t="str">
            <v>Network Rail</v>
          </cell>
        </row>
        <row r="6116">
          <cell r="G6116" t="str">
            <v>NETVICFF</v>
          </cell>
          <cell r="H6116" t="str">
            <v>Victoria Station, Manch Ff</v>
          </cell>
          <cell r="I6116" t="str">
            <v>Government Services</v>
          </cell>
          <cell r="J6116" t="str">
            <v>Network Rail</v>
          </cell>
          <cell r="K6116" t="str">
            <v>Network Rail</v>
          </cell>
        </row>
        <row r="6117">
          <cell r="G6117" t="str">
            <v>NETWATFF</v>
          </cell>
          <cell r="H6117" t="str">
            <v>Waterloo General Offices, Ff</v>
          </cell>
          <cell r="I6117" t="str">
            <v>Government Services</v>
          </cell>
          <cell r="J6117" t="str">
            <v>Network Rail</v>
          </cell>
          <cell r="K6117" t="str">
            <v>Network Rail</v>
          </cell>
        </row>
        <row r="6118">
          <cell r="G6118" t="str">
            <v>NETWHIFF</v>
          </cell>
          <cell r="H6118" t="str">
            <v>The White House, Exeter Ff</v>
          </cell>
          <cell r="I6118" t="str">
            <v>Government Services</v>
          </cell>
          <cell r="J6118" t="str">
            <v>Network Rail</v>
          </cell>
          <cell r="K6118" t="str">
            <v>Network Rail</v>
          </cell>
        </row>
        <row r="6119">
          <cell r="G6119" t="str">
            <v>NETWRAFF</v>
          </cell>
          <cell r="H6119" t="str">
            <v>Network Rail Fixed Fee</v>
          </cell>
          <cell r="I6119" t="str">
            <v>Government Services</v>
          </cell>
          <cell r="J6119" t="str">
            <v>Network Rail</v>
          </cell>
          <cell r="K6119" t="str">
            <v>Network Rail</v>
          </cell>
        </row>
        <row r="6120">
          <cell r="G6120" t="str">
            <v>NETCALFF</v>
          </cell>
          <cell r="H6120" t="str">
            <v>Caledonian Chambers, Glasg Ff</v>
          </cell>
          <cell r="I6120" t="str">
            <v>Government Services</v>
          </cell>
          <cell r="J6120" t="str">
            <v>Network Rail</v>
          </cell>
          <cell r="K6120" t="str">
            <v>Network Rail</v>
          </cell>
        </row>
        <row r="6121">
          <cell r="G6121" t="str">
            <v>NET125FF</v>
          </cell>
          <cell r="H6121" t="str">
            <v>125 House, Swindon Ff</v>
          </cell>
          <cell r="I6121" t="str">
            <v>Government Services</v>
          </cell>
          <cell r="J6121" t="str">
            <v>Network Rail</v>
          </cell>
          <cell r="K6121" t="str">
            <v>Network Rail</v>
          </cell>
        </row>
        <row r="6122">
          <cell r="G6122" t="str">
            <v>NETBEHFF</v>
          </cell>
          <cell r="H6122" t="str">
            <v>Bristol &amp; Exeter House, Ff</v>
          </cell>
          <cell r="I6122" t="str">
            <v>Government Services</v>
          </cell>
          <cell r="J6122" t="str">
            <v>Network Rail</v>
          </cell>
          <cell r="K6122" t="str">
            <v>Network Rail</v>
          </cell>
        </row>
        <row r="6123">
          <cell r="G6123" t="str">
            <v>NETBUCFF</v>
          </cell>
          <cell r="H6123" t="str">
            <v>Buchanan House, Glasgow Ff</v>
          </cell>
          <cell r="I6123" t="str">
            <v>Government Services</v>
          </cell>
          <cell r="J6123" t="str">
            <v>Network Rail</v>
          </cell>
          <cell r="K6123" t="str">
            <v>Network Rail</v>
          </cell>
        </row>
        <row r="6124">
          <cell r="G6124" t="str">
            <v>NETESTFF</v>
          </cell>
          <cell r="H6124" t="str">
            <v>Eastern House, London Ff</v>
          </cell>
          <cell r="I6124" t="str">
            <v>Government Services</v>
          </cell>
          <cell r="J6124" t="str">
            <v>Network Rail</v>
          </cell>
          <cell r="K6124" t="str">
            <v>Network Rail</v>
          </cell>
        </row>
        <row r="6125">
          <cell r="G6125" t="str">
            <v>NETFTZFF</v>
          </cell>
          <cell r="H6125" t="str">
            <v>Fitzroy House, London Ff</v>
          </cell>
          <cell r="I6125" t="str">
            <v>Government Services</v>
          </cell>
          <cell r="J6125" t="str">
            <v>Network Rail</v>
          </cell>
          <cell r="K6125" t="str">
            <v>Network Rail</v>
          </cell>
        </row>
        <row r="6126">
          <cell r="G6126" t="str">
            <v>NETGILFF</v>
          </cell>
          <cell r="H6126" t="str">
            <v>National Deeds Archive Ff</v>
          </cell>
          <cell r="I6126" t="str">
            <v>Government Services</v>
          </cell>
          <cell r="J6126" t="str">
            <v>Network Rail</v>
          </cell>
          <cell r="K6126" t="str">
            <v>Network Rail</v>
          </cell>
        </row>
        <row r="6127">
          <cell r="G6127" t="str">
            <v>NETJARFF</v>
          </cell>
          <cell r="H6127" t="str">
            <v>Jarvis House York</v>
          </cell>
          <cell r="I6127" t="str">
            <v>Government Services</v>
          </cell>
          <cell r="J6127" t="str">
            <v>Network Rail</v>
          </cell>
          <cell r="K6127" t="str">
            <v>Network Rail</v>
          </cell>
        </row>
        <row r="6128">
          <cell r="G6128" t="str">
            <v>NETLINFF</v>
          </cell>
          <cell r="H6128" t="str">
            <v>Carolina Court, Doncaster Ff</v>
          </cell>
          <cell r="I6128" t="str">
            <v>Government Services</v>
          </cell>
          <cell r="J6128" t="str">
            <v>Network Rail</v>
          </cell>
          <cell r="K6128" t="str">
            <v>Network Rail</v>
          </cell>
        </row>
        <row r="6129">
          <cell r="G6129" t="str">
            <v>NETMWBFF</v>
          </cell>
          <cell r="H6129" t="str">
            <v>Manwebb House, Crewe Ff</v>
          </cell>
          <cell r="I6129" t="str">
            <v>Government Services</v>
          </cell>
          <cell r="J6129" t="str">
            <v>Network Rail</v>
          </cell>
          <cell r="K6129" t="str">
            <v>Network Rail</v>
          </cell>
        </row>
        <row r="6130">
          <cell r="G6130" t="str">
            <v>NETREDFF</v>
          </cell>
          <cell r="H6130" t="str">
            <v>The Red House, Exeter Ff</v>
          </cell>
          <cell r="I6130" t="str">
            <v>Government Services</v>
          </cell>
          <cell r="J6130" t="str">
            <v>Network Rail</v>
          </cell>
          <cell r="K6130" t="str">
            <v>Network Rail</v>
          </cell>
        </row>
        <row r="6131">
          <cell r="G6131" t="str">
            <v>NETVICFF</v>
          </cell>
          <cell r="H6131" t="str">
            <v>Victoria Station, Manch Ff</v>
          </cell>
          <cell r="I6131" t="str">
            <v>Government Services</v>
          </cell>
          <cell r="J6131" t="str">
            <v>Network Rail</v>
          </cell>
          <cell r="K6131" t="str">
            <v>Network Rail</v>
          </cell>
        </row>
        <row r="6132">
          <cell r="G6132" t="str">
            <v>NETWRAFF</v>
          </cell>
          <cell r="H6132" t="str">
            <v>Network Rail Fixed Fee</v>
          </cell>
          <cell r="I6132" t="str">
            <v>Government Services</v>
          </cell>
          <cell r="J6132" t="str">
            <v>Network Rail</v>
          </cell>
          <cell r="K6132" t="str">
            <v>Network Rail</v>
          </cell>
        </row>
        <row r="6133">
          <cell r="G6133" t="str">
            <v>NETFRIFF</v>
          </cell>
          <cell r="H6133" t="str">
            <v>Friars Bridge Court, London Ff</v>
          </cell>
          <cell r="I6133" t="str">
            <v>Government Services</v>
          </cell>
          <cell r="J6133" t="str">
            <v>Network Rail</v>
          </cell>
          <cell r="K6133" t="str">
            <v>Network Rail</v>
          </cell>
        </row>
        <row r="6134">
          <cell r="G6134" t="str">
            <v>NETBARFF</v>
          </cell>
          <cell r="H6134" t="str">
            <v>Barrasford House, Notting Ff</v>
          </cell>
          <cell r="I6134" t="str">
            <v>Government Services</v>
          </cell>
          <cell r="J6134" t="str">
            <v>Network Rail</v>
          </cell>
          <cell r="K6134" t="str">
            <v>Network Rail</v>
          </cell>
        </row>
        <row r="6135">
          <cell r="G6135" t="str">
            <v>NETCHSFF</v>
          </cell>
          <cell r="H6135" t="str">
            <v>Chester Station, Chester Ff</v>
          </cell>
          <cell r="I6135" t="str">
            <v>Government Services</v>
          </cell>
          <cell r="J6135" t="str">
            <v>Network Rail</v>
          </cell>
          <cell r="K6135" t="str">
            <v>Network Rail</v>
          </cell>
        </row>
        <row r="6136">
          <cell r="G6136" t="str">
            <v>NETFTZFF</v>
          </cell>
          <cell r="H6136" t="str">
            <v>Fitzroy House, London Ff</v>
          </cell>
          <cell r="I6136" t="str">
            <v>Government Services</v>
          </cell>
          <cell r="J6136" t="str">
            <v>Network Rail</v>
          </cell>
          <cell r="K6136" t="str">
            <v>Network Rail</v>
          </cell>
        </row>
        <row r="6137">
          <cell r="G6137" t="str">
            <v>NETLANFF</v>
          </cell>
          <cell r="H6137" t="str">
            <v>Langdale House, London Ff</v>
          </cell>
          <cell r="I6137" t="str">
            <v>Government Services</v>
          </cell>
          <cell r="J6137" t="str">
            <v>Network Rail</v>
          </cell>
          <cell r="K6137" t="str">
            <v>Network Rail</v>
          </cell>
        </row>
        <row r="6138">
          <cell r="G6138" t="str">
            <v>NETMACFF</v>
          </cell>
          <cell r="H6138" t="str">
            <v>Macmillan House, London Ff</v>
          </cell>
          <cell r="I6138" t="str">
            <v>Government Services</v>
          </cell>
          <cell r="J6138" t="str">
            <v>Network Rail</v>
          </cell>
          <cell r="K6138" t="str">
            <v>Network Rail</v>
          </cell>
        </row>
        <row r="6139">
          <cell r="G6139" t="str">
            <v>NETMBXFF</v>
          </cell>
          <cell r="H6139" t="str">
            <v>Mailbox, Birmingham Ff</v>
          </cell>
          <cell r="I6139" t="str">
            <v>Government Services</v>
          </cell>
          <cell r="J6139" t="str">
            <v>Network Rail</v>
          </cell>
          <cell r="K6139" t="str">
            <v>Network Rail</v>
          </cell>
        </row>
        <row r="6140">
          <cell r="G6140" t="str">
            <v>NETPODFF</v>
          </cell>
          <cell r="H6140" t="str">
            <v>The Podium, London Ff</v>
          </cell>
          <cell r="I6140" t="str">
            <v>Government Services</v>
          </cell>
          <cell r="J6140" t="str">
            <v>Network Rail</v>
          </cell>
          <cell r="K6140" t="str">
            <v>Network Rail</v>
          </cell>
        </row>
        <row r="6141">
          <cell r="G6141" t="str">
            <v>NETTOUFF</v>
          </cell>
          <cell r="H6141" t="str">
            <v>Tournament House, London Ff</v>
          </cell>
          <cell r="I6141" t="str">
            <v>Government Services</v>
          </cell>
          <cell r="J6141" t="str">
            <v>Network Rail</v>
          </cell>
          <cell r="K6141" t="str">
            <v>Network Rail</v>
          </cell>
        </row>
        <row r="6142">
          <cell r="G6142" t="str">
            <v>NETTWRFF</v>
          </cell>
          <cell r="H6142" t="str">
            <v>Tower Block, Manchester Ff</v>
          </cell>
          <cell r="I6142" t="str">
            <v>Government Services</v>
          </cell>
          <cell r="J6142" t="str">
            <v>Network Rail</v>
          </cell>
          <cell r="K6142" t="str">
            <v>Network Rail</v>
          </cell>
        </row>
        <row r="6143">
          <cell r="G6143" t="str">
            <v>NETVICFF</v>
          </cell>
          <cell r="H6143" t="str">
            <v>Victoria Station, Manch Ff</v>
          </cell>
          <cell r="I6143" t="str">
            <v>Government Services</v>
          </cell>
          <cell r="J6143" t="str">
            <v>Network Rail</v>
          </cell>
          <cell r="K6143" t="str">
            <v>Network Rail</v>
          </cell>
        </row>
        <row r="6144">
          <cell r="G6144" t="str">
            <v>NETWATFF</v>
          </cell>
          <cell r="H6144" t="str">
            <v>Waterloo General Offices, Ff</v>
          </cell>
          <cell r="I6144" t="str">
            <v>Government Services</v>
          </cell>
          <cell r="J6144" t="str">
            <v>Network Rail</v>
          </cell>
          <cell r="K6144" t="str">
            <v>Network Rail</v>
          </cell>
        </row>
        <row r="6145">
          <cell r="G6145" t="str">
            <v>NETWRAFF</v>
          </cell>
          <cell r="H6145" t="str">
            <v>Network Rail Fixed Fee</v>
          </cell>
          <cell r="I6145" t="str">
            <v>Government Services</v>
          </cell>
          <cell r="J6145" t="str">
            <v>Network Rail</v>
          </cell>
          <cell r="K6145" t="str">
            <v>Network Rail</v>
          </cell>
        </row>
        <row r="6146">
          <cell r="G6146" t="str">
            <v>NET125FF</v>
          </cell>
          <cell r="H6146" t="str">
            <v>125 House, Swindon Ff</v>
          </cell>
          <cell r="I6146" t="str">
            <v>Government Services</v>
          </cell>
          <cell r="J6146" t="str">
            <v>Network Rail</v>
          </cell>
          <cell r="K6146" t="str">
            <v>Network Rail</v>
          </cell>
        </row>
        <row r="6147">
          <cell r="G6147" t="str">
            <v>NET125MF</v>
          </cell>
          <cell r="H6147" t="str">
            <v>125 House, Swindon Mf</v>
          </cell>
          <cell r="I6147" t="str">
            <v>Government Services</v>
          </cell>
          <cell r="J6147" t="str">
            <v>Network Rail</v>
          </cell>
          <cell r="K6147" t="str">
            <v>Network Rail</v>
          </cell>
        </row>
        <row r="6148">
          <cell r="G6148" t="str">
            <v>NETADTAF</v>
          </cell>
          <cell r="H6148" t="str">
            <v>Adtranz House, York Af</v>
          </cell>
          <cell r="I6148" t="str">
            <v>Government Services</v>
          </cell>
          <cell r="J6148" t="str">
            <v>Network Rail</v>
          </cell>
          <cell r="K6148" t="str">
            <v>Network Rail</v>
          </cell>
        </row>
        <row r="6149">
          <cell r="G6149" t="str">
            <v>NETADTFF</v>
          </cell>
          <cell r="H6149" t="str">
            <v>Adtranz House, York Ff</v>
          </cell>
          <cell r="I6149" t="str">
            <v>Government Services</v>
          </cell>
          <cell r="J6149" t="str">
            <v>Network Rail</v>
          </cell>
          <cell r="K6149" t="str">
            <v>Network Rail</v>
          </cell>
        </row>
        <row r="6150">
          <cell r="G6150" t="str">
            <v>NETAIRFF</v>
          </cell>
          <cell r="H6150" t="str">
            <v>Aire Street, Leeds Ff</v>
          </cell>
          <cell r="I6150" t="str">
            <v>Government Services</v>
          </cell>
          <cell r="J6150" t="str">
            <v>Network Rail</v>
          </cell>
          <cell r="K6150" t="str">
            <v>Network Rail</v>
          </cell>
        </row>
        <row r="6151">
          <cell r="G6151" t="str">
            <v>NETALBFF</v>
          </cell>
          <cell r="H6151" t="str">
            <v>Albert Street, Bristol Ff</v>
          </cell>
          <cell r="I6151" t="str">
            <v>Government Services</v>
          </cell>
          <cell r="J6151" t="str">
            <v>Network Rail</v>
          </cell>
          <cell r="K6151" t="str">
            <v>Network Rail</v>
          </cell>
        </row>
        <row r="6152">
          <cell r="G6152" t="str">
            <v>NETARNFF</v>
          </cell>
          <cell r="H6152" t="str">
            <v>Arena Point, Manchester Ff</v>
          </cell>
          <cell r="I6152" t="str">
            <v>Government Services</v>
          </cell>
          <cell r="J6152" t="str">
            <v>Network Rail</v>
          </cell>
          <cell r="K6152" t="str">
            <v>Network Rail</v>
          </cell>
        </row>
        <row r="6153">
          <cell r="G6153" t="str">
            <v>NETBARFF</v>
          </cell>
          <cell r="H6153" t="str">
            <v>Barrasford House, Notting Ff</v>
          </cell>
          <cell r="I6153" t="str">
            <v>Government Services</v>
          </cell>
          <cell r="J6153" t="str">
            <v>Network Rail</v>
          </cell>
          <cell r="K6153" t="str">
            <v>Network Rail</v>
          </cell>
        </row>
        <row r="6154">
          <cell r="G6154" t="str">
            <v>NETBEHFF</v>
          </cell>
          <cell r="H6154" t="str">
            <v>Bristol &amp; Exeter House, Ff</v>
          </cell>
          <cell r="I6154" t="str">
            <v>Government Services</v>
          </cell>
          <cell r="J6154" t="str">
            <v>Network Rail</v>
          </cell>
          <cell r="K6154" t="str">
            <v>Network Rail</v>
          </cell>
        </row>
        <row r="6155">
          <cell r="G6155" t="str">
            <v>NETBUCFF</v>
          </cell>
          <cell r="H6155" t="str">
            <v>Buchanan House, Glasgow Ff</v>
          </cell>
          <cell r="I6155" t="str">
            <v>Government Services</v>
          </cell>
          <cell r="J6155" t="str">
            <v>Network Rail</v>
          </cell>
          <cell r="K6155" t="str">
            <v>Network Rail</v>
          </cell>
        </row>
        <row r="6156">
          <cell r="G6156" t="str">
            <v>NETBUCPT</v>
          </cell>
          <cell r="H6156" t="str">
            <v>Buchanan House, Glasgow Pt</v>
          </cell>
          <cell r="I6156" t="str">
            <v>Government Services</v>
          </cell>
          <cell r="J6156" t="str">
            <v>Network Rail</v>
          </cell>
          <cell r="K6156" t="str">
            <v>Network Rail</v>
          </cell>
        </row>
        <row r="6157">
          <cell r="G6157" t="str">
            <v>NETCALFF</v>
          </cell>
          <cell r="H6157" t="str">
            <v>Caledonian Chambers, Glasg Ff</v>
          </cell>
          <cell r="I6157" t="str">
            <v>Government Services</v>
          </cell>
          <cell r="J6157" t="str">
            <v>Network Rail</v>
          </cell>
          <cell r="K6157" t="str">
            <v>Network Rail</v>
          </cell>
        </row>
        <row r="6158">
          <cell r="G6158" t="str">
            <v>NETCALPR</v>
          </cell>
          <cell r="H6158" t="str">
            <v>Caledonian Chambers, Glasg Pr</v>
          </cell>
          <cell r="I6158" t="str">
            <v>Government Services</v>
          </cell>
          <cell r="J6158" t="str">
            <v>Network Rail</v>
          </cell>
          <cell r="K6158" t="str">
            <v>Network Rail</v>
          </cell>
        </row>
        <row r="6159">
          <cell r="G6159" t="str">
            <v>NETCOLFF</v>
          </cell>
          <cell r="H6159" t="str">
            <v>Collette House, Bristol Ff</v>
          </cell>
          <cell r="I6159" t="str">
            <v>Government Services</v>
          </cell>
          <cell r="J6159" t="str">
            <v>Network Rail</v>
          </cell>
          <cell r="K6159" t="str">
            <v>Network Rail</v>
          </cell>
        </row>
        <row r="6160">
          <cell r="G6160" t="str">
            <v>NETCRWFF</v>
          </cell>
          <cell r="H6160" t="str">
            <v>61-63 Crawley High Street Ff</v>
          </cell>
          <cell r="I6160" t="str">
            <v>Government Services</v>
          </cell>
          <cell r="J6160" t="str">
            <v>Network Rail</v>
          </cell>
          <cell r="K6160" t="str">
            <v>Network Rail</v>
          </cell>
        </row>
        <row r="6161">
          <cell r="G6161" t="str">
            <v>NETDAVFF</v>
          </cell>
          <cell r="H6161" t="str">
            <v>St Davids House, Cardiff Ff</v>
          </cell>
          <cell r="I6161" t="str">
            <v>Government Services</v>
          </cell>
          <cell r="J6161" t="str">
            <v>Network Rail</v>
          </cell>
          <cell r="K6161" t="str">
            <v>Network Rail</v>
          </cell>
        </row>
        <row r="6162">
          <cell r="G6162" t="str">
            <v>NETDERFF</v>
          </cell>
          <cell r="H6162" t="str">
            <v>Derwent House, Derby Ff</v>
          </cell>
          <cell r="I6162" t="str">
            <v>Government Services</v>
          </cell>
          <cell r="J6162" t="str">
            <v>Network Rail</v>
          </cell>
          <cell r="K6162" t="str">
            <v>Network Rail</v>
          </cell>
        </row>
        <row r="6163">
          <cell r="G6163" t="str">
            <v>NETELYFF</v>
          </cell>
          <cell r="H6163" t="str">
            <v>Ely Business Park Un 15 Ff</v>
          </cell>
          <cell r="I6163" t="str">
            <v>Government Services</v>
          </cell>
          <cell r="J6163" t="str">
            <v>Network Rail</v>
          </cell>
          <cell r="K6163" t="str">
            <v>Network Rail</v>
          </cell>
        </row>
        <row r="6164">
          <cell r="G6164" t="str">
            <v>NETESTFF</v>
          </cell>
          <cell r="H6164" t="str">
            <v>Eastern House, London Ff</v>
          </cell>
          <cell r="I6164" t="str">
            <v>Government Services</v>
          </cell>
          <cell r="J6164" t="str">
            <v>Network Rail</v>
          </cell>
          <cell r="K6164" t="str">
            <v>Network Rail</v>
          </cell>
        </row>
        <row r="6165">
          <cell r="G6165" t="str">
            <v>NETESTVO</v>
          </cell>
          <cell r="H6165" t="str">
            <v>Eastern House, London Vo</v>
          </cell>
          <cell r="I6165" t="str">
            <v>Government Services</v>
          </cell>
          <cell r="J6165" t="str">
            <v>Network Rail</v>
          </cell>
          <cell r="K6165" t="str">
            <v>Network Rail</v>
          </cell>
        </row>
        <row r="6166">
          <cell r="G6166" t="str">
            <v>NETEVEFF</v>
          </cell>
          <cell r="H6166" t="str">
            <v>Eversholt Street, London Ff</v>
          </cell>
          <cell r="I6166" t="str">
            <v>Government Services</v>
          </cell>
          <cell r="J6166" t="str">
            <v>Network Rail</v>
          </cell>
          <cell r="K6166" t="str">
            <v>Network Rail</v>
          </cell>
        </row>
        <row r="6167">
          <cell r="G6167" t="str">
            <v>NETEVEVO</v>
          </cell>
          <cell r="H6167" t="str">
            <v>Eversholt Street, London Vo</v>
          </cell>
          <cell r="I6167" t="str">
            <v>Government Services</v>
          </cell>
          <cell r="J6167" t="str">
            <v>Network Rail</v>
          </cell>
          <cell r="K6167" t="str">
            <v>Network Rail</v>
          </cell>
        </row>
        <row r="6168">
          <cell r="G6168" t="str">
            <v>NETFRIFF</v>
          </cell>
          <cell r="H6168" t="str">
            <v>Friars Bridge Court, London Ff</v>
          </cell>
          <cell r="I6168" t="str">
            <v>Government Services</v>
          </cell>
          <cell r="J6168" t="str">
            <v>Network Rail</v>
          </cell>
          <cell r="K6168" t="str">
            <v>Network Rail</v>
          </cell>
        </row>
        <row r="6169">
          <cell r="G6169" t="str">
            <v>NETFTZAF</v>
          </cell>
          <cell r="H6169" t="str">
            <v>Fitzroy House, London Af</v>
          </cell>
          <cell r="I6169" t="str">
            <v>Government Services</v>
          </cell>
          <cell r="J6169" t="str">
            <v>Network Rail</v>
          </cell>
          <cell r="K6169" t="str">
            <v>Network Rail</v>
          </cell>
        </row>
        <row r="6170">
          <cell r="G6170" t="str">
            <v>NETFTZFF</v>
          </cell>
          <cell r="H6170" t="str">
            <v>Fitzroy House, London Ff</v>
          </cell>
          <cell r="I6170" t="str">
            <v>Government Services</v>
          </cell>
          <cell r="J6170" t="str">
            <v>Network Rail</v>
          </cell>
          <cell r="K6170" t="str">
            <v>Network Rail</v>
          </cell>
        </row>
        <row r="6171">
          <cell r="G6171" t="str">
            <v>NETFTZPT</v>
          </cell>
          <cell r="H6171" t="str">
            <v>Fitzroy House, London Pt</v>
          </cell>
          <cell r="I6171" t="str">
            <v>Government Services</v>
          </cell>
          <cell r="J6171" t="str">
            <v>Network Rail</v>
          </cell>
          <cell r="K6171" t="str">
            <v>Network Rail</v>
          </cell>
        </row>
        <row r="6172">
          <cell r="G6172" t="str">
            <v>NETGILFF</v>
          </cell>
          <cell r="H6172" t="str">
            <v>National Deeds Archive Ff</v>
          </cell>
          <cell r="I6172" t="str">
            <v>Government Services</v>
          </cell>
          <cell r="J6172" t="str">
            <v>Network Rail</v>
          </cell>
          <cell r="K6172" t="str">
            <v>Network Rail</v>
          </cell>
        </row>
        <row r="6173">
          <cell r="G6173" t="str">
            <v>NETGRAFF</v>
          </cell>
          <cell r="H6173" t="str">
            <v>Grain Bank, Doncaster Ff</v>
          </cell>
          <cell r="I6173" t="str">
            <v>Government Services</v>
          </cell>
          <cell r="J6173" t="str">
            <v>Network Rail</v>
          </cell>
          <cell r="K6173" t="str">
            <v>Network Rail</v>
          </cell>
        </row>
        <row r="6174">
          <cell r="G6174" t="str">
            <v>NETGRNFF</v>
          </cell>
          <cell r="H6174" t="str">
            <v>Evergreen House, London Ff</v>
          </cell>
          <cell r="I6174" t="str">
            <v>Government Services</v>
          </cell>
          <cell r="J6174" t="str">
            <v>Network Rail</v>
          </cell>
          <cell r="K6174" t="str">
            <v>Network Rail</v>
          </cell>
        </row>
        <row r="6175">
          <cell r="G6175" t="str">
            <v>NETGUNFF</v>
          </cell>
          <cell r="H6175" t="str">
            <v>Gunner House, Newcastle Ff</v>
          </cell>
          <cell r="I6175" t="str">
            <v>Government Services</v>
          </cell>
          <cell r="J6175" t="str">
            <v>Network Rail</v>
          </cell>
          <cell r="K6175" t="str">
            <v>Network Rail</v>
          </cell>
        </row>
        <row r="6176">
          <cell r="G6176" t="str">
            <v>NETHLGFF</v>
          </cell>
          <cell r="H6176" t="str">
            <v>Holgate Villa, York Ff</v>
          </cell>
          <cell r="I6176" t="str">
            <v>Government Services</v>
          </cell>
          <cell r="J6176" t="str">
            <v>Network Rail</v>
          </cell>
          <cell r="K6176" t="str">
            <v>Network Rail</v>
          </cell>
        </row>
        <row r="6177">
          <cell r="G6177" t="str">
            <v>NETHLGPT</v>
          </cell>
          <cell r="H6177" t="str">
            <v>Holgate Villa, York Pt</v>
          </cell>
          <cell r="I6177" t="str">
            <v>Government Services</v>
          </cell>
          <cell r="J6177" t="str">
            <v>Network Rail</v>
          </cell>
          <cell r="K6177" t="str">
            <v>Network Rail</v>
          </cell>
        </row>
        <row r="6178">
          <cell r="G6178" t="str">
            <v>NETHOPFF</v>
          </cell>
          <cell r="H6178" t="str">
            <v>The Hop Exchange, London Ff</v>
          </cell>
          <cell r="I6178" t="str">
            <v>Government Services</v>
          </cell>
          <cell r="J6178" t="str">
            <v>Network Rail</v>
          </cell>
          <cell r="K6178" t="str">
            <v>Network Rail</v>
          </cell>
        </row>
        <row r="6179">
          <cell r="G6179" t="str">
            <v>NETHOPVO</v>
          </cell>
          <cell r="H6179" t="str">
            <v>The Hop Exchange, London Vo</v>
          </cell>
          <cell r="I6179" t="str">
            <v>Government Services</v>
          </cell>
          <cell r="J6179" t="str">
            <v>Network Rail</v>
          </cell>
          <cell r="K6179" t="str">
            <v>Network Rail</v>
          </cell>
        </row>
        <row r="6180">
          <cell r="G6180" t="str">
            <v>NETHUDFF</v>
          </cell>
          <cell r="H6180" t="str">
            <v>Hudson House, York Ff</v>
          </cell>
          <cell r="I6180" t="str">
            <v>Government Services</v>
          </cell>
          <cell r="J6180" t="str">
            <v>Network Rail</v>
          </cell>
          <cell r="K6180" t="str">
            <v>Network Rail</v>
          </cell>
        </row>
        <row r="6181">
          <cell r="G6181" t="str">
            <v>NETHUDVO</v>
          </cell>
          <cell r="H6181" t="str">
            <v>Hudson House, York Vo</v>
          </cell>
          <cell r="I6181" t="str">
            <v>Government Services</v>
          </cell>
          <cell r="J6181" t="str">
            <v>Network Rail</v>
          </cell>
          <cell r="K6181" t="str">
            <v>Network Rail</v>
          </cell>
        </row>
        <row r="6182">
          <cell r="G6182" t="str">
            <v>NETJAMFF</v>
          </cell>
          <cell r="H6182" t="str">
            <v>James Forbes House, Lon Ff</v>
          </cell>
          <cell r="I6182" t="str">
            <v>Government Services</v>
          </cell>
          <cell r="J6182" t="str">
            <v>Network Rail</v>
          </cell>
          <cell r="K6182" t="str">
            <v>Network Rail</v>
          </cell>
        </row>
        <row r="6183">
          <cell r="G6183" t="str">
            <v>NETJARFF</v>
          </cell>
          <cell r="H6183" t="str">
            <v>Jarvis House York</v>
          </cell>
          <cell r="I6183" t="str">
            <v>Government Services</v>
          </cell>
          <cell r="J6183" t="str">
            <v>Network Rail</v>
          </cell>
          <cell r="K6183" t="str">
            <v>Network Rail</v>
          </cell>
        </row>
        <row r="6184">
          <cell r="G6184" t="str">
            <v>NETKXEAF</v>
          </cell>
          <cell r="H6184" t="str">
            <v>Kings Cross East Side, Lon Af</v>
          </cell>
          <cell r="I6184" t="str">
            <v>Government Services</v>
          </cell>
          <cell r="J6184" t="str">
            <v>Network Rail</v>
          </cell>
          <cell r="K6184" t="str">
            <v>Network Rail</v>
          </cell>
        </row>
        <row r="6185">
          <cell r="G6185" t="str">
            <v>NETKXEFF</v>
          </cell>
          <cell r="H6185" t="str">
            <v>Kings Cross East Side, Lon Ff</v>
          </cell>
          <cell r="I6185" t="str">
            <v>Government Services</v>
          </cell>
          <cell r="J6185" t="str">
            <v>Network Rail</v>
          </cell>
          <cell r="K6185" t="str">
            <v>Network Rail</v>
          </cell>
        </row>
        <row r="6186">
          <cell r="G6186" t="str">
            <v>NETKXEMF</v>
          </cell>
          <cell r="H6186" t="str">
            <v>Kings Cross East Side, Lon Mf</v>
          </cell>
          <cell r="I6186" t="str">
            <v>Government Services</v>
          </cell>
          <cell r="J6186" t="str">
            <v>Network Rail</v>
          </cell>
          <cell r="K6186" t="str">
            <v>Network Rail</v>
          </cell>
        </row>
        <row r="6187">
          <cell r="G6187" t="str">
            <v>NETKXSFF</v>
          </cell>
          <cell r="H6187" t="str">
            <v>Kings Cross Station, Lon Ff</v>
          </cell>
          <cell r="I6187" t="str">
            <v>Government Services</v>
          </cell>
          <cell r="J6187" t="str">
            <v>Network Rail</v>
          </cell>
          <cell r="K6187" t="str">
            <v>Network Rail</v>
          </cell>
        </row>
        <row r="6188">
          <cell r="G6188" t="str">
            <v>NETKXWFF</v>
          </cell>
          <cell r="H6188" t="str">
            <v>Kings Cross West Side, Lon Ff</v>
          </cell>
          <cell r="I6188" t="str">
            <v>Government Services</v>
          </cell>
          <cell r="J6188" t="str">
            <v>Network Rail</v>
          </cell>
          <cell r="K6188" t="str">
            <v>Network Rail</v>
          </cell>
        </row>
        <row r="6189">
          <cell r="G6189" t="str">
            <v>NETLANFF</v>
          </cell>
          <cell r="H6189" t="str">
            <v>Langdale House, London Ff</v>
          </cell>
          <cell r="I6189" t="str">
            <v>Government Services</v>
          </cell>
          <cell r="J6189" t="str">
            <v>Network Rail</v>
          </cell>
          <cell r="K6189" t="str">
            <v>Network Rail</v>
          </cell>
        </row>
        <row r="6190">
          <cell r="G6190" t="str">
            <v>NETLINFF</v>
          </cell>
          <cell r="H6190" t="str">
            <v>Carolina Court, Doncaster Ff</v>
          </cell>
          <cell r="I6190" t="str">
            <v>Government Services</v>
          </cell>
          <cell r="J6190" t="str">
            <v>Network Rail</v>
          </cell>
          <cell r="K6190" t="str">
            <v>Network Rail</v>
          </cell>
        </row>
        <row r="6191">
          <cell r="G6191" t="str">
            <v>NETLYNFF</v>
          </cell>
          <cell r="H6191" t="str">
            <v>Carolyn House, Croydon Ff</v>
          </cell>
          <cell r="I6191" t="str">
            <v>Government Services</v>
          </cell>
          <cell r="J6191" t="str">
            <v>Network Rail</v>
          </cell>
          <cell r="K6191" t="str">
            <v>Network Rail</v>
          </cell>
        </row>
        <row r="6192">
          <cell r="G6192" t="str">
            <v>NETMACFF</v>
          </cell>
          <cell r="H6192" t="str">
            <v>Macmillan House, London Ff</v>
          </cell>
          <cell r="I6192" t="str">
            <v>Government Services</v>
          </cell>
          <cell r="J6192" t="str">
            <v>Network Rail</v>
          </cell>
          <cell r="K6192" t="str">
            <v>Network Rail</v>
          </cell>
        </row>
        <row r="6193">
          <cell r="G6193" t="str">
            <v>NETMBXFF</v>
          </cell>
          <cell r="H6193" t="str">
            <v>Mailbox, Birmingham Ff</v>
          </cell>
          <cell r="I6193" t="str">
            <v>Government Services</v>
          </cell>
          <cell r="J6193" t="str">
            <v>Network Rail</v>
          </cell>
          <cell r="K6193" t="str">
            <v>Network Rail</v>
          </cell>
        </row>
        <row r="6194">
          <cell r="G6194" t="str">
            <v>NETMERFF</v>
          </cell>
          <cell r="H6194" t="str">
            <v>Mercury House, London Ff</v>
          </cell>
          <cell r="I6194" t="str">
            <v>Government Services</v>
          </cell>
          <cell r="J6194" t="str">
            <v>Network Rail</v>
          </cell>
          <cell r="K6194" t="str">
            <v>Network Rail</v>
          </cell>
        </row>
        <row r="6195">
          <cell r="G6195" t="str">
            <v>NETMHQFF</v>
          </cell>
          <cell r="H6195" t="str">
            <v>Main Hq, York Ff</v>
          </cell>
          <cell r="I6195" t="str">
            <v>Government Services</v>
          </cell>
          <cell r="J6195" t="str">
            <v>Network Rail</v>
          </cell>
          <cell r="K6195" t="str">
            <v>Network Rail</v>
          </cell>
        </row>
        <row r="6196">
          <cell r="G6196" t="str">
            <v>NETMILFF</v>
          </cell>
          <cell r="H6196" t="str">
            <v>Milford House, Swindon Ff</v>
          </cell>
          <cell r="I6196" t="str">
            <v>Government Services</v>
          </cell>
          <cell r="J6196" t="str">
            <v>Network Rail</v>
          </cell>
          <cell r="K6196" t="str">
            <v>Network Rail</v>
          </cell>
        </row>
        <row r="6197">
          <cell r="G6197" t="str">
            <v>NETMWBFF</v>
          </cell>
          <cell r="H6197" t="str">
            <v>Manwebb House, Crewe Ff</v>
          </cell>
          <cell r="I6197" t="str">
            <v>Government Services</v>
          </cell>
          <cell r="J6197" t="str">
            <v>Network Rail</v>
          </cell>
          <cell r="K6197" t="str">
            <v>Network Rail</v>
          </cell>
        </row>
        <row r="6198">
          <cell r="G6198" t="str">
            <v>NETPERFF</v>
          </cell>
          <cell r="H6198" t="str">
            <v>Perth Station, Perth Ff</v>
          </cell>
          <cell r="I6198" t="str">
            <v>Government Services</v>
          </cell>
          <cell r="J6198" t="str">
            <v>Network Rail</v>
          </cell>
          <cell r="K6198" t="str">
            <v>Network Rail</v>
          </cell>
        </row>
        <row r="6199">
          <cell r="G6199" t="str">
            <v>NETPICFF</v>
          </cell>
          <cell r="H6199" t="str">
            <v>111 Piccadilly, Manchester Ff</v>
          </cell>
          <cell r="I6199" t="str">
            <v>Government Services</v>
          </cell>
          <cell r="J6199" t="str">
            <v>Network Rail</v>
          </cell>
          <cell r="K6199" t="str">
            <v>Network Rail</v>
          </cell>
        </row>
        <row r="6200">
          <cell r="G6200" t="str">
            <v>NETPODFF</v>
          </cell>
          <cell r="H6200" t="str">
            <v>The Podium, London Ff</v>
          </cell>
          <cell r="I6200" t="str">
            <v>Government Services</v>
          </cell>
          <cell r="J6200" t="str">
            <v>Network Rail</v>
          </cell>
          <cell r="K6200" t="str">
            <v>Network Rail</v>
          </cell>
        </row>
        <row r="6201">
          <cell r="G6201" t="str">
            <v>NETPODVO</v>
          </cell>
          <cell r="H6201" t="str">
            <v>The Podium, London Vo</v>
          </cell>
          <cell r="I6201" t="str">
            <v>Government Services</v>
          </cell>
          <cell r="J6201" t="str">
            <v>Network Rail</v>
          </cell>
          <cell r="K6201" t="str">
            <v>Network Rail</v>
          </cell>
        </row>
        <row r="6202">
          <cell r="G6202" t="str">
            <v>NETPRUFF</v>
          </cell>
          <cell r="H6202" t="str">
            <v>Prudential House, York Ff</v>
          </cell>
          <cell r="I6202" t="str">
            <v>Government Services</v>
          </cell>
          <cell r="J6202" t="str">
            <v>Network Rail</v>
          </cell>
          <cell r="K6202" t="str">
            <v>Network Rail</v>
          </cell>
        </row>
        <row r="6203">
          <cell r="G6203" t="str">
            <v>NETRAIFF</v>
          </cell>
          <cell r="H6203" t="str">
            <v>Network Rail General Cont Ff</v>
          </cell>
          <cell r="I6203" t="str">
            <v>Government Services</v>
          </cell>
          <cell r="J6203" t="str">
            <v>Network Rail</v>
          </cell>
          <cell r="K6203" t="str">
            <v>Network Rail</v>
          </cell>
        </row>
        <row r="6204">
          <cell r="G6204" t="str">
            <v>NETREDFF</v>
          </cell>
          <cell r="H6204" t="str">
            <v>The Red House, Exeter Ff</v>
          </cell>
          <cell r="I6204" t="str">
            <v>Government Services</v>
          </cell>
          <cell r="J6204" t="str">
            <v>Network Rail</v>
          </cell>
          <cell r="K6204" t="str">
            <v>Network Rail</v>
          </cell>
        </row>
        <row r="6205">
          <cell r="G6205" t="str">
            <v>NETRHCFF</v>
          </cell>
          <cell r="H6205" t="str">
            <v>Railhouse, Crewe Ff</v>
          </cell>
          <cell r="I6205" t="str">
            <v>Government Services</v>
          </cell>
          <cell r="J6205" t="str">
            <v>Network Rail</v>
          </cell>
          <cell r="K6205" t="str">
            <v>Network Rail</v>
          </cell>
        </row>
        <row r="6206">
          <cell r="G6206" t="str">
            <v>NETRHMFF</v>
          </cell>
          <cell r="H6206" t="str">
            <v>Railhouse, Manchester Ff</v>
          </cell>
          <cell r="I6206" t="str">
            <v>Government Services</v>
          </cell>
          <cell r="J6206" t="str">
            <v>Network Rail</v>
          </cell>
          <cell r="K6206" t="str">
            <v>Network Rail</v>
          </cell>
        </row>
        <row r="6207">
          <cell r="G6207" t="str">
            <v>NETRHMVO</v>
          </cell>
          <cell r="H6207" t="str">
            <v>Railhouse, Manchester Vo</v>
          </cell>
          <cell r="I6207" t="str">
            <v>Government Services</v>
          </cell>
          <cell r="J6207" t="str">
            <v>Network Rail</v>
          </cell>
          <cell r="K6207" t="str">
            <v>Network Rail</v>
          </cell>
        </row>
        <row r="6208">
          <cell r="G6208" t="str">
            <v>NETRYEFF</v>
          </cell>
          <cell r="H6208" t="str">
            <v>Ryedale House, London Ff</v>
          </cell>
          <cell r="I6208" t="str">
            <v>Government Services</v>
          </cell>
          <cell r="J6208" t="str">
            <v>Network Rail</v>
          </cell>
          <cell r="K6208" t="str">
            <v>Network Rail</v>
          </cell>
        </row>
        <row r="6209">
          <cell r="G6209" t="str">
            <v>NETSEMFF</v>
          </cell>
          <cell r="H6209" t="str">
            <v>Semaphore House, Cardiff Ff</v>
          </cell>
          <cell r="I6209" t="str">
            <v>Government Services</v>
          </cell>
          <cell r="J6209" t="str">
            <v>Network Rail</v>
          </cell>
          <cell r="K6209" t="str">
            <v>Network Rail</v>
          </cell>
        </row>
        <row r="6210">
          <cell r="G6210" t="str">
            <v>NETSOUFF</v>
          </cell>
          <cell r="H6210" t="str">
            <v>Southern House, Croydon Ff</v>
          </cell>
          <cell r="I6210" t="str">
            <v>Government Services</v>
          </cell>
          <cell r="J6210" t="str">
            <v>Network Rail</v>
          </cell>
          <cell r="K6210" t="str">
            <v>Network Rail</v>
          </cell>
        </row>
        <row r="6211">
          <cell r="G6211" t="str">
            <v>NETSTAFF</v>
          </cell>
          <cell r="H6211" t="str">
            <v>Stanier House, Birmingham Ff</v>
          </cell>
          <cell r="I6211" t="str">
            <v>Government Services</v>
          </cell>
          <cell r="J6211" t="str">
            <v>Network Rail</v>
          </cell>
          <cell r="K6211" t="str">
            <v>Network Rail</v>
          </cell>
        </row>
        <row r="6212">
          <cell r="G6212" t="str">
            <v>NETSUSFF</v>
          </cell>
          <cell r="H6212" t="str">
            <v>Sussex House, Reading Ff</v>
          </cell>
          <cell r="I6212" t="str">
            <v>Government Services</v>
          </cell>
          <cell r="J6212" t="str">
            <v>Network Rail</v>
          </cell>
          <cell r="K6212" t="str">
            <v>Network Rail</v>
          </cell>
        </row>
        <row r="6213">
          <cell r="G6213" t="str">
            <v>NETTEMFF</v>
          </cell>
          <cell r="H6213" t="str">
            <v>Temple Point Bristol</v>
          </cell>
          <cell r="I6213" t="str">
            <v>Government Services</v>
          </cell>
          <cell r="J6213" t="str">
            <v>Network Rail</v>
          </cell>
          <cell r="K6213" t="str">
            <v>Network Rail</v>
          </cell>
        </row>
        <row r="6214">
          <cell r="G6214" t="str">
            <v>NETTOUFF</v>
          </cell>
          <cell r="H6214" t="str">
            <v>Tournament House, London Ff</v>
          </cell>
          <cell r="I6214" t="str">
            <v>Government Services</v>
          </cell>
          <cell r="J6214" t="str">
            <v>Network Rail</v>
          </cell>
          <cell r="K6214" t="str">
            <v>Network Rail</v>
          </cell>
        </row>
        <row r="6215">
          <cell r="G6215" t="str">
            <v>NETTWRAF</v>
          </cell>
          <cell r="H6215" t="str">
            <v>Tower Block, Manchester Af</v>
          </cell>
          <cell r="I6215" t="str">
            <v>Government Services</v>
          </cell>
          <cell r="J6215" t="str">
            <v>Network Rail</v>
          </cell>
          <cell r="K6215" t="str">
            <v>Network Rail</v>
          </cell>
        </row>
        <row r="6216">
          <cell r="G6216" t="str">
            <v>NETTWRFF</v>
          </cell>
          <cell r="H6216" t="str">
            <v>Tower Block, Manchester Ff</v>
          </cell>
          <cell r="I6216" t="str">
            <v>Government Services</v>
          </cell>
          <cell r="J6216" t="str">
            <v>Network Rail</v>
          </cell>
          <cell r="K6216" t="str">
            <v>Network Rail</v>
          </cell>
        </row>
        <row r="6217">
          <cell r="G6217" t="str">
            <v>NETVICFF</v>
          </cell>
          <cell r="H6217" t="str">
            <v>Victoria Station, Manch Ff</v>
          </cell>
          <cell r="I6217" t="str">
            <v>Government Services</v>
          </cell>
          <cell r="J6217" t="str">
            <v>Network Rail</v>
          </cell>
          <cell r="K6217" t="str">
            <v>Network Rail</v>
          </cell>
        </row>
        <row r="6218">
          <cell r="G6218" t="str">
            <v>NETWATAF</v>
          </cell>
          <cell r="H6218" t="str">
            <v>Waterloo General Offices, Af</v>
          </cell>
          <cell r="I6218" t="str">
            <v>Government Services</v>
          </cell>
          <cell r="J6218" t="str">
            <v>Network Rail</v>
          </cell>
          <cell r="K6218" t="str">
            <v>Network Rail</v>
          </cell>
        </row>
        <row r="6219">
          <cell r="G6219" t="str">
            <v>NETWATFF</v>
          </cell>
          <cell r="H6219" t="str">
            <v>Waterloo General Offices, Ff</v>
          </cell>
          <cell r="I6219" t="str">
            <v>Government Services</v>
          </cell>
          <cell r="J6219" t="str">
            <v>Network Rail</v>
          </cell>
          <cell r="K6219" t="str">
            <v>Network Rail</v>
          </cell>
        </row>
        <row r="6220">
          <cell r="G6220" t="str">
            <v>NETWATVO</v>
          </cell>
          <cell r="H6220" t="str">
            <v>Waterloo General Offices, Vo</v>
          </cell>
          <cell r="I6220" t="str">
            <v>Government Services</v>
          </cell>
          <cell r="J6220" t="str">
            <v>Network Rail</v>
          </cell>
          <cell r="K6220" t="str">
            <v>Network Rail</v>
          </cell>
        </row>
        <row r="6221">
          <cell r="G6221" t="str">
            <v>NETWESFF</v>
          </cell>
          <cell r="H6221" t="str">
            <v>Western House, Swindon Ff</v>
          </cell>
          <cell r="I6221" t="str">
            <v>Government Services</v>
          </cell>
          <cell r="J6221" t="str">
            <v>Network Rail</v>
          </cell>
          <cell r="K6221" t="str">
            <v>Network Rail</v>
          </cell>
        </row>
        <row r="6222">
          <cell r="G6222" t="str">
            <v>NETWHIFF</v>
          </cell>
          <cell r="H6222" t="str">
            <v>The White House, Exeter Ff</v>
          </cell>
          <cell r="I6222" t="str">
            <v>Government Services</v>
          </cell>
          <cell r="J6222" t="str">
            <v>Network Rail</v>
          </cell>
          <cell r="K6222" t="str">
            <v>Network Rail</v>
          </cell>
        </row>
        <row r="6223">
          <cell r="G6223" t="str">
            <v>NETWHOFF</v>
          </cell>
          <cell r="H6223" t="str">
            <v>West Hornden Office, Lon Ff</v>
          </cell>
          <cell r="I6223" t="str">
            <v>Government Services</v>
          </cell>
          <cell r="J6223" t="str">
            <v>Network Rail</v>
          </cell>
          <cell r="K6223" t="str">
            <v>Network Rail</v>
          </cell>
        </row>
        <row r="6224">
          <cell r="G6224" t="str">
            <v>NETWRAFF</v>
          </cell>
          <cell r="H6224" t="str">
            <v>Network Rail Fixed Fee</v>
          </cell>
          <cell r="I6224" t="str">
            <v>Government Services</v>
          </cell>
          <cell r="J6224" t="str">
            <v>Network Rail</v>
          </cell>
          <cell r="K6224" t="str">
            <v>Network Rail</v>
          </cell>
        </row>
        <row r="6225">
          <cell r="G6225" t="str">
            <v>NETAIRFF</v>
          </cell>
          <cell r="H6225" t="str">
            <v>Aire Street, Leeds Ff</v>
          </cell>
          <cell r="I6225" t="str">
            <v>Government Services</v>
          </cell>
          <cell r="J6225" t="str">
            <v>Network Rail</v>
          </cell>
          <cell r="K6225" t="str">
            <v>Network Rail</v>
          </cell>
        </row>
        <row r="6226">
          <cell r="G6226" t="str">
            <v>NETBARFF</v>
          </cell>
          <cell r="H6226" t="str">
            <v>Barrasford House, Notting Ff</v>
          </cell>
          <cell r="I6226" t="str">
            <v>Government Services</v>
          </cell>
          <cell r="J6226" t="str">
            <v>Network Rail</v>
          </cell>
          <cell r="K6226" t="str">
            <v>Network Rail</v>
          </cell>
        </row>
        <row r="6227">
          <cell r="G6227" t="str">
            <v>NETCALFF</v>
          </cell>
          <cell r="H6227" t="str">
            <v>Caledonian Chambers, Glasg Ff</v>
          </cell>
          <cell r="I6227" t="str">
            <v>Government Services</v>
          </cell>
          <cell r="J6227" t="str">
            <v>Network Rail</v>
          </cell>
          <cell r="K6227" t="str">
            <v>Network Rail</v>
          </cell>
        </row>
        <row r="6228">
          <cell r="G6228" t="str">
            <v>NETDAVFF</v>
          </cell>
          <cell r="H6228" t="str">
            <v>St Davids House, Cardiff Ff</v>
          </cell>
          <cell r="I6228" t="str">
            <v>Government Services</v>
          </cell>
          <cell r="J6228" t="str">
            <v>Network Rail</v>
          </cell>
          <cell r="K6228" t="str">
            <v>Network Rail</v>
          </cell>
        </row>
        <row r="6229">
          <cell r="G6229" t="str">
            <v>NETKXEFF</v>
          </cell>
          <cell r="H6229" t="str">
            <v>Kings Cross East Side, Lon Ff</v>
          </cell>
          <cell r="I6229" t="str">
            <v>Government Services</v>
          </cell>
          <cell r="J6229" t="str">
            <v>Network Rail</v>
          </cell>
          <cell r="K6229" t="str">
            <v>Network Rail</v>
          </cell>
        </row>
        <row r="6230">
          <cell r="G6230" t="str">
            <v>NETMACFF</v>
          </cell>
          <cell r="H6230" t="str">
            <v>Macmillan House, London Ff</v>
          </cell>
          <cell r="I6230" t="str">
            <v>Government Services</v>
          </cell>
          <cell r="J6230" t="str">
            <v>Network Rail</v>
          </cell>
          <cell r="K6230" t="str">
            <v>Network Rail</v>
          </cell>
        </row>
        <row r="6231">
          <cell r="G6231" t="str">
            <v>NETRYEFF</v>
          </cell>
          <cell r="H6231" t="str">
            <v>Ryedale House, London Ff</v>
          </cell>
          <cell r="I6231" t="str">
            <v>Government Services</v>
          </cell>
          <cell r="J6231" t="str">
            <v>Network Rail</v>
          </cell>
          <cell r="K6231" t="str">
            <v>Network Rail</v>
          </cell>
        </row>
        <row r="6232">
          <cell r="G6232" t="str">
            <v>NETWATFF</v>
          </cell>
          <cell r="H6232" t="str">
            <v>Waterloo General Offices, Ff</v>
          </cell>
          <cell r="I6232" t="str">
            <v>Government Services</v>
          </cell>
          <cell r="J6232" t="str">
            <v>Network Rail</v>
          </cell>
          <cell r="K6232" t="str">
            <v>Network Rail</v>
          </cell>
        </row>
        <row r="6233">
          <cell r="G6233" t="str">
            <v>NETBUCFF</v>
          </cell>
          <cell r="H6233" t="str">
            <v>Buchanan House, Glasgow Ff</v>
          </cell>
          <cell r="I6233" t="str">
            <v>Government Services</v>
          </cell>
          <cell r="J6233" t="str">
            <v>Network Rail</v>
          </cell>
          <cell r="K6233" t="str">
            <v>Network Rail</v>
          </cell>
        </row>
        <row r="6234">
          <cell r="G6234" t="str">
            <v>NETCALFF</v>
          </cell>
          <cell r="H6234" t="str">
            <v>Caledonian Chambers, Glasg Ff</v>
          </cell>
          <cell r="I6234" t="str">
            <v>Government Services</v>
          </cell>
          <cell r="J6234" t="str">
            <v>Network Rail</v>
          </cell>
          <cell r="K6234" t="str">
            <v>Network Rail</v>
          </cell>
        </row>
        <row r="6235">
          <cell r="G6235" t="str">
            <v>NETKXEFF</v>
          </cell>
          <cell r="H6235" t="str">
            <v>Kings Cross East Side, Lon Ff</v>
          </cell>
          <cell r="I6235" t="str">
            <v>Government Services</v>
          </cell>
          <cell r="J6235" t="str">
            <v>Network Rail</v>
          </cell>
          <cell r="K6235" t="str">
            <v>Network Rail</v>
          </cell>
        </row>
        <row r="6236">
          <cell r="G6236" t="str">
            <v>NETMACFF</v>
          </cell>
          <cell r="H6236" t="str">
            <v>Macmillan House, London Ff</v>
          </cell>
          <cell r="I6236" t="str">
            <v>Government Services</v>
          </cell>
          <cell r="J6236" t="str">
            <v>Network Rail</v>
          </cell>
          <cell r="K6236" t="str">
            <v>Network Rail</v>
          </cell>
        </row>
        <row r="6237">
          <cell r="G6237" t="str">
            <v>NETRYEFF</v>
          </cell>
          <cell r="H6237" t="str">
            <v>Ryedale House, London Ff</v>
          </cell>
          <cell r="I6237" t="str">
            <v>Government Services</v>
          </cell>
          <cell r="J6237" t="str">
            <v>Network Rail</v>
          </cell>
          <cell r="K6237" t="str">
            <v>Network Rail</v>
          </cell>
        </row>
        <row r="6238">
          <cell r="G6238" t="str">
            <v>NETTOOFF</v>
          </cell>
          <cell r="H6238" t="str">
            <v>Tooley Street Offices, Lon Ff</v>
          </cell>
          <cell r="I6238" t="str">
            <v>Government Services</v>
          </cell>
          <cell r="J6238" t="str">
            <v>Network Rail</v>
          </cell>
          <cell r="K6238" t="str">
            <v>Network Rail</v>
          </cell>
        </row>
        <row r="6239">
          <cell r="G6239" t="str">
            <v>NETCALFF</v>
          </cell>
          <cell r="H6239" t="str">
            <v>Caledonian Chambers, Glasg Ff</v>
          </cell>
          <cell r="I6239" t="str">
            <v>Government Services</v>
          </cell>
          <cell r="J6239" t="str">
            <v>Network Rail</v>
          </cell>
          <cell r="K6239" t="str">
            <v>Network Rail</v>
          </cell>
        </row>
        <row r="6240">
          <cell r="G6240" t="str">
            <v>NETESTFF</v>
          </cell>
          <cell r="H6240" t="str">
            <v>Eastern House, London Ff</v>
          </cell>
          <cell r="I6240" t="str">
            <v>Government Services</v>
          </cell>
          <cell r="J6240" t="str">
            <v>Network Rail</v>
          </cell>
          <cell r="K6240" t="str">
            <v>Network Rail</v>
          </cell>
        </row>
        <row r="6241">
          <cell r="G6241" t="str">
            <v>NETGILFF</v>
          </cell>
          <cell r="H6241" t="str">
            <v>National Deeds Archive Ff</v>
          </cell>
          <cell r="I6241" t="str">
            <v>Government Services</v>
          </cell>
          <cell r="J6241" t="str">
            <v>Network Rail</v>
          </cell>
          <cell r="K6241" t="str">
            <v>Network Rail</v>
          </cell>
        </row>
        <row r="6242">
          <cell r="G6242" t="str">
            <v>NETHOPFF</v>
          </cell>
          <cell r="H6242" t="str">
            <v>The Hop Exchange, London Ff</v>
          </cell>
          <cell r="I6242" t="str">
            <v>Government Services</v>
          </cell>
          <cell r="J6242" t="str">
            <v>Network Rail</v>
          </cell>
          <cell r="K6242" t="str">
            <v>Network Rail</v>
          </cell>
        </row>
        <row r="6243">
          <cell r="G6243" t="str">
            <v>NETKXEFF</v>
          </cell>
          <cell r="H6243" t="str">
            <v>Kings Cross East Side, Lon Ff</v>
          </cell>
          <cell r="I6243" t="str">
            <v>Government Services</v>
          </cell>
          <cell r="J6243" t="str">
            <v>Network Rail</v>
          </cell>
          <cell r="K6243" t="str">
            <v>Network Rail</v>
          </cell>
        </row>
        <row r="6244">
          <cell r="G6244" t="str">
            <v>NETMACFF</v>
          </cell>
          <cell r="H6244" t="str">
            <v>Macmillan House, London Ff</v>
          </cell>
          <cell r="I6244" t="str">
            <v>Government Services</v>
          </cell>
          <cell r="J6244" t="str">
            <v>Network Rail</v>
          </cell>
          <cell r="K6244" t="str">
            <v>Network Rail</v>
          </cell>
        </row>
        <row r="6245">
          <cell r="G6245" t="str">
            <v>NETRYEFF</v>
          </cell>
          <cell r="H6245" t="str">
            <v>Ryedale House, London Ff</v>
          </cell>
          <cell r="I6245" t="str">
            <v>Government Services</v>
          </cell>
          <cell r="J6245" t="str">
            <v>Network Rail</v>
          </cell>
          <cell r="K6245" t="str">
            <v>Network Rail</v>
          </cell>
        </row>
        <row r="6246">
          <cell r="G6246" t="str">
            <v>NETTOUFF</v>
          </cell>
          <cell r="H6246" t="str">
            <v>Tournament House, London Ff</v>
          </cell>
          <cell r="I6246" t="str">
            <v>Government Services</v>
          </cell>
          <cell r="J6246" t="str">
            <v>Network Rail</v>
          </cell>
          <cell r="K6246" t="str">
            <v>Network Rail</v>
          </cell>
        </row>
        <row r="6247">
          <cell r="G6247" t="str">
            <v>NETWATFF</v>
          </cell>
          <cell r="H6247" t="str">
            <v>Waterloo General Offices, Ff</v>
          </cell>
          <cell r="I6247" t="str">
            <v>Government Services</v>
          </cell>
          <cell r="J6247" t="str">
            <v>Network Rail</v>
          </cell>
          <cell r="K6247" t="str">
            <v>Network Rail</v>
          </cell>
        </row>
        <row r="6248">
          <cell r="G6248" t="str">
            <v>NET125FF</v>
          </cell>
          <cell r="H6248" t="str">
            <v>125 House, Swindon Ff</v>
          </cell>
          <cell r="I6248" t="str">
            <v>Government Services</v>
          </cell>
          <cell r="J6248" t="str">
            <v>Network Rail</v>
          </cell>
          <cell r="K6248" t="str">
            <v>Network Rail</v>
          </cell>
        </row>
        <row r="6249">
          <cell r="G6249" t="str">
            <v>NETAIRFF</v>
          </cell>
          <cell r="H6249" t="str">
            <v>Aire Street, Leeds Ff</v>
          </cell>
          <cell r="I6249" t="str">
            <v>Government Services</v>
          </cell>
          <cell r="J6249" t="str">
            <v>Network Rail</v>
          </cell>
          <cell r="K6249" t="str">
            <v>Network Rail</v>
          </cell>
        </row>
        <row r="6250">
          <cell r="G6250" t="str">
            <v>NETALBFF</v>
          </cell>
          <cell r="H6250" t="str">
            <v>Albert Street, Bristol Ff</v>
          </cell>
          <cell r="I6250" t="str">
            <v>Government Services</v>
          </cell>
          <cell r="J6250" t="str">
            <v>Network Rail</v>
          </cell>
          <cell r="K6250" t="str">
            <v>Network Rail</v>
          </cell>
        </row>
        <row r="6251">
          <cell r="G6251" t="str">
            <v>NETARNFF</v>
          </cell>
          <cell r="H6251" t="str">
            <v>Arena Point, Manchester Ff</v>
          </cell>
          <cell r="I6251" t="str">
            <v>Government Services</v>
          </cell>
          <cell r="J6251" t="str">
            <v>Network Rail</v>
          </cell>
          <cell r="K6251" t="str">
            <v>Network Rail</v>
          </cell>
        </row>
        <row r="6252">
          <cell r="G6252" t="str">
            <v>NETBEHFF</v>
          </cell>
          <cell r="H6252" t="str">
            <v>Bristol &amp; Exeter House, Ff</v>
          </cell>
          <cell r="I6252" t="str">
            <v>Government Services</v>
          </cell>
          <cell r="J6252" t="str">
            <v>Network Rail</v>
          </cell>
          <cell r="K6252" t="str">
            <v>Network Rail</v>
          </cell>
        </row>
        <row r="6253">
          <cell r="G6253" t="str">
            <v>NETBUCFF</v>
          </cell>
          <cell r="H6253" t="str">
            <v>Buchanan House, Glasgow Ff</v>
          </cell>
          <cell r="I6253" t="str">
            <v>Government Services</v>
          </cell>
          <cell r="J6253" t="str">
            <v>Network Rail</v>
          </cell>
          <cell r="K6253" t="str">
            <v>Network Rail</v>
          </cell>
        </row>
        <row r="6254">
          <cell r="G6254" t="str">
            <v>NETCALFF</v>
          </cell>
          <cell r="H6254" t="str">
            <v>Caledonian Chambers, Glasg Ff</v>
          </cell>
          <cell r="I6254" t="str">
            <v>Government Services</v>
          </cell>
          <cell r="J6254" t="str">
            <v>Network Rail</v>
          </cell>
          <cell r="K6254" t="str">
            <v>Network Rail</v>
          </cell>
        </row>
        <row r="6255">
          <cell r="G6255" t="str">
            <v>NETCOLFF</v>
          </cell>
          <cell r="H6255" t="str">
            <v>Collette House, Bristol Ff</v>
          </cell>
          <cell r="I6255" t="str">
            <v>Government Services</v>
          </cell>
          <cell r="J6255" t="str">
            <v>Network Rail</v>
          </cell>
          <cell r="K6255" t="str">
            <v>Network Rail</v>
          </cell>
        </row>
        <row r="6256">
          <cell r="G6256" t="str">
            <v>NETCRWFF</v>
          </cell>
          <cell r="H6256" t="str">
            <v>61-63 Crawley High Street Ff</v>
          </cell>
          <cell r="I6256" t="str">
            <v>Government Services</v>
          </cell>
          <cell r="J6256" t="str">
            <v>Network Rail</v>
          </cell>
          <cell r="K6256" t="str">
            <v>Network Rail</v>
          </cell>
        </row>
        <row r="6257">
          <cell r="G6257" t="str">
            <v>NETDAVFF</v>
          </cell>
          <cell r="H6257" t="str">
            <v>St Davids House, Cardiff Ff</v>
          </cell>
          <cell r="I6257" t="str">
            <v>Government Services</v>
          </cell>
          <cell r="J6257" t="str">
            <v>Network Rail</v>
          </cell>
          <cell r="K6257" t="str">
            <v>Network Rail</v>
          </cell>
        </row>
        <row r="6258">
          <cell r="G6258" t="str">
            <v>NETELYFF</v>
          </cell>
          <cell r="H6258" t="str">
            <v>Ely Business Park Un 15 Ff</v>
          </cell>
          <cell r="I6258" t="str">
            <v>Government Services</v>
          </cell>
          <cell r="J6258" t="str">
            <v>Network Rail</v>
          </cell>
          <cell r="K6258" t="str">
            <v>Network Rail</v>
          </cell>
        </row>
        <row r="6259">
          <cell r="G6259" t="str">
            <v>NETESTFF</v>
          </cell>
          <cell r="H6259" t="str">
            <v>Eastern House, London Ff</v>
          </cell>
          <cell r="I6259" t="str">
            <v>Government Services</v>
          </cell>
          <cell r="J6259" t="str">
            <v>Network Rail</v>
          </cell>
          <cell r="K6259" t="str">
            <v>Network Rail</v>
          </cell>
        </row>
        <row r="6260">
          <cell r="G6260" t="str">
            <v>NETEVEFF</v>
          </cell>
          <cell r="H6260" t="str">
            <v>Eversholt Street, London Ff</v>
          </cell>
          <cell r="I6260" t="str">
            <v>Government Services</v>
          </cell>
          <cell r="J6260" t="str">
            <v>Network Rail</v>
          </cell>
          <cell r="K6260" t="str">
            <v>Network Rail</v>
          </cell>
        </row>
        <row r="6261">
          <cell r="G6261" t="str">
            <v>NETFRIFF</v>
          </cell>
          <cell r="H6261" t="str">
            <v>Friars Bridge Court, London Ff</v>
          </cell>
          <cell r="I6261" t="str">
            <v>Government Services</v>
          </cell>
          <cell r="J6261" t="str">
            <v>Network Rail</v>
          </cell>
          <cell r="K6261" t="str">
            <v>Network Rail</v>
          </cell>
        </row>
        <row r="6262">
          <cell r="G6262" t="str">
            <v>NETFTZFF</v>
          </cell>
          <cell r="H6262" t="str">
            <v>Fitzroy House, London Ff</v>
          </cell>
          <cell r="I6262" t="str">
            <v>Government Services</v>
          </cell>
          <cell r="J6262" t="str">
            <v>Network Rail</v>
          </cell>
          <cell r="K6262" t="str">
            <v>Network Rail</v>
          </cell>
        </row>
        <row r="6263">
          <cell r="G6263" t="str">
            <v>NETGILFF</v>
          </cell>
          <cell r="H6263" t="str">
            <v>National Deeds Archive Ff</v>
          </cell>
          <cell r="I6263" t="str">
            <v>Government Services</v>
          </cell>
          <cell r="J6263" t="str">
            <v>Network Rail</v>
          </cell>
          <cell r="K6263" t="str">
            <v>Network Rail</v>
          </cell>
        </row>
        <row r="6264">
          <cell r="G6264" t="str">
            <v>NETHLGFF</v>
          </cell>
          <cell r="H6264" t="str">
            <v>Holgate Villa, York Ff</v>
          </cell>
          <cell r="I6264" t="str">
            <v>Government Services</v>
          </cell>
          <cell r="J6264" t="str">
            <v>Network Rail</v>
          </cell>
          <cell r="K6264" t="str">
            <v>Network Rail</v>
          </cell>
        </row>
        <row r="6265">
          <cell r="G6265" t="str">
            <v>NETHOPFF</v>
          </cell>
          <cell r="H6265" t="str">
            <v>The Hop Exchange, London Ff</v>
          </cell>
          <cell r="I6265" t="str">
            <v>Government Services</v>
          </cell>
          <cell r="J6265" t="str">
            <v>Network Rail</v>
          </cell>
          <cell r="K6265" t="str">
            <v>Network Rail</v>
          </cell>
        </row>
        <row r="6266">
          <cell r="G6266" t="str">
            <v>NETHUDFF</v>
          </cell>
          <cell r="H6266" t="str">
            <v>Hudson House, York Ff</v>
          </cell>
          <cell r="I6266" t="str">
            <v>Government Services</v>
          </cell>
          <cell r="J6266" t="str">
            <v>Network Rail</v>
          </cell>
          <cell r="K6266" t="str">
            <v>Network Rail</v>
          </cell>
        </row>
        <row r="6267">
          <cell r="G6267" t="str">
            <v>NETJAMFF</v>
          </cell>
          <cell r="H6267" t="str">
            <v>James Forbes House, Lon Ff</v>
          </cell>
          <cell r="I6267" t="str">
            <v>Government Services</v>
          </cell>
          <cell r="J6267" t="str">
            <v>Network Rail</v>
          </cell>
          <cell r="K6267" t="str">
            <v>Network Rail</v>
          </cell>
        </row>
        <row r="6268">
          <cell r="G6268" t="str">
            <v>NETKXEFF</v>
          </cell>
          <cell r="H6268" t="str">
            <v>Kings Cross East Side, Lon Ff</v>
          </cell>
          <cell r="I6268" t="str">
            <v>Government Services</v>
          </cell>
          <cell r="J6268" t="str">
            <v>Network Rail</v>
          </cell>
          <cell r="K6268" t="str">
            <v>Network Rail</v>
          </cell>
        </row>
        <row r="6269">
          <cell r="G6269" t="str">
            <v>NETKXSFF</v>
          </cell>
          <cell r="H6269" t="str">
            <v>Kings Cross Station, Lon Ff</v>
          </cell>
          <cell r="I6269" t="str">
            <v>Government Services</v>
          </cell>
          <cell r="J6269" t="str">
            <v>Network Rail</v>
          </cell>
          <cell r="K6269" t="str">
            <v>Network Rail</v>
          </cell>
        </row>
        <row r="6270">
          <cell r="G6270" t="str">
            <v>NETKXWFF</v>
          </cell>
          <cell r="H6270" t="str">
            <v>Kings Cross West Side, Lon Ff</v>
          </cell>
          <cell r="I6270" t="str">
            <v>Government Services</v>
          </cell>
          <cell r="J6270" t="str">
            <v>Network Rail</v>
          </cell>
          <cell r="K6270" t="str">
            <v>Network Rail</v>
          </cell>
        </row>
        <row r="6271">
          <cell r="G6271" t="str">
            <v>NETLANFF</v>
          </cell>
          <cell r="H6271" t="str">
            <v>Langdale House, London Ff</v>
          </cell>
          <cell r="I6271" t="str">
            <v>Government Services</v>
          </cell>
          <cell r="J6271" t="str">
            <v>Network Rail</v>
          </cell>
          <cell r="K6271" t="str">
            <v>Network Rail</v>
          </cell>
        </row>
        <row r="6272">
          <cell r="G6272" t="str">
            <v>NETLYNFF</v>
          </cell>
          <cell r="H6272" t="str">
            <v>Carolyn House, Croydon Ff</v>
          </cell>
          <cell r="I6272" t="str">
            <v>Government Services</v>
          </cell>
          <cell r="J6272" t="str">
            <v>Network Rail</v>
          </cell>
          <cell r="K6272" t="str">
            <v>Network Rail</v>
          </cell>
        </row>
        <row r="6273">
          <cell r="G6273" t="str">
            <v>NETMACFF</v>
          </cell>
          <cell r="H6273" t="str">
            <v>Macmillan House, London Ff</v>
          </cell>
          <cell r="I6273" t="str">
            <v>Government Services</v>
          </cell>
          <cell r="J6273" t="str">
            <v>Network Rail</v>
          </cell>
          <cell r="K6273" t="str">
            <v>Network Rail</v>
          </cell>
        </row>
        <row r="6274">
          <cell r="G6274" t="str">
            <v>NETMBXFF</v>
          </cell>
          <cell r="H6274" t="str">
            <v>Mailbox, Birmingham Ff</v>
          </cell>
          <cell r="I6274" t="str">
            <v>Government Services</v>
          </cell>
          <cell r="J6274" t="str">
            <v>Network Rail</v>
          </cell>
          <cell r="K6274" t="str">
            <v>Network Rail</v>
          </cell>
        </row>
        <row r="6275">
          <cell r="G6275" t="str">
            <v>NETMERFF</v>
          </cell>
          <cell r="H6275" t="str">
            <v>Mercury House, London Ff</v>
          </cell>
          <cell r="I6275" t="str">
            <v>Government Services</v>
          </cell>
          <cell r="J6275" t="str">
            <v>Network Rail</v>
          </cell>
          <cell r="K6275" t="str">
            <v>Network Rail</v>
          </cell>
        </row>
        <row r="6276">
          <cell r="G6276" t="str">
            <v>NETMHQFF</v>
          </cell>
          <cell r="H6276" t="str">
            <v>Main Hq, York Ff</v>
          </cell>
          <cell r="I6276" t="str">
            <v>Government Services</v>
          </cell>
          <cell r="J6276" t="str">
            <v>Network Rail</v>
          </cell>
          <cell r="K6276" t="str">
            <v>Network Rail</v>
          </cell>
        </row>
        <row r="6277">
          <cell r="G6277" t="str">
            <v>NETMIDFF</v>
          </cell>
          <cell r="H6277" t="str">
            <v>Midland House, Derby Ff</v>
          </cell>
          <cell r="I6277" t="str">
            <v>Government Services</v>
          </cell>
          <cell r="J6277" t="str">
            <v>Network Rail</v>
          </cell>
          <cell r="K6277" t="str">
            <v>Network Rail</v>
          </cell>
        </row>
        <row r="6278">
          <cell r="G6278" t="str">
            <v>NETMILFF</v>
          </cell>
          <cell r="H6278" t="str">
            <v>Milford House, Swindon Ff</v>
          </cell>
          <cell r="I6278" t="str">
            <v>Government Services</v>
          </cell>
          <cell r="J6278" t="str">
            <v>Network Rail</v>
          </cell>
          <cell r="K6278" t="str">
            <v>Network Rail</v>
          </cell>
        </row>
        <row r="6279">
          <cell r="G6279" t="str">
            <v>NETMWBFF</v>
          </cell>
          <cell r="H6279" t="str">
            <v>Manwebb House, Crewe Ff</v>
          </cell>
          <cell r="I6279" t="str">
            <v>Government Services</v>
          </cell>
          <cell r="J6279" t="str">
            <v>Network Rail</v>
          </cell>
          <cell r="K6279" t="str">
            <v>Network Rail</v>
          </cell>
        </row>
        <row r="6280">
          <cell r="G6280" t="str">
            <v>NETPERFF</v>
          </cell>
          <cell r="H6280" t="str">
            <v>Perth Station, Perth Ff</v>
          </cell>
          <cell r="I6280" t="str">
            <v>Government Services</v>
          </cell>
          <cell r="J6280" t="str">
            <v>Network Rail</v>
          </cell>
          <cell r="K6280" t="str">
            <v>Network Rail</v>
          </cell>
        </row>
        <row r="6281">
          <cell r="G6281" t="str">
            <v>NETPRUFF</v>
          </cell>
          <cell r="H6281" t="str">
            <v>Prudential House, York Ff</v>
          </cell>
          <cell r="I6281" t="str">
            <v>Government Services</v>
          </cell>
          <cell r="J6281" t="str">
            <v>Network Rail</v>
          </cell>
          <cell r="K6281" t="str">
            <v>Network Rail</v>
          </cell>
        </row>
        <row r="6282">
          <cell r="G6282" t="str">
            <v>NETREDFF</v>
          </cell>
          <cell r="H6282" t="str">
            <v>The Red House, Exeter Ff</v>
          </cell>
          <cell r="I6282" t="str">
            <v>Government Services</v>
          </cell>
          <cell r="J6282" t="str">
            <v>Network Rail</v>
          </cell>
          <cell r="K6282" t="str">
            <v>Network Rail</v>
          </cell>
        </row>
        <row r="6283">
          <cell r="G6283" t="str">
            <v>NETRHCFF</v>
          </cell>
          <cell r="H6283" t="str">
            <v>Railhouse, Crewe Ff</v>
          </cell>
          <cell r="I6283" t="str">
            <v>Government Services</v>
          </cell>
          <cell r="J6283" t="str">
            <v>Network Rail</v>
          </cell>
          <cell r="K6283" t="str">
            <v>Network Rail</v>
          </cell>
        </row>
        <row r="6284">
          <cell r="G6284" t="str">
            <v>NETRYEFF</v>
          </cell>
          <cell r="H6284" t="str">
            <v>Ryedale House, London Ff</v>
          </cell>
          <cell r="I6284" t="str">
            <v>Government Services</v>
          </cell>
          <cell r="J6284" t="str">
            <v>Network Rail</v>
          </cell>
          <cell r="K6284" t="str">
            <v>Network Rail</v>
          </cell>
        </row>
        <row r="6285">
          <cell r="G6285" t="str">
            <v>NETSEMFF</v>
          </cell>
          <cell r="H6285" t="str">
            <v>Semaphore House, Cardiff Ff</v>
          </cell>
          <cell r="I6285" t="str">
            <v>Government Services</v>
          </cell>
          <cell r="J6285" t="str">
            <v>Network Rail</v>
          </cell>
          <cell r="K6285" t="str">
            <v>Network Rail</v>
          </cell>
        </row>
        <row r="6286">
          <cell r="G6286" t="str">
            <v>NETSOUFF</v>
          </cell>
          <cell r="H6286" t="str">
            <v>Southern House, Croydon Ff</v>
          </cell>
          <cell r="I6286" t="str">
            <v>Government Services</v>
          </cell>
          <cell r="J6286" t="str">
            <v>Network Rail</v>
          </cell>
          <cell r="K6286" t="str">
            <v>Network Rail</v>
          </cell>
        </row>
        <row r="6287">
          <cell r="G6287" t="str">
            <v>NETSTAFF</v>
          </cell>
          <cell r="H6287" t="str">
            <v>Stanier House, Birmingham Ff</v>
          </cell>
          <cell r="I6287" t="str">
            <v>Government Services</v>
          </cell>
          <cell r="J6287" t="str">
            <v>Network Rail</v>
          </cell>
          <cell r="K6287" t="str">
            <v>Network Rail</v>
          </cell>
        </row>
        <row r="6288">
          <cell r="G6288" t="str">
            <v>NETTOUFF</v>
          </cell>
          <cell r="H6288" t="str">
            <v>Tournament House, London Ff</v>
          </cell>
          <cell r="I6288" t="str">
            <v>Government Services</v>
          </cell>
          <cell r="J6288" t="str">
            <v>Network Rail</v>
          </cell>
          <cell r="K6288" t="str">
            <v>Network Rail</v>
          </cell>
        </row>
        <row r="6289">
          <cell r="G6289" t="str">
            <v>NETTWRFF</v>
          </cell>
          <cell r="H6289" t="str">
            <v>Tower Block, Manchester Ff</v>
          </cell>
          <cell r="I6289" t="str">
            <v>Government Services</v>
          </cell>
          <cell r="J6289" t="str">
            <v>Network Rail</v>
          </cell>
          <cell r="K6289" t="str">
            <v>Network Rail</v>
          </cell>
        </row>
        <row r="6290">
          <cell r="G6290" t="str">
            <v>NETVICFF</v>
          </cell>
          <cell r="H6290" t="str">
            <v>Victoria Station, Manch Ff</v>
          </cell>
          <cell r="I6290" t="str">
            <v>Government Services</v>
          </cell>
          <cell r="J6290" t="str">
            <v>Network Rail</v>
          </cell>
          <cell r="K6290" t="str">
            <v>Network Rail</v>
          </cell>
        </row>
        <row r="6291">
          <cell r="G6291" t="str">
            <v>NETWATFF</v>
          </cell>
          <cell r="H6291" t="str">
            <v>Waterloo General Offices, Ff</v>
          </cell>
          <cell r="I6291" t="str">
            <v>Government Services</v>
          </cell>
          <cell r="J6291" t="str">
            <v>Network Rail</v>
          </cell>
          <cell r="K6291" t="str">
            <v>Network Rail</v>
          </cell>
        </row>
        <row r="6292">
          <cell r="G6292" t="str">
            <v>NETWESFF</v>
          </cell>
          <cell r="H6292" t="str">
            <v>Western House, Swindon Ff</v>
          </cell>
          <cell r="I6292" t="str">
            <v>Government Services</v>
          </cell>
          <cell r="J6292" t="str">
            <v>Network Rail</v>
          </cell>
          <cell r="K6292" t="str">
            <v>Network Rail</v>
          </cell>
        </row>
        <row r="6293">
          <cell r="G6293" t="str">
            <v>NETWHIFF</v>
          </cell>
          <cell r="H6293" t="str">
            <v>The White House, Exeter Ff</v>
          </cell>
          <cell r="I6293" t="str">
            <v>Government Services</v>
          </cell>
          <cell r="J6293" t="str">
            <v>Network Rail</v>
          </cell>
          <cell r="K6293" t="str">
            <v>Network Rail</v>
          </cell>
        </row>
        <row r="6294">
          <cell r="G6294" t="str">
            <v>NETWRAFF</v>
          </cell>
          <cell r="H6294" t="str">
            <v>Network Rail Fixed Fee</v>
          </cell>
          <cell r="I6294" t="str">
            <v>Government Services</v>
          </cell>
          <cell r="J6294" t="str">
            <v>Network Rail</v>
          </cell>
          <cell r="K6294" t="str">
            <v>Network Rail</v>
          </cell>
        </row>
        <row r="6295">
          <cell r="G6295" t="str">
            <v>NET125FF</v>
          </cell>
          <cell r="H6295" t="str">
            <v>125 House, Swindon Ff</v>
          </cell>
          <cell r="I6295" t="str">
            <v>Government Services</v>
          </cell>
          <cell r="J6295" t="str">
            <v>Network Rail</v>
          </cell>
          <cell r="K6295" t="str">
            <v>Network Rail</v>
          </cell>
        </row>
        <row r="6296">
          <cell r="G6296" t="str">
            <v>NETBARFF</v>
          </cell>
          <cell r="H6296" t="str">
            <v>Barrasford House, Notting Ff</v>
          </cell>
          <cell r="I6296" t="str">
            <v>Government Services</v>
          </cell>
          <cell r="J6296" t="str">
            <v>Network Rail</v>
          </cell>
          <cell r="K6296" t="str">
            <v>Network Rail</v>
          </cell>
        </row>
        <row r="6297">
          <cell r="G6297" t="str">
            <v>NETESTFF</v>
          </cell>
          <cell r="H6297" t="str">
            <v>Eastern House, London Ff</v>
          </cell>
          <cell r="I6297" t="str">
            <v>Government Services</v>
          </cell>
          <cell r="J6297" t="str">
            <v>Network Rail</v>
          </cell>
          <cell r="K6297" t="str">
            <v>Network Rail</v>
          </cell>
        </row>
        <row r="6298">
          <cell r="G6298" t="str">
            <v>NETFTZFF</v>
          </cell>
          <cell r="H6298" t="str">
            <v>Fitzroy House, London Ff</v>
          </cell>
          <cell r="I6298" t="str">
            <v>Government Services</v>
          </cell>
          <cell r="J6298" t="str">
            <v>Network Rail</v>
          </cell>
          <cell r="K6298" t="str">
            <v>Network Rail</v>
          </cell>
        </row>
        <row r="6299">
          <cell r="G6299" t="str">
            <v>NETFTZVO</v>
          </cell>
          <cell r="H6299" t="str">
            <v>Fitzroy House, London Vo</v>
          </cell>
          <cell r="I6299" t="str">
            <v>Government Services</v>
          </cell>
          <cell r="J6299" t="str">
            <v>Network Rail</v>
          </cell>
          <cell r="K6299" t="str">
            <v>Network Rail</v>
          </cell>
        </row>
        <row r="6300">
          <cell r="G6300" t="str">
            <v>NETGILFF</v>
          </cell>
          <cell r="H6300" t="str">
            <v>National Deeds Archive Ff</v>
          </cell>
          <cell r="I6300" t="str">
            <v>Government Services</v>
          </cell>
          <cell r="J6300" t="str">
            <v>Network Rail</v>
          </cell>
          <cell r="K6300" t="str">
            <v>Network Rail</v>
          </cell>
        </row>
        <row r="6301">
          <cell r="G6301" t="str">
            <v>NETPICFF</v>
          </cell>
          <cell r="H6301" t="str">
            <v>111 Piccadilly, Manchester Ff</v>
          </cell>
          <cell r="I6301" t="str">
            <v>Government Services</v>
          </cell>
          <cell r="J6301" t="str">
            <v>Network Rail</v>
          </cell>
          <cell r="K6301" t="str">
            <v>Network Rail</v>
          </cell>
        </row>
        <row r="6302">
          <cell r="G6302" t="str">
            <v>NETRYEFF</v>
          </cell>
          <cell r="H6302" t="str">
            <v>Ryedale House, London Ff</v>
          </cell>
          <cell r="I6302" t="str">
            <v>Government Services</v>
          </cell>
          <cell r="J6302" t="str">
            <v>Network Rail</v>
          </cell>
          <cell r="K6302" t="str">
            <v>Network Rail</v>
          </cell>
        </row>
        <row r="6303">
          <cell r="G6303" t="str">
            <v>NETTWRFF</v>
          </cell>
          <cell r="H6303" t="str">
            <v>Tower Block, Manchester Ff</v>
          </cell>
          <cell r="I6303" t="str">
            <v>Government Services</v>
          </cell>
          <cell r="J6303" t="str">
            <v>Network Rail</v>
          </cell>
          <cell r="K6303" t="str">
            <v>Network Rail</v>
          </cell>
        </row>
        <row r="6304">
          <cell r="G6304" t="str">
            <v>NETWATFF</v>
          </cell>
          <cell r="H6304" t="str">
            <v>Waterloo General Offices, Ff</v>
          </cell>
          <cell r="I6304" t="str">
            <v>Government Services</v>
          </cell>
          <cell r="J6304" t="str">
            <v>Network Rail</v>
          </cell>
          <cell r="K6304" t="str">
            <v>Network Rail</v>
          </cell>
        </row>
        <row r="6305">
          <cell r="G6305" t="str">
            <v>NETWRAFF</v>
          </cell>
          <cell r="H6305" t="str">
            <v>Network Rail Fixed Fee</v>
          </cell>
          <cell r="I6305" t="str">
            <v>Government Services</v>
          </cell>
          <cell r="J6305" t="str">
            <v>Network Rail</v>
          </cell>
          <cell r="K6305" t="str">
            <v>Network Rail</v>
          </cell>
        </row>
        <row r="6306">
          <cell r="G6306" t="str">
            <v>NET125FF</v>
          </cell>
          <cell r="H6306" t="str">
            <v>125 House, Swindon Ff</v>
          </cell>
          <cell r="I6306" t="str">
            <v>Government Services</v>
          </cell>
          <cell r="J6306" t="str">
            <v>Network Rail</v>
          </cell>
          <cell r="K6306" t="str">
            <v>Network Rail</v>
          </cell>
        </row>
        <row r="6307">
          <cell r="G6307" t="str">
            <v>NETFTZFF</v>
          </cell>
          <cell r="H6307" t="str">
            <v>Fitzroy House, London Ff</v>
          </cell>
          <cell r="I6307" t="str">
            <v>Government Services</v>
          </cell>
          <cell r="J6307" t="str">
            <v>Network Rail</v>
          </cell>
          <cell r="K6307" t="str">
            <v>Network Rail</v>
          </cell>
        </row>
        <row r="6308">
          <cell r="G6308" t="str">
            <v>NETGILFF</v>
          </cell>
          <cell r="H6308" t="str">
            <v>National Deeds Archive Ff</v>
          </cell>
          <cell r="I6308" t="str">
            <v>Government Services</v>
          </cell>
          <cell r="J6308" t="str">
            <v>Network Rail</v>
          </cell>
          <cell r="K6308" t="str">
            <v>Network Rail</v>
          </cell>
        </row>
        <row r="6309">
          <cell r="G6309" t="str">
            <v>NETHOPFF</v>
          </cell>
          <cell r="H6309" t="str">
            <v>The Hop Exchange, London Ff</v>
          </cell>
          <cell r="I6309" t="str">
            <v>Government Services</v>
          </cell>
          <cell r="J6309" t="str">
            <v>Network Rail</v>
          </cell>
          <cell r="K6309" t="str">
            <v>Network Rail</v>
          </cell>
        </row>
        <row r="6310">
          <cell r="G6310" t="str">
            <v>NETMWBFF</v>
          </cell>
          <cell r="H6310" t="str">
            <v>Manwebb House, Crewe Ff</v>
          </cell>
          <cell r="I6310" t="str">
            <v>Government Services</v>
          </cell>
          <cell r="J6310" t="str">
            <v>Network Rail</v>
          </cell>
          <cell r="K6310" t="str">
            <v>Network Rail</v>
          </cell>
        </row>
        <row r="6311">
          <cell r="G6311" t="str">
            <v>NETSEMFF</v>
          </cell>
          <cell r="H6311" t="str">
            <v>Semaphore House, Cardiff Ff</v>
          </cell>
          <cell r="I6311" t="str">
            <v>Government Services</v>
          </cell>
          <cell r="J6311" t="str">
            <v>Network Rail</v>
          </cell>
          <cell r="K6311" t="str">
            <v>Network Rail</v>
          </cell>
        </row>
        <row r="6312">
          <cell r="G6312" t="str">
            <v>NETSTAFF</v>
          </cell>
          <cell r="H6312" t="str">
            <v>Stanier House, Birmingham Ff</v>
          </cell>
          <cell r="I6312" t="str">
            <v>Government Services</v>
          </cell>
          <cell r="J6312" t="str">
            <v>Network Rail</v>
          </cell>
          <cell r="K6312" t="str">
            <v>Network Rail</v>
          </cell>
        </row>
        <row r="6313">
          <cell r="G6313" t="str">
            <v>NETVICFF</v>
          </cell>
          <cell r="H6313" t="str">
            <v>Victoria Station, Manch Ff</v>
          </cell>
          <cell r="I6313" t="str">
            <v>Government Services</v>
          </cell>
          <cell r="J6313" t="str">
            <v>Network Rail</v>
          </cell>
          <cell r="K6313" t="str">
            <v>Network Rail</v>
          </cell>
        </row>
        <row r="6314">
          <cell r="G6314" t="str">
            <v>NETWATFF</v>
          </cell>
          <cell r="H6314" t="str">
            <v>Waterloo General Offices, Ff</v>
          </cell>
          <cell r="I6314" t="str">
            <v>Government Services</v>
          </cell>
          <cell r="J6314" t="str">
            <v>Network Rail</v>
          </cell>
          <cell r="K6314" t="str">
            <v>Network Rail</v>
          </cell>
        </row>
        <row r="6315">
          <cell r="G6315" t="str">
            <v>NETWRAFF</v>
          </cell>
          <cell r="H6315" t="str">
            <v>Network Rail Fixed Fee</v>
          </cell>
          <cell r="I6315" t="str">
            <v>Government Services</v>
          </cell>
          <cell r="J6315" t="str">
            <v>Network Rail</v>
          </cell>
          <cell r="K6315" t="str">
            <v>Network Rail</v>
          </cell>
        </row>
        <row r="6316">
          <cell r="G6316" t="str">
            <v>NETBUCFF</v>
          </cell>
          <cell r="H6316" t="str">
            <v>Buchanan House, Glasgow Ff</v>
          </cell>
          <cell r="I6316" t="str">
            <v>Government Services</v>
          </cell>
          <cell r="J6316" t="str">
            <v>Network Rail</v>
          </cell>
          <cell r="K6316" t="str">
            <v>Network Rail</v>
          </cell>
        </row>
        <row r="6317">
          <cell r="G6317" t="str">
            <v>NETMACFF</v>
          </cell>
          <cell r="H6317" t="str">
            <v>Macmillan House, London Ff</v>
          </cell>
          <cell r="I6317" t="str">
            <v>Government Services</v>
          </cell>
          <cell r="J6317" t="str">
            <v>Network Rail</v>
          </cell>
          <cell r="K6317" t="str">
            <v>Network Rail</v>
          </cell>
        </row>
        <row r="6318">
          <cell r="G6318" t="str">
            <v>NETMHQFF</v>
          </cell>
          <cell r="H6318" t="str">
            <v>Main Hq, York Ff</v>
          </cell>
          <cell r="I6318" t="str">
            <v>Government Services</v>
          </cell>
          <cell r="J6318" t="str">
            <v>Network Rail</v>
          </cell>
          <cell r="K6318" t="str">
            <v>Network Rail</v>
          </cell>
        </row>
        <row r="6319">
          <cell r="G6319" t="str">
            <v>NETVICFF</v>
          </cell>
          <cell r="H6319" t="str">
            <v>Victoria Station, Manch Ff</v>
          </cell>
          <cell r="I6319" t="str">
            <v>Government Services</v>
          </cell>
          <cell r="J6319" t="str">
            <v>Network Rail</v>
          </cell>
          <cell r="K6319" t="str">
            <v>Network Rail</v>
          </cell>
        </row>
        <row r="6320">
          <cell r="G6320" t="str">
            <v>NETWRAFF</v>
          </cell>
          <cell r="H6320" t="str">
            <v>Network Rail Fixed Fee</v>
          </cell>
          <cell r="I6320" t="str">
            <v>Government Services</v>
          </cell>
          <cell r="J6320" t="str">
            <v>Network Rail</v>
          </cell>
          <cell r="K6320" t="str">
            <v>Network Rail</v>
          </cell>
        </row>
        <row r="6321">
          <cell r="G6321" t="str">
            <v>NET125FF</v>
          </cell>
          <cell r="H6321" t="str">
            <v>125 House, Swindon Ff</v>
          </cell>
          <cell r="I6321" t="str">
            <v>Government Services</v>
          </cell>
          <cell r="J6321" t="str">
            <v>Network Rail</v>
          </cell>
          <cell r="K6321" t="str">
            <v>Network Rail</v>
          </cell>
        </row>
        <row r="6322">
          <cell r="G6322" t="str">
            <v>NET125VO</v>
          </cell>
          <cell r="H6322" t="str">
            <v>125 House, Swindon Vo</v>
          </cell>
          <cell r="I6322" t="str">
            <v>Government Services</v>
          </cell>
          <cell r="J6322" t="str">
            <v>Network Rail</v>
          </cell>
          <cell r="K6322" t="str">
            <v>Network Rail</v>
          </cell>
        </row>
        <row r="6323">
          <cell r="G6323" t="str">
            <v>NETADTFF</v>
          </cell>
          <cell r="H6323" t="str">
            <v>Adtranz House, York Ff</v>
          </cell>
          <cell r="I6323" t="str">
            <v>Government Services</v>
          </cell>
          <cell r="J6323" t="str">
            <v>Network Rail</v>
          </cell>
          <cell r="K6323" t="str">
            <v>Network Rail</v>
          </cell>
        </row>
        <row r="6324">
          <cell r="G6324" t="str">
            <v>NETAIRFF</v>
          </cell>
          <cell r="H6324" t="str">
            <v>Aire Street, Leeds Ff</v>
          </cell>
          <cell r="I6324" t="str">
            <v>Government Services</v>
          </cell>
          <cell r="J6324" t="str">
            <v>Network Rail</v>
          </cell>
          <cell r="K6324" t="str">
            <v>Network Rail</v>
          </cell>
        </row>
        <row r="6325">
          <cell r="G6325" t="str">
            <v>NETAIRVO</v>
          </cell>
          <cell r="H6325" t="str">
            <v>Aire Street, Leeds Vo</v>
          </cell>
          <cell r="I6325" t="str">
            <v>Government Services</v>
          </cell>
          <cell r="J6325" t="str">
            <v>Network Rail</v>
          </cell>
          <cell r="K6325" t="str">
            <v>Network Rail</v>
          </cell>
        </row>
        <row r="6326">
          <cell r="G6326" t="str">
            <v>NETALBVO</v>
          </cell>
          <cell r="H6326" t="str">
            <v>Albert Street, Bristol Vo</v>
          </cell>
          <cell r="I6326" t="str">
            <v>Government Services</v>
          </cell>
          <cell r="J6326" t="str">
            <v>Network Rail</v>
          </cell>
          <cell r="K6326" t="str">
            <v>Network Rail</v>
          </cell>
        </row>
        <row r="6327">
          <cell r="G6327" t="str">
            <v>NETARNVO</v>
          </cell>
          <cell r="H6327" t="str">
            <v>Arena Point, Manchester Vo</v>
          </cell>
          <cell r="I6327" t="str">
            <v>Government Services</v>
          </cell>
          <cell r="J6327" t="str">
            <v>Network Rail</v>
          </cell>
          <cell r="K6327" t="str">
            <v>Network Rail</v>
          </cell>
        </row>
        <row r="6328">
          <cell r="G6328" t="str">
            <v>NETBARFF</v>
          </cell>
          <cell r="H6328" t="str">
            <v>Barrasford House, Notting Ff</v>
          </cell>
          <cell r="I6328" t="str">
            <v>Government Services</v>
          </cell>
          <cell r="J6328" t="str">
            <v>Network Rail</v>
          </cell>
          <cell r="K6328" t="str">
            <v>Network Rail</v>
          </cell>
        </row>
        <row r="6329">
          <cell r="G6329" t="str">
            <v>NETBARVO</v>
          </cell>
          <cell r="H6329" t="str">
            <v>Barrasford House, Notting Vo</v>
          </cell>
          <cell r="I6329" t="str">
            <v>Government Services</v>
          </cell>
          <cell r="J6329" t="str">
            <v>Network Rail</v>
          </cell>
          <cell r="K6329" t="str">
            <v>Network Rail</v>
          </cell>
        </row>
        <row r="6330">
          <cell r="G6330" t="str">
            <v>NETBEHVO</v>
          </cell>
          <cell r="H6330" t="str">
            <v>Bristol &amp; Exeter House, Vo</v>
          </cell>
          <cell r="I6330" t="str">
            <v>Government Services</v>
          </cell>
          <cell r="J6330" t="str">
            <v>Network Rail</v>
          </cell>
          <cell r="K6330" t="str">
            <v>Network Rail</v>
          </cell>
        </row>
        <row r="6331">
          <cell r="G6331" t="str">
            <v>NETBUCFF</v>
          </cell>
          <cell r="H6331" t="str">
            <v>Buchanan House, Glasgow Ff</v>
          </cell>
          <cell r="I6331" t="str">
            <v>Government Services</v>
          </cell>
          <cell r="J6331" t="str">
            <v>Network Rail</v>
          </cell>
          <cell r="K6331" t="str">
            <v>Network Rail</v>
          </cell>
        </row>
        <row r="6332">
          <cell r="G6332" t="str">
            <v>NETBUCVO</v>
          </cell>
          <cell r="H6332" t="str">
            <v>Buchanan House, Glasgow Vo</v>
          </cell>
          <cell r="I6332" t="str">
            <v>Government Services</v>
          </cell>
          <cell r="J6332" t="str">
            <v>Network Rail</v>
          </cell>
          <cell r="K6332" t="str">
            <v>Network Rail</v>
          </cell>
        </row>
        <row r="6333">
          <cell r="G6333" t="str">
            <v>NETCALFF</v>
          </cell>
          <cell r="H6333" t="str">
            <v>Caledonian Chambers, Glasg Ff</v>
          </cell>
          <cell r="I6333" t="str">
            <v>Government Services</v>
          </cell>
          <cell r="J6333" t="str">
            <v>Network Rail</v>
          </cell>
          <cell r="K6333" t="str">
            <v>Network Rail</v>
          </cell>
        </row>
        <row r="6334">
          <cell r="G6334" t="str">
            <v>NETCALVO</v>
          </cell>
          <cell r="H6334" t="str">
            <v>Caledonian Chambers, Glasg Vo</v>
          </cell>
          <cell r="I6334" t="str">
            <v>Government Services</v>
          </cell>
          <cell r="J6334" t="str">
            <v>Network Rail</v>
          </cell>
          <cell r="K6334" t="str">
            <v>Network Rail</v>
          </cell>
        </row>
        <row r="6335">
          <cell r="G6335" t="str">
            <v>NETCOLVO</v>
          </cell>
          <cell r="H6335" t="str">
            <v>Collette House, Bristol Vo</v>
          </cell>
          <cell r="I6335" t="str">
            <v>Government Services</v>
          </cell>
          <cell r="J6335" t="str">
            <v>Network Rail</v>
          </cell>
          <cell r="K6335" t="str">
            <v>Network Rail</v>
          </cell>
        </row>
        <row r="6336">
          <cell r="G6336" t="str">
            <v>NETCRWFF</v>
          </cell>
          <cell r="H6336" t="str">
            <v>61-63 Crawley High Street Ff</v>
          </cell>
          <cell r="I6336" t="str">
            <v>Government Services</v>
          </cell>
          <cell r="J6336" t="str">
            <v>Network Rail</v>
          </cell>
          <cell r="K6336" t="str">
            <v>Network Rail</v>
          </cell>
        </row>
        <row r="6337">
          <cell r="G6337" t="str">
            <v>NETCRWVO</v>
          </cell>
          <cell r="H6337" t="str">
            <v>61-63 Crawley High Street Vo</v>
          </cell>
          <cell r="I6337" t="str">
            <v>Government Services</v>
          </cell>
          <cell r="J6337" t="str">
            <v>Network Rail</v>
          </cell>
          <cell r="K6337" t="str">
            <v>Network Rail</v>
          </cell>
        </row>
        <row r="6338">
          <cell r="G6338" t="str">
            <v>NETDAVVO</v>
          </cell>
          <cell r="H6338" t="str">
            <v>St Davids House, Cardiff Vo</v>
          </cell>
          <cell r="I6338" t="str">
            <v>Government Services</v>
          </cell>
          <cell r="J6338" t="str">
            <v>Network Rail</v>
          </cell>
          <cell r="K6338" t="str">
            <v>Network Rail</v>
          </cell>
        </row>
        <row r="6339">
          <cell r="G6339" t="str">
            <v>NETDERFF</v>
          </cell>
          <cell r="H6339" t="str">
            <v>Derwent House, Derby Ff</v>
          </cell>
          <cell r="I6339" t="str">
            <v>Government Services</v>
          </cell>
          <cell r="J6339" t="str">
            <v>Network Rail</v>
          </cell>
          <cell r="K6339" t="str">
            <v>Network Rail</v>
          </cell>
        </row>
        <row r="6340">
          <cell r="G6340" t="str">
            <v>NETDERVO</v>
          </cell>
          <cell r="H6340" t="str">
            <v>Derwent House, Derby Vo</v>
          </cell>
          <cell r="I6340" t="str">
            <v>Government Services</v>
          </cell>
          <cell r="J6340" t="str">
            <v>Network Rail</v>
          </cell>
          <cell r="K6340" t="str">
            <v>Network Rail</v>
          </cell>
        </row>
        <row r="6341">
          <cell r="G6341" t="str">
            <v>NETELYVO</v>
          </cell>
          <cell r="H6341" t="str">
            <v>Ely Business Park Un 15 Vo</v>
          </cell>
          <cell r="I6341" t="str">
            <v>Government Services</v>
          </cell>
          <cell r="J6341" t="str">
            <v>Network Rail</v>
          </cell>
          <cell r="K6341" t="str">
            <v>Network Rail</v>
          </cell>
        </row>
        <row r="6342">
          <cell r="G6342" t="str">
            <v>NETESTFF</v>
          </cell>
          <cell r="H6342" t="str">
            <v>Eastern House, London Ff</v>
          </cell>
          <cell r="I6342" t="str">
            <v>Government Services</v>
          </cell>
          <cell r="J6342" t="str">
            <v>Network Rail</v>
          </cell>
          <cell r="K6342" t="str">
            <v>Network Rail</v>
          </cell>
        </row>
        <row r="6343">
          <cell r="G6343" t="str">
            <v>NETESTVO</v>
          </cell>
          <cell r="H6343" t="str">
            <v>Eastern House, London Vo</v>
          </cell>
          <cell r="I6343" t="str">
            <v>Government Services</v>
          </cell>
          <cell r="J6343" t="str">
            <v>Network Rail</v>
          </cell>
          <cell r="K6343" t="str">
            <v>Network Rail</v>
          </cell>
        </row>
        <row r="6344">
          <cell r="G6344" t="str">
            <v>NETEVEFF</v>
          </cell>
          <cell r="H6344" t="str">
            <v>Eversholt Street, London Ff</v>
          </cell>
          <cell r="I6344" t="str">
            <v>Government Services</v>
          </cell>
          <cell r="J6344" t="str">
            <v>Network Rail</v>
          </cell>
          <cell r="K6344" t="str">
            <v>Network Rail</v>
          </cell>
        </row>
        <row r="6345">
          <cell r="G6345" t="str">
            <v>NETEVEVO</v>
          </cell>
          <cell r="H6345" t="str">
            <v>Eversholt Street, London Vo</v>
          </cell>
          <cell r="I6345" t="str">
            <v>Government Services</v>
          </cell>
          <cell r="J6345" t="str">
            <v>Network Rail</v>
          </cell>
          <cell r="K6345" t="str">
            <v>Network Rail</v>
          </cell>
        </row>
        <row r="6346">
          <cell r="G6346" t="str">
            <v>NETFRIFF</v>
          </cell>
          <cell r="H6346" t="str">
            <v>Friars Bridge Court, London Ff</v>
          </cell>
          <cell r="I6346" t="str">
            <v>Government Services</v>
          </cell>
          <cell r="J6346" t="str">
            <v>Network Rail</v>
          </cell>
          <cell r="K6346" t="str">
            <v>Network Rail</v>
          </cell>
        </row>
        <row r="6347">
          <cell r="G6347" t="str">
            <v>NETFRIVO</v>
          </cell>
          <cell r="H6347" t="str">
            <v>Friars Bridge Court, London Vo</v>
          </cell>
          <cell r="I6347" t="str">
            <v>Government Services</v>
          </cell>
          <cell r="J6347" t="str">
            <v>Network Rail</v>
          </cell>
          <cell r="K6347" t="str">
            <v>Network Rail</v>
          </cell>
        </row>
        <row r="6348">
          <cell r="G6348" t="str">
            <v>NETFTZFF</v>
          </cell>
          <cell r="H6348" t="str">
            <v>Fitzroy House, London Ff</v>
          </cell>
          <cell r="I6348" t="str">
            <v>Government Services</v>
          </cell>
          <cell r="J6348" t="str">
            <v>Network Rail</v>
          </cell>
          <cell r="K6348" t="str">
            <v>Network Rail</v>
          </cell>
        </row>
        <row r="6349">
          <cell r="G6349" t="str">
            <v>NETFTZVO</v>
          </cell>
          <cell r="H6349" t="str">
            <v>Fitzroy House, London Vo</v>
          </cell>
          <cell r="I6349" t="str">
            <v>Government Services</v>
          </cell>
          <cell r="J6349" t="str">
            <v>Network Rail</v>
          </cell>
          <cell r="K6349" t="str">
            <v>Network Rail</v>
          </cell>
        </row>
        <row r="6350">
          <cell r="G6350" t="str">
            <v>NETGILFF</v>
          </cell>
          <cell r="H6350" t="str">
            <v>National Deeds Archive Ff</v>
          </cell>
          <cell r="I6350" t="str">
            <v>Government Services</v>
          </cell>
          <cell r="J6350" t="str">
            <v>Network Rail</v>
          </cell>
          <cell r="K6350" t="str">
            <v>Network Rail</v>
          </cell>
        </row>
        <row r="6351">
          <cell r="G6351" t="str">
            <v>NETGILVO</v>
          </cell>
          <cell r="H6351" t="str">
            <v>National Deeds Archive Vo</v>
          </cell>
          <cell r="I6351" t="str">
            <v>Government Services</v>
          </cell>
          <cell r="J6351" t="str">
            <v>Network Rail</v>
          </cell>
          <cell r="K6351" t="str">
            <v>Network Rail</v>
          </cell>
        </row>
        <row r="6352">
          <cell r="G6352" t="str">
            <v>NETGRAVO</v>
          </cell>
          <cell r="H6352" t="str">
            <v>Grain Bank, Doncaster Vo</v>
          </cell>
          <cell r="I6352" t="str">
            <v>Government Services</v>
          </cell>
          <cell r="J6352" t="str">
            <v>Network Rail</v>
          </cell>
          <cell r="K6352" t="str">
            <v>Network Rail</v>
          </cell>
        </row>
        <row r="6353">
          <cell r="G6353" t="str">
            <v>NETGRNVO</v>
          </cell>
          <cell r="H6353" t="str">
            <v>Evergreen House, London Vo</v>
          </cell>
          <cell r="I6353" t="str">
            <v>Government Services</v>
          </cell>
          <cell r="J6353" t="str">
            <v>Network Rail</v>
          </cell>
          <cell r="K6353" t="str">
            <v>Network Rail</v>
          </cell>
        </row>
        <row r="6354">
          <cell r="G6354" t="str">
            <v>NETHLGFF</v>
          </cell>
          <cell r="H6354" t="str">
            <v>Holgate Villa, York Ff</v>
          </cell>
          <cell r="I6354" t="str">
            <v>Government Services</v>
          </cell>
          <cell r="J6354" t="str">
            <v>Network Rail</v>
          </cell>
          <cell r="K6354" t="str">
            <v>Network Rail</v>
          </cell>
        </row>
        <row r="6355">
          <cell r="G6355" t="str">
            <v>NETHLGVO</v>
          </cell>
          <cell r="H6355" t="str">
            <v>Holgate Villa, York Vo</v>
          </cell>
          <cell r="I6355" t="str">
            <v>Government Services</v>
          </cell>
          <cell r="J6355" t="str">
            <v>Network Rail</v>
          </cell>
          <cell r="K6355" t="str">
            <v>Network Rail</v>
          </cell>
        </row>
        <row r="6356">
          <cell r="G6356" t="str">
            <v>NETHOPFF</v>
          </cell>
          <cell r="H6356" t="str">
            <v>The Hop Exchange, London Ff</v>
          </cell>
          <cell r="I6356" t="str">
            <v>Government Services</v>
          </cell>
          <cell r="J6356" t="str">
            <v>Network Rail</v>
          </cell>
          <cell r="K6356" t="str">
            <v>Network Rail</v>
          </cell>
        </row>
        <row r="6357">
          <cell r="G6357" t="str">
            <v>NETHOPVO</v>
          </cell>
          <cell r="H6357" t="str">
            <v>The Hop Exchange, London Vo</v>
          </cell>
          <cell r="I6357" t="str">
            <v>Government Services</v>
          </cell>
          <cell r="J6357" t="str">
            <v>Network Rail</v>
          </cell>
          <cell r="K6357" t="str">
            <v>Network Rail</v>
          </cell>
        </row>
        <row r="6358">
          <cell r="G6358" t="str">
            <v>NETHUDFF</v>
          </cell>
          <cell r="H6358" t="str">
            <v>Hudson House, York Ff</v>
          </cell>
          <cell r="I6358" t="str">
            <v>Government Services</v>
          </cell>
          <cell r="J6358" t="str">
            <v>Network Rail</v>
          </cell>
          <cell r="K6358" t="str">
            <v>Network Rail</v>
          </cell>
        </row>
        <row r="6359">
          <cell r="G6359" t="str">
            <v>NETHUDVO</v>
          </cell>
          <cell r="H6359" t="str">
            <v>Hudson House, York Vo</v>
          </cell>
          <cell r="I6359" t="str">
            <v>Government Services</v>
          </cell>
          <cell r="J6359" t="str">
            <v>Network Rail</v>
          </cell>
          <cell r="K6359" t="str">
            <v>Network Rail</v>
          </cell>
        </row>
        <row r="6360">
          <cell r="G6360" t="str">
            <v>NETJAMFF</v>
          </cell>
          <cell r="H6360" t="str">
            <v>James Forbes House, Lon Ff</v>
          </cell>
          <cell r="I6360" t="str">
            <v>Government Services</v>
          </cell>
          <cell r="J6360" t="str">
            <v>Network Rail</v>
          </cell>
          <cell r="K6360" t="str">
            <v>Network Rail</v>
          </cell>
        </row>
        <row r="6361">
          <cell r="G6361" t="str">
            <v>NETJAMVO</v>
          </cell>
          <cell r="H6361" t="str">
            <v>James Forbes House, Lon Vo</v>
          </cell>
          <cell r="I6361" t="str">
            <v>Government Services</v>
          </cell>
          <cell r="J6361" t="str">
            <v>Network Rail</v>
          </cell>
          <cell r="K6361" t="str">
            <v>Network Rail</v>
          </cell>
        </row>
        <row r="6362">
          <cell r="G6362" t="str">
            <v>NETJARFF</v>
          </cell>
          <cell r="H6362" t="str">
            <v>Jarvis House York</v>
          </cell>
          <cell r="I6362" t="str">
            <v>Government Services</v>
          </cell>
          <cell r="J6362" t="str">
            <v>Network Rail</v>
          </cell>
          <cell r="K6362" t="str">
            <v>Network Rail</v>
          </cell>
        </row>
        <row r="6363">
          <cell r="G6363" t="str">
            <v>NETKXEVO</v>
          </cell>
          <cell r="H6363" t="str">
            <v>Kings Cross East Side, Lon Vo</v>
          </cell>
          <cell r="I6363" t="str">
            <v>Government Services</v>
          </cell>
          <cell r="J6363" t="str">
            <v>Network Rail</v>
          </cell>
          <cell r="K6363" t="str">
            <v>Network Rail</v>
          </cell>
        </row>
        <row r="6364">
          <cell r="G6364" t="str">
            <v>NETKXSVO</v>
          </cell>
          <cell r="H6364" t="str">
            <v>Kings Cross Station, Lon Vo</v>
          </cell>
          <cell r="I6364" t="str">
            <v>Government Services</v>
          </cell>
          <cell r="J6364" t="str">
            <v>Network Rail</v>
          </cell>
          <cell r="K6364" t="str">
            <v>Network Rail</v>
          </cell>
        </row>
        <row r="6365">
          <cell r="G6365" t="str">
            <v>NETKXWFF</v>
          </cell>
          <cell r="H6365" t="str">
            <v>Kings Cross West Side, Lon Ff</v>
          </cell>
          <cell r="I6365" t="str">
            <v>Government Services</v>
          </cell>
          <cell r="J6365" t="str">
            <v>Network Rail</v>
          </cell>
          <cell r="K6365" t="str">
            <v>Network Rail</v>
          </cell>
        </row>
        <row r="6366">
          <cell r="G6366" t="str">
            <v>NETKXWVO</v>
          </cell>
          <cell r="H6366" t="str">
            <v>Kings Cross West Side, Lon Vo</v>
          </cell>
          <cell r="I6366" t="str">
            <v>Government Services</v>
          </cell>
          <cell r="J6366" t="str">
            <v>Network Rail</v>
          </cell>
          <cell r="K6366" t="str">
            <v>Network Rail</v>
          </cell>
        </row>
        <row r="6367">
          <cell r="G6367" t="str">
            <v>NETLANFF</v>
          </cell>
          <cell r="H6367" t="str">
            <v>Langdale House, London Ff</v>
          </cell>
          <cell r="I6367" t="str">
            <v>Government Services</v>
          </cell>
          <cell r="J6367" t="str">
            <v>Network Rail</v>
          </cell>
          <cell r="K6367" t="str">
            <v>Network Rail</v>
          </cell>
        </row>
        <row r="6368">
          <cell r="G6368" t="str">
            <v>NETLANVO</v>
          </cell>
          <cell r="H6368" t="str">
            <v>Langdale House, London Vo</v>
          </cell>
          <cell r="I6368" t="str">
            <v>Government Services</v>
          </cell>
          <cell r="J6368" t="str">
            <v>Network Rail</v>
          </cell>
          <cell r="K6368" t="str">
            <v>Network Rail</v>
          </cell>
        </row>
        <row r="6369">
          <cell r="G6369" t="str">
            <v>NETLINVO</v>
          </cell>
          <cell r="H6369" t="str">
            <v>Carolina Court, Doncaster Vo</v>
          </cell>
          <cell r="I6369" t="str">
            <v>Government Services</v>
          </cell>
          <cell r="J6369" t="str">
            <v>Network Rail</v>
          </cell>
          <cell r="K6369" t="str">
            <v>Network Rail</v>
          </cell>
        </row>
        <row r="6370">
          <cell r="G6370" t="str">
            <v>NETLNCVO</v>
          </cell>
          <cell r="H6370" t="str">
            <v>Lancaster House, Liverpool Vo</v>
          </cell>
          <cell r="I6370" t="str">
            <v>Government Services</v>
          </cell>
          <cell r="J6370" t="str">
            <v>Network Rail</v>
          </cell>
          <cell r="K6370" t="str">
            <v>Network Rail</v>
          </cell>
        </row>
        <row r="6371">
          <cell r="G6371" t="str">
            <v>NETLYNFF</v>
          </cell>
          <cell r="H6371" t="str">
            <v>Carolyn House, Croydon Ff</v>
          </cell>
          <cell r="I6371" t="str">
            <v>Government Services</v>
          </cell>
          <cell r="J6371" t="str">
            <v>Network Rail</v>
          </cell>
          <cell r="K6371" t="str">
            <v>Network Rail</v>
          </cell>
        </row>
        <row r="6372">
          <cell r="G6372" t="str">
            <v>NETLYNVO</v>
          </cell>
          <cell r="H6372" t="str">
            <v>Carolyn House, Croydon Vo</v>
          </cell>
          <cell r="I6372" t="str">
            <v>Government Services</v>
          </cell>
          <cell r="J6372" t="str">
            <v>Network Rail</v>
          </cell>
          <cell r="K6372" t="str">
            <v>Network Rail</v>
          </cell>
        </row>
        <row r="6373">
          <cell r="G6373" t="str">
            <v>NETMACVO</v>
          </cell>
          <cell r="H6373" t="str">
            <v>Macmillan House, London Vo</v>
          </cell>
          <cell r="I6373" t="str">
            <v>Government Services</v>
          </cell>
          <cell r="J6373" t="str">
            <v>Network Rail</v>
          </cell>
          <cell r="K6373" t="str">
            <v>Network Rail</v>
          </cell>
        </row>
        <row r="6374">
          <cell r="G6374" t="str">
            <v>NETMBXFF</v>
          </cell>
          <cell r="H6374" t="str">
            <v>Mailbox, Birmingham Ff</v>
          </cell>
          <cell r="I6374" t="str">
            <v>Government Services</v>
          </cell>
          <cell r="J6374" t="str">
            <v>Network Rail</v>
          </cell>
          <cell r="K6374" t="str">
            <v>Network Rail</v>
          </cell>
        </row>
        <row r="6375">
          <cell r="G6375" t="str">
            <v>NETMBXVO</v>
          </cell>
          <cell r="H6375" t="str">
            <v>Mailbox, Birmingham Vo</v>
          </cell>
          <cell r="I6375" t="str">
            <v>Government Services</v>
          </cell>
          <cell r="J6375" t="str">
            <v>Network Rail</v>
          </cell>
          <cell r="K6375" t="str">
            <v>Network Rail</v>
          </cell>
        </row>
        <row r="6376">
          <cell r="G6376" t="str">
            <v>NETMERVO</v>
          </cell>
          <cell r="H6376" t="str">
            <v>Mercury House, London Vo</v>
          </cell>
          <cell r="I6376" t="str">
            <v>Government Services</v>
          </cell>
          <cell r="J6376" t="str">
            <v>Network Rail</v>
          </cell>
          <cell r="K6376" t="str">
            <v>Network Rail</v>
          </cell>
        </row>
        <row r="6377">
          <cell r="G6377" t="str">
            <v>NETMHQFF</v>
          </cell>
          <cell r="H6377" t="str">
            <v>Main Hq, York Ff</v>
          </cell>
          <cell r="I6377" t="str">
            <v>Government Services</v>
          </cell>
          <cell r="J6377" t="str">
            <v>Network Rail</v>
          </cell>
          <cell r="K6377" t="str">
            <v>Network Rail</v>
          </cell>
        </row>
        <row r="6378">
          <cell r="G6378" t="str">
            <v>NETMHQVO</v>
          </cell>
          <cell r="H6378" t="str">
            <v>Main Hq, York Vo</v>
          </cell>
          <cell r="I6378" t="str">
            <v>Government Services</v>
          </cell>
          <cell r="J6378" t="str">
            <v>Network Rail</v>
          </cell>
          <cell r="K6378" t="str">
            <v>Network Rail</v>
          </cell>
        </row>
        <row r="6379">
          <cell r="G6379" t="str">
            <v>NETMILFF</v>
          </cell>
          <cell r="H6379" t="str">
            <v>Milford House, Swindon Ff</v>
          </cell>
          <cell r="I6379" t="str">
            <v>Government Services</v>
          </cell>
          <cell r="J6379" t="str">
            <v>Network Rail</v>
          </cell>
          <cell r="K6379" t="str">
            <v>Network Rail</v>
          </cell>
        </row>
        <row r="6380">
          <cell r="G6380" t="str">
            <v>NETMILVO</v>
          </cell>
          <cell r="H6380" t="str">
            <v>Milford House, Swindon Vo</v>
          </cell>
          <cell r="I6380" t="str">
            <v>Government Services</v>
          </cell>
          <cell r="J6380" t="str">
            <v>Network Rail</v>
          </cell>
          <cell r="K6380" t="str">
            <v>Network Rail</v>
          </cell>
        </row>
        <row r="6381">
          <cell r="G6381" t="str">
            <v>NETMWBFF</v>
          </cell>
          <cell r="H6381" t="str">
            <v>Manwebb House, Crewe Ff</v>
          </cell>
          <cell r="I6381" t="str">
            <v>Government Services</v>
          </cell>
          <cell r="J6381" t="str">
            <v>Network Rail</v>
          </cell>
          <cell r="K6381" t="str">
            <v>Network Rail</v>
          </cell>
        </row>
        <row r="6382">
          <cell r="G6382" t="str">
            <v>NETMWBVO</v>
          </cell>
          <cell r="H6382" t="str">
            <v>Manwebb House, Crewe Vo</v>
          </cell>
          <cell r="I6382" t="str">
            <v>Government Services</v>
          </cell>
          <cell r="J6382" t="str">
            <v>Network Rail</v>
          </cell>
          <cell r="K6382" t="str">
            <v>Network Rail</v>
          </cell>
        </row>
        <row r="6383">
          <cell r="G6383" t="str">
            <v>NETPERVO</v>
          </cell>
          <cell r="H6383" t="str">
            <v>Perth Station, Perth Vo</v>
          </cell>
          <cell r="I6383" t="str">
            <v>Government Services</v>
          </cell>
          <cell r="J6383" t="str">
            <v>Network Rail</v>
          </cell>
          <cell r="K6383" t="str">
            <v>Network Rail</v>
          </cell>
        </row>
        <row r="6384">
          <cell r="G6384" t="str">
            <v>NETPICFF</v>
          </cell>
          <cell r="H6384" t="str">
            <v>111 Piccadilly, Manchester Ff</v>
          </cell>
          <cell r="I6384" t="str">
            <v>Government Services</v>
          </cell>
          <cell r="J6384" t="str">
            <v>Network Rail</v>
          </cell>
          <cell r="K6384" t="str">
            <v>Network Rail</v>
          </cell>
        </row>
        <row r="6385">
          <cell r="G6385" t="str">
            <v>NETPICVO</v>
          </cell>
          <cell r="H6385" t="str">
            <v>111 Piccadilly, Manchester Vo</v>
          </cell>
          <cell r="I6385" t="str">
            <v>Government Services</v>
          </cell>
          <cell r="J6385" t="str">
            <v>Network Rail</v>
          </cell>
          <cell r="K6385" t="str">
            <v>Network Rail</v>
          </cell>
        </row>
        <row r="6386">
          <cell r="G6386" t="str">
            <v>NETPODFF</v>
          </cell>
          <cell r="H6386" t="str">
            <v>The Podium, London Ff</v>
          </cell>
          <cell r="I6386" t="str">
            <v>Government Services</v>
          </cell>
          <cell r="J6386" t="str">
            <v>Network Rail</v>
          </cell>
          <cell r="K6386" t="str">
            <v>Network Rail</v>
          </cell>
        </row>
        <row r="6387">
          <cell r="G6387" t="str">
            <v>NETPODVO</v>
          </cell>
          <cell r="H6387" t="str">
            <v>The Podium, London Vo</v>
          </cell>
          <cell r="I6387" t="str">
            <v>Government Services</v>
          </cell>
          <cell r="J6387" t="str">
            <v>Network Rail</v>
          </cell>
          <cell r="K6387" t="str">
            <v>Network Rail</v>
          </cell>
        </row>
        <row r="6388">
          <cell r="G6388" t="str">
            <v>NETPRUFF</v>
          </cell>
          <cell r="H6388" t="str">
            <v>Prudential House, York Ff</v>
          </cell>
          <cell r="I6388" t="str">
            <v>Government Services</v>
          </cell>
          <cell r="J6388" t="str">
            <v>Network Rail</v>
          </cell>
          <cell r="K6388" t="str">
            <v>Network Rail</v>
          </cell>
        </row>
        <row r="6389">
          <cell r="G6389" t="str">
            <v>NETPRUVO</v>
          </cell>
          <cell r="H6389" t="str">
            <v>Prudential House, York Vo</v>
          </cell>
          <cell r="I6389" t="str">
            <v>Government Services</v>
          </cell>
          <cell r="J6389" t="str">
            <v>Network Rail</v>
          </cell>
          <cell r="K6389" t="str">
            <v>Network Rail</v>
          </cell>
        </row>
        <row r="6390">
          <cell r="G6390" t="str">
            <v>NETREDVO</v>
          </cell>
          <cell r="H6390" t="str">
            <v>The Red House, Exeter Vo</v>
          </cell>
          <cell r="I6390" t="str">
            <v>Government Services</v>
          </cell>
          <cell r="J6390" t="str">
            <v>Network Rail</v>
          </cell>
          <cell r="K6390" t="str">
            <v>Network Rail</v>
          </cell>
        </row>
        <row r="6391">
          <cell r="G6391" t="str">
            <v>NETRHCVO</v>
          </cell>
          <cell r="H6391" t="str">
            <v>Railhouse, Crewe Vo</v>
          </cell>
          <cell r="I6391" t="str">
            <v>Government Services</v>
          </cell>
          <cell r="J6391" t="str">
            <v>Network Rail</v>
          </cell>
          <cell r="K6391" t="str">
            <v>Network Rail</v>
          </cell>
        </row>
        <row r="6392">
          <cell r="G6392" t="str">
            <v>NETRHMFF</v>
          </cell>
          <cell r="H6392" t="str">
            <v>Railhouse, Manchester Ff</v>
          </cell>
          <cell r="I6392" t="str">
            <v>Government Services</v>
          </cell>
          <cell r="J6392" t="str">
            <v>Network Rail</v>
          </cell>
          <cell r="K6392" t="str">
            <v>Network Rail</v>
          </cell>
        </row>
        <row r="6393">
          <cell r="G6393" t="str">
            <v>NETRHMVO</v>
          </cell>
          <cell r="H6393" t="str">
            <v>Railhouse, Manchester Vo</v>
          </cell>
          <cell r="I6393" t="str">
            <v>Government Services</v>
          </cell>
          <cell r="J6393" t="str">
            <v>Network Rail</v>
          </cell>
          <cell r="K6393" t="str">
            <v>Network Rail</v>
          </cell>
        </row>
        <row r="6394">
          <cell r="G6394" t="str">
            <v>NETRYEVO</v>
          </cell>
          <cell r="H6394" t="str">
            <v>Ryedale House, London Vo</v>
          </cell>
          <cell r="I6394" t="str">
            <v>Government Services</v>
          </cell>
          <cell r="J6394" t="str">
            <v>Network Rail</v>
          </cell>
          <cell r="K6394" t="str">
            <v>Network Rail</v>
          </cell>
        </row>
        <row r="6395">
          <cell r="G6395" t="str">
            <v>NETSEMVO</v>
          </cell>
          <cell r="H6395" t="str">
            <v>Semaphore House, Cardiff Vo</v>
          </cell>
          <cell r="I6395" t="str">
            <v>Government Services</v>
          </cell>
          <cell r="J6395" t="str">
            <v>Network Rail</v>
          </cell>
          <cell r="K6395" t="str">
            <v>Network Rail</v>
          </cell>
        </row>
        <row r="6396">
          <cell r="G6396" t="str">
            <v>NETSOUVO</v>
          </cell>
          <cell r="H6396" t="str">
            <v>Southern House, Croydon Vo</v>
          </cell>
          <cell r="I6396" t="str">
            <v>Government Services</v>
          </cell>
          <cell r="J6396" t="str">
            <v>Network Rail</v>
          </cell>
          <cell r="K6396" t="str">
            <v>Network Rail</v>
          </cell>
        </row>
        <row r="6397">
          <cell r="G6397" t="str">
            <v>NETSTAFF</v>
          </cell>
          <cell r="H6397" t="str">
            <v>Stanier House, Birmingham Ff</v>
          </cell>
          <cell r="I6397" t="str">
            <v>Government Services</v>
          </cell>
          <cell r="J6397" t="str">
            <v>Network Rail</v>
          </cell>
          <cell r="K6397" t="str">
            <v>Network Rail</v>
          </cell>
        </row>
        <row r="6398">
          <cell r="G6398" t="str">
            <v>NETSTAVO</v>
          </cell>
          <cell r="H6398" t="str">
            <v>Stanier House, Birmingham Vo</v>
          </cell>
          <cell r="I6398" t="str">
            <v>Government Services</v>
          </cell>
          <cell r="J6398" t="str">
            <v>Network Rail</v>
          </cell>
          <cell r="K6398" t="str">
            <v>Network Rail</v>
          </cell>
        </row>
        <row r="6399">
          <cell r="G6399" t="str">
            <v>NETSUSFF</v>
          </cell>
          <cell r="H6399" t="str">
            <v>Sussex House, Reading Ff</v>
          </cell>
          <cell r="I6399" t="str">
            <v>Government Services</v>
          </cell>
          <cell r="J6399" t="str">
            <v>Network Rail</v>
          </cell>
          <cell r="K6399" t="str">
            <v>Network Rail</v>
          </cell>
        </row>
        <row r="6400">
          <cell r="G6400" t="str">
            <v>NETSUSVO</v>
          </cell>
          <cell r="H6400" t="str">
            <v>Sussex House, Reading Vo</v>
          </cell>
          <cell r="I6400" t="str">
            <v>Government Services</v>
          </cell>
          <cell r="J6400" t="str">
            <v>Network Rail</v>
          </cell>
          <cell r="K6400" t="str">
            <v>Network Rail</v>
          </cell>
        </row>
        <row r="6401">
          <cell r="G6401" t="str">
            <v>NETTEMVO</v>
          </cell>
          <cell r="H6401" t="str">
            <v>Temple Point Bristol</v>
          </cell>
          <cell r="I6401" t="str">
            <v>Government Services</v>
          </cell>
          <cell r="J6401" t="str">
            <v>Network Rail</v>
          </cell>
          <cell r="K6401" t="str">
            <v>Network Rail</v>
          </cell>
        </row>
        <row r="6402">
          <cell r="G6402" t="str">
            <v>NETTOOVO</v>
          </cell>
          <cell r="H6402" t="str">
            <v>Tooley Street Offices, Lon Vo</v>
          </cell>
          <cell r="I6402" t="str">
            <v>Government Services</v>
          </cell>
          <cell r="J6402" t="str">
            <v>Network Rail</v>
          </cell>
          <cell r="K6402" t="str">
            <v>Network Rail</v>
          </cell>
        </row>
        <row r="6403">
          <cell r="G6403" t="str">
            <v>NETTOUFF</v>
          </cell>
          <cell r="H6403" t="str">
            <v>Tournament House, London Ff</v>
          </cell>
          <cell r="I6403" t="str">
            <v>Government Services</v>
          </cell>
          <cell r="J6403" t="str">
            <v>Network Rail</v>
          </cell>
          <cell r="K6403" t="str">
            <v>Network Rail</v>
          </cell>
        </row>
        <row r="6404">
          <cell r="G6404" t="str">
            <v>NETTOUVO</v>
          </cell>
          <cell r="H6404" t="str">
            <v>Tournament House, London Vo</v>
          </cell>
          <cell r="I6404" t="str">
            <v>Government Services</v>
          </cell>
          <cell r="J6404" t="str">
            <v>Network Rail</v>
          </cell>
          <cell r="K6404" t="str">
            <v>Network Rail</v>
          </cell>
        </row>
        <row r="6405">
          <cell r="G6405" t="str">
            <v>NETTWRVO</v>
          </cell>
          <cell r="H6405" t="str">
            <v>Tower Block, Manchester Vo</v>
          </cell>
          <cell r="I6405" t="str">
            <v>Government Services</v>
          </cell>
          <cell r="J6405" t="str">
            <v>Network Rail</v>
          </cell>
          <cell r="K6405" t="str">
            <v>Network Rail</v>
          </cell>
        </row>
        <row r="6406">
          <cell r="G6406" t="str">
            <v>NETVICFF</v>
          </cell>
          <cell r="H6406" t="str">
            <v>Victoria Station, Manch Ff</v>
          </cell>
          <cell r="I6406" t="str">
            <v>Government Services</v>
          </cell>
          <cell r="J6406" t="str">
            <v>Network Rail</v>
          </cell>
          <cell r="K6406" t="str">
            <v>Network Rail</v>
          </cell>
        </row>
        <row r="6407">
          <cell r="G6407" t="str">
            <v>NETVICVO</v>
          </cell>
          <cell r="H6407" t="str">
            <v>Victoria Station, Manch Vo</v>
          </cell>
          <cell r="I6407" t="str">
            <v>Government Services</v>
          </cell>
          <cell r="J6407" t="str">
            <v>Network Rail</v>
          </cell>
          <cell r="K6407" t="str">
            <v>Network Rail</v>
          </cell>
        </row>
        <row r="6408">
          <cell r="G6408" t="str">
            <v>NETWATFF</v>
          </cell>
          <cell r="H6408" t="str">
            <v>Waterloo General Offices, Ff</v>
          </cell>
          <cell r="I6408" t="str">
            <v>Government Services</v>
          </cell>
          <cell r="J6408" t="str">
            <v>Network Rail</v>
          </cell>
          <cell r="K6408" t="str">
            <v>Network Rail</v>
          </cell>
        </row>
        <row r="6409">
          <cell r="G6409" t="str">
            <v>NETWATVO</v>
          </cell>
          <cell r="H6409" t="str">
            <v>Waterloo General Offices, Vo</v>
          </cell>
          <cell r="I6409" t="str">
            <v>Government Services</v>
          </cell>
          <cell r="J6409" t="str">
            <v>Network Rail</v>
          </cell>
          <cell r="K6409" t="str">
            <v>Network Rail</v>
          </cell>
        </row>
        <row r="6410">
          <cell r="G6410" t="str">
            <v>NETWESVO</v>
          </cell>
          <cell r="H6410" t="str">
            <v>Western House, Swindon Vo</v>
          </cell>
          <cell r="I6410" t="str">
            <v>Government Services</v>
          </cell>
          <cell r="J6410" t="str">
            <v>Network Rail</v>
          </cell>
          <cell r="K6410" t="str">
            <v>Network Rail</v>
          </cell>
        </row>
        <row r="6411">
          <cell r="G6411" t="str">
            <v>NETWINVO</v>
          </cell>
          <cell r="H6411" t="str">
            <v>Winterscale House, York Vo</v>
          </cell>
          <cell r="I6411" t="str">
            <v>Government Services</v>
          </cell>
          <cell r="J6411" t="str">
            <v>Network Rail</v>
          </cell>
          <cell r="K6411" t="str">
            <v>Network Rail</v>
          </cell>
        </row>
        <row r="6412">
          <cell r="G6412" t="str">
            <v>NETWRAFF</v>
          </cell>
          <cell r="H6412" t="str">
            <v>Network Rail Fixed Fee</v>
          </cell>
          <cell r="I6412" t="str">
            <v>Government Services</v>
          </cell>
          <cell r="J6412" t="str">
            <v>Network Rail</v>
          </cell>
          <cell r="K6412" t="str">
            <v>Network Rail</v>
          </cell>
        </row>
        <row r="6413">
          <cell r="G6413" t="str">
            <v>NET125FF</v>
          </cell>
          <cell r="H6413" t="str">
            <v>125 House, Swindon Ff</v>
          </cell>
          <cell r="I6413" t="str">
            <v>Government Services</v>
          </cell>
          <cell r="J6413" t="str">
            <v>Network Rail</v>
          </cell>
          <cell r="K6413" t="str">
            <v>Network Rail</v>
          </cell>
        </row>
        <row r="6414">
          <cell r="G6414" t="str">
            <v>NETAIRFF</v>
          </cell>
          <cell r="H6414" t="str">
            <v>Aire Street, Leeds Ff</v>
          </cell>
          <cell r="I6414" t="str">
            <v>Government Services</v>
          </cell>
          <cell r="J6414" t="str">
            <v>Network Rail</v>
          </cell>
          <cell r="K6414" t="str">
            <v>Network Rail</v>
          </cell>
        </row>
        <row r="6415">
          <cell r="G6415" t="str">
            <v>NETBUCFF</v>
          </cell>
          <cell r="H6415" t="str">
            <v>Buchanan House, Glasgow Ff</v>
          </cell>
          <cell r="I6415" t="str">
            <v>Government Services</v>
          </cell>
          <cell r="J6415" t="str">
            <v>Network Rail</v>
          </cell>
          <cell r="K6415" t="str">
            <v>Network Rail</v>
          </cell>
        </row>
        <row r="6416">
          <cell r="G6416" t="str">
            <v>NETBUCVO</v>
          </cell>
          <cell r="H6416" t="str">
            <v>Buchanan House, Glasgow Vo</v>
          </cell>
          <cell r="I6416" t="str">
            <v>Government Services</v>
          </cell>
          <cell r="J6416" t="str">
            <v>Network Rail</v>
          </cell>
          <cell r="K6416" t="str">
            <v>Network Rail</v>
          </cell>
        </row>
        <row r="6417">
          <cell r="G6417" t="str">
            <v>NETDAVFF</v>
          </cell>
          <cell r="H6417" t="str">
            <v>St Davids House, Cardiff Ff</v>
          </cell>
          <cell r="I6417" t="str">
            <v>Government Services</v>
          </cell>
          <cell r="J6417" t="str">
            <v>Network Rail</v>
          </cell>
          <cell r="K6417" t="str">
            <v>Network Rail</v>
          </cell>
        </row>
        <row r="6418">
          <cell r="G6418" t="str">
            <v>NETESTFF</v>
          </cell>
          <cell r="H6418" t="str">
            <v>Eastern House, London Ff</v>
          </cell>
          <cell r="I6418" t="str">
            <v>Government Services</v>
          </cell>
          <cell r="J6418" t="str">
            <v>Network Rail</v>
          </cell>
          <cell r="K6418" t="str">
            <v>Network Rail</v>
          </cell>
        </row>
        <row r="6419">
          <cell r="G6419" t="str">
            <v>NETEVEFF</v>
          </cell>
          <cell r="H6419" t="str">
            <v>Eversholt Street, London Ff</v>
          </cell>
          <cell r="I6419" t="str">
            <v>Government Services</v>
          </cell>
          <cell r="J6419" t="str">
            <v>Network Rail</v>
          </cell>
          <cell r="K6419" t="str">
            <v>Network Rail</v>
          </cell>
        </row>
        <row r="6420">
          <cell r="G6420" t="str">
            <v>NETEVEVO</v>
          </cell>
          <cell r="H6420" t="str">
            <v>Eversholt Street, London Vo</v>
          </cell>
          <cell r="I6420" t="str">
            <v>Government Services</v>
          </cell>
          <cell r="J6420" t="str">
            <v>Network Rail</v>
          </cell>
          <cell r="K6420" t="str">
            <v>Network Rail</v>
          </cell>
        </row>
        <row r="6421">
          <cell r="G6421" t="str">
            <v>NETFRIFF</v>
          </cell>
          <cell r="H6421" t="str">
            <v>Friars Bridge Court, London Ff</v>
          </cell>
          <cell r="I6421" t="str">
            <v>Government Services</v>
          </cell>
          <cell r="J6421" t="str">
            <v>Network Rail</v>
          </cell>
          <cell r="K6421" t="str">
            <v>Network Rail</v>
          </cell>
        </row>
        <row r="6422">
          <cell r="G6422" t="str">
            <v>NETFTZAF</v>
          </cell>
          <cell r="H6422" t="str">
            <v>Fitzroy House, London Af</v>
          </cell>
          <cell r="I6422" t="str">
            <v>Government Services</v>
          </cell>
          <cell r="J6422" t="str">
            <v>Network Rail</v>
          </cell>
          <cell r="K6422" t="str">
            <v>Network Rail</v>
          </cell>
        </row>
        <row r="6423">
          <cell r="G6423" t="str">
            <v>NETFTZFF</v>
          </cell>
          <cell r="H6423" t="str">
            <v>Fitzroy House, London Ff</v>
          </cell>
          <cell r="I6423" t="str">
            <v>Government Services</v>
          </cell>
          <cell r="J6423" t="str">
            <v>Network Rail</v>
          </cell>
          <cell r="K6423" t="str">
            <v>Network Rail</v>
          </cell>
        </row>
        <row r="6424">
          <cell r="G6424" t="str">
            <v>NETFTZVO</v>
          </cell>
          <cell r="H6424" t="str">
            <v>Fitzroy House, London Vo</v>
          </cell>
          <cell r="I6424" t="str">
            <v>Government Services</v>
          </cell>
          <cell r="J6424" t="str">
            <v>Network Rail</v>
          </cell>
          <cell r="K6424" t="str">
            <v>Network Rail</v>
          </cell>
        </row>
        <row r="6425">
          <cell r="G6425" t="str">
            <v>NETGILAF</v>
          </cell>
          <cell r="H6425" t="str">
            <v>National Deeds Archive Af</v>
          </cell>
          <cell r="I6425" t="str">
            <v>Government Services</v>
          </cell>
          <cell r="J6425" t="str">
            <v>Network Rail</v>
          </cell>
          <cell r="K6425" t="str">
            <v>Network Rail</v>
          </cell>
        </row>
        <row r="6426">
          <cell r="G6426" t="str">
            <v>NETGILFF</v>
          </cell>
          <cell r="H6426" t="str">
            <v>National Deeds Archive Ff</v>
          </cell>
          <cell r="I6426" t="str">
            <v>Government Services</v>
          </cell>
          <cell r="J6426" t="str">
            <v>Network Rail</v>
          </cell>
          <cell r="K6426" t="str">
            <v>Network Rail</v>
          </cell>
        </row>
        <row r="6427">
          <cell r="G6427" t="str">
            <v>NETGRNFF</v>
          </cell>
          <cell r="H6427" t="str">
            <v>Evergreen House, London Ff</v>
          </cell>
          <cell r="I6427" t="str">
            <v>Government Services</v>
          </cell>
          <cell r="J6427" t="str">
            <v>Network Rail</v>
          </cell>
          <cell r="K6427" t="str">
            <v>Network Rail</v>
          </cell>
        </row>
        <row r="6428">
          <cell r="G6428" t="str">
            <v>NETHOPFF</v>
          </cell>
          <cell r="H6428" t="str">
            <v>The Hop Exchange, London Ff</v>
          </cell>
          <cell r="I6428" t="str">
            <v>Government Services</v>
          </cell>
          <cell r="J6428" t="str">
            <v>Network Rail</v>
          </cell>
          <cell r="K6428" t="str">
            <v>Network Rail</v>
          </cell>
        </row>
        <row r="6429">
          <cell r="G6429" t="str">
            <v>NETJAMFF</v>
          </cell>
          <cell r="H6429" t="str">
            <v>James Forbes House, Lon Ff</v>
          </cell>
          <cell r="I6429" t="str">
            <v>Government Services</v>
          </cell>
          <cell r="J6429" t="str">
            <v>Network Rail</v>
          </cell>
          <cell r="K6429" t="str">
            <v>Network Rail</v>
          </cell>
        </row>
        <row r="6430">
          <cell r="G6430" t="str">
            <v>NETJARFF</v>
          </cell>
          <cell r="H6430" t="str">
            <v>Jarvis House York</v>
          </cell>
          <cell r="I6430" t="str">
            <v>Government Services</v>
          </cell>
          <cell r="J6430" t="str">
            <v>Network Rail</v>
          </cell>
          <cell r="K6430" t="str">
            <v>Network Rail</v>
          </cell>
        </row>
        <row r="6431">
          <cell r="G6431" t="str">
            <v>NETKXEFF</v>
          </cell>
          <cell r="H6431" t="str">
            <v>Kings Cross East Side, Lon Ff</v>
          </cell>
          <cell r="I6431" t="str">
            <v>Government Services</v>
          </cell>
          <cell r="J6431" t="str">
            <v>Network Rail</v>
          </cell>
          <cell r="K6431" t="str">
            <v>Network Rail</v>
          </cell>
        </row>
        <row r="6432">
          <cell r="G6432" t="str">
            <v>NETKXSFF</v>
          </cell>
          <cell r="H6432" t="str">
            <v>Kings Cross Station, Lon Ff</v>
          </cell>
          <cell r="I6432" t="str">
            <v>Government Services</v>
          </cell>
          <cell r="J6432" t="str">
            <v>Network Rail</v>
          </cell>
          <cell r="K6432" t="str">
            <v>Network Rail</v>
          </cell>
        </row>
        <row r="6433">
          <cell r="G6433" t="str">
            <v>NETKXWFF</v>
          </cell>
          <cell r="H6433" t="str">
            <v>Kings Cross West Side, Lon Ff</v>
          </cell>
          <cell r="I6433" t="str">
            <v>Government Services</v>
          </cell>
          <cell r="J6433" t="str">
            <v>Network Rail</v>
          </cell>
          <cell r="K6433" t="str">
            <v>Network Rail</v>
          </cell>
        </row>
        <row r="6434">
          <cell r="G6434" t="str">
            <v>NETLANFF</v>
          </cell>
          <cell r="H6434" t="str">
            <v>Langdale House, London Ff</v>
          </cell>
          <cell r="I6434" t="str">
            <v>Government Services</v>
          </cell>
          <cell r="J6434" t="str">
            <v>Network Rail</v>
          </cell>
          <cell r="K6434" t="str">
            <v>Network Rail</v>
          </cell>
        </row>
        <row r="6435">
          <cell r="G6435" t="str">
            <v>NETMACFF</v>
          </cell>
          <cell r="H6435" t="str">
            <v>Macmillan House, London Ff</v>
          </cell>
          <cell r="I6435" t="str">
            <v>Government Services</v>
          </cell>
          <cell r="J6435" t="str">
            <v>Network Rail</v>
          </cell>
          <cell r="K6435" t="str">
            <v>Network Rail</v>
          </cell>
        </row>
        <row r="6436">
          <cell r="G6436" t="str">
            <v>NETMBXFF</v>
          </cell>
          <cell r="H6436" t="str">
            <v>Mailbox, Birmingham Ff</v>
          </cell>
          <cell r="I6436" t="str">
            <v>Government Services</v>
          </cell>
          <cell r="J6436" t="str">
            <v>Network Rail</v>
          </cell>
          <cell r="K6436" t="str">
            <v>Network Rail</v>
          </cell>
        </row>
        <row r="6437">
          <cell r="G6437" t="str">
            <v>NETMBXVO</v>
          </cell>
          <cell r="H6437" t="str">
            <v>Mailbox, Birmingham Vo</v>
          </cell>
          <cell r="I6437" t="str">
            <v>Government Services</v>
          </cell>
          <cell r="J6437" t="str">
            <v>Network Rail</v>
          </cell>
          <cell r="K6437" t="str">
            <v>Network Rail</v>
          </cell>
        </row>
        <row r="6438">
          <cell r="G6438" t="str">
            <v>NETMWBFF</v>
          </cell>
          <cell r="H6438" t="str">
            <v>Manwebb House, Crewe Ff</v>
          </cell>
          <cell r="I6438" t="str">
            <v>Government Services</v>
          </cell>
          <cell r="J6438" t="str">
            <v>Network Rail</v>
          </cell>
          <cell r="K6438" t="str">
            <v>Network Rail</v>
          </cell>
        </row>
        <row r="6439">
          <cell r="G6439" t="str">
            <v>NETPRUFF</v>
          </cell>
          <cell r="H6439" t="str">
            <v>Prudential House, York Ff</v>
          </cell>
          <cell r="I6439" t="str">
            <v>Government Services</v>
          </cell>
          <cell r="J6439" t="str">
            <v>Network Rail</v>
          </cell>
          <cell r="K6439" t="str">
            <v>Network Rail</v>
          </cell>
        </row>
        <row r="6440">
          <cell r="G6440" t="str">
            <v>NETSTAFF</v>
          </cell>
          <cell r="H6440" t="str">
            <v>Stanier House, Birmingham Ff</v>
          </cell>
          <cell r="I6440" t="str">
            <v>Government Services</v>
          </cell>
          <cell r="J6440" t="str">
            <v>Network Rail</v>
          </cell>
          <cell r="K6440" t="str">
            <v>Network Rail</v>
          </cell>
        </row>
        <row r="6441">
          <cell r="G6441" t="str">
            <v>NETSUSFF</v>
          </cell>
          <cell r="H6441" t="str">
            <v>Sussex House, Reading Ff</v>
          </cell>
          <cell r="I6441" t="str">
            <v>Government Services</v>
          </cell>
          <cell r="J6441" t="str">
            <v>Network Rail</v>
          </cell>
          <cell r="K6441" t="str">
            <v>Network Rail</v>
          </cell>
        </row>
        <row r="6442">
          <cell r="G6442" t="str">
            <v>NETTEMFF</v>
          </cell>
          <cell r="H6442" t="str">
            <v>Temple Point Bristol</v>
          </cell>
          <cell r="I6442" t="str">
            <v>Government Services</v>
          </cell>
          <cell r="J6442" t="str">
            <v>Network Rail</v>
          </cell>
          <cell r="K6442" t="str">
            <v>Network Rail</v>
          </cell>
        </row>
        <row r="6443">
          <cell r="G6443" t="str">
            <v>NETTOOFF</v>
          </cell>
          <cell r="H6443" t="str">
            <v>Tooley Street Offices, Lon Ff</v>
          </cell>
          <cell r="I6443" t="str">
            <v>Government Services</v>
          </cell>
          <cell r="J6443" t="str">
            <v>Network Rail</v>
          </cell>
          <cell r="K6443" t="str">
            <v>Network Rail</v>
          </cell>
        </row>
        <row r="6444">
          <cell r="G6444" t="str">
            <v>NETVICFF</v>
          </cell>
          <cell r="H6444" t="str">
            <v>Victoria Station, Manch Ff</v>
          </cell>
          <cell r="I6444" t="str">
            <v>Government Services</v>
          </cell>
          <cell r="J6444" t="str">
            <v>Network Rail</v>
          </cell>
          <cell r="K6444" t="str">
            <v>Network Rail</v>
          </cell>
        </row>
        <row r="6445">
          <cell r="G6445" t="str">
            <v>NETWATFF</v>
          </cell>
          <cell r="H6445" t="str">
            <v>Waterloo General Offices, Ff</v>
          </cell>
          <cell r="I6445" t="str">
            <v>Government Services</v>
          </cell>
          <cell r="J6445" t="str">
            <v>Network Rail</v>
          </cell>
          <cell r="K6445" t="str">
            <v>Network Rail</v>
          </cell>
        </row>
        <row r="6446">
          <cell r="G6446" t="str">
            <v>NETWATVO</v>
          </cell>
          <cell r="H6446" t="str">
            <v>Waterloo General Offices, Vo</v>
          </cell>
          <cell r="I6446" t="str">
            <v>Government Services</v>
          </cell>
          <cell r="J6446" t="str">
            <v>Network Rail</v>
          </cell>
          <cell r="K6446" t="str">
            <v>Network Rail</v>
          </cell>
        </row>
        <row r="6447">
          <cell r="G6447" t="str">
            <v>NETWRAFF</v>
          </cell>
          <cell r="H6447" t="str">
            <v>Network Rail Fixed Fee</v>
          </cell>
          <cell r="I6447" t="str">
            <v>Government Services</v>
          </cell>
          <cell r="J6447" t="str">
            <v>Network Rail</v>
          </cell>
          <cell r="K6447" t="str">
            <v>Network Rail</v>
          </cell>
        </row>
        <row r="6448">
          <cell r="G6448" t="str">
            <v>NETWATVO</v>
          </cell>
          <cell r="H6448" t="str">
            <v>Waterloo General Offices, Vo</v>
          </cell>
          <cell r="I6448" t="str">
            <v>Government Services</v>
          </cell>
          <cell r="J6448" t="str">
            <v>Network Rail</v>
          </cell>
          <cell r="K6448" t="str">
            <v>Network Rail</v>
          </cell>
        </row>
        <row r="6449">
          <cell r="G6449" t="str">
            <v>NETWRAFF</v>
          </cell>
          <cell r="H6449" t="str">
            <v>Network Rail Fixed Fee</v>
          </cell>
          <cell r="I6449" t="str">
            <v>Government Services</v>
          </cell>
          <cell r="J6449" t="str">
            <v>Network Rail</v>
          </cell>
          <cell r="K6449" t="str">
            <v>Network Rail</v>
          </cell>
        </row>
        <row r="6450">
          <cell r="G6450" t="str">
            <v>NETWATFF</v>
          </cell>
          <cell r="H6450" t="str">
            <v>Waterloo General Offices, Ff</v>
          </cell>
          <cell r="I6450" t="str">
            <v>Government Services</v>
          </cell>
          <cell r="J6450" t="str">
            <v>Network Rail</v>
          </cell>
          <cell r="K6450" t="str">
            <v>Network Rail</v>
          </cell>
        </row>
        <row r="6451">
          <cell r="G6451" t="str">
            <v>NETWRAFF</v>
          </cell>
          <cell r="H6451" t="str">
            <v>Network Rail Fixed Fee</v>
          </cell>
          <cell r="I6451" t="str">
            <v>Government Services</v>
          </cell>
          <cell r="J6451" t="str">
            <v>Network Rail</v>
          </cell>
          <cell r="K6451" t="str">
            <v>Network Rail</v>
          </cell>
        </row>
        <row r="6452">
          <cell r="G6452" t="str">
            <v>NETWYVFF</v>
          </cell>
          <cell r="H6452" t="str">
            <v>Wyvern House, Derby Ff</v>
          </cell>
          <cell r="I6452" t="str">
            <v>Government Services</v>
          </cell>
          <cell r="J6452" t="str">
            <v>Network Rail</v>
          </cell>
          <cell r="K6452" t="str">
            <v>Network Rail</v>
          </cell>
        </row>
        <row r="6453">
          <cell r="G6453" t="str">
            <v>NETWRAFF</v>
          </cell>
          <cell r="H6453" t="str">
            <v>Network Rail Fixed Fee</v>
          </cell>
          <cell r="I6453" t="str">
            <v>Government Services</v>
          </cell>
          <cell r="J6453" t="str">
            <v>Network Rail</v>
          </cell>
          <cell r="K6453" t="str">
            <v>Network Rail</v>
          </cell>
        </row>
        <row r="6454">
          <cell r="G6454" t="str">
            <v>NETMHQAF</v>
          </cell>
          <cell r="H6454" t="str">
            <v>Main Hq, York Af</v>
          </cell>
          <cell r="I6454" t="str">
            <v>Government Services</v>
          </cell>
          <cell r="J6454" t="str">
            <v>Network Rail</v>
          </cell>
          <cell r="K6454" t="str">
            <v>Network Rail</v>
          </cell>
        </row>
        <row r="6455">
          <cell r="G6455" t="str">
            <v>NETMHQFF</v>
          </cell>
          <cell r="H6455" t="str">
            <v>Main Hq, York Ff</v>
          </cell>
          <cell r="I6455" t="str">
            <v>Government Services</v>
          </cell>
          <cell r="J6455" t="str">
            <v>Network Rail</v>
          </cell>
          <cell r="K6455" t="str">
            <v>Network Rail</v>
          </cell>
        </row>
        <row r="6456">
          <cell r="G6456" t="str">
            <v>NETRAIFF</v>
          </cell>
          <cell r="H6456" t="str">
            <v>Network Rail General Cont Ff</v>
          </cell>
          <cell r="I6456" t="str">
            <v>Government Services</v>
          </cell>
          <cell r="J6456" t="str">
            <v>Network Rail</v>
          </cell>
          <cell r="K6456" t="str">
            <v>Network Rail</v>
          </cell>
        </row>
        <row r="6457">
          <cell r="G6457" t="str">
            <v>NETWRAFF</v>
          </cell>
          <cell r="H6457" t="str">
            <v>Network Rail Fixed Fee</v>
          </cell>
          <cell r="I6457" t="str">
            <v>Government Services</v>
          </cell>
          <cell r="J6457" t="str">
            <v>Network Rail</v>
          </cell>
          <cell r="K6457" t="str">
            <v>Network Rail</v>
          </cell>
        </row>
        <row r="6458">
          <cell r="G6458" t="str">
            <v>ACCOM</v>
          </cell>
          <cell r="H6458" t="str">
            <v>Accomodation Costs</v>
          </cell>
          <cell r="I6458" t="str">
            <v>Central Overheads</v>
          </cell>
          <cell r="J6458" t="str">
            <v>Accommodation</v>
          </cell>
          <cell r="K6458" t="str">
            <v>Accommodation</v>
          </cell>
        </row>
        <row r="6459">
          <cell r="G6459" t="str">
            <v>ACCOMDTO</v>
          </cell>
          <cell r="H6459" t="str">
            <v>Accomodation Data Take On</v>
          </cell>
          <cell r="I6459" t="str">
            <v>Central Overheads</v>
          </cell>
          <cell r="J6459" t="str">
            <v>Accommodation</v>
          </cell>
          <cell r="K6459" t="str">
            <v>Accommodation</v>
          </cell>
        </row>
        <row r="6460">
          <cell r="G6460" t="str">
            <v>ACCOM</v>
          </cell>
          <cell r="H6460" t="str">
            <v>Accomodation Costs</v>
          </cell>
          <cell r="I6460" t="str">
            <v>Central Overheads</v>
          </cell>
          <cell r="J6460" t="str">
            <v>Accommodation</v>
          </cell>
          <cell r="K6460" t="str">
            <v>Accommodation</v>
          </cell>
        </row>
        <row r="6461">
          <cell r="G6461" t="str">
            <v>ACCOMDTO</v>
          </cell>
          <cell r="H6461" t="str">
            <v>Accomodation Data Take On</v>
          </cell>
          <cell r="I6461" t="str">
            <v>Central Overheads</v>
          </cell>
          <cell r="J6461" t="str">
            <v>Accommodation</v>
          </cell>
          <cell r="K6461" t="str">
            <v>Accommodation</v>
          </cell>
        </row>
        <row r="6462">
          <cell r="G6462" t="str">
            <v>ACCOM</v>
          </cell>
          <cell r="H6462" t="str">
            <v>Accomodation Costs</v>
          </cell>
          <cell r="I6462" t="str">
            <v>Central Overheads</v>
          </cell>
          <cell r="J6462" t="str">
            <v>Accommodation</v>
          </cell>
          <cell r="K6462" t="str">
            <v>Accommodation</v>
          </cell>
        </row>
        <row r="6463">
          <cell r="G6463" t="str">
            <v>ACCOMDTO</v>
          </cell>
          <cell r="H6463" t="str">
            <v>Accomodation Data Take On</v>
          </cell>
          <cell r="I6463" t="str">
            <v>Central Overheads</v>
          </cell>
          <cell r="J6463" t="str">
            <v>Accommodation</v>
          </cell>
          <cell r="K6463" t="str">
            <v>Accommodation</v>
          </cell>
        </row>
        <row r="6464">
          <cell r="G6464" t="str">
            <v>ACCOM</v>
          </cell>
          <cell r="H6464" t="str">
            <v>Accomodation Costs</v>
          </cell>
          <cell r="I6464" t="str">
            <v>Central Overheads</v>
          </cell>
          <cell r="J6464" t="str">
            <v>Accommodation</v>
          </cell>
          <cell r="K6464" t="str">
            <v>Accommodation</v>
          </cell>
        </row>
        <row r="6465">
          <cell r="G6465" t="str">
            <v>ACCOMDTO</v>
          </cell>
          <cell r="H6465" t="str">
            <v>Accomodation Data Take On</v>
          </cell>
          <cell r="I6465" t="str">
            <v>Central Overheads</v>
          </cell>
          <cell r="J6465" t="str">
            <v>Accommodation</v>
          </cell>
          <cell r="K6465" t="str">
            <v>Accommodation</v>
          </cell>
        </row>
        <row r="6466">
          <cell r="G6466" t="str">
            <v>ACCOM</v>
          </cell>
          <cell r="H6466" t="str">
            <v>Accomodation Costs</v>
          </cell>
          <cell r="I6466" t="str">
            <v>Central Overheads</v>
          </cell>
          <cell r="J6466" t="str">
            <v>Accommodation</v>
          </cell>
          <cell r="K6466" t="str">
            <v>Accommodation</v>
          </cell>
        </row>
        <row r="6467">
          <cell r="G6467" t="str">
            <v>ACCOMDTO</v>
          </cell>
          <cell r="H6467" t="str">
            <v>Accomodation Data Take On</v>
          </cell>
          <cell r="I6467" t="str">
            <v>Central Overheads</v>
          </cell>
          <cell r="J6467" t="str">
            <v>Accommodation</v>
          </cell>
          <cell r="K6467" t="str">
            <v>Accommodation</v>
          </cell>
        </row>
        <row r="6468">
          <cell r="G6468" t="str">
            <v>ACCOM</v>
          </cell>
          <cell r="H6468" t="str">
            <v>Accomodation Costs</v>
          </cell>
          <cell r="I6468" t="str">
            <v>Central Overheads</v>
          </cell>
          <cell r="J6468" t="str">
            <v>Accommodation</v>
          </cell>
          <cell r="K6468" t="str">
            <v>Accommodation</v>
          </cell>
        </row>
        <row r="6469">
          <cell r="G6469" t="str">
            <v>ACCOMDTO</v>
          </cell>
          <cell r="H6469" t="str">
            <v>Accomodation Data Take On</v>
          </cell>
          <cell r="I6469" t="str">
            <v>Central Overheads</v>
          </cell>
          <cell r="J6469" t="str">
            <v>Accommodation</v>
          </cell>
          <cell r="K6469" t="str">
            <v>Accommodation</v>
          </cell>
        </row>
        <row r="6470">
          <cell r="G6470" t="str">
            <v>CORPQA</v>
          </cell>
          <cell r="H6470" t="str">
            <v>Corporate Qacentral Qa And Library</v>
          </cell>
          <cell r="I6470" t="str">
            <v>Central Overheads</v>
          </cell>
          <cell r="J6470" t="str">
            <v>Admin and Human Resources</v>
          </cell>
          <cell r="K6470" t="str">
            <v>Admin and Human Resources</v>
          </cell>
        </row>
        <row r="6471">
          <cell r="G6471">
            <v>708162</v>
          </cell>
          <cell r="H6471" t="str">
            <v>Admin Dept</v>
          </cell>
          <cell r="I6471" t="str">
            <v>Central Overheads</v>
          </cell>
          <cell r="J6471" t="str">
            <v>Admin and Human Resources</v>
          </cell>
          <cell r="K6471" t="str">
            <v>Admin and Human Resources</v>
          </cell>
        </row>
        <row r="6472">
          <cell r="G6472" t="str">
            <v>CORPQA</v>
          </cell>
          <cell r="H6472" t="str">
            <v>Corporate Qacentral Qa And Library</v>
          </cell>
          <cell r="I6472" t="str">
            <v>Central Overheads</v>
          </cell>
          <cell r="J6472" t="str">
            <v>Admin and Human Resources</v>
          </cell>
          <cell r="K6472" t="str">
            <v>Admin and Human Resources</v>
          </cell>
        </row>
        <row r="6473">
          <cell r="G6473" t="str">
            <v>PERJOBS</v>
          </cell>
          <cell r="H6473" t="str">
            <v>Personnel Jobs</v>
          </cell>
          <cell r="I6473" t="str">
            <v>Central Overheads</v>
          </cell>
          <cell r="J6473" t="str">
            <v>Admin and Human Resources</v>
          </cell>
          <cell r="K6473" t="str">
            <v>Admin and Human Resources</v>
          </cell>
        </row>
        <row r="6474">
          <cell r="G6474" t="str">
            <v>Y2KCOMP</v>
          </cell>
          <cell r="H6474" t="str">
            <v>Admin Year 2000 Compliance</v>
          </cell>
          <cell r="I6474" t="str">
            <v>Central Overheads</v>
          </cell>
          <cell r="J6474" t="str">
            <v>Admin and Human Resources</v>
          </cell>
          <cell r="K6474" t="str">
            <v>Admin and Human Resources</v>
          </cell>
        </row>
        <row r="6475">
          <cell r="G6475">
            <v>708162</v>
          </cell>
          <cell r="H6475" t="str">
            <v>Admin Dept</v>
          </cell>
          <cell r="I6475" t="str">
            <v>Central Overheads</v>
          </cell>
          <cell r="J6475" t="str">
            <v>Admin and Human Resources</v>
          </cell>
          <cell r="K6475" t="str">
            <v>Admin and Human Resources</v>
          </cell>
        </row>
        <row r="6476">
          <cell r="G6476" t="str">
            <v>CORPQA</v>
          </cell>
          <cell r="H6476" t="str">
            <v>Corporate Qacentral Qa And Library</v>
          </cell>
          <cell r="I6476" t="str">
            <v>Central Overheads</v>
          </cell>
          <cell r="J6476" t="str">
            <v>Admin and Human Resources</v>
          </cell>
          <cell r="K6476" t="str">
            <v>Admin and Human Resources</v>
          </cell>
        </row>
        <row r="6477">
          <cell r="G6477" t="str">
            <v>PERJOBS</v>
          </cell>
          <cell r="H6477" t="str">
            <v>Personnel Jobs</v>
          </cell>
          <cell r="I6477" t="str">
            <v>Central Overheads</v>
          </cell>
          <cell r="J6477" t="str">
            <v>Admin and Human Resources</v>
          </cell>
          <cell r="K6477" t="str">
            <v>Admin and Human Resources</v>
          </cell>
        </row>
        <row r="6478">
          <cell r="G6478">
            <v>708162</v>
          </cell>
          <cell r="H6478" t="str">
            <v>Admin Dept</v>
          </cell>
          <cell r="I6478" t="str">
            <v>Central Overheads</v>
          </cell>
          <cell r="J6478" t="str">
            <v>Admin and Human Resources</v>
          </cell>
          <cell r="K6478" t="str">
            <v>Admin and Human Resources</v>
          </cell>
        </row>
        <row r="6479">
          <cell r="G6479" t="str">
            <v>CORPQA</v>
          </cell>
          <cell r="H6479" t="str">
            <v>Corporate Qacentral Qa And Library</v>
          </cell>
          <cell r="I6479" t="str">
            <v>Central Overheads</v>
          </cell>
          <cell r="J6479" t="str">
            <v>Admin and Human Resources</v>
          </cell>
          <cell r="K6479" t="str">
            <v>Admin and Human Resources</v>
          </cell>
        </row>
        <row r="6480">
          <cell r="G6480" t="str">
            <v>PERJOBS</v>
          </cell>
          <cell r="H6480" t="str">
            <v>Personnel Jobs</v>
          </cell>
          <cell r="I6480" t="str">
            <v>Central Overheads</v>
          </cell>
          <cell r="J6480" t="str">
            <v>Admin and Human Resources</v>
          </cell>
          <cell r="K6480" t="str">
            <v>Admin and Human Resources</v>
          </cell>
        </row>
        <row r="6481">
          <cell r="G6481" t="str">
            <v>ADMINDTO</v>
          </cell>
          <cell r="H6481" t="str">
            <v>Admin Data Take On</v>
          </cell>
          <cell r="I6481" t="str">
            <v>Central Overheads</v>
          </cell>
          <cell r="J6481" t="str">
            <v>Admin and Human Resources</v>
          </cell>
          <cell r="K6481" t="str">
            <v>Admin and Human Resources</v>
          </cell>
        </row>
        <row r="6482">
          <cell r="G6482" t="str">
            <v>PERJOBS</v>
          </cell>
          <cell r="H6482" t="str">
            <v>Personnel Jobs</v>
          </cell>
          <cell r="I6482" t="str">
            <v>Central Overheads</v>
          </cell>
          <cell r="J6482" t="str">
            <v>Admin and Human Resources</v>
          </cell>
          <cell r="K6482" t="str">
            <v>Admin and Human Resources</v>
          </cell>
        </row>
        <row r="6483">
          <cell r="G6483">
            <v>708162</v>
          </cell>
          <cell r="H6483" t="str">
            <v>Admin Dept</v>
          </cell>
          <cell r="I6483" t="str">
            <v>Central Overheads</v>
          </cell>
          <cell r="J6483" t="str">
            <v>Admin and Human Resources</v>
          </cell>
          <cell r="K6483" t="str">
            <v>Admin and Human Resources</v>
          </cell>
        </row>
        <row r="6484">
          <cell r="G6484" t="str">
            <v>CORPQA</v>
          </cell>
          <cell r="H6484" t="str">
            <v>Corporate Qacentral Qa And Library</v>
          </cell>
          <cell r="I6484" t="str">
            <v>Central Overheads</v>
          </cell>
          <cell r="J6484" t="str">
            <v>Admin and Human Resources</v>
          </cell>
          <cell r="K6484" t="str">
            <v>Admin and Human Resources</v>
          </cell>
        </row>
        <row r="6485">
          <cell r="G6485">
            <v>708162</v>
          </cell>
          <cell r="H6485" t="str">
            <v>Admin Dept</v>
          </cell>
          <cell r="I6485" t="str">
            <v>Central Overheads</v>
          </cell>
          <cell r="J6485" t="str">
            <v>Admin and Human Resources</v>
          </cell>
          <cell r="K6485" t="str">
            <v>Admin and Human Resources</v>
          </cell>
        </row>
        <row r="6486">
          <cell r="G6486" t="str">
            <v>CORPQA</v>
          </cell>
          <cell r="H6486" t="str">
            <v>Corporate Qacentral Qa And Library</v>
          </cell>
          <cell r="I6486" t="str">
            <v>Central Overheads</v>
          </cell>
          <cell r="J6486" t="str">
            <v>Admin and Human Resources</v>
          </cell>
          <cell r="K6486" t="str">
            <v>Admin and Human Resources</v>
          </cell>
        </row>
        <row r="6487">
          <cell r="G6487" t="str">
            <v>PERJOBS</v>
          </cell>
          <cell r="H6487" t="str">
            <v>Personnel Jobs</v>
          </cell>
          <cell r="I6487" t="str">
            <v>Central Overheads</v>
          </cell>
          <cell r="J6487" t="str">
            <v>Admin and Human Resources</v>
          </cell>
          <cell r="K6487" t="str">
            <v>Admin and Human Resources</v>
          </cell>
        </row>
        <row r="6488">
          <cell r="G6488" t="str">
            <v>CORPQA</v>
          </cell>
          <cell r="H6488" t="str">
            <v>Corporate Qacentral Qa And Library</v>
          </cell>
          <cell r="I6488" t="str">
            <v>Central Overheads</v>
          </cell>
          <cell r="J6488" t="str">
            <v>Admin and Human Resources</v>
          </cell>
          <cell r="K6488" t="str">
            <v>Admin and Human Resources</v>
          </cell>
        </row>
        <row r="6489">
          <cell r="G6489" t="str">
            <v>PERJOBS</v>
          </cell>
          <cell r="H6489" t="str">
            <v>Personnel Jobs</v>
          </cell>
          <cell r="I6489" t="str">
            <v>Central Overheads</v>
          </cell>
          <cell r="J6489" t="str">
            <v>Admin and Human Resources</v>
          </cell>
          <cell r="K6489" t="str">
            <v>Admin and Human Resources</v>
          </cell>
        </row>
        <row r="6490">
          <cell r="G6490">
            <v>708162</v>
          </cell>
          <cell r="H6490" t="str">
            <v>Admin Dept</v>
          </cell>
          <cell r="I6490" t="str">
            <v>Central Overheads</v>
          </cell>
          <cell r="J6490" t="str">
            <v>Admin and Human Resources</v>
          </cell>
          <cell r="K6490" t="str">
            <v>Admin and Human Resources</v>
          </cell>
        </row>
        <row r="6491">
          <cell r="G6491" t="str">
            <v>CORPQA</v>
          </cell>
          <cell r="H6491" t="str">
            <v>Corporate Qacentral Qa And Library</v>
          </cell>
          <cell r="I6491" t="str">
            <v>Central Overheads</v>
          </cell>
          <cell r="J6491" t="str">
            <v>Admin and Human Resources</v>
          </cell>
          <cell r="K6491" t="str">
            <v>Admin and Human Resources</v>
          </cell>
        </row>
        <row r="6492">
          <cell r="G6492" t="str">
            <v>PERJOBS</v>
          </cell>
          <cell r="H6492" t="str">
            <v>Personnel Jobs</v>
          </cell>
          <cell r="I6492" t="str">
            <v>Central Overheads</v>
          </cell>
          <cell r="J6492" t="str">
            <v>Admin and Human Resources</v>
          </cell>
          <cell r="K6492" t="str">
            <v>Admin and Human Resources</v>
          </cell>
        </row>
        <row r="6493">
          <cell r="G6493">
            <v>708162</v>
          </cell>
          <cell r="H6493" t="str">
            <v>Admin Dept</v>
          </cell>
          <cell r="I6493" t="str">
            <v>Central Overheads</v>
          </cell>
          <cell r="J6493" t="str">
            <v>Admin and Human Resources</v>
          </cell>
          <cell r="K6493" t="str">
            <v>Admin and Human Resources</v>
          </cell>
        </row>
        <row r="6494">
          <cell r="G6494" t="str">
            <v>CORPQA</v>
          </cell>
          <cell r="H6494" t="str">
            <v>Corporate Qacentral Qa And Library</v>
          </cell>
          <cell r="I6494" t="str">
            <v>Central Overheads</v>
          </cell>
          <cell r="J6494" t="str">
            <v>Admin and Human Resources</v>
          </cell>
          <cell r="K6494" t="str">
            <v>Admin and Human Resources</v>
          </cell>
        </row>
        <row r="6495">
          <cell r="G6495" t="str">
            <v>PERJOBS</v>
          </cell>
          <cell r="H6495" t="str">
            <v>Personnel Jobs</v>
          </cell>
          <cell r="I6495" t="str">
            <v>Central Overheads</v>
          </cell>
          <cell r="J6495" t="str">
            <v>Admin and Human Resources</v>
          </cell>
          <cell r="K6495" t="str">
            <v>Admin and Human Resources</v>
          </cell>
        </row>
        <row r="6496">
          <cell r="G6496" t="str">
            <v>Y2KCOMP</v>
          </cell>
          <cell r="H6496" t="str">
            <v>Admin Year 2000 Compliance</v>
          </cell>
          <cell r="I6496" t="str">
            <v>Central Overheads</v>
          </cell>
          <cell r="J6496" t="str">
            <v>Admin and Human Resources</v>
          </cell>
          <cell r="K6496" t="str">
            <v>Admin and Human Resources</v>
          </cell>
        </row>
        <row r="6497">
          <cell r="G6497">
            <v>708162</v>
          </cell>
          <cell r="H6497" t="str">
            <v>Admin Dept</v>
          </cell>
          <cell r="I6497" t="str">
            <v>Central Overheads</v>
          </cell>
          <cell r="J6497" t="str">
            <v>Admin and Human Resources</v>
          </cell>
          <cell r="K6497" t="str">
            <v>Admin and Human Resources</v>
          </cell>
        </row>
        <row r="6498">
          <cell r="G6498" t="str">
            <v>PERJOBS</v>
          </cell>
          <cell r="H6498" t="str">
            <v>Personnel Jobs</v>
          </cell>
          <cell r="I6498" t="str">
            <v>Central Overheads</v>
          </cell>
          <cell r="J6498" t="str">
            <v>Admin and Human Resources</v>
          </cell>
          <cell r="K6498" t="str">
            <v>Admin and Human Resources</v>
          </cell>
        </row>
        <row r="6499">
          <cell r="G6499">
            <v>708162</v>
          </cell>
          <cell r="H6499" t="str">
            <v>Admin Dept</v>
          </cell>
          <cell r="I6499" t="str">
            <v>Central Overheads</v>
          </cell>
          <cell r="J6499" t="str">
            <v>Admin and Human Resources</v>
          </cell>
          <cell r="K6499" t="str">
            <v>Admin and Human Resources</v>
          </cell>
        </row>
        <row r="6500">
          <cell r="G6500" t="str">
            <v>CORPQA</v>
          </cell>
          <cell r="H6500" t="str">
            <v>Corporate Qacentral Qa And Library</v>
          </cell>
          <cell r="I6500" t="str">
            <v>Central Overheads</v>
          </cell>
          <cell r="J6500" t="str">
            <v>Admin and Human Resources</v>
          </cell>
          <cell r="K6500" t="str">
            <v>Admin and Human Resources</v>
          </cell>
        </row>
        <row r="6501">
          <cell r="G6501" t="str">
            <v>PERJOBS</v>
          </cell>
          <cell r="H6501" t="str">
            <v>Personnel Jobs</v>
          </cell>
          <cell r="I6501" t="str">
            <v>Central Overheads</v>
          </cell>
          <cell r="J6501" t="str">
            <v>Admin and Human Resources</v>
          </cell>
          <cell r="K6501" t="str">
            <v>Admin and Human Resources</v>
          </cell>
        </row>
        <row r="6502">
          <cell r="G6502">
            <v>708162</v>
          </cell>
          <cell r="H6502" t="str">
            <v>Admin Dept</v>
          </cell>
          <cell r="I6502" t="str">
            <v>Central Overheads</v>
          </cell>
          <cell r="J6502" t="str">
            <v>Admin and Human Resources</v>
          </cell>
          <cell r="K6502" t="str">
            <v>Admin and Human Resources</v>
          </cell>
        </row>
        <row r="6503">
          <cell r="G6503" t="str">
            <v>PERJOBS</v>
          </cell>
          <cell r="H6503" t="str">
            <v>Personnel Jobs</v>
          </cell>
          <cell r="I6503" t="str">
            <v>Central Overheads</v>
          </cell>
          <cell r="J6503" t="str">
            <v>Admin and Human Resources</v>
          </cell>
          <cell r="K6503" t="str">
            <v>Admin and Human Resources</v>
          </cell>
        </row>
        <row r="6504">
          <cell r="G6504">
            <v>708162</v>
          </cell>
          <cell r="H6504" t="str">
            <v>Admin Dept</v>
          </cell>
          <cell r="I6504" t="str">
            <v>Central Overheads</v>
          </cell>
          <cell r="J6504" t="str">
            <v>Admin and Human Resources</v>
          </cell>
          <cell r="K6504" t="str">
            <v>Admin and Human Resources</v>
          </cell>
        </row>
        <row r="6505">
          <cell r="G6505" t="str">
            <v>CORPQA</v>
          </cell>
          <cell r="H6505" t="str">
            <v>Corporate Qacentral Qa And Library</v>
          </cell>
          <cell r="I6505" t="str">
            <v>Central Overheads</v>
          </cell>
          <cell r="J6505" t="str">
            <v>Admin and Human Resources</v>
          </cell>
          <cell r="K6505" t="str">
            <v>Admin and Human Resources</v>
          </cell>
        </row>
        <row r="6506">
          <cell r="G6506" t="str">
            <v>PERJOBS</v>
          </cell>
          <cell r="H6506" t="str">
            <v>Personnel Jobs</v>
          </cell>
          <cell r="I6506" t="str">
            <v>Central Overheads</v>
          </cell>
          <cell r="J6506" t="str">
            <v>Admin and Human Resources</v>
          </cell>
          <cell r="K6506" t="str">
            <v>Admin and Human Resources</v>
          </cell>
        </row>
        <row r="6507">
          <cell r="G6507">
            <v>708162</v>
          </cell>
          <cell r="H6507" t="str">
            <v>Admin Dept</v>
          </cell>
          <cell r="I6507" t="str">
            <v>Central Overheads</v>
          </cell>
          <cell r="J6507" t="str">
            <v>Admin and Human Resources</v>
          </cell>
          <cell r="K6507" t="str">
            <v>Admin and Human Resources</v>
          </cell>
        </row>
        <row r="6508">
          <cell r="G6508" t="str">
            <v>CORPQA</v>
          </cell>
          <cell r="H6508" t="str">
            <v>Corporate Qacentral Qa And Library</v>
          </cell>
          <cell r="I6508" t="str">
            <v>Central Overheads</v>
          </cell>
          <cell r="J6508" t="str">
            <v>Admin and Human Resources</v>
          </cell>
          <cell r="K6508" t="str">
            <v>Admin and Human Resources</v>
          </cell>
        </row>
        <row r="6509">
          <cell r="G6509" t="str">
            <v>PERJOBS</v>
          </cell>
          <cell r="H6509" t="str">
            <v>Personnel Jobs</v>
          </cell>
          <cell r="I6509" t="str">
            <v>Central Overheads</v>
          </cell>
          <cell r="J6509" t="str">
            <v>Admin and Human Resources</v>
          </cell>
          <cell r="K6509" t="str">
            <v>Admin and Human Resources</v>
          </cell>
        </row>
        <row r="6510">
          <cell r="G6510">
            <v>708162</v>
          </cell>
          <cell r="H6510" t="str">
            <v>Admin Dept</v>
          </cell>
          <cell r="I6510" t="str">
            <v>Central Overheads</v>
          </cell>
          <cell r="J6510" t="str">
            <v>Admin and Human Resources</v>
          </cell>
          <cell r="K6510" t="str">
            <v>Admin and Human Resources</v>
          </cell>
        </row>
        <row r="6511">
          <cell r="G6511" t="str">
            <v>PERJOBS</v>
          </cell>
          <cell r="H6511" t="str">
            <v>Personnel Jobs</v>
          </cell>
          <cell r="I6511" t="str">
            <v>Central Overheads</v>
          </cell>
          <cell r="J6511" t="str">
            <v>Admin and Human Resources</v>
          </cell>
          <cell r="K6511" t="str">
            <v>Admin and Human Resources</v>
          </cell>
        </row>
        <row r="6512">
          <cell r="G6512">
            <v>708162</v>
          </cell>
          <cell r="H6512" t="str">
            <v>Admin Dept</v>
          </cell>
          <cell r="I6512" t="str">
            <v>Central Overheads</v>
          </cell>
          <cell r="J6512" t="str">
            <v>Admin and Human Resources</v>
          </cell>
          <cell r="K6512" t="str">
            <v>Admin and Human Resources</v>
          </cell>
        </row>
        <row r="6513">
          <cell r="G6513" t="str">
            <v>PERJOBS</v>
          </cell>
          <cell r="H6513" t="str">
            <v>Personnel Jobs</v>
          </cell>
          <cell r="I6513" t="str">
            <v>Central Overheads</v>
          </cell>
          <cell r="J6513" t="str">
            <v>Admin and Human Resources</v>
          </cell>
          <cell r="K6513" t="str">
            <v>Admin and Human Resources</v>
          </cell>
        </row>
        <row r="6514">
          <cell r="G6514">
            <v>708162</v>
          </cell>
          <cell r="H6514" t="str">
            <v>Admin Dept</v>
          </cell>
          <cell r="I6514" t="str">
            <v>Central Overheads</v>
          </cell>
          <cell r="J6514" t="str">
            <v>Admin and Human Resources</v>
          </cell>
          <cell r="K6514" t="str">
            <v>Admin and Human Resources</v>
          </cell>
        </row>
        <row r="6515">
          <cell r="G6515" t="str">
            <v>PERJOBS</v>
          </cell>
          <cell r="H6515" t="str">
            <v>Personnel Jobs</v>
          </cell>
          <cell r="I6515" t="str">
            <v>Central Overheads</v>
          </cell>
          <cell r="J6515" t="str">
            <v>Admin and Human Resources</v>
          </cell>
          <cell r="K6515" t="str">
            <v>Admin and Human Resources</v>
          </cell>
        </row>
        <row r="6516">
          <cell r="G6516">
            <v>708162</v>
          </cell>
          <cell r="H6516" t="str">
            <v>Admin Dept</v>
          </cell>
          <cell r="I6516" t="str">
            <v>Central Overheads</v>
          </cell>
          <cell r="J6516" t="str">
            <v>Admin and Human Resources</v>
          </cell>
          <cell r="K6516" t="str">
            <v>Admin and Human Resources</v>
          </cell>
        </row>
        <row r="6517">
          <cell r="G6517" t="str">
            <v>PERJOBS</v>
          </cell>
          <cell r="H6517" t="str">
            <v>Personnel Jobs</v>
          </cell>
          <cell r="I6517" t="str">
            <v>Central Overheads</v>
          </cell>
          <cell r="J6517" t="str">
            <v>Admin and Human Resources</v>
          </cell>
          <cell r="K6517" t="str">
            <v>Admin and Human Resources</v>
          </cell>
        </row>
        <row r="6518">
          <cell r="G6518">
            <v>708162</v>
          </cell>
          <cell r="H6518" t="str">
            <v>Admin Dept</v>
          </cell>
          <cell r="I6518" t="str">
            <v>Central Overheads</v>
          </cell>
          <cell r="J6518" t="str">
            <v>Admin and Human Resources</v>
          </cell>
          <cell r="K6518" t="str">
            <v>Admin and Human Resources</v>
          </cell>
        </row>
        <row r="6519">
          <cell r="G6519" t="str">
            <v>CORPQA</v>
          </cell>
          <cell r="H6519" t="str">
            <v>Corporate Qacentral Qa And Library</v>
          </cell>
          <cell r="I6519" t="str">
            <v>Central Overheads</v>
          </cell>
          <cell r="J6519" t="str">
            <v>Admin and Human Resources</v>
          </cell>
          <cell r="K6519" t="str">
            <v>Admin and Human Resources</v>
          </cell>
        </row>
        <row r="6520">
          <cell r="G6520" t="str">
            <v>PERJOBS</v>
          </cell>
          <cell r="H6520" t="str">
            <v>Personnel Jobs</v>
          </cell>
          <cell r="I6520" t="str">
            <v>Central Overheads</v>
          </cell>
          <cell r="J6520" t="str">
            <v>Admin and Human Resources</v>
          </cell>
          <cell r="K6520" t="str">
            <v>Admin and Human Resources</v>
          </cell>
        </row>
        <row r="6521">
          <cell r="G6521">
            <v>708162</v>
          </cell>
          <cell r="H6521" t="str">
            <v>Admin Dept</v>
          </cell>
          <cell r="I6521" t="str">
            <v>Central Overheads</v>
          </cell>
          <cell r="J6521" t="str">
            <v>Admin and Human Resources</v>
          </cell>
          <cell r="K6521" t="str">
            <v>Admin and Human Resources</v>
          </cell>
        </row>
        <row r="6522">
          <cell r="G6522" t="str">
            <v>CORPQA</v>
          </cell>
          <cell r="H6522" t="str">
            <v>Corporate Qacentral Qa And Library</v>
          </cell>
          <cell r="I6522" t="str">
            <v>Central Overheads</v>
          </cell>
          <cell r="J6522" t="str">
            <v>Admin and Human Resources</v>
          </cell>
          <cell r="K6522" t="str">
            <v>Admin and Human Resources</v>
          </cell>
        </row>
        <row r="6523">
          <cell r="G6523" t="str">
            <v>PERJOBS</v>
          </cell>
          <cell r="H6523" t="str">
            <v>Personnel Jobs</v>
          </cell>
          <cell r="I6523" t="str">
            <v>Central Overheads</v>
          </cell>
          <cell r="J6523" t="str">
            <v>Admin and Human Resources</v>
          </cell>
          <cell r="K6523" t="str">
            <v>Admin and Human Resources</v>
          </cell>
        </row>
        <row r="6524">
          <cell r="G6524">
            <v>708162</v>
          </cell>
          <cell r="H6524" t="str">
            <v>Admin Dept</v>
          </cell>
          <cell r="I6524" t="str">
            <v>Central Overheads</v>
          </cell>
          <cell r="J6524" t="str">
            <v>Admin and Human Resources</v>
          </cell>
          <cell r="K6524" t="str">
            <v>Admin and Human Resources</v>
          </cell>
        </row>
        <row r="6525">
          <cell r="G6525" t="str">
            <v>PERJOBS</v>
          </cell>
          <cell r="H6525" t="str">
            <v>Personnel Jobs</v>
          </cell>
          <cell r="I6525" t="str">
            <v>Central Overheads</v>
          </cell>
          <cell r="J6525" t="str">
            <v>Admin and Human Resources</v>
          </cell>
          <cell r="K6525" t="str">
            <v>Admin and Human Resources</v>
          </cell>
        </row>
        <row r="6526">
          <cell r="G6526">
            <v>708162</v>
          </cell>
          <cell r="H6526" t="str">
            <v>Admin Dept</v>
          </cell>
          <cell r="I6526" t="str">
            <v>Central Overheads</v>
          </cell>
          <cell r="J6526" t="str">
            <v>Admin and Human Resources</v>
          </cell>
          <cell r="K6526" t="str">
            <v>Admin and Human Resources</v>
          </cell>
        </row>
        <row r="6527">
          <cell r="G6527" t="str">
            <v>PERJOBS</v>
          </cell>
          <cell r="H6527" t="str">
            <v>Personnel Jobs</v>
          </cell>
          <cell r="I6527" t="str">
            <v>Central Overheads</v>
          </cell>
          <cell r="J6527" t="str">
            <v>Admin and Human Resources</v>
          </cell>
          <cell r="K6527" t="str">
            <v>Admin and Human Resources</v>
          </cell>
        </row>
        <row r="6528">
          <cell r="G6528">
            <v>708162</v>
          </cell>
          <cell r="H6528" t="str">
            <v>Admin Dept</v>
          </cell>
          <cell r="I6528" t="str">
            <v>Central Overheads</v>
          </cell>
          <cell r="J6528" t="str">
            <v>Admin and Human Resources</v>
          </cell>
          <cell r="K6528" t="str">
            <v>Admin and Human Resources</v>
          </cell>
        </row>
        <row r="6529">
          <cell r="G6529" t="str">
            <v>ADMINDTO</v>
          </cell>
          <cell r="H6529" t="str">
            <v>Admin Data Take On</v>
          </cell>
          <cell r="I6529" t="str">
            <v>Central Overheads</v>
          </cell>
          <cell r="J6529" t="str">
            <v>Admin and Human Resources</v>
          </cell>
          <cell r="K6529" t="str">
            <v>Admin and Human Resources</v>
          </cell>
        </row>
        <row r="6530">
          <cell r="G6530" t="str">
            <v>CORPQA</v>
          </cell>
          <cell r="H6530" t="str">
            <v>Corporate Qacentral Qa And Library</v>
          </cell>
          <cell r="I6530" t="str">
            <v>Central Overheads</v>
          </cell>
          <cell r="J6530" t="str">
            <v>Admin and Human Resources</v>
          </cell>
          <cell r="K6530" t="str">
            <v>Admin and Human Resources</v>
          </cell>
        </row>
        <row r="6531">
          <cell r="G6531" t="str">
            <v>PERJOBS</v>
          </cell>
          <cell r="H6531" t="str">
            <v>Personnel Jobs</v>
          </cell>
          <cell r="I6531" t="str">
            <v>Central Overheads</v>
          </cell>
          <cell r="J6531" t="str">
            <v>Admin and Human Resources</v>
          </cell>
          <cell r="K6531" t="str">
            <v>Admin and Human Resources</v>
          </cell>
        </row>
        <row r="6532">
          <cell r="G6532">
            <v>708162</v>
          </cell>
          <cell r="H6532" t="str">
            <v>Admin Dept</v>
          </cell>
          <cell r="I6532" t="str">
            <v>Central Overheads</v>
          </cell>
          <cell r="J6532" t="str">
            <v>Admin and Human Resources</v>
          </cell>
          <cell r="K6532" t="str">
            <v>Admin and Human Resources</v>
          </cell>
        </row>
        <row r="6533">
          <cell r="G6533" t="str">
            <v>CORPQA</v>
          </cell>
          <cell r="H6533" t="str">
            <v>Corporate Qacentral Qa And Library</v>
          </cell>
          <cell r="I6533" t="str">
            <v>Central Overheads</v>
          </cell>
          <cell r="J6533" t="str">
            <v>Admin and Human Resources</v>
          </cell>
          <cell r="K6533" t="str">
            <v>Admin and Human Resources</v>
          </cell>
        </row>
        <row r="6534">
          <cell r="G6534" t="str">
            <v>PERJOBS</v>
          </cell>
          <cell r="H6534" t="str">
            <v>Personnel Jobs</v>
          </cell>
          <cell r="I6534" t="str">
            <v>Central Overheads</v>
          </cell>
          <cell r="J6534" t="str">
            <v>Admin and Human Resources</v>
          </cell>
          <cell r="K6534" t="str">
            <v>Admin and Human Resources</v>
          </cell>
        </row>
        <row r="6535">
          <cell r="G6535">
            <v>708162</v>
          </cell>
          <cell r="H6535" t="str">
            <v>Admin Dept</v>
          </cell>
          <cell r="I6535" t="str">
            <v>Central Overheads</v>
          </cell>
          <cell r="J6535" t="str">
            <v>Admin and Human Resources</v>
          </cell>
          <cell r="K6535" t="str">
            <v>Admin and Human Resources</v>
          </cell>
        </row>
        <row r="6536">
          <cell r="G6536" t="str">
            <v>CORPQA</v>
          </cell>
          <cell r="H6536" t="str">
            <v>Corporate Qacentral Qa And Library</v>
          </cell>
          <cell r="I6536" t="str">
            <v>Central Overheads</v>
          </cell>
          <cell r="J6536" t="str">
            <v>Admin and Human Resources</v>
          </cell>
          <cell r="K6536" t="str">
            <v>Admin and Human Resources</v>
          </cell>
        </row>
        <row r="6537">
          <cell r="G6537" t="str">
            <v>PERJOBS</v>
          </cell>
          <cell r="H6537" t="str">
            <v>Personnel Jobs</v>
          </cell>
          <cell r="I6537" t="str">
            <v>Central Overheads</v>
          </cell>
          <cell r="J6537" t="str">
            <v>Admin and Human Resources</v>
          </cell>
          <cell r="K6537" t="str">
            <v>Admin and Human Resources</v>
          </cell>
        </row>
        <row r="6538">
          <cell r="G6538">
            <v>708162</v>
          </cell>
          <cell r="H6538" t="str">
            <v>Admin Dept</v>
          </cell>
          <cell r="I6538" t="str">
            <v>Central Overheads</v>
          </cell>
          <cell r="J6538" t="str">
            <v>Admin and Human Resources</v>
          </cell>
          <cell r="K6538" t="str">
            <v>Admin and Human Resources</v>
          </cell>
        </row>
        <row r="6539">
          <cell r="G6539" t="str">
            <v>CORPQA</v>
          </cell>
          <cell r="H6539" t="str">
            <v>Corporate Qacentral Qa And Library</v>
          </cell>
          <cell r="I6539" t="str">
            <v>Central Overheads</v>
          </cell>
          <cell r="J6539" t="str">
            <v>Admin and Human Resources</v>
          </cell>
          <cell r="K6539" t="str">
            <v>Admin and Human Resources</v>
          </cell>
        </row>
        <row r="6540">
          <cell r="G6540" t="str">
            <v>PERJOBS</v>
          </cell>
          <cell r="H6540" t="str">
            <v>Personnel Jobs</v>
          </cell>
          <cell r="I6540" t="str">
            <v>Central Overheads</v>
          </cell>
          <cell r="J6540" t="str">
            <v>Admin and Human Resources</v>
          </cell>
          <cell r="K6540" t="str">
            <v>Admin and Human Resources</v>
          </cell>
        </row>
        <row r="6541">
          <cell r="G6541">
            <v>708162</v>
          </cell>
          <cell r="H6541" t="str">
            <v>Admin Dept</v>
          </cell>
          <cell r="I6541" t="str">
            <v>Central Overheads</v>
          </cell>
          <cell r="J6541" t="str">
            <v>Admin and Human Resources</v>
          </cell>
          <cell r="K6541" t="str">
            <v>Admin and Human Resources</v>
          </cell>
        </row>
        <row r="6542">
          <cell r="G6542" t="str">
            <v>CORPQA</v>
          </cell>
          <cell r="H6542" t="str">
            <v>Corporate Qacentral Qa And Library</v>
          </cell>
          <cell r="I6542" t="str">
            <v>Central Overheads</v>
          </cell>
          <cell r="J6542" t="str">
            <v>Admin and Human Resources</v>
          </cell>
          <cell r="K6542" t="str">
            <v>Admin and Human Resources</v>
          </cell>
        </row>
        <row r="6543">
          <cell r="G6543" t="str">
            <v>PERJOBS</v>
          </cell>
          <cell r="H6543" t="str">
            <v>Personnel Jobs</v>
          </cell>
          <cell r="I6543" t="str">
            <v>Central Overheads</v>
          </cell>
          <cell r="J6543" t="str">
            <v>Admin and Human Resources</v>
          </cell>
          <cell r="K6543" t="str">
            <v>Admin and Human Resources</v>
          </cell>
        </row>
        <row r="6544">
          <cell r="G6544">
            <v>708162</v>
          </cell>
          <cell r="H6544" t="str">
            <v>Admin Dept</v>
          </cell>
          <cell r="I6544" t="str">
            <v>Central Overheads</v>
          </cell>
          <cell r="J6544" t="str">
            <v>Admin and Human Resources</v>
          </cell>
          <cell r="K6544" t="str">
            <v>Admin and Human Resources</v>
          </cell>
        </row>
        <row r="6545">
          <cell r="G6545" t="str">
            <v>CORPQA</v>
          </cell>
          <cell r="H6545" t="str">
            <v>Corporate Qacentral Qa And Library</v>
          </cell>
          <cell r="I6545" t="str">
            <v>Central Overheads</v>
          </cell>
          <cell r="J6545" t="str">
            <v>Admin and Human Resources</v>
          </cell>
          <cell r="K6545" t="str">
            <v>Admin and Human Resources</v>
          </cell>
        </row>
        <row r="6546">
          <cell r="G6546" t="str">
            <v>PERJOBS</v>
          </cell>
          <cell r="H6546" t="str">
            <v>Personnel Jobs</v>
          </cell>
          <cell r="I6546" t="str">
            <v>Central Overheads</v>
          </cell>
          <cell r="J6546" t="str">
            <v>Admin and Human Resources</v>
          </cell>
          <cell r="K6546" t="str">
            <v>Admin and Human Resources</v>
          </cell>
        </row>
        <row r="6547">
          <cell r="G6547">
            <v>708162</v>
          </cell>
          <cell r="H6547" t="str">
            <v>Admin Dept</v>
          </cell>
          <cell r="I6547" t="str">
            <v>Central Overheads</v>
          </cell>
          <cell r="J6547" t="str">
            <v>Admin and Human Resources</v>
          </cell>
          <cell r="K6547" t="str">
            <v>Admin and Human Resources</v>
          </cell>
        </row>
        <row r="6548">
          <cell r="G6548" t="str">
            <v>PERJOBS</v>
          </cell>
          <cell r="H6548" t="str">
            <v>Personnel Jobs</v>
          </cell>
          <cell r="I6548" t="str">
            <v>Central Overheads</v>
          </cell>
          <cell r="J6548" t="str">
            <v>Admin and Human Resources</v>
          </cell>
          <cell r="K6548" t="str">
            <v>Admin and Human Resources</v>
          </cell>
        </row>
        <row r="6549">
          <cell r="G6549">
            <v>708162</v>
          </cell>
          <cell r="H6549" t="str">
            <v>Admin Dept</v>
          </cell>
          <cell r="I6549" t="str">
            <v>Central Overheads</v>
          </cell>
          <cell r="J6549" t="str">
            <v>Admin and Human Resources</v>
          </cell>
          <cell r="K6549" t="str">
            <v>Admin and Human Resources</v>
          </cell>
        </row>
        <row r="6550">
          <cell r="G6550" t="str">
            <v>CAVENDIS</v>
          </cell>
          <cell r="H6550" t="str">
            <v>Cavendish House, Hastingsadmin Job</v>
          </cell>
          <cell r="I6550" t="str">
            <v>Central Overheads</v>
          </cell>
          <cell r="J6550" t="str">
            <v>Admin and Human Resources</v>
          </cell>
          <cell r="K6550" t="str">
            <v>Admin and Human Resources</v>
          </cell>
        </row>
        <row r="6551">
          <cell r="G6551" t="str">
            <v>CORPQA</v>
          </cell>
          <cell r="H6551" t="str">
            <v>Corporate Qacentral Qa And Library</v>
          </cell>
          <cell r="I6551" t="str">
            <v>Central Overheads</v>
          </cell>
          <cell r="J6551" t="str">
            <v>Admin and Human Resources</v>
          </cell>
          <cell r="K6551" t="str">
            <v>Admin and Human Resources</v>
          </cell>
        </row>
        <row r="6552">
          <cell r="G6552" t="str">
            <v>PERJOBS</v>
          </cell>
          <cell r="H6552" t="str">
            <v>Personnel Jobs</v>
          </cell>
          <cell r="I6552" t="str">
            <v>Central Overheads</v>
          </cell>
          <cell r="J6552" t="str">
            <v>Admin and Human Resources</v>
          </cell>
          <cell r="K6552" t="str">
            <v>Admin and Human Resources</v>
          </cell>
        </row>
        <row r="6553">
          <cell r="G6553">
            <v>708162</v>
          </cell>
          <cell r="H6553" t="str">
            <v>Admin Dept</v>
          </cell>
          <cell r="I6553" t="str">
            <v>Central Overheads</v>
          </cell>
          <cell r="J6553" t="str">
            <v>Admin and Human Resources</v>
          </cell>
          <cell r="K6553" t="str">
            <v>Admin and Human Resources</v>
          </cell>
        </row>
        <row r="6554">
          <cell r="G6554" t="str">
            <v>CORPQA</v>
          </cell>
          <cell r="H6554" t="str">
            <v>Corporate Qacentral Qa And Library</v>
          </cell>
          <cell r="I6554" t="str">
            <v>Central Overheads</v>
          </cell>
          <cell r="J6554" t="str">
            <v>Admin and Human Resources</v>
          </cell>
          <cell r="K6554" t="str">
            <v>Admin and Human Resources</v>
          </cell>
        </row>
        <row r="6555">
          <cell r="G6555" t="str">
            <v>PERJOBS</v>
          </cell>
          <cell r="H6555" t="str">
            <v>Personnel Jobs</v>
          </cell>
          <cell r="I6555" t="str">
            <v>Central Overheads</v>
          </cell>
          <cell r="J6555" t="str">
            <v>Admin and Human Resources</v>
          </cell>
          <cell r="K6555" t="str">
            <v>Admin and Human Resources</v>
          </cell>
        </row>
        <row r="6556">
          <cell r="G6556">
            <v>708162</v>
          </cell>
          <cell r="H6556" t="str">
            <v>Admin Dept</v>
          </cell>
          <cell r="I6556" t="str">
            <v>Central Overheads</v>
          </cell>
          <cell r="J6556" t="str">
            <v>Admin and Human Resources</v>
          </cell>
          <cell r="K6556" t="str">
            <v>Admin and Human Resources</v>
          </cell>
        </row>
        <row r="6557">
          <cell r="G6557" t="str">
            <v>PERJOBS</v>
          </cell>
          <cell r="H6557" t="str">
            <v>Personnel Jobs</v>
          </cell>
          <cell r="I6557" t="str">
            <v>Central Overheads</v>
          </cell>
          <cell r="J6557" t="str">
            <v>Admin and Human Resources</v>
          </cell>
          <cell r="K6557" t="str">
            <v>Admin and Human Resources</v>
          </cell>
        </row>
        <row r="6558">
          <cell r="G6558">
            <v>708162</v>
          </cell>
          <cell r="H6558" t="str">
            <v>Admin Dept</v>
          </cell>
          <cell r="I6558" t="str">
            <v>Central Overheads</v>
          </cell>
          <cell r="J6558" t="str">
            <v>Admin and Human Resources</v>
          </cell>
          <cell r="K6558" t="str">
            <v>Admin and Human Resources</v>
          </cell>
        </row>
        <row r="6559">
          <cell r="G6559" t="str">
            <v>PERJOBS</v>
          </cell>
          <cell r="H6559" t="str">
            <v>Personnel Jobs</v>
          </cell>
          <cell r="I6559" t="str">
            <v>Central Overheads</v>
          </cell>
          <cell r="J6559" t="str">
            <v>Admin and Human Resources</v>
          </cell>
          <cell r="K6559" t="str">
            <v>Admin and Human Resources</v>
          </cell>
        </row>
        <row r="6560">
          <cell r="G6560">
            <v>708510</v>
          </cell>
          <cell r="H6560" t="str">
            <v>Board</v>
          </cell>
          <cell r="I6560" t="str">
            <v>Central Overheads</v>
          </cell>
          <cell r="J6560" t="str">
            <v>Corporate</v>
          </cell>
          <cell r="K6560" t="str">
            <v>Corporate</v>
          </cell>
        </row>
        <row r="6561">
          <cell r="G6561" t="str">
            <v>BOARDDTO</v>
          </cell>
          <cell r="H6561" t="str">
            <v>Board Data Take On Only</v>
          </cell>
          <cell r="I6561" t="str">
            <v>Central Overheads</v>
          </cell>
          <cell r="J6561" t="str">
            <v>Corporate</v>
          </cell>
          <cell r="K6561" t="str">
            <v>Corporate</v>
          </cell>
        </row>
        <row r="6562">
          <cell r="G6562">
            <v>708510</v>
          </cell>
          <cell r="H6562" t="str">
            <v>Board</v>
          </cell>
          <cell r="I6562" t="str">
            <v>Central Overheads</v>
          </cell>
          <cell r="J6562" t="str">
            <v>Corporate</v>
          </cell>
          <cell r="K6562" t="str">
            <v>Corporate</v>
          </cell>
        </row>
        <row r="6563">
          <cell r="G6563" t="str">
            <v>BOARDDTO</v>
          </cell>
          <cell r="H6563" t="str">
            <v>Board Data Take On Only</v>
          </cell>
          <cell r="I6563" t="str">
            <v>Central Overheads</v>
          </cell>
          <cell r="J6563" t="str">
            <v>Corporate</v>
          </cell>
          <cell r="K6563" t="str">
            <v>Corporate</v>
          </cell>
        </row>
        <row r="6564">
          <cell r="G6564">
            <v>708510</v>
          </cell>
          <cell r="H6564" t="str">
            <v>Board</v>
          </cell>
          <cell r="I6564" t="str">
            <v>Central Overheads</v>
          </cell>
          <cell r="J6564" t="str">
            <v>Corporate</v>
          </cell>
          <cell r="K6564" t="str">
            <v>Corporate</v>
          </cell>
        </row>
        <row r="6565">
          <cell r="G6565" t="str">
            <v>COMMTEAM</v>
          </cell>
          <cell r="H6565" t="str">
            <v>Commercial Team</v>
          </cell>
          <cell r="I6565" t="str">
            <v>Central Overheads</v>
          </cell>
          <cell r="J6565" t="str">
            <v>Commercial</v>
          </cell>
          <cell r="K6565" t="str">
            <v>Commercial</v>
          </cell>
        </row>
        <row r="6566">
          <cell r="G6566" t="str">
            <v>CYPRUSAF</v>
          </cell>
          <cell r="H6566" t="str">
            <v>Tss - Cyprusde12/5114</v>
          </cell>
          <cell r="I6566" t="str">
            <v>Central Overheads</v>
          </cell>
          <cell r="J6566" t="str">
            <v>Defence Professional Services</v>
          </cell>
          <cell r="K6566" t="str">
            <v>Defence Professional Services</v>
          </cell>
        </row>
        <row r="6567">
          <cell r="G6567">
            <v>708430</v>
          </cell>
          <cell r="H6567" t="str">
            <v>Finance</v>
          </cell>
          <cell r="I6567" t="str">
            <v>Central Overheads</v>
          </cell>
          <cell r="J6567" t="str">
            <v>Finance</v>
          </cell>
          <cell r="K6567" t="str">
            <v>Finance</v>
          </cell>
        </row>
        <row r="6568">
          <cell r="G6568">
            <v>708431</v>
          </cell>
          <cell r="H6568" t="str">
            <v>S Dean Special Job</v>
          </cell>
          <cell r="I6568" t="str">
            <v>Central Overheads</v>
          </cell>
          <cell r="J6568" t="str">
            <v>Finance</v>
          </cell>
          <cell r="K6568" t="str">
            <v>Finance</v>
          </cell>
        </row>
        <row r="6569">
          <cell r="G6569">
            <v>708432</v>
          </cell>
          <cell r="H6569" t="str">
            <v>Finance Work For Pmis Dean</v>
          </cell>
          <cell r="I6569" t="str">
            <v>Central Overheads</v>
          </cell>
          <cell r="J6569" t="str">
            <v>Finance</v>
          </cell>
          <cell r="K6569" t="str">
            <v>Finance</v>
          </cell>
        </row>
        <row r="6570">
          <cell r="G6570">
            <v>708430</v>
          </cell>
          <cell r="H6570" t="str">
            <v>Finance</v>
          </cell>
          <cell r="I6570" t="str">
            <v>Central Overheads</v>
          </cell>
          <cell r="J6570" t="str">
            <v>Finance</v>
          </cell>
          <cell r="K6570" t="str">
            <v>Finance</v>
          </cell>
        </row>
        <row r="6571">
          <cell r="G6571">
            <v>708431</v>
          </cell>
          <cell r="H6571" t="str">
            <v>S Dean Special Job</v>
          </cell>
          <cell r="I6571" t="str">
            <v>Central Overheads</v>
          </cell>
          <cell r="J6571" t="str">
            <v>Finance</v>
          </cell>
          <cell r="K6571" t="str">
            <v>Finance</v>
          </cell>
        </row>
        <row r="6572">
          <cell r="G6572">
            <v>708430</v>
          </cell>
          <cell r="H6572" t="str">
            <v>Finance</v>
          </cell>
          <cell r="I6572" t="str">
            <v>Central Overheads</v>
          </cell>
          <cell r="J6572" t="str">
            <v>Finance</v>
          </cell>
          <cell r="K6572" t="str">
            <v>Finance</v>
          </cell>
        </row>
        <row r="6573">
          <cell r="G6573">
            <v>708431</v>
          </cell>
          <cell r="H6573" t="str">
            <v>S Dean Special Job</v>
          </cell>
          <cell r="I6573" t="str">
            <v>Central Overheads</v>
          </cell>
          <cell r="J6573" t="str">
            <v>Finance</v>
          </cell>
          <cell r="K6573" t="str">
            <v>Finance</v>
          </cell>
        </row>
        <row r="6574">
          <cell r="G6574">
            <v>708432</v>
          </cell>
          <cell r="H6574" t="str">
            <v>Finance Work For Pmis Dean</v>
          </cell>
          <cell r="I6574" t="str">
            <v>Central Overheads</v>
          </cell>
          <cell r="J6574" t="str">
            <v>Finance</v>
          </cell>
          <cell r="K6574" t="str">
            <v>Finance</v>
          </cell>
        </row>
        <row r="6575">
          <cell r="G6575">
            <v>708430</v>
          </cell>
          <cell r="H6575" t="str">
            <v>Finance</v>
          </cell>
          <cell r="I6575" t="str">
            <v>Central Overheads</v>
          </cell>
          <cell r="J6575" t="str">
            <v>Finance</v>
          </cell>
          <cell r="K6575" t="str">
            <v>Finance</v>
          </cell>
        </row>
        <row r="6576">
          <cell r="G6576">
            <v>708431</v>
          </cell>
          <cell r="H6576" t="str">
            <v>S Dean Special Job</v>
          </cell>
          <cell r="I6576" t="str">
            <v>Central Overheads</v>
          </cell>
          <cell r="J6576" t="str">
            <v>Finance</v>
          </cell>
          <cell r="K6576" t="str">
            <v>Finance</v>
          </cell>
        </row>
        <row r="6577">
          <cell r="G6577">
            <v>708432</v>
          </cell>
          <cell r="H6577" t="str">
            <v>Finance Work For Pmis Dean</v>
          </cell>
          <cell r="I6577" t="str">
            <v>Central Overheads</v>
          </cell>
          <cell r="J6577" t="str">
            <v>Finance</v>
          </cell>
          <cell r="K6577" t="str">
            <v>Finance</v>
          </cell>
        </row>
        <row r="6578">
          <cell r="G6578" t="str">
            <v>OHNETFIN</v>
          </cell>
          <cell r="H6578" t="str">
            <v>Finance It Project</v>
          </cell>
          <cell r="I6578" t="str">
            <v>Central Overheads</v>
          </cell>
          <cell r="J6578" t="str">
            <v>Finance</v>
          </cell>
          <cell r="K6578" t="str">
            <v>Finance</v>
          </cell>
        </row>
        <row r="6579">
          <cell r="G6579">
            <v>708430</v>
          </cell>
          <cell r="H6579" t="str">
            <v>Finance</v>
          </cell>
          <cell r="I6579" t="str">
            <v>Central Overheads</v>
          </cell>
          <cell r="J6579" t="str">
            <v>Finance</v>
          </cell>
          <cell r="K6579" t="str">
            <v>Finance</v>
          </cell>
        </row>
        <row r="6580">
          <cell r="G6580">
            <v>708431</v>
          </cell>
          <cell r="H6580" t="str">
            <v>S Dean Special Job</v>
          </cell>
          <cell r="I6580" t="str">
            <v>Central Overheads</v>
          </cell>
          <cell r="J6580" t="str">
            <v>Finance</v>
          </cell>
          <cell r="K6580" t="str">
            <v>Finance</v>
          </cell>
        </row>
        <row r="6581">
          <cell r="G6581">
            <v>708430</v>
          </cell>
          <cell r="H6581" t="str">
            <v>Finance</v>
          </cell>
          <cell r="I6581" t="str">
            <v>Central Overheads</v>
          </cell>
          <cell r="J6581" t="str">
            <v>Finance</v>
          </cell>
          <cell r="K6581" t="str">
            <v>Finance</v>
          </cell>
        </row>
        <row r="6582">
          <cell r="G6582">
            <v>708431</v>
          </cell>
          <cell r="H6582" t="str">
            <v>S Dean Special Job</v>
          </cell>
          <cell r="I6582" t="str">
            <v>Central Overheads</v>
          </cell>
          <cell r="J6582" t="str">
            <v>Finance</v>
          </cell>
          <cell r="K6582" t="str">
            <v>Finance</v>
          </cell>
        </row>
        <row r="6583">
          <cell r="G6583">
            <v>708432</v>
          </cell>
          <cell r="H6583" t="str">
            <v>Finance Work For Pmis Dean</v>
          </cell>
          <cell r="I6583" t="str">
            <v>Central Overheads</v>
          </cell>
          <cell r="J6583" t="str">
            <v>Finance</v>
          </cell>
          <cell r="K6583" t="str">
            <v>Finance</v>
          </cell>
        </row>
        <row r="6584">
          <cell r="G6584">
            <v>708430</v>
          </cell>
          <cell r="H6584" t="str">
            <v>Finance</v>
          </cell>
          <cell r="I6584" t="str">
            <v>Central Overheads</v>
          </cell>
          <cell r="J6584" t="str">
            <v>Finance</v>
          </cell>
          <cell r="K6584" t="str">
            <v>Finance</v>
          </cell>
        </row>
        <row r="6585">
          <cell r="G6585">
            <v>708431</v>
          </cell>
          <cell r="H6585" t="str">
            <v>S Dean Special Job</v>
          </cell>
          <cell r="I6585" t="str">
            <v>Central Overheads</v>
          </cell>
          <cell r="J6585" t="str">
            <v>Finance</v>
          </cell>
          <cell r="K6585" t="str">
            <v>Finance</v>
          </cell>
        </row>
        <row r="6586">
          <cell r="G6586">
            <v>708432</v>
          </cell>
          <cell r="H6586" t="str">
            <v>Finance Work For Pmis Dean</v>
          </cell>
          <cell r="I6586" t="str">
            <v>Central Overheads</v>
          </cell>
          <cell r="J6586" t="str">
            <v>Finance</v>
          </cell>
          <cell r="K6586" t="str">
            <v>Finance</v>
          </cell>
        </row>
        <row r="6587">
          <cell r="G6587">
            <v>708430</v>
          </cell>
          <cell r="H6587" t="str">
            <v>Finance</v>
          </cell>
          <cell r="I6587" t="str">
            <v>Central Overheads</v>
          </cell>
          <cell r="J6587" t="str">
            <v>Finance</v>
          </cell>
          <cell r="K6587" t="str">
            <v>Finance</v>
          </cell>
        </row>
        <row r="6588">
          <cell r="G6588">
            <v>708431</v>
          </cell>
          <cell r="H6588" t="str">
            <v>S Dean Special Job</v>
          </cell>
          <cell r="I6588" t="str">
            <v>Central Overheads</v>
          </cell>
          <cell r="J6588" t="str">
            <v>Finance</v>
          </cell>
          <cell r="K6588" t="str">
            <v>Finance</v>
          </cell>
        </row>
        <row r="6589">
          <cell r="G6589">
            <v>708430</v>
          </cell>
          <cell r="H6589" t="str">
            <v>Finance</v>
          </cell>
          <cell r="I6589" t="str">
            <v>Central Overheads</v>
          </cell>
          <cell r="J6589" t="str">
            <v>Finance</v>
          </cell>
          <cell r="K6589" t="str">
            <v>Finance</v>
          </cell>
        </row>
        <row r="6590">
          <cell r="G6590">
            <v>708431</v>
          </cell>
          <cell r="H6590" t="str">
            <v>S Dean Special Job</v>
          </cell>
          <cell r="I6590" t="str">
            <v>Central Overheads</v>
          </cell>
          <cell r="J6590" t="str">
            <v>Finance</v>
          </cell>
          <cell r="K6590" t="str">
            <v>Finance</v>
          </cell>
        </row>
        <row r="6591">
          <cell r="G6591">
            <v>708432</v>
          </cell>
          <cell r="H6591" t="str">
            <v>Finance Work For Pmis Dean</v>
          </cell>
          <cell r="I6591" t="str">
            <v>Central Overheads</v>
          </cell>
          <cell r="J6591" t="str">
            <v>Finance</v>
          </cell>
          <cell r="K6591" t="str">
            <v>Finance</v>
          </cell>
        </row>
        <row r="6592">
          <cell r="G6592">
            <v>708430</v>
          </cell>
          <cell r="H6592" t="str">
            <v>Finance</v>
          </cell>
          <cell r="I6592" t="str">
            <v>Central Overheads</v>
          </cell>
          <cell r="J6592" t="str">
            <v>Finance</v>
          </cell>
          <cell r="K6592" t="str">
            <v>Finance</v>
          </cell>
        </row>
        <row r="6593">
          <cell r="G6593">
            <v>708431</v>
          </cell>
          <cell r="H6593" t="str">
            <v>S Dean Special Job</v>
          </cell>
          <cell r="I6593" t="str">
            <v>Central Overheads</v>
          </cell>
          <cell r="J6593" t="str">
            <v>Finance</v>
          </cell>
          <cell r="K6593" t="str">
            <v>Finance</v>
          </cell>
        </row>
        <row r="6594">
          <cell r="G6594">
            <v>708430</v>
          </cell>
          <cell r="H6594" t="str">
            <v>Finance</v>
          </cell>
          <cell r="I6594" t="str">
            <v>Central Overheads</v>
          </cell>
          <cell r="J6594" t="str">
            <v>Finance</v>
          </cell>
          <cell r="K6594" t="str">
            <v>Finance</v>
          </cell>
        </row>
        <row r="6595">
          <cell r="G6595">
            <v>708431</v>
          </cell>
          <cell r="H6595" t="str">
            <v>S Dean Special Job</v>
          </cell>
          <cell r="I6595" t="str">
            <v>Central Overheads</v>
          </cell>
          <cell r="J6595" t="str">
            <v>Finance</v>
          </cell>
          <cell r="K6595" t="str">
            <v>Finance</v>
          </cell>
        </row>
        <row r="6596">
          <cell r="G6596">
            <v>708430</v>
          </cell>
          <cell r="H6596" t="str">
            <v>Finance</v>
          </cell>
          <cell r="I6596" t="str">
            <v>Central Overheads</v>
          </cell>
          <cell r="J6596" t="str">
            <v>Finance</v>
          </cell>
          <cell r="K6596" t="str">
            <v>Finance</v>
          </cell>
        </row>
        <row r="6597">
          <cell r="G6597" t="str">
            <v>GRPCOM01</v>
          </cell>
          <cell r="H6597" t="str">
            <v>Group Commercial Services</v>
          </cell>
          <cell r="I6597" t="str">
            <v>Central Overheads</v>
          </cell>
          <cell r="J6597" t="str">
            <v>Business Development</v>
          </cell>
          <cell r="K6597" t="str">
            <v>Business Development</v>
          </cell>
        </row>
        <row r="6598">
          <cell r="G6598" t="str">
            <v>HLTHSAFE</v>
          </cell>
          <cell r="H6598" t="str">
            <v>Alan Love Health &amp; Safety</v>
          </cell>
          <cell r="I6598" t="str">
            <v>Central Overheads</v>
          </cell>
          <cell r="J6598" t="str">
            <v>Defence Professional Services</v>
          </cell>
          <cell r="K6598" t="str">
            <v>Defence Professional Services</v>
          </cell>
        </row>
        <row r="6599">
          <cell r="G6599">
            <v>92000140</v>
          </cell>
          <cell r="H6599" t="str">
            <v>Docket Master</v>
          </cell>
          <cell r="I6599" t="str">
            <v>Central Overheads</v>
          </cell>
          <cell r="J6599" t="str">
            <v>Business Systems</v>
          </cell>
          <cell r="K6599" t="str">
            <v>Business Systems</v>
          </cell>
        </row>
        <row r="6600">
          <cell r="G6600" t="str">
            <v>BS01042</v>
          </cell>
          <cell r="H6600" t="str">
            <v>South East Prime Mobilisation</v>
          </cell>
          <cell r="I6600" t="str">
            <v>Central Overheads</v>
          </cell>
          <cell r="J6600" t="str">
            <v>Business Systems</v>
          </cell>
          <cell r="K6600" t="str">
            <v>Business Systems</v>
          </cell>
        </row>
        <row r="6601">
          <cell r="G6601" t="str">
            <v>BS01044</v>
          </cell>
          <cell r="H6601" t="str">
            <v>Bsys Met Police Exten Project</v>
          </cell>
          <cell r="I6601" t="str">
            <v>Central Overheads</v>
          </cell>
          <cell r="J6601" t="str">
            <v>Business Systems</v>
          </cell>
          <cell r="K6601" t="str">
            <v>Business Systems</v>
          </cell>
        </row>
        <row r="6602">
          <cell r="G6602" t="str">
            <v>BS01050</v>
          </cell>
          <cell r="H6602" t="str">
            <v>Swrpc De-Mobilisation</v>
          </cell>
          <cell r="I6602" t="str">
            <v>Central Overheads</v>
          </cell>
          <cell r="J6602" t="str">
            <v>Business Systems</v>
          </cell>
          <cell r="K6602" t="str">
            <v>Business Systems</v>
          </cell>
        </row>
        <row r="6603">
          <cell r="G6603" t="str">
            <v>BS01051</v>
          </cell>
          <cell r="H6603" t="str">
            <v>Liverpool De-Mobilisation</v>
          </cell>
          <cell r="I6603" t="str">
            <v>Central Overheads</v>
          </cell>
          <cell r="J6603" t="str">
            <v>Business Systems</v>
          </cell>
          <cell r="K6603" t="str">
            <v>Business Systems</v>
          </cell>
        </row>
        <row r="6604">
          <cell r="G6604" t="str">
            <v>BS01052</v>
          </cell>
          <cell r="H6604" t="str">
            <v>Armada Mobilisation</v>
          </cell>
          <cell r="I6604" t="str">
            <v>Central Overheads</v>
          </cell>
          <cell r="J6604" t="str">
            <v>Business Systems</v>
          </cell>
          <cell r="K6604" t="str">
            <v>Business Systems</v>
          </cell>
        </row>
        <row r="6605">
          <cell r="G6605" t="str">
            <v>BS01053</v>
          </cell>
          <cell r="H6605" t="str">
            <v>Upgrade Porton Down To Ultrasys</v>
          </cell>
          <cell r="I6605" t="str">
            <v>Central Overheads</v>
          </cell>
          <cell r="J6605" t="str">
            <v>Business Systems</v>
          </cell>
          <cell r="K6605" t="str">
            <v>Business Systems</v>
          </cell>
        </row>
        <row r="6606">
          <cell r="G6606" t="str">
            <v>BS01054</v>
          </cell>
          <cell r="H6606" t="str">
            <v>Upgrade Flagship To Ultrasys</v>
          </cell>
          <cell r="I6606" t="str">
            <v>Central Overheads</v>
          </cell>
          <cell r="J6606" t="str">
            <v>Business Systems</v>
          </cell>
          <cell r="K6606" t="str">
            <v>Business Systems</v>
          </cell>
        </row>
        <row r="6607">
          <cell r="G6607" t="str">
            <v>BS01057</v>
          </cell>
          <cell r="H6607" t="str">
            <v>Slough Ultrasys Upgrade</v>
          </cell>
          <cell r="I6607" t="str">
            <v>Central Overheads</v>
          </cell>
          <cell r="J6607" t="str">
            <v>Business Systems</v>
          </cell>
          <cell r="K6607" t="str">
            <v>Business Systems</v>
          </cell>
        </row>
        <row r="6608">
          <cell r="G6608" t="str">
            <v>BS01060</v>
          </cell>
          <cell r="H6608" t="str">
            <v>South Atlantic Isp</v>
          </cell>
          <cell r="I6608" t="str">
            <v>Central Overheads</v>
          </cell>
          <cell r="J6608" t="str">
            <v>Business Systems</v>
          </cell>
          <cell r="K6608" t="str">
            <v>Business Systems</v>
          </cell>
        </row>
        <row r="6609">
          <cell r="G6609" t="str">
            <v>BS01062</v>
          </cell>
          <cell r="H6609" t="str">
            <v>Tyrone College Mobilisation</v>
          </cell>
          <cell r="I6609" t="str">
            <v>Central Overheads</v>
          </cell>
          <cell r="J6609" t="str">
            <v>Business Systems</v>
          </cell>
          <cell r="K6609" t="str">
            <v>Business Systems</v>
          </cell>
        </row>
        <row r="6610">
          <cell r="G6610" t="str">
            <v>BS01063</v>
          </cell>
          <cell r="H6610" t="str">
            <v>Dsfc Mobilisation</v>
          </cell>
          <cell r="I6610" t="str">
            <v>Central Overheads</v>
          </cell>
          <cell r="J6610" t="str">
            <v>Business Systems</v>
          </cell>
          <cell r="K6610" t="str">
            <v>Business Systems</v>
          </cell>
        </row>
        <row r="6611">
          <cell r="G6611" t="str">
            <v>BS01067</v>
          </cell>
          <cell r="H6611" t="str">
            <v>Havering Boro' Council Mobilsn</v>
          </cell>
          <cell r="I6611" t="str">
            <v>Central Overheads</v>
          </cell>
          <cell r="J6611" t="str">
            <v>Business Systems</v>
          </cell>
          <cell r="K6611" t="str">
            <v>Business Systems</v>
          </cell>
        </row>
        <row r="6612">
          <cell r="G6612" t="str">
            <v>BSHARDWR</v>
          </cell>
          <cell r="H6612" t="str">
            <v>Business Systems Hardware</v>
          </cell>
          <cell r="I6612" t="str">
            <v>Central Overheads</v>
          </cell>
          <cell r="J6612" t="str">
            <v>Business Systems</v>
          </cell>
          <cell r="K6612" t="str">
            <v>Business Systems</v>
          </cell>
        </row>
        <row r="6613">
          <cell r="G6613" t="str">
            <v>BSNETWK</v>
          </cell>
          <cell r="H6613" t="str">
            <v>Business Systems Network</v>
          </cell>
          <cell r="I6613" t="str">
            <v>Central Overheads</v>
          </cell>
          <cell r="J6613" t="str">
            <v>Business Systems</v>
          </cell>
          <cell r="K6613" t="str">
            <v>Business Systems</v>
          </cell>
        </row>
        <row r="6614">
          <cell r="G6614" t="str">
            <v>BSRAS</v>
          </cell>
          <cell r="H6614" t="str">
            <v>Business Systems Remote Access</v>
          </cell>
          <cell r="I6614" t="str">
            <v>Central Overheads</v>
          </cell>
          <cell r="J6614" t="str">
            <v>Business Systems</v>
          </cell>
          <cell r="K6614" t="str">
            <v>Business Systems</v>
          </cell>
        </row>
        <row r="6615">
          <cell r="G6615" t="str">
            <v>BSRECHRG</v>
          </cell>
          <cell r="H6615" t="str">
            <v>Business Systems Recharge</v>
          </cell>
          <cell r="I6615" t="str">
            <v>Central Overheads</v>
          </cell>
          <cell r="J6615" t="str">
            <v>Business Systems</v>
          </cell>
          <cell r="K6615" t="str">
            <v>Business Systems</v>
          </cell>
        </row>
        <row r="6616">
          <cell r="G6616" t="str">
            <v>BSUSYSFL</v>
          </cell>
          <cell r="H6616" t="str">
            <v>Ultrasys - Flagship</v>
          </cell>
          <cell r="I6616" t="str">
            <v>Central Overheads</v>
          </cell>
          <cell r="J6616" t="str">
            <v>Business Systems</v>
          </cell>
          <cell r="K6616" t="str">
            <v>Business Systems</v>
          </cell>
        </row>
        <row r="6617">
          <cell r="G6617" t="str">
            <v>BSUSYSME</v>
          </cell>
          <cell r="H6617" t="str">
            <v>Ultrasys - Met Police</v>
          </cell>
          <cell r="I6617" t="str">
            <v>Central Overheads</v>
          </cell>
          <cell r="J6617" t="str">
            <v>Business Systems</v>
          </cell>
          <cell r="K6617" t="str">
            <v>Business Systems</v>
          </cell>
        </row>
        <row r="6618">
          <cell r="G6618" t="str">
            <v>BSUSYSPO</v>
          </cell>
          <cell r="H6618" t="str">
            <v>Ultrasys - Porton Down</v>
          </cell>
          <cell r="I6618" t="str">
            <v>Central Overheads</v>
          </cell>
          <cell r="J6618" t="str">
            <v>Business Systems</v>
          </cell>
          <cell r="K6618" t="str">
            <v>Business Systems</v>
          </cell>
        </row>
        <row r="6619">
          <cell r="G6619" t="str">
            <v>BSUSYSSL</v>
          </cell>
          <cell r="H6619" t="str">
            <v>Ultrasys - Slough</v>
          </cell>
          <cell r="I6619" t="str">
            <v>Central Overheads</v>
          </cell>
          <cell r="J6619" t="str">
            <v>Business Systems</v>
          </cell>
          <cell r="K6619" t="str">
            <v>Business Systems</v>
          </cell>
        </row>
        <row r="6620">
          <cell r="G6620" t="str">
            <v>BS01051</v>
          </cell>
          <cell r="H6620" t="str">
            <v>Liverpool De-Mobilisation</v>
          </cell>
          <cell r="I6620" t="str">
            <v>Central Overheads</v>
          </cell>
          <cell r="J6620" t="str">
            <v>Business Systems</v>
          </cell>
          <cell r="K6620" t="str">
            <v>Business Systems</v>
          </cell>
        </row>
        <row r="6621">
          <cell r="G6621" t="str">
            <v>BSADMIN</v>
          </cell>
          <cell r="H6621" t="str">
            <v>Business Systems Administratio</v>
          </cell>
          <cell r="I6621" t="str">
            <v>Central Overheads</v>
          </cell>
          <cell r="J6621" t="str">
            <v>Business Systems</v>
          </cell>
          <cell r="K6621" t="str">
            <v>Business Systems</v>
          </cell>
        </row>
        <row r="6622">
          <cell r="G6622" t="str">
            <v>BSBCP</v>
          </cell>
          <cell r="H6622" t="str">
            <v>Business Continuity Process</v>
          </cell>
          <cell r="I6622" t="str">
            <v>Central Overheads</v>
          </cell>
          <cell r="J6622" t="str">
            <v>Business Systems</v>
          </cell>
          <cell r="K6622" t="str">
            <v>Business Systems</v>
          </cell>
        </row>
        <row r="6623">
          <cell r="G6623" t="str">
            <v>BSHARDWR</v>
          </cell>
          <cell r="H6623" t="str">
            <v>Business Systems Hardware</v>
          </cell>
          <cell r="I6623" t="str">
            <v>Central Overheads</v>
          </cell>
          <cell r="J6623" t="str">
            <v>Business Systems</v>
          </cell>
          <cell r="K6623" t="str">
            <v>Business Systems</v>
          </cell>
        </row>
        <row r="6624">
          <cell r="G6624" t="str">
            <v>BSINTRA</v>
          </cell>
          <cell r="H6624" t="str">
            <v>Business Systems Intranet</v>
          </cell>
          <cell r="I6624" t="str">
            <v>Central Overheads</v>
          </cell>
          <cell r="J6624" t="str">
            <v>Business Systems</v>
          </cell>
          <cell r="K6624" t="str">
            <v>Business Systems</v>
          </cell>
        </row>
        <row r="6625">
          <cell r="G6625" t="str">
            <v>BSMANAG</v>
          </cell>
          <cell r="H6625" t="str">
            <v>Business Systems Management</v>
          </cell>
          <cell r="I6625" t="str">
            <v>Central Overheads</v>
          </cell>
          <cell r="J6625" t="str">
            <v>Business Systems</v>
          </cell>
          <cell r="K6625" t="str">
            <v>Business Systems</v>
          </cell>
        </row>
        <row r="6626">
          <cell r="G6626" t="str">
            <v>BSRAS</v>
          </cell>
          <cell r="H6626" t="str">
            <v>Business Systems Remote Access</v>
          </cell>
          <cell r="I6626" t="str">
            <v>Central Overheads</v>
          </cell>
          <cell r="J6626" t="str">
            <v>Business Systems</v>
          </cell>
          <cell r="K6626" t="str">
            <v>Business Systems</v>
          </cell>
        </row>
        <row r="6627">
          <cell r="G6627" t="str">
            <v>BSSYSSUP</v>
          </cell>
          <cell r="H6627" t="str">
            <v>Business Sys.System Support</v>
          </cell>
          <cell r="I6627" t="str">
            <v>Central Overheads</v>
          </cell>
          <cell r="J6627" t="str">
            <v>Business Systems</v>
          </cell>
          <cell r="K6627" t="str">
            <v>Business Systems</v>
          </cell>
        </row>
        <row r="6628">
          <cell r="G6628" t="str">
            <v>BSUSYSSC</v>
          </cell>
          <cell r="H6628" t="str">
            <v>Ultrasys - Schools Contracts</v>
          </cell>
          <cell r="I6628" t="str">
            <v>Central Overheads</v>
          </cell>
          <cell r="J6628" t="str">
            <v>Business Systems</v>
          </cell>
          <cell r="K6628" t="str">
            <v>Business Systems</v>
          </cell>
        </row>
        <row r="6629">
          <cell r="G6629" t="str">
            <v>GROUPWEB</v>
          </cell>
          <cell r="H6629" t="str">
            <v>Bus Systems Group Web</v>
          </cell>
          <cell r="I6629" t="str">
            <v>Central Overheads</v>
          </cell>
          <cell r="J6629" t="str">
            <v>Business Systems</v>
          </cell>
          <cell r="K6629" t="str">
            <v>Business Systems</v>
          </cell>
        </row>
        <row r="6630">
          <cell r="G6630">
            <v>708440</v>
          </cell>
          <cell r="H6630" t="str">
            <v>Information Technology Dept</v>
          </cell>
          <cell r="I6630" t="str">
            <v>Central Overheads</v>
          </cell>
          <cell r="J6630" t="str">
            <v>Business Systems</v>
          </cell>
          <cell r="K6630" t="str">
            <v>Business Systems</v>
          </cell>
        </row>
        <row r="6631">
          <cell r="G6631">
            <v>92000001</v>
          </cell>
          <cell r="H6631" t="str">
            <v>It Sickness</v>
          </cell>
          <cell r="I6631" t="str">
            <v>Central Overheads</v>
          </cell>
          <cell r="J6631" t="str">
            <v>Business Systems</v>
          </cell>
          <cell r="K6631" t="str">
            <v>Business Systems</v>
          </cell>
        </row>
        <row r="6632">
          <cell r="G6632">
            <v>92000002</v>
          </cell>
          <cell r="H6632" t="str">
            <v>It Holidays</v>
          </cell>
          <cell r="I6632" t="str">
            <v>Central Overheads</v>
          </cell>
          <cell r="J6632" t="str">
            <v>Business Systems</v>
          </cell>
          <cell r="K6632" t="str">
            <v>Business Systems</v>
          </cell>
        </row>
        <row r="6633">
          <cell r="G6633">
            <v>92000003</v>
          </cell>
          <cell r="H6633" t="str">
            <v>It Management</v>
          </cell>
          <cell r="I6633" t="str">
            <v>Central Overheads</v>
          </cell>
          <cell r="J6633" t="str">
            <v>Business Systems</v>
          </cell>
          <cell r="K6633" t="str">
            <v>Business Systems</v>
          </cell>
        </row>
        <row r="6634">
          <cell r="G6634">
            <v>92000004</v>
          </cell>
          <cell r="H6634" t="str">
            <v>It Training</v>
          </cell>
          <cell r="I6634" t="str">
            <v>Central Overheads</v>
          </cell>
          <cell r="J6634" t="str">
            <v>Business Systems</v>
          </cell>
          <cell r="K6634" t="str">
            <v>Business Systems</v>
          </cell>
        </row>
        <row r="6635">
          <cell r="G6635">
            <v>92000100</v>
          </cell>
          <cell r="H6635" t="str">
            <v>Cfacs Project Development</v>
          </cell>
          <cell r="I6635" t="str">
            <v>Central Overheads</v>
          </cell>
          <cell r="J6635" t="str">
            <v>Business Systems</v>
          </cell>
          <cell r="K6635" t="str">
            <v>Business Systems</v>
          </cell>
        </row>
        <row r="6636">
          <cell r="G6636">
            <v>92000110</v>
          </cell>
          <cell r="H6636" t="str">
            <v>Cfacs Running</v>
          </cell>
          <cell r="I6636" t="str">
            <v>Central Overheads</v>
          </cell>
          <cell r="J6636" t="str">
            <v>Business Systems</v>
          </cell>
          <cell r="K6636" t="str">
            <v>Business Systems</v>
          </cell>
        </row>
        <row r="6637">
          <cell r="G6637">
            <v>92000120</v>
          </cell>
          <cell r="H6637" t="str">
            <v>Ross Running</v>
          </cell>
          <cell r="I6637" t="str">
            <v>Central Overheads</v>
          </cell>
          <cell r="J6637" t="str">
            <v>Business Systems</v>
          </cell>
          <cell r="K6637" t="str">
            <v>Business Systems</v>
          </cell>
        </row>
        <row r="6638">
          <cell r="G6638">
            <v>92000140</v>
          </cell>
          <cell r="H6638" t="str">
            <v>Docket Master</v>
          </cell>
          <cell r="I6638" t="str">
            <v>Central Overheads</v>
          </cell>
          <cell r="J6638" t="str">
            <v>Business Systems</v>
          </cell>
          <cell r="K6638" t="str">
            <v>Business Systems</v>
          </cell>
        </row>
        <row r="6639">
          <cell r="G6639">
            <v>92000150</v>
          </cell>
          <cell r="H6639" t="str">
            <v>Samson Development</v>
          </cell>
          <cell r="I6639" t="str">
            <v>Central Overheads</v>
          </cell>
          <cell r="J6639" t="str">
            <v>Business Systems</v>
          </cell>
          <cell r="K6639" t="str">
            <v>Business Systems</v>
          </cell>
        </row>
        <row r="6640">
          <cell r="G6640">
            <v>92000160</v>
          </cell>
          <cell r="H6640" t="str">
            <v>Help Desk</v>
          </cell>
          <cell r="I6640" t="str">
            <v>Central Overheads</v>
          </cell>
          <cell r="J6640" t="str">
            <v>Business Systems</v>
          </cell>
          <cell r="K6640" t="str">
            <v>Business Systems</v>
          </cell>
        </row>
        <row r="6641">
          <cell r="G6641">
            <v>92000170</v>
          </cell>
          <cell r="H6641" t="str">
            <v>Network</v>
          </cell>
          <cell r="I6641" t="str">
            <v>Central Overheads</v>
          </cell>
          <cell r="J6641" t="str">
            <v>Business Systems</v>
          </cell>
          <cell r="K6641" t="str">
            <v>Business Systems</v>
          </cell>
        </row>
        <row r="6642">
          <cell r="G6642" t="str">
            <v>92000Y2K</v>
          </cell>
          <cell r="H6642" t="str">
            <v>It Yr 2000 Audit</v>
          </cell>
          <cell r="I6642" t="str">
            <v>Central Overheads</v>
          </cell>
          <cell r="J6642" t="str">
            <v>Business Systems</v>
          </cell>
          <cell r="K6642" t="str">
            <v>Business Systems</v>
          </cell>
        </row>
        <row r="6643">
          <cell r="G6643" t="str">
            <v>BS01042</v>
          </cell>
          <cell r="H6643" t="str">
            <v>South East Prime Mobilisation</v>
          </cell>
          <cell r="I6643" t="str">
            <v>Central Overheads</v>
          </cell>
          <cell r="J6643" t="str">
            <v>Business Systems</v>
          </cell>
          <cell r="K6643" t="str">
            <v>Business Systems</v>
          </cell>
        </row>
        <row r="6644">
          <cell r="G6644" t="str">
            <v>BS01044</v>
          </cell>
          <cell r="H6644" t="str">
            <v>Bsys Met Police Exten Project</v>
          </cell>
          <cell r="I6644" t="str">
            <v>Central Overheads</v>
          </cell>
          <cell r="J6644" t="str">
            <v>Business Systems</v>
          </cell>
          <cell r="K6644" t="str">
            <v>Business Systems</v>
          </cell>
        </row>
        <row r="6645">
          <cell r="G6645" t="str">
            <v>BS01045</v>
          </cell>
          <cell r="H6645" t="str">
            <v>Carlisle Healthcare Project</v>
          </cell>
          <cell r="I6645" t="str">
            <v>Central Overheads</v>
          </cell>
          <cell r="J6645" t="str">
            <v>Business Systems</v>
          </cell>
          <cell r="K6645" t="str">
            <v>Business Systems</v>
          </cell>
        </row>
        <row r="6646">
          <cell r="G6646" t="str">
            <v>BS01047</v>
          </cell>
          <cell r="H6646" t="str">
            <v>Health &amp; Safety Labs Projects</v>
          </cell>
          <cell r="I6646" t="str">
            <v>Central Overheads</v>
          </cell>
          <cell r="J6646" t="str">
            <v>Business Systems</v>
          </cell>
          <cell r="K6646" t="str">
            <v>Business Systems</v>
          </cell>
        </row>
        <row r="6647">
          <cell r="G6647" t="str">
            <v>BS01048</v>
          </cell>
          <cell r="H6647" t="str">
            <v>Maximo/Ultrasys Review</v>
          </cell>
          <cell r="I6647" t="str">
            <v>Central Overheads</v>
          </cell>
          <cell r="J6647" t="str">
            <v>Business Systems</v>
          </cell>
          <cell r="K6647" t="str">
            <v>Business Systems</v>
          </cell>
        </row>
        <row r="6648">
          <cell r="G6648" t="str">
            <v>BS01049</v>
          </cell>
          <cell r="H6648" t="str">
            <v>Comitec</v>
          </cell>
          <cell r="I6648" t="str">
            <v>Central Overheads</v>
          </cell>
          <cell r="J6648" t="str">
            <v>Business Systems</v>
          </cell>
          <cell r="K6648" t="str">
            <v>Business Systems</v>
          </cell>
        </row>
        <row r="6649">
          <cell r="G6649" t="str">
            <v>BS01050</v>
          </cell>
          <cell r="H6649" t="str">
            <v>Swrpc De-Mobilisation</v>
          </cell>
          <cell r="I6649" t="str">
            <v>Central Overheads</v>
          </cell>
          <cell r="J6649" t="str">
            <v>Business Systems</v>
          </cell>
          <cell r="K6649" t="str">
            <v>Business Systems</v>
          </cell>
        </row>
        <row r="6650">
          <cell r="G6650" t="str">
            <v>BS01051</v>
          </cell>
          <cell r="H6650" t="str">
            <v>Liverpool De-Mobilisation</v>
          </cell>
          <cell r="I6650" t="str">
            <v>Central Overheads</v>
          </cell>
          <cell r="J6650" t="str">
            <v>Business Systems</v>
          </cell>
          <cell r="K6650" t="str">
            <v>Business Systems</v>
          </cell>
        </row>
        <row r="6651">
          <cell r="G6651" t="str">
            <v>BS01052</v>
          </cell>
          <cell r="H6651" t="str">
            <v>Armada Mobilisation</v>
          </cell>
          <cell r="I6651" t="str">
            <v>Central Overheads</v>
          </cell>
          <cell r="J6651" t="str">
            <v>Business Systems</v>
          </cell>
          <cell r="K6651" t="str">
            <v>Business Systems</v>
          </cell>
        </row>
        <row r="6652">
          <cell r="G6652" t="str">
            <v>BS01053</v>
          </cell>
          <cell r="H6652" t="str">
            <v>Upgrade Porton Down To Ultrasys</v>
          </cell>
          <cell r="I6652" t="str">
            <v>Central Overheads</v>
          </cell>
          <cell r="J6652" t="str">
            <v>Business Systems</v>
          </cell>
          <cell r="K6652" t="str">
            <v>Business Systems</v>
          </cell>
        </row>
        <row r="6653">
          <cell r="G6653" t="str">
            <v>BS01054</v>
          </cell>
          <cell r="H6653" t="str">
            <v>Upgrade Flagship To Ultrasys</v>
          </cell>
          <cell r="I6653" t="str">
            <v>Central Overheads</v>
          </cell>
          <cell r="J6653" t="str">
            <v>Business Systems</v>
          </cell>
          <cell r="K6653" t="str">
            <v>Business Systems</v>
          </cell>
        </row>
        <row r="6654">
          <cell r="G6654" t="str">
            <v>BS01055</v>
          </cell>
          <cell r="H6654" t="str">
            <v>Uclh Planetfm Support</v>
          </cell>
          <cell r="I6654" t="str">
            <v>Central Overheads</v>
          </cell>
          <cell r="J6654" t="str">
            <v>Business Systems</v>
          </cell>
          <cell r="K6654" t="str">
            <v>Business Systems</v>
          </cell>
        </row>
        <row r="6655">
          <cell r="G6655" t="str">
            <v>BS01056</v>
          </cell>
          <cell r="H6655" t="str">
            <v>Dudley Migration To Ultrasys</v>
          </cell>
          <cell r="I6655" t="str">
            <v>Central Overheads</v>
          </cell>
          <cell r="J6655" t="str">
            <v>Business Systems</v>
          </cell>
          <cell r="K6655" t="str">
            <v>Business Systems</v>
          </cell>
        </row>
        <row r="6656">
          <cell r="G6656" t="str">
            <v>BS01057</v>
          </cell>
          <cell r="H6656" t="str">
            <v>Slough Ultrasys Upgrade</v>
          </cell>
          <cell r="I6656" t="str">
            <v>Central Overheads</v>
          </cell>
          <cell r="J6656" t="str">
            <v>Business Systems</v>
          </cell>
          <cell r="K6656" t="str">
            <v>Business Systems</v>
          </cell>
        </row>
        <row r="6657">
          <cell r="G6657" t="str">
            <v>BS01058</v>
          </cell>
          <cell r="H6657" t="str">
            <v>Newcastle Pfi Mobn</v>
          </cell>
          <cell r="I6657" t="str">
            <v>Central Overheads</v>
          </cell>
          <cell r="J6657" t="str">
            <v>Business Systems</v>
          </cell>
          <cell r="K6657" t="str">
            <v>Business Systems</v>
          </cell>
        </row>
        <row r="6658">
          <cell r="G6658" t="str">
            <v>BS01059</v>
          </cell>
          <cell r="H6658" t="str">
            <v>Dhe Mobilisation</v>
          </cell>
          <cell r="I6658" t="str">
            <v>Central Overheads</v>
          </cell>
          <cell r="J6658" t="str">
            <v>Business Systems</v>
          </cell>
          <cell r="K6658" t="str">
            <v>Business Systems</v>
          </cell>
        </row>
        <row r="6659">
          <cell r="G6659" t="str">
            <v>BS01060</v>
          </cell>
          <cell r="H6659" t="str">
            <v>South Atlantic Isp</v>
          </cell>
          <cell r="I6659" t="str">
            <v>Central Overheads</v>
          </cell>
          <cell r="J6659" t="str">
            <v>Business Systems</v>
          </cell>
          <cell r="K6659" t="str">
            <v>Business Systems</v>
          </cell>
        </row>
        <row r="6660">
          <cell r="G6660" t="str">
            <v>BS01062</v>
          </cell>
          <cell r="H6660" t="str">
            <v>Tyrone College Mobilisation</v>
          </cell>
          <cell r="I6660" t="str">
            <v>Central Overheads</v>
          </cell>
          <cell r="J6660" t="str">
            <v>Business Systems</v>
          </cell>
          <cell r="K6660" t="str">
            <v>Business Systems</v>
          </cell>
        </row>
        <row r="6661">
          <cell r="G6661" t="str">
            <v>BS01063</v>
          </cell>
          <cell r="H6661" t="str">
            <v>Dsfc Mobilisation</v>
          </cell>
          <cell r="I6661" t="str">
            <v>Central Overheads</v>
          </cell>
          <cell r="J6661" t="str">
            <v>Business Systems</v>
          </cell>
          <cell r="K6661" t="str">
            <v>Business Systems</v>
          </cell>
        </row>
        <row r="6662">
          <cell r="G6662" t="str">
            <v>BS01064</v>
          </cell>
          <cell r="H6662" t="str">
            <v>Pc Reallocation Project</v>
          </cell>
          <cell r="I6662" t="str">
            <v>Central Overheads</v>
          </cell>
          <cell r="J6662" t="str">
            <v>Business Systems</v>
          </cell>
          <cell r="K6662" t="str">
            <v>Business Systems</v>
          </cell>
        </row>
        <row r="6663">
          <cell r="G6663" t="str">
            <v>BS01065</v>
          </cell>
          <cell r="H6663" t="str">
            <v>Twyford Infrastructure Project</v>
          </cell>
          <cell r="I6663" t="str">
            <v>Central Overheads</v>
          </cell>
          <cell r="J6663" t="str">
            <v>Business Systems</v>
          </cell>
          <cell r="K6663" t="str">
            <v>Business Systems</v>
          </cell>
        </row>
        <row r="6664">
          <cell r="G6664" t="str">
            <v>BS01067</v>
          </cell>
          <cell r="H6664" t="str">
            <v>Havering Boro' Council Mobilsn</v>
          </cell>
          <cell r="I6664" t="str">
            <v>Central Overheads</v>
          </cell>
          <cell r="J6664" t="str">
            <v>Business Systems</v>
          </cell>
          <cell r="K6664" t="str">
            <v>Business Systems</v>
          </cell>
        </row>
        <row r="6665">
          <cell r="G6665" t="str">
            <v>BS01069</v>
          </cell>
          <cell r="H6665" t="str">
            <v>Se Demobilisation</v>
          </cell>
          <cell r="I6665" t="str">
            <v>Central Overheads</v>
          </cell>
          <cell r="J6665" t="str">
            <v>Business Systems</v>
          </cell>
          <cell r="K6665" t="str">
            <v>Business Systems</v>
          </cell>
        </row>
        <row r="6666">
          <cell r="G6666" t="str">
            <v>BSACCMAN</v>
          </cell>
          <cell r="H6666" t="str">
            <v>Business Systems Account Mgt</v>
          </cell>
          <cell r="I6666" t="str">
            <v>Central Overheads</v>
          </cell>
          <cell r="J6666" t="str">
            <v>Business Systems</v>
          </cell>
          <cell r="K6666" t="str">
            <v>Business Systems</v>
          </cell>
        </row>
        <row r="6667">
          <cell r="G6667" t="str">
            <v>BSADMIN</v>
          </cell>
          <cell r="H6667" t="str">
            <v>Business Systems Administratio</v>
          </cell>
          <cell r="I6667" t="str">
            <v>Central Overheads</v>
          </cell>
          <cell r="J6667" t="str">
            <v>Business Systems</v>
          </cell>
          <cell r="K6667" t="str">
            <v>Business Systems</v>
          </cell>
        </row>
        <row r="6668">
          <cell r="G6668" t="str">
            <v>BSAPPS</v>
          </cell>
          <cell r="H6668" t="str">
            <v>Bsys Applications Area</v>
          </cell>
          <cell r="I6668" t="str">
            <v>Central Overheads</v>
          </cell>
          <cell r="J6668" t="str">
            <v>Business Systems</v>
          </cell>
          <cell r="K6668" t="str">
            <v>Business Systems</v>
          </cell>
        </row>
        <row r="6669">
          <cell r="G6669" t="str">
            <v>BSASCI</v>
          </cell>
          <cell r="H6669" t="str">
            <v>Asci Project</v>
          </cell>
          <cell r="I6669" t="str">
            <v>Central Overheads</v>
          </cell>
          <cell r="J6669" t="str">
            <v>Business Systems</v>
          </cell>
          <cell r="K6669" t="str">
            <v>Business Systems</v>
          </cell>
        </row>
        <row r="6670">
          <cell r="G6670" t="str">
            <v>BSASSET</v>
          </cell>
          <cell r="H6670" t="str">
            <v>Bsys Asset Mgmt Service</v>
          </cell>
          <cell r="I6670" t="str">
            <v>Central Overheads</v>
          </cell>
          <cell r="J6670" t="str">
            <v>Business Systems</v>
          </cell>
          <cell r="K6670" t="str">
            <v>Business Systems</v>
          </cell>
        </row>
        <row r="6671">
          <cell r="G6671" t="str">
            <v>BSASSYST</v>
          </cell>
          <cell r="H6671" t="str">
            <v>Bsys Service Mgmt Service</v>
          </cell>
          <cell r="I6671" t="str">
            <v>Central Overheads</v>
          </cell>
          <cell r="J6671" t="str">
            <v>Business Systems</v>
          </cell>
          <cell r="K6671" t="str">
            <v>Business Systems</v>
          </cell>
        </row>
        <row r="6672">
          <cell r="G6672" t="str">
            <v>BSBCP</v>
          </cell>
          <cell r="H6672" t="str">
            <v>Business Continuity Process</v>
          </cell>
          <cell r="I6672" t="str">
            <v>Central Overheads</v>
          </cell>
          <cell r="J6672" t="str">
            <v>Business Systems</v>
          </cell>
          <cell r="K6672" t="str">
            <v>Business Systems</v>
          </cell>
        </row>
        <row r="6673">
          <cell r="G6673" t="str">
            <v>BSBRIS</v>
          </cell>
          <cell r="H6673" t="str">
            <v>Bsys Bristol Office</v>
          </cell>
          <cell r="I6673" t="str">
            <v>Central Overheads</v>
          </cell>
          <cell r="J6673" t="str">
            <v>Business Systems</v>
          </cell>
          <cell r="K6673" t="str">
            <v>Business Systems</v>
          </cell>
        </row>
        <row r="6674">
          <cell r="G6674" t="str">
            <v>BSBUSDEV</v>
          </cell>
          <cell r="H6674" t="str">
            <v>Business Sys. Business Develop</v>
          </cell>
          <cell r="I6674" t="str">
            <v>Central Overheads</v>
          </cell>
          <cell r="J6674" t="str">
            <v>Business Systems</v>
          </cell>
          <cell r="K6674" t="str">
            <v>Business Systems</v>
          </cell>
        </row>
        <row r="6675">
          <cell r="G6675" t="str">
            <v>BSCFACS</v>
          </cell>
          <cell r="H6675" t="str">
            <v>Business Systems Cfacs</v>
          </cell>
          <cell r="I6675" t="str">
            <v>Central Overheads</v>
          </cell>
          <cell r="J6675" t="str">
            <v>Business Systems</v>
          </cell>
          <cell r="K6675" t="str">
            <v>Business Systems</v>
          </cell>
        </row>
        <row r="6676">
          <cell r="G6676" t="str">
            <v>BSCOMERC</v>
          </cell>
          <cell r="H6676" t="str">
            <v>Business Systems Comm Area</v>
          </cell>
          <cell r="I6676" t="str">
            <v>Central Overheads</v>
          </cell>
          <cell r="J6676" t="str">
            <v>Business Systems</v>
          </cell>
          <cell r="K6676" t="str">
            <v>Business Systems</v>
          </cell>
        </row>
        <row r="6677">
          <cell r="G6677" t="str">
            <v>BSDEVELP</v>
          </cell>
          <cell r="H6677" t="str">
            <v>Bsys Development Team</v>
          </cell>
          <cell r="I6677" t="str">
            <v>Central Overheads</v>
          </cell>
          <cell r="J6677" t="str">
            <v>Business Systems</v>
          </cell>
          <cell r="K6677" t="str">
            <v>Business Systems</v>
          </cell>
        </row>
        <row r="6678">
          <cell r="G6678" t="str">
            <v>BSEFIN</v>
          </cell>
          <cell r="H6678" t="str">
            <v>Business Systems E Financial</v>
          </cell>
          <cell r="I6678" t="str">
            <v>Central Overheads</v>
          </cell>
          <cell r="J6678" t="str">
            <v>Business Systems</v>
          </cell>
          <cell r="K6678" t="str">
            <v>Business Systems</v>
          </cell>
        </row>
        <row r="6679">
          <cell r="G6679" t="str">
            <v>BSEXCHNG</v>
          </cell>
          <cell r="H6679" t="str">
            <v>Bsys Outlook Service</v>
          </cell>
          <cell r="I6679" t="str">
            <v>Central Overheads</v>
          </cell>
          <cell r="J6679" t="str">
            <v>Business Systems</v>
          </cell>
          <cell r="K6679" t="str">
            <v>Business Systems</v>
          </cell>
        </row>
        <row r="6680">
          <cell r="G6680" t="str">
            <v>BSEXTRA</v>
          </cell>
          <cell r="H6680" t="str">
            <v>Business Systems Extranet</v>
          </cell>
          <cell r="I6680" t="str">
            <v>Central Overheads</v>
          </cell>
          <cell r="J6680" t="str">
            <v>Business Systems</v>
          </cell>
          <cell r="K6680" t="str">
            <v>Business Systems</v>
          </cell>
        </row>
        <row r="6681">
          <cell r="G6681" t="str">
            <v>BSHARDWR</v>
          </cell>
          <cell r="H6681" t="str">
            <v>Business Systems Hardware</v>
          </cell>
          <cell r="I6681" t="str">
            <v>Central Overheads</v>
          </cell>
          <cell r="J6681" t="str">
            <v>Business Systems</v>
          </cell>
          <cell r="K6681" t="str">
            <v>Business Systems</v>
          </cell>
        </row>
        <row r="6682">
          <cell r="G6682" t="str">
            <v>BSHOL</v>
          </cell>
          <cell r="H6682" t="str">
            <v>Business Systems Holiday</v>
          </cell>
          <cell r="I6682" t="str">
            <v>Central Overheads</v>
          </cell>
          <cell r="J6682" t="str">
            <v>Business Systems</v>
          </cell>
          <cell r="K6682" t="str">
            <v>Business Systems</v>
          </cell>
        </row>
        <row r="6683">
          <cell r="G6683" t="str">
            <v>BSHOUSE</v>
          </cell>
          <cell r="H6683" t="str">
            <v>Business Systems Housekeeping</v>
          </cell>
          <cell r="I6683" t="str">
            <v>Central Overheads</v>
          </cell>
          <cell r="J6683" t="str">
            <v>Business Systems</v>
          </cell>
          <cell r="K6683" t="str">
            <v>Business Systems</v>
          </cell>
        </row>
        <row r="6684">
          <cell r="G6684" t="str">
            <v>BSINFRA</v>
          </cell>
          <cell r="H6684" t="str">
            <v>Bsys Infrastructure Team</v>
          </cell>
          <cell r="I6684" t="str">
            <v>Central Overheads</v>
          </cell>
          <cell r="J6684" t="str">
            <v>Business Systems</v>
          </cell>
          <cell r="K6684" t="str">
            <v>Business Systems</v>
          </cell>
        </row>
        <row r="6685">
          <cell r="G6685" t="str">
            <v>BSINTER</v>
          </cell>
          <cell r="H6685" t="str">
            <v>Business Systems Internet</v>
          </cell>
          <cell r="I6685" t="str">
            <v>Central Overheads</v>
          </cell>
          <cell r="J6685" t="str">
            <v>Business Systems</v>
          </cell>
          <cell r="K6685" t="str">
            <v>Business Systems</v>
          </cell>
        </row>
        <row r="6686">
          <cell r="G6686" t="str">
            <v>BSINTRA</v>
          </cell>
          <cell r="H6686" t="str">
            <v>Business Systems Intranet</v>
          </cell>
          <cell r="I6686" t="str">
            <v>Central Overheads</v>
          </cell>
          <cell r="J6686" t="str">
            <v>Business Systems</v>
          </cell>
          <cell r="K6686" t="str">
            <v>Business Systems</v>
          </cell>
        </row>
        <row r="6687">
          <cell r="G6687" t="str">
            <v>BSLOND</v>
          </cell>
          <cell r="H6687" t="str">
            <v>Bsys London Office</v>
          </cell>
          <cell r="I6687" t="str">
            <v>Central Overheads</v>
          </cell>
          <cell r="J6687" t="str">
            <v>Business Systems</v>
          </cell>
          <cell r="K6687" t="str">
            <v>Business Systems</v>
          </cell>
        </row>
        <row r="6688">
          <cell r="G6688" t="str">
            <v>BSMANAG</v>
          </cell>
          <cell r="H6688" t="str">
            <v>Business Systems Management</v>
          </cell>
          <cell r="I6688" t="str">
            <v>Central Overheads</v>
          </cell>
          <cell r="J6688" t="str">
            <v>Business Systems</v>
          </cell>
          <cell r="K6688" t="str">
            <v>Business Systems</v>
          </cell>
        </row>
        <row r="6689">
          <cell r="G6689" t="str">
            <v>BSNETWK</v>
          </cell>
          <cell r="H6689" t="str">
            <v>Business Systems Network</v>
          </cell>
          <cell r="I6689" t="str">
            <v>Central Overheads</v>
          </cell>
          <cell r="J6689" t="str">
            <v>Business Systems</v>
          </cell>
          <cell r="K6689" t="str">
            <v>Business Systems</v>
          </cell>
        </row>
        <row r="6690">
          <cell r="G6690" t="str">
            <v>BSOPS</v>
          </cell>
          <cell r="H6690" t="str">
            <v>Business Systems Ops Area</v>
          </cell>
          <cell r="I6690" t="str">
            <v>Central Overheads</v>
          </cell>
          <cell r="J6690" t="str">
            <v>Business Systems</v>
          </cell>
          <cell r="K6690" t="str">
            <v>Business Systems</v>
          </cell>
        </row>
        <row r="6691">
          <cell r="G6691" t="str">
            <v>BSPCT</v>
          </cell>
          <cell r="H6691" t="str">
            <v>Bsys Pct Service</v>
          </cell>
          <cell r="I6691" t="str">
            <v>Central Overheads</v>
          </cell>
          <cell r="J6691" t="str">
            <v>Business Systems</v>
          </cell>
          <cell r="K6691" t="str">
            <v>Business Systems</v>
          </cell>
        </row>
        <row r="6692">
          <cell r="G6692" t="str">
            <v>BSPLANET</v>
          </cell>
          <cell r="H6692" t="str">
            <v>Bsys Planet Fm Service</v>
          </cell>
          <cell r="I6692" t="str">
            <v>Central Overheads</v>
          </cell>
          <cell r="J6692" t="str">
            <v>Business Systems</v>
          </cell>
          <cell r="K6692" t="str">
            <v>Business Systems</v>
          </cell>
        </row>
        <row r="6693">
          <cell r="G6693" t="str">
            <v>BSPLC</v>
          </cell>
          <cell r="H6693" t="str">
            <v>Business Systems Plc</v>
          </cell>
          <cell r="I6693" t="str">
            <v>Central Overheads</v>
          </cell>
          <cell r="J6693" t="str">
            <v>Business Systems</v>
          </cell>
          <cell r="K6693" t="str">
            <v>Business Systems</v>
          </cell>
        </row>
        <row r="6694">
          <cell r="G6694" t="str">
            <v>BSPRINT</v>
          </cell>
          <cell r="H6694" t="str">
            <v>Bsys Printer &amp; Printing Serv</v>
          </cell>
          <cell r="I6694" t="str">
            <v>Central Overheads</v>
          </cell>
          <cell r="J6694" t="str">
            <v>Business Systems</v>
          </cell>
          <cell r="K6694" t="str">
            <v>Business Systems</v>
          </cell>
        </row>
        <row r="6695">
          <cell r="G6695" t="str">
            <v>BSPROCMT</v>
          </cell>
          <cell r="H6695" t="str">
            <v>Business Systems Procurement</v>
          </cell>
          <cell r="I6695" t="str">
            <v>Central Overheads</v>
          </cell>
          <cell r="J6695" t="str">
            <v>Business Systems</v>
          </cell>
          <cell r="K6695" t="str">
            <v>Business Systems</v>
          </cell>
        </row>
        <row r="6696">
          <cell r="G6696" t="str">
            <v>BSPROG</v>
          </cell>
          <cell r="H6696" t="str">
            <v>Bus Syst Programme</v>
          </cell>
          <cell r="I6696" t="str">
            <v>Central Overheads</v>
          </cell>
          <cell r="J6696" t="str">
            <v>Business Systems</v>
          </cell>
          <cell r="K6696" t="str">
            <v>Business Systems</v>
          </cell>
        </row>
        <row r="6697">
          <cell r="G6697" t="str">
            <v>BSPROMOD</v>
          </cell>
          <cell r="H6697" t="str">
            <v>Business Systems Process Model</v>
          </cell>
          <cell r="I6697" t="str">
            <v>Central Overheads</v>
          </cell>
          <cell r="J6697" t="str">
            <v>Business Systems</v>
          </cell>
          <cell r="K6697" t="str">
            <v>Business Systems</v>
          </cell>
        </row>
        <row r="6698">
          <cell r="G6698" t="str">
            <v>BSPWA</v>
          </cell>
          <cell r="H6698" t="str">
            <v>Bsys Pwa Service</v>
          </cell>
          <cell r="I6698" t="str">
            <v>Central Overheads</v>
          </cell>
          <cell r="J6698" t="str">
            <v>Business Systems</v>
          </cell>
          <cell r="K6698" t="str">
            <v>Business Systems</v>
          </cell>
        </row>
        <row r="6699">
          <cell r="G6699" t="str">
            <v>BSRAS</v>
          </cell>
          <cell r="H6699" t="str">
            <v>Business Systems Remote Access</v>
          </cell>
          <cell r="I6699" t="str">
            <v>Central Overheads</v>
          </cell>
          <cell r="J6699" t="str">
            <v>Business Systems</v>
          </cell>
          <cell r="K6699" t="str">
            <v>Business Systems</v>
          </cell>
        </row>
        <row r="6700">
          <cell r="G6700" t="str">
            <v>BSR&amp;D</v>
          </cell>
          <cell r="H6700" t="str">
            <v>Business Systems R&amp;D</v>
          </cell>
          <cell r="I6700" t="str">
            <v>Central Overheads</v>
          </cell>
          <cell r="J6700" t="str">
            <v>Business Systems</v>
          </cell>
          <cell r="K6700" t="str">
            <v>Business Systems</v>
          </cell>
        </row>
        <row r="6701">
          <cell r="G6701" t="str">
            <v>BSSAMSON</v>
          </cell>
          <cell r="H6701" t="str">
            <v>Bsys Samson Service</v>
          </cell>
          <cell r="I6701" t="str">
            <v>Central Overheads</v>
          </cell>
          <cell r="J6701" t="str">
            <v>Business Systems</v>
          </cell>
          <cell r="K6701" t="str">
            <v>Business Systems</v>
          </cell>
        </row>
        <row r="6702">
          <cell r="G6702" t="str">
            <v>BSSDESK</v>
          </cell>
          <cell r="H6702" t="str">
            <v>Bsys Service Desk Team</v>
          </cell>
          <cell r="I6702" t="str">
            <v>Central Overheads</v>
          </cell>
          <cell r="J6702" t="str">
            <v>Business Systems</v>
          </cell>
          <cell r="K6702" t="str">
            <v>Business Systems</v>
          </cell>
        </row>
        <row r="6703">
          <cell r="G6703" t="str">
            <v>BSSECUR</v>
          </cell>
          <cell r="H6703" t="str">
            <v>Business Systems Security</v>
          </cell>
          <cell r="I6703" t="str">
            <v>Central Overheads</v>
          </cell>
          <cell r="J6703" t="str">
            <v>Business Systems</v>
          </cell>
          <cell r="K6703" t="str">
            <v>Business Systems</v>
          </cell>
        </row>
        <row r="6704">
          <cell r="G6704" t="str">
            <v>BSSERVCE</v>
          </cell>
          <cell r="H6704" t="str">
            <v>Bsys Service Area</v>
          </cell>
          <cell r="I6704" t="str">
            <v>Central Overheads</v>
          </cell>
          <cell r="J6704" t="str">
            <v>Business Systems</v>
          </cell>
          <cell r="K6704" t="str">
            <v>Business Systems</v>
          </cell>
        </row>
        <row r="6705">
          <cell r="G6705" t="str">
            <v>BSSICK</v>
          </cell>
          <cell r="H6705" t="str">
            <v>Business Systems Sickness</v>
          </cell>
          <cell r="I6705" t="str">
            <v>Central Overheads</v>
          </cell>
          <cell r="J6705" t="str">
            <v>Business Systems</v>
          </cell>
          <cell r="K6705" t="str">
            <v>Business Systems</v>
          </cell>
        </row>
        <row r="6706">
          <cell r="G6706" t="str">
            <v>BSSIP</v>
          </cell>
          <cell r="H6706" t="str">
            <v>Service Improvement Project</v>
          </cell>
          <cell r="I6706" t="str">
            <v>Central Overheads</v>
          </cell>
          <cell r="J6706" t="str">
            <v>Business Systems</v>
          </cell>
          <cell r="K6706" t="str">
            <v>Business Systems</v>
          </cell>
        </row>
        <row r="6707">
          <cell r="G6707" t="str">
            <v>BSSOFTWR</v>
          </cell>
          <cell r="H6707" t="str">
            <v>Business Systems Software</v>
          </cell>
          <cell r="I6707" t="str">
            <v>Central Overheads</v>
          </cell>
          <cell r="J6707" t="str">
            <v>Business Systems</v>
          </cell>
          <cell r="K6707" t="str">
            <v>Business Systems</v>
          </cell>
        </row>
        <row r="6708">
          <cell r="G6708" t="str">
            <v>BSSUPPRT</v>
          </cell>
          <cell r="H6708" t="str">
            <v>Business Systems Support</v>
          </cell>
          <cell r="I6708" t="str">
            <v>Central Overheads</v>
          </cell>
          <cell r="J6708" t="str">
            <v>Business Systems</v>
          </cell>
          <cell r="K6708" t="str">
            <v>Business Systems</v>
          </cell>
        </row>
        <row r="6709">
          <cell r="G6709" t="str">
            <v>BSSYSDEV</v>
          </cell>
          <cell r="H6709" t="str">
            <v>Business Sys.System Developmen</v>
          </cell>
          <cell r="I6709" t="str">
            <v>Central Overheads</v>
          </cell>
          <cell r="J6709" t="str">
            <v>Business Systems</v>
          </cell>
          <cell r="K6709" t="str">
            <v>Business Systems</v>
          </cell>
        </row>
        <row r="6710">
          <cell r="G6710" t="str">
            <v>BSSYSSUP</v>
          </cell>
          <cell r="H6710" t="str">
            <v>Business Sys.System Support</v>
          </cell>
          <cell r="I6710" t="str">
            <v>Central Overheads</v>
          </cell>
          <cell r="J6710" t="str">
            <v>Business Systems</v>
          </cell>
          <cell r="K6710" t="str">
            <v>Business Systems</v>
          </cell>
        </row>
        <row r="6711">
          <cell r="G6711" t="str">
            <v>BSTECH</v>
          </cell>
          <cell r="H6711" t="str">
            <v>Bsys Technical Area</v>
          </cell>
          <cell r="I6711" t="str">
            <v>Central Overheads</v>
          </cell>
          <cell r="J6711" t="str">
            <v>Business Systems</v>
          </cell>
          <cell r="K6711" t="str">
            <v>Business Systems</v>
          </cell>
        </row>
        <row r="6712">
          <cell r="G6712" t="str">
            <v>BSTRAIN</v>
          </cell>
          <cell r="H6712" t="str">
            <v>Business Systems Training</v>
          </cell>
          <cell r="I6712" t="str">
            <v>Central Overheads</v>
          </cell>
          <cell r="J6712" t="str">
            <v>Business Systems</v>
          </cell>
          <cell r="K6712" t="str">
            <v>Business Systems</v>
          </cell>
        </row>
        <row r="6713">
          <cell r="G6713" t="str">
            <v>BSTWYFD</v>
          </cell>
          <cell r="H6713" t="str">
            <v>Business Systems Twyford</v>
          </cell>
          <cell r="I6713" t="str">
            <v>Central Overheads</v>
          </cell>
          <cell r="J6713" t="str">
            <v>Business Systems</v>
          </cell>
          <cell r="K6713" t="str">
            <v>Business Systems</v>
          </cell>
        </row>
        <row r="6714">
          <cell r="G6714" t="str">
            <v>BSUSERAC</v>
          </cell>
          <cell r="H6714" t="str">
            <v>Bsys User Account Service</v>
          </cell>
          <cell r="I6714" t="str">
            <v>Central Overheads</v>
          </cell>
          <cell r="J6714" t="str">
            <v>Business Systems</v>
          </cell>
          <cell r="K6714" t="str">
            <v>Business Systems</v>
          </cell>
        </row>
        <row r="6715">
          <cell r="G6715" t="str">
            <v>BSUSYS</v>
          </cell>
          <cell r="H6715" t="str">
            <v>Bsys Ultrasys Service</v>
          </cell>
          <cell r="I6715" t="str">
            <v>Central Overheads</v>
          </cell>
          <cell r="J6715" t="str">
            <v>Business Systems</v>
          </cell>
          <cell r="K6715" t="str">
            <v>Business Systems</v>
          </cell>
        </row>
        <row r="6716">
          <cell r="G6716" t="str">
            <v>BSUSYSFL</v>
          </cell>
          <cell r="H6716" t="str">
            <v>Ultrasys - Flagship</v>
          </cell>
          <cell r="I6716" t="str">
            <v>Central Overheads</v>
          </cell>
          <cell r="J6716" t="str">
            <v>Business Systems</v>
          </cell>
          <cell r="K6716" t="str">
            <v>Business Systems</v>
          </cell>
        </row>
        <row r="6717">
          <cell r="G6717" t="str">
            <v>BSUSYSFM</v>
          </cell>
          <cell r="H6717" t="str">
            <v>Ultrasys - Fm</v>
          </cell>
          <cell r="I6717" t="str">
            <v>Central Overheads</v>
          </cell>
          <cell r="J6717" t="str">
            <v>Business Systems</v>
          </cell>
          <cell r="K6717" t="str">
            <v>Business Systems</v>
          </cell>
        </row>
        <row r="6718">
          <cell r="G6718" t="str">
            <v>BSUSYSFS</v>
          </cell>
          <cell r="H6718" t="str">
            <v>Ultrasys - Facilities Service</v>
          </cell>
          <cell r="I6718" t="str">
            <v>Central Overheads</v>
          </cell>
          <cell r="J6718" t="str">
            <v>Business Systems</v>
          </cell>
          <cell r="K6718" t="str">
            <v>Business Systems</v>
          </cell>
        </row>
        <row r="6719">
          <cell r="G6719" t="str">
            <v>BSUSYSME</v>
          </cell>
          <cell r="H6719" t="str">
            <v>Ultrasys - Met Police</v>
          </cell>
          <cell r="I6719" t="str">
            <v>Central Overheads</v>
          </cell>
          <cell r="J6719" t="str">
            <v>Business Systems</v>
          </cell>
          <cell r="K6719" t="str">
            <v>Business Systems</v>
          </cell>
        </row>
        <row r="6720">
          <cell r="G6720" t="str">
            <v>BSUSYSPO</v>
          </cell>
          <cell r="H6720" t="str">
            <v>Ultrasys - Porton Down</v>
          </cell>
          <cell r="I6720" t="str">
            <v>Central Overheads</v>
          </cell>
          <cell r="J6720" t="str">
            <v>Business Systems</v>
          </cell>
          <cell r="K6720" t="str">
            <v>Business Systems</v>
          </cell>
        </row>
        <row r="6721">
          <cell r="G6721" t="str">
            <v>BSUSYSSC</v>
          </cell>
          <cell r="H6721" t="str">
            <v>Ultrasys - Schools Contracts</v>
          </cell>
          <cell r="I6721" t="str">
            <v>Central Overheads</v>
          </cell>
          <cell r="J6721" t="str">
            <v>Business Systems</v>
          </cell>
          <cell r="K6721" t="str">
            <v>Business Systems</v>
          </cell>
        </row>
        <row r="6722">
          <cell r="G6722" t="str">
            <v>BSUSYSSL</v>
          </cell>
          <cell r="H6722" t="str">
            <v>Ultrasys - Slough</v>
          </cell>
          <cell r="I6722" t="str">
            <v>Central Overheads</v>
          </cell>
          <cell r="J6722" t="str">
            <v>Business Systems</v>
          </cell>
          <cell r="K6722" t="str">
            <v>Business Systems</v>
          </cell>
        </row>
        <row r="6723">
          <cell r="G6723" t="str">
            <v>BSVALUES</v>
          </cell>
          <cell r="H6723" t="str">
            <v>Business Systems Values</v>
          </cell>
          <cell r="I6723" t="str">
            <v>Central Overheads</v>
          </cell>
          <cell r="J6723" t="str">
            <v>Business Systems</v>
          </cell>
          <cell r="K6723" t="str">
            <v>Business Systems</v>
          </cell>
        </row>
        <row r="6724">
          <cell r="G6724" t="str">
            <v>BSWESTB</v>
          </cell>
          <cell r="H6724" t="str">
            <v>Bsys West Brom Office</v>
          </cell>
          <cell r="I6724" t="str">
            <v>Central Overheads</v>
          </cell>
          <cell r="J6724" t="str">
            <v>Business Systems</v>
          </cell>
          <cell r="K6724" t="str">
            <v>Business Systems</v>
          </cell>
        </row>
        <row r="6725">
          <cell r="G6725" t="str">
            <v>CSLULTRA</v>
          </cell>
          <cell r="H6725" t="str">
            <v>Bus Sys Ultrasys In Csl</v>
          </cell>
          <cell r="I6725" t="str">
            <v>Central Overheads</v>
          </cell>
          <cell r="J6725" t="str">
            <v>Business Systems</v>
          </cell>
          <cell r="K6725" t="str">
            <v>Business Systems</v>
          </cell>
        </row>
        <row r="6726">
          <cell r="G6726" t="str">
            <v>GROUPWEB</v>
          </cell>
          <cell r="H6726" t="str">
            <v>Bus Systems Group Web</v>
          </cell>
          <cell r="I6726" t="str">
            <v>Central Overheads</v>
          </cell>
          <cell r="J6726" t="str">
            <v>Business Systems</v>
          </cell>
          <cell r="K6726" t="str">
            <v>Business Systems</v>
          </cell>
        </row>
        <row r="6727">
          <cell r="G6727" t="str">
            <v>ISYSTEM</v>
          </cell>
          <cell r="H6727" t="str">
            <v>Ifs System Work</v>
          </cell>
          <cell r="I6727" t="str">
            <v>Central Overheads</v>
          </cell>
          <cell r="J6727" t="str">
            <v>Business Systems</v>
          </cell>
          <cell r="K6727" t="str">
            <v>Business Systems</v>
          </cell>
        </row>
        <row r="6728">
          <cell r="G6728" t="str">
            <v>ITMETPOL</v>
          </cell>
          <cell r="H6728" t="str">
            <v>It Met Police</v>
          </cell>
          <cell r="I6728" t="str">
            <v>Central Overheads</v>
          </cell>
          <cell r="J6728" t="str">
            <v>Business Systems</v>
          </cell>
          <cell r="K6728" t="str">
            <v>Business Systems</v>
          </cell>
        </row>
        <row r="6729">
          <cell r="G6729" t="str">
            <v>OHNETIT</v>
          </cell>
          <cell r="H6729" t="str">
            <v>New It Project</v>
          </cell>
          <cell r="I6729" t="str">
            <v>Central Overheads</v>
          </cell>
          <cell r="J6729" t="str">
            <v>Business Systems</v>
          </cell>
          <cell r="K6729" t="str">
            <v>Business Systems</v>
          </cell>
        </row>
        <row r="6730">
          <cell r="G6730" t="str">
            <v>SSPROJ01</v>
          </cell>
          <cell r="H6730" t="str">
            <v>Shared Services Project 01</v>
          </cell>
          <cell r="I6730" t="str">
            <v>Central Overheads</v>
          </cell>
          <cell r="J6730" t="str">
            <v>Business Systems</v>
          </cell>
          <cell r="K6730" t="str">
            <v>Business Systems</v>
          </cell>
        </row>
        <row r="6731">
          <cell r="G6731" t="str">
            <v>BSSYSDEV</v>
          </cell>
          <cell r="H6731" t="str">
            <v>Business Sys.System Developmen</v>
          </cell>
          <cell r="I6731" t="str">
            <v>Central Overheads</v>
          </cell>
          <cell r="J6731" t="str">
            <v>Business Systems</v>
          </cell>
          <cell r="K6731" t="str">
            <v>Business Systems</v>
          </cell>
        </row>
        <row r="6732">
          <cell r="G6732" t="str">
            <v>ISYSTEM</v>
          </cell>
          <cell r="H6732" t="str">
            <v>Ifs System Work</v>
          </cell>
          <cell r="I6732" t="str">
            <v>Central Overheads</v>
          </cell>
          <cell r="J6732" t="str">
            <v>Business Systems</v>
          </cell>
          <cell r="K6732" t="str">
            <v>Business Systems</v>
          </cell>
        </row>
        <row r="6733">
          <cell r="G6733">
            <v>92000002</v>
          </cell>
          <cell r="H6733" t="str">
            <v>It Holidays</v>
          </cell>
          <cell r="I6733" t="str">
            <v>Central Overheads</v>
          </cell>
          <cell r="J6733" t="str">
            <v>Business Systems</v>
          </cell>
          <cell r="K6733" t="str">
            <v>Business Systems</v>
          </cell>
        </row>
        <row r="6734">
          <cell r="G6734">
            <v>92000003</v>
          </cell>
          <cell r="H6734" t="str">
            <v>It Management</v>
          </cell>
          <cell r="I6734" t="str">
            <v>Central Overheads</v>
          </cell>
          <cell r="J6734" t="str">
            <v>Business Systems</v>
          </cell>
          <cell r="K6734" t="str">
            <v>Business Systems</v>
          </cell>
        </row>
        <row r="6735">
          <cell r="G6735">
            <v>92000100</v>
          </cell>
          <cell r="H6735" t="str">
            <v>Cfacs Project Development</v>
          </cell>
          <cell r="I6735" t="str">
            <v>Central Overheads</v>
          </cell>
          <cell r="J6735" t="str">
            <v>Business Systems</v>
          </cell>
          <cell r="K6735" t="str">
            <v>Business Systems</v>
          </cell>
        </row>
        <row r="6736">
          <cell r="G6736">
            <v>92000120</v>
          </cell>
          <cell r="H6736" t="str">
            <v>Ross Running</v>
          </cell>
          <cell r="I6736" t="str">
            <v>Central Overheads</v>
          </cell>
          <cell r="J6736" t="str">
            <v>Business Systems</v>
          </cell>
          <cell r="K6736" t="str">
            <v>Business Systems</v>
          </cell>
        </row>
        <row r="6737">
          <cell r="G6737">
            <v>92000140</v>
          </cell>
          <cell r="H6737" t="str">
            <v>Docket Master</v>
          </cell>
          <cell r="I6737" t="str">
            <v>Central Overheads</v>
          </cell>
          <cell r="J6737" t="str">
            <v>Business Systems</v>
          </cell>
          <cell r="K6737" t="str">
            <v>Business Systems</v>
          </cell>
        </row>
        <row r="6738">
          <cell r="G6738">
            <v>92000150</v>
          </cell>
          <cell r="H6738" t="str">
            <v>Samson Development</v>
          </cell>
          <cell r="I6738" t="str">
            <v>Central Overheads</v>
          </cell>
          <cell r="J6738" t="str">
            <v>Business Systems</v>
          </cell>
          <cell r="K6738" t="str">
            <v>Business Systems</v>
          </cell>
        </row>
        <row r="6739">
          <cell r="G6739">
            <v>92000160</v>
          </cell>
          <cell r="H6739" t="str">
            <v>Help Desk</v>
          </cell>
          <cell r="I6739" t="str">
            <v>Central Overheads</v>
          </cell>
          <cell r="J6739" t="str">
            <v>Business Systems</v>
          </cell>
          <cell r="K6739" t="str">
            <v>Business Systems</v>
          </cell>
        </row>
        <row r="6740">
          <cell r="G6740" t="str">
            <v>BS01045</v>
          </cell>
          <cell r="H6740" t="str">
            <v>Carlisle Healthcare Project</v>
          </cell>
          <cell r="I6740" t="str">
            <v>Central Overheads</v>
          </cell>
          <cell r="J6740" t="str">
            <v>Business Systems</v>
          </cell>
          <cell r="K6740" t="str">
            <v>Business Systems</v>
          </cell>
        </row>
        <row r="6741">
          <cell r="G6741" t="str">
            <v>BS01047</v>
          </cell>
          <cell r="H6741" t="str">
            <v>Health &amp; Safety Labs Projects</v>
          </cell>
          <cell r="I6741" t="str">
            <v>Central Overheads</v>
          </cell>
          <cell r="J6741" t="str">
            <v>Business Systems</v>
          </cell>
          <cell r="K6741" t="str">
            <v>Business Systems</v>
          </cell>
        </row>
        <row r="6742">
          <cell r="G6742" t="str">
            <v>BS01048</v>
          </cell>
          <cell r="H6742" t="str">
            <v>Maximo/Ultrasys Review</v>
          </cell>
          <cell r="I6742" t="str">
            <v>Central Overheads</v>
          </cell>
          <cell r="J6742" t="str">
            <v>Business Systems</v>
          </cell>
          <cell r="K6742" t="str">
            <v>Business Systems</v>
          </cell>
        </row>
        <row r="6743">
          <cell r="G6743" t="str">
            <v>BS01067</v>
          </cell>
          <cell r="H6743" t="str">
            <v>Havering Boro' Council Mobilsn</v>
          </cell>
          <cell r="I6743" t="str">
            <v>Central Overheads</v>
          </cell>
          <cell r="J6743" t="str">
            <v>Business Systems</v>
          </cell>
          <cell r="K6743" t="str">
            <v>Business Systems</v>
          </cell>
        </row>
        <row r="6744">
          <cell r="G6744" t="str">
            <v>BSADMIN</v>
          </cell>
          <cell r="H6744" t="str">
            <v>Business Systems Administratio</v>
          </cell>
          <cell r="I6744" t="str">
            <v>Central Overheads</v>
          </cell>
          <cell r="J6744" t="str">
            <v>Business Systems</v>
          </cell>
          <cell r="K6744" t="str">
            <v>Business Systems</v>
          </cell>
        </row>
        <row r="6745">
          <cell r="G6745" t="str">
            <v>BSAPPS</v>
          </cell>
          <cell r="H6745" t="str">
            <v>Bsys Applications Area</v>
          </cell>
          <cell r="I6745" t="str">
            <v>Central Overheads</v>
          </cell>
          <cell r="J6745" t="str">
            <v>Business Systems</v>
          </cell>
          <cell r="K6745" t="str">
            <v>Business Systems</v>
          </cell>
        </row>
        <row r="6746">
          <cell r="G6746" t="str">
            <v>BSEFIN</v>
          </cell>
          <cell r="H6746" t="str">
            <v>Business Systems E Financial</v>
          </cell>
          <cell r="I6746" t="str">
            <v>Central Overheads</v>
          </cell>
          <cell r="J6746" t="str">
            <v>Business Systems</v>
          </cell>
          <cell r="K6746" t="str">
            <v>Business Systems</v>
          </cell>
        </row>
        <row r="6747">
          <cell r="G6747" t="str">
            <v>BSINFRA</v>
          </cell>
          <cell r="H6747" t="str">
            <v>Bsys Infrastructure Team</v>
          </cell>
          <cell r="I6747" t="str">
            <v>Central Overheads</v>
          </cell>
          <cell r="J6747" t="str">
            <v>Business Systems</v>
          </cell>
          <cell r="K6747" t="str">
            <v>Business Systems</v>
          </cell>
        </row>
        <row r="6748">
          <cell r="G6748" t="str">
            <v>BSINTRA</v>
          </cell>
          <cell r="H6748" t="str">
            <v>Business Systems Intranet</v>
          </cell>
          <cell r="I6748" t="str">
            <v>Central Overheads</v>
          </cell>
          <cell r="J6748" t="str">
            <v>Business Systems</v>
          </cell>
          <cell r="K6748" t="str">
            <v>Business Systems</v>
          </cell>
        </row>
        <row r="6749">
          <cell r="G6749" t="str">
            <v>BSMANAG</v>
          </cell>
          <cell r="H6749" t="str">
            <v>Business Systems Management</v>
          </cell>
          <cell r="I6749" t="str">
            <v>Central Overheads</v>
          </cell>
          <cell r="J6749" t="str">
            <v>Business Systems</v>
          </cell>
          <cell r="K6749" t="str">
            <v>Business Systems</v>
          </cell>
        </row>
        <row r="6750">
          <cell r="G6750" t="str">
            <v>BSPROCMT</v>
          </cell>
          <cell r="H6750" t="str">
            <v>Business Systems Procurement</v>
          </cell>
          <cell r="I6750" t="str">
            <v>Central Overheads</v>
          </cell>
          <cell r="J6750" t="str">
            <v>Business Systems</v>
          </cell>
          <cell r="K6750" t="str">
            <v>Business Systems</v>
          </cell>
        </row>
        <row r="6751">
          <cell r="G6751" t="str">
            <v>BSPROG</v>
          </cell>
          <cell r="H6751" t="str">
            <v>Bus Syst Programme</v>
          </cell>
          <cell r="I6751" t="str">
            <v>Central Overheads</v>
          </cell>
          <cell r="J6751" t="str">
            <v>Business Systems</v>
          </cell>
          <cell r="K6751" t="str">
            <v>Business Systems</v>
          </cell>
        </row>
        <row r="6752">
          <cell r="G6752" t="str">
            <v>BSSDESK</v>
          </cell>
          <cell r="H6752" t="str">
            <v>Bsys Service Desk Team</v>
          </cell>
          <cell r="I6752" t="str">
            <v>Central Overheads</v>
          </cell>
          <cell r="J6752" t="str">
            <v>Business Systems</v>
          </cell>
          <cell r="K6752" t="str">
            <v>Business Systems</v>
          </cell>
        </row>
        <row r="6753">
          <cell r="G6753" t="str">
            <v>BSSUPPRT</v>
          </cell>
          <cell r="H6753" t="str">
            <v>Business Systems Support</v>
          </cell>
          <cell r="I6753" t="str">
            <v>Central Overheads</v>
          </cell>
          <cell r="J6753" t="str">
            <v>Business Systems</v>
          </cell>
          <cell r="K6753" t="str">
            <v>Business Systems</v>
          </cell>
        </row>
        <row r="6754">
          <cell r="G6754" t="str">
            <v>BSSYSSUP</v>
          </cell>
          <cell r="H6754" t="str">
            <v>Business Sys.System Support</v>
          </cell>
          <cell r="I6754" t="str">
            <v>Central Overheads</v>
          </cell>
          <cell r="J6754" t="str">
            <v>Business Systems</v>
          </cell>
          <cell r="K6754" t="str">
            <v>Business Systems</v>
          </cell>
        </row>
        <row r="6755">
          <cell r="G6755" t="str">
            <v>CSLULTRA</v>
          </cell>
          <cell r="H6755" t="str">
            <v>Bus Sys Ultrasys In Csl</v>
          </cell>
          <cell r="I6755" t="str">
            <v>Central Overheads</v>
          </cell>
          <cell r="J6755" t="str">
            <v>Business Systems</v>
          </cell>
          <cell r="K6755" t="str">
            <v>Business Systems</v>
          </cell>
        </row>
        <row r="6756">
          <cell r="G6756" t="str">
            <v>GROUPWEB</v>
          </cell>
          <cell r="H6756" t="str">
            <v>Bus Systems Group Web</v>
          </cell>
          <cell r="I6756" t="str">
            <v>Central Overheads</v>
          </cell>
          <cell r="J6756" t="str">
            <v>Business Systems</v>
          </cell>
          <cell r="K6756" t="str">
            <v>Business Systems</v>
          </cell>
        </row>
        <row r="6757">
          <cell r="G6757" t="str">
            <v>ITMETPOL</v>
          </cell>
          <cell r="H6757" t="str">
            <v>It Met Police</v>
          </cell>
          <cell r="I6757" t="str">
            <v>Central Overheads</v>
          </cell>
          <cell r="J6757" t="str">
            <v>Business Systems</v>
          </cell>
          <cell r="K6757" t="str">
            <v>Business Systems</v>
          </cell>
        </row>
        <row r="6758">
          <cell r="G6758" t="str">
            <v>BSADMIN</v>
          </cell>
          <cell r="H6758" t="str">
            <v>Business Systems Administratio</v>
          </cell>
          <cell r="I6758" t="str">
            <v>Central Overheads</v>
          </cell>
          <cell r="J6758" t="str">
            <v>Business Systems</v>
          </cell>
          <cell r="K6758" t="str">
            <v>Business Systems</v>
          </cell>
        </row>
        <row r="6759">
          <cell r="G6759">
            <v>92000003</v>
          </cell>
          <cell r="H6759" t="str">
            <v>It Management</v>
          </cell>
          <cell r="I6759" t="str">
            <v>Central Overheads</v>
          </cell>
          <cell r="J6759" t="str">
            <v>Business Systems</v>
          </cell>
          <cell r="K6759" t="str">
            <v>Business Systems</v>
          </cell>
        </row>
        <row r="6760">
          <cell r="G6760" t="str">
            <v>BSMANAG</v>
          </cell>
          <cell r="H6760" t="str">
            <v>Business Systems Management</v>
          </cell>
          <cell r="I6760" t="str">
            <v>Central Overheads</v>
          </cell>
          <cell r="J6760" t="str">
            <v>Business Systems</v>
          </cell>
          <cell r="K6760" t="str">
            <v>Business Systems</v>
          </cell>
        </row>
        <row r="6761">
          <cell r="G6761" t="str">
            <v>ISYSTEM</v>
          </cell>
          <cell r="H6761" t="str">
            <v>Ifs System Work</v>
          </cell>
          <cell r="I6761" t="str">
            <v>Central Overheads</v>
          </cell>
          <cell r="J6761" t="str">
            <v>Business Systems</v>
          </cell>
          <cell r="K6761" t="str">
            <v>Business Systems</v>
          </cell>
        </row>
        <row r="6762">
          <cell r="G6762" t="str">
            <v>ITMETPOL</v>
          </cell>
          <cell r="H6762" t="str">
            <v>It Met Police</v>
          </cell>
          <cell r="I6762" t="str">
            <v>Central Overheads</v>
          </cell>
          <cell r="J6762" t="str">
            <v>Business Systems</v>
          </cell>
          <cell r="K6762" t="str">
            <v>Business Systems</v>
          </cell>
        </row>
        <row r="6763">
          <cell r="G6763" t="str">
            <v>BS01044</v>
          </cell>
          <cell r="H6763" t="str">
            <v>Bsys Met Police Exten Project</v>
          </cell>
          <cell r="I6763" t="str">
            <v>Central Overheads</v>
          </cell>
          <cell r="J6763" t="str">
            <v>Business Systems</v>
          </cell>
          <cell r="K6763" t="str">
            <v>Business Systems</v>
          </cell>
        </row>
        <row r="6764">
          <cell r="G6764" t="str">
            <v>BS01050</v>
          </cell>
          <cell r="H6764" t="str">
            <v>Swrpc De-Mobilisation</v>
          </cell>
          <cell r="I6764" t="str">
            <v>Central Overheads</v>
          </cell>
          <cell r="J6764" t="str">
            <v>Business Systems</v>
          </cell>
          <cell r="K6764" t="str">
            <v>Business Systems</v>
          </cell>
        </row>
        <row r="6765">
          <cell r="G6765" t="str">
            <v>BS01051</v>
          </cell>
          <cell r="H6765" t="str">
            <v>Liverpool De-Mobilisation</v>
          </cell>
          <cell r="I6765" t="str">
            <v>Central Overheads</v>
          </cell>
          <cell r="J6765" t="str">
            <v>Business Systems</v>
          </cell>
          <cell r="K6765" t="str">
            <v>Business Systems</v>
          </cell>
        </row>
        <row r="6766">
          <cell r="G6766" t="str">
            <v>BS01052</v>
          </cell>
          <cell r="H6766" t="str">
            <v>Armada Mobilisation</v>
          </cell>
          <cell r="I6766" t="str">
            <v>Central Overheads</v>
          </cell>
          <cell r="J6766" t="str">
            <v>Business Systems</v>
          </cell>
          <cell r="K6766" t="str">
            <v>Business Systems</v>
          </cell>
        </row>
        <row r="6767">
          <cell r="G6767" t="str">
            <v>BS01053</v>
          </cell>
          <cell r="H6767" t="str">
            <v>Upgrade Porton Down To Ultrasys</v>
          </cell>
          <cell r="I6767" t="str">
            <v>Central Overheads</v>
          </cell>
          <cell r="J6767" t="str">
            <v>Business Systems</v>
          </cell>
          <cell r="K6767" t="str">
            <v>Business Systems</v>
          </cell>
        </row>
        <row r="6768">
          <cell r="G6768" t="str">
            <v>BS01054</v>
          </cell>
          <cell r="H6768" t="str">
            <v>Upgrade Flagship To Ultrasys</v>
          </cell>
          <cell r="I6768" t="str">
            <v>Central Overheads</v>
          </cell>
          <cell r="J6768" t="str">
            <v>Business Systems</v>
          </cell>
          <cell r="K6768" t="str">
            <v>Business Systems</v>
          </cell>
        </row>
        <row r="6769">
          <cell r="G6769" t="str">
            <v>BS01057</v>
          </cell>
          <cell r="H6769" t="str">
            <v>Slough Ultrasys Upgrade</v>
          </cell>
          <cell r="I6769" t="str">
            <v>Central Overheads</v>
          </cell>
          <cell r="J6769" t="str">
            <v>Business Systems</v>
          </cell>
          <cell r="K6769" t="str">
            <v>Business Systems</v>
          </cell>
        </row>
        <row r="6770">
          <cell r="G6770" t="str">
            <v>BS01060</v>
          </cell>
          <cell r="H6770" t="str">
            <v>South Atlantic Isp</v>
          </cell>
          <cell r="I6770" t="str">
            <v>Central Overheads</v>
          </cell>
          <cell r="J6770" t="str">
            <v>Business Systems</v>
          </cell>
          <cell r="K6770" t="str">
            <v>Business Systems</v>
          </cell>
        </row>
        <row r="6771">
          <cell r="G6771" t="str">
            <v>BS01062</v>
          </cell>
          <cell r="H6771" t="str">
            <v>Tyrone College Mobilisation</v>
          </cell>
          <cell r="I6771" t="str">
            <v>Central Overheads</v>
          </cell>
          <cell r="J6771" t="str">
            <v>Business Systems</v>
          </cell>
          <cell r="K6771" t="str">
            <v>Business Systems</v>
          </cell>
        </row>
        <row r="6772">
          <cell r="G6772" t="str">
            <v>BS01063</v>
          </cell>
          <cell r="H6772" t="str">
            <v>Dsfc Mobilisation</v>
          </cell>
          <cell r="I6772" t="str">
            <v>Central Overheads</v>
          </cell>
          <cell r="J6772" t="str">
            <v>Business Systems</v>
          </cell>
          <cell r="K6772" t="str">
            <v>Business Systems</v>
          </cell>
        </row>
        <row r="6773">
          <cell r="G6773" t="str">
            <v>BS01067</v>
          </cell>
          <cell r="H6773" t="str">
            <v>Havering Boro' Council Mobilsn</v>
          </cell>
          <cell r="I6773" t="str">
            <v>Central Overheads</v>
          </cell>
          <cell r="J6773" t="str">
            <v>Business Systems</v>
          </cell>
          <cell r="K6773" t="str">
            <v>Business Systems</v>
          </cell>
        </row>
        <row r="6774">
          <cell r="G6774" t="str">
            <v>BSMANAG</v>
          </cell>
          <cell r="H6774" t="str">
            <v>Business Systems Management</v>
          </cell>
          <cell r="I6774" t="str">
            <v>Central Overheads</v>
          </cell>
          <cell r="J6774" t="str">
            <v>Business Systems</v>
          </cell>
          <cell r="K6774" t="str">
            <v>Business Systems</v>
          </cell>
        </row>
        <row r="6775">
          <cell r="G6775" t="str">
            <v>BSRAS</v>
          </cell>
          <cell r="H6775" t="str">
            <v>Business Systems Remote Access</v>
          </cell>
          <cell r="I6775" t="str">
            <v>Central Overheads</v>
          </cell>
          <cell r="J6775" t="str">
            <v>Business Systems</v>
          </cell>
          <cell r="K6775" t="str">
            <v>Business Systems</v>
          </cell>
        </row>
        <row r="6776">
          <cell r="G6776" t="str">
            <v>BSUSYSFL</v>
          </cell>
          <cell r="H6776" t="str">
            <v>Ultrasys - Flagship</v>
          </cell>
          <cell r="I6776" t="str">
            <v>Central Overheads</v>
          </cell>
          <cell r="J6776" t="str">
            <v>Business Systems</v>
          </cell>
          <cell r="K6776" t="str">
            <v>Business Systems</v>
          </cell>
        </row>
        <row r="6777">
          <cell r="G6777" t="str">
            <v>BSUSYSME</v>
          </cell>
          <cell r="H6777" t="str">
            <v>Ultrasys - Met Police</v>
          </cell>
          <cell r="I6777" t="str">
            <v>Central Overheads</v>
          </cell>
          <cell r="J6777" t="str">
            <v>Business Systems</v>
          </cell>
          <cell r="K6777" t="str">
            <v>Business Systems</v>
          </cell>
        </row>
        <row r="6778">
          <cell r="G6778" t="str">
            <v>BSUSYSSL</v>
          </cell>
          <cell r="H6778" t="str">
            <v>Ultrasys - Slough</v>
          </cell>
          <cell r="I6778" t="str">
            <v>Central Overheads</v>
          </cell>
          <cell r="J6778" t="str">
            <v>Business Systems</v>
          </cell>
          <cell r="K6778" t="str">
            <v>Business Systems</v>
          </cell>
        </row>
        <row r="6779">
          <cell r="G6779" t="str">
            <v>BSMANAG</v>
          </cell>
          <cell r="H6779" t="str">
            <v>Business Systems Management</v>
          </cell>
          <cell r="I6779" t="str">
            <v>Central Overheads</v>
          </cell>
          <cell r="J6779" t="str">
            <v>Business Systems</v>
          </cell>
          <cell r="K6779" t="str">
            <v>Business Systems</v>
          </cell>
        </row>
        <row r="6780">
          <cell r="G6780" t="str">
            <v>BSHARDWR</v>
          </cell>
          <cell r="H6780" t="str">
            <v>Business Systems Hardware</v>
          </cell>
          <cell r="I6780" t="str">
            <v>Central Overheads</v>
          </cell>
          <cell r="J6780" t="str">
            <v>Business Systems</v>
          </cell>
          <cell r="K6780" t="str">
            <v>Business Systems</v>
          </cell>
        </row>
        <row r="6781">
          <cell r="G6781" t="str">
            <v>BSMANAG</v>
          </cell>
          <cell r="H6781" t="str">
            <v>Business Systems Management</v>
          </cell>
          <cell r="I6781" t="str">
            <v>Central Overheads</v>
          </cell>
          <cell r="J6781" t="str">
            <v>Business Systems</v>
          </cell>
          <cell r="K6781" t="str">
            <v>Business Systems</v>
          </cell>
        </row>
        <row r="6782">
          <cell r="G6782" t="str">
            <v>BSNETWK</v>
          </cell>
          <cell r="H6782" t="str">
            <v>Business Systems Network</v>
          </cell>
          <cell r="I6782" t="str">
            <v>Central Overheads</v>
          </cell>
          <cell r="J6782" t="str">
            <v>Business Systems</v>
          </cell>
          <cell r="K6782" t="str">
            <v>Business Systems</v>
          </cell>
        </row>
        <row r="6783">
          <cell r="G6783" t="str">
            <v>ISYSTEM</v>
          </cell>
          <cell r="H6783" t="str">
            <v>Ifs System Work</v>
          </cell>
          <cell r="I6783" t="str">
            <v>Central Overheads</v>
          </cell>
          <cell r="J6783" t="str">
            <v>Business Systems</v>
          </cell>
          <cell r="K6783" t="str">
            <v>Business Systems</v>
          </cell>
        </row>
        <row r="6784">
          <cell r="G6784">
            <v>708440</v>
          </cell>
          <cell r="H6784" t="str">
            <v>Information Technology Dept</v>
          </cell>
          <cell r="I6784" t="str">
            <v>Central Overheads</v>
          </cell>
          <cell r="J6784" t="str">
            <v>Business Systems</v>
          </cell>
          <cell r="K6784" t="str">
            <v>Business Systems</v>
          </cell>
        </row>
        <row r="6785">
          <cell r="G6785">
            <v>92000001</v>
          </cell>
          <cell r="H6785" t="str">
            <v>It Sickness</v>
          </cell>
          <cell r="I6785" t="str">
            <v>Central Overheads</v>
          </cell>
          <cell r="J6785" t="str">
            <v>Business Systems</v>
          </cell>
          <cell r="K6785" t="str">
            <v>Business Systems</v>
          </cell>
        </row>
        <row r="6786">
          <cell r="G6786">
            <v>92000002</v>
          </cell>
          <cell r="H6786" t="str">
            <v>It Holidays</v>
          </cell>
          <cell r="I6786" t="str">
            <v>Central Overheads</v>
          </cell>
          <cell r="J6786" t="str">
            <v>Business Systems</v>
          </cell>
          <cell r="K6786" t="str">
            <v>Business Systems</v>
          </cell>
        </row>
        <row r="6787">
          <cell r="G6787">
            <v>92000003</v>
          </cell>
          <cell r="H6787" t="str">
            <v>It Management</v>
          </cell>
          <cell r="I6787" t="str">
            <v>Central Overheads</v>
          </cell>
          <cell r="J6787" t="str">
            <v>Business Systems</v>
          </cell>
          <cell r="K6787" t="str">
            <v>Business Systems</v>
          </cell>
        </row>
        <row r="6788">
          <cell r="G6788">
            <v>92000004</v>
          </cell>
          <cell r="H6788" t="str">
            <v>It Training</v>
          </cell>
          <cell r="I6788" t="str">
            <v>Central Overheads</v>
          </cell>
          <cell r="J6788" t="str">
            <v>Business Systems</v>
          </cell>
          <cell r="K6788" t="str">
            <v>Business Systems</v>
          </cell>
        </row>
        <row r="6789">
          <cell r="G6789">
            <v>92000100</v>
          </cell>
          <cell r="H6789" t="str">
            <v>Cfacs Project Development</v>
          </cell>
          <cell r="I6789" t="str">
            <v>Central Overheads</v>
          </cell>
          <cell r="J6789" t="str">
            <v>Business Systems</v>
          </cell>
          <cell r="K6789" t="str">
            <v>Business Systems</v>
          </cell>
        </row>
        <row r="6790">
          <cell r="G6790">
            <v>92000110</v>
          </cell>
          <cell r="H6790" t="str">
            <v>Cfacs Running</v>
          </cell>
          <cell r="I6790" t="str">
            <v>Central Overheads</v>
          </cell>
          <cell r="J6790" t="str">
            <v>Business Systems</v>
          </cell>
          <cell r="K6790" t="str">
            <v>Business Systems</v>
          </cell>
        </row>
        <row r="6791">
          <cell r="G6791">
            <v>92000140</v>
          </cell>
          <cell r="H6791" t="str">
            <v>Docket Master</v>
          </cell>
          <cell r="I6791" t="str">
            <v>Central Overheads</v>
          </cell>
          <cell r="J6791" t="str">
            <v>Business Systems</v>
          </cell>
          <cell r="K6791" t="str">
            <v>Business Systems</v>
          </cell>
        </row>
        <row r="6792">
          <cell r="G6792">
            <v>92000150</v>
          </cell>
          <cell r="H6792" t="str">
            <v>Samson Development</v>
          </cell>
          <cell r="I6792" t="str">
            <v>Central Overheads</v>
          </cell>
          <cell r="J6792" t="str">
            <v>Business Systems</v>
          </cell>
          <cell r="K6792" t="str">
            <v>Business Systems</v>
          </cell>
        </row>
        <row r="6793">
          <cell r="G6793">
            <v>92000160</v>
          </cell>
          <cell r="H6793" t="str">
            <v>Help Desk</v>
          </cell>
          <cell r="I6793" t="str">
            <v>Central Overheads</v>
          </cell>
          <cell r="J6793" t="str">
            <v>Business Systems</v>
          </cell>
          <cell r="K6793" t="str">
            <v>Business Systems</v>
          </cell>
        </row>
        <row r="6794">
          <cell r="G6794">
            <v>92000170</v>
          </cell>
          <cell r="H6794" t="str">
            <v>Network</v>
          </cell>
          <cell r="I6794" t="str">
            <v>Central Overheads</v>
          </cell>
          <cell r="J6794" t="str">
            <v>Business Systems</v>
          </cell>
          <cell r="K6794" t="str">
            <v>Business Systems</v>
          </cell>
        </row>
        <row r="6795">
          <cell r="G6795" t="str">
            <v>92000Y2K</v>
          </cell>
          <cell r="H6795" t="str">
            <v>It Yr 2000 Audit</v>
          </cell>
          <cell r="I6795" t="str">
            <v>Central Overheads</v>
          </cell>
          <cell r="J6795" t="str">
            <v>Business Systems</v>
          </cell>
          <cell r="K6795" t="str">
            <v>Business Systems</v>
          </cell>
        </row>
        <row r="6796">
          <cell r="G6796" t="str">
            <v>BS01042</v>
          </cell>
          <cell r="H6796" t="str">
            <v>South East Prime Mobilisation</v>
          </cell>
          <cell r="I6796" t="str">
            <v>Central Overheads</v>
          </cell>
          <cell r="J6796" t="str">
            <v>Business Systems</v>
          </cell>
          <cell r="K6796" t="str">
            <v>Business Systems</v>
          </cell>
        </row>
        <row r="6797">
          <cell r="G6797" t="str">
            <v>BS01044</v>
          </cell>
          <cell r="H6797" t="str">
            <v>Bsys Met Police Exten Project</v>
          </cell>
          <cell r="I6797" t="str">
            <v>Central Overheads</v>
          </cell>
          <cell r="J6797" t="str">
            <v>Business Systems</v>
          </cell>
          <cell r="K6797" t="str">
            <v>Business Systems</v>
          </cell>
        </row>
        <row r="6798">
          <cell r="G6798" t="str">
            <v>BS01045</v>
          </cell>
          <cell r="H6798" t="str">
            <v>Carlisle Healthcare Project</v>
          </cell>
          <cell r="I6798" t="str">
            <v>Central Overheads</v>
          </cell>
          <cell r="J6798" t="str">
            <v>Business Systems</v>
          </cell>
          <cell r="K6798" t="str">
            <v>Business Systems</v>
          </cell>
        </row>
        <row r="6799">
          <cell r="G6799" t="str">
            <v>BS01047</v>
          </cell>
          <cell r="H6799" t="str">
            <v>Health &amp; Safety Labs Projects</v>
          </cell>
          <cell r="I6799" t="str">
            <v>Central Overheads</v>
          </cell>
          <cell r="J6799" t="str">
            <v>Business Systems</v>
          </cell>
          <cell r="K6799" t="str">
            <v>Business Systems</v>
          </cell>
        </row>
        <row r="6800">
          <cell r="G6800" t="str">
            <v>BS01050</v>
          </cell>
          <cell r="H6800" t="str">
            <v>Swrpc De-Mobilisation</v>
          </cell>
          <cell r="I6800" t="str">
            <v>Central Overheads</v>
          </cell>
          <cell r="J6800" t="str">
            <v>Business Systems</v>
          </cell>
          <cell r="K6800" t="str">
            <v>Business Systems</v>
          </cell>
        </row>
        <row r="6801">
          <cell r="G6801" t="str">
            <v>BS01051</v>
          </cell>
          <cell r="H6801" t="str">
            <v>Liverpool De-Mobilisation</v>
          </cell>
          <cell r="I6801" t="str">
            <v>Central Overheads</v>
          </cell>
          <cell r="J6801" t="str">
            <v>Business Systems</v>
          </cell>
          <cell r="K6801" t="str">
            <v>Business Systems</v>
          </cell>
        </row>
        <row r="6802">
          <cell r="G6802" t="str">
            <v>BS01052</v>
          </cell>
          <cell r="H6802" t="str">
            <v>Armada Mobilisation</v>
          </cell>
          <cell r="I6802" t="str">
            <v>Central Overheads</v>
          </cell>
          <cell r="J6802" t="str">
            <v>Business Systems</v>
          </cell>
          <cell r="K6802" t="str">
            <v>Business Systems</v>
          </cell>
        </row>
        <row r="6803">
          <cell r="G6803" t="str">
            <v>BS01053</v>
          </cell>
          <cell r="H6803" t="str">
            <v>Upgrade Porton Down To Ultrasys</v>
          </cell>
          <cell r="I6803" t="str">
            <v>Central Overheads</v>
          </cell>
          <cell r="J6803" t="str">
            <v>Business Systems</v>
          </cell>
          <cell r="K6803" t="str">
            <v>Business Systems</v>
          </cell>
        </row>
        <row r="6804">
          <cell r="G6804" t="str">
            <v>BS01054</v>
          </cell>
          <cell r="H6804" t="str">
            <v>Upgrade Flagship To Ultrasys</v>
          </cell>
          <cell r="I6804" t="str">
            <v>Central Overheads</v>
          </cell>
          <cell r="J6804" t="str">
            <v>Business Systems</v>
          </cell>
          <cell r="K6804" t="str">
            <v>Business Systems</v>
          </cell>
        </row>
        <row r="6805">
          <cell r="G6805" t="str">
            <v>BS01055</v>
          </cell>
          <cell r="H6805" t="str">
            <v>Uclh Planetfm Support</v>
          </cell>
          <cell r="I6805" t="str">
            <v>Central Overheads</v>
          </cell>
          <cell r="J6805" t="str">
            <v>Business Systems</v>
          </cell>
          <cell r="K6805" t="str">
            <v>Business Systems</v>
          </cell>
        </row>
        <row r="6806">
          <cell r="G6806" t="str">
            <v>BS01057</v>
          </cell>
          <cell r="H6806" t="str">
            <v>Slough Ultrasys Upgrade</v>
          </cell>
          <cell r="I6806" t="str">
            <v>Central Overheads</v>
          </cell>
          <cell r="J6806" t="str">
            <v>Business Systems</v>
          </cell>
          <cell r="K6806" t="str">
            <v>Business Systems</v>
          </cell>
        </row>
        <row r="6807">
          <cell r="G6807" t="str">
            <v>BS01059</v>
          </cell>
          <cell r="H6807" t="str">
            <v>Dhe Mobilisation</v>
          </cell>
          <cell r="I6807" t="str">
            <v>Central Overheads</v>
          </cell>
          <cell r="J6807" t="str">
            <v>Business Systems</v>
          </cell>
          <cell r="K6807" t="str">
            <v>Business Systems</v>
          </cell>
        </row>
        <row r="6808">
          <cell r="G6808" t="str">
            <v>BS01060</v>
          </cell>
          <cell r="H6808" t="str">
            <v>South Atlantic Isp</v>
          </cell>
          <cell r="I6808" t="str">
            <v>Central Overheads</v>
          </cell>
          <cell r="J6808" t="str">
            <v>Business Systems</v>
          </cell>
          <cell r="K6808" t="str">
            <v>Business Systems</v>
          </cell>
        </row>
        <row r="6809">
          <cell r="G6809" t="str">
            <v>BS01062</v>
          </cell>
          <cell r="H6809" t="str">
            <v>Tyrone College Mobilisation</v>
          </cell>
          <cell r="I6809" t="str">
            <v>Central Overheads</v>
          </cell>
          <cell r="J6809" t="str">
            <v>Business Systems</v>
          </cell>
          <cell r="K6809" t="str">
            <v>Business Systems</v>
          </cell>
        </row>
        <row r="6810">
          <cell r="G6810" t="str">
            <v>BS01063</v>
          </cell>
          <cell r="H6810" t="str">
            <v>Dsfc Mobilisation</v>
          </cell>
          <cell r="I6810" t="str">
            <v>Central Overheads</v>
          </cell>
          <cell r="J6810" t="str">
            <v>Business Systems</v>
          </cell>
          <cell r="K6810" t="str">
            <v>Business Systems</v>
          </cell>
        </row>
        <row r="6811">
          <cell r="G6811" t="str">
            <v>BS01065</v>
          </cell>
          <cell r="H6811" t="str">
            <v>Twyford Infrastructure Project</v>
          </cell>
          <cell r="I6811" t="str">
            <v>Central Overheads</v>
          </cell>
          <cell r="J6811" t="str">
            <v>Business Systems</v>
          </cell>
          <cell r="K6811" t="str">
            <v>Business Systems</v>
          </cell>
        </row>
        <row r="6812">
          <cell r="G6812" t="str">
            <v>BS01067</v>
          </cell>
          <cell r="H6812" t="str">
            <v>Havering Boro' Council Mobilsn</v>
          </cell>
          <cell r="I6812" t="str">
            <v>Central Overheads</v>
          </cell>
          <cell r="J6812" t="str">
            <v>Business Systems</v>
          </cell>
          <cell r="K6812" t="str">
            <v>Business Systems</v>
          </cell>
        </row>
        <row r="6813">
          <cell r="G6813" t="str">
            <v>BSACCMAN</v>
          </cell>
          <cell r="H6813" t="str">
            <v>Business Systems Account Mgt</v>
          </cell>
          <cell r="I6813" t="str">
            <v>Central Overheads</v>
          </cell>
          <cell r="J6813" t="str">
            <v>Business Systems</v>
          </cell>
          <cell r="K6813" t="str">
            <v>Business Systems</v>
          </cell>
        </row>
        <row r="6814">
          <cell r="G6814" t="str">
            <v>BSADMIN</v>
          </cell>
          <cell r="H6814" t="str">
            <v>Business Systems Administratio</v>
          </cell>
          <cell r="I6814" t="str">
            <v>Central Overheads</v>
          </cell>
          <cell r="J6814" t="str">
            <v>Business Systems</v>
          </cell>
          <cell r="K6814" t="str">
            <v>Business Systems</v>
          </cell>
        </row>
        <row r="6815">
          <cell r="G6815" t="str">
            <v>BSAPPS</v>
          </cell>
          <cell r="H6815" t="str">
            <v>Bsys Applications Area</v>
          </cell>
          <cell r="I6815" t="str">
            <v>Central Overheads</v>
          </cell>
          <cell r="J6815" t="str">
            <v>Business Systems</v>
          </cell>
          <cell r="K6815" t="str">
            <v>Business Systems</v>
          </cell>
        </row>
        <row r="6816">
          <cell r="G6816" t="str">
            <v>BSASCI</v>
          </cell>
          <cell r="H6816" t="str">
            <v>Asci Project</v>
          </cell>
          <cell r="I6816" t="str">
            <v>Central Overheads</v>
          </cell>
          <cell r="J6816" t="str">
            <v>Business Systems</v>
          </cell>
          <cell r="K6816" t="str">
            <v>Business Systems</v>
          </cell>
        </row>
        <row r="6817">
          <cell r="G6817" t="str">
            <v>BSASSET</v>
          </cell>
          <cell r="H6817" t="str">
            <v>Bsys Asset Mgmt Service</v>
          </cell>
          <cell r="I6817" t="str">
            <v>Central Overheads</v>
          </cell>
          <cell r="J6817" t="str">
            <v>Business Systems</v>
          </cell>
          <cell r="K6817" t="str">
            <v>Business Systems</v>
          </cell>
        </row>
        <row r="6818">
          <cell r="G6818" t="str">
            <v>BSASSYST</v>
          </cell>
          <cell r="H6818" t="str">
            <v>Bsys Service Mgmt Service</v>
          </cell>
          <cell r="I6818" t="str">
            <v>Central Overheads</v>
          </cell>
          <cell r="J6818" t="str">
            <v>Business Systems</v>
          </cell>
          <cell r="K6818" t="str">
            <v>Business Systems</v>
          </cell>
        </row>
        <row r="6819">
          <cell r="G6819" t="str">
            <v>BSBCP</v>
          </cell>
          <cell r="H6819" t="str">
            <v>Business Continuity Process</v>
          </cell>
          <cell r="I6819" t="str">
            <v>Central Overheads</v>
          </cell>
          <cell r="J6819" t="str">
            <v>Business Systems</v>
          </cell>
          <cell r="K6819" t="str">
            <v>Business Systems</v>
          </cell>
        </row>
        <row r="6820">
          <cell r="G6820" t="str">
            <v>BSBRIS</v>
          </cell>
          <cell r="H6820" t="str">
            <v>Bsys Bristol Office</v>
          </cell>
          <cell r="I6820" t="str">
            <v>Central Overheads</v>
          </cell>
          <cell r="J6820" t="str">
            <v>Business Systems</v>
          </cell>
          <cell r="K6820" t="str">
            <v>Business Systems</v>
          </cell>
        </row>
        <row r="6821">
          <cell r="G6821" t="str">
            <v>BSBUSDEV</v>
          </cell>
          <cell r="H6821" t="str">
            <v>Business Sys. Business Develop</v>
          </cell>
          <cell r="I6821" t="str">
            <v>Central Overheads</v>
          </cell>
          <cell r="J6821" t="str">
            <v>Business Systems</v>
          </cell>
          <cell r="K6821" t="str">
            <v>Business Systems</v>
          </cell>
        </row>
        <row r="6822">
          <cell r="G6822" t="str">
            <v>BSCFACS</v>
          </cell>
          <cell r="H6822" t="str">
            <v>Business Systems Cfacs</v>
          </cell>
          <cell r="I6822" t="str">
            <v>Central Overheads</v>
          </cell>
          <cell r="J6822" t="str">
            <v>Business Systems</v>
          </cell>
          <cell r="K6822" t="str">
            <v>Business Systems</v>
          </cell>
        </row>
        <row r="6823">
          <cell r="G6823" t="str">
            <v>BSCOMERC</v>
          </cell>
          <cell r="H6823" t="str">
            <v>Business Systems Comm Area</v>
          </cell>
          <cell r="I6823" t="str">
            <v>Central Overheads</v>
          </cell>
          <cell r="J6823" t="str">
            <v>Business Systems</v>
          </cell>
          <cell r="K6823" t="str">
            <v>Business Systems</v>
          </cell>
        </row>
        <row r="6824">
          <cell r="G6824" t="str">
            <v>BSCSL</v>
          </cell>
          <cell r="H6824" t="str">
            <v>Bus Sys - Climate Costs</v>
          </cell>
          <cell r="I6824" t="str">
            <v>Central Overheads</v>
          </cell>
          <cell r="J6824" t="str">
            <v>Business Systems</v>
          </cell>
          <cell r="K6824" t="str">
            <v>Business Systems</v>
          </cell>
        </row>
        <row r="6825">
          <cell r="G6825" t="str">
            <v>BSDEVELP</v>
          </cell>
          <cell r="H6825" t="str">
            <v>Bsys Development Team</v>
          </cell>
          <cell r="I6825" t="str">
            <v>Central Overheads</v>
          </cell>
          <cell r="J6825" t="str">
            <v>Business Systems</v>
          </cell>
          <cell r="K6825" t="str">
            <v>Business Systems</v>
          </cell>
        </row>
        <row r="6826">
          <cell r="G6826" t="str">
            <v>BSEFIN</v>
          </cell>
          <cell r="H6826" t="str">
            <v>Business Systems E Financial</v>
          </cell>
          <cell r="I6826" t="str">
            <v>Central Overheads</v>
          </cell>
          <cell r="J6826" t="str">
            <v>Business Systems</v>
          </cell>
          <cell r="K6826" t="str">
            <v>Business Systems</v>
          </cell>
        </row>
        <row r="6827">
          <cell r="G6827" t="str">
            <v>BSHARDWR</v>
          </cell>
          <cell r="H6827" t="str">
            <v>Business Systems Hardware</v>
          </cell>
          <cell r="I6827" t="str">
            <v>Central Overheads</v>
          </cell>
          <cell r="J6827" t="str">
            <v>Business Systems</v>
          </cell>
          <cell r="K6827" t="str">
            <v>Business Systems</v>
          </cell>
        </row>
        <row r="6828">
          <cell r="G6828" t="str">
            <v>BSINFRA</v>
          </cell>
          <cell r="H6828" t="str">
            <v>Bsys Infrastructure Team</v>
          </cell>
          <cell r="I6828" t="str">
            <v>Central Overheads</v>
          </cell>
          <cell r="J6828" t="str">
            <v>Business Systems</v>
          </cell>
          <cell r="K6828" t="str">
            <v>Business Systems</v>
          </cell>
        </row>
        <row r="6829">
          <cell r="G6829" t="str">
            <v>BSINTER</v>
          </cell>
          <cell r="H6829" t="str">
            <v>Business Systems Internet</v>
          </cell>
          <cell r="I6829" t="str">
            <v>Central Overheads</v>
          </cell>
          <cell r="J6829" t="str">
            <v>Business Systems</v>
          </cell>
          <cell r="K6829" t="str">
            <v>Business Systems</v>
          </cell>
        </row>
        <row r="6830">
          <cell r="G6830" t="str">
            <v>BSINTRA</v>
          </cell>
          <cell r="H6830" t="str">
            <v>Business Systems Intranet</v>
          </cell>
          <cell r="I6830" t="str">
            <v>Central Overheads</v>
          </cell>
          <cell r="J6830" t="str">
            <v>Business Systems</v>
          </cell>
          <cell r="K6830" t="str">
            <v>Business Systems</v>
          </cell>
        </row>
        <row r="6831">
          <cell r="G6831" t="str">
            <v>BSMANAG</v>
          </cell>
          <cell r="H6831" t="str">
            <v>Business Systems Management</v>
          </cell>
          <cell r="I6831" t="str">
            <v>Central Overheads</v>
          </cell>
          <cell r="J6831" t="str">
            <v>Business Systems</v>
          </cell>
          <cell r="K6831" t="str">
            <v>Business Systems</v>
          </cell>
        </row>
        <row r="6832">
          <cell r="G6832" t="str">
            <v>BSNETWK</v>
          </cell>
          <cell r="H6832" t="str">
            <v>Business Systems Network</v>
          </cell>
          <cell r="I6832" t="str">
            <v>Central Overheads</v>
          </cell>
          <cell r="J6832" t="str">
            <v>Business Systems</v>
          </cell>
          <cell r="K6832" t="str">
            <v>Business Systems</v>
          </cell>
        </row>
        <row r="6833">
          <cell r="G6833" t="str">
            <v>BSOPS</v>
          </cell>
          <cell r="H6833" t="str">
            <v>Business Systems Ops Area</v>
          </cell>
          <cell r="I6833" t="str">
            <v>Central Overheads</v>
          </cell>
          <cell r="J6833" t="str">
            <v>Business Systems</v>
          </cell>
          <cell r="K6833" t="str">
            <v>Business Systems</v>
          </cell>
        </row>
        <row r="6834">
          <cell r="G6834" t="str">
            <v>BSPCT</v>
          </cell>
          <cell r="H6834" t="str">
            <v>Bsys Pct Service</v>
          </cell>
          <cell r="I6834" t="str">
            <v>Central Overheads</v>
          </cell>
          <cell r="J6834" t="str">
            <v>Business Systems</v>
          </cell>
          <cell r="K6834" t="str">
            <v>Business Systems</v>
          </cell>
        </row>
        <row r="6835">
          <cell r="G6835" t="str">
            <v>BSPLANET</v>
          </cell>
          <cell r="H6835" t="str">
            <v>Bsys Planet Fm Service</v>
          </cell>
          <cell r="I6835" t="str">
            <v>Central Overheads</v>
          </cell>
          <cell r="J6835" t="str">
            <v>Business Systems</v>
          </cell>
          <cell r="K6835" t="str">
            <v>Business Systems</v>
          </cell>
        </row>
        <row r="6836">
          <cell r="G6836" t="str">
            <v>BSPLC</v>
          </cell>
          <cell r="H6836" t="str">
            <v>Business Systems Plc</v>
          </cell>
          <cell r="I6836" t="str">
            <v>Central Overheads</v>
          </cell>
          <cell r="J6836" t="str">
            <v>Business Systems</v>
          </cell>
          <cell r="K6836" t="str">
            <v>Business Systems</v>
          </cell>
        </row>
        <row r="6837">
          <cell r="G6837" t="str">
            <v>BSPROCMT</v>
          </cell>
          <cell r="H6837" t="str">
            <v>Business Systems Procurement</v>
          </cell>
          <cell r="I6837" t="str">
            <v>Central Overheads</v>
          </cell>
          <cell r="J6837" t="str">
            <v>Business Systems</v>
          </cell>
          <cell r="K6837" t="str">
            <v>Business Systems</v>
          </cell>
        </row>
        <row r="6838">
          <cell r="G6838" t="str">
            <v>BSPROG</v>
          </cell>
          <cell r="H6838" t="str">
            <v>Bus Syst Programme</v>
          </cell>
          <cell r="I6838" t="str">
            <v>Central Overheads</v>
          </cell>
          <cell r="J6838" t="str">
            <v>Business Systems</v>
          </cell>
          <cell r="K6838" t="str">
            <v>Business Systems</v>
          </cell>
        </row>
        <row r="6839">
          <cell r="G6839" t="str">
            <v>BSPROMOD</v>
          </cell>
          <cell r="H6839" t="str">
            <v>Business Systems Process Model</v>
          </cell>
          <cell r="I6839" t="str">
            <v>Central Overheads</v>
          </cell>
          <cell r="J6839" t="str">
            <v>Business Systems</v>
          </cell>
          <cell r="K6839" t="str">
            <v>Business Systems</v>
          </cell>
        </row>
        <row r="6840">
          <cell r="G6840" t="str">
            <v>BSRAS</v>
          </cell>
          <cell r="H6840" t="str">
            <v>Business Systems Remote Access</v>
          </cell>
          <cell r="I6840" t="str">
            <v>Central Overheads</v>
          </cell>
          <cell r="J6840" t="str">
            <v>Business Systems</v>
          </cell>
          <cell r="K6840" t="str">
            <v>Business Systems</v>
          </cell>
        </row>
        <row r="6841">
          <cell r="G6841" t="str">
            <v>BSR&amp;D</v>
          </cell>
          <cell r="H6841" t="str">
            <v>Business Systems R&amp;D</v>
          </cell>
          <cell r="I6841" t="str">
            <v>Central Overheads</v>
          </cell>
          <cell r="J6841" t="str">
            <v>Business Systems</v>
          </cell>
          <cell r="K6841" t="str">
            <v>Business Systems</v>
          </cell>
        </row>
        <row r="6842">
          <cell r="G6842" t="str">
            <v>BSSAMSON</v>
          </cell>
          <cell r="H6842" t="str">
            <v>Bsys Samson Service</v>
          </cell>
          <cell r="I6842" t="str">
            <v>Central Overheads</v>
          </cell>
          <cell r="J6842" t="str">
            <v>Business Systems</v>
          </cell>
          <cell r="K6842" t="str">
            <v>Business Systems</v>
          </cell>
        </row>
        <row r="6843">
          <cell r="G6843" t="str">
            <v>BSSDESK</v>
          </cell>
          <cell r="H6843" t="str">
            <v>Bsys Service Desk Team</v>
          </cell>
          <cell r="I6843" t="str">
            <v>Central Overheads</v>
          </cell>
          <cell r="J6843" t="str">
            <v>Business Systems</v>
          </cell>
          <cell r="K6843" t="str">
            <v>Business Systems</v>
          </cell>
        </row>
        <row r="6844">
          <cell r="G6844" t="str">
            <v>BSSECUR</v>
          </cell>
          <cell r="H6844" t="str">
            <v>Business Systems Security</v>
          </cell>
          <cell r="I6844" t="str">
            <v>Central Overheads</v>
          </cell>
          <cell r="J6844" t="str">
            <v>Business Systems</v>
          </cell>
          <cell r="K6844" t="str">
            <v>Business Systems</v>
          </cell>
        </row>
        <row r="6845">
          <cell r="G6845" t="str">
            <v>BSSERVCE</v>
          </cell>
          <cell r="H6845" t="str">
            <v>Bsys Service Area</v>
          </cell>
          <cell r="I6845" t="str">
            <v>Central Overheads</v>
          </cell>
          <cell r="J6845" t="str">
            <v>Business Systems</v>
          </cell>
          <cell r="K6845" t="str">
            <v>Business Systems</v>
          </cell>
        </row>
        <row r="6846">
          <cell r="G6846" t="str">
            <v>BSSICK</v>
          </cell>
          <cell r="H6846" t="str">
            <v>Business Systems Sickness</v>
          </cell>
          <cell r="I6846" t="str">
            <v>Central Overheads</v>
          </cell>
          <cell r="J6846" t="str">
            <v>Business Systems</v>
          </cell>
          <cell r="K6846" t="str">
            <v>Business Systems</v>
          </cell>
        </row>
        <row r="6847">
          <cell r="G6847" t="str">
            <v>BSSIP</v>
          </cell>
          <cell r="H6847" t="str">
            <v>Service Improvement Project</v>
          </cell>
          <cell r="I6847" t="str">
            <v>Central Overheads</v>
          </cell>
          <cell r="J6847" t="str">
            <v>Business Systems</v>
          </cell>
          <cell r="K6847" t="str">
            <v>Business Systems</v>
          </cell>
        </row>
        <row r="6848">
          <cell r="G6848" t="str">
            <v>BSSOFTWR</v>
          </cell>
          <cell r="H6848" t="str">
            <v>Business Systems Software</v>
          </cell>
          <cell r="I6848" t="str">
            <v>Central Overheads</v>
          </cell>
          <cell r="J6848" t="str">
            <v>Business Systems</v>
          </cell>
          <cell r="K6848" t="str">
            <v>Business Systems</v>
          </cell>
        </row>
        <row r="6849">
          <cell r="G6849" t="str">
            <v>BSSUPPRT</v>
          </cell>
          <cell r="H6849" t="str">
            <v>Business Systems Support</v>
          </cell>
          <cell r="I6849" t="str">
            <v>Central Overheads</v>
          </cell>
          <cell r="J6849" t="str">
            <v>Business Systems</v>
          </cell>
          <cell r="K6849" t="str">
            <v>Business Systems</v>
          </cell>
        </row>
        <row r="6850">
          <cell r="G6850" t="str">
            <v>BSSYSDEV</v>
          </cell>
          <cell r="H6850" t="str">
            <v>Business Sys.System Developmen</v>
          </cell>
          <cell r="I6850" t="str">
            <v>Central Overheads</v>
          </cell>
          <cell r="J6850" t="str">
            <v>Business Systems</v>
          </cell>
          <cell r="K6850" t="str">
            <v>Business Systems</v>
          </cell>
        </row>
        <row r="6851">
          <cell r="G6851" t="str">
            <v>BSSYSSUP</v>
          </cell>
          <cell r="H6851" t="str">
            <v>Business Sys.System Support</v>
          </cell>
          <cell r="I6851" t="str">
            <v>Central Overheads</v>
          </cell>
          <cell r="J6851" t="str">
            <v>Business Systems</v>
          </cell>
          <cell r="K6851" t="str">
            <v>Business Systems</v>
          </cell>
        </row>
        <row r="6852">
          <cell r="G6852" t="str">
            <v>BSTECH</v>
          </cell>
          <cell r="H6852" t="str">
            <v>Bsys Technical Area</v>
          </cell>
          <cell r="I6852" t="str">
            <v>Central Overheads</v>
          </cell>
          <cell r="J6852" t="str">
            <v>Business Systems</v>
          </cell>
          <cell r="K6852" t="str">
            <v>Business Systems</v>
          </cell>
        </row>
        <row r="6853">
          <cell r="G6853" t="str">
            <v>BSTRAIN</v>
          </cell>
          <cell r="H6853" t="str">
            <v>Business Systems Training</v>
          </cell>
          <cell r="I6853" t="str">
            <v>Central Overheads</v>
          </cell>
          <cell r="J6853" t="str">
            <v>Business Systems</v>
          </cell>
          <cell r="K6853" t="str">
            <v>Business Systems</v>
          </cell>
        </row>
        <row r="6854">
          <cell r="G6854" t="str">
            <v>BSTWYFD</v>
          </cell>
          <cell r="H6854" t="str">
            <v>Business Systems Twyford</v>
          </cell>
          <cell r="I6854" t="str">
            <v>Central Overheads</v>
          </cell>
          <cell r="J6854" t="str">
            <v>Business Systems</v>
          </cell>
          <cell r="K6854" t="str">
            <v>Business Systems</v>
          </cell>
        </row>
        <row r="6855">
          <cell r="G6855" t="str">
            <v>BSUSYS</v>
          </cell>
          <cell r="H6855" t="str">
            <v>Bsys Ultrasys Service</v>
          </cell>
          <cell r="I6855" t="str">
            <v>Central Overheads</v>
          </cell>
          <cell r="J6855" t="str">
            <v>Business Systems</v>
          </cell>
          <cell r="K6855" t="str">
            <v>Business Systems</v>
          </cell>
        </row>
        <row r="6856">
          <cell r="G6856" t="str">
            <v>BSUSYSFL</v>
          </cell>
          <cell r="H6856" t="str">
            <v>Ultrasys - Flagship</v>
          </cell>
          <cell r="I6856" t="str">
            <v>Central Overheads</v>
          </cell>
          <cell r="J6856" t="str">
            <v>Business Systems</v>
          </cell>
          <cell r="K6856" t="str">
            <v>Business Systems</v>
          </cell>
        </row>
        <row r="6857">
          <cell r="G6857" t="str">
            <v>BSUSYSFM</v>
          </cell>
          <cell r="H6857" t="str">
            <v>Ultrasys - Fm</v>
          </cell>
          <cell r="I6857" t="str">
            <v>Central Overheads</v>
          </cell>
          <cell r="J6857" t="str">
            <v>Business Systems</v>
          </cell>
          <cell r="K6857" t="str">
            <v>Business Systems</v>
          </cell>
        </row>
        <row r="6858">
          <cell r="G6858" t="str">
            <v>BSUSYSFS</v>
          </cell>
          <cell r="H6858" t="str">
            <v>Ultrasys - Facilities Service</v>
          </cell>
          <cell r="I6858" t="str">
            <v>Central Overheads</v>
          </cell>
          <cell r="J6858" t="str">
            <v>Business Systems</v>
          </cell>
          <cell r="K6858" t="str">
            <v>Business Systems</v>
          </cell>
        </row>
        <row r="6859">
          <cell r="G6859" t="str">
            <v>BSUSYSME</v>
          </cell>
          <cell r="H6859" t="str">
            <v>Ultrasys - Met Police</v>
          </cell>
          <cell r="I6859" t="str">
            <v>Central Overheads</v>
          </cell>
          <cell r="J6859" t="str">
            <v>Business Systems</v>
          </cell>
          <cell r="K6859" t="str">
            <v>Business Systems</v>
          </cell>
        </row>
        <row r="6860">
          <cell r="G6860" t="str">
            <v>BSUSYSPO</v>
          </cell>
          <cell r="H6860" t="str">
            <v>Ultrasys - Porton Down</v>
          </cell>
          <cell r="I6860" t="str">
            <v>Central Overheads</v>
          </cell>
          <cell r="J6860" t="str">
            <v>Business Systems</v>
          </cell>
          <cell r="K6860" t="str">
            <v>Business Systems</v>
          </cell>
        </row>
        <row r="6861">
          <cell r="G6861" t="str">
            <v>BSUSYSSC</v>
          </cell>
          <cell r="H6861" t="str">
            <v>Ultrasys - Schools Contracts</v>
          </cell>
          <cell r="I6861" t="str">
            <v>Central Overheads</v>
          </cell>
          <cell r="J6861" t="str">
            <v>Business Systems</v>
          </cell>
          <cell r="K6861" t="str">
            <v>Business Systems</v>
          </cell>
        </row>
        <row r="6862">
          <cell r="G6862" t="str">
            <v>BSUSYSSL</v>
          </cell>
          <cell r="H6862" t="str">
            <v>Ultrasys - Slough</v>
          </cell>
          <cell r="I6862" t="str">
            <v>Central Overheads</v>
          </cell>
          <cell r="J6862" t="str">
            <v>Business Systems</v>
          </cell>
          <cell r="K6862" t="str">
            <v>Business Systems</v>
          </cell>
        </row>
        <row r="6863">
          <cell r="G6863" t="str">
            <v>BSVALUES</v>
          </cell>
          <cell r="H6863" t="str">
            <v>Business Systems Values</v>
          </cell>
          <cell r="I6863" t="str">
            <v>Central Overheads</v>
          </cell>
          <cell r="J6863" t="str">
            <v>Business Systems</v>
          </cell>
          <cell r="K6863" t="str">
            <v>Business Systems</v>
          </cell>
        </row>
        <row r="6864">
          <cell r="G6864" t="str">
            <v>BSWESTB</v>
          </cell>
          <cell r="H6864" t="str">
            <v>Bsys West Brom Office</v>
          </cell>
          <cell r="I6864" t="str">
            <v>Central Overheads</v>
          </cell>
          <cell r="J6864" t="str">
            <v>Business Systems</v>
          </cell>
          <cell r="K6864" t="str">
            <v>Business Systems</v>
          </cell>
        </row>
        <row r="6865">
          <cell r="G6865" t="str">
            <v>CSLULTRX</v>
          </cell>
          <cell r="H6865" t="str">
            <v>Bus Sys Ultrasys In Csl</v>
          </cell>
          <cell r="I6865" t="str">
            <v>Central Overheads</v>
          </cell>
          <cell r="J6865" t="str">
            <v>Business Systems</v>
          </cell>
          <cell r="K6865" t="str">
            <v>Business Systems</v>
          </cell>
        </row>
        <row r="6866">
          <cell r="G6866" t="str">
            <v>GROUPWEB</v>
          </cell>
          <cell r="H6866" t="str">
            <v>Bus Systems Group Web</v>
          </cell>
          <cell r="I6866" t="str">
            <v>Central Overheads</v>
          </cell>
          <cell r="J6866" t="str">
            <v>Business Systems</v>
          </cell>
          <cell r="K6866" t="str">
            <v>Business Systems</v>
          </cell>
        </row>
        <row r="6867">
          <cell r="G6867" t="str">
            <v>ISYSTEM</v>
          </cell>
          <cell r="H6867" t="str">
            <v>Ifs System Work</v>
          </cell>
          <cell r="I6867" t="str">
            <v>Central Overheads</v>
          </cell>
          <cell r="J6867" t="str">
            <v>Business Systems</v>
          </cell>
          <cell r="K6867" t="str">
            <v>Business Systems</v>
          </cell>
        </row>
        <row r="6868">
          <cell r="G6868" t="str">
            <v>ITDTO</v>
          </cell>
          <cell r="H6868" t="str">
            <v>It Data Take On Only</v>
          </cell>
          <cell r="I6868" t="str">
            <v>Central Overheads</v>
          </cell>
          <cell r="J6868" t="str">
            <v>Business Systems</v>
          </cell>
          <cell r="K6868" t="str">
            <v>Business Systems</v>
          </cell>
        </row>
        <row r="6869">
          <cell r="G6869" t="str">
            <v>ITMETPOL</v>
          </cell>
          <cell r="H6869" t="str">
            <v>It Met Police</v>
          </cell>
          <cell r="I6869" t="str">
            <v>Central Overheads</v>
          </cell>
          <cell r="J6869" t="str">
            <v>Business Systems</v>
          </cell>
          <cell r="K6869" t="str">
            <v>Business Systems</v>
          </cell>
        </row>
        <row r="6870">
          <cell r="G6870" t="str">
            <v>OHNETIT</v>
          </cell>
          <cell r="H6870" t="str">
            <v>New It Project</v>
          </cell>
          <cell r="I6870" t="str">
            <v>Central Overheads</v>
          </cell>
          <cell r="J6870" t="str">
            <v>Business Systems</v>
          </cell>
          <cell r="K6870" t="str">
            <v>Business Systems</v>
          </cell>
        </row>
        <row r="6871">
          <cell r="G6871" t="str">
            <v>SSPROJ01</v>
          </cell>
          <cell r="H6871" t="str">
            <v>Shared Services Project 01</v>
          </cell>
          <cell r="I6871" t="str">
            <v>Central Overheads</v>
          </cell>
          <cell r="J6871" t="str">
            <v>Business Systems</v>
          </cell>
          <cell r="K6871" t="str">
            <v>Business Systems</v>
          </cell>
        </row>
        <row r="6872">
          <cell r="G6872">
            <v>92000001</v>
          </cell>
          <cell r="H6872" t="str">
            <v>It Sickness</v>
          </cell>
          <cell r="I6872" t="str">
            <v>Central Overheads</v>
          </cell>
          <cell r="J6872" t="str">
            <v>Business Systems</v>
          </cell>
          <cell r="K6872" t="str">
            <v>Business Systems</v>
          </cell>
        </row>
        <row r="6873">
          <cell r="G6873">
            <v>92000003</v>
          </cell>
          <cell r="H6873" t="str">
            <v>It Management</v>
          </cell>
          <cell r="I6873" t="str">
            <v>Central Overheads</v>
          </cell>
          <cell r="J6873" t="str">
            <v>Business Systems</v>
          </cell>
          <cell r="K6873" t="str">
            <v>Business Systems</v>
          </cell>
        </row>
        <row r="6874">
          <cell r="G6874">
            <v>92000004</v>
          </cell>
          <cell r="H6874" t="str">
            <v>It Training</v>
          </cell>
          <cell r="I6874" t="str">
            <v>Central Overheads</v>
          </cell>
          <cell r="J6874" t="str">
            <v>Business Systems</v>
          </cell>
          <cell r="K6874" t="str">
            <v>Business Systems</v>
          </cell>
        </row>
        <row r="6875">
          <cell r="G6875">
            <v>92000100</v>
          </cell>
          <cell r="H6875" t="str">
            <v>Cfacs Project Development</v>
          </cell>
          <cell r="I6875" t="str">
            <v>Central Overheads</v>
          </cell>
          <cell r="J6875" t="str">
            <v>Business Systems</v>
          </cell>
          <cell r="K6875" t="str">
            <v>Business Systems</v>
          </cell>
        </row>
        <row r="6876">
          <cell r="G6876">
            <v>92000110</v>
          </cell>
          <cell r="H6876" t="str">
            <v>Cfacs Running</v>
          </cell>
          <cell r="I6876" t="str">
            <v>Central Overheads</v>
          </cell>
          <cell r="J6876" t="str">
            <v>Business Systems</v>
          </cell>
          <cell r="K6876" t="str">
            <v>Business Systems</v>
          </cell>
        </row>
        <row r="6877">
          <cell r="G6877">
            <v>92000140</v>
          </cell>
          <cell r="H6877" t="str">
            <v>Docket Master</v>
          </cell>
          <cell r="I6877" t="str">
            <v>Central Overheads</v>
          </cell>
          <cell r="J6877" t="str">
            <v>Business Systems</v>
          </cell>
          <cell r="K6877" t="str">
            <v>Business Systems</v>
          </cell>
        </row>
        <row r="6878">
          <cell r="G6878">
            <v>92000150</v>
          </cell>
          <cell r="H6878" t="str">
            <v>Samson Development</v>
          </cell>
          <cell r="I6878" t="str">
            <v>Central Overheads</v>
          </cell>
          <cell r="J6878" t="str">
            <v>Business Systems</v>
          </cell>
          <cell r="K6878" t="str">
            <v>Business Systems</v>
          </cell>
        </row>
        <row r="6879">
          <cell r="G6879">
            <v>92000160</v>
          </cell>
          <cell r="H6879" t="str">
            <v>Help Desk</v>
          </cell>
          <cell r="I6879" t="str">
            <v>Central Overheads</v>
          </cell>
          <cell r="J6879" t="str">
            <v>Business Systems</v>
          </cell>
          <cell r="K6879" t="str">
            <v>Business Systems</v>
          </cell>
        </row>
        <row r="6880">
          <cell r="G6880">
            <v>92000170</v>
          </cell>
          <cell r="H6880" t="str">
            <v>Network</v>
          </cell>
          <cell r="I6880" t="str">
            <v>Central Overheads</v>
          </cell>
          <cell r="J6880" t="str">
            <v>Business Systems</v>
          </cell>
          <cell r="K6880" t="str">
            <v>Business Systems</v>
          </cell>
        </row>
        <row r="6881">
          <cell r="G6881" t="str">
            <v>BSADMIN</v>
          </cell>
          <cell r="H6881" t="str">
            <v>Business Systems Administratio</v>
          </cell>
          <cell r="I6881" t="str">
            <v>Central Overheads</v>
          </cell>
          <cell r="J6881" t="str">
            <v>Business Systems</v>
          </cell>
          <cell r="K6881" t="str">
            <v>Business Systems</v>
          </cell>
        </row>
        <row r="6882">
          <cell r="G6882" t="str">
            <v>BSBCP</v>
          </cell>
          <cell r="H6882" t="str">
            <v>Business Continuity Process</v>
          </cell>
          <cell r="I6882" t="str">
            <v>Central Overheads</v>
          </cell>
          <cell r="J6882" t="str">
            <v>Business Systems</v>
          </cell>
          <cell r="K6882" t="str">
            <v>Business Systems</v>
          </cell>
        </row>
        <row r="6883">
          <cell r="G6883" t="str">
            <v>BSBUSDEV</v>
          </cell>
          <cell r="H6883" t="str">
            <v>Business Sys. Business Develop</v>
          </cell>
          <cell r="I6883" t="str">
            <v>Central Overheads</v>
          </cell>
          <cell r="J6883" t="str">
            <v>Business Systems</v>
          </cell>
          <cell r="K6883" t="str">
            <v>Business Systems</v>
          </cell>
        </row>
        <row r="6884">
          <cell r="G6884" t="str">
            <v>BSCFACS</v>
          </cell>
          <cell r="H6884" t="str">
            <v>Business Systems Cfacs</v>
          </cell>
          <cell r="I6884" t="str">
            <v>Central Overheads</v>
          </cell>
          <cell r="J6884" t="str">
            <v>Business Systems</v>
          </cell>
          <cell r="K6884" t="str">
            <v>Business Systems</v>
          </cell>
        </row>
        <row r="6885">
          <cell r="G6885" t="str">
            <v>BSCOMMS</v>
          </cell>
          <cell r="H6885" t="str">
            <v>Business Systems Comms</v>
          </cell>
          <cell r="I6885" t="str">
            <v>Central Overheads</v>
          </cell>
          <cell r="J6885" t="str">
            <v>Business Systems</v>
          </cell>
          <cell r="K6885" t="str">
            <v>Business Systems</v>
          </cell>
        </row>
        <row r="6886">
          <cell r="G6886" t="str">
            <v>BSCSL</v>
          </cell>
          <cell r="H6886" t="str">
            <v>Bus Sys - Climate Costs</v>
          </cell>
          <cell r="I6886" t="str">
            <v>Central Overheads</v>
          </cell>
          <cell r="J6886" t="str">
            <v>Business Systems</v>
          </cell>
          <cell r="K6886" t="str">
            <v>Business Systems</v>
          </cell>
        </row>
        <row r="6887">
          <cell r="G6887" t="str">
            <v>BSEFIN</v>
          </cell>
          <cell r="H6887" t="str">
            <v>Business Systems E Financial</v>
          </cell>
          <cell r="I6887" t="str">
            <v>Central Overheads</v>
          </cell>
          <cell r="J6887" t="str">
            <v>Business Systems</v>
          </cell>
          <cell r="K6887" t="str">
            <v>Business Systems</v>
          </cell>
        </row>
        <row r="6888">
          <cell r="G6888" t="str">
            <v>BSHARDWR</v>
          </cell>
          <cell r="H6888" t="str">
            <v>Business Systems Hardware</v>
          </cell>
          <cell r="I6888" t="str">
            <v>Central Overheads</v>
          </cell>
          <cell r="J6888" t="str">
            <v>Business Systems</v>
          </cell>
          <cell r="K6888" t="str">
            <v>Business Systems</v>
          </cell>
        </row>
        <row r="6889">
          <cell r="G6889" t="str">
            <v>BSINTRA</v>
          </cell>
          <cell r="H6889" t="str">
            <v>Business Systems Intranet</v>
          </cell>
          <cell r="I6889" t="str">
            <v>Central Overheads</v>
          </cell>
          <cell r="J6889" t="str">
            <v>Business Systems</v>
          </cell>
          <cell r="K6889" t="str">
            <v>Business Systems</v>
          </cell>
        </row>
        <row r="6890">
          <cell r="G6890" t="str">
            <v>BSMANAG</v>
          </cell>
          <cell r="H6890" t="str">
            <v>Business Systems Management</v>
          </cell>
          <cell r="I6890" t="str">
            <v>Central Overheads</v>
          </cell>
          <cell r="J6890" t="str">
            <v>Business Systems</v>
          </cell>
          <cell r="K6890" t="str">
            <v>Business Systems</v>
          </cell>
        </row>
        <row r="6891">
          <cell r="G6891" t="str">
            <v>BSNETWK</v>
          </cell>
          <cell r="H6891" t="str">
            <v>Business Systems Network</v>
          </cell>
          <cell r="I6891" t="str">
            <v>Central Overheads</v>
          </cell>
          <cell r="J6891" t="str">
            <v>Business Systems</v>
          </cell>
          <cell r="K6891" t="str">
            <v>Business Systems</v>
          </cell>
        </row>
        <row r="6892">
          <cell r="G6892" t="str">
            <v>BSPROCMT</v>
          </cell>
          <cell r="H6892" t="str">
            <v>Business Systems Procurement</v>
          </cell>
          <cell r="I6892" t="str">
            <v>Central Overheads</v>
          </cell>
          <cell r="J6892" t="str">
            <v>Business Systems</v>
          </cell>
          <cell r="K6892" t="str">
            <v>Business Systems</v>
          </cell>
        </row>
        <row r="6893">
          <cell r="G6893" t="str">
            <v>BSRAS</v>
          </cell>
          <cell r="H6893" t="str">
            <v>Business Systems Remote Access</v>
          </cell>
          <cell r="I6893" t="str">
            <v>Central Overheads</v>
          </cell>
          <cell r="J6893" t="str">
            <v>Business Systems</v>
          </cell>
          <cell r="K6893" t="str">
            <v>Business Systems</v>
          </cell>
        </row>
        <row r="6894">
          <cell r="G6894" t="str">
            <v>BSR&amp;D</v>
          </cell>
          <cell r="H6894" t="str">
            <v>Business Systems R&amp;D</v>
          </cell>
          <cell r="I6894" t="str">
            <v>Central Overheads</v>
          </cell>
          <cell r="J6894" t="str">
            <v>Business Systems</v>
          </cell>
          <cell r="K6894" t="str">
            <v>Business Systems</v>
          </cell>
        </row>
        <row r="6895">
          <cell r="G6895" t="str">
            <v>BSRECHRG</v>
          </cell>
          <cell r="H6895" t="str">
            <v>Business Systems Recharge</v>
          </cell>
          <cell r="I6895" t="str">
            <v>Central Overheads</v>
          </cell>
          <cell r="J6895" t="str">
            <v>Business Systems</v>
          </cell>
          <cell r="K6895" t="str">
            <v>Business Systems</v>
          </cell>
        </row>
        <row r="6896">
          <cell r="G6896" t="str">
            <v>BSSECUR</v>
          </cell>
          <cell r="H6896" t="str">
            <v>Business Systems Security</v>
          </cell>
          <cell r="I6896" t="str">
            <v>Central Overheads</v>
          </cell>
          <cell r="J6896" t="str">
            <v>Business Systems</v>
          </cell>
          <cell r="K6896" t="str">
            <v>Business Systems</v>
          </cell>
        </row>
        <row r="6897">
          <cell r="G6897" t="str">
            <v>BSSIP</v>
          </cell>
          <cell r="H6897" t="str">
            <v>Service Improvement Project</v>
          </cell>
          <cell r="I6897" t="str">
            <v>Central Overheads</v>
          </cell>
          <cell r="J6897" t="str">
            <v>Business Systems</v>
          </cell>
          <cell r="K6897" t="str">
            <v>Business Systems</v>
          </cell>
        </row>
        <row r="6898">
          <cell r="G6898" t="str">
            <v>BSSOFTWR</v>
          </cell>
          <cell r="H6898" t="str">
            <v>Business Systems Software</v>
          </cell>
          <cell r="I6898" t="str">
            <v>Central Overheads</v>
          </cell>
          <cell r="J6898" t="str">
            <v>Business Systems</v>
          </cell>
          <cell r="K6898" t="str">
            <v>Business Systems</v>
          </cell>
        </row>
        <row r="6899">
          <cell r="G6899" t="str">
            <v>BSSUPPRT</v>
          </cell>
          <cell r="H6899" t="str">
            <v>Business Systems Support</v>
          </cell>
          <cell r="I6899" t="str">
            <v>Central Overheads</v>
          </cell>
          <cell r="J6899" t="str">
            <v>Business Systems</v>
          </cell>
          <cell r="K6899" t="str">
            <v>Business Systems</v>
          </cell>
        </row>
        <row r="6900">
          <cell r="G6900" t="str">
            <v>BSSYSDEV</v>
          </cell>
          <cell r="H6900" t="str">
            <v>Business Sys.System Developmen</v>
          </cell>
          <cell r="I6900" t="str">
            <v>Central Overheads</v>
          </cell>
          <cell r="J6900" t="str">
            <v>Business Systems</v>
          </cell>
          <cell r="K6900" t="str">
            <v>Business Systems</v>
          </cell>
        </row>
        <row r="6901">
          <cell r="G6901" t="str">
            <v>BSSYSSUP</v>
          </cell>
          <cell r="H6901" t="str">
            <v>Business Sys.System Support</v>
          </cell>
          <cell r="I6901" t="str">
            <v>Central Overheads</v>
          </cell>
          <cell r="J6901" t="str">
            <v>Business Systems</v>
          </cell>
          <cell r="K6901" t="str">
            <v>Business Systems</v>
          </cell>
        </row>
        <row r="6902">
          <cell r="G6902" t="str">
            <v>CSLULTRA</v>
          </cell>
          <cell r="H6902" t="str">
            <v>Bus Sys Ultrasys In Csl</v>
          </cell>
          <cell r="I6902" t="str">
            <v>Central Overheads</v>
          </cell>
          <cell r="J6902" t="str">
            <v>Business Systems</v>
          </cell>
          <cell r="K6902" t="str">
            <v>Business Systems</v>
          </cell>
        </row>
        <row r="6903">
          <cell r="G6903" t="str">
            <v>GROUPWEB</v>
          </cell>
          <cell r="H6903" t="str">
            <v>Bus Systems Group Web</v>
          </cell>
          <cell r="I6903" t="str">
            <v>Central Overheads</v>
          </cell>
          <cell r="J6903" t="str">
            <v>Business Systems</v>
          </cell>
          <cell r="K6903" t="str">
            <v>Business Systems</v>
          </cell>
        </row>
        <row r="6904">
          <cell r="G6904" t="str">
            <v>ISYSTEM</v>
          </cell>
          <cell r="H6904" t="str">
            <v>Ifs System Work</v>
          </cell>
          <cell r="I6904" t="str">
            <v>Central Overheads</v>
          </cell>
          <cell r="J6904" t="str">
            <v>Business Systems</v>
          </cell>
          <cell r="K6904" t="str">
            <v>Business Systems</v>
          </cell>
        </row>
        <row r="6905">
          <cell r="G6905" t="str">
            <v>ITDTO</v>
          </cell>
          <cell r="H6905" t="str">
            <v>It Data Take On Only</v>
          </cell>
          <cell r="I6905" t="str">
            <v>Central Overheads</v>
          </cell>
          <cell r="J6905" t="str">
            <v>Business Systems</v>
          </cell>
          <cell r="K6905" t="str">
            <v>Business Systems</v>
          </cell>
        </row>
        <row r="6906">
          <cell r="G6906" t="str">
            <v>ITMETPOL</v>
          </cell>
          <cell r="H6906" t="str">
            <v>It Met Police</v>
          </cell>
          <cell r="I6906" t="str">
            <v>Central Overheads</v>
          </cell>
          <cell r="J6906" t="str">
            <v>Business Systems</v>
          </cell>
          <cell r="K6906" t="str">
            <v>Business Systems</v>
          </cell>
        </row>
        <row r="6907">
          <cell r="G6907" t="str">
            <v>OHNETIT</v>
          </cell>
          <cell r="H6907" t="str">
            <v>New It Project</v>
          </cell>
          <cell r="I6907" t="str">
            <v>Central Overheads</v>
          </cell>
          <cell r="J6907" t="str">
            <v>Business Systems</v>
          </cell>
          <cell r="K6907" t="str">
            <v>Business Systems</v>
          </cell>
        </row>
        <row r="6908">
          <cell r="G6908">
            <v>92000003</v>
          </cell>
          <cell r="H6908" t="str">
            <v>It Management</v>
          </cell>
          <cell r="I6908" t="str">
            <v>Central Overheads</v>
          </cell>
          <cell r="J6908" t="str">
            <v>Business Systems</v>
          </cell>
          <cell r="K6908" t="str">
            <v>Business Systems</v>
          </cell>
        </row>
        <row r="6909">
          <cell r="G6909">
            <v>92000160</v>
          </cell>
          <cell r="H6909" t="str">
            <v>Help Desk</v>
          </cell>
          <cell r="I6909" t="str">
            <v>Central Overheads</v>
          </cell>
          <cell r="J6909" t="str">
            <v>Business Systems</v>
          </cell>
          <cell r="K6909" t="str">
            <v>Business Systems</v>
          </cell>
        </row>
        <row r="6910">
          <cell r="G6910">
            <v>92000170</v>
          </cell>
          <cell r="H6910" t="str">
            <v>Network</v>
          </cell>
          <cell r="I6910" t="str">
            <v>Central Overheads</v>
          </cell>
          <cell r="J6910" t="str">
            <v>Business Systems</v>
          </cell>
          <cell r="K6910" t="str">
            <v>Business Systems</v>
          </cell>
        </row>
        <row r="6911">
          <cell r="G6911" t="str">
            <v>BSADMIN</v>
          </cell>
          <cell r="H6911" t="str">
            <v>Business Systems Administratio</v>
          </cell>
          <cell r="I6911" t="str">
            <v>Central Overheads</v>
          </cell>
          <cell r="J6911" t="str">
            <v>Business Systems</v>
          </cell>
          <cell r="K6911" t="str">
            <v>Business Systems</v>
          </cell>
        </row>
        <row r="6912">
          <cell r="G6912" t="str">
            <v>BSHARDWR</v>
          </cell>
          <cell r="H6912" t="str">
            <v>Business Systems Hardware</v>
          </cell>
          <cell r="I6912" t="str">
            <v>Central Overheads</v>
          </cell>
          <cell r="J6912" t="str">
            <v>Business Systems</v>
          </cell>
          <cell r="K6912" t="str">
            <v>Business Systems</v>
          </cell>
        </row>
        <row r="6913">
          <cell r="G6913" t="str">
            <v>BSSUPPRT</v>
          </cell>
          <cell r="H6913" t="str">
            <v>Business Systems Support</v>
          </cell>
          <cell r="I6913" t="str">
            <v>Central Overheads</v>
          </cell>
          <cell r="J6913" t="str">
            <v>Business Systems</v>
          </cell>
          <cell r="K6913" t="str">
            <v>Business Systems</v>
          </cell>
        </row>
        <row r="6914">
          <cell r="G6914" t="str">
            <v>GROUPWEB</v>
          </cell>
          <cell r="H6914" t="str">
            <v>Bus Systems Group Web</v>
          </cell>
          <cell r="I6914" t="str">
            <v>Central Overheads</v>
          </cell>
          <cell r="J6914" t="str">
            <v>Business Systems</v>
          </cell>
          <cell r="K6914" t="str">
            <v>Business Systems</v>
          </cell>
        </row>
        <row r="6915">
          <cell r="G6915" t="str">
            <v>ISYSTEM</v>
          </cell>
          <cell r="H6915" t="str">
            <v>Ifs System Work</v>
          </cell>
          <cell r="I6915" t="str">
            <v>Central Overheads</v>
          </cell>
          <cell r="J6915" t="str">
            <v>Business Systems</v>
          </cell>
          <cell r="K6915" t="str">
            <v>Business Systems</v>
          </cell>
        </row>
        <row r="6916">
          <cell r="G6916" t="str">
            <v>OHNETIT</v>
          </cell>
          <cell r="H6916" t="str">
            <v>New It Project</v>
          </cell>
          <cell r="I6916" t="str">
            <v>Central Overheads</v>
          </cell>
          <cell r="J6916" t="str">
            <v>Business Systems</v>
          </cell>
          <cell r="K6916" t="str">
            <v>Business Systems</v>
          </cell>
        </row>
        <row r="6917">
          <cell r="G6917">
            <v>92000003</v>
          </cell>
          <cell r="H6917" t="str">
            <v>It Management</v>
          </cell>
          <cell r="I6917" t="str">
            <v>Central Overheads</v>
          </cell>
          <cell r="J6917" t="str">
            <v>Business Systems</v>
          </cell>
          <cell r="K6917" t="str">
            <v>Business Systems</v>
          </cell>
        </row>
        <row r="6918">
          <cell r="G6918">
            <v>92000110</v>
          </cell>
          <cell r="H6918" t="str">
            <v>Cfacs Running</v>
          </cell>
          <cell r="I6918" t="str">
            <v>Central Overheads</v>
          </cell>
          <cell r="J6918" t="str">
            <v>Business Systems</v>
          </cell>
          <cell r="K6918" t="str">
            <v>Business Systems</v>
          </cell>
        </row>
        <row r="6919">
          <cell r="G6919">
            <v>92000160</v>
          </cell>
          <cell r="H6919" t="str">
            <v>Help Desk</v>
          </cell>
          <cell r="I6919" t="str">
            <v>Central Overheads</v>
          </cell>
          <cell r="J6919" t="str">
            <v>Business Systems</v>
          </cell>
          <cell r="K6919" t="str">
            <v>Business Systems</v>
          </cell>
        </row>
        <row r="6920">
          <cell r="G6920">
            <v>92000170</v>
          </cell>
          <cell r="H6920" t="str">
            <v>Network</v>
          </cell>
          <cell r="I6920" t="str">
            <v>Central Overheads</v>
          </cell>
          <cell r="J6920" t="str">
            <v>Business Systems</v>
          </cell>
          <cell r="K6920" t="str">
            <v>Business Systems</v>
          </cell>
        </row>
        <row r="6921">
          <cell r="G6921" t="str">
            <v>BSCOMMS</v>
          </cell>
          <cell r="H6921" t="str">
            <v>Business Systems Comms</v>
          </cell>
          <cell r="I6921" t="str">
            <v>Central Overheads</v>
          </cell>
          <cell r="J6921" t="str">
            <v>Business Systems</v>
          </cell>
          <cell r="K6921" t="str">
            <v>Business Systems</v>
          </cell>
        </row>
        <row r="6922">
          <cell r="G6922" t="str">
            <v>BSCSL</v>
          </cell>
          <cell r="H6922" t="str">
            <v>Bus Sys - Climate Costs</v>
          </cell>
          <cell r="I6922" t="str">
            <v>Central Overheads</v>
          </cell>
          <cell r="J6922" t="str">
            <v>Business Systems</v>
          </cell>
          <cell r="K6922" t="str">
            <v>Business Systems</v>
          </cell>
        </row>
        <row r="6923">
          <cell r="G6923" t="str">
            <v>BSSUPPRT</v>
          </cell>
          <cell r="H6923" t="str">
            <v>Business Systems Support</v>
          </cell>
          <cell r="I6923" t="str">
            <v>Central Overheads</v>
          </cell>
          <cell r="J6923" t="str">
            <v>Business Systems</v>
          </cell>
          <cell r="K6923" t="str">
            <v>Business Systems</v>
          </cell>
        </row>
        <row r="6924">
          <cell r="G6924" t="str">
            <v>CSLULTRA</v>
          </cell>
          <cell r="H6924" t="str">
            <v>Bus Sys Ultrasys In Csl</v>
          </cell>
          <cell r="I6924" t="str">
            <v>Central Overheads</v>
          </cell>
          <cell r="J6924" t="str">
            <v>Business Systems</v>
          </cell>
          <cell r="K6924" t="str">
            <v>Business Systems</v>
          </cell>
        </row>
        <row r="6925">
          <cell r="G6925" t="str">
            <v>GROUPWEB</v>
          </cell>
          <cell r="H6925" t="str">
            <v>Bus Systems Group Web</v>
          </cell>
          <cell r="I6925" t="str">
            <v>Central Overheads</v>
          </cell>
          <cell r="J6925" t="str">
            <v>Business Systems</v>
          </cell>
          <cell r="K6925" t="str">
            <v>Business Systems</v>
          </cell>
        </row>
        <row r="6926">
          <cell r="G6926" t="str">
            <v>ISYSTEM</v>
          </cell>
          <cell r="H6926" t="str">
            <v>Ifs System Work</v>
          </cell>
          <cell r="I6926" t="str">
            <v>Central Overheads</v>
          </cell>
          <cell r="J6926" t="str">
            <v>Business Systems</v>
          </cell>
          <cell r="K6926" t="str">
            <v>Business Systems</v>
          </cell>
        </row>
        <row r="6927">
          <cell r="G6927" t="str">
            <v>OHNETIT</v>
          </cell>
          <cell r="H6927" t="str">
            <v>New It Project</v>
          </cell>
          <cell r="I6927" t="str">
            <v>Central Overheads</v>
          </cell>
          <cell r="J6927" t="str">
            <v>Business Systems</v>
          </cell>
          <cell r="K6927" t="str">
            <v>Business Systems</v>
          </cell>
        </row>
        <row r="6928">
          <cell r="G6928">
            <v>92000003</v>
          </cell>
          <cell r="H6928" t="str">
            <v>It Management</v>
          </cell>
          <cell r="I6928" t="str">
            <v>Central Overheads</v>
          </cell>
          <cell r="J6928" t="str">
            <v>Business Systems</v>
          </cell>
          <cell r="K6928" t="str">
            <v>Business Systems</v>
          </cell>
        </row>
        <row r="6929">
          <cell r="G6929">
            <v>92000004</v>
          </cell>
          <cell r="H6929" t="str">
            <v>It Training</v>
          </cell>
          <cell r="I6929" t="str">
            <v>Central Overheads</v>
          </cell>
          <cell r="J6929" t="str">
            <v>Business Systems</v>
          </cell>
          <cell r="K6929" t="str">
            <v>Business Systems</v>
          </cell>
        </row>
        <row r="6930">
          <cell r="G6930">
            <v>92000100</v>
          </cell>
          <cell r="H6930" t="str">
            <v>Cfacs Project Development</v>
          </cell>
          <cell r="I6930" t="str">
            <v>Central Overheads</v>
          </cell>
          <cell r="J6930" t="str">
            <v>Business Systems</v>
          </cell>
          <cell r="K6930" t="str">
            <v>Business Systems</v>
          </cell>
        </row>
        <row r="6931">
          <cell r="G6931">
            <v>92000110</v>
          </cell>
          <cell r="H6931" t="str">
            <v>Cfacs Running</v>
          </cell>
          <cell r="I6931" t="str">
            <v>Central Overheads</v>
          </cell>
          <cell r="J6931" t="str">
            <v>Business Systems</v>
          </cell>
          <cell r="K6931" t="str">
            <v>Business Systems</v>
          </cell>
        </row>
        <row r="6932">
          <cell r="G6932">
            <v>92000120</v>
          </cell>
          <cell r="H6932" t="str">
            <v>Ross Running</v>
          </cell>
          <cell r="I6932" t="str">
            <v>Central Overheads</v>
          </cell>
          <cell r="J6932" t="str">
            <v>Business Systems</v>
          </cell>
          <cell r="K6932" t="str">
            <v>Business Systems</v>
          </cell>
        </row>
        <row r="6933">
          <cell r="G6933">
            <v>92000130</v>
          </cell>
          <cell r="H6933" t="str">
            <v>Bmca/Uca/Profis</v>
          </cell>
          <cell r="I6933" t="str">
            <v>Central Overheads</v>
          </cell>
          <cell r="J6933" t="str">
            <v>Business Systems</v>
          </cell>
          <cell r="K6933" t="str">
            <v>Business Systems</v>
          </cell>
        </row>
        <row r="6934">
          <cell r="G6934">
            <v>92000140</v>
          </cell>
          <cell r="H6934" t="str">
            <v>Docket Master</v>
          </cell>
          <cell r="I6934" t="str">
            <v>Central Overheads</v>
          </cell>
          <cell r="J6934" t="str">
            <v>Business Systems</v>
          </cell>
          <cell r="K6934" t="str">
            <v>Business Systems</v>
          </cell>
        </row>
        <row r="6935">
          <cell r="G6935">
            <v>92000160</v>
          </cell>
          <cell r="H6935" t="str">
            <v>Help Desk</v>
          </cell>
          <cell r="I6935" t="str">
            <v>Central Overheads</v>
          </cell>
          <cell r="J6935" t="str">
            <v>Business Systems</v>
          </cell>
          <cell r="K6935" t="str">
            <v>Business Systems</v>
          </cell>
        </row>
        <row r="6936">
          <cell r="G6936">
            <v>92000170</v>
          </cell>
          <cell r="H6936" t="str">
            <v>Network</v>
          </cell>
          <cell r="I6936" t="str">
            <v>Central Overheads</v>
          </cell>
          <cell r="J6936" t="str">
            <v>Business Systems</v>
          </cell>
          <cell r="K6936" t="str">
            <v>Business Systems</v>
          </cell>
        </row>
        <row r="6937">
          <cell r="G6937" t="str">
            <v>BSADMIN</v>
          </cell>
          <cell r="H6937" t="str">
            <v>Business Systems Administratio</v>
          </cell>
          <cell r="I6937" t="str">
            <v>Central Overheads</v>
          </cell>
          <cell r="J6937" t="str">
            <v>Business Systems</v>
          </cell>
          <cell r="K6937" t="str">
            <v>Business Systems</v>
          </cell>
        </row>
        <row r="6938">
          <cell r="G6938" t="str">
            <v>BSBUSDEV</v>
          </cell>
          <cell r="H6938" t="str">
            <v>Business Sys. Business Develop</v>
          </cell>
          <cell r="I6938" t="str">
            <v>Central Overheads</v>
          </cell>
          <cell r="J6938" t="str">
            <v>Business Systems</v>
          </cell>
          <cell r="K6938" t="str">
            <v>Business Systems</v>
          </cell>
        </row>
        <row r="6939">
          <cell r="G6939" t="str">
            <v>BSCFACS</v>
          </cell>
          <cell r="H6939" t="str">
            <v>Business Systems Cfacs</v>
          </cell>
          <cell r="I6939" t="str">
            <v>Central Overheads</v>
          </cell>
          <cell r="J6939" t="str">
            <v>Business Systems</v>
          </cell>
          <cell r="K6939" t="str">
            <v>Business Systems</v>
          </cell>
        </row>
        <row r="6940">
          <cell r="G6940" t="str">
            <v>BSEFIN</v>
          </cell>
          <cell r="H6940" t="str">
            <v>Business Systems E Financial</v>
          </cell>
          <cell r="I6940" t="str">
            <v>Central Overheads</v>
          </cell>
          <cell r="J6940" t="str">
            <v>Business Systems</v>
          </cell>
          <cell r="K6940" t="str">
            <v>Business Systems</v>
          </cell>
        </row>
        <row r="6941">
          <cell r="G6941" t="str">
            <v>BSINTER</v>
          </cell>
          <cell r="H6941" t="str">
            <v>Business Systems Internet</v>
          </cell>
          <cell r="I6941" t="str">
            <v>Central Overheads</v>
          </cell>
          <cell r="J6941" t="str">
            <v>Business Systems</v>
          </cell>
          <cell r="K6941" t="str">
            <v>Business Systems</v>
          </cell>
        </row>
        <row r="6942">
          <cell r="G6942" t="str">
            <v>BSMANAG</v>
          </cell>
          <cell r="H6942" t="str">
            <v>Business Systems Management</v>
          </cell>
          <cell r="I6942" t="str">
            <v>Central Overheads</v>
          </cell>
          <cell r="J6942" t="str">
            <v>Business Systems</v>
          </cell>
          <cell r="K6942" t="str">
            <v>Business Systems</v>
          </cell>
        </row>
        <row r="6943">
          <cell r="G6943" t="str">
            <v>BSNETWK</v>
          </cell>
          <cell r="H6943" t="str">
            <v>Business Systems Network</v>
          </cell>
          <cell r="I6943" t="str">
            <v>Central Overheads</v>
          </cell>
          <cell r="J6943" t="str">
            <v>Business Systems</v>
          </cell>
          <cell r="K6943" t="str">
            <v>Business Systems</v>
          </cell>
        </row>
        <row r="6944">
          <cell r="G6944" t="str">
            <v>BSPROMOD</v>
          </cell>
          <cell r="H6944" t="str">
            <v>Business Systems Process Model</v>
          </cell>
          <cell r="I6944" t="str">
            <v>Central Overheads</v>
          </cell>
          <cell r="J6944" t="str">
            <v>Business Systems</v>
          </cell>
          <cell r="K6944" t="str">
            <v>Business Systems</v>
          </cell>
        </row>
        <row r="6945">
          <cell r="G6945" t="str">
            <v>BSRECHRG</v>
          </cell>
          <cell r="H6945" t="str">
            <v>Business Systems Recharge</v>
          </cell>
          <cell r="I6945" t="str">
            <v>Central Overheads</v>
          </cell>
          <cell r="J6945" t="str">
            <v>Business Systems</v>
          </cell>
          <cell r="K6945" t="str">
            <v>Business Systems</v>
          </cell>
        </row>
        <row r="6946">
          <cell r="G6946" t="str">
            <v>BSSECUR</v>
          </cell>
          <cell r="H6946" t="str">
            <v>Business Systems Security</v>
          </cell>
          <cell r="I6946" t="str">
            <v>Central Overheads</v>
          </cell>
          <cell r="J6946" t="str">
            <v>Business Systems</v>
          </cell>
          <cell r="K6946" t="str">
            <v>Business Systems</v>
          </cell>
        </row>
        <row r="6947">
          <cell r="G6947" t="str">
            <v>BSSIP</v>
          </cell>
          <cell r="H6947" t="str">
            <v>Service Improvement Project</v>
          </cell>
          <cell r="I6947" t="str">
            <v>Central Overheads</v>
          </cell>
          <cell r="J6947" t="str">
            <v>Business Systems</v>
          </cell>
          <cell r="K6947" t="str">
            <v>Business Systems</v>
          </cell>
        </row>
        <row r="6948">
          <cell r="G6948" t="str">
            <v>BSSOFTWR</v>
          </cell>
          <cell r="H6948" t="str">
            <v>Business Systems Software</v>
          </cell>
          <cell r="I6948" t="str">
            <v>Central Overheads</v>
          </cell>
          <cell r="J6948" t="str">
            <v>Business Systems</v>
          </cell>
          <cell r="K6948" t="str">
            <v>Business Systems</v>
          </cell>
        </row>
        <row r="6949">
          <cell r="G6949" t="str">
            <v>BSSUPPRT</v>
          </cell>
          <cell r="H6949" t="str">
            <v>Business Systems Support</v>
          </cell>
          <cell r="I6949" t="str">
            <v>Central Overheads</v>
          </cell>
          <cell r="J6949" t="str">
            <v>Business Systems</v>
          </cell>
          <cell r="K6949" t="str">
            <v>Business Systems</v>
          </cell>
        </row>
        <row r="6950">
          <cell r="G6950" t="str">
            <v>BSSYSDEV</v>
          </cell>
          <cell r="H6950" t="str">
            <v>Business Sys.System Developmen</v>
          </cell>
          <cell r="I6950" t="str">
            <v>Central Overheads</v>
          </cell>
          <cell r="J6950" t="str">
            <v>Business Systems</v>
          </cell>
          <cell r="K6950" t="str">
            <v>Business Systems</v>
          </cell>
        </row>
        <row r="6951">
          <cell r="G6951" t="str">
            <v>BSSYSSUP</v>
          </cell>
          <cell r="H6951" t="str">
            <v>Business Sys.System Support</v>
          </cell>
          <cell r="I6951" t="str">
            <v>Central Overheads</v>
          </cell>
          <cell r="J6951" t="str">
            <v>Business Systems</v>
          </cell>
          <cell r="K6951" t="str">
            <v>Business Systems</v>
          </cell>
        </row>
        <row r="6952">
          <cell r="G6952" t="str">
            <v>BSTRAIN</v>
          </cell>
          <cell r="H6952" t="str">
            <v>Business Systems Training</v>
          </cell>
          <cell r="I6952" t="str">
            <v>Central Overheads</v>
          </cell>
          <cell r="J6952" t="str">
            <v>Business Systems</v>
          </cell>
          <cell r="K6952" t="str">
            <v>Business Systems</v>
          </cell>
        </row>
        <row r="6953">
          <cell r="G6953" t="str">
            <v>CSLULTRA</v>
          </cell>
          <cell r="H6953" t="str">
            <v>Bus Sys Ultrasys In Csl</v>
          </cell>
          <cell r="I6953" t="str">
            <v>Central Overheads</v>
          </cell>
          <cell r="J6953" t="str">
            <v>Business Systems</v>
          </cell>
          <cell r="K6953" t="str">
            <v>Business Systems</v>
          </cell>
        </row>
        <row r="6954">
          <cell r="G6954" t="str">
            <v>GROUPWEB</v>
          </cell>
          <cell r="H6954" t="str">
            <v>Bus Systems Group Web</v>
          </cell>
          <cell r="I6954" t="str">
            <v>Central Overheads</v>
          </cell>
          <cell r="J6954" t="str">
            <v>Business Systems</v>
          </cell>
          <cell r="K6954" t="str">
            <v>Business Systems</v>
          </cell>
        </row>
        <row r="6955">
          <cell r="G6955" t="str">
            <v>ISYSTEM</v>
          </cell>
          <cell r="H6955" t="str">
            <v>Ifs System Work</v>
          </cell>
          <cell r="I6955" t="str">
            <v>Central Overheads</v>
          </cell>
          <cell r="J6955" t="str">
            <v>Business Systems</v>
          </cell>
          <cell r="K6955" t="str">
            <v>Business Systems</v>
          </cell>
        </row>
        <row r="6956">
          <cell r="G6956" t="str">
            <v>ITDTO</v>
          </cell>
          <cell r="H6956" t="str">
            <v>It Data Take On Only</v>
          </cell>
          <cell r="I6956" t="str">
            <v>Central Overheads</v>
          </cell>
          <cell r="J6956" t="str">
            <v>Business Systems</v>
          </cell>
          <cell r="K6956" t="str">
            <v>Business Systems</v>
          </cell>
        </row>
        <row r="6957">
          <cell r="G6957" t="str">
            <v>OHNETIT</v>
          </cell>
          <cell r="H6957" t="str">
            <v>New It Project</v>
          </cell>
          <cell r="I6957" t="str">
            <v>Central Overheads</v>
          </cell>
          <cell r="J6957" t="str">
            <v>Business Systems</v>
          </cell>
          <cell r="K6957" t="str">
            <v>Business Systems</v>
          </cell>
        </row>
        <row r="6958">
          <cell r="G6958">
            <v>708440</v>
          </cell>
          <cell r="H6958" t="str">
            <v>Information Technology Dept</v>
          </cell>
          <cell r="I6958" t="str">
            <v>Central Overheads</v>
          </cell>
          <cell r="J6958" t="str">
            <v>Business Systems</v>
          </cell>
          <cell r="K6958" t="str">
            <v>Business Systems</v>
          </cell>
        </row>
        <row r="6959">
          <cell r="G6959">
            <v>92000003</v>
          </cell>
          <cell r="H6959" t="str">
            <v>It Management</v>
          </cell>
          <cell r="I6959" t="str">
            <v>Central Overheads</v>
          </cell>
          <cell r="J6959" t="str">
            <v>Business Systems</v>
          </cell>
          <cell r="K6959" t="str">
            <v>Business Systems</v>
          </cell>
        </row>
        <row r="6960">
          <cell r="G6960">
            <v>92000004</v>
          </cell>
          <cell r="H6960" t="str">
            <v>It Training</v>
          </cell>
          <cell r="I6960" t="str">
            <v>Central Overheads</v>
          </cell>
          <cell r="J6960" t="str">
            <v>Business Systems</v>
          </cell>
          <cell r="K6960" t="str">
            <v>Business Systems</v>
          </cell>
        </row>
        <row r="6961">
          <cell r="G6961">
            <v>92000100</v>
          </cell>
          <cell r="H6961" t="str">
            <v>Cfacs Project Development</v>
          </cell>
          <cell r="I6961" t="str">
            <v>Central Overheads</v>
          </cell>
          <cell r="J6961" t="str">
            <v>Business Systems</v>
          </cell>
          <cell r="K6961" t="str">
            <v>Business Systems</v>
          </cell>
        </row>
        <row r="6962">
          <cell r="G6962">
            <v>92000110</v>
          </cell>
          <cell r="H6962" t="str">
            <v>Cfacs Running</v>
          </cell>
          <cell r="I6962" t="str">
            <v>Central Overheads</v>
          </cell>
          <cell r="J6962" t="str">
            <v>Business Systems</v>
          </cell>
          <cell r="K6962" t="str">
            <v>Business Systems</v>
          </cell>
        </row>
        <row r="6963">
          <cell r="G6963">
            <v>92000120</v>
          </cell>
          <cell r="H6963" t="str">
            <v>Ross Running</v>
          </cell>
          <cell r="I6963" t="str">
            <v>Central Overheads</v>
          </cell>
          <cell r="J6963" t="str">
            <v>Business Systems</v>
          </cell>
          <cell r="K6963" t="str">
            <v>Business Systems</v>
          </cell>
        </row>
        <row r="6964">
          <cell r="G6964">
            <v>92000130</v>
          </cell>
          <cell r="H6964" t="str">
            <v>Bmca/Uca/Profis</v>
          </cell>
          <cell r="I6964" t="str">
            <v>Central Overheads</v>
          </cell>
          <cell r="J6964" t="str">
            <v>Business Systems</v>
          </cell>
          <cell r="K6964" t="str">
            <v>Business Systems</v>
          </cell>
        </row>
        <row r="6965">
          <cell r="G6965">
            <v>92000140</v>
          </cell>
          <cell r="H6965" t="str">
            <v>Docket Master</v>
          </cell>
          <cell r="I6965" t="str">
            <v>Central Overheads</v>
          </cell>
          <cell r="J6965" t="str">
            <v>Business Systems</v>
          </cell>
          <cell r="K6965" t="str">
            <v>Business Systems</v>
          </cell>
        </row>
        <row r="6966">
          <cell r="G6966">
            <v>92000150</v>
          </cell>
          <cell r="H6966" t="str">
            <v>Samson Development</v>
          </cell>
          <cell r="I6966" t="str">
            <v>Central Overheads</v>
          </cell>
          <cell r="J6966" t="str">
            <v>Business Systems</v>
          </cell>
          <cell r="K6966" t="str">
            <v>Business Systems</v>
          </cell>
        </row>
        <row r="6967">
          <cell r="G6967">
            <v>92000160</v>
          </cell>
          <cell r="H6967" t="str">
            <v>Help Desk</v>
          </cell>
          <cell r="I6967" t="str">
            <v>Central Overheads</v>
          </cell>
          <cell r="J6967" t="str">
            <v>Business Systems</v>
          </cell>
          <cell r="K6967" t="str">
            <v>Business Systems</v>
          </cell>
        </row>
        <row r="6968">
          <cell r="G6968">
            <v>92000170</v>
          </cell>
          <cell r="H6968" t="str">
            <v>Network</v>
          </cell>
          <cell r="I6968" t="str">
            <v>Central Overheads</v>
          </cell>
          <cell r="J6968" t="str">
            <v>Business Systems</v>
          </cell>
          <cell r="K6968" t="str">
            <v>Business Systems</v>
          </cell>
        </row>
        <row r="6969">
          <cell r="G6969" t="str">
            <v>92000Y2K</v>
          </cell>
          <cell r="H6969" t="str">
            <v>It Yr 2000 Audit</v>
          </cell>
          <cell r="I6969" t="str">
            <v>Central Overheads</v>
          </cell>
          <cell r="J6969" t="str">
            <v>Business Systems</v>
          </cell>
          <cell r="K6969" t="str">
            <v>Business Systems</v>
          </cell>
        </row>
        <row r="6970">
          <cell r="G6970" t="str">
            <v>BSASCI</v>
          </cell>
          <cell r="H6970" t="str">
            <v>Asci Project</v>
          </cell>
          <cell r="I6970" t="str">
            <v>Central Overheads</v>
          </cell>
          <cell r="J6970" t="str">
            <v>Business Systems</v>
          </cell>
          <cell r="K6970" t="str">
            <v>Business Systems</v>
          </cell>
        </row>
        <row r="6971">
          <cell r="G6971" t="str">
            <v>BSBCP</v>
          </cell>
          <cell r="H6971" t="str">
            <v>Business Continuity Process</v>
          </cell>
          <cell r="I6971" t="str">
            <v>Central Overheads</v>
          </cell>
          <cell r="J6971" t="str">
            <v>Business Systems</v>
          </cell>
          <cell r="K6971" t="str">
            <v>Business Systems</v>
          </cell>
        </row>
        <row r="6972">
          <cell r="G6972" t="str">
            <v>BSCFACS</v>
          </cell>
          <cell r="H6972" t="str">
            <v>Business Systems Cfacs</v>
          </cell>
          <cell r="I6972" t="str">
            <v>Central Overheads</v>
          </cell>
          <cell r="J6972" t="str">
            <v>Business Systems</v>
          </cell>
          <cell r="K6972" t="str">
            <v>Business Systems</v>
          </cell>
        </row>
        <row r="6973">
          <cell r="G6973" t="str">
            <v>BSCSL</v>
          </cell>
          <cell r="H6973" t="str">
            <v>Bus Sys - Climate Costs</v>
          </cell>
          <cell r="I6973" t="str">
            <v>Central Overheads</v>
          </cell>
          <cell r="J6973" t="str">
            <v>Business Systems</v>
          </cell>
          <cell r="K6973" t="str">
            <v>Business Systems</v>
          </cell>
        </row>
        <row r="6974">
          <cell r="G6974" t="str">
            <v>BSEFIN</v>
          </cell>
          <cell r="H6974" t="str">
            <v>Business Systems E Financial</v>
          </cell>
          <cell r="I6974" t="str">
            <v>Central Overheads</v>
          </cell>
          <cell r="J6974" t="str">
            <v>Business Systems</v>
          </cell>
          <cell r="K6974" t="str">
            <v>Business Systems</v>
          </cell>
        </row>
        <row r="6975">
          <cell r="G6975" t="str">
            <v>BSINTRA</v>
          </cell>
          <cell r="H6975" t="str">
            <v>Business Systems Intranet</v>
          </cell>
          <cell r="I6975" t="str">
            <v>Central Overheads</v>
          </cell>
          <cell r="J6975" t="str">
            <v>Business Systems</v>
          </cell>
          <cell r="K6975" t="str">
            <v>Business Systems</v>
          </cell>
        </row>
        <row r="6976">
          <cell r="G6976" t="str">
            <v>BSMANAG</v>
          </cell>
          <cell r="H6976" t="str">
            <v>Business Systems Management</v>
          </cell>
          <cell r="I6976" t="str">
            <v>Central Overheads</v>
          </cell>
          <cell r="J6976" t="str">
            <v>Business Systems</v>
          </cell>
          <cell r="K6976" t="str">
            <v>Business Systems</v>
          </cell>
        </row>
        <row r="6977">
          <cell r="G6977" t="str">
            <v>BSNETWK</v>
          </cell>
          <cell r="H6977" t="str">
            <v>Business Systems Network</v>
          </cell>
          <cell r="I6977" t="str">
            <v>Central Overheads</v>
          </cell>
          <cell r="J6977" t="str">
            <v>Business Systems</v>
          </cell>
          <cell r="K6977" t="str">
            <v>Business Systems</v>
          </cell>
        </row>
        <row r="6978">
          <cell r="G6978" t="str">
            <v>BSRECHRG</v>
          </cell>
          <cell r="H6978" t="str">
            <v>Business Systems Recharge</v>
          </cell>
          <cell r="I6978" t="str">
            <v>Central Overheads</v>
          </cell>
          <cell r="J6978" t="str">
            <v>Business Systems</v>
          </cell>
          <cell r="K6978" t="str">
            <v>Business Systems</v>
          </cell>
        </row>
        <row r="6979">
          <cell r="G6979" t="str">
            <v>BSSECUR</v>
          </cell>
          <cell r="H6979" t="str">
            <v>Business Systems Security</v>
          </cell>
          <cell r="I6979" t="str">
            <v>Central Overheads</v>
          </cell>
          <cell r="J6979" t="str">
            <v>Business Systems</v>
          </cell>
          <cell r="K6979" t="str">
            <v>Business Systems</v>
          </cell>
        </row>
        <row r="6980">
          <cell r="G6980" t="str">
            <v>BSSIP</v>
          </cell>
          <cell r="H6980" t="str">
            <v>Service Improvement Project</v>
          </cell>
          <cell r="I6980" t="str">
            <v>Central Overheads</v>
          </cell>
          <cell r="J6980" t="str">
            <v>Business Systems</v>
          </cell>
          <cell r="K6980" t="str">
            <v>Business Systems</v>
          </cell>
        </row>
        <row r="6981">
          <cell r="G6981" t="str">
            <v>BSSUPPRT</v>
          </cell>
          <cell r="H6981" t="str">
            <v>Business Systems Support</v>
          </cell>
          <cell r="I6981" t="str">
            <v>Central Overheads</v>
          </cell>
          <cell r="J6981" t="str">
            <v>Business Systems</v>
          </cell>
          <cell r="K6981" t="str">
            <v>Business Systems</v>
          </cell>
        </row>
        <row r="6982">
          <cell r="G6982" t="str">
            <v>CSLULTRA</v>
          </cell>
          <cell r="H6982" t="str">
            <v>Bus Sys Ultrasys In Csl</v>
          </cell>
          <cell r="I6982" t="str">
            <v>Central Overheads</v>
          </cell>
          <cell r="J6982" t="str">
            <v>Business Systems</v>
          </cell>
          <cell r="K6982" t="str">
            <v>Business Systems</v>
          </cell>
        </row>
        <row r="6983">
          <cell r="G6983" t="str">
            <v>GROUPWEB</v>
          </cell>
          <cell r="H6983" t="str">
            <v>Bus Systems Group Web</v>
          </cell>
          <cell r="I6983" t="str">
            <v>Central Overheads</v>
          </cell>
          <cell r="J6983" t="str">
            <v>Business Systems</v>
          </cell>
          <cell r="K6983" t="str">
            <v>Business Systems</v>
          </cell>
        </row>
        <row r="6984">
          <cell r="G6984" t="str">
            <v>IESEFIN</v>
          </cell>
          <cell r="H6984" t="str">
            <v>Ies Efin Migration</v>
          </cell>
          <cell r="I6984" t="str">
            <v>Central Overheads</v>
          </cell>
          <cell r="J6984" t="str">
            <v>Business Systems</v>
          </cell>
          <cell r="K6984" t="str">
            <v>Business Systems</v>
          </cell>
        </row>
        <row r="6985">
          <cell r="G6985" t="str">
            <v>ITDTO</v>
          </cell>
          <cell r="H6985" t="str">
            <v>It Data Take On Only</v>
          </cell>
          <cell r="I6985" t="str">
            <v>Central Overheads</v>
          </cell>
          <cell r="J6985" t="str">
            <v>Business Systems</v>
          </cell>
          <cell r="K6985" t="str">
            <v>Business Systems</v>
          </cell>
        </row>
        <row r="6986">
          <cell r="G6986" t="str">
            <v>ITMETPOL</v>
          </cell>
          <cell r="H6986" t="str">
            <v>It Met Police</v>
          </cell>
          <cell r="I6986" t="str">
            <v>Central Overheads</v>
          </cell>
          <cell r="J6986" t="str">
            <v>Business Systems</v>
          </cell>
          <cell r="K6986" t="str">
            <v>Business Systems</v>
          </cell>
        </row>
        <row r="6987">
          <cell r="G6987" t="str">
            <v>OHNETIT</v>
          </cell>
          <cell r="H6987" t="str">
            <v>New It Project</v>
          </cell>
          <cell r="I6987" t="str">
            <v>Central Overheads</v>
          </cell>
          <cell r="J6987" t="str">
            <v>Business Systems</v>
          </cell>
          <cell r="K6987" t="str">
            <v>Business Systems</v>
          </cell>
        </row>
        <row r="6988">
          <cell r="G6988">
            <v>92000110</v>
          </cell>
          <cell r="H6988" t="str">
            <v>Cfacs Running</v>
          </cell>
          <cell r="I6988" t="str">
            <v>Central Overheads</v>
          </cell>
          <cell r="J6988" t="str">
            <v>Business Systems</v>
          </cell>
          <cell r="K6988" t="str">
            <v>Business Systems</v>
          </cell>
        </row>
        <row r="6989">
          <cell r="G6989" t="str">
            <v>BSADMIN</v>
          </cell>
          <cell r="H6989" t="str">
            <v>Business Systems Administratio</v>
          </cell>
          <cell r="I6989" t="str">
            <v>Central Overheads</v>
          </cell>
          <cell r="J6989" t="str">
            <v>Business Systems</v>
          </cell>
          <cell r="K6989" t="str">
            <v>Business Systems</v>
          </cell>
        </row>
        <row r="6990">
          <cell r="G6990" t="str">
            <v>BSRECHRG</v>
          </cell>
          <cell r="H6990" t="str">
            <v>Business Systems Recharge</v>
          </cell>
          <cell r="I6990" t="str">
            <v>Central Overheads</v>
          </cell>
          <cell r="J6990" t="str">
            <v>Business Systems</v>
          </cell>
          <cell r="K6990" t="str">
            <v>Business Systems</v>
          </cell>
        </row>
        <row r="6991">
          <cell r="G6991">
            <v>92000003</v>
          </cell>
          <cell r="H6991" t="str">
            <v>It Management</v>
          </cell>
          <cell r="I6991" t="str">
            <v>Central Overheads</v>
          </cell>
          <cell r="J6991" t="str">
            <v>Business Systems</v>
          </cell>
          <cell r="K6991" t="str">
            <v>Business Systems</v>
          </cell>
        </row>
        <row r="6992">
          <cell r="G6992" t="str">
            <v>BS01042</v>
          </cell>
          <cell r="H6992" t="str">
            <v>South East Prime Mobilisation</v>
          </cell>
          <cell r="I6992" t="str">
            <v>Central Overheads</v>
          </cell>
          <cell r="J6992" t="str">
            <v>Business Systems</v>
          </cell>
          <cell r="K6992" t="str">
            <v>Business Systems</v>
          </cell>
        </row>
        <row r="6993">
          <cell r="G6993" t="str">
            <v>BS01044</v>
          </cell>
          <cell r="H6993" t="str">
            <v>Bsys Met Police Exten Project</v>
          </cell>
          <cell r="I6993" t="str">
            <v>Central Overheads</v>
          </cell>
          <cell r="J6993" t="str">
            <v>Business Systems</v>
          </cell>
          <cell r="K6993" t="str">
            <v>Business Systems</v>
          </cell>
        </row>
        <row r="6994">
          <cell r="G6994" t="str">
            <v>BS01045</v>
          </cell>
          <cell r="H6994" t="str">
            <v>Carlisle Healthcare Project</v>
          </cell>
          <cell r="I6994" t="str">
            <v>Central Overheads</v>
          </cell>
          <cell r="J6994" t="str">
            <v>Business Systems</v>
          </cell>
          <cell r="K6994" t="str">
            <v>Business Systems</v>
          </cell>
        </row>
        <row r="6995">
          <cell r="G6995" t="str">
            <v>BS01048</v>
          </cell>
          <cell r="H6995" t="str">
            <v>Maximo/Ultrasys Review</v>
          </cell>
          <cell r="I6995" t="str">
            <v>Central Overheads</v>
          </cell>
          <cell r="J6995" t="str">
            <v>Business Systems</v>
          </cell>
          <cell r="K6995" t="str">
            <v>Business Systems</v>
          </cell>
        </row>
        <row r="6996">
          <cell r="G6996" t="str">
            <v>BS01051</v>
          </cell>
          <cell r="H6996" t="str">
            <v>Liverpool De-Mobilisation</v>
          </cell>
          <cell r="I6996" t="str">
            <v>Central Overheads</v>
          </cell>
          <cell r="J6996" t="str">
            <v>Business Systems</v>
          </cell>
          <cell r="K6996" t="str">
            <v>Business Systems</v>
          </cell>
        </row>
        <row r="6997">
          <cell r="G6997" t="str">
            <v>BS01054</v>
          </cell>
          <cell r="H6997" t="str">
            <v>Upgrade Flagship To Ultrasys</v>
          </cell>
          <cell r="I6997" t="str">
            <v>Central Overheads</v>
          </cell>
          <cell r="J6997" t="str">
            <v>Business Systems</v>
          </cell>
          <cell r="K6997" t="str">
            <v>Business Systems</v>
          </cell>
        </row>
        <row r="6998">
          <cell r="G6998" t="str">
            <v>BS01057</v>
          </cell>
          <cell r="H6998" t="str">
            <v>Slough Ultrasys Upgrade</v>
          </cell>
          <cell r="I6998" t="str">
            <v>Central Overheads</v>
          </cell>
          <cell r="J6998" t="str">
            <v>Business Systems</v>
          </cell>
          <cell r="K6998" t="str">
            <v>Business Systems</v>
          </cell>
        </row>
        <row r="6999">
          <cell r="G6999" t="str">
            <v>BS01062</v>
          </cell>
          <cell r="H6999" t="str">
            <v>Tyrone College Mobilisation</v>
          </cell>
          <cell r="I6999" t="str">
            <v>Central Overheads</v>
          </cell>
          <cell r="J6999" t="str">
            <v>Business Systems</v>
          </cell>
          <cell r="K6999" t="str">
            <v>Business Systems</v>
          </cell>
        </row>
        <row r="7000">
          <cell r="G7000" t="str">
            <v>BSADMIN</v>
          </cell>
          <cell r="H7000" t="str">
            <v>Business Systems Administratio</v>
          </cell>
          <cell r="I7000" t="str">
            <v>Central Overheads</v>
          </cell>
          <cell r="J7000" t="str">
            <v>Business Systems</v>
          </cell>
          <cell r="K7000" t="str">
            <v>Business Systems</v>
          </cell>
        </row>
        <row r="7001">
          <cell r="G7001" t="str">
            <v>BSAPPS</v>
          </cell>
          <cell r="H7001" t="str">
            <v>Bsys Applications Area</v>
          </cell>
          <cell r="I7001" t="str">
            <v>Central Overheads</v>
          </cell>
          <cell r="J7001" t="str">
            <v>Business Systems</v>
          </cell>
          <cell r="K7001" t="str">
            <v>Business Systems</v>
          </cell>
        </row>
        <row r="7002">
          <cell r="G7002" t="str">
            <v>BSASSYST</v>
          </cell>
          <cell r="H7002" t="str">
            <v>Bsys Service Mgmt Service</v>
          </cell>
          <cell r="I7002" t="str">
            <v>Central Overheads</v>
          </cell>
          <cell r="J7002" t="str">
            <v>Business Systems</v>
          </cell>
          <cell r="K7002" t="str">
            <v>Business Systems</v>
          </cell>
        </row>
        <row r="7003">
          <cell r="G7003" t="str">
            <v>BSBCP</v>
          </cell>
          <cell r="H7003" t="str">
            <v>Business Continuity Process</v>
          </cell>
          <cell r="I7003" t="str">
            <v>Central Overheads</v>
          </cell>
          <cell r="J7003" t="str">
            <v>Business Systems</v>
          </cell>
          <cell r="K7003" t="str">
            <v>Business Systems</v>
          </cell>
        </row>
        <row r="7004">
          <cell r="G7004" t="str">
            <v>BSCOMERC</v>
          </cell>
          <cell r="H7004" t="str">
            <v>Business Systems Comm Area</v>
          </cell>
          <cell r="I7004" t="str">
            <v>Central Overheads</v>
          </cell>
          <cell r="J7004" t="str">
            <v>Business Systems</v>
          </cell>
          <cell r="K7004" t="str">
            <v>Business Systems</v>
          </cell>
        </row>
        <row r="7005">
          <cell r="G7005" t="str">
            <v>BSDEVELP</v>
          </cell>
          <cell r="H7005" t="str">
            <v>Bsys Development Team</v>
          </cell>
          <cell r="I7005" t="str">
            <v>Central Overheads</v>
          </cell>
          <cell r="J7005" t="str">
            <v>Business Systems</v>
          </cell>
          <cell r="K7005" t="str">
            <v>Business Systems</v>
          </cell>
        </row>
        <row r="7006">
          <cell r="G7006" t="str">
            <v>BSEFIN</v>
          </cell>
          <cell r="H7006" t="str">
            <v>Business Systems E Financial</v>
          </cell>
          <cell r="I7006" t="str">
            <v>Central Overheads</v>
          </cell>
          <cell r="J7006" t="str">
            <v>Business Systems</v>
          </cell>
          <cell r="K7006" t="str">
            <v>Business Systems</v>
          </cell>
        </row>
        <row r="7007">
          <cell r="G7007" t="str">
            <v>BSHARDWR</v>
          </cell>
          <cell r="H7007" t="str">
            <v>Business Systems Hardware</v>
          </cell>
          <cell r="I7007" t="str">
            <v>Central Overheads</v>
          </cell>
          <cell r="J7007" t="str">
            <v>Business Systems</v>
          </cell>
          <cell r="K7007" t="str">
            <v>Business Systems</v>
          </cell>
        </row>
        <row r="7008">
          <cell r="G7008" t="str">
            <v>BSINFRA</v>
          </cell>
          <cell r="H7008" t="str">
            <v>Bsys Infrastructure Team</v>
          </cell>
          <cell r="I7008" t="str">
            <v>Central Overheads</v>
          </cell>
          <cell r="J7008" t="str">
            <v>Business Systems</v>
          </cell>
          <cell r="K7008" t="str">
            <v>Business Systems</v>
          </cell>
        </row>
        <row r="7009">
          <cell r="G7009" t="str">
            <v>BSMANAG</v>
          </cell>
          <cell r="H7009" t="str">
            <v>Business Systems Management</v>
          </cell>
          <cell r="I7009" t="str">
            <v>Central Overheads</v>
          </cell>
          <cell r="J7009" t="str">
            <v>Business Systems</v>
          </cell>
          <cell r="K7009" t="str">
            <v>Business Systems</v>
          </cell>
        </row>
        <row r="7010">
          <cell r="G7010" t="str">
            <v>BSNETWK</v>
          </cell>
          <cell r="H7010" t="str">
            <v>Business Systems Network</v>
          </cell>
          <cell r="I7010" t="str">
            <v>Central Overheads</v>
          </cell>
          <cell r="J7010" t="str">
            <v>Business Systems</v>
          </cell>
          <cell r="K7010" t="str">
            <v>Business Systems</v>
          </cell>
        </row>
        <row r="7011">
          <cell r="G7011" t="str">
            <v>BSPROG</v>
          </cell>
          <cell r="H7011" t="str">
            <v>Bus Syst Programme</v>
          </cell>
          <cell r="I7011" t="str">
            <v>Central Overheads</v>
          </cell>
          <cell r="J7011" t="str">
            <v>Business Systems</v>
          </cell>
          <cell r="K7011" t="str">
            <v>Business Systems</v>
          </cell>
        </row>
        <row r="7012">
          <cell r="G7012" t="str">
            <v>BSPROMOD</v>
          </cell>
          <cell r="H7012" t="str">
            <v>Business Systems Process Model</v>
          </cell>
          <cell r="I7012" t="str">
            <v>Central Overheads</v>
          </cell>
          <cell r="J7012" t="str">
            <v>Business Systems</v>
          </cell>
          <cell r="K7012" t="str">
            <v>Business Systems</v>
          </cell>
        </row>
        <row r="7013">
          <cell r="G7013" t="str">
            <v>BSRAS</v>
          </cell>
          <cell r="H7013" t="str">
            <v>Business Systems Remote Access</v>
          </cell>
          <cell r="I7013" t="str">
            <v>Central Overheads</v>
          </cell>
          <cell r="J7013" t="str">
            <v>Business Systems</v>
          </cell>
          <cell r="K7013" t="str">
            <v>Business Systems</v>
          </cell>
        </row>
        <row r="7014">
          <cell r="G7014" t="str">
            <v>BSR&amp;D</v>
          </cell>
          <cell r="H7014" t="str">
            <v>Business Systems R&amp;D</v>
          </cell>
          <cell r="I7014" t="str">
            <v>Central Overheads</v>
          </cell>
          <cell r="J7014" t="str">
            <v>Business Systems</v>
          </cell>
          <cell r="K7014" t="str">
            <v>Business Systems</v>
          </cell>
        </row>
        <row r="7015">
          <cell r="G7015" t="str">
            <v>BSSDESK</v>
          </cell>
          <cell r="H7015" t="str">
            <v>Bsys Service Desk Team</v>
          </cell>
          <cell r="I7015" t="str">
            <v>Central Overheads</v>
          </cell>
          <cell r="J7015" t="str">
            <v>Business Systems</v>
          </cell>
          <cell r="K7015" t="str">
            <v>Business Systems</v>
          </cell>
        </row>
        <row r="7016">
          <cell r="G7016" t="str">
            <v>BSSECUR</v>
          </cell>
          <cell r="H7016" t="str">
            <v>Business Systems Security</v>
          </cell>
          <cell r="I7016" t="str">
            <v>Central Overheads</v>
          </cell>
          <cell r="J7016" t="str">
            <v>Business Systems</v>
          </cell>
          <cell r="K7016" t="str">
            <v>Business Systems</v>
          </cell>
        </row>
        <row r="7017">
          <cell r="G7017" t="str">
            <v>BSSERVCE</v>
          </cell>
          <cell r="H7017" t="str">
            <v>Bsys Service Area</v>
          </cell>
          <cell r="I7017" t="str">
            <v>Central Overheads</v>
          </cell>
          <cell r="J7017" t="str">
            <v>Business Systems</v>
          </cell>
          <cell r="K7017" t="str">
            <v>Business Systems</v>
          </cell>
        </row>
        <row r="7018">
          <cell r="G7018" t="str">
            <v>BSSOFTWR</v>
          </cell>
          <cell r="H7018" t="str">
            <v>Business Systems Software</v>
          </cell>
          <cell r="I7018" t="str">
            <v>Central Overheads</v>
          </cell>
          <cell r="J7018" t="str">
            <v>Business Systems</v>
          </cell>
          <cell r="K7018" t="str">
            <v>Business Systems</v>
          </cell>
        </row>
        <row r="7019">
          <cell r="G7019" t="str">
            <v>BSSUPPRT</v>
          </cell>
          <cell r="H7019" t="str">
            <v>Business Systems Support</v>
          </cell>
          <cell r="I7019" t="str">
            <v>Central Overheads</v>
          </cell>
          <cell r="J7019" t="str">
            <v>Business Systems</v>
          </cell>
          <cell r="K7019" t="str">
            <v>Business Systems</v>
          </cell>
        </row>
        <row r="7020">
          <cell r="G7020" t="str">
            <v>BSSYSSUP</v>
          </cell>
          <cell r="H7020" t="str">
            <v>Business Sys.System Support</v>
          </cell>
          <cell r="I7020" t="str">
            <v>Central Overheads</v>
          </cell>
          <cell r="J7020" t="str">
            <v>Business Systems</v>
          </cell>
          <cell r="K7020" t="str">
            <v>Business Systems</v>
          </cell>
        </row>
        <row r="7021">
          <cell r="G7021" t="str">
            <v>BSUSYS</v>
          </cell>
          <cell r="H7021" t="str">
            <v>Bsys Ultrasys Service</v>
          </cell>
          <cell r="I7021" t="str">
            <v>Central Overheads</v>
          </cell>
          <cell r="J7021" t="str">
            <v>Business Systems</v>
          </cell>
          <cell r="K7021" t="str">
            <v>Business Systems</v>
          </cell>
        </row>
        <row r="7022">
          <cell r="G7022" t="str">
            <v>BSUSYSFL</v>
          </cell>
          <cell r="H7022" t="str">
            <v>Ultrasys - Flagship</v>
          </cell>
          <cell r="I7022" t="str">
            <v>Central Overheads</v>
          </cell>
          <cell r="J7022" t="str">
            <v>Business Systems</v>
          </cell>
          <cell r="K7022" t="str">
            <v>Business Systems</v>
          </cell>
        </row>
        <row r="7023">
          <cell r="G7023" t="str">
            <v>BSUSYSME</v>
          </cell>
          <cell r="H7023" t="str">
            <v>Ultrasys - Met Police</v>
          </cell>
          <cell r="I7023" t="str">
            <v>Central Overheads</v>
          </cell>
          <cell r="J7023" t="str">
            <v>Business Systems</v>
          </cell>
          <cell r="K7023" t="str">
            <v>Business Systems</v>
          </cell>
        </row>
        <row r="7024">
          <cell r="G7024" t="str">
            <v>BSUSYSSC</v>
          </cell>
          <cell r="H7024" t="str">
            <v>Ultrasys - Schools Contracts</v>
          </cell>
          <cell r="I7024" t="str">
            <v>Central Overheads</v>
          </cell>
          <cell r="J7024" t="str">
            <v>Business Systems</v>
          </cell>
          <cell r="K7024" t="str">
            <v>Business Systems</v>
          </cell>
        </row>
        <row r="7025">
          <cell r="G7025" t="str">
            <v>BSUSYSSL</v>
          </cell>
          <cell r="H7025" t="str">
            <v>Ultrasys - Slough</v>
          </cell>
          <cell r="I7025" t="str">
            <v>Central Overheads</v>
          </cell>
          <cell r="J7025" t="str">
            <v>Business Systems</v>
          </cell>
          <cell r="K7025" t="str">
            <v>Business Systems</v>
          </cell>
        </row>
        <row r="7026">
          <cell r="G7026" t="str">
            <v>CSLULTRA</v>
          </cell>
          <cell r="H7026" t="str">
            <v>Bus Sys Ultrasys In Csl</v>
          </cell>
          <cell r="I7026" t="str">
            <v>Central Overheads</v>
          </cell>
          <cell r="J7026" t="str">
            <v>Business Systems</v>
          </cell>
          <cell r="K7026" t="str">
            <v>Business Systems</v>
          </cell>
        </row>
        <row r="7027">
          <cell r="G7027" t="str">
            <v>GROUPWEB</v>
          </cell>
          <cell r="H7027" t="str">
            <v>Bus Systems Group Web</v>
          </cell>
          <cell r="I7027" t="str">
            <v>Central Overheads</v>
          </cell>
          <cell r="J7027" t="str">
            <v>Business Systems</v>
          </cell>
          <cell r="K7027" t="str">
            <v>Business Systems</v>
          </cell>
        </row>
        <row r="7028">
          <cell r="G7028" t="str">
            <v>BS01042</v>
          </cell>
          <cell r="H7028" t="str">
            <v>South East Prime Mobilisation</v>
          </cell>
          <cell r="I7028" t="str">
            <v>Central Overheads</v>
          </cell>
          <cell r="J7028" t="str">
            <v>Business Systems</v>
          </cell>
          <cell r="K7028" t="str">
            <v>Business Systems</v>
          </cell>
        </row>
        <row r="7029">
          <cell r="G7029" t="str">
            <v>BS01044</v>
          </cell>
          <cell r="H7029" t="str">
            <v>Bsys Met Police Exten Project</v>
          </cell>
          <cell r="I7029" t="str">
            <v>Central Overheads</v>
          </cell>
          <cell r="J7029" t="str">
            <v>Business Systems</v>
          </cell>
          <cell r="K7029" t="str">
            <v>Business Systems</v>
          </cell>
        </row>
        <row r="7030">
          <cell r="G7030" t="str">
            <v>BS01050</v>
          </cell>
          <cell r="H7030" t="str">
            <v>Swrpc De-Mobilisation</v>
          </cell>
          <cell r="I7030" t="str">
            <v>Central Overheads</v>
          </cell>
          <cell r="J7030" t="str">
            <v>Business Systems</v>
          </cell>
          <cell r="K7030" t="str">
            <v>Business Systems</v>
          </cell>
        </row>
        <row r="7031">
          <cell r="G7031" t="str">
            <v>BS01051</v>
          </cell>
          <cell r="H7031" t="str">
            <v>Liverpool De-Mobilisation</v>
          </cell>
          <cell r="I7031" t="str">
            <v>Central Overheads</v>
          </cell>
          <cell r="J7031" t="str">
            <v>Business Systems</v>
          </cell>
          <cell r="K7031" t="str">
            <v>Business Systems</v>
          </cell>
        </row>
        <row r="7032">
          <cell r="G7032" t="str">
            <v>BS01052</v>
          </cell>
          <cell r="H7032" t="str">
            <v>Armada Mobilisation</v>
          </cell>
          <cell r="I7032" t="str">
            <v>Central Overheads</v>
          </cell>
          <cell r="J7032" t="str">
            <v>Business Systems</v>
          </cell>
          <cell r="K7032" t="str">
            <v>Business Systems</v>
          </cell>
        </row>
        <row r="7033">
          <cell r="G7033" t="str">
            <v>BS01053</v>
          </cell>
          <cell r="H7033" t="str">
            <v>Upgrade Porton Down To Ultrasys</v>
          </cell>
          <cell r="I7033" t="str">
            <v>Central Overheads</v>
          </cell>
          <cell r="J7033" t="str">
            <v>Business Systems</v>
          </cell>
          <cell r="K7033" t="str">
            <v>Business Systems</v>
          </cell>
        </row>
        <row r="7034">
          <cell r="G7034" t="str">
            <v>BS01057</v>
          </cell>
          <cell r="H7034" t="str">
            <v>Slough Ultrasys Upgrade</v>
          </cell>
          <cell r="I7034" t="str">
            <v>Central Overheads</v>
          </cell>
          <cell r="J7034" t="str">
            <v>Business Systems</v>
          </cell>
          <cell r="K7034" t="str">
            <v>Business Systems</v>
          </cell>
        </row>
        <row r="7035">
          <cell r="G7035" t="str">
            <v>BS01060</v>
          </cell>
          <cell r="H7035" t="str">
            <v>South Atlantic Isp</v>
          </cell>
          <cell r="I7035" t="str">
            <v>Central Overheads</v>
          </cell>
          <cell r="J7035" t="str">
            <v>Business Systems</v>
          </cell>
          <cell r="K7035" t="str">
            <v>Business Systems</v>
          </cell>
        </row>
        <row r="7036">
          <cell r="G7036" t="str">
            <v>BS01062</v>
          </cell>
          <cell r="H7036" t="str">
            <v>Tyrone College Mobilisation</v>
          </cell>
          <cell r="I7036" t="str">
            <v>Central Overheads</v>
          </cell>
          <cell r="J7036" t="str">
            <v>Business Systems</v>
          </cell>
          <cell r="K7036" t="str">
            <v>Business Systems</v>
          </cell>
        </row>
        <row r="7037">
          <cell r="G7037" t="str">
            <v>BS01063</v>
          </cell>
          <cell r="H7037" t="str">
            <v>Dsfc Mobilisation</v>
          </cell>
          <cell r="I7037" t="str">
            <v>Central Overheads</v>
          </cell>
          <cell r="J7037" t="str">
            <v>Business Systems</v>
          </cell>
          <cell r="K7037" t="str">
            <v>Business Systems</v>
          </cell>
        </row>
        <row r="7038">
          <cell r="G7038" t="str">
            <v>BS01067</v>
          </cell>
          <cell r="H7038" t="str">
            <v>Havering Boro' Council Mobilsn</v>
          </cell>
          <cell r="I7038" t="str">
            <v>Central Overheads</v>
          </cell>
          <cell r="J7038" t="str">
            <v>Business Systems</v>
          </cell>
          <cell r="K7038" t="str">
            <v>Business Systems</v>
          </cell>
        </row>
        <row r="7039">
          <cell r="G7039" t="str">
            <v>BS01069</v>
          </cell>
          <cell r="H7039" t="str">
            <v>Se Demobilisation</v>
          </cell>
          <cell r="I7039" t="str">
            <v>Central Overheads</v>
          </cell>
          <cell r="J7039" t="str">
            <v>Business Systems</v>
          </cell>
          <cell r="K7039" t="str">
            <v>Business Systems</v>
          </cell>
        </row>
        <row r="7040">
          <cell r="G7040" t="str">
            <v>BSADMIN</v>
          </cell>
          <cell r="H7040" t="str">
            <v>Business Systems Administratio</v>
          </cell>
          <cell r="I7040" t="str">
            <v>Central Overheads</v>
          </cell>
          <cell r="J7040" t="str">
            <v>Business Systems</v>
          </cell>
          <cell r="K7040" t="str">
            <v>Business Systems</v>
          </cell>
        </row>
        <row r="7041">
          <cell r="G7041" t="str">
            <v>BSAPPS</v>
          </cell>
          <cell r="H7041" t="str">
            <v>Bsys Applications Area</v>
          </cell>
          <cell r="I7041" t="str">
            <v>Central Overheads</v>
          </cell>
          <cell r="J7041" t="str">
            <v>Business Systems</v>
          </cell>
          <cell r="K7041" t="str">
            <v>Business Systems</v>
          </cell>
        </row>
        <row r="7042">
          <cell r="G7042" t="str">
            <v>BSBCP</v>
          </cell>
          <cell r="H7042" t="str">
            <v>Business Continuity Process</v>
          </cell>
          <cell r="I7042" t="str">
            <v>Central Overheads</v>
          </cell>
          <cell r="J7042" t="str">
            <v>Business Systems</v>
          </cell>
          <cell r="K7042" t="str">
            <v>Business Systems</v>
          </cell>
        </row>
        <row r="7043">
          <cell r="G7043" t="str">
            <v>BSBRIS</v>
          </cell>
          <cell r="H7043" t="str">
            <v>Bsys Bristol Office</v>
          </cell>
          <cell r="I7043" t="str">
            <v>Central Overheads</v>
          </cell>
          <cell r="J7043" t="str">
            <v>Business Systems</v>
          </cell>
          <cell r="K7043" t="str">
            <v>Business Systems</v>
          </cell>
        </row>
        <row r="7044">
          <cell r="G7044" t="str">
            <v>BSCOMERC</v>
          </cell>
          <cell r="H7044" t="str">
            <v>Business Systems Comm Area</v>
          </cell>
          <cell r="I7044" t="str">
            <v>Central Overheads</v>
          </cell>
          <cell r="J7044" t="str">
            <v>Business Systems</v>
          </cell>
          <cell r="K7044" t="str">
            <v>Business Systems</v>
          </cell>
        </row>
        <row r="7045">
          <cell r="G7045" t="str">
            <v>BSDEVELP</v>
          </cell>
          <cell r="H7045" t="str">
            <v>Bsys Development Team</v>
          </cell>
          <cell r="I7045" t="str">
            <v>Central Overheads</v>
          </cell>
          <cell r="J7045" t="str">
            <v>Business Systems</v>
          </cell>
          <cell r="K7045" t="str">
            <v>Business Systems</v>
          </cell>
        </row>
        <row r="7046">
          <cell r="G7046" t="str">
            <v>BSEFIN</v>
          </cell>
          <cell r="H7046" t="str">
            <v>Business Systems E Financial</v>
          </cell>
          <cell r="I7046" t="str">
            <v>Central Overheads</v>
          </cell>
          <cell r="J7046" t="str">
            <v>Business Systems</v>
          </cell>
          <cell r="K7046" t="str">
            <v>Business Systems</v>
          </cell>
        </row>
        <row r="7047">
          <cell r="G7047" t="str">
            <v>BSEXCHNG</v>
          </cell>
          <cell r="H7047" t="str">
            <v>Bsys Outlook Service</v>
          </cell>
          <cell r="I7047" t="str">
            <v>Central Overheads</v>
          </cell>
          <cell r="J7047" t="str">
            <v>Business Systems</v>
          </cell>
          <cell r="K7047" t="str">
            <v>Business Systems</v>
          </cell>
        </row>
        <row r="7048">
          <cell r="G7048" t="str">
            <v>BSHARDWR</v>
          </cell>
          <cell r="H7048" t="str">
            <v>Business Systems Hardware</v>
          </cell>
          <cell r="I7048" t="str">
            <v>Central Overheads</v>
          </cell>
          <cell r="J7048" t="str">
            <v>Business Systems</v>
          </cell>
          <cell r="K7048" t="str">
            <v>Business Systems</v>
          </cell>
        </row>
        <row r="7049">
          <cell r="G7049" t="str">
            <v>BSINFRA</v>
          </cell>
          <cell r="H7049" t="str">
            <v>Bsys Infrastructure Team</v>
          </cell>
          <cell r="I7049" t="str">
            <v>Central Overheads</v>
          </cell>
          <cell r="J7049" t="str">
            <v>Business Systems</v>
          </cell>
          <cell r="K7049" t="str">
            <v>Business Systems</v>
          </cell>
        </row>
        <row r="7050">
          <cell r="G7050" t="str">
            <v>BSLOND</v>
          </cell>
          <cell r="H7050" t="str">
            <v>Bsys London Office</v>
          </cell>
          <cell r="I7050" t="str">
            <v>Central Overheads</v>
          </cell>
          <cell r="J7050" t="str">
            <v>Business Systems</v>
          </cell>
          <cell r="K7050" t="str">
            <v>Business Systems</v>
          </cell>
        </row>
        <row r="7051">
          <cell r="G7051" t="str">
            <v>BSMANAG</v>
          </cell>
          <cell r="H7051" t="str">
            <v>Business Systems Management</v>
          </cell>
          <cell r="I7051" t="str">
            <v>Central Overheads</v>
          </cell>
          <cell r="J7051" t="str">
            <v>Business Systems</v>
          </cell>
          <cell r="K7051" t="str">
            <v>Business Systems</v>
          </cell>
        </row>
        <row r="7052">
          <cell r="G7052" t="str">
            <v>BSNETWK</v>
          </cell>
          <cell r="H7052" t="str">
            <v>Business Systems Network</v>
          </cell>
          <cell r="I7052" t="str">
            <v>Central Overheads</v>
          </cell>
          <cell r="J7052" t="str">
            <v>Business Systems</v>
          </cell>
          <cell r="K7052" t="str">
            <v>Business Systems</v>
          </cell>
        </row>
        <row r="7053">
          <cell r="G7053" t="str">
            <v>BSPRINT</v>
          </cell>
          <cell r="H7053" t="str">
            <v>Bsys Printer &amp; Printing Serv</v>
          </cell>
          <cell r="I7053" t="str">
            <v>Central Overheads</v>
          </cell>
          <cell r="J7053" t="str">
            <v>Business Systems</v>
          </cell>
          <cell r="K7053" t="str">
            <v>Business Systems</v>
          </cell>
        </row>
        <row r="7054">
          <cell r="G7054" t="str">
            <v>BSPROCMT</v>
          </cell>
          <cell r="H7054" t="str">
            <v>Business Systems Procurement</v>
          </cell>
          <cell r="I7054" t="str">
            <v>Central Overheads</v>
          </cell>
          <cell r="J7054" t="str">
            <v>Business Systems</v>
          </cell>
          <cell r="K7054" t="str">
            <v>Business Systems</v>
          </cell>
        </row>
        <row r="7055">
          <cell r="G7055" t="str">
            <v>BSPROG</v>
          </cell>
          <cell r="H7055" t="str">
            <v>Bus Syst Programme</v>
          </cell>
          <cell r="I7055" t="str">
            <v>Central Overheads</v>
          </cell>
          <cell r="J7055" t="str">
            <v>Business Systems</v>
          </cell>
          <cell r="K7055" t="str">
            <v>Business Systems</v>
          </cell>
        </row>
        <row r="7056">
          <cell r="G7056" t="str">
            <v>BSRAS</v>
          </cell>
          <cell r="H7056" t="str">
            <v>Business Systems Remote Access</v>
          </cell>
          <cell r="I7056" t="str">
            <v>Central Overheads</v>
          </cell>
          <cell r="J7056" t="str">
            <v>Business Systems</v>
          </cell>
          <cell r="K7056" t="str">
            <v>Business Systems</v>
          </cell>
        </row>
        <row r="7057">
          <cell r="G7057" t="str">
            <v>BSSDESK</v>
          </cell>
          <cell r="H7057" t="str">
            <v>Bsys Service Desk Team</v>
          </cell>
          <cell r="I7057" t="str">
            <v>Central Overheads</v>
          </cell>
          <cell r="J7057" t="str">
            <v>Business Systems</v>
          </cell>
          <cell r="K7057" t="str">
            <v>Business Systems</v>
          </cell>
        </row>
        <row r="7058">
          <cell r="G7058" t="str">
            <v>BSSECUR</v>
          </cell>
          <cell r="H7058" t="str">
            <v>Business Systems Security</v>
          </cell>
          <cell r="I7058" t="str">
            <v>Central Overheads</v>
          </cell>
          <cell r="J7058" t="str">
            <v>Business Systems</v>
          </cell>
          <cell r="K7058" t="str">
            <v>Business Systems</v>
          </cell>
        </row>
        <row r="7059">
          <cell r="G7059" t="str">
            <v>BSSERVCE</v>
          </cell>
          <cell r="H7059" t="str">
            <v>Bsys Service Area</v>
          </cell>
          <cell r="I7059" t="str">
            <v>Central Overheads</v>
          </cell>
          <cell r="J7059" t="str">
            <v>Business Systems</v>
          </cell>
          <cell r="K7059" t="str">
            <v>Business Systems</v>
          </cell>
        </row>
        <row r="7060">
          <cell r="G7060" t="str">
            <v>BSSOFTWR</v>
          </cell>
          <cell r="H7060" t="str">
            <v>Business Systems Software</v>
          </cell>
          <cell r="I7060" t="str">
            <v>Central Overheads</v>
          </cell>
          <cell r="J7060" t="str">
            <v>Business Systems</v>
          </cell>
          <cell r="K7060" t="str">
            <v>Business Systems</v>
          </cell>
        </row>
        <row r="7061">
          <cell r="G7061" t="str">
            <v>BSSUPPRT</v>
          </cell>
          <cell r="H7061" t="str">
            <v>Business Systems Support</v>
          </cell>
          <cell r="I7061" t="str">
            <v>Central Overheads</v>
          </cell>
          <cell r="J7061" t="str">
            <v>Business Systems</v>
          </cell>
          <cell r="K7061" t="str">
            <v>Business Systems</v>
          </cell>
        </row>
        <row r="7062">
          <cell r="G7062" t="str">
            <v>BSSYSSUP</v>
          </cell>
          <cell r="H7062" t="str">
            <v>Business Sys.System Support</v>
          </cell>
          <cell r="I7062" t="str">
            <v>Central Overheads</v>
          </cell>
          <cell r="J7062" t="str">
            <v>Business Systems</v>
          </cell>
          <cell r="K7062" t="str">
            <v>Business Systems</v>
          </cell>
        </row>
        <row r="7063">
          <cell r="G7063" t="str">
            <v>BSUSYSFL</v>
          </cell>
          <cell r="H7063" t="str">
            <v>Ultrasys - Flagship</v>
          </cell>
          <cell r="I7063" t="str">
            <v>Central Overheads</v>
          </cell>
          <cell r="J7063" t="str">
            <v>Business Systems</v>
          </cell>
          <cell r="K7063" t="str">
            <v>Business Systems</v>
          </cell>
        </row>
        <row r="7064">
          <cell r="G7064" t="str">
            <v>BSUSYSFS</v>
          </cell>
          <cell r="H7064" t="str">
            <v>Ultrasys - Facilities Service</v>
          </cell>
          <cell r="I7064" t="str">
            <v>Central Overheads</v>
          </cell>
          <cell r="J7064" t="str">
            <v>Business Systems</v>
          </cell>
          <cell r="K7064" t="str">
            <v>Business Systems</v>
          </cell>
        </row>
        <row r="7065">
          <cell r="G7065" t="str">
            <v>BSUSYSME</v>
          </cell>
          <cell r="H7065" t="str">
            <v>Ultrasys - Met Police</v>
          </cell>
          <cell r="I7065" t="str">
            <v>Central Overheads</v>
          </cell>
          <cell r="J7065" t="str">
            <v>Business Systems</v>
          </cell>
          <cell r="K7065" t="str">
            <v>Business Systems</v>
          </cell>
        </row>
        <row r="7066">
          <cell r="G7066" t="str">
            <v>BSUSYSPO</v>
          </cell>
          <cell r="H7066" t="str">
            <v>Ultrasys - Porton Down</v>
          </cell>
          <cell r="I7066" t="str">
            <v>Central Overheads</v>
          </cell>
          <cell r="J7066" t="str">
            <v>Business Systems</v>
          </cell>
          <cell r="K7066" t="str">
            <v>Business Systems</v>
          </cell>
        </row>
        <row r="7067">
          <cell r="G7067" t="str">
            <v>BSUSYSSC</v>
          </cell>
          <cell r="H7067" t="str">
            <v>Ultrasys - Schools Contracts</v>
          </cell>
          <cell r="I7067" t="str">
            <v>Central Overheads</v>
          </cell>
          <cell r="J7067" t="str">
            <v>Business Systems</v>
          </cell>
          <cell r="K7067" t="str">
            <v>Business Systems</v>
          </cell>
        </row>
        <row r="7068">
          <cell r="G7068" t="str">
            <v>BSUSYSSL</v>
          </cell>
          <cell r="H7068" t="str">
            <v>Ultrasys - Slough</v>
          </cell>
          <cell r="I7068" t="str">
            <v>Central Overheads</v>
          </cell>
          <cell r="J7068" t="str">
            <v>Business Systems</v>
          </cell>
          <cell r="K7068" t="str">
            <v>Business Systems</v>
          </cell>
        </row>
        <row r="7069">
          <cell r="G7069" t="str">
            <v>BSWESTB</v>
          </cell>
          <cell r="H7069" t="str">
            <v>Bsys West Brom Office</v>
          </cell>
          <cell r="I7069" t="str">
            <v>Central Overheads</v>
          </cell>
          <cell r="J7069" t="str">
            <v>Business Systems</v>
          </cell>
          <cell r="K7069" t="str">
            <v>Business Systems</v>
          </cell>
        </row>
        <row r="7070">
          <cell r="G7070" t="str">
            <v>CSLULTRA</v>
          </cell>
          <cell r="H7070" t="str">
            <v>Bus Sys Ultrasys In Csl</v>
          </cell>
          <cell r="I7070" t="str">
            <v>Central Overheads</v>
          </cell>
          <cell r="J7070" t="str">
            <v>Business Systems</v>
          </cell>
          <cell r="K7070" t="str">
            <v>Business Systems</v>
          </cell>
        </row>
        <row r="7071">
          <cell r="G7071" t="str">
            <v>GROUPWEB</v>
          </cell>
          <cell r="H7071" t="str">
            <v>Bus Systems Group Web</v>
          </cell>
          <cell r="I7071" t="str">
            <v>Central Overheads</v>
          </cell>
          <cell r="J7071" t="str">
            <v>Business Systems</v>
          </cell>
          <cell r="K7071" t="str">
            <v>Business Systems</v>
          </cell>
        </row>
        <row r="7072">
          <cell r="G7072" t="str">
            <v>BS01042</v>
          </cell>
          <cell r="H7072" t="str">
            <v>South East Prime Mobilisation</v>
          </cell>
          <cell r="I7072" t="str">
            <v>Central Overheads</v>
          </cell>
          <cell r="J7072" t="str">
            <v>Business Systems</v>
          </cell>
          <cell r="K7072" t="str">
            <v>Business Systems</v>
          </cell>
        </row>
        <row r="7073">
          <cell r="G7073" t="str">
            <v>BS01045</v>
          </cell>
          <cell r="H7073" t="str">
            <v>Carlisle Healthcare Project</v>
          </cell>
          <cell r="I7073" t="str">
            <v>Central Overheads</v>
          </cell>
          <cell r="J7073" t="str">
            <v>Business Systems</v>
          </cell>
          <cell r="K7073" t="str">
            <v>Business Systems</v>
          </cell>
        </row>
        <row r="7074">
          <cell r="G7074" t="str">
            <v>BS01047</v>
          </cell>
          <cell r="H7074" t="str">
            <v>Health &amp; Safety Labs Projects</v>
          </cell>
          <cell r="I7074" t="str">
            <v>Central Overheads</v>
          </cell>
          <cell r="J7074" t="str">
            <v>Business Systems</v>
          </cell>
          <cell r="K7074" t="str">
            <v>Business Systems</v>
          </cell>
        </row>
        <row r="7075">
          <cell r="G7075" t="str">
            <v>BS01049</v>
          </cell>
          <cell r="H7075" t="str">
            <v>Comitec</v>
          </cell>
          <cell r="I7075" t="str">
            <v>Central Overheads</v>
          </cell>
          <cell r="J7075" t="str">
            <v>Business Systems</v>
          </cell>
          <cell r="K7075" t="str">
            <v>Business Systems</v>
          </cell>
        </row>
        <row r="7076">
          <cell r="G7076" t="str">
            <v>BS01051</v>
          </cell>
          <cell r="H7076" t="str">
            <v>Liverpool De-Mobilisation</v>
          </cell>
          <cell r="I7076" t="str">
            <v>Central Overheads</v>
          </cell>
          <cell r="J7076" t="str">
            <v>Business Systems</v>
          </cell>
          <cell r="K7076" t="str">
            <v>Business Systems</v>
          </cell>
        </row>
        <row r="7077">
          <cell r="G7077" t="str">
            <v>BS01060</v>
          </cell>
          <cell r="H7077" t="str">
            <v>South Atlantic Isp</v>
          </cell>
          <cell r="I7077" t="str">
            <v>Central Overheads</v>
          </cell>
          <cell r="J7077" t="str">
            <v>Business Systems</v>
          </cell>
          <cell r="K7077" t="str">
            <v>Business Systems</v>
          </cell>
        </row>
        <row r="7078">
          <cell r="G7078" t="str">
            <v>BS01062</v>
          </cell>
          <cell r="H7078" t="str">
            <v>Tyrone College Mobilisation</v>
          </cell>
          <cell r="I7078" t="str">
            <v>Central Overheads</v>
          </cell>
          <cell r="J7078" t="str">
            <v>Business Systems</v>
          </cell>
          <cell r="K7078" t="str">
            <v>Business Systems</v>
          </cell>
        </row>
        <row r="7079">
          <cell r="G7079" t="str">
            <v>BS01063</v>
          </cell>
          <cell r="H7079" t="str">
            <v>Dsfc Mobilisation</v>
          </cell>
          <cell r="I7079" t="str">
            <v>Central Overheads</v>
          </cell>
          <cell r="J7079" t="str">
            <v>Business Systems</v>
          </cell>
          <cell r="K7079" t="str">
            <v>Business Systems</v>
          </cell>
        </row>
        <row r="7080">
          <cell r="G7080" t="str">
            <v>BS01065</v>
          </cell>
          <cell r="H7080" t="str">
            <v>Twyford Infrastructure Project</v>
          </cell>
          <cell r="I7080" t="str">
            <v>Central Overheads</v>
          </cell>
          <cell r="J7080" t="str">
            <v>Business Systems</v>
          </cell>
          <cell r="K7080" t="str">
            <v>Business Systems</v>
          </cell>
        </row>
        <row r="7081">
          <cell r="G7081" t="str">
            <v>BSADMIN</v>
          </cell>
          <cell r="H7081" t="str">
            <v>Business Systems Administratio</v>
          </cell>
          <cell r="I7081" t="str">
            <v>Central Overheads</v>
          </cell>
          <cell r="J7081" t="str">
            <v>Business Systems</v>
          </cell>
          <cell r="K7081" t="str">
            <v>Business Systems</v>
          </cell>
        </row>
        <row r="7082">
          <cell r="G7082" t="str">
            <v>BSAPPS</v>
          </cell>
          <cell r="H7082" t="str">
            <v>Bsys Applications Area</v>
          </cell>
          <cell r="I7082" t="str">
            <v>Central Overheads</v>
          </cell>
          <cell r="J7082" t="str">
            <v>Business Systems</v>
          </cell>
          <cell r="K7082" t="str">
            <v>Business Systems</v>
          </cell>
        </row>
        <row r="7083">
          <cell r="G7083" t="str">
            <v>BSASCI</v>
          </cell>
          <cell r="H7083" t="str">
            <v>Asci Project</v>
          </cell>
          <cell r="I7083" t="str">
            <v>Central Overheads</v>
          </cell>
          <cell r="J7083" t="str">
            <v>Business Systems</v>
          </cell>
          <cell r="K7083" t="str">
            <v>Business Systems</v>
          </cell>
        </row>
        <row r="7084">
          <cell r="G7084" t="str">
            <v>BSBRIS</v>
          </cell>
          <cell r="H7084" t="str">
            <v>Bsys Bristol Office</v>
          </cell>
          <cell r="I7084" t="str">
            <v>Central Overheads</v>
          </cell>
          <cell r="J7084" t="str">
            <v>Business Systems</v>
          </cell>
          <cell r="K7084" t="str">
            <v>Business Systems</v>
          </cell>
        </row>
        <row r="7085">
          <cell r="G7085" t="str">
            <v>BSBUSDEV</v>
          </cell>
          <cell r="H7085" t="str">
            <v>Business Sys. Business Develop</v>
          </cell>
          <cell r="I7085" t="str">
            <v>Central Overheads</v>
          </cell>
          <cell r="J7085" t="str">
            <v>Business Systems</v>
          </cell>
          <cell r="K7085" t="str">
            <v>Business Systems</v>
          </cell>
        </row>
        <row r="7086">
          <cell r="G7086" t="str">
            <v>BSCOMERC</v>
          </cell>
          <cell r="H7086" t="str">
            <v>Business Systems Comm Area</v>
          </cell>
          <cell r="I7086" t="str">
            <v>Central Overheads</v>
          </cell>
          <cell r="J7086" t="str">
            <v>Business Systems</v>
          </cell>
          <cell r="K7086" t="str">
            <v>Business Systems</v>
          </cell>
        </row>
        <row r="7087">
          <cell r="G7087" t="str">
            <v>BSCOMMS</v>
          </cell>
          <cell r="H7087" t="str">
            <v>Business Systems Comms</v>
          </cell>
          <cell r="I7087" t="str">
            <v>Central Overheads</v>
          </cell>
          <cell r="J7087" t="str">
            <v>Business Systems</v>
          </cell>
          <cell r="K7087" t="str">
            <v>Business Systems</v>
          </cell>
        </row>
        <row r="7088">
          <cell r="G7088" t="str">
            <v>BSDEVELP</v>
          </cell>
          <cell r="H7088" t="str">
            <v>Bsys Development Team</v>
          </cell>
          <cell r="I7088" t="str">
            <v>Central Overheads</v>
          </cell>
          <cell r="J7088" t="str">
            <v>Business Systems</v>
          </cell>
          <cell r="K7088" t="str">
            <v>Business Systems</v>
          </cell>
        </row>
        <row r="7089">
          <cell r="G7089" t="str">
            <v>BSINFRA</v>
          </cell>
          <cell r="H7089" t="str">
            <v>Bsys Infrastructure Team</v>
          </cell>
          <cell r="I7089" t="str">
            <v>Central Overheads</v>
          </cell>
          <cell r="J7089" t="str">
            <v>Business Systems</v>
          </cell>
          <cell r="K7089" t="str">
            <v>Business Systems</v>
          </cell>
        </row>
        <row r="7090">
          <cell r="G7090" t="str">
            <v>BSINTER</v>
          </cell>
          <cell r="H7090" t="str">
            <v>Business Systems Internet</v>
          </cell>
          <cell r="I7090" t="str">
            <v>Central Overheads</v>
          </cell>
          <cell r="J7090" t="str">
            <v>Business Systems</v>
          </cell>
          <cell r="K7090" t="str">
            <v>Business Systems</v>
          </cell>
        </row>
        <row r="7091">
          <cell r="G7091" t="str">
            <v>BSINTRA</v>
          </cell>
          <cell r="H7091" t="str">
            <v>Business Systems Intranet</v>
          </cell>
          <cell r="I7091" t="str">
            <v>Central Overheads</v>
          </cell>
          <cell r="J7091" t="str">
            <v>Business Systems</v>
          </cell>
          <cell r="K7091" t="str">
            <v>Business Systems</v>
          </cell>
        </row>
        <row r="7092">
          <cell r="G7092" t="str">
            <v>BSMANAG</v>
          </cell>
          <cell r="H7092" t="str">
            <v>Business Systems Management</v>
          </cell>
          <cell r="I7092" t="str">
            <v>Central Overheads</v>
          </cell>
          <cell r="J7092" t="str">
            <v>Business Systems</v>
          </cell>
          <cell r="K7092" t="str">
            <v>Business Systems</v>
          </cell>
        </row>
        <row r="7093">
          <cell r="G7093" t="str">
            <v>BSNETWK</v>
          </cell>
          <cell r="H7093" t="str">
            <v>Business Systems Network</v>
          </cell>
          <cell r="I7093" t="str">
            <v>Central Overheads</v>
          </cell>
          <cell r="J7093" t="str">
            <v>Business Systems</v>
          </cell>
          <cell r="K7093" t="str">
            <v>Business Systems</v>
          </cell>
        </row>
        <row r="7094">
          <cell r="G7094" t="str">
            <v>BSOPS</v>
          </cell>
          <cell r="H7094" t="str">
            <v>Business Systems Ops Area</v>
          </cell>
          <cell r="I7094" t="str">
            <v>Central Overheads</v>
          </cell>
          <cell r="J7094" t="str">
            <v>Business Systems</v>
          </cell>
          <cell r="K7094" t="str">
            <v>Business Systems</v>
          </cell>
        </row>
        <row r="7095">
          <cell r="G7095" t="str">
            <v>BSPROG</v>
          </cell>
          <cell r="H7095" t="str">
            <v>Bus Syst Programme</v>
          </cell>
          <cell r="I7095" t="str">
            <v>Central Overheads</v>
          </cell>
          <cell r="J7095" t="str">
            <v>Business Systems</v>
          </cell>
          <cell r="K7095" t="str">
            <v>Business Systems</v>
          </cell>
        </row>
        <row r="7096">
          <cell r="G7096" t="str">
            <v>BSRAS</v>
          </cell>
          <cell r="H7096" t="str">
            <v>Business Systems Remote Access</v>
          </cell>
          <cell r="I7096" t="str">
            <v>Central Overheads</v>
          </cell>
          <cell r="J7096" t="str">
            <v>Business Systems</v>
          </cell>
          <cell r="K7096" t="str">
            <v>Business Systems</v>
          </cell>
        </row>
        <row r="7097">
          <cell r="G7097" t="str">
            <v>BSSDESK</v>
          </cell>
          <cell r="H7097" t="str">
            <v>Bsys Service Desk Team</v>
          </cell>
          <cell r="I7097" t="str">
            <v>Central Overheads</v>
          </cell>
          <cell r="J7097" t="str">
            <v>Business Systems</v>
          </cell>
          <cell r="K7097" t="str">
            <v>Business Systems</v>
          </cell>
        </row>
        <row r="7098">
          <cell r="G7098" t="str">
            <v>BSSECUR</v>
          </cell>
          <cell r="H7098" t="str">
            <v>Business Systems Security</v>
          </cell>
          <cell r="I7098" t="str">
            <v>Central Overheads</v>
          </cell>
          <cell r="J7098" t="str">
            <v>Business Systems</v>
          </cell>
          <cell r="K7098" t="str">
            <v>Business Systems</v>
          </cell>
        </row>
        <row r="7099">
          <cell r="G7099" t="str">
            <v>BSSERVCE</v>
          </cell>
          <cell r="H7099" t="str">
            <v>Bsys Service Area</v>
          </cell>
          <cell r="I7099" t="str">
            <v>Central Overheads</v>
          </cell>
          <cell r="J7099" t="str">
            <v>Business Systems</v>
          </cell>
          <cell r="K7099" t="str">
            <v>Business Systems</v>
          </cell>
        </row>
        <row r="7100">
          <cell r="G7100" t="str">
            <v>BSSUPPRT</v>
          </cell>
          <cell r="H7100" t="str">
            <v>Business Systems Support</v>
          </cell>
          <cell r="I7100" t="str">
            <v>Central Overheads</v>
          </cell>
          <cell r="J7100" t="str">
            <v>Business Systems</v>
          </cell>
          <cell r="K7100" t="str">
            <v>Business Systems</v>
          </cell>
        </row>
        <row r="7101">
          <cell r="G7101" t="str">
            <v>BSSYSSUP</v>
          </cell>
          <cell r="H7101" t="str">
            <v>Business Sys.System Support</v>
          </cell>
          <cell r="I7101" t="str">
            <v>Central Overheads</v>
          </cell>
          <cell r="J7101" t="str">
            <v>Business Systems</v>
          </cell>
          <cell r="K7101" t="str">
            <v>Business Systems</v>
          </cell>
        </row>
        <row r="7102">
          <cell r="G7102" t="str">
            <v>BSUSYS</v>
          </cell>
          <cell r="H7102" t="str">
            <v>Bsys Ultrasys Service</v>
          </cell>
          <cell r="I7102" t="str">
            <v>Central Overheads</v>
          </cell>
          <cell r="J7102" t="str">
            <v>Business Systems</v>
          </cell>
          <cell r="K7102" t="str">
            <v>Business Systems</v>
          </cell>
        </row>
        <row r="7103">
          <cell r="G7103" t="str">
            <v>BSUSYSSC</v>
          </cell>
          <cell r="H7103" t="str">
            <v>Ultrasys - Schools Contracts</v>
          </cell>
          <cell r="I7103" t="str">
            <v>Central Overheads</v>
          </cell>
          <cell r="J7103" t="str">
            <v>Business Systems</v>
          </cell>
          <cell r="K7103" t="str">
            <v>Business Systems</v>
          </cell>
        </row>
        <row r="7104">
          <cell r="G7104" t="str">
            <v>BSVALUES</v>
          </cell>
          <cell r="H7104" t="str">
            <v>Business Systems Values</v>
          </cell>
          <cell r="I7104" t="str">
            <v>Central Overheads</v>
          </cell>
          <cell r="J7104" t="str">
            <v>Business Systems</v>
          </cell>
          <cell r="K7104" t="str">
            <v>Business Systems</v>
          </cell>
        </row>
        <row r="7105">
          <cell r="G7105" t="str">
            <v>BSVIDCON</v>
          </cell>
          <cell r="H7105" t="str">
            <v>Bs Video Conferencing Service</v>
          </cell>
          <cell r="I7105" t="str">
            <v>Central Overheads</v>
          </cell>
          <cell r="J7105" t="str">
            <v>Business Systems</v>
          </cell>
          <cell r="K7105" t="str">
            <v>Business Systems</v>
          </cell>
        </row>
        <row r="7106">
          <cell r="G7106" t="str">
            <v>BSWESTB</v>
          </cell>
          <cell r="H7106" t="str">
            <v>Bsys West Brom Office</v>
          </cell>
          <cell r="I7106" t="str">
            <v>Central Overheads</v>
          </cell>
          <cell r="J7106" t="str">
            <v>Business Systems</v>
          </cell>
          <cell r="K7106" t="str">
            <v>Business Systems</v>
          </cell>
        </row>
        <row r="7107">
          <cell r="G7107" t="str">
            <v>GROUPWEB</v>
          </cell>
          <cell r="H7107" t="str">
            <v>Bus Systems Group Web</v>
          </cell>
          <cell r="I7107" t="str">
            <v>Central Overheads</v>
          </cell>
          <cell r="J7107" t="str">
            <v>Business Systems</v>
          </cell>
          <cell r="K7107" t="str">
            <v>Business Systems</v>
          </cell>
        </row>
        <row r="7108">
          <cell r="G7108" t="str">
            <v>SSPROJ01</v>
          </cell>
          <cell r="H7108" t="str">
            <v>Shared Services Project 01</v>
          </cell>
          <cell r="I7108" t="str">
            <v>Central Overheads</v>
          </cell>
          <cell r="J7108" t="str">
            <v>Business Systems</v>
          </cell>
          <cell r="K7108" t="str">
            <v>Business Systems</v>
          </cell>
        </row>
        <row r="7109">
          <cell r="G7109" t="str">
            <v>BSAPPS</v>
          </cell>
          <cell r="H7109" t="str">
            <v>Bsys Applications Area</v>
          </cell>
          <cell r="I7109" t="str">
            <v>Central Overheads</v>
          </cell>
          <cell r="J7109" t="str">
            <v>Business Systems</v>
          </cell>
          <cell r="K7109" t="str">
            <v>Business Systems</v>
          </cell>
        </row>
        <row r="7110">
          <cell r="G7110" t="str">
            <v>BSHARDWR</v>
          </cell>
          <cell r="H7110" t="str">
            <v>Business Systems Hardware</v>
          </cell>
          <cell r="I7110" t="str">
            <v>Central Overheads</v>
          </cell>
          <cell r="J7110" t="str">
            <v>Business Systems</v>
          </cell>
          <cell r="K7110" t="str">
            <v>Business Systems</v>
          </cell>
        </row>
        <row r="7111">
          <cell r="G7111" t="str">
            <v>BSMANAG</v>
          </cell>
          <cell r="H7111" t="str">
            <v>Business Systems Management</v>
          </cell>
          <cell r="I7111" t="str">
            <v>Central Overheads</v>
          </cell>
          <cell r="J7111" t="str">
            <v>Business Systems</v>
          </cell>
          <cell r="K7111" t="str">
            <v>Business Systems</v>
          </cell>
        </row>
        <row r="7112">
          <cell r="G7112" t="str">
            <v>BSR&amp;D</v>
          </cell>
          <cell r="H7112" t="str">
            <v>Business Systems R&amp;D</v>
          </cell>
          <cell r="I7112" t="str">
            <v>Central Overheads</v>
          </cell>
          <cell r="J7112" t="str">
            <v>Business Systems</v>
          </cell>
          <cell r="K7112" t="str">
            <v>Business Systems</v>
          </cell>
        </row>
        <row r="7113">
          <cell r="G7113" t="str">
            <v>BSSECUR</v>
          </cell>
          <cell r="H7113" t="str">
            <v>Business Systems Security</v>
          </cell>
          <cell r="I7113" t="str">
            <v>Central Overheads</v>
          </cell>
          <cell r="J7113" t="str">
            <v>Business Systems</v>
          </cell>
          <cell r="K7113" t="str">
            <v>Business Systems</v>
          </cell>
        </row>
        <row r="7114">
          <cell r="G7114" t="str">
            <v>BSSUPPRT</v>
          </cell>
          <cell r="H7114" t="str">
            <v>Business Systems Support</v>
          </cell>
          <cell r="I7114" t="str">
            <v>Central Overheads</v>
          </cell>
          <cell r="J7114" t="str">
            <v>Business Systems</v>
          </cell>
          <cell r="K7114" t="str">
            <v>Business Systems</v>
          </cell>
        </row>
        <row r="7115">
          <cell r="G7115" t="str">
            <v>BSSYSSUP</v>
          </cell>
          <cell r="H7115" t="str">
            <v>Business Sys.System Support</v>
          </cell>
          <cell r="I7115" t="str">
            <v>Central Overheads</v>
          </cell>
          <cell r="J7115" t="str">
            <v>Business Systems</v>
          </cell>
          <cell r="K7115" t="str">
            <v>Business Systems</v>
          </cell>
        </row>
        <row r="7116">
          <cell r="G7116" t="str">
            <v>BSWESTB</v>
          </cell>
          <cell r="H7116" t="str">
            <v>Bsys West Brom Office</v>
          </cell>
          <cell r="I7116" t="str">
            <v>Central Overheads</v>
          </cell>
          <cell r="J7116" t="str">
            <v>Business Systems</v>
          </cell>
          <cell r="K7116" t="str">
            <v>Business Systems</v>
          </cell>
        </row>
        <row r="7117">
          <cell r="G7117" t="str">
            <v>BSBRIS</v>
          </cell>
          <cell r="H7117" t="str">
            <v>Bsys Bristol Office</v>
          </cell>
          <cell r="I7117" t="str">
            <v>Central Overheads</v>
          </cell>
          <cell r="J7117" t="str">
            <v>Business Systems</v>
          </cell>
          <cell r="K7117" t="str">
            <v>Business Systems</v>
          </cell>
        </row>
        <row r="7118">
          <cell r="G7118" t="str">
            <v>BSINFRA</v>
          </cell>
          <cell r="H7118" t="str">
            <v>Bsys Infrastructure Team</v>
          </cell>
          <cell r="I7118" t="str">
            <v>Central Overheads</v>
          </cell>
          <cell r="J7118" t="str">
            <v>Business Systems</v>
          </cell>
          <cell r="K7118" t="str">
            <v>Business Systems</v>
          </cell>
        </row>
        <row r="7119">
          <cell r="G7119" t="str">
            <v>BSPROCMT</v>
          </cell>
          <cell r="H7119" t="str">
            <v>Business Systems Procurement</v>
          </cell>
          <cell r="I7119" t="str">
            <v>Central Overheads</v>
          </cell>
          <cell r="J7119" t="str">
            <v>Business Systems</v>
          </cell>
          <cell r="K7119" t="str">
            <v>Business Systems</v>
          </cell>
        </row>
        <row r="7120">
          <cell r="G7120" t="str">
            <v>BSPROG</v>
          </cell>
          <cell r="H7120" t="str">
            <v>Bus Syst Programme</v>
          </cell>
          <cell r="I7120" t="str">
            <v>Central Overheads</v>
          </cell>
          <cell r="J7120" t="str">
            <v>Business Systems</v>
          </cell>
          <cell r="K7120" t="str">
            <v>Business Systems</v>
          </cell>
        </row>
        <row r="7121">
          <cell r="G7121" t="str">
            <v>BSRAS</v>
          </cell>
          <cell r="H7121" t="str">
            <v>Business Systems Remote Access</v>
          </cell>
          <cell r="I7121" t="str">
            <v>Central Overheads</v>
          </cell>
          <cell r="J7121" t="str">
            <v>Business Systems</v>
          </cell>
          <cell r="K7121" t="str">
            <v>Business Systems</v>
          </cell>
        </row>
        <row r="7122">
          <cell r="G7122" t="str">
            <v>BSSDESK</v>
          </cell>
          <cell r="H7122" t="str">
            <v>Bsys Service Desk Team</v>
          </cell>
          <cell r="I7122" t="str">
            <v>Central Overheads</v>
          </cell>
          <cell r="J7122" t="str">
            <v>Business Systems</v>
          </cell>
          <cell r="K7122" t="str">
            <v>Business Systems</v>
          </cell>
        </row>
        <row r="7123">
          <cell r="G7123" t="str">
            <v>BS01042</v>
          </cell>
          <cell r="H7123" t="str">
            <v>South East Prime Mobilisation</v>
          </cell>
          <cell r="I7123" t="str">
            <v>Central Overheads</v>
          </cell>
          <cell r="J7123" t="str">
            <v>Business Systems</v>
          </cell>
          <cell r="K7123" t="str">
            <v>Business Systems</v>
          </cell>
        </row>
        <row r="7124">
          <cell r="G7124" t="str">
            <v>BS01059</v>
          </cell>
          <cell r="H7124" t="str">
            <v>Dhe Mobilisation</v>
          </cell>
          <cell r="I7124" t="str">
            <v>Central Overheads</v>
          </cell>
          <cell r="J7124" t="str">
            <v>Business Systems</v>
          </cell>
          <cell r="K7124" t="str">
            <v>Business Systems</v>
          </cell>
        </row>
        <row r="7125">
          <cell r="G7125" t="str">
            <v>BSBRIS</v>
          </cell>
          <cell r="H7125" t="str">
            <v>Bsys Bristol Office</v>
          </cell>
          <cell r="I7125" t="str">
            <v>Central Overheads</v>
          </cell>
          <cell r="J7125" t="str">
            <v>Business Systems</v>
          </cell>
          <cell r="K7125" t="str">
            <v>Business Systems</v>
          </cell>
        </row>
        <row r="7126">
          <cell r="G7126" t="str">
            <v>BSHARDWR</v>
          </cell>
          <cell r="H7126" t="str">
            <v>Business Systems Hardware</v>
          </cell>
          <cell r="I7126" t="str">
            <v>Central Overheads</v>
          </cell>
          <cell r="J7126" t="str">
            <v>Business Systems</v>
          </cell>
          <cell r="K7126" t="str">
            <v>Business Systems</v>
          </cell>
        </row>
        <row r="7127">
          <cell r="G7127" t="str">
            <v>BSINFRA</v>
          </cell>
          <cell r="H7127" t="str">
            <v>Bsys Infrastructure Team</v>
          </cell>
          <cell r="I7127" t="str">
            <v>Central Overheads</v>
          </cell>
          <cell r="J7127" t="str">
            <v>Business Systems</v>
          </cell>
          <cell r="K7127" t="str">
            <v>Business Systems</v>
          </cell>
        </row>
        <row r="7128">
          <cell r="G7128" t="str">
            <v>BSINTRA</v>
          </cell>
          <cell r="H7128" t="str">
            <v>Business Systems Intranet</v>
          </cell>
          <cell r="I7128" t="str">
            <v>Central Overheads</v>
          </cell>
          <cell r="J7128" t="str">
            <v>Business Systems</v>
          </cell>
          <cell r="K7128" t="str">
            <v>Business Systems</v>
          </cell>
        </row>
        <row r="7129">
          <cell r="G7129" t="str">
            <v>BSMANAG</v>
          </cell>
          <cell r="H7129" t="str">
            <v>Business Systems Management</v>
          </cell>
          <cell r="I7129" t="str">
            <v>Central Overheads</v>
          </cell>
          <cell r="J7129" t="str">
            <v>Business Systems</v>
          </cell>
          <cell r="K7129" t="str">
            <v>Business Systems</v>
          </cell>
        </row>
        <row r="7130">
          <cell r="G7130" t="str">
            <v>BSNETWK</v>
          </cell>
          <cell r="H7130" t="str">
            <v>Business Systems Network</v>
          </cell>
          <cell r="I7130" t="str">
            <v>Central Overheads</v>
          </cell>
          <cell r="J7130" t="str">
            <v>Business Systems</v>
          </cell>
          <cell r="K7130" t="str">
            <v>Business Systems</v>
          </cell>
        </row>
        <row r="7131">
          <cell r="G7131" t="str">
            <v>BSSUPPRT</v>
          </cell>
          <cell r="H7131" t="str">
            <v>Business Systems Support</v>
          </cell>
          <cell r="I7131" t="str">
            <v>Central Overheads</v>
          </cell>
          <cell r="J7131" t="str">
            <v>Business Systems</v>
          </cell>
          <cell r="K7131" t="str">
            <v>Business Systems</v>
          </cell>
        </row>
        <row r="7132">
          <cell r="G7132" t="str">
            <v>BSSYSSUP</v>
          </cell>
          <cell r="H7132" t="str">
            <v>Business Sys.System Support</v>
          </cell>
          <cell r="I7132" t="str">
            <v>Central Overheads</v>
          </cell>
          <cell r="J7132" t="str">
            <v>Business Systems</v>
          </cell>
          <cell r="K7132" t="str">
            <v>Business Systems</v>
          </cell>
        </row>
        <row r="7133">
          <cell r="G7133" t="str">
            <v>BSWESTB</v>
          </cell>
          <cell r="H7133" t="str">
            <v>Bsys West Brom Office</v>
          </cell>
          <cell r="I7133" t="str">
            <v>Central Overheads</v>
          </cell>
          <cell r="J7133" t="str">
            <v>Business Systems</v>
          </cell>
          <cell r="K7133" t="str">
            <v>Business Systems</v>
          </cell>
        </row>
        <row r="7134">
          <cell r="G7134" t="str">
            <v>GROUPWEB</v>
          </cell>
          <cell r="H7134" t="str">
            <v>Bus Systems Group Web</v>
          </cell>
          <cell r="I7134" t="str">
            <v>Central Overheads</v>
          </cell>
          <cell r="J7134" t="str">
            <v>Business Systems</v>
          </cell>
          <cell r="K7134" t="str">
            <v>Business Systems</v>
          </cell>
        </row>
        <row r="7135">
          <cell r="G7135" t="str">
            <v>BSADMIN</v>
          </cell>
          <cell r="H7135" t="str">
            <v>Business Systems Administratio</v>
          </cell>
          <cell r="I7135" t="str">
            <v>Central Overheads</v>
          </cell>
          <cell r="J7135" t="str">
            <v>Business Systems</v>
          </cell>
          <cell r="K7135" t="str">
            <v>Business Systems</v>
          </cell>
        </row>
        <row r="7136">
          <cell r="G7136" t="str">
            <v>BSAPPS</v>
          </cell>
          <cell r="H7136" t="str">
            <v>Bsys Applications Area</v>
          </cell>
          <cell r="I7136" t="str">
            <v>Central Overheads</v>
          </cell>
          <cell r="J7136" t="str">
            <v>Business Systems</v>
          </cell>
          <cell r="K7136" t="str">
            <v>Business Systems</v>
          </cell>
        </row>
        <row r="7137">
          <cell r="G7137" t="str">
            <v>BSBRIS</v>
          </cell>
          <cell r="H7137" t="str">
            <v>Bsys Bristol Office</v>
          </cell>
          <cell r="I7137" t="str">
            <v>Central Overheads</v>
          </cell>
          <cell r="J7137" t="str">
            <v>Business Systems</v>
          </cell>
          <cell r="K7137" t="str">
            <v>Business Systems</v>
          </cell>
        </row>
        <row r="7138">
          <cell r="G7138" t="str">
            <v>BSCOMMS</v>
          </cell>
          <cell r="H7138" t="str">
            <v>Business Systems Comms</v>
          </cell>
          <cell r="I7138" t="str">
            <v>Central Overheads</v>
          </cell>
          <cell r="J7138" t="str">
            <v>Business Systems</v>
          </cell>
          <cell r="K7138" t="str">
            <v>Business Systems</v>
          </cell>
        </row>
        <row r="7139">
          <cell r="G7139" t="str">
            <v>BSHARDWR</v>
          </cell>
          <cell r="H7139" t="str">
            <v>Business Systems Hardware</v>
          </cell>
          <cell r="I7139" t="str">
            <v>Central Overheads</v>
          </cell>
          <cell r="J7139" t="str">
            <v>Business Systems</v>
          </cell>
          <cell r="K7139" t="str">
            <v>Business Systems</v>
          </cell>
        </row>
        <row r="7140">
          <cell r="G7140" t="str">
            <v>BSINFRA</v>
          </cell>
          <cell r="H7140" t="str">
            <v>Bsys Infrastructure Team</v>
          </cell>
          <cell r="I7140" t="str">
            <v>Central Overheads</v>
          </cell>
          <cell r="J7140" t="str">
            <v>Business Systems</v>
          </cell>
          <cell r="K7140" t="str">
            <v>Business Systems</v>
          </cell>
        </row>
        <row r="7141">
          <cell r="G7141" t="str">
            <v>BSLOND</v>
          </cell>
          <cell r="H7141" t="str">
            <v>Bsys London Office</v>
          </cell>
          <cell r="I7141" t="str">
            <v>Central Overheads</v>
          </cell>
          <cell r="J7141" t="str">
            <v>Business Systems</v>
          </cell>
          <cell r="K7141" t="str">
            <v>Business Systems</v>
          </cell>
        </row>
        <row r="7142">
          <cell r="G7142" t="str">
            <v>BSMANAG</v>
          </cell>
          <cell r="H7142" t="str">
            <v>Business Systems Management</v>
          </cell>
          <cell r="I7142" t="str">
            <v>Central Overheads</v>
          </cell>
          <cell r="J7142" t="str">
            <v>Business Systems</v>
          </cell>
          <cell r="K7142" t="str">
            <v>Business Systems</v>
          </cell>
        </row>
        <row r="7143">
          <cell r="G7143" t="str">
            <v>BSNETWK</v>
          </cell>
          <cell r="H7143" t="str">
            <v>Business Systems Network</v>
          </cell>
          <cell r="I7143" t="str">
            <v>Central Overheads</v>
          </cell>
          <cell r="J7143" t="str">
            <v>Business Systems</v>
          </cell>
          <cell r="K7143" t="str">
            <v>Business Systems</v>
          </cell>
        </row>
        <row r="7144">
          <cell r="G7144" t="str">
            <v>BSSDESK</v>
          </cell>
          <cell r="H7144" t="str">
            <v>Bsys Service Desk Team</v>
          </cell>
          <cell r="I7144" t="str">
            <v>Central Overheads</v>
          </cell>
          <cell r="J7144" t="str">
            <v>Business Systems</v>
          </cell>
          <cell r="K7144" t="str">
            <v>Business Systems</v>
          </cell>
        </row>
        <row r="7145">
          <cell r="G7145" t="str">
            <v>BSSUPPRT</v>
          </cell>
          <cell r="H7145" t="str">
            <v>Business Systems Support</v>
          </cell>
          <cell r="I7145" t="str">
            <v>Central Overheads</v>
          </cell>
          <cell r="J7145" t="str">
            <v>Business Systems</v>
          </cell>
          <cell r="K7145" t="str">
            <v>Business Systems</v>
          </cell>
        </row>
        <row r="7146">
          <cell r="G7146" t="str">
            <v>BSSYSSUP</v>
          </cell>
          <cell r="H7146" t="str">
            <v>Business Sys.System Support</v>
          </cell>
          <cell r="I7146" t="str">
            <v>Central Overheads</v>
          </cell>
          <cell r="J7146" t="str">
            <v>Business Systems</v>
          </cell>
          <cell r="K7146" t="str">
            <v>Business Systems</v>
          </cell>
        </row>
        <row r="7147">
          <cell r="G7147" t="str">
            <v>BSWESTB</v>
          </cell>
          <cell r="H7147" t="str">
            <v>Bsys West Brom Office</v>
          </cell>
          <cell r="I7147" t="str">
            <v>Central Overheads</v>
          </cell>
          <cell r="J7147" t="str">
            <v>Business Systems</v>
          </cell>
          <cell r="K7147" t="str">
            <v>Business Systems</v>
          </cell>
        </row>
        <row r="7148">
          <cell r="G7148" t="str">
            <v>BS01044</v>
          </cell>
          <cell r="H7148" t="str">
            <v>Bsys Met Police Exten Project</v>
          </cell>
          <cell r="I7148" t="str">
            <v>Central Overheads</v>
          </cell>
          <cell r="J7148" t="str">
            <v>Business Systems</v>
          </cell>
          <cell r="K7148" t="str">
            <v>Business Systems</v>
          </cell>
        </row>
        <row r="7149">
          <cell r="G7149">
            <v>92000003</v>
          </cell>
          <cell r="H7149" t="str">
            <v>It Management</v>
          </cell>
          <cell r="I7149" t="str">
            <v>Central Overheads</v>
          </cell>
          <cell r="J7149" t="str">
            <v>Business Systems</v>
          </cell>
          <cell r="K7149" t="str">
            <v>Business Systems</v>
          </cell>
        </row>
        <row r="7150">
          <cell r="G7150" t="str">
            <v>BSSUPPRT</v>
          </cell>
          <cell r="H7150" t="str">
            <v>Business Systems Support</v>
          </cell>
          <cell r="I7150" t="str">
            <v>Central Overheads</v>
          </cell>
          <cell r="J7150" t="str">
            <v>Business Systems</v>
          </cell>
          <cell r="K7150" t="str">
            <v>Business Systems</v>
          </cell>
        </row>
        <row r="7151">
          <cell r="G7151">
            <v>92000003</v>
          </cell>
          <cell r="H7151" t="str">
            <v>It Management</v>
          </cell>
          <cell r="I7151" t="str">
            <v>Central Overheads</v>
          </cell>
          <cell r="J7151" t="str">
            <v>Business Systems</v>
          </cell>
          <cell r="K7151" t="str">
            <v>Business Systems</v>
          </cell>
        </row>
        <row r="7152">
          <cell r="G7152">
            <v>92000160</v>
          </cell>
          <cell r="H7152" t="str">
            <v>Help Desk</v>
          </cell>
          <cell r="I7152" t="str">
            <v>Central Overheads</v>
          </cell>
          <cell r="J7152" t="str">
            <v>Business Systems</v>
          </cell>
          <cell r="K7152" t="str">
            <v>Business Systems</v>
          </cell>
        </row>
        <row r="7153">
          <cell r="G7153" t="str">
            <v>BSADMIN</v>
          </cell>
          <cell r="H7153" t="str">
            <v>Business Systems Administratio</v>
          </cell>
          <cell r="I7153" t="str">
            <v>Central Overheads</v>
          </cell>
          <cell r="J7153" t="str">
            <v>Business Systems</v>
          </cell>
          <cell r="K7153" t="str">
            <v>Business Systems</v>
          </cell>
        </row>
        <row r="7154">
          <cell r="G7154" t="str">
            <v>BSMANAG</v>
          </cell>
          <cell r="H7154" t="str">
            <v>Business Systems Management</v>
          </cell>
          <cell r="I7154" t="str">
            <v>Central Overheads</v>
          </cell>
          <cell r="J7154" t="str">
            <v>Business Systems</v>
          </cell>
          <cell r="K7154" t="str">
            <v>Business Systems</v>
          </cell>
        </row>
        <row r="7155">
          <cell r="G7155" t="str">
            <v>BSSECUR</v>
          </cell>
          <cell r="H7155" t="str">
            <v>Business Systems Security</v>
          </cell>
          <cell r="I7155" t="str">
            <v>Central Overheads</v>
          </cell>
          <cell r="J7155" t="str">
            <v>Business Systems</v>
          </cell>
          <cell r="K7155" t="str">
            <v>Business Systems</v>
          </cell>
        </row>
        <row r="7156">
          <cell r="G7156" t="str">
            <v>BSSUPPRT</v>
          </cell>
          <cell r="H7156" t="str">
            <v>Business Systems Support</v>
          </cell>
          <cell r="I7156" t="str">
            <v>Central Overheads</v>
          </cell>
          <cell r="J7156" t="str">
            <v>Business Systems</v>
          </cell>
          <cell r="K7156" t="str">
            <v>Business Systems</v>
          </cell>
        </row>
        <row r="7157">
          <cell r="G7157" t="str">
            <v>BSSYSDEV</v>
          </cell>
          <cell r="H7157" t="str">
            <v>Business Sys.System Developmen</v>
          </cell>
          <cell r="I7157" t="str">
            <v>Central Overheads</v>
          </cell>
          <cell r="J7157" t="str">
            <v>Business Systems</v>
          </cell>
          <cell r="K7157" t="str">
            <v>Business Systems</v>
          </cell>
        </row>
        <row r="7158">
          <cell r="G7158" t="str">
            <v>BSWESTB</v>
          </cell>
          <cell r="H7158" t="str">
            <v>Bsys West Brom Office</v>
          </cell>
          <cell r="I7158" t="str">
            <v>Central Overheads</v>
          </cell>
          <cell r="J7158" t="str">
            <v>Business Systems</v>
          </cell>
          <cell r="K7158" t="str">
            <v>Business Systems</v>
          </cell>
        </row>
        <row r="7159">
          <cell r="G7159" t="str">
            <v>OHNETIT</v>
          </cell>
          <cell r="H7159" t="str">
            <v>New It Project</v>
          </cell>
          <cell r="I7159" t="str">
            <v>Central Overheads</v>
          </cell>
          <cell r="J7159" t="str">
            <v>Business Systems</v>
          </cell>
          <cell r="K7159" t="str">
            <v>Business Systems</v>
          </cell>
        </row>
        <row r="7160">
          <cell r="G7160">
            <v>92000001</v>
          </cell>
          <cell r="H7160" t="str">
            <v>It Sickness</v>
          </cell>
          <cell r="I7160" t="str">
            <v>Central Overheads</v>
          </cell>
          <cell r="J7160" t="str">
            <v>Business Systems</v>
          </cell>
          <cell r="K7160" t="str">
            <v>Business Systems</v>
          </cell>
        </row>
        <row r="7161">
          <cell r="G7161">
            <v>92000003</v>
          </cell>
          <cell r="H7161" t="str">
            <v>It Management</v>
          </cell>
          <cell r="I7161" t="str">
            <v>Central Overheads</v>
          </cell>
          <cell r="J7161" t="str">
            <v>Business Systems</v>
          </cell>
          <cell r="K7161" t="str">
            <v>Business Systems</v>
          </cell>
        </row>
        <row r="7162">
          <cell r="G7162">
            <v>92000004</v>
          </cell>
          <cell r="H7162" t="str">
            <v>It Training</v>
          </cell>
          <cell r="I7162" t="str">
            <v>Central Overheads</v>
          </cell>
          <cell r="J7162" t="str">
            <v>Business Systems</v>
          </cell>
          <cell r="K7162" t="str">
            <v>Business Systems</v>
          </cell>
        </row>
        <row r="7163">
          <cell r="G7163">
            <v>92000100</v>
          </cell>
          <cell r="H7163" t="str">
            <v>Cfacs Project Development</v>
          </cell>
          <cell r="I7163" t="str">
            <v>Central Overheads</v>
          </cell>
          <cell r="J7163" t="str">
            <v>Business Systems</v>
          </cell>
          <cell r="K7163" t="str">
            <v>Business Systems</v>
          </cell>
        </row>
        <row r="7164">
          <cell r="G7164">
            <v>92000140</v>
          </cell>
          <cell r="H7164" t="str">
            <v>Docket Master</v>
          </cell>
          <cell r="I7164" t="str">
            <v>Central Overheads</v>
          </cell>
          <cell r="J7164" t="str">
            <v>Business Systems</v>
          </cell>
          <cell r="K7164" t="str">
            <v>Business Systems</v>
          </cell>
        </row>
        <row r="7165">
          <cell r="G7165">
            <v>92000150</v>
          </cell>
          <cell r="H7165" t="str">
            <v>Samson Development</v>
          </cell>
          <cell r="I7165" t="str">
            <v>Central Overheads</v>
          </cell>
          <cell r="J7165" t="str">
            <v>Business Systems</v>
          </cell>
          <cell r="K7165" t="str">
            <v>Business Systems</v>
          </cell>
        </row>
        <row r="7166">
          <cell r="G7166">
            <v>92000160</v>
          </cell>
          <cell r="H7166" t="str">
            <v>Help Desk</v>
          </cell>
          <cell r="I7166" t="str">
            <v>Central Overheads</v>
          </cell>
          <cell r="J7166" t="str">
            <v>Business Systems</v>
          </cell>
          <cell r="K7166" t="str">
            <v>Business Systems</v>
          </cell>
        </row>
        <row r="7167">
          <cell r="G7167">
            <v>92000170</v>
          </cell>
          <cell r="H7167" t="str">
            <v>Network</v>
          </cell>
          <cell r="I7167" t="str">
            <v>Central Overheads</v>
          </cell>
          <cell r="J7167" t="str">
            <v>Business Systems</v>
          </cell>
          <cell r="K7167" t="str">
            <v>Business Systems</v>
          </cell>
        </row>
        <row r="7168">
          <cell r="G7168" t="str">
            <v>BS01042</v>
          </cell>
          <cell r="H7168" t="str">
            <v>South East Prime Mobilisation</v>
          </cell>
          <cell r="I7168" t="str">
            <v>Central Overheads</v>
          </cell>
          <cell r="J7168" t="str">
            <v>Business Systems</v>
          </cell>
          <cell r="K7168" t="str">
            <v>Business Systems</v>
          </cell>
        </row>
        <row r="7169">
          <cell r="G7169" t="str">
            <v>BS01050</v>
          </cell>
          <cell r="H7169" t="str">
            <v>Swrpc De-Mobilisation</v>
          </cell>
          <cell r="I7169" t="str">
            <v>Central Overheads</v>
          </cell>
          <cell r="J7169" t="str">
            <v>Business Systems</v>
          </cell>
          <cell r="K7169" t="str">
            <v>Business Systems</v>
          </cell>
        </row>
        <row r="7170">
          <cell r="G7170" t="str">
            <v>BS01052</v>
          </cell>
          <cell r="H7170" t="str">
            <v>Armada Mobilisation</v>
          </cell>
          <cell r="I7170" t="str">
            <v>Central Overheads</v>
          </cell>
          <cell r="J7170" t="str">
            <v>Business Systems</v>
          </cell>
          <cell r="K7170" t="str">
            <v>Business Systems</v>
          </cell>
        </row>
        <row r="7171">
          <cell r="G7171" t="str">
            <v>BS01060</v>
          </cell>
          <cell r="H7171" t="str">
            <v>South Atlantic Isp</v>
          </cell>
          <cell r="I7171" t="str">
            <v>Central Overheads</v>
          </cell>
          <cell r="J7171" t="str">
            <v>Business Systems</v>
          </cell>
          <cell r="K7171" t="str">
            <v>Business Systems</v>
          </cell>
        </row>
        <row r="7172">
          <cell r="G7172" t="str">
            <v>BS01062</v>
          </cell>
          <cell r="H7172" t="str">
            <v>Tyrone College Mobilisation</v>
          </cell>
          <cell r="I7172" t="str">
            <v>Central Overheads</v>
          </cell>
          <cell r="J7172" t="str">
            <v>Business Systems</v>
          </cell>
          <cell r="K7172" t="str">
            <v>Business Systems</v>
          </cell>
        </row>
        <row r="7173">
          <cell r="G7173" t="str">
            <v>BS01065</v>
          </cell>
          <cell r="H7173" t="str">
            <v>Twyford Infrastructure Project</v>
          </cell>
          <cell r="I7173" t="str">
            <v>Central Overheads</v>
          </cell>
          <cell r="J7173" t="str">
            <v>Business Systems</v>
          </cell>
          <cell r="K7173" t="str">
            <v>Business Systems</v>
          </cell>
        </row>
        <row r="7174">
          <cell r="G7174" t="str">
            <v>BSADMIN</v>
          </cell>
          <cell r="H7174" t="str">
            <v>Business Systems Administratio</v>
          </cell>
          <cell r="I7174" t="str">
            <v>Central Overheads</v>
          </cell>
          <cell r="J7174" t="str">
            <v>Business Systems</v>
          </cell>
          <cell r="K7174" t="str">
            <v>Business Systems</v>
          </cell>
        </row>
        <row r="7175">
          <cell r="G7175" t="str">
            <v>BSAPPS</v>
          </cell>
          <cell r="H7175" t="str">
            <v>Bsys Applications Area</v>
          </cell>
          <cell r="I7175" t="str">
            <v>Central Overheads</v>
          </cell>
          <cell r="J7175" t="str">
            <v>Business Systems</v>
          </cell>
          <cell r="K7175" t="str">
            <v>Business Systems</v>
          </cell>
        </row>
        <row r="7176">
          <cell r="G7176" t="str">
            <v>BSASCI</v>
          </cell>
          <cell r="H7176" t="str">
            <v>Asci Project</v>
          </cell>
          <cell r="I7176" t="str">
            <v>Central Overheads</v>
          </cell>
          <cell r="J7176" t="str">
            <v>Business Systems</v>
          </cell>
          <cell r="K7176" t="str">
            <v>Business Systems</v>
          </cell>
        </row>
        <row r="7177">
          <cell r="G7177" t="str">
            <v>BSASSYST</v>
          </cell>
          <cell r="H7177" t="str">
            <v>Bsys Service Mgmt Service</v>
          </cell>
          <cell r="I7177" t="str">
            <v>Central Overheads</v>
          </cell>
          <cell r="J7177" t="str">
            <v>Business Systems</v>
          </cell>
          <cell r="K7177" t="str">
            <v>Business Systems</v>
          </cell>
        </row>
        <row r="7178">
          <cell r="G7178" t="str">
            <v>BSBCP</v>
          </cell>
          <cell r="H7178" t="str">
            <v>Business Continuity Process</v>
          </cell>
          <cell r="I7178" t="str">
            <v>Central Overheads</v>
          </cell>
          <cell r="J7178" t="str">
            <v>Business Systems</v>
          </cell>
          <cell r="K7178" t="str">
            <v>Business Systems</v>
          </cell>
        </row>
        <row r="7179">
          <cell r="G7179" t="str">
            <v>BSBUSDEV</v>
          </cell>
          <cell r="H7179" t="str">
            <v>Business Sys. Business Develop</v>
          </cell>
          <cell r="I7179" t="str">
            <v>Central Overheads</v>
          </cell>
          <cell r="J7179" t="str">
            <v>Business Systems</v>
          </cell>
          <cell r="K7179" t="str">
            <v>Business Systems</v>
          </cell>
        </row>
        <row r="7180">
          <cell r="G7180" t="str">
            <v>BSHARDWR</v>
          </cell>
          <cell r="H7180" t="str">
            <v>Business Systems Hardware</v>
          </cell>
          <cell r="I7180" t="str">
            <v>Central Overheads</v>
          </cell>
          <cell r="J7180" t="str">
            <v>Business Systems</v>
          </cell>
          <cell r="K7180" t="str">
            <v>Business Systems</v>
          </cell>
        </row>
        <row r="7181">
          <cell r="G7181" t="str">
            <v>BSINFRA</v>
          </cell>
          <cell r="H7181" t="str">
            <v>Bsys Infrastructure Team</v>
          </cell>
          <cell r="I7181" t="str">
            <v>Central Overheads</v>
          </cell>
          <cell r="J7181" t="str">
            <v>Business Systems</v>
          </cell>
          <cell r="K7181" t="str">
            <v>Business Systems</v>
          </cell>
        </row>
        <row r="7182">
          <cell r="G7182" t="str">
            <v>BSMANAG</v>
          </cell>
          <cell r="H7182" t="str">
            <v>Business Systems Management</v>
          </cell>
          <cell r="I7182" t="str">
            <v>Central Overheads</v>
          </cell>
          <cell r="J7182" t="str">
            <v>Business Systems</v>
          </cell>
          <cell r="K7182" t="str">
            <v>Business Systems</v>
          </cell>
        </row>
        <row r="7183">
          <cell r="G7183" t="str">
            <v>BSNETWK</v>
          </cell>
          <cell r="H7183" t="str">
            <v>Business Systems Network</v>
          </cell>
          <cell r="I7183" t="str">
            <v>Central Overheads</v>
          </cell>
          <cell r="J7183" t="str">
            <v>Business Systems</v>
          </cell>
          <cell r="K7183" t="str">
            <v>Business Systems</v>
          </cell>
        </row>
        <row r="7184">
          <cell r="G7184" t="str">
            <v>BSPLC</v>
          </cell>
          <cell r="H7184" t="str">
            <v>Business Systems Plc</v>
          </cell>
          <cell r="I7184" t="str">
            <v>Central Overheads</v>
          </cell>
          <cell r="J7184" t="str">
            <v>Business Systems</v>
          </cell>
          <cell r="K7184" t="str">
            <v>Business Systems</v>
          </cell>
        </row>
        <row r="7185">
          <cell r="G7185" t="str">
            <v>BSPRINT</v>
          </cell>
          <cell r="H7185" t="str">
            <v>Bsys Printer &amp; Printing Serv</v>
          </cell>
          <cell r="I7185" t="str">
            <v>Central Overheads</v>
          </cell>
          <cell r="J7185" t="str">
            <v>Business Systems</v>
          </cell>
          <cell r="K7185" t="str">
            <v>Business Systems</v>
          </cell>
        </row>
        <row r="7186">
          <cell r="G7186" t="str">
            <v>BSPROCMT</v>
          </cell>
          <cell r="H7186" t="str">
            <v>Business Systems Procurement</v>
          </cell>
          <cell r="I7186" t="str">
            <v>Central Overheads</v>
          </cell>
          <cell r="J7186" t="str">
            <v>Business Systems</v>
          </cell>
          <cell r="K7186" t="str">
            <v>Business Systems</v>
          </cell>
        </row>
        <row r="7187">
          <cell r="G7187" t="str">
            <v>BSPROG</v>
          </cell>
          <cell r="H7187" t="str">
            <v>Bus Syst Programme</v>
          </cell>
          <cell r="I7187" t="str">
            <v>Central Overheads</v>
          </cell>
          <cell r="J7187" t="str">
            <v>Business Systems</v>
          </cell>
          <cell r="K7187" t="str">
            <v>Business Systems</v>
          </cell>
        </row>
        <row r="7188">
          <cell r="G7188" t="str">
            <v>BSRAS</v>
          </cell>
          <cell r="H7188" t="str">
            <v>Business Systems Remote Access</v>
          </cell>
          <cell r="I7188" t="str">
            <v>Central Overheads</v>
          </cell>
          <cell r="J7188" t="str">
            <v>Business Systems</v>
          </cell>
          <cell r="K7188" t="str">
            <v>Business Systems</v>
          </cell>
        </row>
        <row r="7189">
          <cell r="G7189" t="str">
            <v>BSR&amp;D</v>
          </cell>
          <cell r="H7189" t="str">
            <v>Business Systems R&amp;D</v>
          </cell>
          <cell r="I7189" t="str">
            <v>Central Overheads</v>
          </cell>
          <cell r="J7189" t="str">
            <v>Business Systems</v>
          </cell>
          <cell r="K7189" t="str">
            <v>Business Systems</v>
          </cell>
        </row>
        <row r="7190">
          <cell r="G7190" t="str">
            <v>BSSDESK</v>
          </cell>
          <cell r="H7190" t="str">
            <v>Bsys Service Desk Team</v>
          </cell>
          <cell r="I7190" t="str">
            <v>Central Overheads</v>
          </cell>
          <cell r="J7190" t="str">
            <v>Business Systems</v>
          </cell>
          <cell r="K7190" t="str">
            <v>Business Systems</v>
          </cell>
        </row>
        <row r="7191">
          <cell r="G7191" t="str">
            <v>BSSOFTWR</v>
          </cell>
          <cell r="H7191" t="str">
            <v>Business Systems Software</v>
          </cell>
          <cell r="I7191" t="str">
            <v>Central Overheads</v>
          </cell>
          <cell r="J7191" t="str">
            <v>Business Systems</v>
          </cell>
          <cell r="K7191" t="str">
            <v>Business Systems</v>
          </cell>
        </row>
        <row r="7192">
          <cell r="G7192" t="str">
            <v>BSSUPPRT</v>
          </cell>
          <cell r="H7192" t="str">
            <v>Business Systems Support</v>
          </cell>
          <cell r="I7192" t="str">
            <v>Central Overheads</v>
          </cell>
          <cell r="J7192" t="str">
            <v>Business Systems</v>
          </cell>
          <cell r="K7192" t="str">
            <v>Business Systems</v>
          </cell>
        </row>
        <row r="7193">
          <cell r="G7193" t="str">
            <v>BSSYSDEV</v>
          </cell>
          <cell r="H7193" t="str">
            <v>Business Sys.System Developmen</v>
          </cell>
          <cell r="I7193" t="str">
            <v>Central Overheads</v>
          </cell>
          <cell r="J7193" t="str">
            <v>Business Systems</v>
          </cell>
          <cell r="K7193" t="str">
            <v>Business Systems</v>
          </cell>
        </row>
        <row r="7194">
          <cell r="G7194" t="str">
            <v>BSSYSSUP</v>
          </cell>
          <cell r="H7194" t="str">
            <v>Business Sys.System Support</v>
          </cell>
          <cell r="I7194" t="str">
            <v>Central Overheads</v>
          </cell>
          <cell r="J7194" t="str">
            <v>Business Systems</v>
          </cell>
          <cell r="K7194" t="str">
            <v>Business Systems</v>
          </cell>
        </row>
        <row r="7195">
          <cell r="G7195" t="str">
            <v>BSTRAIN</v>
          </cell>
          <cell r="H7195" t="str">
            <v>Business Systems Training</v>
          </cell>
          <cell r="I7195" t="str">
            <v>Central Overheads</v>
          </cell>
          <cell r="J7195" t="str">
            <v>Business Systems</v>
          </cell>
          <cell r="K7195" t="str">
            <v>Business Systems</v>
          </cell>
        </row>
        <row r="7196">
          <cell r="G7196" t="str">
            <v>BSTWYFD</v>
          </cell>
          <cell r="H7196" t="str">
            <v>Business Systems Twyford</v>
          </cell>
          <cell r="I7196" t="str">
            <v>Central Overheads</v>
          </cell>
          <cell r="J7196" t="str">
            <v>Business Systems</v>
          </cell>
          <cell r="K7196" t="str">
            <v>Business Systems</v>
          </cell>
        </row>
        <row r="7197">
          <cell r="G7197" t="str">
            <v>BSUSERAC</v>
          </cell>
          <cell r="H7197" t="str">
            <v>Bsys User Account Service</v>
          </cell>
          <cell r="I7197" t="str">
            <v>Central Overheads</v>
          </cell>
          <cell r="J7197" t="str">
            <v>Business Systems</v>
          </cell>
          <cell r="K7197" t="str">
            <v>Business Systems</v>
          </cell>
        </row>
        <row r="7198">
          <cell r="G7198" t="str">
            <v>BSUSYS</v>
          </cell>
          <cell r="H7198" t="str">
            <v>Bsys Ultrasys Service</v>
          </cell>
          <cell r="I7198" t="str">
            <v>Central Overheads</v>
          </cell>
          <cell r="J7198" t="str">
            <v>Business Systems</v>
          </cell>
          <cell r="K7198" t="str">
            <v>Business Systems</v>
          </cell>
        </row>
        <row r="7199">
          <cell r="G7199" t="str">
            <v>BSVALUES</v>
          </cell>
          <cell r="H7199" t="str">
            <v>Business Systems Values</v>
          </cell>
          <cell r="I7199" t="str">
            <v>Central Overheads</v>
          </cell>
          <cell r="J7199" t="str">
            <v>Business Systems</v>
          </cell>
          <cell r="K7199" t="str">
            <v>Business Systems</v>
          </cell>
        </row>
        <row r="7200">
          <cell r="G7200" t="str">
            <v>BSWESTB</v>
          </cell>
          <cell r="H7200" t="str">
            <v>Bsys West Brom Office</v>
          </cell>
          <cell r="I7200" t="str">
            <v>Central Overheads</v>
          </cell>
          <cell r="J7200" t="str">
            <v>Business Systems</v>
          </cell>
          <cell r="K7200" t="str">
            <v>Business Systems</v>
          </cell>
        </row>
        <row r="7201">
          <cell r="G7201" t="str">
            <v>GROUPWEB</v>
          </cell>
          <cell r="H7201" t="str">
            <v>Bus Systems Group Web</v>
          </cell>
          <cell r="I7201" t="str">
            <v>Central Overheads</v>
          </cell>
          <cell r="J7201" t="str">
            <v>Business Systems</v>
          </cell>
          <cell r="K7201" t="str">
            <v>Business Systems</v>
          </cell>
        </row>
        <row r="7202">
          <cell r="G7202" t="str">
            <v>ISYSTEM</v>
          </cell>
          <cell r="H7202" t="str">
            <v>Ifs System Work</v>
          </cell>
          <cell r="I7202" t="str">
            <v>Central Overheads</v>
          </cell>
          <cell r="J7202" t="str">
            <v>Business Systems</v>
          </cell>
          <cell r="K7202" t="str">
            <v>Business Systems</v>
          </cell>
        </row>
        <row r="7203">
          <cell r="G7203" t="str">
            <v>OHNETIT</v>
          </cell>
          <cell r="H7203" t="str">
            <v>New It Project</v>
          </cell>
          <cell r="I7203" t="str">
            <v>Central Overheads</v>
          </cell>
          <cell r="J7203" t="str">
            <v>Business Systems</v>
          </cell>
          <cell r="K7203" t="str">
            <v>Business Systems</v>
          </cell>
        </row>
        <row r="7204">
          <cell r="G7204" t="str">
            <v>BSMANAG</v>
          </cell>
          <cell r="H7204" t="str">
            <v>Business Systems Management</v>
          </cell>
          <cell r="I7204" t="str">
            <v>Central Overheads</v>
          </cell>
          <cell r="J7204" t="str">
            <v>Business Systems</v>
          </cell>
          <cell r="K7204" t="str">
            <v>Business Systems</v>
          </cell>
        </row>
        <row r="7205">
          <cell r="G7205" t="str">
            <v>BSNETWK</v>
          </cell>
          <cell r="H7205" t="str">
            <v>Business Systems Network</v>
          </cell>
          <cell r="I7205" t="str">
            <v>Central Overheads</v>
          </cell>
          <cell r="J7205" t="str">
            <v>Business Systems</v>
          </cell>
          <cell r="K7205" t="str">
            <v>Business Systems</v>
          </cell>
        </row>
        <row r="7206">
          <cell r="G7206" t="str">
            <v>BSWESTB</v>
          </cell>
          <cell r="H7206" t="str">
            <v>Bsys West Brom Office</v>
          </cell>
          <cell r="I7206" t="str">
            <v>Central Overheads</v>
          </cell>
          <cell r="J7206" t="str">
            <v>Business Systems</v>
          </cell>
          <cell r="K7206" t="str">
            <v>Business Systems</v>
          </cell>
        </row>
        <row r="7207">
          <cell r="G7207">
            <v>92000003</v>
          </cell>
          <cell r="H7207" t="str">
            <v>It Management</v>
          </cell>
          <cell r="I7207" t="str">
            <v>Central Overheads</v>
          </cell>
          <cell r="J7207" t="str">
            <v>Business Systems</v>
          </cell>
          <cell r="K7207" t="str">
            <v>Business Systems</v>
          </cell>
        </row>
        <row r="7208">
          <cell r="G7208" t="str">
            <v>BSEFIN</v>
          </cell>
          <cell r="H7208" t="str">
            <v>Business Systems E Financial</v>
          </cell>
          <cell r="I7208" t="str">
            <v>Central Overheads</v>
          </cell>
          <cell r="J7208" t="str">
            <v>Business Systems</v>
          </cell>
          <cell r="K7208" t="str">
            <v>Business Systems</v>
          </cell>
        </row>
        <row r="7209">
          <cell r="G7209">
            <v>92000002</v>
          </cell>
          <cell r="H7209" t="str">
            <v>It Holidays</v>
          </cell>
          <cell r="I7209" t="str">
            <v>Central Overheads</v>
          </cell>
          <cell r="J7209" t="str">
            <v>Business Systems</v>
          </cell>
          <cell r="K7209" t="str">
            <v>Business Systems</v>
          </cell>
        </row>
        <row r="7210">
          <cell r="G7210">
            <v>92000003</v>
          </cell>
          <cell r="H7210" t="str">
            <v>It Management</v>
          </cell>
          <cell r="I7210" t="str">
            <v>Central Overheads</v>
          </cell>
          <cell r="J7210" t="str">
            <v>Business Systems</v>
          </cell>
          <cell r="K7210" t="str">
            <v>Business Systems</v>
          </cell>
        </row>
        <row r="7211">
          <cell r="G7211">
            <v>92000004</v>
          </cell>
          <cell r="H7211" t="str">
            <v>It Training</v>
          </cell>
          <cell r="I7211" t="str">
            <v>Central Overheads</v>
          </cell>
          <cell r="J7211" t="str">
            <v>Business Systems</v>
          </cell>
          <cell r="K7211" t="str">
            <v>Business Systems</v>
          </cell>
        </row>
        <row r="7212">
          <cell r="G7212">
            <v>92000140</v>
          </cell>
          <cell r="H7212" t="str">
            <v>Docket Master</v>
          </cell>
          <cell r="I7212" t="str">
            <v>Central Overheads</v>
          </cell>
          <cell r="J7212" t="str">
            <v>Business Systems</v>
          </cell>
          <cell r="K7212" t="str">
            <v>Business Systems</v>
          </cell>
        </row>
        <row r="7213">
          <cell r="G7213">
            <v>92000160</v>
          </cell>
          <cell r="H7213" t="str">
            <v>Help Desk</v>
          </cell>
          <cell r="I7213" t="str">
            <v>Central Overheads</v>
          </cell>
          <cell r="J7213" t="str">
            <v>Business Systems</v>
          </cell>
          <cell r="K7213" t="str">
            <v>Business Systems</v>
          </cell>
        </row>
        <row r="7214">
          <cell r="G7214">
            <v>92000170</v>
          </cell>
          <cell r="H7214" t="str">
            <v>Network</v>
          </cell>
          <cell r="I7214" t="str">
            <v>Central Overheads</v>
          </cell>
          <cell r="J7214" t="str">
            <v>Business Systems</v>
          </cell>
          <cell r="K7214" t="str">
            <v>Business Systems</v>
          </cell>
        </row>
        <row r="7215">
          <cell r="G7215" t="str">
            <v>BS01042</v>
          </cell>
          <cell r="H7215" t="str">
            <v>South East Prime Mobilisation</v>
          </cell>
          <cell r="I7215" t="str">
            <v>Central Overheads</v>
          </cell>
          <cell r="J7215" t="str">
            <v>Business Systems</v>
          </cell>
          <cell r="K7215" t="str">
            <v>Business Systems</v>
          </cell>
        </row>
        <row r="7216">
          <cell r="G7216" t="str">
            <v>BS01044</v>
          </cell>
          <cell r="H7216" t="str">
            <v>Bsys Met Police Exten Project</v>
          </cell>
          <cell r="I7216" t="str">
            <v>Central Overheads</v>
          </cell>
          <cell r="J7216" t="str">
            <v>Business Systems</v>
          </cell>
          <cell r="K7216" t="str">
            <v>Business Systems</v>
          </cell>
        </row>
        <row r="7217">
          <cell r="G7217" t="str">
            <v>BSACCMAN</v>
          </cell>
          <cell r="H7217" t="str">
            <v>Business Systems Account Mgt</v>
          </cell>
          <cell r="I7217" t="str">
            <v>Central Overheads</v>
          </cell>
          <cell r="J7217" t="str">
            <v>Business Systems</v>
          </cell>
          <cell r="K7217" t="str">
            <v>Business Systems</v>
          </cell>
        </row>
        <row r="7218">
          <cell r="G7218" t="str">
            <v>BSADMIN</v>
          </cell>
          <cell r="H7218" t="str">
            <v>Business Systems Administratio</v>
          </cell>
          <cell r="I7218" t="str">
            <v>Central Overheads</v>
          </cell>
          <cell r="J7218" t="str">
            <v>Business Systems</v>
          </cell>
          <cell r="K7218" t="str">
            <v>Business Systems</v>
          </cell>
        </row>
        <row r="7219">
          <cell r="G7219" t="str">
            <v>BSAPPS</v>
          </cell>
          <cell r="H7219" t="str">
            <v>Bsys Applications Area</v>
          </cell>
          <cell r="I7219" t="str">
            <v>Central Overheads</v>
          </cell>
          <cell r="J7219" t="str">
            <v>Business Systems</v>
          </cell>
          <cell r="K7219" t="str">
            <v>Business Systems</v>
          </cell>
        </row>
        <row r="7220">
          <cell r="G7220" t="str">
            <v>BSBRIS</v>
          </cell>
          <cell r="H7220" t="str">
            <v>Bsys Bristol Office</v>
          </cell>
          <cell r="I7220" t="str">
            <v>Central Overheads</v>
          </cell>
          <cell r="J7220" t="str">
            <v>Business Systems</v>
          </cell>
          <cell r="K7220" t="str">
            <v>Business Systems</v>
          </cell>
        </row>
        <row r="7221">
          <cell r="G7221" t="str">
            <v>BSBUSDEV</v>
          </cell>
          <cell r="H7221" t="str">
            <v>Business Sys. Business Develop</v>
          </cell>
          <cell r="I7221" t="str">
            <v>Central Overheads</v>
          </cell>
          <cell r="J7221" t="str">
            <v>Business Systems</v>
          </cell>
          <cell r="K7221" t="str">
            <v>Business Systems</v>
          </cell>
        </row>
        <row r="7222">
          <cell r="G7222" t="str">
            <v>BSCOMERC</v>
          </cell>
          <cell r="H7222" t="str">
            <v>Business Systems Comm Area</v>
          </cell>
          <cell r="I7222" t="str">
            <v>Central Overheads</v>
          </cell>
          <cell r="J7222" t="str">
            <v>Business Systems</v>
          </cell>
          <cell r="K7222" t="str">
            <v>Business Systems</v>
          </cell>
        </row>
        <row r="7223">
          <cell r="G7223" t="str">
            <v>BSCOMMS</v>
          </cell>
          <cell r="H7223" t="str">
            <v>Business Systems Comms</v>
          </cell>
          <cell r="I7223" t="str">
            <v>Central Overheads</v>
          </cell>
          <cell r="J7223" t="str">
            <v>Business Systems</v>
          </cell>
          <cell r="K7223" t="str">
            <v>Business Systems</v>
          </cell>
        </row>
        <row r="7224">
          <cell r="G7224" t="str">
            <v>BSDEVELP</v>
          </cell>
          <cell r="H7224" t="str">
            <v>Bsys Development Team</v>
          </cell>
          <cell r="I7224" t="str">
            <v>Central Overheads</v>
          </cell>
          <cell r="J7224" t="str">
            <v>Business Systems</v>
          </cell>
          <cell r="K7224" t="str">
            <v>Business Systems</v>
          </cell>
        </row>
        <row r="7225">
          <cell r="G7225" t="str">
            <v>BSEFIN</v>
          </cell>
          <cell r="H7225" t="str">
            <v>Business Systems E Financial</v>
          </cell>
          <cell r="I7225" t="str">
            <v>Central Overheads</v>
          </cell>
          <cell r="J7225" t="str">
            <v>Business Systems</v>
          </cell>
          <cell r="K7225" t="str">
            <v>Business Systems</v>
          </cell>
        </row>
        <row r="7226">
          <cell r="G7226" t="str">
            <v>BSHARDWR</v>
          </cell>
          <cell r="H7226" t="str">
            <v>Business Systems Hardware</v>
          </cell>
          <cell r="I7226" t="str">
            <v>Central Overheads</v>
          </cell>
          <cell r="J7226" t="str">
            <v>Business Systems</v>
          </cell>
          <cell r="K7226" t="str">
            <v>Business Systems</v>
          </cell>
        </row>
        <row r="7227">
          <cell r="G7227" t="str">
            <v>BSINFRA</v>
          </cell>
          <cell r="H7227" t="str">
            <v>Bsys Infrastructure Team</v>
          </cell>
          <cell r="I7227" t="str">
            <v>Central Overheads</v>
          </cell>
          <cell r="J7227" t="str">
            <v>Business Systems</v>
          </cell>
          <cell r="K7227" t="str">
            <v>Business Systems</v>
          </cell>
        </row>
        <row r="7228">
          <cell r="G7228" t="str">
            <v>BSINTER</v>
          </cell>
          <cell r="H7228" t="str">
            <v>Business Systems Internet</v>
          </cell>
          <cell r="I7228" t="str">
            <v>Central Overheads</v>
          </cell>
          <cell r="J7228" t="str">
            <v>Business Systems</v>
          </cell>
          <cell r="K7228" t="str">
            <v>Business Systems</v>
          </cell>
        </row>
        <row r="7229">
          <cell r="G7229" t="str">
            <v>BSMANAG</v>
          </cell>
          <cell r="H7229" t="str">
            <v>Business Systems Management</v>
          </cell>
          <cell r="I7229" t="str">
            <v>Central Overheads</v>
          </cell>
          <cell r="J7229" t="str">
            <v>Business Systems</v>
          </cell>
          <cell r="K7229" t="str">
            <v>Business Systems</v>
          </cell>
        </row>
        <row r="7230">
          <cell r="G7230" t="str">
            <v>BSNETWK</v>
          </cell>
          <cell r="H7230" t="str">
            <v>Business Systems Network</v>
          </cell>
          <cell r="I7230" t="str">
            <v>Central Overheads</v>
          </cell>
          <cell r="J7230" t="str">
            <v>Business Systems</v>
          </cell>
          <cell r="K7230" t="str">
            <v>Business Systems</v>
          </cell>
        </row>
        <row r="7231">
          <cell r="G7231" t="str">
            <v>BSPROG</v>
          </cell>
          <cell r="H7231" t="str">
            <v>Bus Syst Programme</v>
          </cell>
          <cell r="I7231" t="str">
            <v>Central Overheads</v>
          </cell>
          <cell r="J7231" t="str">
            <v>Business Systems</v>
          </cell>
          <cell r="K7231" t="str">
            <v>Business Systems</v>
          </cell>
        </row>
        <row r="7232">
          <cell r="G7232" t="str">
            <v>BSR&amp;D</v>
          </cell>
          <cell r="H7232" t="str">
            <v>Business Systems R&amp;D</v>
          </cell>
          <cell r="I7232" t="str">
            <v>Central Overheads</v>
          </cell>
          <cell r="J7232" t="str">
            <v>Business Systems</v>
          </cell>
          <cell r="K7232" t="str">
            <v>Business Systems</v>
          </cell>
        </row>
        <row r="7233">
          <cell r="G7233" t="str">
            <v>BSSDESK</v>
          </cell>
          <cell r="H7233" t="str">
            <v>Bsys Service Desk Team</v>
          </cell>
          <cell r="I7233" t="str">
            <v>Central Overheads</v>
          </cell>
          <cell r="J7233" t="str">
            <v>Business Systems</v>
          </cell>
          <cell r="K7233" t="str">
            <v>Business Systems</v>
          </cell>
        </row>
        <row r="7234">
          <cell r="G7234" t="str">
            <v>BSSERVCE</v>
          </cell>
          <cell r="H7234" t="str">
            <v>Bsys Service Area</v>
          </cell>
          <cell r="I7234" t="str">
            <v>Central Overheads</v>
          </cell>
          <cell r="J7234" t="str">
            <v>Business Systems</v>
          </cell>
          <cell r="K7234" t="str">
            <v>Business Systems</v>
          </cell>
        </row>
        <row r="7235">
          <cell r="G7235" t="str">
            <v>BSSICK</v>
          </cell>
          <cell r="H7235" t="str">
            <v>Business Systems Sickness</v>
          </cell>
          <cell r="I7235" t="str">
            <v>Central Overheads</v>
          </cell>
          <cell r="J7235" t="str">
            <v>Business Systems</v>
          </cell>
          <cell r="K7235" t="str">
            <v>Business Systems</v>
          </cell>
        </row>
        <row r="7236">
          <cell r="G7236" t="str">
            <v>BSSUPPRT</v>
          </cell>
          <cell r="H7236" t="str">
            <v>Business Systems Support</v>
          </cell>
          <cell r="I7236" t="str">
            <v>Central Overheads</v>
          </cell>
          <cell r="J7236" t="str">
            <v>Business Systems</v>
          </cell>
          <cell r="K7236" t="str">
            <v>Business Systems</v>
          </cell>
        </row>
        <row r="7237">
          <cell r="G7237" t="str">
            <v>BSSYSDEV</v>
          </cell>
          <cell r="H7237" t="str">
            <v>Business Sys.System Developmen</v>
          </cell>
          <cell r="I7237" t="str">
            <v>Central Overheads</v>
          </cell>
          <cell r="J7237" t="str">
            <v>Business Systems</v>
          </cell>
          <cell r="K7237" t="str">
            <v>Business Systems</v>
          </cell>
        </row>
        <row r="7238">
          <cell r="G7238" t="str">
            <v>BSSYSSUP</v>
          </cell>
          <cell r="H7238" t="str">
            <v>Business Sys.System Support</v>
          </cell>
          <cell r="I7238" t="str">
            <v>Central Overheads</v>
          </cell>
          <cell r="J7238" t="str">
            <v>Business Systems</v>
          </cell>
          <cell r="K7238" t="str">
            <v>Business Systems</v>
          </cell>
        </row>
        <row r="7239">
          <cell r="G7239" t="str">
            <v>BSTRAIN</v>
          </cell>
          <cell r="H7239" t="str">
            <v>Business Systems Training</v>
          </cell>
          <cell r="I7239" t="str">
            <v>Central Overheads</v>
          </cell>
          <cell r="J7239" t="str">
            <v>Business Systems</v>
          </cell>
          <cell r="K7239" t="str">
            <v>Business Systems</v>
          </cell>
        </row>
        <row r="7240">
          <cell r="G7240" t="str">
            <v>ISYSTEM</v>
          </cell>
          <cell r="H7240" t="str">
            <v>Ifs System Work</v>
          </cell>
          <cell r="I7240" t="str">
            <v>Central Overheads</v>
          </cell>
          <cell r="J7240" t="str">
            <v>Business Systems</v>
          </cell>
          <cell r="K7240" t="str">
            <v>Business Systems</v>
          </cell>
        </row>
        <row r="7241">
          <cell r="G7241" t="str">
            <v>OHNETIT</v>
          </cell>
          <cell r="H7241" t="str">
            <v>New It Project</v>
          </cell>
          <cell r="I7241" t="str">
            <v>Central Overheads</v>
          </cell>
          <cell r="J7241" t="str">
            <v>Business Systems</v>
          </cell>
          <cell r="K7241" t="str">
            <v>Business Systems</v>
          </cell>
        </row>
        <row r="7242">
          <cell r="G7242">
            <v>708440</v>
          </cell>
          <cell r="H7242" t="str">
            <v>Information Technology Dept</v>
          </cell>
          <cell r="I7242" t="str">
            <v>Central Overheads</v>
          </cell>
          <cell r="J7242" t="str">
            <v>Business Systems</v>
          </cell>
          <cell r="K7242" t="str">
            <v>Business Systems</v>
          </cell>
        </row>
        <row r="7243">
          <cell r="G7243">
            <v>92000003</v>
          </cell>
          <cell r="H7243" t="str">
            <v>It Management</v>
          </cell>
          <cell r="I7243" t="str">
            <v>Central Overheads</v>
          </cell>
          <cell r="J7243" t="str">
            <v>Business Systems</v>
          </cell>
          <cell r="K7243" t="str">
            <v>Business Systems</v>
          </cell>
        </row>
        <row r="7244">
          <cell r="G7244">
            <v>92000004</v>
          </cell>
          <cell r="H7244" t="str">
            <v>It Training</v>
          </cell>
          <cell r="I7244" t="str">
            <v>Central Overheads</v>
          </cell>
          <cell r="J7244" t="str">
            <v>Business Systems</v>
          </cell>
          <cell r="K7244" t="str">
            <v>Business Systems</v>
          </cell>
        </row>
        <row r="7245">
          <cell r="G7245">
            <v>92000110</v>
          </cell>
          <cell r="H7245" t="str">
            <v>Cfacs Running</v>
          </cell>
          <cell r="I7245" t="str">
            <v>Central Overheads</v>
          </cell>
          <cell r="J7245" t="str">
            <v>Business Systems</v>
          </cell>
          <cell r="K7245" t="str">
            <v>Business Systems</v>
          </cell>
        </row>
        <row r="7246">
          <cell r="G7246">
            <v>92000130</v>
          </cell>
          <cell r="H7246" t="str">
            <v>Bmca/Uca/Profis</v>
          </cell>
          <cell r="I7246" t="str">
            <v>Central Overheads</v>
          </cell>
          <cell r="J7246" t="str">
            <v>Business Systems</v>
          </cell>
          <cell r="K7246" t="str">
            <v>Business Systems</v>
          </cell>
        </row>
        <row r="7247">
          <cell r="G7247">
            <v>92000140</v>
          </cell>
          <cell r="H7247" t="str">
            <v>Docket Master</v>
          </cell>
          <cell r="I7247" t="str">
            <v>Central Overheads</v>
          </cell>
          <cell r="J7247" t="str">
            <v>Business Systems</v>
          </cell>
          <cell r="K7247" t="str">
            <v>Business Systems</v>
          </cell>
        </row>
        <row r="7248">
          <cell r="G7248">
            <v>92000150</v>
          </cell>
          <cell r="H7248" t="str">
            <v>Samson Development</v>
          </cell>
          <cell r="I7248" t="str">
            <v>Central Overheads</v>
          </cell>
          <cell r="J7248" t="str">
            <v>Business Systems</v>
          </cell>
          <cell r="K7248" t="str">
            <v>Business Systems</v>
          </cell>
        </row>
        <row r="7249">
          <cell r="G7249">
            <v>92000160</v>
          </cell>
          <cell r="H7249" t="str">
            <v>Help Desk</v>
          </cell>
          <cell r="I7249" t="str">
            <v>Central Overheads</v>
          </cell>
          <cell r="J7249" t="str">
            <v>Business Systems</v>
          </cell>
          <cell r="K7249" t="str">
            <v>Business Systems</v>
          </cell>
        </row>
        <row r="7250">
          <cell r="G7250">
            <v>92000170</v>
          </cell>
          <cell r="H7250" t="str">
            <v>Network</v>
          </cell>
          <cell r="I7250" t="str">
            <v>Central Overheads</v>
          </cell>
          <cell r="J7250" t="str">
            <v>Business Systems</v>
          </cell>
          <cell r="K7250" t="str">
            <v>Business Systems</v>
          </cell>
        </row>
        <row r="7251">
          <cell r="G7251" t="str">
            <v>BS01047</v>
          </cell>
          <cell r="H7251" t="str">
            <v>Health &amp; Safety Labs Projects</v>
          </cell>
          <cell r="I7251" t="str">
            <v>Central Overheads</v>
          </cell>
          <cell r="J7251" t="str">
            <v>Business Systems</v>
          </cell>
          <cell r="K7251" t="str">
            <v>Business Systems</v>
          </cell>
        </row>
        <row r="7252">
          <cell r="G7252" t="str">
            <v>BS01052</v>
          </cell>
          <cell r="H7252" t="str">
            <v>Armada Mobilisation</v>
          </cell>
          <cell r="I7252" t="str">
            <v>Central Overheads</v>
          </cell>
          <cell r="J7252" t="str">
            <v>Business Systems</v>
          </cell>
          <cell r="K7252" t="str">
            <v>Business Systems</v>
          </cell>
        </row>
        <row r="7253">
          <cell r="G7253" t="str">
            <v>BSADMIN</v>
          </cell>
          <cell r="H7253" t="str">
            <v>Business Systems Administratio</v>
          </cell>
          <cell r="I7253" t="str">
            <v>Central Overheads</v>
          </cell>
          <cell r="J7253" t="str">
            <v>Business Systems</v>
          </cell>
          <cell r="K7253" t="str">
            <v>Business Systems</v>
          </cell>
        </row>
        <row r="7254">
          <cell r="G7254" t="str">
            <v>BSAPPS</v>
          </cell>
          <cell r="H7254" t="str">
            <v>Bsys Applications Area</v>
          </cell>
          <cell r="I7254" t="str">
            <v>Central Overheads</v>
          </cell>
          <cell r="J7254" t="str">
            <v>Business Systems</v>
          </cell>
          <cell r="K7254" t="str">
            <v>Business Systems</v>
          </cell>
        </row>
        <row r="7255">
          <cell r="G7255" t="str">
            <v>BSBRIS</v>
          </cell>
          <cell r="H7255" t="str">
            <v>Bsys Bristol Office</v>
          </cell>
          <cell r="I7255" t="str">
            <v>Central Overheads</v>
          </cell>
          <cell r="J7255" t="str">
            <v>Business Systems</v>
          </cell>
          <cell r="K7255" t="str">
            <v>Business Systems</v>
          </cell>
        </row>
        <row r="7256">
          <cell r="G7256" t="str">
            <v>BSHARDWR</v>
          </cell>
          <cell r="H7256" t="str">
            <v>Business Systems Hardware</v>
          </cell>
          <cell r="I7256" t="str">
            <v>Central Overheads</v>
          </cell>
          <cell r="J7256" t="str">
            <v>Business Systems</v>
          </cell>
          <cell r="K7256" t="str">
            <v>Business Systems</v>
          </cell>
        </row>
        <row r="7257">
          <cell r="G7257" t="str">
            <v>BSINTRA</v>
          </cell>
          <cell r="H7257" t="str">
            <v>Business Systems Intranet</v>
          </cell>
          <cell r="I7257" t="str">
            <v>Central Overheads</v>
          </cell>
          <cell r="J7257" t="str">
            <v>Business Systems</v>
          </cell>
          <cell r="K7257" t="str">
            <v>Business Systems</v>
          </cell>
        </row>
        <row r="7258">
          <cell r="G7258" t="str">
            <v>BSMANAG</v>
          </cell>
          <cell r="H7258" t="str">
            <v>Business Systems Management</v>
          </cell>
          <cell r="I7258" t="str">
            <v>Central Overheads</v>
          </cell>
          <cell r="J7258" t="str">
            <v>Business Systems</v>
          </cell>
          <cell r="K7258" t="str">
            <v>Business Systems</v>
          </cell>
        </row>
        <row r="7259">
          <cell r="G7259" t="str">
            <v>BSNETWK</v>
          </cell>
          <cell r="H7259" t="str">
            <v>Business Systems Network</v>
          </cell>
          <cell r="I7259" t="str">
            <v>Central Overheads</v>
          </cell>
          <cell r="J7259" t="str">
            <v>Business Systems</v>
          </cell>
          <cell r="K7259" t="str">
            <v>Business Systems</v>
          </cell>
        </row>
        <row r="7260">
          <cell r="G7260" t="str">
            <v>BSOPS</v>
          </cell>
          <cell r="H7260" t="str">
            <v>Business Systems Ops Area</v>
          </cell>
          <cell r="I7260" t="str">
            <v>Central Overheads</v>
          </cell>
          <cell r="J7260" t="str">
            <v>Business Systems</v>
          </cell>
          <cell r="K7260" t="str">
            <v>Business Systems</v>
          </cell>
        </row>
        <row r="7261">
          <cell r="G7261" t="str">
            <v>BSPROCMT</v>
          </cell>
          <cell r="H7261" t="str">
            <v>Business Systems Procurement</v>
          </cell>
          <cell r="I7261" t="str">
            <v>Central Overheads</v>
          </cell>
          <cell r="J7261" t="str">
            <v>Business Systems</v>
          </cell>
          <cell r="K7261" t="str">
            <v>Business Systems</v>
          </cell>
        </row>
        <row r="7262">
          <cell r="G7262" t="str">
            <v>BSR&amp;D</v>
          </cell>
          <cell r="H7262" t="str">
            <v>Business Systems R&amp;D</v>
          </cell>
          <cell r="I7262" t="str">
            <v>Central Overheads</v>
          </cell>
          <cell r="J7262" t="str">
            <v>Business Systems</v>
          </cell>
          <cell r="K7262" t="str">
            <v>Business Systems</v>
          </cell>
        </row>
        <row r="7263">
          <cell r="G7263" t="str">
            <v>BSSUPPRT</v>
          </cell>
          <cell r="H7263" t="str">
            <v>Business Systems Support</v>
          </cell>
          <cell r="I7263" t="str">
            <v>Central Overheads</v>
          </cell>
          <cell r="J7263" t="str">
            <v>Business Systems</v>
          </cell>
          <cell r="K7263" t="str">
            <v>Business Systems</v>
          </cell>
        </row>
        <row r="7264">
          <cell r="G7264" t="str">
            <v>BSSYSDEV</v>
          </cell>
          <cell r="H7264" t="str">
            <v>Business Sys.System Developmen</v>
          </cell>
          <cell r="I7264" t="str">
            <v>Central Overheads</v>
          </cell>
          <cell r="J7264" t="str">
            <v>Business Systems</v>
          </cell>
          <cell r="K7264" t="str">
            <v>Business Systems</v>
          </cell>
        </row>
        <row r="7265">
          <cell r="G7265" t="str">
            <v>BSSYSSUP</v>
          </cell>
          <cell r="H7265" t="str">
            <v>Business Sys.System Support</v>
          </cell>
          <cell r="I7265" t="str">
            <v>Central Overheads</v>
          </cell>
          <cell r="J7265" t="str">
            <v>Business Systems</v>
          </cell>
          <cell r="K7265" t="str">
            <v>Business Systems</v>
          </cell>
        </row>
        <row r="7266">
          <cell r="G7266" t="str">
            <v>BSTRAIN</v>
          </cell>
          <cell r="H7266" t="str">
            <v>Business Systems Training</v>
          </cell>
          <cell r="I7266" t="str">
            <v>Central Overheads</v>
          </cell>
          <cell r="J7266" t="str">
            <v>Business Systems</v>
          </cell>
          <cell r="K7266" t="str">
            <v>Business Systems</v>
          </cell>
        </row>
        <row r="7267">
          <cell r="G7267" t="str">
            <v>BSWESTB</v>
          </cell>
          <cell r="H7267" t="str">
            <v>Bsys West Brom Office</v>
          </cell>
          <cell r="I7267" t="str">
            <v>Central Overheads</v>
          </cell>
          <cell r="J7267" t="str">
            <v>Business Systems</v>
          </cell>
          <cell r="K7267" t="str">
            <v>Business Systems</v>
          </cell>
        </row>
        <row r="7268">
          <cell r="G7268" t="str">
            <v>ISYSTEM</v>
          </cell>
          <cell r="H7268" t="str">
            <v>Ifs System Work</v>
          </cell>
          <cell r="I7268" t="str">
            <v>Central Overheads</v>
          </cell>
          <cell r="J7268" t="str">
            <v>Business Systems</v>
          </cell>
          <cell r="K7268" t="str">
            <v>Business Systems</v>
          </cell>
        </row>
        <row r="7269">
          <cell r="G7269" t="str">
            <v>ITDTO</v>
          </cell>
          <cell r="H7269" t="str">
            <v>It Data Take On Only</v>
          </cell>
          <cell r="I7269" t="str">
            <v>Central Overheads</v>
          </cell>
          <cell r="J7269" t="str">
            <v>Business Systems</v>
          </cell>
          <cell r="K7269" t="str">
            <v>Business Systems</v>
          </cell>
        </row>
        <row r="7270">
          <cell r="G7270" t="str">
            <v>OHNETIT</v>
          </cell>
          <cell r="H7270" t="str">
            <v>New It Project</v>
          </cell>
          <cell r="I7270" t="str">
            <v>Central Overheads</v>
          </cell>
          <cell r="J7270" t="str">
            <v>Business Systems</v>
          </cell>
          <cell r="K7270" t="str">
            <v>Business Systems</v>
          </cell>
        </row>
        <row r="7271">
          <cell r="G7271">
            <v>708440</v>
          </cell>
          <cell r="H7271" t="str">
            <v>Information Technology Dept</v>
          </cell>
          <cell r="I7271" t="str">
            <v>Central Overheads</v>
          </cell>
          <cell r="J7271" t="str">
            <v>Business Systems</v>
          </cell>
          <cell r="K7271" t="str">
            <v>Business Systems</v>
          </cell>
        </row>
        <row r="7272">
          <cell r="G7272">
            <v>92000003</v>
          </cell>
          <cell r="H7272" t="str">
            <v>It Management</v>
          </cell>
          <cell r="I7272" t="str">
            <v>Central Overheads</v>
          </cell>
          <cell r="J7272" t="str">
            <v>Business Systems</v>
          </cell>
          <cell r="K7272" t="str">
            <v>Business Systems</v>
          </cell>
        </row>
        <row r="7273">
          <cell r="G7273">
            <v>92000140</v>
          </cell>
          <cell r="H7273" t="str">
            <v>Docket Master</v>
          </cell>
          <cell r="I7273" t="str">
            <v>Central Overheads</v>
          </cell>
          <cell r="J7273" t="str">
            <v>Business Systems</v>
          </cell>
          <cell r="K7273" t="str">
            <v>Business Systems</v>
          </cell>
        </row>
        <row r="7274">
          <cell r="G7274">
            <v>92000160</v>
          </cell>
          <cell r="H7274" t="str">
            <v>Help Desk</v>
          </cell>
          <cell r="I7274" t="str">
            <v>Central Overheads</v>
          </cell>
          <cell r="J7274" t="str">
            <v>Business Systems</v>
          </cell>
          <cell r="K7274" t="str">
            <v>Business Systems</v>
          </cell>
        </row>
        <row r="7275">
          <cell r="G7275">
            <v>92000170</v>
          </cell>
          <cell r="H7275" t="str">
            <v>Network</v>
          </cell>
          <cell r="I7275" t="str">
            <v>Central Overheads</v>
          </cell>
          <cell r="J7275" t="str">
            <v>Business Systems</v>
          </cell>
          <cell r="K7275" t="str">
            <v>Business Systems</v>
          </cell>
        </row>
        <row r="7276">
          <cell r="G7276" t="str">
            <v>BS01042</v>
          </cell>
          <cell r="H7276" t="str">
            <v>South East Prime Mobilisation</v>
          </cell>
          <cell r="I7276" t="str">
            <v>Central Overheads</v>
          </cell>
          <cell r="J7276" t="str">
            <v>Business Systems</v>
          </cell>
          <cell r="K7276" t="str">
            <v>Business Systems</v>
          </cell>
        </row>
        <row r="7277">
          <cell r="G7277" t="str">
            <v>BSADMIN</v>
          </cell>
          <cell r="H7277" t="str">
            <v>Business Systems Administratio</v>
          </cell>
          <cell r="I7277" t="str">
            <v>Central Overheads</v>
          </cell>
          <cell r="J7277" t="str">
            <v>Business Systems</v>
          </cell>
          <cell r="K7277" t="str">
            <v>Business Systems</v>
          </cell>
        </row>
        <row r="7278">
          <cell r="G7278" t="str">
            <v>BSAPPS</v>
          </cell>
          <cell r="H7278" t="str">
            <v>Bsys Applications Area</v>
          </cell>
          <cell r="I7278" t="str">
            <v>Central Overheads</v>
          </cell>
          <cell r="J7278" t="str">
            <v>Business Systems</v>
          </cell>
          <cell r="K7278" t="str">
            <v>Business Systems</v>
          </cell>
        </row>
        <row r="7279">
          <cell r="G7279" t="str">
            <v>BSEFIN</v>
          </cell>
          <cell r="H7279" t="str">
            <v>Business Systems E Financial</v>
          </cell>
          <cell r="I7279" t="str">
            <v>Central Overheads</v>
          </cell>
          <cell r="J7279" t="str">
            <v>Business Systems</v>
          </cell>
          <cell r="K7279" t="str">
            <v>Business Systems</v>
          </cell>
        </row>
        <row r="7280">
          <cell r="G7280" t="str">
            <v>BSMANAG</v>
          </cell>
          <cell r="H7280" t="str">
            <v>Business Systems Management</v>
          </cell>
          <cell r="I7280" t="str">
            <v>Central Overheads</v>
          </cell>
          <cell r="J7280" t="str">
            <v>Business Systems</v>
          </cell>
          <cell r="K7280" t="str">
            <v>Business Systems</v>
          </cell>
        </row>
        <row r="7281">
          <cell r="G7281" t="str">
            <v>BSSUPPRT</v>
          </cell>
          <cell r="H7281" t="str">
            <v>Business Systems Support</v>
          </cell>
          <cell r="I7281" t="str">
            <v>Central Overheads</v>
          </cell>
          <cell r="J7281" t="str">
            <v>Business Systems</v>
          </cell>
          <cell r="K7281" t="str">
            <v>Business Systems</v>
          </cell>
        </row>
        <row r="7282">
          <cell r="G7282" t="str">
            <v>BSSYSSUP</v>
          </cell>
          <cell r="H7282" t="str">
            <v>Business Sys.System Support</v>
          </cell>
          <cell r="I7282" t="str">
            <v>Central Overheads</v>
          </cell>
          <cell r="J7282" t="str">
            <v>Business Systems</v>
          </cell>
          <cell r="K7282" t="str">
            <v>Business Systems</v>
          </cell>
        </row>
        <row r="7283">
          <cell r="G7283" t="str">
            <v>BSWESTB</v>
          </cell>
          <cell r="H7283" t="str">
            <v>Bsys West Brom Office</v>
          </cell>
          <cell r="I7283" t="str">
            <v>Central Overheads</v>
          </cell>
          <cell r="J7283" t="str">
            <v>Business Systems</v>
          </cell>
          <cell r="K7283" t="str">
            <v>Business Systems</v>
          </cell>
        </row>
        <row r="7284">
          <cell r="G7284">
            <v>92000003</v>
          </cell>
          <cell r="H7284" t="str">
            <v>It Management</v>
          </cell>
          <cell r="I7284" t="str">
            <v>Central Overheads</v>
          </cell>
          <cell r="J7284" t="str">
            <v>Business Systems</v>
          </cell>
          <cell r="K7284" t="str">
            <v>Business Systems</v>
          </cell>
        </row>
        <row r="7285">
          <cell r="G7285">
            <v>92000004</v>
          </cell>
          <cell r="H7285" t="str">
            <v>It Training</v>
          </cell>
          <cell r="I7285" t="str">
            <v>Central Overheads</v>
          </cell>
          <cell r="J7285" t="str">
            <v>Business Systems</v>
          </cell>
          <cell r="K7285" t="str">
            <v>Business Systems</v>
          </cell>
        </row>
        <row r="7286">
          <cell r="G7286">
            <v>92000140</v>
          </cell>
          <cell r="H7286" t="str">
            <v>Docket Master</v>
          </cell>
          <cell r="I7286" t="str">
            <v>Central Overheads</v>
          </cell>
          <cell r="J7286" t="str">
            <v>Business Systems</v>
          </cell>
          <cell r="K7286" t="str">
            <v>Business Systems</v>
          </cell>
        </row>
        <row r="7287">
          <cell r="G7287">
            <v>92000160</v>
          </cell>
          <cell r="H7287" t="str">
            <v>Help Desk</v>
          </cell>
          <cell r="I7287" t="str">
            <v>Central Overheads</v>
          </cell>
          <cell r="J7287" t="str">
            <v>Business Systems</v>
          </cell>
          <cell r="K7287" t="str">
            <v>Business Systems</v>
          </cell>
        </row>
        <row r="7288">
          <cell r="G7288" t="str">
            <v>BSADMIN</v>
          </cell>
          <cell r="H7288" t="str">
            <v>Business Systems Administratio</v>
          </cell>
          <cell r="I7288" t="str">
            <v>Central Overheads</v>
          </cell>
          <cell r="J7288" t="str">
            <v>Business Systems</v>
          </cell>
          <cell r="K7288" t="str">
            <v>Business Systems</v>
          </cell>
        </row>
        <row r="7289">
          <cell r="G7289" t="str">
            <v>BSAPPS</v>
          </cell>
          <cell r="H7289" t="str">
            <v>Bsys Applications Area</v>
          </cell>
          <cell r="I7289" t="str">
            <v>Central Overheads</v>
          </cell>
          <cell r="J7289" t="str">
            <v>Business Systems</v>
          </cell>
          <cell r="K7289" t="str">
            <v>Business Systems</v>
          </cell>
        </row>
        <row r="7290">
          <cell r="G7290" t="str">
            <v>BSBRIS</v>
          </cell>
          <cell r="H7290" t="str">
            <v>Bsys Bristol Office</v>
          </cell>
          <cell r="I7290" t="str">
            <v>Central Overheads</v>
          </cell>
          <cell r="J7290" t="str">
            <v>Business Systems</v>
          </cell>
          <cell r="K7290" t="str">
            <v>Business Systems</v>
          </cell>
        </row>
        <row r="7291">
          <cell r="G7291" t="str">
            <v>BSDEVELP</v>
          </cell>
          <cell r="H7291" t="str">
            <v>Bsys Development Team</v>
          </cell>
          <cell r="I7291" t="str">
            <v>Central Overheads</v>
          </cell>
          <cell r="J7291" t="str">
            <v>Business Systems</v>
          </cell>
          <cell r="K7291" t="str">
            <v>Business Systems</v>
          </cell>
        </row>
        <row r="7292">
          <cell r="G7292" t="str">
            <v>BSEFIN</v>
          </cell>
          <cell r="H7292" t="str">
            <v>Business Systems E Financial</v>
          </cell>
          <cell r="I7292" t="str">
            <v>Central Overheads</v>
          </cell>
          <cell r="J7292" t="str">
            <v>Business Systems</v>
          </cell>
          <cell r="K7292" t="str">
            <v>Business Systems</v>
          </cell>
        </row>
        <row r="7293">
          <cell r="G7293" t="str">
            <v>BSINFRA</v>
          </cell>
          <cell r="H7293" t="str">
            <v>Bsys Infrastructure Team</v>
          </cell>
          <cell r="I7293" t="str">
            <v>Central Overheads</v>
          </cell>
          <cell r="J7293" t="str">
            <v>Business Systems</v>
          </cell>
          <cell r="K7293" t="str">
            <v>Business Systems</v>
          </cell>
        </row>
        <row r="7294">
          <cell r="G7294" t="str">
            <v>BSINTRA</v>
          </cell>
          <cell r="H7294" t="str">
            <v>Business Systems Intranet</v>
          </cell>
          <cell r="I7294" t="str">
            <v>Central Overheads</v>
          </cell>
          <cell r="J7294" t="str">
            <v>Business Systems</v>
          </cell>
          <cell r="K7294" t="str">
            <v>Business Systems</v>
          </cell>
        </row>
        <row r="7295">
          <cell r="G7295" t="str">
            <v>BSMANAG</v>
          </cell>
          <cell r="H7295" t="str">
            <v>Business Systems Management</v>
          </cell>
          <cell r="I7295" t="str">
            <v>Central Overheads</v>
          </cell>
          <cell r="J7295" t="str">
            <v>Business Systems</v>
          </cell>
          <cell r="K7295" t="str">
            <v>Business Systems</v>
          </cell>
        </row>
        <row r="7296">
          <cell r="G7296" t="str">
            <v>BSNETWK</v>
          </cell>
          <cell r="H7296" t="str">
            <v>Business Systems Network</v>
          </cell>
          <cell r="I7296" t="str">
            <v>Central Overheads</v>
          </cell>
          <cell r="J7296" t="str">
            <v>Business Systems</v>
          </cell>
          <cell r="K7296" t="str">
            <v>Business Systems</v>
          </cell>
        </row>
        <row r="7297">
          <cell r="G7297" t="str">
            <v>BSPROCMT</v>
          </cell>
          <cell r="H7297" t="str">
            <v>Business Systems Procurement</v>
          </cell>
          <cell r="I7297" t="str">
            <v>Central Overheads</v>
          </cell>
          <cell r="J7297" t="str">
            <v>Business Systems</v>
          </cell>
          <cell r="K7297" t="str">
            <v>Business Systems</v>
          </cell>
        </row>
        <row r="7298">
          <cell r="G7298" t="str">
            <v>BSPROG</v>
          </cell>
          <cell r="H7298" t="str">
            <v>Bus Syst Programme</v>
          </cell>
          <cell r="I7298" t="str">
            <v>Central Overheads</v>
          </cell>
          <cell r="J7298" t="str">
            <v>Business Systems</v>
          </cell>
          <cell r="K7298" t="str">
            <v>Business Systems</v>
          </cell>
        </row>
        <row r="7299">
          <cell r="G7299" t="str">
            <v>BSSDESK</v>
          </cell>
          <cell r="H7299" t="str">
            <v>Bsys Service Desk Team</v>
          </cell>
          <cell r="I7299" t="str">
            <v>Central Overheads</v>
          </cell>
          <cell r="J7299" t="str">
            <v>Business Systems</v>
          </cell>
          <cell r="K7299" t="str">
            <v>Business Systems</v>
          </cell>
        </row>
        <row r="7300">
          <cell r="G7300" t="str">
            <v>BSSICK</v>
          </cell>
          <cell r="H7300" t="str">
            <v>Business Systems Sickness</v>
          </cell>
          <cell r="I7300" t="str">
            <v>Central Overheads</v>
          </cell>
          <cell r="J7300" t="str">
            <v>Business Systems</v>
          </cell>
          <cell r="K7300" t="str">
            <v>Business Systems</v>
          </cell>
        </row>
        <row r="7301">
          <cell r="G7301" t="str">
            <v>BSSIP</v>
          </cell>
          <cell r="H7301" t="str">
            <v>Service Improvement Project</v>
          </cell>
          <cell r="I7301" t="str">
            <v>Central Overheads</v>
          </cell>
          <cell r="J7301" t="str">
            <v>Business Systems</v>
          </cell>
          <cell r="K7301" t="str">
            <v>Business Systems</v>
          </cell>
        </row>
        <row r="7302">
          <cell r="G7302" t="str">
            <v>BSSUPPRT</v>
          </cell>
          <cell r="H7302" t="str">
            <v>Business Systems Support</v>
          </cell>
          <cell r="I7302" t="str">
            <v>Central Overheads</v>
          </cell>
          <cell r="J7302" t="str">
            <v>Business Systems</v>
          </cell>
          <cell r="K7302" t="str">
            <v>Business Systems</v>
          </cell>
        </row>
        <row r="7303">
          <cell r="G7303" t="str">
            <v>BSSYSSUP</v>
          </cell>
          <cell r="H7303" t="str">
            <v>Business Sys.System Support</v>
          </cell>
          <cell r="I7303" t="str">
            <v>Central Overheads</v>
          </cell>
          <cell r="J7303" t="str">
            <v>Business Systems</v>
          </cell>
          <cell r="K7303" t="str">
            <v>Business Systems</v>
          </cell>
        </row>
        <row r="7304">
          <cell r="G7304" t="str">
            <v>BSTRAIN</v>
          </cell>
          <cell r="H7304" t="str">
            <v>Business Systems Training</v>
          </cell>
          <cell r="I7304" t="str">
            <v>Central Overheads</v>
          </cell>
          <cell r="J7304" t="str">
            <v>Business Systems</v>
          </cell>
          <cell r="K7304" t="str">
            <v>Business Systems</v>
          </cell>
        </row>
        <row r="7305">
          <cell r="G7305" t="str">
            <v>BSVALUES</v>
          </cell>
          <cell r="H7305" t="str">
            <v>Business Systems Values</v>
          </cell>
          <cell r="I7305" t="str">
            <v>Central Overheads</v>
          </cell>
          <cell r="J7305" t="str">
            <v>Business Systems</v>
          </cell>
          <cell r="K7305" t="str">
            <v>Business Systems</v>
          </cell>
        </row>
        <row r="7306">
          <cell r="G7306" t="str">
            <v>BSWESTB</v>
          </cell>
          <cell r="H7306" t="str">
            <v>Bsys West Brom Office</v>
          </cell>
          <cell r="I7306" t="str">
            <v>Central Overheads</v>
          </cell>
          <cell r="J7306" t="str">
            <v>Business Systems</v>
          </cell>
          <cell r="K7306" t="str">
            <v>Business Systems</v>
          </cell>
        </row>
        <row r="7307">
          <cell r="G7307" t="str">
            <v>GROUPWEB</v>
          </cell>
          <cell r="H7307" t="str">
            <v>Bus Systems Group Web</v>
          </cell>
          <cell r="I7307" t="str">
            <v>Central Overheads</v>
          </cell>
          <cell r="J7307" t="str">
            <v>Business Systems</v>
          </cell>
          <cell r="K7307" t="str">
            <v>Business Systems</v>
          </cell>
        </row>
        <row r="7308">
          <cell r="G7308" t="str">
            <v>OHNETIT</v>
          </cell>
          <cell r="H7308" t="str">
            <v>New It Project</v>
          </cell>
          <cell r="I7308" t="str">
            <v>Central Overheads</v>
          </cell>
          <cell r="J7308" t="str">
            <v>Business Systems</v>
          </cell>
          <cell r="K7308" t="str">
            <v>Business Systems</v>
          </cell>
        </row>
        <row r="7309">
          <cell r="G7309">
            <v>92000001</v>
          </cell>
          <cell r="H7309" t="str">
            <v>It Sickness</v>
          </cell>
          <cell r="I7309" t="str">
            <v>Central Overheads</v>
          </cell>
          <cell r="J7309" t="str">
            <v>Business Systems</v>
          </cell>
          <cell r="K7309" t="str">
            <v>Business Systems</v>
          </cell>
        </row>
        <row r="7310">
          <cell r="G7310">
            <v>92000003</v>
          </cell>
          <cell r="H7310" t="str">
            <v>It Management</v>
          </cell>
          <cell r="I7310" t="str">
            <v>Central Overheads</v>
          </cell>
          <cell r="J7310" t="str">
            <v>Business Systems</v>
          </cell>
          <cell r="K7310" t="str">
            <v>Business Systems</v>
          </cell>
        </row>
        <row r="7311">
          <cell r="G7311">
            <v>92000004</v>
          </cell>
          <cell r="H7311" t="str">
            <v>It Training</v>
          </cell>
          <cell r="I7311" t="str">
            <v>Central Overheads</v>
          </cell>
          <cell r="J7311" t="str">
            <v>Business Systems</v>
          </cell>
          <cell r="K7311" t="str">
            <v>Business Systems</v>
          </cell>
        </row>
        <row r="7312">
          <cell r="G7312">
            <v>92000110</v>
          </cell>
          <cell r="H7312" t="str">
            <v>Cfacs Running</v>
          </cell>
          <cell r="I7312" t="str">
            <v>Central Overheads</v>
          </cell>
          <cell r="J7312" t="str">
            <v>Business Systems</v>
          </cell>
          <cell r="K7312" t="str">
            <v>Business Systems</v>
          </cell>
        </row>
        <row r="7313">
          <cell r="G7313">
            <v>92000160</v>
          </cell>
          <cell r="H7313" t="str">
            <v>Help Desk</v>
          </cell>
          <cell r="I7313" t="str">
            <v>Central Overheads</v>
          </cell>
          <cell r="J7313" t="str">
            <v>Business Systems</v>
          </cell>
          <cell r="K7313" t="str">
            <v>Business Systems</v>
          </cell>
        </row>
        <row r="7314">
          <cell r="G7314">
            <v>92000170</v>
          </cell>
          <cell r="H7314" t="str">
            <v>Network</v>
          </cell>
          <cell r="I7314" t="str">
            <v>Central Overheads</v>
          </cell>
          <cell r="J7314" t="str">
            <v>Business Systems</v>
          </cell>
          <cell r="K7314" t="str">
            <v>Business Systems</v>
          </cell>
        </row>
        <row r="7315">
          <cell r="G7315" t="str">
            <v>BS01042</v>
          </cell>
          <cell r="H7315" t="str">
            <v>South East Prime Mobilisation</v>
          </cell>
          <cell r="I7315" t="str">
            <v>Central Overheads</v>
          </cell>
          <cell r="J7315" t="str">
            <v>Business Systems</v>
          </cell>
          <cell r="K7315" t="str">
            <v>Business Systems</v>
          </cell>
        </row>
        <row r="7316">
          <cell r="G7316" t="str">
            <v>BSADMIN</v>
          </cell>
          <cell r="H7316" t="str">
            <v>Business Systems Administratio</v>
          </cell>
          <cell r="I7316" t="str">
            <v>Central Overheads</v>
          </cell>
          <cell r="J7316" t="str">
            <v>Business Systems</v>
          </cell>
          <cell r="K7316" t="str">
            <v>Business Systems</v>
          </cell>
        </row>
        <row r="7317">
          <cell r="G7317" t="str">
            <v>BSAPPS</v>
          </cell>
          <cell r="H7317" t="str">
            <v>Bsys Applications Area</v>
          </cell>
          <cell r="I7317" t="str">
            <v>Central Overheads</v>
          </cell>
          <cell r="J7317" t="str">
            <v>Business Systems</v>
          </cell>
          <cell r="K7317" t="str">
            <v>Business Systems</v>
          </cell>
        </row>
        <row r="7318">
          <cell r="G7318" t="str">
            <v>BSBRIS</v>
          </cell>
          <cell r="H7318" t="str">
            <v>Bsys Bristol Office</v>
          </cell>
          <cell r="I7318" t="str">
            <v>Central Overheads</v>
          </cell>
          <cell r="J7318" t="str">
            <v>Business Systems</v>
          </cell>
          <cell r="K7318" t="str">
            <v>Business Systems</v>
          </cell>
        </row>
        <row r="7319">
          <cell r="G7319" t="str">
            <v>BSDEVELP</v>
          </cell>
          <cell r="H7319" t="str">
            <v>Bsys Development Team</v>
          </cell>
          <cell r="I7319" t="str">
            <v>Central Overheads</v>
          </cell>
          <cell r="J7319" t="str">
            <v>Business Systems</v>
          </cell>
          <cell r="K7319" t="str">
            <v>Business Systems</v>
          </cell>
        </row>
        <row r="7320">
          <cell r="G7320" t="str">
            <v>BSEFIN</v>
          </cell>
          <cell r="H7320" t="str">
            <v>Business Systems E Financial</v>
          </cell>
          <cell r="I7320" t="str">
            <v>Central Overheads</v>
          </cell>
          <cell r="J7320" t="str">
            <v>Business Systems</v>
          </cell>
          <cell r="K7320" t="str">
            <v>Business Systems</v>
          </cell>
        </row>
        <row r="7321">
          <cell r="G7321" t="str">
            <v>BSINFRA</v>
          </cell>
          <cell r="H7321" t="str">
            <v>Bsys Infrastructure Team</v>
          </cell>
          <cell r="I7321" t="str">
            <v>Central Overheads</v>
          </cell>
          <cell r="J7321" t="str">
            <v>Business Systems</v>
          </cell>
          <cell r="K7321" t="str">
            <v>Business Systems</v>
          </cell>
        </row>
        <row r="7322">
          <cell r="G7322" t="str">
            <v>BSINTRA</v>
          </cell>
          <cell r="H7322" t="str">
            <v>Business Systems Intranet</v>
          </cell>
          <cell r="I7322" t="str">
            <v>Central Overheads</v>
          </cell>
          <cell r="J7322" t="str">
            <v>Business Systems</v>
          </cell>
          <cell r="K7322" t="str">
            <v>Business Systems</v>
          </cell>
        </row>
        <row r="7323">
          <cell r="G7323" t="str">
            <v>BSLOND</v>
          </cell>
          <cell r="H7323" t="str">
            <v>Bsys London Office</v>
          </cell>
          <cell r="I7323" t="str">
            <v>Central Overheads</v>
          </cell>
          <cell r="J7323" t="str">
            <v>Business Systems</v>
          </cell>
          <cell r="K7323" t="str">
            <v>Business Systems</v>
          </cell>
        </row>
        <row r="7324">
          <cell r="G7324" t="str">
            <v>BSMANAG</v>
          </cell>
          <cell r="H7324" t="str">
            <v>Business Systems Management</v>
          </cell>
          <cell r="I7324" t="str">
            <v>Central Overheads</v>
          </cell>
          <cell r="J7324" t="str">
            <v>Business Systems</v>
          </cell>
          <cell r="K7324" t="str">
            <v>Business Systems</v>
          </cell>
        </row>
        <row r="7325">
          <cell r="G7325" t="str">
            <v>BSNETWK</v>
          </cell>
          <cell r="H7325" t="str">
            <v>Business Systems Network</v>
          </cell>
          <cell r="I7325" t="str">
            <v>Central Overheads</v>
          </cell>
          <cell r="J7325" t="str">
            <v>Business Systems</v>
          </cell>
          <cell r="K7325" t="str">
            <v>Business Systems</v>
          </cell>
        </row>
        <row r="7326">
          <cell r="G7326" t="str">
            <v>BSPROCMT</v>
          </cell>
          <cell r="H7326" t="str">
            <v>Business Systems Procurement</v>
          </cell>
          <cell r="I7326" t="str">
            <v>Central Overheads</v>
          </cell>
          <cell r="J7326" t="str">
            <v>Business Systems</v>
          </cell>
          <cell r="K7326" t="str">
            <v>Business Systems</v>
          </cell>
        </row>
        <row r="7327">
          <cell r="G7327" t="str">
            <v>BSPROG</v>
          </cell>
          <cell r="H7327" t="str">
            <v>Bus Syst Programme</v>
          </cell>
          <cell r="I7327" t="str">
            <v>Central Overheads</v>
          </cell>
          <cell r="J7327" t="str">
            <v>Business Systems</v>
          </cell>
          <cell r="K7327" t="str">
            <v>Business Systems</v>
          </cell>
        </row>
        <row r="7328">
          <cell r="G7328" t="str">
            <v>BSRAS</v>
          </cell>
          <cell r="H7328" t="str">
            <v>Business Systems Remote Access</v>
          </cell>
          <cell r="I7328" t="str">
            <v>Central Overheads</v>
          </cell>
          <cell r="J7328" t="str">
            <v>Business Systems</v>
          </cell>
          <cell r="K7328" t="str">
            <v>Business Systems</v>
          </cell>
        </row>
        <row r="7329">
          <cell r="G7329" t="str">
            <v>BSR&amp;D</v>
          </cell>
          <cell r="H7329" t="str">
            <v>Business Systems R&amp;D</v>
          </cell>
          <cell r="I7329" t="str">
            <v>Central Overheads</v>
          </cell>
          <cell r="J7329" t="str">
            <v>Business Systems</v>
          </cell>
          <cell r="K7329" t="str">
            <v>Business Systems</v>
          </cell>
        </row>
        <row r="7330">
          <cell r="G7330" t="str">
            <v>BSSDESK</v>
          </cell>
          <cell r="H7330" t="str">
            <v>Bsys Service Desk Team</v>
          </cell>
          <cell r="I7330" t="str">
            <v>Central Overheads</v>
          </cell>
          <cell r="J7330" t="str">
            <v>Business Systems</v>
          </cell>
          <cell r="K7330" t="str">
            <v>Business Systems</v>
          </cell>
        </row>
        <row r="7331">
          <cell r="G7331" t="str">
            <v>BSSUPPRT</v>
          </cell>
          <cell r="H7331" t="str">
            <v>Business Systems Support</v>
          </cell>
          <cell r="I7331" t="str">
            <v>Central Overheads</v>
          </cell>
          <cell r="J7331" t="str">
            <v>Business Systems</v>
          </cell>
          <cell r="K7331" t="str">
            <v>Business Systems</v>
          </cell>
        </row>
        <row r="7332">
          <cell r="G7332" t="str">
            <v>BSSYSDEV</v>
          </cell>
          <cell r="H7332" t="str">
            <v>Business Sys.System Developmen</v>
          </cell>
          <cell r="I7332" t="str">
            <v>Central Overheads</v>
          </cell>
          <cell r="J7332" t="str">
            <v>Business Systems</v>
          </cell>
          <cell r="K7332" t="str">
            <v>Business Systems</v>
          </cell>
        </row>
        <row r="7333">
          <cell r="G7333" t="str">
            <v>BSSYSSUP</v>
          </cell>
          <cell r="H7333" t="str">
            <v>Business Sys.System Support</v>
          </cell>
          <cell r="I7333" t="str">
            <v>Central Overheads</v>
          </cell>
          <cell r="J7333" t="str">
            <v>Business Systems</v>
          </cell>
          <cell r="K7333" t="str">
            <v>Business Systems</v>
          </cell>
        </row>
        <row r="7334">
          <cell r="G7334" t="str">
            <v>BSTRAIN</v>
          </cell>
          <cell r="H7334" t="str">
            <v>Business Systems Training</v>
          </cell>
          <cell r="I7334" t="str">
            <v>Central Overheads</v>
          </cell>
          <cell r="J7334" t="str">
            <v>Business Systems</v>
          </cell>
          <cell r="K7334" t="str">
            <v>Business Systems</v>
          </cell>
        </row>
        <row r="7335">
          <cell r="G7335" t="str">
            <v>BSUSYS</v>
          </cell>
          <cell r="H7335" t="str">
            <v>Bsys Ultrasys Service</v>
          </cell>
          <cell r="I7335" t="str">
            <v>Central Overheads</v>
          </cell>
          <cell r="J7335" t="str">
            <v>Business Systems</v>
          </cell>
          <cell r="K7335" t="str">
            <v>Business Systems</v>
          </cell>
        </row>
        <row r="7336">
          <cell r="G7336" t="str">
            <v>BSVALUES</v>
          </cell>
          <cell r="H7336" t="str">
            <v>Business Systems Values</v>
          </cell>
          <cell r="I7336" t="str">
            <v>Central Overheads</v>
          </cell>
          <cell r="J7336" t="str">
            <v>Business Systems</v>
          </cell>
          <cell r="K7336" t="str">
            <v>Business Systems</v>
          </cell>
        </row>
        <row r="7337">
          <cell r="G7337" t="str">
            <v>BSWESTB</v>
          </cell>
          <cell r="H7337" t="str">
            <v>Bsys West Brom Office</v>
          </cell>
          <cell r="I7337" t="str">
            <v>Central Overheads</v>
          </cell>
          <cell r="J7337" t="str">
            <v>Business Systems</v>
          </cell>
          <cell r="K7337" t="str">
            <v>Business Systems</v>
          </cell>
        </row>
        <row r="7338">
          <cell r="G7338" t="str">
            <v>CSLULTRX</v>
          </cell>
          <cell r="H7338" t="str">
            <v>Bus Sys Ultrasys In Csl</v>
          </cell>
          <cell r="I7338" t="str">
            <v>Central Overheads</v>
          </cell>
          <cell r="J7338" t="str">
            <v>Business Systems</v>
          </cell>
          <cell r="K7338" t="str">
            <v>Business Systems</v>
          </cell>
        </row>
        <row r="7339">
          <cell r="G7339" t="str">
            <v>GROUPWEB</v>
          </cell>
          <cell r="H7339" t="str">
            <v>Bus Systems Group Web</v>
          </cell>
          <cell r="I7339" t="str">
            <v>Central Overheads</v>
          </cell>
          <cell r="J7339" t="str">
            <v>Business Systems</v>
          </cell>
          <cell r="K7339" t="str">
            <v>Business Systems</v>
          </cell>
        </row>
        <row r="7340">
          <cell r="G7340" t="str">
            <v>ISYSTEM</v>
          </cell>
          <cell r="H7340" t="str">
            <v>Ifs System Work</v>
          </cell>
          <cell r="I7340" t="str">
            <v>Central Overheads</v>
          </cell>
          <cell r="J7340" t="str">
            <v>Business Systems</v>
          </cell>
          <cell r="K7340" t="str">
            <v>Business Systems</v>
          </cell>
        </row>
        <row r="7341">
          <cell r="G7341" t="str">
            <v>OHNETIT</v>
          </cell>
          <cell r="H7341" t="str">
            <v>New It Project</v>
          </cell>
          <cell r="I7341" t="str">
            <v>Central Overheads</v>
          </cell>
          <cell r="J7341" t="str">
            <v>Business Systems</v>
          </cell>
          <cell r="K7341" t="str">
            <v>Business Systems</v>
          </cell>
        </row>
        <row r="7342">
          <cell r="G7342">
            <v>92000003</v>
          </cell>
          <cell r="H7342" t="str">
            <v>It Management</v>
          </cell>
          <cell r="I7342" t="str">
            <v>Central Overheads</v>
          </cell>
          <cell r="J7342" t="str">
            <v>Business Systems</v>
          </cell>
          <cell r="K7342" t="str">
            <v>Business Systems</v>
          </cell>
        </row>
        <row r="7343">
          <cell r="G7343">
            <v>92000004</v>
          </cell>
          <cell r="H7343" t="str">
            <v>It Training</v>
          </cell>
          <cell r="I7343" t="str">
            <v>Central Overheads</v>
          </cell>
          <cell r="J7343" t="str">
            <v>Business Systems</v>
          </cell>
          <cell r="K7343" t="str">
            <v>Business Systems</v>
          </cell>
        </row>
        <row r="7344">
          <cell r="G7344">
            <v>92000140</v>
          </cell>
          <cell r="H7344" t="str">
            <v>Docket Master</v>
          </cell>
          <cell r="I7344" t="str">
            <v>Central Overheads</v>
          </cell>
          <cell r="J7344" t="str">
            <v>Business Systems</v>
          </cell>
          <cell r="K7344" t="str">
            <v>Business Systems</v>
          </cell>
        </row>
        <row r="7345">
          <cell r="G7345">
            <v>92000160</v>
          </cell>
          <cell r="H7345" t="str">
            <v>Help Desk</v>
          </cell>
          <cell r="I7345" t="str">
            <v>Central Overheads</v>
          </cell>
          <cell r="J7345" t="str">
            <v>Business Systems</v>
          </cell>
          <cell r="K7345" t="str">
            <v>Business Systems</v>
          </cell>
        </row>
        <row r="7346">
          <cell r="G7346">
            <v>92000170</v>
          </cell>
          <cell r="H7346" t="str">
            <v>Network</v>
          </cell>
          <cell r="I7346" t="str">
            <v>Central Overheads</v>
          </cell>
          <cell r="J7346" t="str">
            <v>Business Systems</v>
          </cell>
          <cell r="K7346" t="str">
            <v>Business Systems</v>
          </cell>
        </row>
        <row r="7347">
          <cell r="G7347" t="str">
            <v>BS01047</v>
          </cell>
          <cell r="H7347" t="str">
            <v>Health &amp; Safety Labs Projects</v>
          </cell>
          <cell r="I7347" t="str">
            <v>Central Overheads</v>
          </cell>
          <cell r="J7347" t="str">
            <v>Business Systems</v>
          </cell>
          <cell r="K7347" t="str">
            <v>Business Systems</v>
          </cell>
        </row>
        <row r="7348">
          <cell r="G7348" t="str">
            <v>BS01052</v>
          </cell>
          <cell r="H7348" t="str">
            <v>Armada Mobilisation</v>
          </cell>
          <cell r="I7348" t="str">
            <v>Central Overheads</v>
          </cell>
          <cell r="J7348" t="str">
            <v>Business Systems</v>
          </cell>
          <cell r="K7348" t="str">
            <v>Business Systems</v>
          </cell>
        </row>
        <row r="7349">
          <cell r="G7349" t="str">
            <v>BS01055</v>
          </cell>
          <cell r="H7349" t="str">
            <v>Uclh Planetfm Support</v>
          </cell>
          <cell r="I7349" t="str">
            <v>Central Overheads</v>
          </cell>
          <cell r="J7349" t="str">
            <v>Business Systems</v>
          </cell>
          <cell r="K7349" t="str">
            <v>Business Systems</v>
          </cell>
        </row>
        <row r="7350">
          <cell r="G7350" t="str">
            <v>BSACCMAN</v>
          </cell>
          <cell r="H7350" t="str">
            <v>Business Systems Account Mgt</v>
          </cell>
          <cell r="I7350" t="str">
            <v>Central Overheads</v>
          </cell>
          <cell r="J7350" t="str">
            <v>Business Systems</v>
          </cell>
          <cell r="K7350" t="str">
            <v>Business Systems</v>
          </cell>
        </row>
        <row r="7351">
          <cell r="G7351" t="str">
            <v>BSADMIN</v>
          </cell>
          <cell r="H7351" t="str">
            <v>Business Systems Administratio</v>
          </cell>
          <cell r="I7351" t="str">
            <v>Central Overheads</v>
          </cell>
          <cell r="J7351" t="str">
            <v>Business Systems</v>
          </cell>
          <cell r="K7351" t="str">
            <v>Business Systems</v>
          </cell>
        </row>
        <row r="7352">
          <cell r="G7352" t="str">
            <v>BSAPPS</v>
          </cell>
          <cell r="H7352" t="str">
            <v>Bsys Applications Area</v>
          </cell>
          <cell r="I7352" t="str">
            <v>Central Overheads</v>
          </cell>
          <cell r="J7352" t="str">
            <v>Business Systems</v>
          </cell>
          <cell r="K7352" t="str">
            <v>Business Systems</v>
          </cell>
        </row>
        <row r="7353">
          <cell r="G7353" t="str">
            <v>BSASCI</v>
          </cell>
          <cell r="H7353" t="str">
            <v>Asci Project</v>
          </cell>
          <cell r="I7353" t="str">
            <v>Central Overheads</v>
          </cell>
          <cell r="J7353" t="str">
            <v>Business Systems</v>
          </cell>
          <cell r="K7353" t="str">
            <v>Business Systems</v>
          </cell>
        </row>
        <row r="7354">
          <cell r="G7354" t="str">
            <v>BSBCP</v>
          </cell>
          <cell r="H7354" t="str">
            <v>Business Continuity Process</v>
          </cell>
          <cell r="I7354" t="str">
            <v>Central Overheads</v>
          </cell>
          <cell r="J7354" t="str">
            <v>Business Systems</v>
          </cell>
          <cell r="K7354" t="str">
            <v>Business Systems</v>
          </cell>
        </row>
        <row r="7355">
          <cell r="G7355" t="str">
            <v>BSBRIS</v>
          </cell>
          <cell r="H7355" t="str">
            <v>Bsys Bristol Office</v>
          </cell>
          <cell r="I7355" t="str">
            <v>Central Overheads</v>
          </cell>
          <cell r="J7355" t="str">
            <v>Business Systems</v>
          </cell>
          <cell r="K7355" t="str">
            <v>Business Systems</v>
          </cell>
        </row>
        <row r="7356">
          <cell r="G7356" t="str">
            <v>BSBUSDEV</v>
          </cell>
          <cell r="H7356" t="str">
            <v>Business Sys. Business Develop</v>
          </cell>
          <cell r="I7356" t="str">
            <v>Central Overheads</v>
          </cell>
          <cell r="J7356" t="str">
            <v>Business Systems</v>
          </cell>
          <cell r="K7356" t="str">
            <v>Business Systems</v>
          </cell>
        </row>
        <row r="7357">
          <cell r="G7357" t="str">
            <v>BSDEVELP</v>
          </cell>
          <cell r="H7357" t="str">
            <v>Bsys Development Team</v>
          </cell>
          <cell r="I7357" t="str">
            <v>Central Overheads</v>
          </cell>
          <cell r="J7357" t="str">
            <v>Business Systems</v>
          </cell>
          <cell r="K7357" t="str">
            <v>Business Systems</v>
          </cell>
        </row>
        <row r="7358">
          <cell r="G7358" t="str">
            <v>BSEFIN</v>
          </cell>
          <cell r="H7358" t="str">
            <v>Business Systems E Financial</v>
          </cell>
          <cell r="I7358" t="str">
            <v>Central Overheads</v>
          </cell>
          <cell r="J7358" t="str">
            <v>Business Systems</v>
          </cell>
          <cell r="K7358" t="str">
            <v>Business Systems</v>
          </cell>
        </row>
        <row r="7359">
          <cell r="G7359" t="str">
            <v>BSINFRA</v>
          </cell>
          <cell r="H7359" t="str">
            <v>Bsys Infrastructure Team</v>
          </cell>
          <cell r="I7359" t="str">
            <v>Central Overheads</v>
          </cell>
          <cell r="J7359" t="str">
            <v>Business Systems</v>
          </cell>
          <cell r="K7359" t="str">
            <v>Business Systems</v>
          </cell>
        </row>
        <row r="7360">
          <cell r="G7360" t="str">
            <v>BSINTRA</v>
          </cell>
          <cell r="H7360" t="str">
            <v>Business Systems Intranet</v>
          </cell>
          <cell r="I7360" t="str">
            <v>Central Overheads</v>
          </cell>
          <cell r="J7360" t="str">
            <v>Business Systems</v>
          </cell>
          <cell r="K7360" t="str">
            <v>Business Systems</v>
          </cell>
        </row>
        <row r="7361">
          <cell r="G7361" t="str">
            <v>BSMANAG</v>
          </cell>
          <cell r="H7361" t="str">
            <v>Business Systems Management</v>
          </cell>
          <cell r="I7361" t="str">
            <v>Central Overheads</v>
          </cell>
          <cell r="J7361" t="str">
            <v>Business Systems</v>
          </cell>
          <cell r="K7361" t="str">
            <v>Business Systems</v>
          </cell>
        </row>
        <row r="7362">
          <cell r="G7362" t="str">
            <v>BSPROCMT</v>
          </cell>
          <cell r="H7362" t="str">
            <v>Business Systems Procurement</v>
          </cell>
          <cell r="I7362" t="str">
            <v>Central Overheads</v>
          </cell>
          <cell r="J7362" t="str">
            <v>Business Systems</v>
          </cell>
          <cell r="K7362" t="str">
            <v>Business Systems</v>
          </cell>
        </row>
        <row r="7363">
          <cell r="G7363" t="str">
            <v>BSPROG</v>
          </cell>
          <cell r="H7363" t="str">
            <v>Bus Syst Programme</v>
          </cell>
          <cell r="I7363" t="str">
            <v>Central Overheads</v>
          </cell>
          <cell r="J7363" t="str">
            <v>Business Systems</v>
          </cell>
          <cell r="K7363" t="str">
            <v>Business Systems</v>
          </cell>
        </row>
        <row r="7364">
          <cell r="G7364" t="str">
            <v>BSSDESK</v>
          </cell>
          <cell r="H7364" t="str">
            <v>Bsys Service Desk Team</v>
          </cell>
          <cell r="I7364" t="str">
            <v>Central Overheads</v>
          </cell>
          <cell r="J7364" t="str">
            <v>Business Systems</v>
          </cell>
          <cell r="K7364" t="str">
            <v>Business Systems</v>
          </cell>
        </row>
        <row r="7365">
          <cell r="G7365" t="str">
            <v>BSSIP</v>
          </cell>
          <cell r="H7365" t="str">
            <v>Service Improvement Project</v>
          </cell>
          <cell r="I7365" t="str">
            <v>Central Overheads</v>
          </cell>
          <cell r="J7365" t="str">
            <v>Business Systems</v>
          </cell>
          <cell r="K7365" t="str">
            <v>Business Systems</v>
          </cell>
        </row>
        <row r="7366">
          <cell r="G7366" t="str">
            <v>BSSUPPRT</v>
          </cell>
          <cell r="H7366" t="str">
            <v>Business Systems Support</v>
          </cell>
          <cell r="I7366" t="str">
            <v>Central Overheads</v>
          </cell>
          <cell r="J7366" t="str">
            <v>Business Systems</v>
          </cell>
          <cell r="K7366" t="str">
            <v>Business Systems</v>
          </cell>
        </row>
        <row r="7367">
          <cell r="G7367" t="str">
            <v>BSSYSDEV</v>
          </cell>
          <cell r="H7367" t="str">
            <v>Business Sys.System Developmen</v>
          </cell>
          <cell r="I7367" t="str">
            <v>Central Overheads</v>
          </cell>
          <cell r="J7367" t="str">
            <v>Business Systems</v>
          </cell>
          <cell r="K7367" t="str">
            <v>Business Systems</v>
          </cell>
        </row>
        <row r="7368">
          <cell r="G7368" t="str">
            <v>BSSYSSUP</v>
          </cell>
          <cell r="H7368" t="str">
            <v>Business Sys.System Support</v>
          </cell>
          <cell r="I7368" t="str">
            <v>Central Overheads</v>
          </cell>
          <cell r="J7368" t="str">
            <v>Business Systems</v>
          </cell>
          <cell r="K7368" t="str">
            <v>Business Systems</v>
          </cell>
        </row>
        <row r="7369">
          <cell r="G7369" t="str">
            <v>BSTRAIN</v>
          </cell>
          <cell r="H7369" t="str">
            <v>Business Systems Training</v>
          </cell>
          <cell r="I7369" t="str">
            <v>Central Overheads</v>
          </cell>
          <cell r="J7369" t="str">
            <v>Business Systems</v>
          </cell>
          <cell r="K7369" t="str">
            <v>Business Systems</v>
          </cell>
        </row>
        <row r="7370">
          <cell r="G7370" t="str">
            <v>BSUSYSPO</v>
          </cell>
          <cell r="H7370" t="str">
            <v>Ultrasys - Porton Down</v>
          </cell>
          <cell r="I7370" t="str">
            <v>Central Overheads</v>
          </cell>
          <cell r="J7370" t="str">
            <v>Business Systems</v>
          </cell>
          <cell r="K7370" t="str">
            <v>Business Systems</v>
          </cell>
        </row>
        <row r="7371">
          <cell r="G7371" t="str">
            <v>BSVALUES</v>
          </cell>
          <cell r="H7371" t="str">
            <v>Business Systems Values</v>
          </cell>
          <cell r="I7371" t="str">
            <v>Central Overheads</v>
          </cell>
          <cell r="J7371" t="str">
            <v>Business Systems</v>
          </cell>
          <cell r="K7371" t="str">
            <v>Business Systems</v>
          </cell>
        </row>
        <row r="7372">
          <cell r="G7372" t="str">
            <v>BSWESTB</v>
          </cell>
          <cell r="H7372" t="str">
            <v>Bsys West Brom Office</v>
          </cell>
          <cell r="I7372" t="str">
            <v>Central Overheads</v>
          </cell>
          <cell r="J7372" t="str">
            <v>Business Systems</v>
          </cell>
          <cell r="K7372" t="str">
            <v>Business Systems</v>
          </cell>
        </row>
        <row r="7373">
          <cell r="G7373" t="str">
            <v>GROUPWEB</v>
          </cell>
          <cell r="H7373" t="str">
            <v>Bus Systems Group Web</v>
          </cell>
          <cell r="I7373" t="str">
            <v>Central Overheads</v>
          </cell>
          <cell r="J7373" t="str">
            <v>Business Systems</v>
          </cell>
          <cell r="K7373" t="str">
            <v>Business Systems</v>
          </cell>
        </row>
        <row r="7374">
          <cell r="G7374" t="str">
            <v>ISYSTEM</v>
          </cell>
          <cell r="H7374" t="str">
            <v>Ifs System Work</v>
          </cell>
          <cell r="I7374" t="str">
            <v>Central Overheads</v>
          </cell>
          <cell r="J7374" t="str">
            <v>Business Systems</v>
          </cell>
          <cell r="K7374" t="str">
            <v>Business Systems</v>
          </cell>
        </row>
        <row r="7375">
          <cell r="G7375" t="str">
            <v>SSPROJ01</v>
          </cell>
          <cell r="H7375" t="str">
            <v>Shared Services Project 01</v>
          </cell>
          <cell r="I7375" t="str">
            <v>Central Overheads</v>
          </cell>
          <cell r="J7375" t="str">
            <v>Business Systems</v>
          </cell>
          <cell r="K7375" t="str">
            <v>Business Systems</v>
          </cell>
        </row>
        <row r="7376">
          <cell r="G7376" t="str">
            <v>BSMANAG</v>
          </cell>
          <cell r="H7376" t="str">
            <v>Business Systems Management</v>
          </cell>
          <cell r="I7376" t="str">
            <v>Central Overheads</v>
          </cell>
          <cell r="J7376" t="str">
            <v>Business Systems</v>
          </cell>
          <cell r="K7376" t="str">
            <v>Business Systems</v>
          </cell>
        </row>
        <row r="7377">
          <cell r="G7377" t="str">
            <v>BSADMIN</v>
          </cell>
          <cell r="H7377" t="str">
            <v>Business Systems Administratio</v>
          </cell>
          <cell r="I7377" t="str">
            <v>Central Overheads</v>
          </cell>
          <cell r="J7377" t="str">
            <v>Business Systems</v>
          </cell>
          <cell r="K7377" t="str">
            <v>Business Systems</v>
          </cell>
        </row>
        <row r="7378">
          <cell r="G7378" t="str">
            <v>BSSUPPRT</v>
          </cell>
          <cell r="H7378" t="str">
            <v>Business Systems Support</v>
          </cell>
          <cell r="I7378" t="str">
            <v>Central Overheads</v>
          </cell>
          <cell r="J7378" t="str">
            <v>Business Systems</v>
          </cell>
          <cell r="K7378" t="str">
            <v>Business Systems</v>
          </cell>
        </row>
        <row r="7379">
          <cell r="G7379">
            <v>92000003</v>
          </cell>
          <cell r="H7379" t="str">
            <v>It Management</v>
          </cell>
          <cell r="I7379" t="str">
            <v>Central Overheads</v>
          </cell>
          <cell r="J7379" t="str">
            <v>Business Systems</v>
          </cell>
          <cell r="K7379" t="str">
            <v>Business Systems</v>
          </cell>
        </row>
        <row r="7380">
          <cell r="G7380" t="str">
            <v>BSADMIN</v>
          </cell>
          <cell r="H7380" t="str">
            <v>Business Systems Administratio</v>
          </cell>
          <cell r="I7380" t="str">
            <v>Central Overheads</v>
          </cell>
          <cell r="J7380" t="str">
            <v>Business Systems</v>
          </cell>
          <cell r="K7380" t="str">
            <v>Business Systems</v>
          </cell>
        </row>
        <row r="7381">
          <cell r="G7381" t="str">
            <v>BSWESTB</v>
          </cell>
          <cell r="H7381" t="str">
            <v>Bsys West Brom Office</v>
          </cell>
          <cell r="I7381" t="str">
            <v>Central Overheads</v>
          </cell>
          <cell r="J7381" t="str">
            <v>Business Systems</v>
          </cell>
          <cell r="K7381" t="str">
            <v>Business Systems</v>
          </cell>
        </row>
        <row r="7382">
          <cell r="G7382">
            <v>92000003</v>
          </cell>
          <cell r="H7382" t="str">
            <v>It Management</v>
          </cell>
          <cell r="I7382" t="str">
            <v>Central Overheads</v>
          </cell>
          <cell r="J7382" t="str">
            <v>Business Systems</v>
          </cell>
          <cell r="K7382" t="str">
            <v>Business Systems</v>
          </cell>
        </row>
        <row r="7383">
          <cell r="G7383" t="str">
            <v>BSMANAG</v>
          </cell>
          <cell r="H7383" t="str">
            <v>Business Systems Management</v>
          </cell>
          <cell r="I7383" t="str">
            <v>Central Overheads</v>
          </cell>
          <cell r="J7383" t="str">
            <v>Business Systems</v>
          </cell>
          <cell r="K7383" t="str">
            <v>Business Systems</v>
          </cell>
        </row>
        <row r="7384">
          <cell r="G7384" t="str">
            <v>BSSYSDEV</v>
          </cell>
          <cell r="H7384" t="str">
            <v>Business Sys.System Developmen</v>
          </cell>
          <cell r="I7384" t="str">
            <v>Central Overheads</v>
          </cell>
          <cell r="J7384" t="str">
            <v>Business Systems</v>
          </cell>
          <cell r="K7384" t="str">
            <v>Business Systems</v>
          </cell>
        </row>
        <row r="7385">
          <cell r="G7385">
            <v>92000003</v>
          </cell>
          <cell r="H7385" t="str">
            <v>It Management</v>
          </cell>
          <cell r="I7385" t="str">
            <v>Central Overheads</v>
          </cell>
          <cell r="J7385" t="str">
            <v>Business Systems</v>
          </cell>
          <cell r="K7385" t="str">
            <v>Business Systems</v>
          </cell>
        </row>
        <row r="7386">
          <cell r="G7386" t="str">
            <v>BSADMIN</v>
          </cell>
          <cell r="H7386" t="str">
            <v>Business Systems Administratio</v>
          </cell>
          <cell r="I7386" t="str">
            <v>Central Overheads</v>
          </cell>
          <cell r="J7386" t="str">
            <v>Business Systems</v>
          </cell>
          <cell r="K7386" t="str">
            <v>Business Systems</v>
          </cell>
        </row>
        <row r="7387">
          <cell r="G7387" t="str">
            <v>BSMANAG</v>
          </cell>
          <cell r="H7387" t="str">
            <v>Business Systems Management</v>
          </cell>
          <cell r="I7387" t="str">
            <v>Central Overheads</v>
          </cell>
          <cell r="J7387" t="str">
            <v>Business Systems</v>
          </cell>
          <cell r="K7387" t="str">
            <v>Business Systems</v>
          </cell>
        </row>
        <row r="7388">
          <cell r="G7388" t="str">
            <v>BSSIP</v>
          </cell>
          <cell r="H7388" t="str">
            <v>Service Improvement Project</v>
          </cell>
          <cell r="I7388" t="str">
            <v>Central Overheads</v>
          </cell>
          <cell r="J7388" t="str">
            <v>Business Systems</v>
          </cell>
          <cell r="K7388" t="str">
            <v>Business Systems</v>
          </cell>
        </row>
        <row r="7389">
          <cell r="G7389" t="str">
            <v>BSTRAIN</v>
          </cell>
          <cell r="H7389" t="str">
            <v>Business Systems Training</v>
          </cell>
          <cell r="I7389" t="str">
            <v>Central Overheads</v>
          </cell>
          <cell r="J7389" t="str">
            <v>Business Systems</v>
          </cell>
          <cell r="K7389" t="str">
            <v>Business Systems</v>
          </cell>
        </row>
        <row r="7390">
          <cell r="G7390" t="str">
            <v>ITMETPOL</v>
          </cell>
          <cell r="H7390" t="str">
            <v>It Met Police</v>
          </cell>
          <cell r="I7390" t="str">
            <v>Central Overheads</v>
          </cell>
          <cell r="J7390" t="str">
            <v>Business Systems</v>
          </cell>
          <cell r="K7390" t="str">
            <v>Business Systems</v>
          </cell>
        </row>
        <row r="7391">
          <cell r="G7391" t="str">
            <v>BSCHESHP</v>
          </cell>
          <cell r="H7391" t="str">
            <v>Cheshire Police Authorityk Mcnallyhq &amp; Force Training Centrerelocation Project</v>
          </cell>
          <cell r="I7391" t="str">
            <v>Central Overheads</v>
          </cell>
          <cell r="J7391" t="str">
            <v>Business Development</v>
          </cell>
          <cell r="K7391" t="str">
            <v>Business Development</v>
          </cell>
        </row>
        <row r="7392">
          <cell r="G7392" t="str">
            <v>BSOLNFEE</v>
          </cell>
          <cell r="H7392" t="str">
            <v>Business Solutions</v>
          </cell>
          <cell r="I7392" t="str">
            <v>Central Overheads</v>
          </cell>
          <cell r="J7392" t="str">
            <v>Business Development</v>
          </cell>
          <cell r="K7392" t="str">
            <v>Business Development</v>
          </cell>
        </row>
        <row r="7393">
          <cell r="G7393" t="str">
            <v>BUSSOLNS</v>
          </cell>
          <cell r="H7393" t="str">
            <v>Business Solutions</v>
          </cell>
          <cell r="I7393" t="str">
            <v>Central Overheads</v>
          </cell>
          <cell r="J7393" t="str">
            <v>Business Development</v>
          </cell>
          <cell r="K7393" t="str">
            <v>Business Development</v>
          </cell>
        </row>
        <row r="7394">
          <cell r="G7394" t="str">
            <v>BSOLNFEE</v>
          </cell>
          <cell r="H7394" t="str">
            <v>Business Solutions</v>
          </cell>
          <cell r="I7394" t="str">
            <v>Central Overheads</v>
          </cell>
          <cell r="J7394" t="str">
            <v>Business Development</v>
          </cell>
          <cell r="K7394" t="str">
            <v>Business Development</v>
          </cell>
        </row>
        <row r="7395">
          <cell r="G7395" t="str">
            <v>BSOLNFEE</v>
          </cell>
          <cell r="H7395" t="str">
            <v>Business Solutions</v>
          </cell>
          <cell r="I7395" t="str">
            <v>Central Overheads</v>
          </cell>
          <cell r="J7395" t="str">
            <v>Business Development</v>
          </cell>
          <cell r="K7395" t="str">
            <v>Business Development</v>
          </cell>
        </row>
        <row r="7396">
          <cell r="G7396" t="str">
            <v>BUSSOLNS</v>
          </cell>
          <cell r="H7396" t="str">
            <v>Business Solutions</v>
          </cell>
          <cell r="I7396" t="str">
            <v>Central Overheads</v>
          </cell>
          <cell r="J7396" t="str">
            <v>Business Development</v>
          </cell>
          <cell r="K7396" t="str">
            <v>Business Development</v>
          </cell>
        </row>
        <row r="7397">
          <cell r="G7397" t="str">
            <v>BUSSOLNS</v>
          </cell>
          <cell r="H7397" t="str">
            <v>Business Solutions</v>
          </cell>
          <cell r="I7397" t="str">
            <v>Central Overheads</v>
          </cell>
          <cell r="J7397" t="str">
            <v>Business Development</v>
          </cell>
          <cell r="K7397" t="str">
            <v>Business Development</v>
          </cell>
        </row>
        <row r="7398">
          <cell r="G7398" t="str">
            <v>BUSSOLNS</v>
          </cell>
          <cell r="H7398" t="str">
            <v>Business Solutions</v>
          </cell>
          <cell r="I7398" t="str">
            <v>Central Overheads</v>
          </cell>
          <cell r="J7398" t="str">
            <v>Business Development</v>
          </cell>
          <cell r="K7398" t="str">
            <v>Business Development</v>
          </cell>
        </row>
        <row r="7399">
          <cell r="G7399" t="str">
            <v>BUSSOLNS</v>
          </cell>
          <cell r="H7399" t="str">
            <v>Business Solutions</v>
          </cell>
          <cell r="I7399" t="str">
            <v>Central Overheads</v>
          </cell>
          <cell r="J7399" t="str">
            <v>Business Development</v>
          </cell>
          <cell r="K7399" t="str">
            <v>Business Development</v>
          </cell>
        </row>
        <row r="7400">
          <cell r="G7400" t="str">
            <v>BUSSOLNS</v>
          </cell>
          <cell r="H7400" t="str">
            <v>Business Solutions</v>
          </cell>
          <cell r="I7400" t="str">
            <v>Central Overheads</v>
          </cell>
          <cell r="J7400" t="str">
            <v>Business Development</v>
          </cell>
          <cell r="K7400" t="str">
            <v>Business Development</v>
          </cell>
        </row>
        <row r="7401">
          <cell r="G7401" t="str">
            <v>BUSSOLNS</v>
          </cell>
          <cell r="H7401" t="str">
            <v>Business Solutions</v>
          </cell>
          <cell r="I7401" t="str">
            <v>Central Overheads</v>
          </cell>
          <cell r="J7401" t="str">
            <v>Business Development</v>
          </cell>
          <cell r="K7401" t="str">
            <v>Business Development</v>
          </cell>
        </row>
        <row r="7402">
          <cell r="G7402" t="str">
            <v>BUSSOLNS</v>
          </cell>
          <cell r="H7402" t="str">
            <v>Business Solutions</v>
          </cell>
          <cell r="I7402" t="str">
            <v>Central Overheads</v>
          </cell>
          <cell r="J7402" t="str">
            <v>Business Development</v>
          </cell>
          <cell r="K7402" t="str">
            <v>Business Development</v>
          </cell>
        </row>
        <row r="7403">
          <cell r="G7403" t="str">
            <v>BUSSOLNS</v>
          </cell>
          <cell r="H7403" t="str">
            <v>Business Solutions</v>
          </cell>
          <cell r="I7403" t="str">
            <v>Central Overheads</v>
          </cell>
          <cell r="J7403" t="str">
            <v>Business Development</v>
          </cell>
          <cell r="K7403" t="str">
            <v>Business Development</v>
          </cell>
        </row>
        <row r="7404">
          <cell r="G7404" t="str">
            <v>BUSSOLNS</v>
          </cell>
          <cell r="H7404" t="str">
            <v>Business Solutions</v>
          </cell>
          <cell r="I7404" t="str">
            <v>Central Overheads</v>
          </cell>
          <cell r="J7404" t="str">
            <v>Business Development</v>
          </cell>
          <cell r="K7404" t="str">
            <v>Business Development</v>
          </cell>
        </row>
        <row r="7405">
          <cell r="G7405" t="str">
            <v>BUSSOLNS</v>
          </cell>
          <cell r="H7405" t="str">
            <v>Business Solutions</v>
          </cell>
          <cell r="I7405" t="str">
            <v>Central Overheads</v>
          </cell>
          <cell r="J7405" t="str">
            <v>Business Development</v>
          </cell>
          <cell r="K7405" t="str">
            <v>Business Development</v>
          </cell>
        </row>
        <row r="7406">
          <cell r="G7406" t="str">
            <v>BUSSOLNS</v>
          </cell>
          <cell r="H7406" t="str">
            <v>Business Solutions</v>
          </cell>
          <cell r="I7406" t="str">
            <v>Central Overheads</v>
          </cell>
          <cell r="J7406" t="str">
            <v>Business Development</v>
          </cell>
          <cell r="K7406" t="str">
            <v>Business Development</v>
          </cell>
        </row>
        <row r="7407">
          <cell r="G7407" t="str">
            <v>BUSSOLNS</v>
          </cell>
          <cell r="H7407" t="str">
            <v>Business Solutions</v>
          </cell>
          <cell r="I7407" t="str">
            <v>Central Overheads</v>
          </cell>
          <cell r="J7407" t="str">
            <v>Business Development</v>
          </cell>
          <cell r="K7407" t="str">
            <v>Business Development</v>
          </cell>
        </row>
        <row r="7408">
          <cell r="G7408" t="str">
            <v>BUSSOLNS</v>
          </cell>
          <cell r="H7408" t="str">
            <v>Business Solutions</v>
          </cell>
          <cell r="I7408" t="str">
            <v>Central Overheads</v>
          </cell>
          <cell r="J7408" t="str">
            <v>Business Development</v>
          </cell>
          <cell r="K7408" t="str">
            <v>Business Development</v>
          </cell>
        </row>
        <row r="7409">
          <cell r="G7409" t="str">
            <v>BDEVG003</v>
          </cell>
          <cell r="H7409" t="str">
            <v>General Expenditure</v>
          </cell>
          <cell r="I7409" t="str">
            <v>Central Overheads</v>
          </cell>
          <cell r="J7409" t="str">
            <v>Business Development</v>
          </cell>
          <cell r="K7409" t="str">
            <v>Business Development</v>
          </cell>
        </row>
        <row r="7410">
          <cell r="G7410" t="str">
            <v>CPCUMB01</v>
          </cell>
          <cell r="H7410" t="str">
            <v>Cumberland Infirmary Carlisle</v>
          </cell>
          <cell r="I7410" t="str">
            <v>Central Overheads</v>
          </cell>
          <cell r="J7410" t="str">
            <v>Business Development</v>
          </cell>
          <cell r="K7410" t="str">
            <v>Business Development</v>
          </cell>
        </row>
        <row r="7411">
          <cell r="G7411" t="str">
            <v>CPLONG01</v>
          </cell>
          <cell r="H7411" t="str">
            <v xml:space="preserve">Newcastle Estates Longbenton, </v>
          </cell>
          <cell r="I7411" t="str">
            <v>Central Overheads</v>
          </cell>
          <cell r="J7411" t="str">
            <v>Business Development</v>
          </cell>
          <cell r="K7411" t="str">
            <v>Business Development</v>
          </cell>
        </row>
        <row r="7412">
          <cell r="G7412" t="str">
            <v>BDEVG003</v>
          </cell>
          <cell r="H7412" t="str">
            <v>General Expenditure</v>
          </cell>
          <cell r="I7412" t="str">
            <v>Central Overheads</v>
          </cell>
          <cell r="J7412" t="str">
            <v>Business Development</v>
          </cell>
          <cell r="K7412" t="str">
            <v>Business Development</v>
          </cell>
        </row>
        <row r="7413">
          <cell r="G7413" t="str">
            <v>BDEVG003</v>
          </cell>
          <cell r="H7413" t="str">
            <v>General Expenditure</v>
          </cell>
          <cell r="I7413" t="str">
            <v>Central Overheads</v>
          </cell>
          <cell r="J7413" t="str">
            <v>Business Development</v>
          </cell>
          <cell r="K7413" t="str">
            <v>Business Development</v>
          </cell>
        </row>
        <row r="7414">
          <cell r="G7414" t="str">
            <v>BDEVSTGE</v>
          </cell>
          <cell r="H7414" t="str">
            <v>St Genevieves</v>
          </cell>
          <cell r="I7414" t="str">
            <v>Central Overheads</v>
          </cell>
          <cell r="J7414" t="str">
            <v>Business Development</v>
          </cell>
          <cell r="K7414" t="str">
            <v>Business Development</v>
          </cell>
        </row>
        <row r="7415">
          <cell r="G7415" t="str">
            <v>CPCUMB01</v>
          </cell>
          <cell r="H7415" t="str">
            <v>Cumberland Infirmary Carlisle</v>
          </cell>
          <cell r="I7415" t="str">
            <v>Central Overheads</v>
          </cell>
          <cell r="J7415" t="str">
            <v>Business Development</v>
          </cell>
          <cell r="K7415" t="str">
            <v>Business Development</v>
          </cell>
        </row>
        <row r="7416">
          <cell r="G7416" t="str">
            <v>CPCUMBFM</v>
          </cell>
          <cell r="H7416" t="str">
            <v>Cumberland Infirmary, Fm Eleme</v>
          </cell>
          <cell r="I7416" t="str">
            <v>Central Overheads</v>
          </cell>
          <cell r="J7416" t="str">
            <v>Business Development</v>
          </cell>
          <cell r="K7416" t="str">
            <v>Business Development</v>
          </cell>
        </row>
        <row r="7417">
          <cell r="G7417" t="str">
            <v>HNSPH013</v>
          </cell>
          <cell r="H7417" t="str">
            <v>St Georges Hospital, Tooting P</v>
          </cell>
          <cell r="I7417" t="str">
            <v>Central Overheads</v>
          </cell>
          <cell r="J7417" t="str">
            <v>Business Development</v>
          </cell>
          <cell r="K7417" t="str">
            <v>Business Development</v>
          </cell>
        </row>
        <row r="7418">
          <cell r="G7418" t="str">
            <v>INVESTOR</v>
          </cell>
          <cell r="H7418" t="str">
            <v>Pfi Investments</v>
          </cell>
          <cell r="I7418" t="str">
            <v>Central Overheads</v>
          </cell>
          <cell r="J7418" t="str">
            <v>Business Development</v>
          </cell>
          <cell r="K7418" t="str">
            <v>Business Development</v>
          </cell>
        </row>
        <row r="7419">
          <cell r="G7419">
            <v>708160</v>
          </cell>
          <cell r="H7419" t="str">
            <v>Marketing Dept</v>
          </cell>
          <cell r="I7419" t="str">
            <v>Central Overheads</v>
          </cell>
          <cell r="J7419" t="str">
            <v>Business Development</v>
          </cell>
          <cell r="K7419" t="str">
            <v>Business Development</v>
          </cell>
        </row>
        <row r="7420">
          <cell r="G7420" t="str">
            <v>BDEVG003</v>
          </cell>
          <cell r="H7420" t="str">
            <v>General Expenditure</v>
          </cell>
          <cell r="I7420" t="str">
            <v>Central Overheads</v>
          </cell>
          <cell r="J7420" t="str">
            <v>Business Development</v>
          </cell>
          <cell r="K7420" t="str">
            <v>Business Development</v>
          </cell>
        </row>
        <row r="7421">
          <cell r="G7421" t="str">
            <v>BDEVLEAV</v>
          </cell>
          <cell r="H7421" t="str">
            <v>Annual Leave</v>
          </cell>
          <cell r="I7421" t="str">
            <v>Central Overheads</v>
          </cell>
          <cell r="J7421" t="str">
            <v>Business Development</v>
          </cell>
          <cell r="K7421" t="str">
            <v>Business Development</v>
          </cell>
        </row>
        <row r="7422">
          <cell r="G7422" t="str">
            <v>BDEVM001</v>
          </cell>
          <cell r="H7422" t="str">
            <v>Wsm Marketing</v>
          </cell>
          <cell r="I7422" t="str">
            <v>Central Overheads</v>
          </cell>
          <cell r="J7422" t="str">
            <v>Business Development</v>
          </cell>
          <cell r="K7422" t="str">
            <v>Business Development</v>
          </cell>
        </row>
        <row r="7423">
          <cell r="G7423" t="str">
            <v>BDEVM002</v>
          </cell>
          <cell r="H7423" t="str">
            <v>Building Consultancy Marketing</v>
          </cell>
          <cell r="I7423" t="str">
            <v>Central Overheads</v>
          </cell>
          <cell r="J7423" t="str">
            <v>Business Development</v>
          </cell>
          <cell r="K7423" t="str">
            <v>Business Development</v>
          </cell>
        </row>
        <row r="7424">
          <cell r="G7424" t="str">
            <v>BDEVM003</v>
          </cell>
          <cell r="H7424" t="str">
            <v>Facilities Management Marketin</v>
          </cell>
          <cell r="I7424" t="str">
            <v>Central Overheads</v>
          </cell>
          <cell r="J7424" t="str">
            <v>Business Development</v>
          </cell>
          <cell r="K7424" t="str">
            <v>Business Development</v>
          </cell>
        </row>
        <row r="7425">
          <cell r="G7425" t="str">
            <v>BDEVM004</v>
          </cell>
          <cell r="H7425" t="str">
            <v>Facilities Services Marketing</v>
          </cell>
          <cell r="I7425" t="str">
            <v>Central Overheads</v>
          </cell>
          <cell r="J7425" t="str">
            <v>Business Development</v>
          </cell>
          <cell r="K7425" t="str">
            <v>Business Development</v>
          </cell>
        </row>
        <row r="7426">
          <cell r="G7426" t="str">
            <v>BDEVSLVE</v>
          </cell>
          <cell r="H7426" t="str">
            <v>Sick Leave</v>
          </cell>
          <cell r="I7426" t="str">
            <v>Central Overheads</v>
          </cell>
          <cell r="J7426" t="str">
            <v>Business Development</v>
          </cell>
          <cell r="K7426" t="str">
            <v>Business Development</v>
          </cell>
        </row>
        <row r="7427">
          <cell r="G7427" t="str">
            <v>BDEVTRNG</v>
          </cell>
          <cell r="H7427" t="str">
            <v>Training</v>
          </cell>
          <cell r="I7427" t="str">
            <v>Central Overheads</v>
          </cell>
          <cell r="J7427" t="str">
            <v>Business Development</v>
          </cell>
          <cell r="K7427" t="str">
            <v>Business Development</v>
          </cell>
        </row>
        <row r="7428">
          <cell r="G7428" t="str">
            <v>BDLOUGH</v>
          </cell>
          <cell r="H7428" t="str">
            <v>6th Form College - Loughborough</v>
          </cell>
          <cell r="I7428" t="str">
            <v>Central Overheads</v>
          </cell>
          <cell r="J7428" t="str">
            <v>Business Development</v>
          </cell>
          <cell r="K7428" t="str">
            <v>Business Development</v>
          </cell>
        </row>
        <row r="7429">
          <cell r="G7429" t="str">
            <v>BPOPRJS</v>
          </cell>
          <cell r="H7429" t="str">
            <v>Bus Dev Bpo Prjects</v>
          </cell>
          <cell r="I7429" t="str">
            <v>Central Overheads</v>
          </cell>
          <cell r="J7429" t="str">
            <v>Business Development</v>
          </cell>
          <cell r="K7429" t="str">
            <v>Business Development</v>
          </cell>
        </row>
        <row r="7430">
          <cell r="G7430" t="str">
            <v>COFQI006</v>
          </cell>
          <cell r="H7430" t="str">
            <v>Iukage Stations Raf Cfq</v>
          </cell>
          <cell r="I7430" t="str">
            <v>Central Overheads</v>
          </cell>
          <cell r="J7430" t="str">
            <v>Business Development</v>
          </cell>
          <cell r="K7430" t="str">
            <v>Business Development</v>
          </cell>
        </row>
        <row r="7431">
          <cell r="G7431" t="str">
            <v>COFQI007</v>
          </cell>
          <cell r="H7431" t="str">
            <v>Salisbury Plain Cfq</v>
          </cell>
          <cell r="I7431" t="str">
            <v>Central Overheads</v>
          </cell>
          <cell r="J7431" t="str">
            <v>Business Development</v>
          </cell>
          <cell r="K7431" t="str">
            <v>Business Development</v>
          </cell>
        </row>
        <row r="7432">
          <cell r="G7432" t="str">
            <v>COFQI008</v>
          </cell>
          <cell r="H7432" t="str">
            <v>Raf High Wycombe Cfq</v>
          </cell>
          <cell r="I7432" t="str">
            <v>Central Overheads</v>
          </cell>
          <cell r="J7432" t="str">
            <v>Business Development</v>
          </cell>
          <cell r="K7432" t="str">
            <v>Business Development</v>
          </cell>
        </row>
        <row r="7433">
          <cell r="G7433" t="str">
            <v>COFQI016</v>
          </cell>
          <cell r="H7433" t="str">
            <v xml:space="preserve">Competing For Qual Uxbridge   </v>
          </cell>
          <cell r="I7433" t="str">
            <v>Central Overheads</v>
          </cell>
          <cell r="J7433" t="str">
            <v>Business Development</v>
          </cell>
          <cell r="K7433" t="str">
            <v>Business Development</v>
          </cell>
        </row>
        <row r="7434">
          <cell r="G7434" t="str">
            <v>COFQI017</v>
          </cell>
          <cell r="H7434" t="str">
            <v xml:space="preserve">Competing For Qual Warminster </v>
          </cell>
          <cell r="I7434" t="str">
            <v>Central Overheads</v>
          </cell>
          <cell r="J7434" t="str">
            <v>Business Development</v>
          </cell>
          <cell r="K7434" t="str">
            <v>Business Development</v>
          </cell>
        </row>
        <row r="7435">
          <cell r="G7435" t="str">
            <v>COFQI018</v>
          </cell>
          <cell r="H7435" t="str">
            <v xml:space="preserve">Competing For Qual Ashchurch  </v>
          </cell>
          <cell r="I7435" t="str">
            <v>Central Overheads</v>
          </cell>
          <cell r="J7435" t="str">
            <v>Business Development</v>
          </cell>
          <cell r="K7435" t="str">
            <v>Business Development</v>
          </cell>
        </row>
        <row r="7436">
          <cell r="G7436" t="str">
            <v>COFQI019</v>
          </cell>
          <cell r="H7436" t="str">
            <v>Absda Kineton/Longtownk Lawrencearmy Base Storage &amp; Distribtnagency</v>
          </cell>
          <cell r="I7436" t="str">
            <v>Central Overheads</v>
          </cell>
          <cell r="J7436" t="str">
            <v>Business Development</v>
          </cell>
          <cell r="K7436" t="str">
            <v>Business Development</v>
          </cell>
        </row>
        <row r="7437">
          <cell r="G7437" t="str">
            <v>COFQIGEN</v>
          </cell>
          <cell r="H7437" t="str">
            <v>Competing For Quality General</v>
          </cell>
          <cell r="I7437" t="str">
            <v>Central Overheads</v>
          </cell>
          <cell r="J7437" t="str">
            <v>Business Development</v>
          </cell>
          <cell r="K7437" t="str">
            <v>Business Development</v>
          </cell>
        </row>
        <row r="7438">
          <cell r="G7438" t="str">
            <v>CORPSTD</v>
          </cell>
          <cell r="H7438" t="str">
            <v>Corporate Standards</v>
          </cell>
          <cell r="I7438" t="str">
            <v>Central Overheads</v>
          </cell>
          <cell r="J7438" t="str">
            <v>Business Development</v>
          </cell>
          <cell r="K7438" t="str">
            <v>Business Development</v>
          </cell>
        </row>
        <row r="7439">
          <cell r="G7439" t="str">
            <v>CPCUMB01</v>
          </cell>
          <cell r="H7439" t="str">
            <v>Cumberland Infirmary Carlisle</v>
          </cell>
          <cell r="I7439" t="str">
            <v>Central Overheads</v>
          </cell>
          <cell r="J7439" t="str">
            <v>Business Development</v>
          </cell>
          <cell r="K7439" t="str">
            <v>Business Development</v>
          </cell>
        </row>
        <row r="7440">
          <cell r="G7440" t="str">
            <v>CPCUMBFM</v>
          </cell>
          <cell r="H7440" t="str">
            <v>Cumberland Infirmary, Fm Eleme</v>
          </cell>
          <cell r="I7440" t="str">
            <v>Central Overheads</v>
          </cell>
          <cell r="J7440" t="str">
            <v>Business Development</v>
          </cell>
          <cell r="K7440" t="str">
            <v>Business Development</v>
          </cell>
        </row>
        <row r="7441">
          <cell r="G7441" t="str">
            <v>CPEDINFM</v>
          </cell>
          <cell r="H7441" t="str">
            <v>Edinburgh Western General Fm E</v>
          </cell>
          <cell r="I7441" t="str">
            <v>Central Overheads</v>
          </cell>
          <cell r="J7441" t="str">
            <v>Business Development</v>
          </cell>
          <cell r="K7441" t="str">
            <v>Business Development</v>
          </cell>
        </row>
        <row r="7442">
          <cell r="G7442" t="str">
            <v>CPLEE2FM</v>
          </cell>
          <cell r="H7442" t="str">
            <v>Leeds Phase 2 Cue Hospital</v>
          </cell>
          <cell r="I7442" t="str">
            <v>Central Overheads</v>
          </cell>
          <cell r="J7442" t="str">
            <v>Business Development</v>
          </cell>
          <cell r="K7442" t="str">
            <v>Business Development</v>
          </cell>
        </row>
        <row r="7443">
          <cell r="G7443" t="str">
            <v>CPLEEDFM</v>
          </cell>
          <cell r="H7443" t="str">
            <v>Leeds Fm Element</v>
          </cell>
          <cell r="I7443" t="str">
            <v>Central Overheads</v>
          </cell>
          <cell r="J7443" t="str">
            <v>Business Development</v>
          </cell>
          <cell r="K7443" t="str">
            <v>Business Development</v>
          </cell>
        </row>
        <row r="7444">
          <cell r="G7444" t="str">
            <v>CPLONG01</v>
          </cell>
          <cell r="H7444" t="str">
            <v xml:space="preserve">Newcastle Estates Longbenton, </v>
          </cell>
          <cell r="I7444" t="str">
            <v>Central Overheads</v>
          </cell>
          <cell r="J7444" t="str">
            <v>Business Development</v>
          </cell>
          <cell r="K7444" t="str">
            <v>Business Development</v>
          </cell>
        </row>
        <row r="7445">
          <cell r="G7445" t="str">
            <v>CPOXFOFM</v>
          </cell>
          <cell r="H7445" t="str">
            <v>Oxford Fm Element</v>
          </cell>
          <cell r="I7445" t="str">
            <v>Central Overheads</v>
          </cell>
          <cell r="J7445" t="str">
            <v>Business Development</v>
          </cell>
          <cell r="K7445" t="str">
            <v>Business Development</v>
          </cell>
        </row>
        <row r="7446">
          <cell r="G7446" t="str">
            <v>CPROYAFM</v>
          </cell>
          <cell r="H7446" t="str">
            <v>Royal London Hospitals Fm Elem</v>
          </cell>
          <cell r="I7446" t="str">
            <v>Central Overheads</v>
          </cell>
          <cell r="J7446" t="str">
            <v>Business Development</v>
          </cell>
          <cell r="K7446" t="str">
            <v>Business Development</v>
          </cell>
        </row>
        <row r="7447">
          <cell r="G7447" t="str">
            <v>CPUCLHFM</v>
          </cell>
          <cell r="H7447" t="str">
            <v>University College Hospital, F</v>
          </cell>
          <cell r="I7447" t="str">
            <v>Central Overheads</v>
          </cell>
          <cell r="J7447" t="str">
            <v>Business Development</v>
          </cell>
          <cell r="K7447" t="str">
            <v>Business Development</v>
          </cell>
        </row>
        <row r="7448">
          <cell r="G7448" t="str">
            <v>DEFENCEP</v>
          </cell>
          <cell r="H7448" t="str">
            <v>Defence Projects</v>
          </cell>
          <cell r="I7448" t="str">
            <v>Central Overheads</v>
          </cell>
          <cell r="J7448" t="str">
            <v>Business Development</v>
          </cell>
          <cell r="K7448" t="str">
            <v>Business Development</v>
          </cell>
        </row>
        <row r="7449">
          <cell r="G7449" t="str">
            <v>HEALTHPF</v>
          </cell>
          <cell r="H7449" t="str">
            <v>Healthcare Pfi</v>
          </cell>
          <cell r="I7449" t="str">
            <v>Central Overheads</v>
          </cell>
          <cell r="J7449" t="str">
            <v>Business Development</v>
          </cell>
          <cell r="K7449" t="str">
            <v>Business Development</v>
          </cell>
        </row>
        <row r="7450">
          <cell r="G7450" t="str">
            <v>HNSPH003</v>
          </cell>
          <cell r="H7450" t="str">
            <v>Millers Group Minor Pfis</v>
          </cell>
          <cell r="I7450" t="str">
            <v>Central Overheads</v>
          </cell>
          <cell r="J7450" t="str">
            <v>Business Development</v>
          </cell>
          <cell r="K7450" t="str">
            <v>Business Development</v>
          </cell>
        </row>
        <row r="7451">
          <cell r="G7451" t="str">
            <v>HNSPH013</v>
          </cell>
          <cell r="H7451" t="str">
            <v>St Georges Hospital, Tooting P</v>
          </cell>
          <cell r="I7451" t="str">
            <v>Central Overheads</v>
          </cell>
          <cell r="J7451" t="str">
            <v>Business Development</v>
          </cell>
          <cell r="K7451" t="str">
            <v>Business Development</v>
          </cell>
        </row>
        <row r="7452">
          <cell r="G7452" t="str">
            <v>HNSPH014</v>
          </cell>
          <cell r="H7452" t="str">
            <v>Whittington Hospital Pfi</v>
          </cell>
          <cell r="I7452" t="str">
            <v>Central Overheads</v>
          </cell>
          <cell r="J7452" t="str">
            <v>Business Development</v>
          </cell>
          <cell r="K7452" t="str">
            <v>Business Development</v>
          </cell>
        </row>
        <row r="7453">
          <cell r="G7453" t="str">
            <v>HNSPH015</v>
          </cell>
          <cell r="H7453" t="str">
            <v>Kent &amp; Sussex Pfi Hospital</v>
          </cell>
          <cell r="I7453" t="str">
            <v>Central Overheads</v>
          </cell>
          <cell r="J7453" t="str">
            <v>Business Development</v>
          </cell>
          <cell r="K7453" t="str">
            <v>Business Development</v>
          </cell>
        </row>
        <row r="7454">
          <cell r="G7454" t="str">
            <v>HNSPH016</v>
          </cell>
          <cell r="H7454" t="str">
            <v>Southend Pfi Hospital</v>
          </cell>
          <cell r="I7454" t="str">
            <v>Central Overheads</v>
          </cell>
          <cell r="J7454" t="str">
            <v>Business Development</v>
          </cell>
          <cell r="K7454" t="str">
            <v>Business Development</v>
          </cell>
        </row>
        <row r="7455">
          <cell r="G7455" t="str">
            <v>HNSPH018</v>
          </cell>
          <cell r="H7455" t="str">
            <v>Chester-Le-St(N Durham)Hospita</v>
          </cell>
          <cell r="I7455" t="str">
            <v>Central Overheads</v>
          </cell>
          <cell r="J7455" t="str">
            <v>Business Development</v>
          </cell>
          <cell r="K7455" t="str">
            <v>Business Development</v>
          </cell>
        </row>
        <row r="7456">
          <cell r="G7456" t="str">
            <v>HNSPS003</v>
          </cell>
          <cell r="H7456" t="str">
            <v>West Lothian College Pfi</v>
          </cell>
          <cell r="I7456" t="str">
            <v>Central Overheads</v>
          </cell>
          <cell r="J7456" t="str">
            <v>Business Development</v>
          </cell>
          <cell r="K7456" t="str">
            <v>Business Development</v>
          </cell>
        </row>
        <row r="7457">
          <cell r="G7457" t="str">
            <v>HNSPS005</v>
          </cell>
          <cell r="H7457" t="str">
            <v>Pimlico School Pfi</v>
          </cell>
          <cell r="I7457" t="str">
            <v>Central Overheads</v>
          </cell>
          <cell r="J7457" t="str">
            <v>Business Development</v>
          </cell>
          <cell r="K7457" t="str">
            <v>Business Development</v>
          </cell>
        </row>
        <row r="7458">
          <cell r="G7458" t="str">
            <v>HNSPS006</v>
          </cell>
          <cell r="H7458" t="str">
            <v xml:space="preserve">Belfast Institute Of Higher &amp; </v>
          </cell>
          <cell r="I7458" t="str">
            <v>Central Overheads</v>
          </cell>
          <cell r="J7458" t="str">
            <v>Business Development</v>
          </cell>
          <cell r="K7458" t="str">
            <v>Business Development</v>
          </cell>
        </row>
        <row r="7459">
          <cell r="G7459" t="str">
            <v>HNSPS007</v>
          </cell>
          <cell r="H7459" t="str">
            <v>Harrogate Army Foundation Coll</v>
          </cell>
          <cell r="I7459" t="str">
            <v>Central Overheads</v>
          </cell>
          <cell r="J7459" t="str">
            <v>Business Development</v>
          </cell>
          <cell r="K7459" t="str">
            <v>Business Development</v>
          </cell>
        </row>
        <row r="7460">
          <cell r="G7460" t="str">
            <v>HNSPS008</v>
          </cell>
          <cell r="H7460" t="str">
            <v>Metropolitan Police</v>
          </cell>
          <cell r="I7460" t="str">
            <v>Central Overheads</v>
          </cell>
          <cell r="J7460" t="str">
            <v>Business Development</v>
          </cell>
          <cell r="K7460" t="str">
            <v>Business Development</v>
          </cell>
        </row>
        <row r="7461">
          <cell r="G7461" t="str">
            <v>HOUSINGP</v>
          </cell>
          <cell r="H7461" t="str">
            <v>Housing Projects</v>
          </cell>
          <cell r="I7461" t="str">
            <v>Central Overheads</v>
          </cell>
          <cell r="J7461" t="str">
            <v>Business Development</v>
          </cell>
          <cell r="K7461" t="str">
            <v>Business Development</v>
          </cell>
        </row>
        <row r="7462">
          <cell r="G7462" t="str">
            <v>INVESTOR</v>
          </cell>
          <cell r="H7462" t="str">
            <v>Pfi Investments</v>
          </cell>
          <cell r="I7462" t="str">
            <v>Central Overheads</v>
          </cell>
          <cell r="J7462" t="str">
            <v>Business Development</v>
          </cell>
          <cell r="K7462" t="str">
            <v>Business Development</v>
          </cell>
        </row>
        <row r="7463">
          <cell r="G7463" t="str">
            <v>METPMOB</v>
          </cell>
          <cell r="H7463" t="str">
            <v>Met Police Mobilisation</v>
          </cell>
          <cell r="I7463" t="str">
            <v>Central Overheads</v>
          </cell>
          <cell r="J7463" t="str">
            <v>Business Development</v>
          </cell>
          <cell r="K7463" t="str">
            <v>Business Development</v>
          </cell>
        </row>
        <row r="7464">
          <cell r="G7464" t="str">
            <v>MKABSENC</v>
          </cell>
          <cell r="H7464" t="str">
            <v>Other Paid Absences</v>
          </cell>
          <cell r="I7464" t="str">
            <v>Central Overheads</v>
          </cell>
          <cell r="J7464" t="str">
            <v>Business Development</v>
          </cell>
          <cell r="K7464" t="str">
            <v>Business Development</v>
          </cell>
        </row>
        <row r="7465">
          <cell r="G7465" t="str">
            <v>MKHOLPAY</v>
          </cell>
          <cell r="H7465" t="str">
            <v>Paid Holiday Absence</v>
          </cell>
          <cell r="I7465" t="str">
            <v>Central Overheads</v>
          </cell>
          <cell r="J7465" t="str">
            <v>Business Development</v>
          </cell>
          <cell r="K7465" t="str">
            <v>Business Development</v>
          </cell>
        </row>
        <row r="7466">
          <cell r="G7466" t="str">
            <v>MKTRAING</v>
          </cell>
          <cell r="H7466" t="str">
            <v>Training Costs</v>
          </cell>
          <cell r="I7466" t="str">
            <v>Central Overheads</v>
          </cell>
          <cell r="J7466" t="str">
            <v>Business Development</v>
          </cell>
          <cell r="K7466" t="str">
            <v>Business Development</v>
          </cell>
        </row>
        <row r="7467">
          <cell r="G7467" t="str">
            <v>OTHERPFI</v>
          </cell>
          <cell r="H7467" t="str">
            <v>Other Pfi'S</v>
          </cell>
          <cell r="I7467" t="str">
            <v>Central Overheads</v>
          </cell>
          <cell r="J7467" t="str">
            <v>Business Development</v>
          </cell>
          <cell r="K7467" t="str">
            <v>Business Development</v>
          </cell>
        </row>
        <row r="7468">
          <cell r="G7468" t="str">
            <v>PREQUALS</v>
          </cell>
          <cell r="H7468" t="str">
            <v>Pre Qual - All Sectors</v>
          </cell>
          <cell r="I7468" t="str">
            <v>Central Overheads</v>
          </cell>
          <cell r="J7468" t="str">
            <v>Business Development</v>
          </cell>
          <cell r="K7468" t="str">
            <v>Business Development</v>
          </cell>
        </row>
        <row r="7469">
          <cell r="G7469" t="str">
            <v>SCHOOLPF</v>
          </cell>
          <cell r="H7469" t="str">
            <v>Education Pfi</v>
          </cell>
          <cell r="I7469" t="str">
            <v>Central Overheads</v>
          </cell>
          <cell r="J7469" t="str">
            <v>Business Development</v>
          </cell>
          <cell r="K7469" t="str">
            <v>Business Development</v>
          </cell>
        </row>
        <row r="7470">
          <cell r="G7470" t="str">
            <v>BDEVG003</v>
          </cell>
          <cell r="H7470" t="str">
            <v>General Expenditure</v>
          </cell>
          <cell r="I7470" t="str">
            <v>Central Overheads</v>
          </cell>
          <cell r="J7470" t="str">
            <v>Business Development</v>
          </cell>
          <cell r="K7470" t="str">
            <v>Business Development</v>
          </cell>
        </row>
        <row r="7471">
          <cell r="G7471" t="str">
            <v>COFQI002</v>
          </cell>
          <cell r="H7471" t="str">
            <v>Raf Brampton &amp; Wyton Cfq</v>
          </cell>
          <cell r="I7471" t="str">
            <v>Central Overheads</v>
          </cell>
          <cell r="J7471" t="str">
            <v>Business Development</v>
          </cell>
          <cell r="K7471" t="str">
            <v>Business Development</v>
          </cell>
        </row>
        <row r="7472">
          <cell r="G7472" t="str">
            <v>COFQI003</v>
          </cell>
          <cell r="H7472" t="str">
            <v>Catterick Garrison Cfq</v>
          </cell>
          <cell r="I7472" t="str">
            <v>Central Overheads</v>
          </cell>
          <cell r="J7472" t="str">
            <v>Business Development</v>
          </cell>
          <cell r="K7472" t="str">
            <v>Business Development</v>
          </cell>
        </row>
        <row r="7473">
          <cell r="G7473" t="str">
            <v>COFQI006</v>
          </cell>
          <cell r="H7473" t="str">
            <v>Iukage Stations Raf Cfq</v>
          </cell>
          <cell r="I7473" t="str">
            <v>Central Overheads</v>
          </cell>
          <cell r="J7473" t="str">
            <v>Business Development</v>
          </cell>
          <cell r="K7473" t="str">
            <v>Business Development</v>
          </cell>
        </row>
        <row r="7474">
          <cell r="G7474" t="str">
            <v>COFQI007</v>
          </cell>
          <cell r="H7474" t="str">
            <v>Salisbury Plain Cfq</v>
          </cell>
          <cell r="I7474" t="str">
            <v>Central Overheads</v>
          </cell>
          <cell r="J7474" t="str">
            <v>Business Development</v>
          </cell>
          <cell r="K7474" t="str">
            <v>Business Development</v>
          </cell>
        </row>
        <row r="7475">
          <cell r="G7475" t="str">
            <v>COFQI008</v>
          </cell>
          <cell r="H7475" t="str">
            <v>Raf High Wycombe Cfq</v>
          </cell>
          <cell r="I7475" t="str">
            <v>Central Overheads</v>
          </cell>
          <cell r="J7475" t="str">
            <v>Business Development</v>
          </cell>
          <cell r="K7475" t="str">
            <v>Business Development</v>
          </cell>
        </row>
        <row r="7476">
          <cell r="G7476" t="str">
            <v>COFQI009</v>
          </cell>
          <cell r="H7476" t="str">
            <v>Raf S Mawgan Cfq</v>
          </cell>
          <cell r="I7476" t="str">
            <v>Central Overheads</v>
          </cell>
          <cell r="J7476" t="str">
            <v>Business Development</v>
          </cell>
          <cell r="K7476" t="str">
            <v>Business Development</v>
          </cell>
        </row>
        <row r="7477">
          <cell r="G7477" t="str">
            <v>COFQI010</v>
          </cell>
          <cell r="H7477" t="str">
            <v>Raf Northolt Cfq</v>
          </cell>
          <cell r="I7477" t="str">
            <v>Central Overheads</v>
          </cell>
          <cell r="J7477" t="str">
            <v>Business Development</v>
          </cell>
          <cell r="K7477" t="str">
            <v>Business Development</v>
          </cell>
        </row>
        <row r="7478">
          <cell r="G7478" t="str">
            <v>COFQI016</v>
          </cell>
          <cell r="H7478" t="str">
            <v xml:space="preserve">Competing For Qual Uxbridge   </v>
          </cell>
          <cell r="I7478" t="str">
            <v>Central Overheads</v>
          </cell>
          <cell r="J7478" t="str">
            <v>Business Development</v>
          </cell>
          <cell r="K7478" t="str">
            <v>Business Development</v>
          </cell>
        </row>
        <row r="7479">
          <cell r="G7479" t="str">
            <v>COFQI017</v>
          </cell>
          <cell r="H7479" t="str">
            <v xml:space="preserve">Competing For Qual Warminster </v>
          </cell>
          <cell r="I7479" t="str">
            <v>Central Overheads</v>
          </cell>
          <cell r="J7479" t="str">
            <v>Business Development</v>
          </cell>
          <cell r="K7479" t="str">
            <v>Business Development</v>
          </cell>
        </row>
        <row r="7480">
          <cell r="G7480" t="str">
            <v>CORPSTD</v>
          </cell>
          <cell r="H7480" t="str">
            <v>Corporate Standards</v>
          </cell>
          <cell r="I7480" t="str">
            <v>Central Overheads</v>
          </cell>
          <cell r="J7480" t="str">
            <v>Business Development</v>
          </cell>
          <cell r="K7480" t="str">
            <v>Business Development</v>
          </cell>
        </row>
        <row r="7481">
          <cell r="G7481" t="str">
            <v>CPCUMB01</v>
          </cell>
          <cell r="H7481" t="str">
            <v>Cumberland Infirmary Carlisle</v>
          </cell>
          <cell r="I7481" t="str">
            <v>Central Overheads</v>
          </cell>
          <cell r="J7481" t="str">
            <v>Business Development</v>
          </cell>
          <cell r="K7481" t="str">
            <v>Business Development</v>
          </cell>
        </row>
        <row r="7482">
          <cell r="G7482" t="str">
            <v>CPLEE2FM</v>
          </cell>
          <cell r="H7482" t="str">
            <v>Leeds Phase 2 Cue Hospital</v>
          </cell>
          <cell r="I7482" t="str">
            <v>Central Overheads</v>
          </cell>
          <cell r="J7482" t="str">
            <v>Business Development</v>
          </cell>
          <cell r="K7482" t="str">
            <v>Business Development</v>
          </cell>
        </row>
        <row r="7483">
          <cell r="G7483" t="str">
            <v>CPLONG01</v>
          </cell>
          <cell r="H7483" t="str">
            <v xml:space="preserve">Newcastle Estates Longbenton, </v>
          </cell>
          <cell r="I7483" t="str">
            <v>Central Overheads</v>
          </cell>
          <cell r="J7483" t="str">
            <v>Business Development</v>
          </cell>
          <cell r="K7483" t="str">
            <v>Business Development</v>
          </cell>
        </row>
        <row r="7484">
          <cell r="G7484" t="str">
            <v>CPUCLHFM</v>
          </cell>
          <cell r="H7484" t="str">
            <v>University College Hospital, F</v>
          </cell>
          <cell r="I7484" t="str">
            <v>Central Overheads</v>
          </cell>
          <cell r="J7484" t="str">
            <v>Business Development</v>
          </cell>
          <cell r="K7484" t="str">
            <v>Business Development</v>
          </cell>
        </row>
        <row r="7485">
          <cell r="G7485" t="str">
            <v>HNSPH003</v>
          </cell>
          <cell r="H7485" t="str">
            <v>Millers Group Minor Pfis</v>
          </cell>
          <cell r="I7485" t="str">
            <v>Central Overheads</v>
          </cell>
          <cell r="J7485" t="str">
            <v>Business Development</v>
          </cell>
          <cell r="K7485" t="str">
            <v>Business Development</v>
          </cell>
        </row>
        <row r="7486">
          <cell r="G7486" t="str">
            <v>HNSPH016</v>
          </cell>
          <cell r="H7486" t="str">
            <v>Southend Pfi Hospital</v>
          </cell>
          <cell r="I7486" t="str">
            <v>Central Overheads</v>
          </cell>
          <cell r="J7486" t="str">
            <v>Business Development</v>
          </cell>
          <cell r="K7486" t="str">
            <v>Business Development</v>
          </cell>
        </row>
        <row r="7487">
          <cell r="G7487" t="str">
            <v>HNSPH018</v>
          </cell>
          <cell r="H7487" t="str">
            <v>Chester-Le-St(N Durham)Hospita</v>
          </cell>
          <cell r="I7487" t="str">
            <v>Central Overheads</v>
          </cell>
          <cell r="J7487" t="str">
            <v>Business Development</v>
          </cell>
          <cell r="K7487" t="str">
            <v>Business Development</v>
          </cell>
        </row>
        <row r="7488">
          <cell r="G7488" t="str">
            <v>HNSPS005</v>
          </cell>
          <cell r="H7488" t="str">
            <v>Pimlico School Pfi</v>
          </cell>
          <cell r="I7488" t="str">
            <v>Central Overheads</v>
          </cell>
          <cell r="J7488" t="str">
            <v>Business Development</v>
          </cell>
          <cell r="K7488" t="str">
            <v>Business Development</v>
          </cell>
        </row>
        <row r="7489">
          <cell r="G7489" t="str">
            <v>MARKDTO</v>
          </cell>
          <cell r="H7489" t="str">
            <v>Marketing Data Take On</v>
          </cell>
          <cell r="I7489" t="str">
            <v>Central Overheads</v>
          </cell>
          <cell r="J7489" t="str">
            <v>Business Development</v>
          </cell>
          <cell r="K7489" t="str">
            <v>Business Development</v>
          </cell>
        </row>
        <row r="7490">
          <cell r="G7490" t="str">
            <v>METPMOB</v>
          </cell>
          <cell r="H7490" t="str">
            <v>Met Police Mobilisation</v>
          </cell>
          <cell r="I7490" t="str">
            <v>Central Overheads</v>
          </cell>
          <cell r="J7490" t="str">
            <v>Business Development</v>
          </cell>
          <cell r="K7490" t="str">
            <v>Business Development</v>
          </cell>
        </row>
        <row r="7491">
          <cell r="G7491" t="str">
            <v>MKHOLPAY</v>
          </cell>
          <cell r="H7491" t="str">
            <v>Paid Holiday Absence</v>
          </cell>
          <cell r="I7491" t="str">
            <v>Central Overheads</v>
          </cell>
          <cell r="J7491" t="str">
            <v>Business Development</v>
          </cell>
          <cell r="K7491" t="str">
            <v>Business Development</v>
          </cell>
        </row>
        <row r="7492">
          <cell r="G7492" t="str">
            <v>CORPSTD</v>
          </cell>
          <cell r="H7492" t="str">
            <v>Corporate Standards</v>
          </cell>
          <cell r="I7492" t="str">
            <v>Central Overheads</v>
          </cell>
          <cell r="J7492" t="str">
            <v>Business Development</v>
          </cell>
          <cell r="K7492" t="str">
            <v>Business Development</v>
          </cell>
        </row>
        <row r="7493">
          <cell r="G7493" t="str">
            <v>BDEVG003</v>
          </cell>
          <cell r="H7493" t="str">
            <v>General Expenditure</v>
          </cell>
          <cell r="I7493" t="str">
            <v>Central Overheads</v>
          </cell>
          <cell r="J7493" t="str">
            <v>Business Development</v>
          </cell>
          <cell r="K7493" t="str">
            <v>Business Development</v>
          </cell>
        </row>
        <row r="7494">
          <cell r="G7494" t="str">
            <v>BDEVG003</v>
          </cell>
          <cell r="H7494" t="str">
            <v>General Expenditure</v>
          </cell>
          <cell r="I7494" t="str">
            <v>Central Overheads</v>
          </cell>
          <cell r="J7494" t="str">
            <v>Business Development</v>
          </cell>
          <cell r="K7494" t="str">
            <v>Business Development</v>
          </cell>
        </row>
        <row r="7495">
          <cell r="G7495" t="str">
            <v>BDEVM002</v>
          </cell>
          <cell r="H7495" t="str">
            <v>Building Consultancy Marketing</v>
          </cell>
          <cell r="I7495" t="str">
            <v>Central Overheads</v>
          </cell>
          <cell r="J7495" t="str">
            <v>Business Development</v>
          </cell>
          <cell r="K7495" t="str">
            <v>Business Development</v>
          </cell>
        </row>
        <row r="7496">
          <cell r="G7496" t="str">
            <v>BDEVM003</v>
          </cell>
          <cell r="H7496" t="str">
            <v>Facilities Management Marketin</v>
          </cell>
          <cell r="I7496" t="str">
            <v>Central Overheads</v>
          </cell>
          <cell r="J7496" t="str">
            <v>Business Development</v>
          </cell>
          <cell r="K7496" t="str">
            <v>Business Development</v>
          </cell>
        </row>
        <row r="7497">
          <cell r="G7497" t="str">
            <v>BDEVM004</v>
          </cell>
          <cell r="H7497" t="str">
            <v>Facilities Services Marketing</v>
          </cell>
          <cell r="I7497" t="str">
            <v>Central Overheads</v>
          </cell>
          <cell r="J7497" t="str">
            <v>Business Development</v>
          </cell>
          <cell r="K7497" t="str">
            <v>Business Development</v>
          </cell>
        </row>
        <row r="7498">
          <cell r="G7498" t="str">
            <v>COFQI004</v>
          </cell>
          <cell r="H7498" t="str">
            <v>Aldershot Garrison Cfq</v>
          </cell>
          <cell r="I7498" t="str">
            <v>Central Overheads</v>
          </cell>
          <cell r="J7498" t="str">
            <v>Business Development</v>
          </cell>
          <cell r="K7498" t="str">
            <v>Business Development</v>
          </cell>
        </row>
        <row r="7499">
          <cell r="G7499" t="str">
            <v>COFQI007</v>
          </cell>
          <cell r="H7499" t="str">
            <v>Salisbury Plain Cfq</v>
          </cell>
          <cell r="I7499" t="str">
            <v>Central Overheads</v>
          </cell>
          <cell r="J7499" t="str">
            <v>Business Development</v>
          </cell>
          <cell r="K7499" t="str">
            <v>Business Development</v>
          </cell>
        </row>
        <row r="7500">
          <cell r="G7500" t="str">
            <v>COFQI010</v>
          </cell>
          <cell r="H7500" t="str">
            <v>Raf Northolt Cfq</v>
          </cell>
          <cell r="I7500" t="str">
            <v>Central Overheads</v>
          </cell>
          <cell r="J7500" t="str">
            <v>Business Development</v>
          </cell>
          <cell r="K7500" t="str">
            <v>Business Development</v>
          </cell>
        </row>
        <row r="7501">
          <cell r="G7501" t="str">
            <v>COFQI016</v>
          </cell>
          <cell r="H7501" t="str">
            <v xml:space="preserve">Competing For Qual Uxbridge   </v>
          </cell>
          <cell r="I7501" t="str">
            <v>Central Overheads</v>
          </cell>
          <cell r="J7501" t="str">
            <v>Business Development</v>
          </cell>
          <cell r="K7501" t="str">
            <v>Business Development</v>
          </cell>
        </row>
        <row r="7502">
          <cell r="G7502" t="str">
            <v>COFQI019</v>
          </cell>
          <cell r="H7502" t="str">
            <v>Absda Kineton/Longtownk Lawrencearmy Base Storage &amp; Distribtnagency</v>
          </cell>
          <cell r="I7502" t="str">
            <v>Central Overheads</v>
          </cell>
          <cell r="J7502" t="str">
            <v>Business Development</v>
          </cell>
          <cell r="K7502" t="str">
            <v>Business Development</v>
          </cell>
        </row>
        <row r="7503">
          <cell r="G7503" t="str">
            <v>COFQIPRE</v>
          </cell>
          <cell r="H7503" t="str">
            <v>Competing For Qual Prequalific</v>
          </cell>
          <cell r="I7503" t="str">
            <v>Central Overheads</v>
          </cell>
          <cell r="J7503" t="str">
            <v>Business Development</v>
          </cell>
          <cell r="K7503" t="str">
            <v>Business Development</v>
          </cell>
        </row>
        <row r="7504">
          <cell r="G7504" t="str">
            <v>CORPSTD</v>
          </cell>
          <cell r="H7504" t="str">
            <v>Corporate Standards</v>
          </cell>
          <cell r="I7504" t="str">
            <v>Central Overheads</v>
          </cell>
          <cell r="J7504" t="str">
            <v>Business Development</v>
          </cell>
          <cell r="K7504" t="str">
            <v>Business Development</v>
          </cell>
        </row>
        <row r="7505">
          <cell r="G7505" t="str">
            <v>CPCUMB01</v>
          </cell>
          <cell r="H7505" t="str">
            <v>Cumberland Infirmary Carlisle</v>
          </cell>
          <cell r="I7505" t="str">
            <v>Central Overheads</v>
          </cell>
          <cell r="J7505" t="str">
            <v>Business Development</v>
          </cell>
          <cell r="K7505" t="str">
            <v>Business Development</v>
          </cell>
        </row>
        <row r="7506">
          <cell r="G7506" t="str">
            <v>CPCUMBFM</v>
          </cell>
          <cell r="H7506" t="str">
            <v>Cumberland Infirmary, Fm Eleme</v>
          </cell>
          <cell r="I7506" t="str">
            <v>Central Overheads</v>
          </cell>
          <cell r="J7506" t="str">
            <v>Business Development</v>
          </cell>
          <cell r="K7506" t="str">
            <v>Business Development</v>
          </cell>
        </row>
        <row r="7507">
          <cell r="G7507" t="str">
            <v>CPEDINFM</v>
          </cell>
          <cell r="H7507" t="str">
            <v>Edinburgh Western General Fm E</v>
          </cell>
          <cell r="I7507" t="str">
            <v>Central Overheads</v>
          </cell>
          <cell r="J7507" t="str">
            <v>Business Development</v>
          </cell>
          <cell r="K7507" t="str">
            <v>Business Development</v>
          </cell>
        </row>
        <row r="7508">
          <cell r="G7508" t="str">
            <v>CPLEE2FM</v>
          </cell>
          <cell r="H7508" t="str">
            <v>Leeds Phase 2 Cue Hospital</v>
          </cell>
          <cell r="I7508" t="str">
            <v>Central Overheads</v>
          </cell>
          <cell r="J7508" t="str">
            <v>Business Development</v>
          </cell>
          <cell r="K7508" t="str">
            <v>Business Development</v>
          </cell>
        </row>
        <row r="7509">
          <cell r="G7509" t="str">
            <v>CPLONG01</v>
          </cell>
          <cell r="H7509" t="str">
            <v xml:space="preserve">Newcastle Estates Longbenton, </v>
          </cell>
          <cell r="I7509" t="str">
            <v>Central Overheads</v>
          </cell>
          <cell r="J7509" t="str">
            <v>Business Development</v>
          </cell>
          <cell r="K7509" t="str">
            <v>Business Development</v>
          </cell>
        </row>
        <row r="7510">
          <cell r="G7510" t="str">
            <v>CPLONGFM</v>
          </cell>
          <cell r="H7510" t="str">
            <v>Newcastle Estates Longbenton F</v>
          </cell>
          <cell r="I7510" t="str">
            <v>Central Overheads</v>
          </cell>
          <cell r="J7510" t="str">
            <v>Business Development</v>
          </cell>
          <cell r="K7510" t="str">
            <v>Business Development</v>
          </cell>
        </row>
        <row r="7511">
          <cell r="G7511" t="str">
            <v>CPOXFO01</v>
          </cell>
          <cell r="H7511" t="str">
            <v>Oxford Pfi</v>
          </cell>
          <cell r="I7511" t="str">
            <v>Central Overheads</v>
          </cell>
          <cell r="J7511" t="str">
            <v>Business Development</v>
          </cell>
          <cell r="K7511" t="str">
            <v>Business Development</v>
          </cell>
        </row>
        <row r="7512">
          <cell r="G7512" t="str">
            <v>CPOXFOFM</v>
          </cell>
          <cell r="H7512" t="str">
            <v>Oxford Fm Element</v>
          </cell>
          <cell r="I7512" t="str">
            <v>Central Overheads</v>
          </cell>
          <cell r="J7512" t="str">
            <v>Business Development</v>
          </cell>
          <cell r="K7512" t="str">
            <v>Business Development</v>
          </cell>
        </row>
        <row r="7513">
          <cell r="G7513" t="str">
            <v>CPROYAFM</v>
          </cell>
          <cell r="H7513" t="str">
            <v>Royal London Hospitals Fm Elem</v>
          </cell>
          <cell r="I7513" t="str">
            <v>Central Overheads</v>
          </cell>
          <cell r="J7513" t="str">
            <v>Business Development</v>
          </cell>
          <cell r="K7513" t="str">
            <v>Business Development</v>
          </cell>
        </row>
        <row r="7514">
          <cell r="G7514" t="str">
            <v>CPUCLHFM</v>
          </cell>
          <cell r="H7514" t="str">
            <v>University College Hospital, F</v>
          </cell>
          <cell r="I7514" t="str">
            <v>Central Overheads</v>
          </cell>
          <cell r="J7514" t="str">
            <v>Business Development</v>
          </cell>
          <cell r="K7514" t="str">
            <v>Business Development</v>
          </cell>
        </row>
        <row r="7515">
          <cell r="G7515" t="str">
            <v>HNSPH003</v>
          </cell>
          <cell r="H7515" t="str">
            <v>Millers Group Minor Pfis</v>
          </cell>
          <cell r="I7515" t="str">
            <v>Central Overheads</v>
          </cell>
          <cell r="J7515" t="str">
            <v>Business Development</v>
          </cell>
          <cell r="K7515" t="str">
            <v>Business Development</v>
          </cell>
        </row>
        <row r="7516">
          <cell r="G7516" t="str">
            <v>HNSPH009</v>
          </cell>
          <cell r="H7516" t="str">
            <v>Brompley Nhs Trust Pfi</v>
          </cell>
          <cell r="I7516" t="str">
            <v>Central Overheads</v>
          </cell>
          <cell r="J7516" t="str">
            <v>Business Development</v>
          </cell>
          <cell r="K7516" t="str">
            <v>Business Development</v>
          </cell>
        </row>
        <row r="7517">
          <cell r="G7517" t="str">
            <v>HNSPH013</v>
          </cell>
          <cell r="H7517" t="str">
            <v>St Georges Hospital, Tooting P</v>
          </cell>
          <cell r="I7517" t="str">
            <v>Central Overheads</v>
          </cell>
          <cell r="J7517" t="str">
            <v>Business Development</v>
          </cell>
          <cell r="K7517" t="str">
            <v>Business Development</v>
          </cell>
        </row>
        <row r="7518">
          <cell r="G7518" t="str">
            <v>HNSPS004</v>
          </cell>
          <cell r="H7518" t="str">
            <v>Gosport Bc, Externalisation Of</v>
          </cell>
          <cell r="I7518" t="str">
            <v>Central Overheads</v>
          </cell>
          <cell r="J7518" t="str">
            <v>Business Development</v>
          </cell>
          <cell r="K7518" t="str">
            <v>Business Development</v>
          </cell>
        </row>
        <row r="7519">
          <cell r="G7519" t="str">
            <v>HNSPS006</v>
          </cell>
          <cell r="H7519" t="str">
            <v xml:space="preserve">Belfast Institute Of Higher &amp; </v>
          </cell>
          <cell r="I7519" t="str">
            <v>Central Overheads</v>
          </cell>
          <cell r="J7519" t="str">
            <v>Business Development</v>
          </cell>
          <cell r="K7519" t="str">
            <v>Business Development</v>
          </cell>
        </row>
        <row r="7520">
          <cell r="G7520" t="str">
            <v>HNSPS007</v>
          </cell>
          <cell r="H7520" t="str">
            <v>Harrogate Army Foundation Coll</v>
          </cell>
          <cell r="I7520" t="str">
            <v>Central Overheads</v>
          </cell>
          <cell r="J7520" t="str">
            <v>Business Development</v>
          </cell>
          <cell r="K7520" t="str">
            <v>Business Development</v>
          </cell>
        </row>
        <row r="7521">
          <cell r="G7521" t="str">
            <v>INVESTOR</v>
          </cell>
          <cell r="H7521" t="str">
            <v>Pfi Investments</v>
          </cell>
          <cell r="I7521" t="str">
            <v>Central Overheads</v>
          </cell>
          <cell r="J7521" t="str">
            <v>Business Development</v>
          </cell>
          <cell r="K7521" t="str">
            <v>Business Development</v>
          </cell>
        </row>
        <row r="7522">
          <cell r="G7522" t="str">
            <v>METPMOB</v>
          </cell>
          <cell r="H7522" t="str">
            <v>Met Police Mobilisation</v>
          </cell>
          <cell r="I7522" t="str">
            <v>Central Overheads</v>
          </cell>
          <cell r="J7522" t="str">
            <v>Business Development</v>
          </cell>
          <cell r="K7522" t="str">
            <v>Business Development</v>
          </cell>
        </row>
        <row r="7523">
          <cell r="G7523" t="str">
            <v>BDEVG003</v>
          </cell>
          <cell r="H7523" t="str">
            <v>General Expenditure</v>
          </cell>
          <cell r="I7523" t="str">
            <v>Central Overheads</v>
          </cell>
          <cell r="J7523" t="str">
            <v>Business Development</v>
          </cell>
          <cell r="K7523" t="str">
            <v>Business Development</v>
          </cell>
        </row>
        <row r="7524">
          <cell r="G7524" t="str">
            <v>CPCUMB01</v>
          </cell>
          <cell r="H7524" t="str">
            <v>Cumberland Infirmary Carlisle</v>
          </cell>
          <cell r="I7524" t="str">
            <v>Central Overheads</v>
          </cell>
          <cell r="J7524" t="str">
            <v>Business Development</v>
          </cell>
          <cell r="K7524" t="str">
            <v>Business Development</v>
          </cell>
        </row>
        <row r="7525">
          <cell r="G7525" t="str">
            <v>CPLONG01</v>
          </cell>
          <cell r="H7525" t="str">
            <v xml:space="preserve">Newcastle Estates Longbenton, </v>
          </cell>
          <cell r="I7525" t="str">
            <v>Central Overheads</v>
          </cell>
          <cell r="J7525" t="str">
            <v>Business Development</v>
          </cell>
          <cell r="K7525" t="str">
            <v>Business Development</v>
          </cell>
        </row>
        <row r="7526">
          <cell r="G7526" t="str">
            <v>BDEVG003</v>
          </cell>
          <cell r="H7526" t="str">
            <v>General Expenditure</v>
          </cell>
          <cell r="I7526" t="str">
            <v>Central Overheads</v>
          </cell>
          <cell r="J7526" t="str">
            <v>Business Development</v>
          </cell>
          <cell r="K7526" t="str">
            <v>Business Development</v>
          </cell>
        </row>
        <row r="7527">
          <cell r="G7527" t="str">
            <v>CPCUMB01</v>
          </cell>
          <cell r="H7527" t="str">
            <v>Cumberland Infirmary Carlisle</v>
          </cell>
          <cell r="I7527" t="str">
            <v>Central Overheads</v>
          </cell>
          <cell r="J7527" t="str">
            <v>Business Development</v>
          </cell>
          <cell r="K7527" t="str">
            <v>Business Development</v>
          </cell>
        </row>
        <row r="7528">
          <cell r="G7528" t="str">
            <v>OTHERPFI</v>
          </cell>
          <cell r="H7528" t="str">
            <v>Other Pfi'S</v>
          </cell>
          <cell r="I7528" t="str">
            <v>Central Overheads</v>
          </cell>
          <cell r="J7528" t="str">
            <v>Business Development</v>
          </cell>
          <cell r="K7528" t="str">
            <v>Business Development</v>
          </cell>
        </row>
        <row r="7529">
          <cell r="G7529">
            <v>708160</v>
          </cell>
          <cell r="H7529" t="str">
            <v>Marketing Dept</v>
          </cell>
          <cell r="I7529" t="str">
            <v>Central Overheads</v>
          </cell>
          <cell r="J7529" t="str">
            <v>Business Development</v>
          </cell>
          <cell r="K7529" t="str">
            <v>Business Development</v>
          </cell>
        </row>
        <row r="7530">
          <cell r="G7530" t="str">
            <v>BDEVG003</v>
          </cell>
          <cell r="H7530" t="str">
            <v>General Expenditure</v>
          </cell>
          <cell r="I7530" t="str">
            <v>Central Overheads</v>
          </cell>
          <cell r="J7530" t="str">
            <v>Business Development</v>
          </cell>
          <cell r="K7530" t="str">
            <v>Business Development</v>
          </cell>
        </row>
        <row r="7531">
          <cell r="G7531" t="str">
            <v>BDEVM001</v>
          </cell>
          <cell r="H7531" t="str">
            <v>Wsm Marketing</v>
          </cell>
          <cell r="I7531" t="str">
            <v>Central Overheads</v>
          </cell>
          <cell r="J7531" t="str">
            <v>Business Development</v>
          </cell>
          <cell r="K7531" t="str">
            <v>Business Development</v>
          </cell>
        </row>
        <row r="7532">
          <cell r="G7532" t="str">
            <v>BDEVM002</v>
          </cell>
          <cell r="H7532" t="str">
            <v>Building Consultancy Marketing</v>
          </cell>
          <cell r="I7532" t="str">
            <v>Central Overheads</v>
          </cell>
          <cell r="J7532" t="str">
            <v>Business Development</v>
          </cell>
          <cell r="K7532" t="str">
            <v>Business Development</v>
          </cell>
        </row>
        <row r="7533">
          <cell r="G7533" t="str">
            <v>BDEVM003</v>
          </cell>
          <cell r="H7533" t="str">
            <v>Facilities Management Marketin</v>
          </cell>
          <cell r="I7533" t="str">
            <v>Central Overheads</v>
          </cell>
          <cell r="J7533" t="str">
            <v>Business Development</v>
          </cell>
          <cell r="K7533" t="str">
            <v>Business Development</v>
          </cell>
        </row>
        <row r="7534">
          <cell r="G7534" t="str">
            <v>BDEVM004</v>
          </cell>
          <cell r="H7534" t="str">
            <v>Facilities Services Marketing</v>
          </cell>
          <cell r="I7534" t="str">
            <v>Central Overheads</v>
          </cell>
          <cell r="J7534" t="str">
            <v>Business Development</v>
          </cell>
          <cell r="K7534" t="str">
            <v>Business Development</v>
          </cell>
        </row>
        <row r="7535">
          <cell r="G7535" t="str">
            <v>BDEVM008</v>
          </cell>
          <cell r="H7535" t="str">
            <v>Fm, Estates, Marketing</v>
          </cell>
          <cell r="I7535" t="str">
            <v>Central Overheads</v>
          </cell>
          <cell r="J7535" t="str">
            <v>Business Development</v>
          </cell>
          <cell r="K7535" t="str">
            <v>Business Development</v>
          </cell>
        </row>
        <row r="7536">
          <cell r="G7536" t="str">
            <v>BDEVTRNG</v>
          </cell>
          <cell r="H7536" t="str">
            <v>Training</v>
          </cell>
          <cell r="I7536" t="str">
            <v>Central Overheads</v>
          </cell>
          <cell r="J7536" t="str">
            <v>Business Development</v>
          </cell>
          <cell r="K7536" t="str">
            <v>Business Development</v>
          </cell>
        </row>
        <row r="7537">
          <cell r="G7537" t="str">
            <v>BDLOUGH</v>
          </cell>
          <cell r="H7537" t="str">
            <v>6th Form College - Loughborough</v>
          </cell>
          <cell r="I7537" t="str">
            <v>Central Overheads</v>
          </cell>
          <cell r="J7537" t="str">
            <v>Business Development</v>
          </cell>
          <cell r="K7537" t="str">
            <v>Business Development</v>
          </cell>
        </row>
        <row r="7538">
          <cell r="G7538" t="str">
            <v>BPOPRJS</v>
          </cell>
          <cell r="H7538" t="str">
            <v>Bus Dev Bpo Prjects</v>
          </cell>
          <cell r="I7538" t="str">
            <v>Central Overheads</v>
          </cell>
          <cell r="J7538" t="str">
            <v>Business Development</v>
          </cell>
          <cell r="K7538" t="str">
            <v>Business Development</v>
          </cell>
        </row>
        <row r="7539">
          <cell r="G7539" t="str">
            <v>COFQI005</v>
          </cell>
          <cell r="H7539" t="str">
            <v>Raf Lyneham Cfq</v>
          </cell>
          <cell r="I7539" t="str">
            <v>Central Overheads</v>
          </cell>
          <cell r="J7539" t="str">
            <v>Business Development</v>
          </cell>
          <cell r="K7539" t="str">
            <v>Business Development</v>
          </cell>
        </row>
        <row r="7540">
          <cell r="G7540" t="str">
            <v>COFQI007</v>
          </cell>
          <cell r="H7540" t="str">
            <v>Salisbury Plain Cfq</v>
          </cell>
          <cell r="I7540" t="str">
            <v>Central Overheads</v>
          </cell>
          <cell r="J7540" t="str">
            <v>Business Development</v>
          </cell>
          <cell r="K7540" t="str">
            <v>Business Development</v>
          </cell>
        </row>
        <row r="7541">
          <cell r="G7541" t="str">
            <v>COFQI008</v>
          </cell>
          <cell r="H7541" t="str">
            <v>Raf High Wycombe Cfq</v>
          </cell>
          <cell r="I7541" t="str">
            <v>Central Overheads</v>
          </cell>
          <cell r="J7541" t="str">
            <v>Business Development</v>
          </cell>
          <cell r="K7541" t="str">
            <v>Business Development</v>
          </cell>
        </row>
        <row r="7542">
          <cell r="G7542" t="str">
            <v>COFQI009</v>
          </cell>
          <cell r="H7542" t="str">
            <v>Raf S Mawgan Cfq</v>
          </cell>
          <cell r="I7542" t="str">
            <v>Central Overheads</v>
          </cell>
          <cell r="J7542" t="str">
            <v>Business Development</v>
          </cell>
          <cell r="K7542" t="str">
            <v>Business Development</v>
          </cell>
        </row>
        <row r="7543">
          <cell r="G7543" t="str">
            <v>COFQI016</v>
          </cell>
          <cell r="H7543" t="str">
            <v xml:space="preserve">Competing For Qual Uxbridge   </v>
          </cell>
          <cell r="I7543" t="str">
            <v>Central Overheads</v>
          </cell>
          <cell r="J7543" t="str">
            <v>Business Development</v>
          </cell>
          <cell r="K7543" t="str">
            <v>Business Development</v>
          </cell>
        </row>
        <row r="7544">
          <cell r="G7544" t="str">
            <v>COFQIPRE</v>
          </cell>
          <cell r="H7544" t="str">
            <v>Competing For Qual Prequalific</v>
          </cell>
          <cell r="I7544" t="str">
            <v>Central Overheads</v>
          </cell>
          <cell r="J7544" t="str">
            <v>Business Development</v>
          </cell>
          <cell r="K7544" t="str">
            <v>Business Development</v>
          </cell>
        </row>
        <row r="7545">
          <cell r="G7545" t="str">
            <v>CORPSTD</v>
          </cell>
          <cell r="H7545" t="str">
            <v>Corporate Standards</v>
          </cell>
          <cell r="I7545" t="str">
            <v>Central Overheads</v>
          </cell>
          <cell r="J7545" t="str">
            <v>Business Development</v>
          </cell>
          <cell r="K7545" t="str">
            <v>Business Development</v>
          </cell>
        </row>
        <row r="7546">
          <cell r="G7546" t="str">
            <v>CPCUMB01</v>
          </cell>
          <cell r="H7546" t="str">
            <v>Cumberland Infirmary Carlisle</v>
          </cell>
          <cell r="I7546" t="str">
            <v>Central Overheads</v>
          </cell>
          <cell r="J7546" t="str">
            <v>Business Development</v>
          </cell>
          <cell r="K7546" t="str">
            <v>Business Development</v>
          </cell>
        </row>
        <row r="7547">
          <cell r="G7547" t="str">
            <v>CPCUMBFM</v>
          </cell>
          <cell r="H7547" t="str">
            <v>Cumberland Infirmary, Fm Eleme</v>
          </cell>
          <cell r="I7547" t="str">
            <v>Central Overheads</v>
          </cell>
          <cell r="J7547" t="str">
            <v>Business Development</v>
          </cell>
          <cell r="K7547" t="str">
            <v>Business Development</v>
          </cell>
        </row>
        <row r="7548">
          <cell r="G7548" t="str">
            <v>CPEDINFM</v>
          </cell>
          <cell r="H7548" t="str">
            <v>Edinburgh Western General Fm E</v>
          </cell>
          <cell r="I7548" t="str">
            <v>Central Overheads</v>
          </cell>
          <cell r="J7548" t="str">
            <v>Business Development</v>
          </cell>
          <cell r="K7548" t="str">
            <v>Business Development</v>
          </cell>
        </row>
        <row r="7549">
          <cell r="G7549" t="str">
            <v>CPLEEDFM</v>
          </cell>
          <cell r="H7549" t="str">
            <v>Leeds Fm Element</v>
          </cell>
          <cell r="I7549" t="str">
            <v>Central Overheads</v>
          </cell>
          <cell r="J7549" t="str">
            <v>Business Development</v>
          </cell>
          <cell r="K7549" t="str">
            <v>Business Development</v>
          </cell>
        </row>
        <row r="7550">
          <cell r="G7550" t="str">
            <v>CPLONG01</v>
          </cell>
          <cell r="H7550" t="str">
            <v xml:space="preserve">Newcastle Estates Longbenton, </v>
          </cell>
          <cell r="I7550" t="str">
            <v>Central Overheads</v>
          </cell>
          <cell r="J7550" t="str">
            <v>Business Development</v>
          </cell>
          <cell r="K7550" t="str">
            <v>Business Development</v>
          </cell>
        </row>
        <row r="7551">
          <cell r="G7551" t="str">
            <v>CPLONGFM</v>
          </cell>
          <cell r="H7551" t="str">
            <v>Newcastle Estates Longbenton F</v>
          </cell>
          <cell r="I7551" t="str">
            <v>Central Overheads</v>
          </cell>
          <cell r="J7551" t="str">
            <v>Business Development</v>
          </cell>
          <cell r="K7551" t="str">
            <v>Business Development</v>
          </cell>
        </row>
        <row r="7552">
          <cell r="G7552" t="str">
            <v>CPOXFOFM</v>
          </cell>
          <cell r="H7552" t="str">
            <v>Oxford Fm Element</v>
          </cell>
          <cell r="I7552" t="str">
            <v>Central Overheads</v>
          </cell>
          <cell r="J7552" t="str">
            <v>Business Development</v>
          </cell>
          <cell r="K7552" t="str">
            <v>Business Development</v>
          </cell>
        </row>
        <row r="7553">
          <cell r="G7553" t="str">
            <v>CPROYAFM</v>
          </cell>
          <cell r="H7553" t="str">
            <v>Royal London Hospitals Fm Elem</v>
          </cell>
          <cell r="I7553" t="str">
            <v>Central Overheads</v>
          </cell>
          <cell r="J7553" t="str">
            <v>Business Development</v>
          </cell>
          <cell r="K7553" t="str">
            <v>Business Development</v>
          </cell>
        </row>
        <row r="7554">
          <cell r="G7554" t="str">
            <v>CPUCLHFM</v>
          </cell>
          <cell r="H7554" t="str">
            <v>University College Hospital, F</v>
          </cell>
          <cell r="I7554" t="str">
            <v>Central Overheads</v>
          </cell>
          <cell r="J7554" t="str">
            <v>Business Development</v>
          </cell>
          <cell r="K7554" t="str">
            <v>Business Development</v>
          </cell>
        </row>
        <row r="7555">
          <cell r="G7555" t="str">
            <v>HEALTHPF</v>
          </cell>
          <cell r="H7555" t="str">
            <v>Healthcare Pfi</v>
          </cell>
          <cell r="I7555" t="str">
            <v>Central Overheads</v>
          </cell>
          <cell r="J7555" t="str">
            <v>Business Development</v>
          </cell>
          <cell r="K7555" t="str">
            <v>Business Development</v>
          </cell>
        </row>
        <row r="7556">
          <cell r="G7556" t="str">
            <v>HNSPH003</v>
          </cell>
          <cell r="H7556" t="str">
            <v>Millers Group Minor Pfis</v>
          </cell>
          <cell r="I7556" t="str">
            <v>Central Overheads</v>
          </cell>
          <cell r="J7556" t="str">
            <v>Business Development</v>
          </cell>
          <cell r="K7556" t="str">
            <v>Business Development</v>
          </cell>
        </row>
        <row r="7557">
          <cell r="G7557" t="str">
            <v>HNSPH005</v>
          </cell>
          <cell r="H7557" t="str">
            <v>Gys &amp; St Thomas Hospital Pfi</v>
          </cell>
          <cell r="I7557" t="str">
            <v>Central Overheads</v>
          </cell>
          <cell r="J7557" t="str">
            <v>Business Development</v>
          </cell>
          <cell r="K7557" t="str">
            <v>Business Development</v>
          </cell>
        </row>
        <row r="7558">
          <cell r="G7558" t="str">
            <v>HNSPH013</v>
          </cell>
          <cell r="H7558" t="str">
            <v>St Georges Hospital, Tooting P</v>
          </cell>
          <cell r="I7558" t="str">
            <v>Central Overheads</v>
          </cell>
          <cell r="J7558" t="str">
            <v>Business Development</v>
          </cell>
          <cell r="K7558" t="str">
            <v>Business Development</v>
          </cell>
        </row>
        <row r="7559">
          <cell r="G7559" t="str">
            <v>HNSPH014</v>
          </cell>
          <cell r="H7559" t="str">
            <v>Whittington Hospital Pfi</v>
          </cell>
          <cell r="I7559" t="str">
            <v>Central Overheads</v>
          </cell>
          <cell r="J7559" t="str">
            <v>Business Development</v>
          </cell>
          <cell r="K7559" t="str">
            <v>Business Development</v>
          </cell>
        </row>
        <row r="7560">
          <cell r="G7560" t="str">
            <v>HNSPH015</v>
          </cell>
          <cell r="H7560" t="str">
            <v>Kent &amp; Sussex Pfi Hospital</v>
          </cell>
          <cell r="I7560" t="str">
            <v>Central Overheads</v>
          </cell>
          <cell r="J7560" t="str">
            <v>Business Development</v>
          </cell>
          <cell r="K7560" t="str">
            <v>Business Development</v>
          </cell>
        </row>
        <row r="7561">
          <cell r="G7561" t="str">
            <v>HNSPS002</v>
          </cell>
          <cell r="H7561" t="str">
            <v>Hm Customs &amp; Excise Southampto</v>
          </cell>
          <cell r="I7561" t="str">
            <v>Central Overheads</v>
          </cell>
          <cell r="J7561" t="str">
            <v>Business Development</v>
          </cell>
          <cell r="K7561" t="str">
            <v>Business Development</v>
          </cell>
        </row>
        <row r="7562">
          <cell r="G7562" t="str">
            <v>HNSPS003</v>
          </cell>
          <cell r="H7562" t="str">
            <v>West Lothian College Pfi</v>
          </cell>
          <cell r="I7562" t="str">
            <v>Central Overheads</v>
          </cell>
          <cell r="J7562" t="str">
            <v>Business Development</v>
          </cell>
          <cell r="K7562" t="str">
            <v>Business Development</v>
          </cell>
        </row>
        <row r="7563">
          <cell r="G7563" t="str">
            <v>HNSPS005</v>
          </cell>
          <cell r="H7563" t="str">
            <v>Pimlico School Pfi</v>
          </cell>
          <cell r="I7563" t="str">
            <v>Central Overheads</v>
          </cell>
          <cell r="J7563" t="str">
            <v>Business Development</v>
          </cell>
          <cell r="K7563" t="str">
            <v>Business Development</v>
          </cell>
        </row>
        <row r="7564">
          <cell r="G7564" t="str">
            <v>HNSPS006</v>
          </cell>
          <cell r="H7564" t="str">
            <v xml:space="preserve">Belfast Institute Of Higher &amp; </v>
          </cell>
          <cell r="I7564" t="str">
            <v>Central Overheads</v>
          </cell>
          <cell r="J7564" t="str">
            <v>Business Development</v>
          </cell>
          <cell r="K7564" t="str">
            <v>Business Development</v>
          </cell>
        </row>
        <row r="7565">
          <cell r="G7565" t="str">
            <v>HNSPS007</v>
          </cell>
          <cell r="H7565" t="str">
            <v>Harrogate Army Foundation Coll</v>
          </cell>
          <cell r="I7565" t="str">
            <v>Central Overheads</v>
          </cell>
          <cell r="J7565" t="str">
            <v>Business Development</v>
          </cell>
          <cell r="K7565" t="str">
            <v>Business Development</v>
          </cell>
        </row>
        <row r="7566">
          <cell r="G7566" t="str">
            <v>HNSPS008</v>
          </cell>
          <cell r="H7566" t="str">
            <v>Metropolitan Police</v>
          </cell>
          <cell r="I7566" t="str">
            <v>Central Overheads</v>
          </cell>
          <cell r="J7566" t="str">
            <v>Business Development</v>
          </cell>
          <cell r="K7566" t="str">
            <v>Business Development</v>
          </cell>
        </row>
        <row r="7567">
          <cell r="G7567" t="str">
            <v>HNSPS009</v>
          </cell>
          <cell r="H7567" t="str">
            <v>Sheffield Courts - Cmg</v>
          </cell>
          <cell r="I7567" t="str">
            <v>Central Overheads</v>
          </cell>
          <cell r="J7567" t="str">
            <v>Business Development</v>
          </cell>
          <cell r="K7567" t="str">
            <v>Business Development</v>
          </cell>
        </row>
        <row r="7568">
          <cell r="G7568" t="str">
            <v>HNSPS010</v>
          </cell>
          <cell r="H7568" t="str">
            <v>Derby Courts - Cmg</v>
          </cell>
          <cell r="I7568" t="str">
            <v>Central Overheads</v>
          </cell>
          <cell r="J7568" t="str">
            <v>Business Development</v>
          </cell>
          <cell r="K7568" t="str">
            <v>Business Development</v>
          </cell>
        </row>
        <row r="7569">
          <cell r="G7569" t="str">
            <v>INVESTOR</v>
          </cell>
          <cell r="H7569" t="str">
            <v>Pfi Investments</v>
          </cell>
          <cell r="I7569" t="str">
            <v>Central Overheads</v>
          </cell>
          <cell r="J7569" t="str">
            <v>Business Development</v>
          </cell>
          <cell r="K7569" t="str">
            <v>Business Development</v>
          </cell>
        </row>
        <row r="7570">
          <cell r="G7570" t="str">
            <v>MARKDTO</v>
          </cell>
          <cell r="H7570" t="str">
            <v>Marketing Data Take On</v>
          </cell>
          <cell r="I7570" t="str">
            <v>Central Overheads</v>
          </cell>
          <cell r="J7570" t="str">
            <v>Business Development</v>
          </cell>
          <cell r="K7570" t="str">
            <v>Business Development</v>
          </cell>
        </row>
        <row r="7571">
          <cell r="G7571" t="str">
            <v>MKTRAING</v>
          </cell>
          <cell r="H7571" t="str">
            <v>Training Costs</v>
          </cell>
          <cell r="I7571" t="str">
            <v>Central Overheads</v>
          </cell>
          <cell r="J7571" t="str">
            <v>Business Development</v>
          </cell>
          <cell r="K7571" t="str">
            <v>Business Development</v>
          </cell>
        </row>
        <row r="7572">
          <cell r="G7572" t="str">
            <v>OTHERPFI</v>
          </cell>
          <cell r="H7572" t="str">
            <v>Other Pfi'S</v>
          </cell>
          <cell r="I7572" t="str">
            <v>Central Overheads</v>
          </cell>
          <cell r="J7572" t="str">
            <v>Business Development</v>
          </cell>
          <cell r="K7572" t="str">
            <v>Business Development</v>
          </cell>
        </row>
        <row r="7573">
          <cell r="G7573" t="str">
            <v>BDEVG003</v>
          </cell>
          <cell r="H7573" t="str">
            <v>General Expenditure</v>
          </cell>
          <cell r="I7573" t="str">
            <v>Central Overheads</v>
          </cell>
          <cell r="J7573" t="str">
            <v>Business Development</v>
          </cell>
          <cell r="K7573" t="str">
            <v>Business Development</v>
          </cell>
        </row>
        <row r="7574">
          <cell r="G7574">
            <v>708160</v>
          </cell>
          <cell r="H7574" t="str">
            <v>Marketing Dept</v>
          </cell>
          <cell r="I7574" t="str">
            <v>Central Overheads</v>
          </cell>
          <cell r="J7574" t="str">
            <v>Business Development</v>
          </cell>
          <cell r="K7574" t="str">
            <v>Business Development</v>
          </cell>
        </row>
        <row r="7575">
          <cell r="G7575" t="str">
            <v>BDEVG003</v>
          </cell>
          <cell r="H7575" t="str">
            <v>General Expenditure</v>
          </cell>
          <cell r="I7575" t="str">
            <v>Central Overheads</v>
          </cell>
          <cell r="J7575" t="str">
            <v>Business Development</v>
          </cell>
          <cell r="K7575" t="str">
            <v>Business Development</v>
          </cell>
        </row>
        <row r="7576">
          <cell r="G7576" t="str">
            <v>BDEVM001</v>
          </cell>
          <cell r="H7576" t="str">
            <v>Wsm Marketing</v>
          </cell>
          <cell r="I7576" t="str">
            <v>Central Overheads</v>
          </cell>
          <cell r="J7576" t="str">
            <v>Business Development</v>
          </cell>
          <cell r="K7576" t="str">
            <v>Business Development</v>
          </cell>
        </row>
        <row r="7577">
          <cell r="G7577" t="str">
            <v>BDEVM003</v>
          </cell>
          <cell r="H7577" t="str">
            <v>Facilities Management Marketin</v>
          </cell>
          <cell r="I7577" t="str">
            <v>Central Overheads</v>
          </cell>
          <cell r="J7577" t="str">
            <v>Business Development</v>
          </cell>
          <cell r="K7577" t="str">
            <v>Business Development</v>
          </cell>
        </row>
        <row r="7578">
          <cell r="G7578" t="str">
            <v>BDEVM008</v>
          </cell>
          <cell r="H7578" t="str">
            <v>Fm, Estates, Marketing</v>
          </cell>
          <cell r="I7578" t="str">
            <v>Central Overheads</v>
          </cell>
          <cell r="J7578" t="str">
            <v>Business Development</v>
          </cell>
          <cell r="K7578" t="str">
            <v>Business Development</v>
          </cell>
        </row>
        <row r="7579">
          <cell r="G7579" t="str">
            <v>CORPSTD</v>
          </cell>
          <cell r="H7579" t="str">
            <v>Corporate Standards</v>
          </cell>
          <cell r="I7579" t="str">
            <v>Central Overheads</v>
          </cell>
          <cell r="J7579" t="str">
            <v>Business Development</v>
          </cell>
          <cell r="K7579" t="str">
            <v>Business Development</v>
          </cell>
        </row>
        <row r="7580">
          <cell r="G7580" t="str">
            <v>CPCUMB01</v>
          </cell>
          <cell r="H7580" t="str">
            <v>Cumberland Infirmary Carlisle</v>
          </cell>
          <cell r="I7580" t="str">
            <v>Central Overheads</v>
          </cell>
          <cell r="J7580" t="str">
            <v>Business Development</v>
          </cell>
          <cell r="K7580" t="str">
            <v>Business Development</v>
          </cell>
        </row>
        <row r="7581">
          <cell r="G7581" t="str">
            <v>CPLONG01</v>
          </cell>
          <cell r="H7581" t="str">
            <v xml:space="preserve">Newcastle Estates Longbenton, </v>
          </cell>
          <cell r="I7581" t="str">
            <v>Central Overheads</v>
          </cell>
          <cell r="J7581" t="str">
            <v>Business Development</v>
          </cell>
          <cell r="K7581" t="str">
            <v>Business Development</v>
          </cell>
        </row>
        <row r="7582">
          <cell r="G7582" t="str">
            <v>INVESTOR</v>
          </cell>
          <cell r="H7582" t="str">
            <v>Pfi Investments</v>
          </cell>
          <cell r="I7582" t="str">
            <v>Central Overheads</v>
          </cell>
          <cell r="J7582" t="str">
            <v>Business Development</v>
          </cell>
          <cell r="K7582" t="str">
            <v>Business Development</v>
          </cell>
        </row>
        <row r="7583">
          <cell r="G7583" t="str">
            <v>MARKDTO</v>
          </cell>
          <cell r="H7583" t="str">
            <v>Marketing Data Take On</v>
          </cell>
          <cell r="I7583" t="str">
            <v>Central Overheads</v>
          </cell>
          <cell r="J7583" t="str">
            <v>Business Development</v>
          </cell>
          <cell r="K7583" t="str">
            <v>Business Development</v>
          </cell>
        </row>
        <row r="7584">
          <cell r="G7584" t="str">
            <v>METPMOB</v>
          </cell>
          <cell r="H7584" t="str">
            <v>Met Police Mobilisation</v>
          </cell>
          <cell r="I7584" t="str">
            <v>Central Overheads</v>
          </cell>
          <cell r="J7584" t="str">
            <v>Business Development</v>
          </cell>
          <cell r="K7584" t="str">
            <v>Business Development</v>
          </cell>
        </row>
        <row r="7585">
          <cell r="G7585" t="str">
            <v>OHNETMKT</v>
          </cell>
          <cell r="H7585" t="str">
            <v>Marketing It Project</v>
          </cell>
          <cell r="I7585" t="str">
            <v>Central Overheads</v>
          </cell>
          <cell r="J7585" t="str">
            <v>Business Development</v>
          </cell>
          <cell r="K7585" t="str">
            <v>Business Development</v>
          </cell>
        </row>
        <row r="7586">
          <cell r="G7586" t="str">
            <v>BDEVG003</v>
          </cell>
          <cell r="H7586" t="str">
            <v>General Expenditure</v>
          </cell>
          <cell r="I7586" t="str">
            <v>Central Overheads</v>
          </cell>
          <cell r="J7586" t="str">
            <v>Business Development</v>
          </cell>
          <cell r="K7586" t="str">
            <v>Business Development</v>
          </cell>
        </row>
        <row r="7587">
          <cell r="G7587" t="str">
            <v>CORPSTD</v>
          </cell>
          <cell r="H7587" t="str">
            <v>Corporate Standards</v>
          </cell>
          <cell r="I7587" t="str">
            <v>Central Overheads</v>
          </cell>
          <cell r="J7587" t="str">
            <v>Business Development</v>
          </cell>
          <cell r="K7587" t="str">
            <v>Business Development</v>
          </cell>
        </row>
        <row r="7588">
          <cell r="G7588">
            <v>708160</v>
          </cell>
          <cell r="H7588" t="str">
            <v>Marketing Dept</v>
          </cell>
          <cell r="I7588" t="str">
            <v>Central Overheads</v>
          </cell>
          <cell r="J7588" t="str">
            <v>Business Development</v>
          </cell>
          <cell r="K7588" t="str">
            <v>Business Development</v>
          </cell>
        </row>
        <row r="7589">
          <cell r="G7589" t="str">
            <v>CPLONG01</v>
          </cell>
          <cell r="H7589" t="str">
            <v xml:space="preserve">Newcastle Estates Longbenton, </v>
          </cell>
          <cell r="I7589" t="str">
            <v>Central Overheads</v>
          </cell>
          <cell r="J7589" t="str">
            <v>Business Development</v>
          </cell>
          <cell r="K7589" t="str">
            <v>Business Development</v>
          </cell>
        </row>
        <row r="7590">
          <cell r="G7590">
            <v>708160</v>
          </cell>
          <cell r="H7590" t="str">
            <v>Marketing Dept</v>
          </cell>
          <cell r="I7590" t="str">
            <v>Central Overheads</v>
          </cell>
          <cell r="J7590" t="str">
            <v>Business Development</v>
          </cell>
          <cell r="K7590" t="str">
            <v>Business Development</v>
          </cell>
        </row>
        <row r="7591">
          <cell r="G7591" t="str">
            <v>BDEVG003</v>
          </cell>
          <cell r="H7591" t="str">
            <v>General Expenditure</v>
          </cell>
          <cell r="I7591" t="str">
            <v>Central Overheads</v>
          </cell>
          <cell r="J7591" t="str">
            <v>Business Development</v>
          </cell>
          <cell r="K7591" t="str">
            <v>Business Development</v>
          </cell>
        </row>
        <row r="7592">
          <cell r="G7592" t="str">
            <v>CPLONG01</v>
          </cell>
          <cell r="H7592" t="str">
            <v xml:space="preserve">Newcastle Estates Longbenton, </v>
          </cell>
          <cell r="I7592" t="str">
            <v>Central Overheads</v>
          </cell>
          <cell r="J7592" t="str">
            <v>Business Development</v>
          </cell>
          <cell r="K7592" t="str">
            <v>Business Development</v>
          </cell>
        </row>
        <row r="7593">
          <cell r="G7593" t="str">
            <v>METPMOB</v>
          </cell>
          <cell r="H7593" t="str">
            <v>Met Police Mobilisation</v>
          </cell>
          <cell r="I7593" t="str">
            <v>Central Overheads</v>
          </cell>
          <cell r="J7593" t="str">
            <v>Business Development</v>
          </cell>
          <cell r="K7593" t="str">
            <v>Business Development</v>
          </cell>
        </row>
        <row r="7594">
          <cell r="G7594">
            <v>708160</v>
          </cell>
          <cell r="H7594" t="str">
            <v>Marketing Dept</v>
          </cell>
          <cell r="I7594" t="str">
            <v>Central Overheads</v>
          </cell>
          <cell r="J7594" t="str">
            <v>Business Development</v>
          </cell>
          <cell r="K7594" t="str">
            <v>Business Development</v>
          </cell>
        </row>
        <row r="7595">
          <cell r="G7595" t="str">
            <v>BDEVG003</v>
          </cell>
          <cell r="H7595" t="str">
            <v>General Expenditure</v>
          </cell>
          <cell r="I7595" t="str">
            <v>Central Overheads</v>
          </cell>
          <cell r="J7595" t="str">
            <v>Business Development</v>
          </cell>
          <cell r="K7595" t="str">
            <v>Business Development</v>
          </cell>
        </row>
        <row r="7596">
          <cell r="G7596" t="str">
            <v>BDEVG005</v>
          </cell>
          <cell r="H7596" t="str">
            <v>Concord Development</v>
          </cell>
          <cell r="I7596" t="str">
            <v>Central Overheads</v>
          </cell>
          <cell r="J7596" t="str">
            <v>Business Development</v>
          </cell>
          <cell r="K7596" t="str">
            <v>Business Development</v>
          </cell>
        </row>
        <row r="7597">
          <cell r="G7597" t="str">
            <v>BDEVM003</v>
          </cell>
          <cell r="H7597" t="str">
            <v>Facilities Management Marketin</v>
          </cell>
          <cell r="I7597" t="str">
            <v>Central Overheads</v>
          </cell>
          <cell r="J7597" t="str">
            <v>Business Development</v>
          </cell>
          <cell r="K7597" t="str">
            <v>Business Development</v>
          </cell>
        </row>
        <row r="7598">
          <cell r="G7598" t="str">
            <v>CORPSTD</v>
          </cell>
          <cell r="H7598" t="str">
            <v>Corporate Standards</v>
          </cell>
          <cell r="I7598" t="str">
            <v>Central Overheads</v>
          </cell>
          <cell r="J7598" t="str">
            <v>Business Development</v>
          </cell>
          <cell r="K7598" t="str">
            <v>Business Development</v>
          </cell>
        </row>
        <row r="7599">
          <cell r="G7599" t="str">
            <v>CPLONG01</v>
          </cell>
          <cell r="H7599" t="str">
            <v xml:space="preserve">Newcastle Estates Longbenton, </v>
          </cell>
          <cell r="I7599" t="str">
            <v>Central Overheads</v>
          </cell>
          <cell r="J7599" t="str">
            <v>Business Development</v>
          </cell>
          <cell r="K7599" t="str">
            <v>Business Development</v>
          </cell>
        </row>
        <row r="7600">
          <cell r="G7600" t="str">
            <v>METPMOB</v>
          </cell>
          <cell r="H7600" t="str">
            <v>Met Police Mobilisation</v>
          </cell>
          <cell r="I7600" t="str">
            <v>Central Overheads</v>
          </cell>
          <cell r="J7600" t="str">
            <v>Business Development</v>
          </cell>
          <cell r="K7600" t="str">
            <v>Business Development</v>
          </cell>
        </row>
        <row r="7601">
          <cell r="G7601">
            <v>708160</v>
          </cell>
          <cell r="H7601" t="str">
            <v>Marketing Dept</v>
          </cell>
          <cell r="I7601" t="str">
            <v>Central Overheads</v>
          </cell>
          <cell r="J7601" t="str">
            <v>Business Development</v>
          </cell>
          <cell r="K7601" t="str">
            <v>Business Development</v>
          </cell>
        </row>
        <row r="7602">
          <cell r="G7602" t="str">
            <v>BDEVG003</v>
          </cell>
          <cell r="H7602" t="str">
            <v>General Expenditure</v>
          </cell>
          <cell r="I7602" t="str">
            <v>Central Overheads</v>
          </cell>
          <cell r="J7602" t="str">
            <v>Business Development</v>
          </cell>
          <cell r="K7602" t="str">
            <v>Business Development</v>
          </cell>
        </row>
        <row r="7603">
          <cell r="G7603" t="str">
            <v>BDEVM003</v>
          </cell>
          <cell r="H7603" t="str">
            <v>Facilities Management Marketin</v>
          </cell>
          <cell r="I7603" t="str">
            <v>Central Overheads</v>
          </cell>
          <cell r="J7603" t="str">
            <v>Business Development</v>
          </cell>
          <cell r="K7603" t="str">
            <v>Business Development</v>
          </cell>
        </row>
        <row r="7604">
          <cell r="G7604" t="str">
            <v>BDEVG003</v>
          </cell>
          <cell r="H7604" t="str">
            <v>General Expenditure</v>
          </cell>
          <cell r="I7604" t="str">
            <v>Central Overheads</v>
          </cell>
          <cell r="J7604" t="str">
            <v>Business Development</v>
          </cell>
          <cell r="K7604" t="str">
            <v>Business Development</v>
          </cell>
        </row>
        <row r="7605">
          <cell r="G7605" t="str">
            <v>INVESTOR</v>
          </cell>
          <cell r="H7605" t="str">
            <v>Pfi Investments</v>
          </cell>
          <cell r="I7605" t="str">
            <v>Central Overheads</v>
          </cell>
          <cell r="J7605" t="str">
            <v>Business Development</v>
          </cell>
          <cell r="K7605" t="str">
            <v>Business Development</v>
          </cell>
        </row>
        <row r="7606">
          <cell r="G7606" t="str">
            <v>BDEVG003</v>
          </cell>
          <cell r="H7606" t="str">
            <v>General Expenditure</v>
          </cell>
          <cell r="I7606" t="str">
            <v>Central Overheads</v>
          </cell>
          <cell r="J7606" t="str">
            <v>Business Development</v>
          </cell>
          <cell r="K7606" t="str">
            <v>Business Development</v>
          </cell>
        </row>
        <row r="7607">
          <cell r="G7607">
            <v>708160</v>
          </cell>
          <cell r="H7607" t="str">
            <v>Marketing Dept</v>
          </cell>
          <cell r="I7607" t="str">
            <v>Central Overheads</v>
          </cell>
          <cell r="J7607" t="str">
            <v>Business Development</v>
          </cell>
          <cell r="K7607" t="str">
            <v>Business Development</v>
          </cell>
        </row>
        <row r="7608">
          <cell r="G7608" t="str">
            <v>BDEVG003</v>
          </cell>
          <cell r="H7608" t="str">
            <v>General Expenditure</v>
          </cell>
          <cell r="I7608" t="str">
            <v>Central Overheads</v>
          </cell>
          <cell r="J7608" t="str">
            <v>Business Development</v>
          </cell>
          <cell r="K7608" t="str">
            <v>Business Development</v>
          </cell>
        </row>
        <row r="7609">
          <cell r="G7609" t="str">
            <v>HNSPS006</v>
          </cell>
          <cell r="H7609" t="str">
            <v xml:space="preserve">Belfast Institute Of Higher &amp; </v>
          </cell>
          <cell r="I7609" t="str">
            <v>Central Overheads</v>
          </cell>
          <cell r="J7609" t="str">
            <v>Business Development</v>
          </cell>
          <cell r="K7609" t="str">
            <v>Business Development</v>
          </cell>
        </row>
        <row r="7610">
          <cell r="G7610">
            <v>708160</v>
          </cell>
          <cell r="H7610" t="str">
            <v>Marketing Dept</v>
          </cell>
          <cell r="I7610" t="str">
            <v>Central Overheads</v>
          </cell>
          <cell r="J7610" t="str">
            <v>Business Development</v>
          </cell>
          <cell r="K7610" t="str">
            <v>Business Development</v>
          </cell>
        </row>
        <row r="7611">
          <cell r="G7611" t="str">
            <v>BDEVG003</v>
          </cell>
          <cell r="H7611" t="str">
            <v>General Expenditure</v>
          </cell>
          <cell r="I7611" t="str">
            <v>Central Overheads</v>
          </cell>
          <cell r="J7611" t="str">
            <v>Business Development</v>
          </cell>
          <cell r="K7611" t="str">
            <v>Business Development</v>
          </cell>
        </row>
        <row r="7612">
          <cell r="G7612" t="str">
            <v>BDEVM001</v>
          </cell>
          <cell r="H7612" t="str">
            <v>Wsm Marketing</v>
          </cell>
          <cell r="I7612" t="str">
            <v>Central Overheads</v>
          </cell>
          <cell r="J7612" t="str">
            <v>Business Development</v>
          </cell>
          <cell r="K7612" t="str">
            <v>Business Development</v>
          </cell>
        </row>
        <row r="7613">
          <cell r="G7613" t="str">
            <v>CPCUMB01</v>
          </cell>
          <cell r="H7613" t="str">
            <v>Cumberland Infirmary Carlisle</v>
          </cell>
          <cell r="I7613" t="str">
            <v>Central Overheads</v>
          </cell>
          <cell r="J7613" t="str">
            <v>Business Development</v>
          </cell>
          <cell r="K7613" t="str">
            <v>Business Development</v>
          </cell>
        </row>
        <row r="7614">
          <cell r="G7614" t="str">
            <v>HNSPS006</v>
          </cell>
          <cell r="H7614" t="str">
            <v xml:space="preserve">Belfast Institute Of Higher &amp; </v>
          </cell>
          <cell r="I7614" t="str">
            <v>Central Overheads</v>
          </cell>
          <cell r="J7614" t="str">
            <v>Business Development</v>
          </cell>
          <cell r="K7614" t="str">
            <v>Business Development</v>
          </cell>
        </row>
        <row r="7615">
          <cell r="G7615" t="str">
            <v>METPMOB</v>
          </cell>
          <cell r="H7615" t="str">
            <v>Met Police Mobilisation</v>
          </cell>
          <cell r="I7615" t="str">
            <v>Central Overheads</v>
          </cell>
          <cell r="J7615" t="str">
            <v>Business Development</v>
          </cell>
          <cell r="K7615" t="str">
            <v>Business Development</v>
          </cell>
        </row>
        <row r="7616">
          <cell r="G7616">
            <v>708160</v>
          </cell>
          <cell r="H7616" t="str">
            <v>Marketing Dept</v>
          </cell>
          <cell r="I7616" t="str">
            <v>Central Overheads</v>
          </cell>
          <cell r="J7616" t="str">
            <v>Business Development</v>
          </cell>
          <cell r="K7616" t="str">
            <v>Business Development</v>
          </cell>
        </row>
        <row r="7617">
          <cell r="G7617" t="str">
            <v>BDEVG003</v>
          </cell>
          <cell r="H7617" t="str">
            <v>General Expenditure</v>
          </cell>
          <cell r="I7617" t="str">
            <v>Central Overheads</v>
          </cell>
          <cell r="J7617" t="str">
            <v>Business Development</v>
          </cell>
          <cell r="K7617" t="str">
            <v>Business Development</v>
          </cell>
        </row>
        <row r="7618">
          <cell r="G7618" t="str">
            <v>BDEVM001</v>
          </cell>
          <cell r="H7618" t="str">
            <v>Wsm Marketing</v>
          </cell>
          <cell r="I7618" t="str">
            <v>Central Overheads</v>
          </cell>
          <cell r="J7618" t="str">
            <v>Business Development</v>
          </cell>
          <cell r="K7618" t="str">
            <v>Business Development</v>
          </cell>
        </row>
        <row r="7619">
          <cell r="G7619" t="str">
            <v>BDEVM002</v>
          </cell>
          <cell r="H7619" t="str">
            <v>Building Consultancy Marketing</v>
          </cell>
          <cell r="I7619" t="str">
            <v>Central Overheads</v>
          </cell>
          <cell r="J7619" t="str">
            <v>Business Development</v>
          </cell>
          <cell r="K7619" t="str">
            <v>Business Development</v>
          </cell>
        </row>
        <row r="7620">
          <cell r="G7620" t="str">
            <v>BDEVM003</v>
          </cell>
          <cell r="H7620" t="str">
            <v>Facilities Management Marketin</v>
          </cell>
          <cell r="I7620" t="str">
            <v>Central Overheads</v>
          </cell>
          <cell r="J7620" t="str">
            <v>Business Development</v>
          </cell>
          <cell r="K7620" t="str">
            <v>Business Development</v>
          </cell>
        </row>
        <row r="7621">
          <cell r="G7621" t="str">
            <v>CORPSTD</v>
          </cell>
          <cell r="H7621" t="str">
            <v>Corporate Standards</v>
          </cell>
          <cell r="I7621" t="str">
            <v>Central Overheads</v>
          </cell>
          <cell r="J7621" t="str">
            <v>Business Development</v>
          </cell>
          <cell r="K7621" t="str">
            <v>Business Development</v>
          </cell>
        </row>
        <row r="7622">
          <cell r="G7622" t="str">
            <v>CPCUMB01</v>
          </cell>
          <cell r="H7622" t="str">
            <v>Cumberland Infirmary Carlisle</v>
          </cell>
          <cell r="I7622" t="str">
            <v>Central Overheads</v>
          </cell>
          <cell r="J7622" t="str">
            <v>Business Development</v>
          </cell>
          <cell r="K7622" t="str">
            <v>Business Development</v>
          </cell>
        </row>
        <row r="7623">
          <cell r="G7623" t="str">
            <v>CPCUMBFM</v>
          </cell>
          <cell r="H7623" t="str">
            <v>Cumberland Infirmary, Fm Eleme</v>
          </cell>
          <cell r="I7623" t="str">
            <v>Central Overheads</v>
          </cell>
          <cell r="J7623" t="str">
            <v>Business Development</v>
          </cell>
          <cell r="K7623" t="str">
            <v>Business Development</v>
          </cell>
        </row>
        <row r="7624">
          <cell r="G7624" t="str">
            <v>CPLONG01</v>
          </cell>
          <cell r="H7624" t="str">
            <v xml:space="preserve">Newcastle Estates Longbenton, </v>
          </cell>
          <cell r="I7624" t="str">
            <v>Central Overheads</v>
          </cell>
          <cell r="J7624" t="str">
            <v>Business Development</v>
          </cell>
          <cell r="K7624" t="str">
            <v>Business Development</v>
          </cell>
        </row>
        <row r="7625">
          <cell r="G7625" t="str">
            <v>CPLONGFM</v>
          </cell>
          <cell r="H7625" t="str">
            <v>Newcastle Estates Longbenton F</v>
          </cell>
          <cell r="I7625" t="str">
            <v>Central Overheads</v>
          </cell>
          <cell r="J7625" t="str">
            <v>Business Development</v>
          </cell>
          <cell r="K7625" t="str">
            <v>Business Development</v>
          </cell>
        </row>
        <row r="7626">
          <cell r="G7626" t="str">
            <v>CPOXFO01</v>
          </cell>
          <cell r="H7626" t="str">
            <v>Oxford Pfi</v>
          </cell>
          <cell r="I7626" t="str">
            <v>Central Overheads</v>
          </cell>
          <cell r="J7626" t="str">
            <v>Business Development</v>
          </cell>
          <cell r="K7626" t="str">
            <v>Business Development</v>
          </cell>
        </row>
        <row r="7627">
          <cell r="G7627" t="str">
            <v>CPOXFOFM</v>
          </cell>
          <cell r="H7627" t="str">
            <v>Oxford Fm Element</v>
          </cell>
          <cell r="I7627" t="str">
            <v>Central Overheads</v>
          </cell>
          <cell r="J7627" t="str">
            <v>Business Development</v>
          </cell>
          <cell r="K7627" t="str">
            <v>Business Development</v>
          </cell>
        </row>
        <row r="7628">
          <cell r="G7628" t="str">
            <v>CPUCLHFM</v>
          </cell>
          <cell r="H7628" t="str">
            <v>University College Hospital, F</v>
          </cell>
          <cell r="I7628" t="str">
            <v>Central Overheads</v>
          </cell>
          <cell r="J7628" t="str">
            <v>Business Development</v>
          </cell>
          <cell r="K7628" t="str">
            <v>Business Development</v>
          </cell>
        </row>
        <row r="7629">
          <cell r="G7629" t="str">
            <v>HNSPH003</v>
          </cell>
          <cell r="H7629" t="str">
            <v>Millers Group Minor Pfis</v>
          </cell>
          <cell r="I7629" t="str">
            <v>Central Overheads</v>
          </cell>
          <cell r="J7629" t="str">
            <v>Business Development</v>
          </cell>
          <cell r="K7629" t="str">
            <v>Business Development</v>
          </cell>
        </row>
        <row r="7630">
          <cell r="G7630" t="str">
            <v>HNSPS006</v>
          </cell>
          <cell r="H7630" t="str">
            <v xml:space="preserve">Belfast Institute Of Higher &amp; </v>
          </cell>
          <cell r="I7630" t="str">
            <v>Central Overheads</v>
          </cell>
          <cell r="J7630" t="str">
            <v>Business Development</v>
          </cell>
          <cell r="K7630" t="str">
            <v>Business Development</v>
          </cell>
        </row>
        <row r="7631">
          <cell r="G7631" t="str">
            <v>HNSPS008</v>
          </cell>
          <cell r="H7631" t="str">
            <v>Metropolitan Police</v>
          </cell>
          <cell r="I7631" t="str">
            <v>Central Overheads</v>
          </cell>
          <cell r="J7631" t="str">
            <v>Business Development</v>
          </cell>
          <cell r="K7631" t="str">
            <v>Business Development</v>
          </cell>
        </row>
        <row r="7632">
          <cell r="G7632" t="str">
            <v>METPMOB</v>
          </cell>
          <cell r="H7632" t="str">
            <v>Met Police Mobilisation</v>
          </cell>
          <cell r="I7632" t="str">
            <v>Central Overheads</v>
          </cell>
          <cell r="J7632" t="str">
            <v>Business Development</v>
          </cell>
          <cell r="K7632" t="str">
            <v>Business Development</v>
          </cell>
        </row>
        <row r="7633">
          <cell r="G7633">
            <v>708160</v>
          </cell>
          <cell r="H7633" t="str">
            <v>Marketing Dept</v>
          </cell>
          <cell r="I7633" t="str">
            <v>Central Overheads</v>
          </cell>
          <cell r="J7633" t="str">
            <v>Business Development</v>
          </cell>
          <cell r="K7633" t="str">
            <v>Business Development</v>
          </cell>
        </row>
        <row r="7634">
          <cell r="G7634" t="str">
            <v>BDEVG003</v>
          </cell>
          <cell r="H7634" t="str">
            <v>General Expenditure</v>
          </cell>
          <cell r="I7634" t="str">
            <v>Central Overheads</v>
          </cell>
          <cell r="J7634" t="str">
            <v>Business Development</v>
          </cell>
          <cell r="K7634" t="str">
            <v>Business Development</v>
          </cell>
        </row>
        <row r="7635">
          <cell r="G7635" t="str">
            <v>CPLONG01</v>
          </cell>
          <cell r="H7635" t="str">
            <v xml:space="preserve">Newcastle Estates Longbenton, </v>
          </cell>
          <cell r="I7635" t="str">
            <v>Central Overheads</v>
          </cell>
          <cell r="J7635" t="str">
            <v>Business Development</v>
          </cell>
          <cell r="K7635" t="str">
            <v>Business Development</v>
          </cell>
        </row>
        <row r="7636">
          <cell r="G7636">
            <v>708160</v>
          </cell>
          <cell r="H7636" t="str">
            <v>Marketing Dept</v>
          </cell>
          <cell r="I7636" t="str">
            <v>Central Overheads</v>
          </cell>
          <cell r="J7636" t="str">
            <v>Business Development</v>
          </cell>
          <cell r="K7636" t="str">
            <v>Business Development</v>
          </cell>
        </row>
        <row r="7637">
          <cell r="G7637" t="str">
            <v>BDEVG003</v>
          </cell>
          <cell r="H7637" t="str">
            <v>General Expenditure</v>
          </cell>
          <cell r="I7637" t="str">
            <v>Central Overheads</v>
          </cell>
          <cell r="J7637" t="str">
            <v>Business Development</v>
          </cell>
          <cell r="K7637" t="str">
            <v>Business Development</v>
          </cell>
        </row>
        <row r="7638">
          <cell r="G7638">
            <v>708160</v>
          </cell>
          <cell r="H7638" t="str">
            <v>Marketing Dept</v>
          </cell>
          <cell r="I7638" t="str">
            <v>Central Overheads</v>
          </cell>
          <cell r="J7638" t="str">
            <v>Business Development</v>
          </cell>
          <cell r="K7638" t="str">
            <v>Business Development</v>
          </cell>
        </row>
        <row r="7639">
          <cell r="G7639" t="str">
            <v>BDEVG003</v>
          </cell>
          <cell r="H7639" t="str">
            <v>General Expenditure</v>
          </cell>
          <cell r="I7639" t="str">
            <v>Central Overheads</v>
          </cell>
          <cell r="J7639" t="str">
            <v>Business Development</v>
          </cell>
          <cell r="K7639" t="str">
            <v>Business Development</v>
          </cell>
        </row>
        <row r="7640">
          <cell r="G7640" t="str">
            <v>BDEVG005</v>
          </cell>
          <cell r="H7640" t="str">
            <v>Concord Development</v>
          </cell>
          <cell r="I7640" t="str">
            <v>Central Overheads</v>
          </cell>
          <cell r="J7640" t="str">
            <v>Business Development</v>
          </cell>
          <cell r="K7640" t="str">
            <v>Business Development</v>
          </cell>
        </row>
        <row r="7641">
          <cell r="G7641" t="str">
            <v>BDEVM001</v>
          </cell>
          <cell r="H7641" t="str">
            <v>Wsm Marketing</v>
          </cell>
          <cell r="I7641" t="str">
            <v>Central Overheads</v>
          </cell>
          <cell r="J7641" t="str">
            <v>Business Development</v>
          </cell>
          <cell r="K7641" t="str">
            <v>Business Development</v>
          </cell>
        </row>
        <row r="7642">
          <cell r="G7642" t="str">
            <v>BDEVM002</v>
          </cell>
          <cell r="H7642" t="str">
            <v>Building Consultancy Marketing</v>
          </cell>
          <cell r="I7642" t="str">
            <v>Central Overheads</v>
          </cell>
          <cell r="J7642" t="str">
            <v>Business Development</v>
          </cell>
          <cell r="K7642" t="str">
            <v>Business Development</v>
          </cell>
        </row>
        <row r="7643">
          <cell r="G7643" t="str">
            <v>BDEVM003</v>
          </cell>
          <cell r="H7643" t="str">
            <v>Facilities Management Marketin</v>
          </cell>
          <cell r="I7643" t="str">
            <v>Central Overheads</v>
          </cell>
          <cell r="J7643" t="str">
            <v>Business Development</v>
          </cell>
          <cell r="K7643" t="str">
            <v>Business Development</v>
          </cell>
        </row>
        <row r="7644">
          <cell r="G7644" t="str">
            <v>BPOPRJS</v>
          </cell>
          <cell r="H7644" t="str">
            <v>Bus Dev Bpo Prjects</v>
          </cell>
          <cell r="I7644" t="str">
            <v>Central Overheads</v>
          </cell>
          <cell r="J7644" t="str">
            <v>Business Development</v>
          </cell>
          <cell r="K7644" t="str">
            <v>Business Development</v>
          </cell>
        </row>
        <row r="7645">
          <cell r="G7645" t="str">
            <v>CORPSTD</v>
          </cell>
          <cell r="H7645" t="str">
            <v>Corporate Standards</v>
          </cell>
          <cell r="I7645" t="str">
            <v>Central Overheads</v>
          </cell>
          <cell r="J7645" t="str">
            <v>Business Development</v>
          </cell>
          <cell r="K7645" t="str">
            <v>Business Development</v>
          </cell>
        </row>
        <row r="7646">
          <cell r="G7646" t="str">
            <v>CPCUMB01</v>
          </cell>
          <cell r="H7646" t="str">
            <v>Cumberland Infirmary Carlisle</v>
          </cell>
          <cell r="I7646" t="str">
            <v>Central Overheads</v>
          </cell>
          <cell r="J7646" t="str">
            <v>Business Development</v>
          </cell>
          <cell r="K7646" t="str">
            <v>Business Development</v>
          </cell>
        </row>
        <row r="7647">
          <cell r="G7647" t="str">
            <v>CPCUMBFM</v>
          </cell>
          <cell r="H7647" t="str">
            <v>Cumberland Infirmary, Fm Eleme</v>
          </cell>
          <cell r="I7647" t="str">
            <v>Central Overheads</v>
          </cell>
          <cell r="J7647" t="str">
            <v>Business Development</v>
          </cell>
          <cell r="K7647" t="str">
            <v>Business Development</v>
          </cell>
        </row>
        <row r="7648">
          <cell r="G7648" t="str">
            <v>CPEDINFM</v>
          </cell>
          <cell r="H7648" t="str">
            <v>Edinburgh Western General Fm E</v>
          </cell>
          <cell r="I7648" t="str">
            <v>Central Overheads</v>
          </cell>
          <cell r="J7648" t="str">
            <v>Business Development</v>
          </cell>
          <cell r="K7648" t="str">
            <v>Business Development</v>
          </cell>
        </row>
        <row r="7649">
          <cell r="G7649" t="str">
            <v>CPLONG01</v>
          </cell>
          <cell r="H7649" t="str">
            <v xml:space="preserve">Newcastle Estates Longbenton, </v>
          </cell>
          <cell r="I7649" t="str">
            <v>Central Overheads</v>
          </cell>
          <cell r="J7649" t="str">
            <v>Business Development</v>
          </cell>
          <cell r="K7649" t="str">
            <v>Business Development</v>
          </cell>
        </row>
        <row r="7650">
          <cell r="G7650" t="str">
            <v>CPOXFO01</v>
          </cell>
          <cell r="H7650" t="str">
            <v>Oxford Pfi</v>
          </cell>
          <cell r="I7650" t="str">
            <v>Central Overheads</v>
          </cell>
          <cell r="J7650" t="str">
            <v>Business Development</v>
          </cell>
          <cell r="K7650" t="str">
            <v>Business Development</v>
          </cell>
        </row>
        <row r="7651">
          <cell r="G7651" t="str">
            <v>CPUCLHFM</v>
          </cell>
          <cell r="H7651" t="str">
            <v>University College Hospital, F</v>
          </cell>
          <cell r="I7651" t="str">
            <v>Central Overheads</v>
          </cell>
          <cell r="J7651" t="str">
            <v>Business Development</v>
          </cell>
          <cell r="K7651" t="str">
            <v>Business Development</v>
          </cell>
        </row>
        <row r="7652">
          <cell r="G7652" t="str">
            <v>HNSPH003</v>
          </cell>
          <cell r="H7652" t="str">
            <v>Millers Group Minor Pfis</v>
          </cell>
          <cell r="I7652" t="str">
            <v>Central Overheads</v>
          </cell>
          <cell r="J7652" t="str">
            <v>Business Development</v>
          </cell>
          <cell r="K7652" t="str">
            <v>Business Development</v>
          </cell>
        </row>
        <row r="7653">
          <cell r="G7653" t="str">
            <v>HNSPH015</v>
          </cell>
          <cell r="H7653" t="str">
            <v>Kent &amp; Sussex Pfi Hospital</v>
          </cell>
          <cell r="I7653" t="str">
            <v>Central Overheads</v>
          </cell>
          <cell r="J7653" t="str">
            <v>Business Development</v>
          </cell>
          <cell r="K7653" t="str">
            <v>Business Development</v>
          </cell>
        </row>
        <row r="7654">
          <cell r="G7654" t="str">
            <v>HNSPS003</v>
          </cell>
          <cell r="H7654" t="str">
            <v>West Lothian College Pfi</v>
          </cell>
          <cell r="I7654" t="str">
            <v>Central Overheads</v>
          </cell>
          <cell r="J7654" t="str">
            <v>Business Development</v>
          </cell>
          <cell r="K7654" t="str">
            <v>Business Development</v>
          </cell>
        </row>
        <row r="7655">
          <cell r="G7655" t="str">
            <v>HNSPS006</v>
          </cell>
          <cell r="H7655" t="str">
            <v xml:space="preserve">Belfast Institute Of Higher &amp; </v>
          </cell>
          <cell r="I7655" t="str">
            <v>Central Overheads</v>
          </cell>
          <cell r="J7655" t="str">
            <v>Business Development</v>
          </cell>
          <cell r="K7655" t="str">
            <v>Business Development</v>
          </cell>
        </row>
        <row r="7656">
          <cell r="G7656" t="str">
            <v>METPMOB</v>
          </cell>
          <cell r="H7656" t="str">
            <v>Met Police Mobilisation</v>
          </cell>
          <cell r="I7656" t="str">
            <v>Central Overheads</v>
          </cell>
          <cell r="J7656" t="str">
            <v>Business Development</v>
          </cell>
          <cell r="K7656" t="str">
            <v>Business Development</v>
          </cell>
        </row>
        <row r="7657">
          <cell r="G7657" t="str">
            <v>MKTRAING</v>
          </cell>
          <cell r="H7657" t="str">
            <v>Training Costs</v>
          </cell>
          <cell r="I7657" t="str">
            <v>Central Overheads</v>
          </cell>
          <cell r="J7657" t="str">
            <v>Business Development</v>
          </cell>
          <cell r="K7657" t="str">
            <v>Business Development</v>
          </cell>
        </row>
        <row r="7658">
          <cell r="G7658" t="str">
            <v>OTHERPFI</v>
          </cell>
          <cell r="H7658" t="str">
            <v>Other Pfi'S</v>
          </cell>
          <cell r="I7658" t="str">
            <v>Central Overheads</v>
          </cell>
          <cell r="J7658" t="str">
            <v>Business Development</v>
          </cell>
          <cell r="K7658" t="str">
            <v>Business Development</v>
          </cell>
        </row>
        <row r="7659">
          <cell r="G7659">
            <v>708160</v>
          </cell>
          <cell r="H7659" t="str">
            <v>Marketing Dept</v>
          </cell>
          <cell r="I7659" t="str">
            <v>Central Overheads</v>
          </cell>
          <cell r="J7659" t="str">
            <v>Business Development</v>
          </cell>
          <cell r="K7659" t="str">
            <v>Business Development</v>
          </cell>
        </row>
        <row r="7660">
          <cell r="G7660" t="str">
            <v>BDEVG003</v>
          </cell>
          <cell r="H7660" t="str">
            <v>General Expenditure</v>
          </cell>
          <cell r="I7660" t="str">
            <v>Central Overheads</v>
          </cell>
          <cell r="J7660" t="str">
            <v>Business Development</v>
          </cell>
          <cell r="K7660" t="str">
            <v>Business Development</v>
          </cell>
        </row>
        <row r="7661">
          <cell r="G7661" t="str">
            <v>BDEVM001</v>
          </cell>
          <cell r="H7661" t="str">
            <v>Wsm Marketing</v>
          </cell>
          <cell r="I7661" t="str">
            <v>Central Overheads</v>
          </cell>
          <cell r="J7661" t="str">
            <v>Business Development</v>
          </cell>
          <cell r="K7661" t="str">
            <v>Business Development</v>
          </cell>
        </row>
        <row r="7662">
          <cell r="G7662" t="str">
            <v>BDEVM002</v>
          </cell>
          <cell r="H7662" t="str">
            <v>Building Consultancy Marketing</v>
          </cell>
          <cell r="I7662" t="str">
            <v>Central Overheads</v>
          </cell>
          <cell r="J7662" t="str">
            <v>Business Development</v>
          </cell>
          <cell r="K7662" t="str">
            <v>Business Development</v>
          </cell>
        </row>
        <row r="7663">
          <cell r="G7663" t="str">
            <v>BDEVM003</v>
          </cell>
          <cell r="H7663" t="str">
            <v>Facilities Management Marketin</v>
          </cell>
          <cell r="I7663" t="str">
            <v>Central Overheads</v>
          </cell>
          <cell r="J7663" t="str">
            <v>Business Development</v>
          </cell>
          <cell r="K7663" t="str">
            <v>Business Development</v>
          </cell>
        </row>
        <row r="7664">
          <cell r="G7664" t="str">
            <v>BPOPRJS</v>
          </cell>
          <cell r="H7664" t="str">
            <v>Bus Dev Bpo Prjects</v>
          </cell>
          <cell r="I7664" t="str">
            <v>Central Overheads</v>
          </cell>
          <cell r="J7664" t="str">
            <v>Business Development</v>
          </cell>
          <cell r="K7664" t="str">
            <v>Business Development</v>
          </cell>
        </row>
        <row r="7665">
          <cell r="G7665" t="str">
            <v>COFQI004</v>
          </cell>
          <cell r="H7665" t="str">
            <v>Aldershot Garrison Cfq</v>
          </cell>
          <cell r="I7665" t="str">
            <v>Central Overheads</v>
          </cell>
          <cell r="J7665" t="str">
            <v>Business Development</v>
          </cell>
          <cell r="K7665" t="str">
            <v>Business Development</v>
          </cell>
        </row>
        <row r="7666">
          <cell r="G7666" t="str">
            <v>COFQI007</v>
          </cell>
          <cell r="H7666" t="str">
            <v>Salisbury Plain Cfq</v>
          </cell>
          <cell r="I7666" t="str">
            <v>Central Overheads</v>
          </cell>
          <cell r="J7666" t="str">
            <v>Business Development</v>
          </cell>
          <cell r="K7666" t="str">
            <v>Business Development</v>
          </cell>
        </row>
        <row r="7667">
          <cell r="G7667" t="str">
            <v>COFQI008</v>
          </cell>
          <cell r="H7667" t="str">
            <v>Raf High Wycombe Cfq</v>
          </cell>
          <cell r="I7667" t="str">
            <v>Central Overheads</v>
          </cell>
          <cell r="J7667" t="str">
            <v>Business Development</v>
          </cell>
          <cell r="K7667" t="str">
            <v>Business Development</v>
          </cell>
        </row>
        <row r="7668">
          <cell r="G7668" t="str">
            <v>COFQI016</v>
          </cell>
          <cell r="H7668" t="str">
            <v xml:space="preserve">Competing For Qual Uxbridge   </v>
          </cell>
          <cell r="I7668" t="str">
            <v>Central Overheads</v>
          </cell>
          <cell r="J7668" t="str">
            <v>Business Development</v>
          </cell>
          <cell r="K7668" t="str">
            <v>Business Development</v>
          </cell>
        </row>
        <row r="7669">
          <cell r="G7669" t="str">
            <v>CORPSTD</v>
          </cell>
          <cell r="H7669" t="str">
            <v>Corporate Standards</v>
          </cell>
          <cell r="I7669" t="str">
            <v>Central Overheads</v>
          </cell>
          <cell r="J7669" t="str">
            <v>Business Development</v>
          </cell>
          <cell r="K7669" t="str">
            <v>Business Development</v>
          </cell>
        </row>
        <row r="7670">
          <cell r="G7670" t="str">
            <v>CPCUMB01</v>
          </cell>
          <cell r="H7670" t="str">
            <v>Cumberland Infirmary Carlisle</v>
          </cell>
          <cell r="I7670" t="str">
            <v>Central Overheads</v>
          </cell>
          <cell r="J7670" t="str">
            <v>Business Development</v>
          </cell>
          <cell r="K7670" t="str">
            <v>Business Development</v>
          </cell>
        </row>
        <row r="7671">
          <cell r="G7671" t="str">
            <v>CPCUMBFM</v>
          </cell>
          <cell r="H7671" t="str">
            <v>Cumberland Infirmary, Fm Eleme</v>
          </cell>
          <cell r="I7671" t="str">
            <v>Central Overheads</v>
          </cell>
          <cell r="J7671" t="str">
            <v>Business Development</v>
          </cell>
          <cell r="K7671" t="str">
            <v>Business Development</v>
          </cell>
        </row>
        <row r="7672">
          <cell r="G7672" t="str">
            <v>CPEDINFM</v>
          </cell>
          <cell r="H7672" t="str">
            <v>Edinburgh Western General Fm E</v>
          </cell>
          <cell r="I7672" t="str">
            <v>Central Overheads</v>
          </cell>
          <cell r="J7672" t="str">
            <v>Business Development</v>
          </cell>
          <cell r="K7672" t="str">
            <v>Business Development</v>
          </cell>
        </row>
        <row r="7673">
          <cell r="G7673" t="str">
            <v>CPLEE2FM</v>
          </cell>
          <cell r="H7673" t="str">
            <v>Leeds Phase 2 Cue Hospital</v>
          </cell>
          <cell r="I7673" t="str">
            <v>Central Overheads</v>
          </cell>
          <cell r="J7673" t="str">
            <v>Business Development</v>
          </cell>
          <cell r="K7673" t="str">
            <v>Business Development</v>
          </cell>
        </row>
        <row r="7674">
          <cell r="G7674" t="str">
            <v>CPLONG01</v>
          </cell>
          <cell r="H7674" t="str">
            <v xml:space="preserve">Newcastle Estates Longbenton, </v>
          </cell>
          <cell r="I7674" t="str">
            <v>Central Overheads</v>
          </cell>
          <cell r="J7674" t="str">
            <v>Business Development</v>
          </cell>
          <cell r="K7674" t="str">
            <v>Business Development</v>
          </cell>
        </row>
        <row r="7675">
          <cell r="G7675" t="str">
            <v>CPLONGFM</v>
          </cell>
          <cell r="H7675" t="str">
            <v>Newcastle Estates Longbenton F</v>
          </cell>
          <cell r="I7675" t="str">
            <v>Central Overheads</v>
          </cell>
          <cell r="J7675" t="str">
            <v>Business Development</v>
          </cell>
          <cell r="K7675" t="str">
            <v>Business Development</v>
          </cell>
        </row>
        <row r="7676">
          <cell r="G7676" t="str">
            <v>CPOXFO01</v>
          </cell>
          <cell r="H7676" t="str">
            <v>Oxford Pfi</v>
          </cell>
          <cell r="I7676" t="str">
            <v>Central Overheads</v>
          </cell>
          <cell r="J7676" t="str">
            <v>Business Development</v>
          </cell>
          <cell r="K7676" t="str">
            <v>Business Development</v>
          </cell>
        </row>
        <row r="7677">
          <cell r="G7677" t="str">
            <v>CPROYAFM</v>
          </cell>
          <cell r="H7677" t="str">
            <v>Royal London Hospitals Fm Elem</v>
          </cell>
          <cell r="I7677" t="str">
            <v>Central Overheads</v>
          </cell>
          <cell r="J7677" t="str">
            <v>Business Development</v>
          </cell>
          <cell r="K7677" t="str">
            <v>Business Development</v>
          </cell>
        </row>
        <row r="7678">
          <cell r="G7678" t="str">
            <v>HNSPH017</v>
          </cell>
          <cell r="H7678" t="str">
            <v>Universal Vehicles Pm Malaysiaj Shonard30 Day Trial To Be Handed Todesign If Accepted</v>
          </cell>
          <cell r="I7678" t="str">
            <v>Central Overheads</v>
          </cell>
          <cell r="J7678" t="str">
            <v>Business Development</v>
          </cell>
          <cell r="K7678" t="str">
            <v>Business Development</v>
          </cell>
        </row>
        <row r="7679">
          <cell r="G7679" t="str">
            <v>HNSPS005</v>
          </cell>
          <cell r="H7679" t="str">
            <v>Pimlico School Pfi</v>
          </cell>
          <cell r="I7679" t="str">
            <v>Central Overheads</v>
          </cell>
          <cell r="J7679" t="str">
            <v>Business Development</v>
          </cell>
          <cell r="K7679" t="str">
            <v>Business Development</v>
          </cell>
        </row>
        <row r="7680">
          <cell r="G7680" t="str">
            <v>HNSPS006</v>
          </cell>
          <cell r="H7680" t="str">
            <v xml:space="preserve">Belfast Institute Of Higher &amp; </v>
          </cell>
          <cell r="I7680" t="str">
            <v>Central Overheads</v>
          </cell>
          <cell r="J7680" t="str">
            <v>Business Development</v>
          </cell>
          <cell r="K7680" t="str">
            <v>Business Development</v>
          </cell>
        </row>
        <row r="7681">
          <cell r="G7681" t="str">
            <v>HNSPS007</v>
          </cell>
          <cell r="H7681" t="str">
            <v>Harrogate Army Foundation Coll</v>
          </cell>
          <cell r="I7681" t="str">
            <v>Central Overheads</v>
          </cell>
          <cell r="J7681" t="str">
            <v>Business Development</v>
          </cell>
          <cell r="K7681" t="str">
            <v>Business Development</v>
          </cell>
        </row>
        <row r="7682">
          <cell r="G7682" t="str">
            <v>MARKDTO</v>
          </cell>
          <cell r="H7682" t="str">
            <v>Marketing Data Take On</v>
          </cell>
          <cell r="I7682" t="str">
            <v>Central Overheads</v>
          </cell>
          <cell r="J7682" t="str">
            <v>Business Development</v>
          </cell>
          <cell r="K7682" t="str">
            <v>Business Development</v>
          </cell>
        </row>
        <row r="7683">
          <cell r="G7683" t="str">
            <v>METPMOB</v>
          </cell>
          <cell r="H7683" t="str">
            <v>Met Police Mobilisation</v>
          </cell>
          <cell r="I7683" t="str">
            <v>Central Overheads</v>
          </cell>
          <cell r="J7683" t="str">
            <v>Business Development</v>
          </cell>
          <cell r="K7683" t="str">
            <v>Business Development</v>
          </cell>
        </row>
        <row r="7684">
          <cell r="G7684" t="str">
            <v>OTHERPFI</v>
          </cell>
          <cell r="H7684" t="str">
            <v>Other Pfi'S</v>
          </cell>
          <cell r="I7684" t="str">
            <v>Central Overheads</v>
          </cell>
          <cell r="J7684" t="str">
            <v>Business Development</v>
          </cell>
          <cell r="K7684" t="str">
            <v>Business Development</v>
          </cell>
        </row>
        <row r="7685">
          <cell r="G7685">
            <v>708160</v>
          </cell>
          <cell r="H7685" t="str">
            <v>Marketing Dept</v>
          </cell>
          <cell r="I7685" t="str">
            <v>Central Overheads</v>
          </cell>
          <cell r="J7685" t="str">
            <v>Business Development</v>
          </cell>
          <cell r="K7685" t="str">
            <v>Business Development</v>
          </cell>
        </row>
        <row r="7686">
          <cell r="G7686" t="str">
            <v>BDEVG003</v>
          </cell>
          <cell r="H7686" t="str">
            <v>General Expenditure</v>
          </cell>
          <cell r="I7686" t="str">
            <v>Central Overheads</v>
          </cell>
          <cell r="J7686" t="str">
            <v>Business Development</v>
          </cell>
          <cell r="K7686" t="str">
            <v>Business Development</v>
          </cell>
        </row>
        <row r="7687">
          <cell r="G7687" t="str">
            <v>BDEVM001</v>
          </cell>
          <cell r="H7687" t="str">
            <v>Wsm Marketing</v>
          </cell>
          <cell r="I7687" t="str">
            <v>Central Overheads</v>
          </cell>
          <cell r="J7687" t="str">
            <v>Business Development</v>
          </cell>
          <cell r="K7687" t="str">
            <v>Business Development</v>
          </cell>
        </row>
        <row r="7688">
          <cell r="G7688" t="str">
            <v>BDEVM002</v>
          </cell>
          <cell r="H7688" t="str">
            <v>Building Consultancy Marketing</v>
          </cell>
          <cell r="I7688" t="str">
            <v>Central Overheads</v>
          </cell>
          <cell r="J7688" t="str">
            <v>Business Development</v>
          </cell>
          <cell r="K7688" t="str">
            <v>Business Development</v>
          </cell>
        </row>
        <row r="7689">
          <cell r="G7689" t="str">
            <v>BDEVM003</v>
          </cell>
          <cell r="H7689" t="str">
            <v>Facilities Management Marketin</v>
          </cell>
          <cell r="I7689" t="str">
            <v>Central Overheads</v>
          </cell>
          <cell r="J7689" t="str">
            <v>Business Development</v>
          </cell>
          <cell r="K7689" t="str">
            <v>Business Development</v>
          </cell>
        </row>
        <row r="7690">
          <cell r="G7690" t="str">
            <v>BDEVM005</v>
          </cell>
          <cell r="H7690" t="str">
            <v>Design Marketing</v>
          </cell>
          <cell r="I7690" t="str">
            <v>Central Overheads</v>
          </cell>
          <cell r="J7690" t="str">
            <v>Business Development</v>
          </cell>
          <cell r="K7690" t="str">
            <v>Business Development</v>
          </cell>
        </row>
        <row r="7691">
          <cell r="G7691" t="str">
            <v>COFQI004</v>
          </cell>
          <cell r="H7691" t="str">
            <v>Aldershot Garrison Cfq</v>
          </cell>
          <cell r="I7691" t="str">
            <v>Central Overheads</v>
          </cell>
          <cell r="J7691" t="str">
            <v>Business Development</v>
          </cell>
          <cell r="K7691" t="str">
            <v>Business Development</v>
          </cell>
        </row>
        <row r="7692">
          <cell r="G7692" t="str">
            <v>COFQI007</v>
          </cell>
          <cell r="H7692" t="str">
            <v>Salisbury Plain Cfq</v>
          </cell>
          <cell r="I7692" t="str">
            <v>Central Overheads</v>
          </cell>
          <cell r="J7692" t="str">
            <v>Business Development</v>
          </cell>
          <cell r="K7692" t="str">
            <v>Business Development</v>
          </cell>
        </row>
        <row r="7693">
          <cell r="G7693" t="str">
            <v>COFQI008</v>
          </cell>
          <cell r="H7693" t="str">
            <v>Raf High Wycombe Cfq</v>
          </cell>
          <cell r="I7693" t="str">
            <v>Central Overheads</v>
          </cell>
          <cell r="J7693" t="str">
            <v>Business Development</v>
          </cell>
          <cell r="K7693" t="str">
            <v>Business Development</v>
          </cell>
        </row>
        <row r="7694">
          <cell r="G7694" t="str">
            <v>COFQI016</v>
          </cell>
          <cell r="H7694" t="str">
            <v xml:space="preserve">Competing For Qual Uxbridge   </v>
          </cell>
          <cell r="I7694" t="str">
            <v>Central Overheads</v>
          </cell>
          <cell r="J7694" t="str">
            <v>Business Development</v>
          </cell>
          <cell r="K7694" t="str">
            <v>Business Development</v>
          </cell>
        </row>
        <row r="7695">
          <cell r="G7695" t="str">
            <v>CORPSTD</v>
          </cell>
          <cell r="H7695" t="str">
            <v>Corporate Standards</v>
          </cell>
          <cell r="I7695" t="str">
            <v>Central Overheads</v>
          </cell>
          <cell r="J7695" t="str">
            <v>Business Development</v>
          </cell>
          <cell r="K7695" t="str">
            <v>Business Development</v>
          </cell>
        </row>
        <row r="7696">
          <cell r="G7696" t="str">
            <v>CPCUMB01</v>
          </cell>
          <cell r="H7696" t="str">
            <v>Cumberland Infirmary Carlisle</v>
          </cell>
          <cell r="I7696" t="str">
            <v>Central Overheads</v>
          </cell>
          <cell r="J7696" t="str">
            <v>Business Development</v>
          </cell>
          <cell r="K7696" t="str">
            <v>Business Development</v>
          </cell>
        </row>
        <row r="7697">
          <cell r="G7697" t="str">
            <v>CPEDINFM</v>
          </cell>
          <cell r="H7697" t="str">
            <v>Edinburgh Western General Fm E</v>
          </cell>
          <cell r="I7697" t="str">
            <v>Central Overheads</v>
          </cell>
          <cell r="J7697" t="str">
            <v>Business Development</v>
          </cell>
          <cell r="K7697" t="str">
            <v>Business Development</v>
          </cell>
        </row>
        <row r="7698">
          <cell r="G7698" t="str">
            <v>CPLEE2FM</v>
          </cell>
          <cell r="H7698" t="str">
            <v>Leeds Phase 2 Cue Hospital</v>
          </cell>
          <cell r="I7698" t="str">
            <v>Central Overheads</v>
          </cell>
          <cell r="J7698" t="str">
            <v>Business Development</v>
          </cell>
          <cell r="K7698" t="str">
            <v>Business Development</v>
          </cell>
        </row>
        <row r="7699">
          <cell r="G7699" t="str">
            <v>CPLEEDFM</v>
          </cell>
          <cell r="H7699" t="str">
            <v>Leeds Fm Element</v>
          </cell>
          <cell r="I7699" t="str">
            <v>Central Overheads</v>
          </cell>
          <cell r="J7699" t="str">
            <v>Business Development</v>
          </cell>
          <cell r="K7699" t="str">
            <v>Business Development</v>
          </cell>
        </row>
        <row r="7700">
          <cell r="G7700" t="str">
            <v>CPLONG01</v>
          </cell>
          <cell r="H7700" t="str">
            <v xml:space="preserve">Newcastle Estates Longbenton, </v>
          </cell>
          <cell r="I7700" t="str">
            <v>Central Overheads</v>
          </cell>
          <cell r="J7700" t="str">
            <v>Business Development</v>
          </cell>
          <cell r="K7700" t="str">
            <v>Business Development</v>
          </cell>
        </row>
        <row r="7701">
          <cell r="G7701" t="str">
            <v>CPROYAFM</v>
          </cell>
          <cell r="H7701" t="str">
            <v>Royal London Hospitals Fm Elem</v>
          </cell>
          <cell r="I7701" t="str">
            <v>Central Overheads</v>
          </cell>
          <cell r="J7701" t="str">
            <v>Business Development</v>
          </cell>
          <cell r="K7701" t="str">
            <v>Business Development</v>
          </cell>
        </row>
        <row r="7702">
          <cell r="G7702" t="str">
            <v>CPUCLHFM</v>
          </cell>
          <cell r="H7702" t="str">
            <v>University College Hospital, F</v>
          </cell>
          <cell r="I7702" t="str">
            <v>Central Overheads</v>
          </cell>
          <cell r="J7702" t="str">
            <v>Business Development</v>
          </cell>
          <cell r="K7702" t="str">
            <v>Business Development</v>
          </cell>
        </row>
        <row r="7703">
          <cell r="G7703" t="str">
            <v>HNSPH003</v>
          </cell>
          <cell r="H7703" t="str">
            <v>Millers Group Minor Pfis</v>
          </cell>
          <cell r="I7703" t="str">
            <v>Central Overheads</v>
          </cell>
          <cell r="J7703" t="str">
            <v>Business Development</v>
          </cell>
          <cell r="K7703" t="str">
            <v>Business Development</v>
          </cell>
        </row>
        <row r="7704">
          <cell r="G7704" t="str">
            <v>HNSPH011</v>
          </cell>
          <cell r="H7704" t="str">
            <v>Pindersfield Nhs Trust Pfi</v>
          </cell>
          <cell r="I7704" t="str">
            <v>Central Overheads</v>
          </cell>
          <cell r="J7704" t="str">
            <v>Business Development</v>
          </cell>
          <cell r="K7704" t="str">
            <v>Business Development</v>
          </cell>
        </row>
        <row r="7705">
          <cell r="G7705" t="str">
            <v>HNSPS006</v>
          </cell>
          <cell r="H7705" t="str">
            <v xml:space="preserve">Belfast Institute Of Higher &amp; </v>
          </cell>
          <cell r="I7705" t="str">
            <v>Central Overheads</v>
          </cell>
          <cell r="J7705" t="str">
            <v>Business Development</v>
          </cell>
          <cell r="K7705" t="str">
            <v>Business Development</v>
          </cell>
        </row>
        <row r="7706">
          <cell r="G7706" t="str">
            <v>HNSPS007</v>
          </cell>
          <cell r="H7706" t="str">
            <v>Harrogate Army Foundation Coll</v>
          </cell>
          <cell r="I7706" t="str">
            <v>Central Overheads</v>
          </cell>
          <cell r="J7706" t="str">
            <v>Business Development</v>
          </cell>
          <cell r="K7706" t="str">
            <v>Business Development</v>
          </cell>
        </row>
        <row r="7707">
          <cell r="G7707" t="str">
            <v>METPMOB</v>
          </cell>
          <cell r="H7707" t="str">
            <v>Met Police Mobilisation</v>
          </cell>
          <cell r="I7707" t="str">
            <v>Central Overheads</v>
          </cell>
          <cell r="J7707" t="str">
            <v>Business Development</v>
          </cell>
          <cell r="K7707" t="str">
            <v>Business Development</v>
          </cell>
        </row>
        <row r="7708">
          <cell r="G7708">
            <v>708160</v>
          </cell>
          <cell r="H7708" t="str">
            <v>Marketing Dept</v>
          </cell>
          <cell r="I7708" t="str">
            <v>Central Overheads</v>
          </cell>
          <cell r="J7708" t="str">
            <v>Business Development</v>
          </cell>
          <cell r="K7708" t="str">
            <v>Business Development</v>
          </cell>
        </row>
        <row r="7709">
          <cell r="G7709" t="str">
            <v>BDEVG003</v>
          </cell>
          <cell r="H7709" t="str">
            <v>General Expenditure</v>
          </cell>
          <cell r="I7709" t="str">
            <v>Central Overheads</v>
          </cell>
          <cell r="J7709" t="str">
            <v>Business Development</v>
          </cell>
          <cell r="K7709" t="str">
            <v>Business Development</v>
          </cell>
        </row>
        <row r="7710">
          <cell r="G7710" t="str">
            <v>BDEVM001</v>
          </cell>
          <cell r="H7710" t="str">
            <v>Wsm Marketing</v>
          </cell>
          <cell r="I7710" t="str">
            <v>Central Overheads</v>
          </cell>
          <cell r="J7710" t="str">
            <v>Business Development</v>
          </cell>
          <cell r="K7710" t="str">
            <v>Business Development</v>
          </cell>
        </row>
        <row r="7711">
          <cell r="G7711" t="str">
            <v>BDEVM003</v>
          </cell>
          <cell r="H7711" t="str">
            <v>Facilities Management Marketin</v>
          </cell>
          <cell r="I7711" t="str">
            <v>Central Overheads</v>
          </cell>
          <cell r="J7711" t="str">
            <v>Business Development</v>
          </cell>
          <cell r="K7711" t="str">
            <v>Business Development</v>
          </cell>
        </row>
        <row r="7712">
          <cell r="G7712" t="str">
            <v>BDEVM004</v>
          </cell>
          <cell r="H7712" t="str">
            <v>Facilities Services Marketing</v>
          </cell>
          <cell r="I7712" t="str">
            <v>Central Overheads</v>
          </cell>
          <cell r="J7712" t="str">
            <v>Business Development</v>
          </cell>
          <cell r="K7712" t="str">
            <v>Business Development</v>
          </cell>
        </row>
        <row r="7713">
          <cell r="G7713" t="str">
            <v>BDEVM008</v>
          </cell>
          <cell r="H7713" t="str">
            <v>Fm, Estates, Marketing</v>
          </cell>
          <cell r="I7713" t="str">
            <v>Central Overheads</v>
          </cell>
          <cell r="J7713" t="str">
            <v>Business Development</v>
          </cell>
          <cell r="K7713" t="str">
            <v>Business Development</v>
          </cell>
        </row>
        <row r="7714">
          <cell r="G7714" t="str">
            <v>BPOPRJS</v>
          </cell>
          <cell r="H7714" t="str">
            <v>Bus Dev Bpo Prjects</v>
          </cell>
          <cell r="I7714" t="str">
            <v>Central Overheads</v>
          </cell>
          <cell r="J7714" t="str">
            <v>Business Development</v>
          </cell>
          <cell r="K7714" t="str">
            <v>Business Development</v>
          </cell>
        </row>
        <row r="7715">
          <cell r="G7715" t="str">
            <v>COFQI016</v>
          </cell>
          <cell r="H7715" t="str">
            <v xml:space="preserve">Competing For Qual Uxbridge   </v>
          </cell>
          <cell r="I7715" t="str">
            <v>Central Overheads</v>
          </cell>
          <cell r="J7715" t="str">
            <v>Business Development</v>
          </cell>
          <cell r="K7715" t="str">
            <v>Business Development</v>
          </cell>
        </row>
        <row r="7716">
          <cell r="G7716" t="str">
            <v>CORPSTD</v>
          </cell>
          <cell r="H7716" t="str">
            <v>Corporate Standards</v>
          </cell>
          <cell r="I7716" t="str">
            <v>Central Overheads</v>
          </cell>
          <cell r="J7716" t="str">
            <v>Business Development</v>
          </cell>
          <cell r="K7716" t="str">
            <v>Business Development</v>
          </cell>
        </row>
        <row r="7717">
          <cell r="G7717" t="str">
            <v>CPCUMB01</v>
          </cell>
          <cell r="H7717" t="str">
            <v>Cumberland Infirmary Carlisle</v>
          </cell>
          <cell r="I7717" t="str">
            <v>Central Overheads</v>
          </cell>
          <cell r="J7717" t="str">
            <v>Business Development</v>
          </cell>
          <cell r="K7717" t="str">
            <v>Business Development</v>
          </cell>
        </row>
        <row r="7718">
          <cell r="G7718" t="str">
            <v>CPEDINFM</v>
          </cell>
          <cell r="H7718" t="str">
            <v>Edinburgh Western General Fm E</v>
          </cell>
          <cell r="I7718" t="str">
            <v>Central Overheads</v>
          </cell>
          <cell r="J7718" t="str">
            <v>Business Development</v>
          </cell>
          <cell r="K7718" t="str">
            <v>Business Development</v>
          </cell>
        </row>
        <row r="7719">
          <cell r="G7719" t="str">
            <v>CPLONG01</v>
          </cell>
          <cell r="H7719" t="str">
            <v xml:space="preserve">Newcastle Estates Longbenton, </v>
          </cell>
          <cell r="I7719" t="str">
            <v>Central Overheads</v>
          </cell>
          <cell r="J7719" t="str">
            <v>Business Development</v>
          </cell>
          <cell r="K7719" t="str">
            <v>Business Development</v>
          </cell>
        </row>
        <row r="7720">
          <cell r="G7720" t="str">
            <v>HNSPH003</v>
          </cell>
          <cell r="H7720" t="str">
            <v>Millers Group Minor Pfis</v>
          </cell>
          <cell r="I7720" t="str">
            <v>Central Overheads</v>
          </cell>
          <cell r="J7720" t="str">
            <v>Business Development</v>
          </cell>
          <cell r="K7720" t="str">
            <v>Business Development</v>
          </cell>
        </row>
        <row r="7721">
          <cell r="G7721" t="str">
            <v>HNSPH013</v>
          </cell>
          <cell r="H7721" t="str">
            <v>St Georges Hospital, Tooting P</v>
          </cell>
          <cell r="I7721" t="str">
            <v>Central Overheads</v>
          </cell>
          <cell r="J7721" t="str">
            <v>Business Development</v>
          </cell>
          <cell r="K7721" t="str">
            <v>Business Development</v>
          </cell>
        </row>
        <row r="7722">
          <cell r="G7722" t="str">
            <v>HNSPS004</v>
          </cell>
          <cell r="H7722" t="str">
            <v>Gosport Bc, Externalisation Of</v>
          </cell>
          <cell r="I7722" t="str">
            <v>Central Overheads</v>
          </cell>
          <cell r="J7722" t="str">
            <v>Business Development</v>
          </cell>
          <cell r="K7722" t="str">
            <v>Business Development</v>
          </cell>
        </row>
        <row r="7723">
          <cell r="G7723" t="str">
            <v>HNSPS006</v>
          </cell>
          <cell r="H7723" t="str">
            <v xml:space="preserve">Belfast Institute Of Higher &amp; </v>
          </cell>
          <cell r="I7723" t="str">
            <v>Central Overheads</v>
          </cell>
          <cell r="J7723" t="str">
            <v>Business Development</v>
          </cell>
          <cell r="K7723" t="str">
            <v>Business Development</v>
          </cell>
        </row>
        <row r="7724">
          <cell r="G7724" t="str">
            <v>HNSPS007</v>
          </cell>
          <cell r="H7724" t="str">
            <v>Harrogate Army Foundation Coll</v>
          </cell>
          <cell r="I7724" t="str">
            <v>Central Overheads</v>
          </cell>
          <cell r="J7724" t="str">
            <v>Business Development</v>
          </cell>
          <cell r="K7724" t="str">
            <v>Business Development</v>
          </cell>
        </row>
        <row r="7725">
          <cell r="G7725" t="str">
            <v>HNSPS008</v>
          </cell>
          <cell r="H7725" t="str">
            <v>Metropolitan Police</v>
          </cell>
          <cell r="I7725" t="str">
            <v>Central Overheads</v>
          </cell>
          <cell r="J7725" t="str">
            <v>Business Development</v>
          </cell>
          <cell r="K7725" t="str">
            <v>Business Development</v>
          </cell>
        </row>
        <row r="7726">
          <cell r="G7726" t="str">
            <v>HNSPS010</v>
          </cell>
          <cell r="H7726" t="str">
            <v>Derby Courts - Cmg</v>
          </cell>
          <cell r="I7726" t="str">
            <v>Central Overheads</v>
          </cell>
          <cell r="J7726" t="str">
            <v>Business Development</v>
          </cell>
          <cell r="K7726" t="str">
            <v>Business Development</v>
          </cell>
        </row>
        <row r="7727">
          <cell r="G7727" t="str">
            <v>MARKDTO</v>
          </cell>
          <cell r="H7727" t="str">
            <v>Marketing Data Take On</v>
          </cell>
          <cell r="I7727" t="str">
            <v>Central Overheads</v>
          </cell>
          <cell r="J7727" t="str">
            <v>Business Development</v>
          </cell>
          <cell r="K7727" t="str">
            <v>Business Development</v>
          </cell>
        </row>
        <row r="7728">
          <cell r="G7728" t="str">
            <v>METPMOB</v>
          </cell>
          <cell r="H7728" t="str">
            <v>Met Police Mobilisation</v>
          </cell>
          <cell r="I7728" t="str">
            <v>Central Overheads</v>
          </cell>
          <cell r="J7728" t="str">
            <v>Business Development</v>
          </cell>
          <cell r="K7728" t="str">
            <v>Business Development</v>
          </cell>
        </row>
        <row r="7729">
          <cell r="G7729">
            <v>708160</v>
          </cell>
          <cell r="H7729" t="str">
            <v>Marketing Dept</v>
          </cell>
          <cell r="I7729" t="str">
            <v>Central Overheads</v>
          </cell>
          <cell r="J7729" t="str">
            <v>Business Development</v>
          </cell>
          <cell r="K7729" t="str">
            <v>Business Development</v>
          </cell>
        </row>
        <row r="7730">
          <cell r="G7730" t="str">
            <v>BDEVG003</v>
          </cell>
          <cell r="H7730" t="str">
            <v>General Expenditure</v>
          </cell>
          <cell r="I7730" t="str">
            <v>Central Overheads</v>
          </cell>
          <cell r="J7730" t="str">
            <v>Business Development</v>
          </cell>
          <cell r="K7730" t="str">
            <v>Business Development</v>
          </cell>
        </row>
        <row r="7731">
          <cell r="G7731" t="str">
            <v>CORPSTD</v>
          </cell>
          <cell r="H7731" t="str">
            <v>Corporate Standards</v>
          </cell>
          <cell r="I7731" t="str">
            <v>Central Overheads</v>
          </cell>
          <cell r="J7731" t="str">
            <v>Business Development</v>
          </cell>
          <cell r="K7731" t="str">
            <v>Business Development</v>
          </cell>
        </row>
        <row r="7732">
          <cell r="G7732" t="str">
            <v>CPCUMB01</v>
          </cell>
          <cell r="H7732" t="str">
            <v>Cumberland Infirmary Carlisle</v>
          </cell>
          <cell r="I7732" t="str">
            <v>Central Overheads</v>
          </cell>
          <cell r="J7732" t="str">
            <v>Business Development</v>
          </cell>
          <cell r="K7732" t="str">
            <v>Business Development</v>
          </cell>
        </row>
        <row r="7733">
          <cell r="G7733" t="str">
            <v>CPLONG01</v>
          </cell>
          <cell r="H7733" t="str">
            <v xml:space="preserve">Newcastle Estates Longbenton, </v>
          </cell>
          <cell r="I7733" t="str">
            <v>Central Overheads</v>
          </cell>
          <cell r="J7733" t="str">
            <v>Business Development</v>
          </cell>
          <cell r="K7733" t="str">
            <v>Business Development</v>
          </cell>
        </row>
        <row r="7734">
          <cell r="G7734" t="str">
            <v>CPROYAFM</v>
          </cell>
          <cell r="H7734" t="str">
            <v>Royal London Hospitals Fm Elem</v>
          </cell>
          <cell r="I7734" t="str">
            <v>Central Overheads</v>
          </cell>
          <cell r="J7734" t="str">
            <v>Business Development</v>
          </cell>
          <cell r="K7734" t="str">
            <v>Business Development</v>
          </cell>
        </row>
        <row r="7735">
          <cell r="G7735" t="str">
            <v>HNSPS007</v>
          </cell>
          <cell r="H7735" t="str">
            <v>Harrogate Army Foundation Coll</v>
          </cell>
          <cell r="I7735" t="str">
            <v>Central Overheads</v>
          </cell>
          <cell r="J7735" t="str">
            <v>Business Development</v>
          </cell>
          <cell r="K7735" t="str">
            <v>Business Development</v>
          </cell>
        </row>
        <row r="7736">
          <cell r="G7736" t="str">
            <v>INVESTOR</v>
          </cell>
          <cell r="H7736" t="str">
            <v>Pfi Investments</v>
          </cell>
          <cell r="I7736" t="str">
            <v>Central Overheads</v>
          </cell>
          <cell r="J7736" t="str">
            <v>Business Development</v>
          </cell>
          <cell r="K7736" t="str">
            <v>Business Development</v>
          </cell>
        </row>
        <row r="7737">
          <cell r="G7737" t="str">
            <v>METPMOB</v>
          </cell>
          <cell r="H7737" t="str">
            <v>Met Police Mobilisation</v>
          </cell>
          <cell r="I7737" t="str">
            <v>Central Overheads</v>
          </cell>
          <cell r="J7737" t="str">
            <v>Business Development</v>
          </cell>
          <cell r="K7737" t="str">
            <v>Business Development</v>
          </cell>
        </row>
        <row r="7738">
          <cell r="G7738" t="str">
            <v>MKTRAING</v>
          </cell>
          <cell r="H7738" t="str">
            <v>Training Costs</v>
          </cell>
          <cell r="I7738" t="str">
            <v>Central Overheads</v>
          </cell>
          <cell r="J7738" t="str">
            <v>Business Development</v>
          </cell>
          <cell r="K7738" t="str">
            <v>Business Development</v>
          </cell>
        </row>
        <row r="7739">
          <cell r="G7739">
            <v>708160</v>
          </cell>
          <cell r="H7739" t="str">
            <v>Marketing Dept</v>
          </cell>
          <cell r="I7739" t="str">
            <v>Central Overheads</v>
          </cell>
          <cell r="J7739" t="str">
            <v>Business Development</v>
          </cell>
          <cell r="K7739" t="str">
            <v>Business Development</v>
          </cell>
        </row>
        <row r="7740">
          <cell r="G7740" t="str">
            <v>BDEVG003</v>
          </cell>
          <cell r="H7740" t="str">
            <v>General Expenditure</v>
          </cell>
          <cell r="I7740" t="str">
            <v>Central Overheads</v>
          </cell>
          <cell r="J7740" t="str">
            <v>Business Development</v>
          </cell>
          <cell r="K7740" t="str">
            <v>Business Development</v>
          </cell>
        </row>
        <row r="7741">
          <cell r="G7741" t="str">
            <v>BDEVM002</v>
          </cell>
          <cell r="H7741" t="str">
            <v>Building Consultancy Marketing</v>
          </cell>
          <cell r="I7741" t="str">
            <v>Central Overheads</v>
          </cell>
          <cell r="J7741" t="str">
            <v>Business Development</v>
          </cell>
          <cell r="K7741" t="str">
            <v>Business Development</v>
          </cell>
        </row>
        <row r="7742">
          <cell r="G7742" t="str">
            <v>BDEVM003</v>
          </cell>
          <cell r="H7742" t="str">
            <v>Facilities Management Marketin</v>
          </cell>
          <cell r="I7742" t="str">
            <v>Central Overheads</v>
          </cell>
          <cell r="J7742" t="str">
            <v>Business Development</v>
          </cell>
          <cell r="K7742" t="str">
            <v>Business Development</v>
          </cell>
        </row>
        <row r="7743">
          <cell r="G7743" t="str">
            <v>BPOPRJS</v>
          </cell>
          <cell r="H7743" t="str">
            <v>Bus Dev Bpo Prjects</v>
          </cell>
          <cell r="I7743" t="str">
            <v>Central Overheads</v>
          </cell>
          <cell r="J7743" t="str">
            <v>Business Development</v>
          </cell>
          <cell r="K7743" t="str">
            <v>Business Development</v>
          </cell>
        </row>
        <row r="7744">
          <cell r="G7744" t="str">
            <v>COFQI016</v>
          </cell>
          <cell r="H7744" t="str">
            <v xml:space="preserve">Competing For Qual Uxbridge   </v>
          </cell>
          <cell r="I7744" t="str">
            <v>Central Overheads</v>
          </cell>
          <cell r="J7744" t="str">
            <v>Business Development</v>
          </cell>
          <cell r="K7744" t="str">
            <v>Business Development</v>
          </cell>
        </row>
        <row r="7745">
          <cell r="G7745" t="str">
            <v>CORPSTD</v>
          </cell>
          <cell r="H7745" t="str">
            <v>Corporate Standards</v>
          </cell>
          <cell r="I7745" t="str">
            <v>Central Overheads</v>
          </cell>
          <cell r="J7745" t="str">
            <v>Business Development</v>
          </cell>
          <cell r="K7745" t="str">
            <v>Business Development</v>
          </cell>
        </row>
        <row r="7746">
          <cell r="G7746" t="str">
            <v>CPCUMB01</v>
          </cell>
          <cell r="H7746" t="str">
            <v>Cumberland Infirmary Carlisle</v>
          </cell>
          <cell r="I7746" t="str">
            <v>Central Overheads</v>
          </cell>
          <cell r="J7746" t="str">
            <v>Business Development</v>
          </cell>
          <cell r="K7746" t="str">
            <v>Business Development</v>
          </cell>
        </row>
        <row r="7747">
          <cell r="G7747" t="str">
            <v>CPLONG01</v>
          </cell>
          <cell r="H7747" t="str">
            <v xml:space="preserve">Newcastle Estates Longbenton, </v>
          </cell>
          <cell r="I7747" t="str">
            <v>Central Overheads</v>
          </cell>
          <cell r="J7747" t="str">
            <v>Business Development</v>
          </cell>
          <cell r="K7747" t="str">
            <v>Business Development</v>
          </cell>
        </row>
        <row r="7748">
          <cell r="G7748" t="str">
            <v>CPOXFO01</v>
          </cell>
          <cell r="H7748" t="str">
            <v>Oxford Pfi</v>
          </cell>
          <cell r="I7748" t="str">
            <v>Central Overheads</v>
          </cell>
          <cell r="J7748" t="str">
            <v>Business Development</v>
          </cell>
          <cell r="K7748" t="str">
            <v>Business Development</v>
          </cell>
        </row>
        <row r="7749">
          <cell r="G7749" t="str">
            <v>HNSPH003</v>
          </cell>
          <cell r="H7749" t="str">
            <v>Millers Group Minor Pfis</v>
          </cell>
          <cell r="I7749" t="str">
            <v>Central Overheads</v>
          </cell>
          <cell r="J7749" t="str">
            <v>Business Development</v>
          </cell>
          <cell r="K7749" t="str">
            <v>Business Development</v>
          </cell>
        </row>
        <row r="7750">
          <cell r="G7750" t="str">
            <v>HNSPS006</v>
          </cell>
          <cell r="H7750" t="str">
            <v xml:space="preserve">Belfast Institute Of Higher &amp; </v>
          </cell>
          <cell r="I7750" t="str">
            <v>Central Overheads</v>
          </cell>
          <cell r="J7750" t="str">
            <v>Business Development</v>
          </cell>
          <cell r="K7750" t="str">
            <v>Business Development</v>
          </cell>
        </row>
        <row r="7751">
          <cell r="G7751" t="str">
            <v>HNSPS007</v>
          </cell>
          <cell r="H7751" t="str">
            <v>Harrogate Army Foundation Coll</v>
          </cell>
          <cell r="I7751" t="str">
            <v>Central Overheads</v>
          </cell>
          <cell r="J7751" t="str">
            <v>Business Development</v>
          </cell>
          <cell r="K7751" t="str">
            <v>Business Development</v>
          </cell>
        </row>
        <row r="7752">
          <cell r="G7752" t="str">
            <v>OTHERPFI</v>
          </cell>
          <cell r="H7752" t="str">
            <v>Other Pfi'S</v>
          </cell>
          <cell r="I7752" t="str">
            <v>Central Overheads</v>
          </cell>
          <cell r="J7752" t="str">
            <v>Business Development</v>
          </cell>
          <cell r="K7752" t="str">
            <v>Business Development</v>
          </cell>
        </row>
        <row r="7753">
          <cell r="G7753" t="str">
            <v>BDEVG003</v>
          </cell>
          <cell r="H7753" t="str">
            <v>General Expenditure</v>
          </cell>
          <cell r="I7753" t="str">
            <v>Central Overheads</v>
          </cell>
          <cell r="J7753" t="str">
            <v>Business Development</v>
          </cell>
          <cell r="K7753" t="str">
            <v>Business Development</v>
          </cell>
        </row>
        <row r="7754">
          <cell r="G7754">
            <v>708160</v>
          </cell>
          <cell r="H7754" t="str">
            <v>Marketing Dept</v>
          </cell>
          <cell r="I7754" t="str">
            <v>Central Overheads</v>
          </cell>
          <cell r="J7754" t="str">
            <v>Business Development</v>
          </cell>
          <cell r="K7754" t="str">
            <v>Business Development</v>
          </cell>
        </row>
        <row r="7755">
          <cell r="G7755" t="str">
            <v>BDEVG003</v>
          </cell>
          <cell r="H7755" t="str">
            <v>General Expenditure</v>
          </cell>
          <cell r="I7755" t="str">
            <v>Central Overheads</v>
          </cell>
          <cell r="J7755" t="str">
            <v>Business Development</v>
          </cell>
          <cell r="K7755" t="str">
            <v>Business Development</v>
          </cell>
        </row>
        <row r="7756">
          <cell r="G7756" t="str">
            <v>BDEVM002</v>
          </cell>
          <cell r="H7756" t="str">
            <v>Building Consultancy Marketing</v>
          </cell>
          <cell r="I7756" t="str">
            <v>Central Overheads</v>
          </cell>
          <cell r="J7756" t="str">
            <v>Business Development</v>
          </cell>
          <cell r="K7756" t="str">
            <v>Business Development</v>
          </cell>
        </row>
        <row r="7757">
          <cell r="G7757" t="str">
            <v>BDEVM003</v>
          </cell>
          <cell r="H7757" t="str">
            <v>Facilities Management Marketin</v>
          </cell>
          <cell r="I7757" t="str">
            <v>Central Overheads</v>
          </cell>
          <cell r="J7757" t="str">
            <v>Business Development</v>
          </cell>
          <cell r="K7757" t="str">
            <v>Business Development</v>
          </cell>
        </row>
        <row r="7758">
          <cell r="G7758" t="str">
            <v>BDEVM004</v>
          </cell>
          <cell r="H7758" t="str">
            <v>Facilities Services Marketing</v>
          </cell>
          <cell r="I7758" t="str">
            <v>Central Overheads</v>
          </cell>
          <cell r="J7758" t="str">
            <v>Business Development</v>
          </cell>
          <cell r="K7758" t="str">
            <v>Business Development</v>
          </cell>
        </row>
        <row r="7759">
          <cell r="G7759" t="str">
            <v>BDEVM005</v>
          </cell>
          <cell r="H7759" t="str">
            <v>Design Marketing</v>
          </cell>
          <cell r="I7759" t="str">
            <v>Central Overheads</v>
          </cell>
          <cell r="J7759" t="str">
            <v>Business Development</v>
          </cell>
          <cell r="K7759" t="str">
            <v>Business Development</v>
          </cell>
        </row>
        <row r="7760">
          <cell r="G7760" t="str">
            <v>BDEVM006</v>
          </cell>
          <cell r="H7760" t="str">
            <v>The Conservation Practice Mark</v>
          </cell>
          <cell r="I7760" t="str">
            <v>Central Overheads</v>
          </cell>
          <cell r="J7760" t="str">
            <v>Business Development</v>
          </cell>
          <cell r="K7760" t="str">
            <v>Business Development</v>
          </cell>
        </row>
        <row r="7761">
          <cell r="G7761" t="str">
            <v>BDEVM007</v>
          </cell>
          <cell r="H7761" t="str">
            <v>Environmental Services Marketi</v>
          </cell>
          <cell r="I7761" t="str">
            <v>Central Overheads</v>
          </cell>
          <cell r="J7761" t="str">
            <v>Business Development</v>
          </cell>
          <cell r="K7761" t="str">
            <v>Business Development</v>
          </cell>
        </row>
        <row r="7762">
          <cell r="G7762" t="str">
            <v>BDEVM008</v>
          </cell>
          <cell r="H7762" t="str">
            <v>Fm, Estates, Marketing</v>
          </cell>
          <cell r="I7762" t="str">
            <v>Central Overheads</v>
          </cell>
          <cell r="J7762" t="str">
            <v>Business Development</v>
          </cell>
          <cell r="K7762" t="str">
            <v>Business Development</v>
          </cell>
        </row>
        <row r="7763">
          <cell r="G7763" t="str">
            <v>CORPSTD</v>
          </cell>
          <cell r="H7763" t="str">
            <v>Corporate Standards</v>
          </cell>
          <cell r="I7763" t="str">
            <v>Central Overheads</v>
          </cell>
          <cell r="J7763" t="str">
            <v>Business Development</v>
          </cell>
          <cell r="K7763" t="str">
            <v>Business Development</v>
          </cell>
        </row>
        <row r="7764">
          <cell r="G7764" t="str">
            <v>CPCUMB01</v>
          </cell>
          <cell r="H7764" t="str">
            <v>Cumberland Infirmary Carlisle</v>
          </cell>
          <cell r="I7764" t="str">
            <v>Central Overheads</v>
          </cell>
          <cell r="J7764" t="str">
            <v>Business Development</v>
          </cell>
          <cell r="K7764" t="str">
            <v>Business Development</v>
          </cell>
        </row>
        <row r="7765">
          <cell r="G7765" t="str">
            <v>CPCUMBFM</v>
          </cell>
          <cell r="H7765" t="str">
            <v>Cumberland Infirmary, Fm Eleme</v>
          </cell>
          <cell r="I7765" t="str">
            <v>Central Overheads</v>
          </cell>
          <cell r="J7765" t="str">
            <v>Business Development</v>
          </cell>
          <cell r="K7765" t="str">
            <v>Business Development</v>
          </cell>
        </row>
        <row r="7766">
          <cell r="G7766" t="str">
            <v>CPLONG01</v>
          </cell>
          <cell r="H7766" t="str">
            <v xml:space="preserve">Newcastle Estates Longbenton, </v>
          </cell>
          <cell r="I7766" t="str">
            <v>Central Overheads</v>
          </cell>
          <cell r="J7766" t="str">
            <v>Business Development</v>
          </cell>
          <cell r="K7766" t="str">
            <v>Business Development</v>
          </cell>
        </row>
        <row r="7767">
          <cell r="G7767" t="str">
            <v>CPUCLHFM</v>
          </cell>
          <cell r="H7767" t="str">
            <v>University College Hospital, F</v>
          </cell>
          <cell r="I7767" t="str">
            <v>Central Overheads</v>
          </cell>
          <cell r="J7767" t="str">
            <v>Business Development</v>
          </cell>
          <cell r="K7767" t="str">
            <v>Business Development</v>
          </cell>
        </row>
        <row r="7768">
          <cell r="G7768" t="str">
            <v>HNSPS008</v>
          </cell>
          <cell r="H7768" t="str">
            <v>Metropolitan Police</v>
          </cell>
          <cell r="I7768" t="str">
            <v>Central Overheads</v>
          </cell>
          <cell r="J7768" t="str">
            <v>Business Development</v>
          </cell>
          <cell r="K7768" t="str">
            <v>Business Development</v>
          </cell>
        </row>
        <row r="7769">
          <cell r="G7769" t="str">
            <v>MARKDTO</v>
          </cell>
          <cell r="H7769" t="str">
            <v>Marketing Data Take On</v>
          </cell>
          <cell r="I7769" t="str">
            <v>Central Overheads</v>
          </cell>
          <cell r="J7769" t="str">
            <v>Business Development</v>
          </cell>
          <cell r="K7769" t="str">
            <v>Business Development</v>
          </cell>
        </row>
        <row r="7770">
          <cell r="G7770" t="str">
            <v>METPMOB</v>
          </cell>
          <cell r="H7770" t="str">
            <v>Met Police Mobilisation</v>
          </cell>
          <cell r="I7770" t="str">
            <v>Central Overheads</v>
          </cell>
          <cell r="J7770" t="str">
            <v>Business Development</v>
          </cell>
          <cell r="K7770" t="str">
            <v>Business Development</v>
          </cell>
        </row>
        <row r="7771">
          <cell r="G7771">
            <v>708160</v>
          </cell>
          <cell r="H7771" t="str">
            <v>Marketing Dept</v>
          </cell>
          <cell r="I7771" t="str">
            <v>Central Overheads</v>
          </cell>
          <cell r="J7771" t="str">
            <v>Business Development</v>
          </cell>
          <cell r="K7771" t="str">
            <v>Business Development</v>
          </cell>
        </row>
        <row r="7772">
          <cell r="G7772" t="str">
            <v>BDEVG003</v>
          </cell>
          <cell r="H7772" t="str">
            <v>General Expenditure</v>
          </cell>
          <cell r="I7772" t="str">
            <v>Central Overheads</v>
          </cell>
          <cell r="J7772" t="str">
            <v>Business Development</v>
          </cell>
          <cell r="K7772" t="str">
            <v>Business Development</v>
          </cell>
        </row>
        <row r="7773">
          <cell r="G7773" t="str">
            <v>MARKDTO</v>
          </cell>
          <cell r="H7773" t="str">
            <v>Marketing Data Take On</v>
          </cell>
          <cell r="I7773" t="str">
            <v>Central Overheads</v>
          </cell>
          <cell r="J7773" t="str">
            <v>Business Development</v>
          </cell>
          <cell r="K7773" t="str">
            <v>Business Development</v>
          </cell>
        </row>
        <row r="7774">
          <cell r="G7774">
            <v>708160</v>
          </cell>
          <cell r="H7774" t="str">
            <v>Marketing Dept</v>
          </cell>
          <cell r="I7774" t="str">
            <v>Central Overheads</v>
          </cell>
          <cell r="J7774" t="str">
            <v>Business Development</v>
          </cell>
          <cell r="K7774" t="str">
            <v>Business Development</v>
          </cell>
        </row>
        <row r="7775">
          <cell r="G7775" t="str">
            <v>BDEVG003</v>
          </cell>
          <cell r="H7775" t="str">
            <v>General Expenditure</v>
          </cell>
          <cell r="I7775" t="str">
            <v>Central Overheads</v>
          </cell>
          <cell r="J7775" t="str">
            <v>Business Development</v>
          </cell>
          <cell r="K7775" t="str">
            <v>Business Development</v>
          </cell>
        </row>
        <row r="7776">
          <cell r="G7776" t="str">
            <v>CORPSTD</v>
          </cell>
          <cell r="H7776" t="str">
            <v>Corporate Standards</v>
          </cell>
          <cell r="I7776" t="str">
            <v>Central Overheads</v>
          </cell>
          <cell r="J7776" t="str">
            <v>Business Development</v>
          </cell>
          <cell r="K7776" t="str">
            <v>Business Development</v>
          </cell>
        </row>
        <row r="7777">
          <cell r="G7777" t="str">
            <v>CPLONG01</v>
          </cell>
          <cell r="H7777" t="str">
            <v xml:space="preserve">Newcastle Estates Longbenton, </v>
          </cell>
          <cell r="I7777" t="str">
            <v>Central Overheads</v>
          </cell>
          <cell r="J7777" t="str">
            <v>Business Development</v>
          </cell>
          <cell r="K7777" t="str">
            <v>Business Development</v>
          </cell>
        </row>
        <row r="7778">
          <cell r="G7778" t="str">
            <v>CPUCLHFM</v>
          </cell>
          <cell r="H7778" t="str">
            <v>University College Hospital, F</v>
          </cell>
          <cell r="I7778" t="str">
            <v>Central Overheads</v>
          </cell>
          <cell r="J7778" t="str">
            <v>Business Development</v>
          </cell>
          <cell r="K7778" t="str">
            <v>Business Development</v>
          </cell>
        </row>
        <row r="7779">
          <cell r="G7779" t="str">
            <v>HNSPS008</v>
          </cell>
          <cell r="H7779" t="str">
            <v>Metropolitan Police</v>
          </cell>
          <cell r="I7779" t="str">
            <v>Central Overheads</v>
          </cell>
          <cell r="J7779" t="str">
            <v>Business Development</v>
          </cell>
          <cell r="K7779" t="str">
            <v>Business Development</v>
          </cell>
        </row>
        <row r="7780">
          <cell r="G7780" t="str">
            <v>MARKDTO</v>
          </cell>
          <cell r="H7780" t="str">
            <v>Marketing Data Take On</v>
          </cell>
          <cell r="I7780" t="str">
            <v>Central Overheads</v>
          </cell>
          <cell r="J7780" t="str">
            <v>Business Development</v>
          </cell>
          <cell r="K7780" t="str">
            <v>Business Development</v>
          </cell>
        </row>
        <row r="7781">
          <cell r="G7781">
            <v>708160</v>
          </cell>
          <cell r="H7781" t="str">
            <v>Marketing Dept</v>
          </cell>
          <cell r="I7781" t="str">
            <v>Central Overheads</v>
          </cell>
          <cell r="J7781" t="str">
            <v>Business Development</v>
          </cell>
          <cell r="K7781" t="str">
            <v>Business Development</v>
          </cell>
        </row>
        <row r="7782">
          <cell r="G7782" t="str">
            <v>BDEVG003</v>
          </cell>
          <cell r="H7782" t="str">
            <v>General Expenditure</v>
          </cell>
          <cell r="I7782" t="str">
            <v>Central Overheads</v>
          </cell>
          <cell r="J7782" t="str">
            <v>Business Development</v>
          </cell>
          <cell r="K7782" t="str">
            <v>Business Development</v>
          </cell>
        </row>
        <row r="7783">
          <cell r="G7783" t="str">
            <v>BDEVM002</v>
          </cell>
          <cell r="H7783" t="str">
            <v>Building Consultancy Marketing</v>
          </cell>
          <cell r="I7783" t="str">
            <v>Central Overheads</v>
          </cell>
          <cell r="J7783" t="str">
            <v>Business Development</v>
          </cell>
          <cell r="K7783" t="str">
            <v>Business Development</v>
          </cell>
        </row>
        <row r="7784">
          <cell r="G7784" t="str">
            <v>COFQI007</v>
          </cell>
          <cell r="H7784" t="str">
            <v>Salisbury Plain Cfq</v>
          </cell>
          <cell r="I7784" t="str">
            <v>Central Overheads</v>
          </cell>
          <cell r="J7784" t="str">
            <v>Business Development</v>
          </cell>
          <cell r="K7784" t="str">
            <v>Business Development</v>
          </cell>
        </row>
        <row r="7785">
          <cell r="G7785" t="str">
            <v>COFQI014</v>
          </cell>
          <cell r="H7785" t="str">
            <v>Frmo Germany Cfq</v>
          </cell>
          <cell r="I7785" t="str">
            <v>Central Overheads</v>
          </cell>
          <cell r="J7785" t="str">
            <v>Business Development</v>
          </cell>
          <cell r="K7785" t="str">
            <v>Business Development</v>
          </cell>
        </row>
        <row r="7786">
          <cell r="G7786" t="str">
            <v>HNSPH003</v>
          </cell>
          <cell r="H7786" t="str">
            <v>Millers Group Minor Pfis</v>
          </cell>
          <cell r="I7786" t="str">
            <v>Central Overheads</v>
          </cell>
          <cell r="J7786" t="str">
            <v>Business Development</v>
          </cell>
          <cell r="K7786" t="str">
            <v>Business Development</v>
          </cell>
        </row>
        <row r="7787">
          <cell r="G7787" t="str">
            <v>HNSPH013</v>
          </cell>
          <cell r="H7787" t="str">
            <v>St Georges Hospital, Tooting P</v>
          </cell>
          <cell r="I7787" t="str">
            <v>Central Overheads</v>
          </cell>
          <cell r="J7787" t="str">
            <v>Business Development</v>
          </cell>
          <cell r="K7787" t="str">
            <v>Business Development</v>
          </cell>
        </row>
        <row r="7788">
          <cell r="G7788" t="str">
            <v>MARKDTO</v>
          </cell>
          <cell r="H7788" t="str">
            <v>Marketing Data Take On</v>
          </cell>
          <cell r="I7788" t="str">
            <v>Central Overheads</v>
          </cell>
          <cell r="J7788" t="str">
            <v>Business Development</v>
          </cell>
          <cell r="K7788" t="str">
            <v>Business Development</v>
          </cell>
        </row>
        <row r="7789">
          <cell r="G7789" t="str">
            <v>METPMOB</v>
          </cell>
          <cell r="H7789" t="str">
            <v>Met Police Mobilisation</v>
          </cell>
          <cell r="I7789" t="str">
            <v>Central Overheads</v>
          </cell>
          <cell r="J7789" t="str">
            <v>Business Development</v>
          </cell>
          <cell r="K7789" t="str">
            <v>Business Development</v>
          </cell>
        </row>
        <row r="7790">
          <cell r="G7790" t="str">
            <v>BDEVG003</v>
          </cell>
          <cell r="H7790" t="str">
            <v>General Expenditure</v>
          </cell>
          <cell r="I7790" t="str">
            <v>Central Overheads</v>
          </cell>
          <cell r="J7790" t="str">
            <v>Business Development</v>
          </cell>
          <cell r="K7790" t="str">
            <v>Business Development</v>
          </cell>
        </row>
        <row r="7791">
          <cell r="G7791" t="str">
            <v>IPFITEAM</v>
          </cell>
          <cell r="H7791" t="str">
            <v>Ifs Pfi Team</v>
          </cell>
          <cell r="I7791" t="str">
            <v>Central Overheads</v>
          </cell>
          <cell r="J7791" t="str">
            <v>Business Development</v>
          </cell>
          <cell r="K7791" t="str">
            <v>Business Development</v>
          </cell>
        </row>
        <row r="7792">
          <cell r="G7792" t="str">
            <v>IPFITEAM</v>
          </cell>
          <cell r="H7792" t="str">
            <v>Ifs Pfi Team</v>
          </cell>
          <cell r="I7792" t="str">
            <v>Central Overheads</v>
          </cell>
          <cell r="J7792" t="str">
            <v>Business Development</v>
          </cell>
          <cell r="K7792" t="str">
            <v>Business Development</v>
          </cell>
        </row>
        <row r="7793">
          <cell r="G7793" t="str">
            <v>IPFITEAM</v>
          </cell>
          <cell r="H7793" t="str">
            <v>Ifs Pfi Team</v>
          </cell>
          <cell r="I7793" t="str">
            <v>Central Overheads</v>
          </cell>
          <cell r="J7793" t="str">
            <v>Business Development</v>
          </cell>
          <cell r="K7793" t="str">
            <v>Business Development</v>
          </cell>
        </row>
        <row r="7794">
          <cell r="G7794" t="str">
            <v>IPFITEAM</v>
          </cell>
          <cell r="H7794" t="str">
            <v>Ifs Pfi Team</v>
          </cell>
          <cell r="I7794" t="str">
            <v>Central Overheads</v>
          </cell>
          <cell r="J7794" t="str">
            <v>Business Development</v>
          </cell>
          <cell r="K7794" t="str">
            <v>Business Development</v>
          </cell>
        </row>
        <row r="7795">
          <cell r="G7795" t="str">
            <v>IPFITEAM</v>
          </cell>
          <cell r="H7795" t="str">
            <v>Ifs Pfi Team</v>
          </cell>
          <cell r="I7795" t="str">
            <v>Central Overheads</v>
          </cell>
          <cell r="J7795" t="str">
            <v>Business Development</v>
          </cell>
          <cell r="K7795" t="str">
            <v>Business Development</v>
          </cell>
        </row>
        <row r="7796">
          <cell r="G7796" t="str">
            <v>IPFITEAX</v>
          </cell>
          <cell r="H7796" t="str">
            <v>Ifs Pfi Team</v>
          </cell>
          <cell r="I7796" t="str">
            <v>Central Overheads</v>
          </cell>
          <cell r="J7796" t="str">
            <v>Business Development</v>
          </cell>
          <cell r="K7796" t="str">
            <v>Business Development</v>
          </cell>
        </row>
        <row r="7797">
          <cell r="G7797" t="str">
            <v>IPFITEAX</v>
          </cell>
          <cell r="H7797" t="str">
            <v>Ifs Pfi Team</v>
          </cell>
          <cell r="I7797" t="str">
            <v>Central Overheads</v>
          </cell>
          <cell r="J7797" t="str">
            <v>Business Development</v>
          </cell>
          <cell r="K7797" t="str">
            <v>Business Development</v>
          </cell>
        </row>
        <row r="7798">
          <cell r="G7798" t="str">
            <v>IPFITEAX</v>
          </cell>
          <cell r="H7798" t="str">
            <v>Ifs Pfi Team</v>
          </cell>
          <cell r="I7798" t="str">
            <v>Central Overheads</v>
          </cell>
          <cell r="J7798" t="str">
            <v>Business Development</v>
          </cell>
          <cell r="K7798" t="str">
            <v>Business Development</v>
          </cell>
        </row>
        <row r="7799">
          <cell r="G7799" t="str">
            <v>IPFITEAX</v>
          </cell>
          <cell r="H7799" t="str">
            <v>Ifs Pfi Team</v>
          </cell>
          <cell r="I7799" t="str">
            <v>Central Overheads</v>
          </cell>
          <cell r="J7799" t="str">
            <v>Business Development</v>
          </cell>
          <cell r="K7799" t="str">
            <v>Business Development</v>
          </cell>
        </row>
        <row r="7800">
          <cell r="G7800" t="str">
            <v>IPFITEAX</v>
          </cell>
          <cell r="H7800" t="str">
            <v>Ifs Pfi Team</v>
          </cell>
          <cell r="I7800" t="str">
            <v>Central Overheads</v>
          </cell>
          <cell r="J7800" t="str">
            <v>Business Development</v>
          </cell>
          <cell r="K7800" t="str">
            <v>Business Development</v>
          </cell>
        </row>
        <row r="7801">
          <cell r="G7801" t="str">
            <v>IPFITEAX</v>
          </cell>
          <cell r="H7801" t="str">
            <v>Ifs Pfi Team</v>
          </cell>
          <cell r="I7801" t="str">
            <v>Central Overheads</v>
          </cell>
          <cell r="J7801" t="str">
            <v>Business Development</v>
          </cell>
          <cell r="K7801" t="str">
            <v>Business Development</v>
          </cell>
        </row>
        <row r="7802">
          <cell r="G7802" t="str">
            <v>IPFITEAX</v>
          </cell>
          <cell r="H7802" t="str">
            <v>Ifs Pfi Team</v>
          </cell>
          <cell r="I7802" t="str">
            <v>Central Overheads</v>
          </cell>
          <cell r="J7802" t="str">
            <v>Business Development</v>
          </cell>
          <cell r="K7802" t="str">
            <v>Business Development</v>
          </cell>
        </row>
        <row r="7803">
          <cell r="G7803" t="str">
            <v>IPFITEAX</v>
          </cell>
          <cell r="H7803" t="str">
            <v>Ifs Pfi Team</v>
          </cell>
          <cell r="I7803" t="str">
            <v>Central Overheads</v>
          </cell>
          <cell r="J7803" t="str">
            <v>Business Development</v>
          </cell>
          <cell r="K7803" t="str">
            <v>Business Development</v>
          </cell>
        </row>
        <row r="7804">
          <cell r="G7804" t="str">
            <v>WSMDPS01</v>
          </cell>
          <cell r="H7804" t="str">
            <v>Wsm Defence Professional Servi</v>
          </cell>
          <cell r="I7804" t="str">
            <v>Central Overheads</v>
          </cell>
          <cell r="J7804" t="str">
            <v>Defence Professional Services</v>
          </cell>
          <cell r="K7804" t="str">
            <v>Defence Professional Services</v>
          </cell>
        </row>
        <row r="7805">
          <cell r="G7805" t="str">
            <v>ONSCHRIS</v>
          </cell>
          <cell r="H7805" t="str">
            <v>Ons Christchurch</v>
          </cell>
          <cell r="I7805" t="str">
            <v>Government Services</v>
          </cell>
          <cell r="J7805" t="str">
            <v>Other Government Contracts</v>
          </cell>
          <cell r="K7805" t="str">
            <v>ONS</v>
          </cell>
        </row>
        <row r="7806">
          <cell r="G7806" t="str">
            <v>ONSDRUMM</v>
          </cell>
          <cell r="H7806" t="str">
            <v>Ons Drummond Gate</v>
          </cell>
          <cell r="I7806" t="str">
            <v>Government Services</v>
          </cell>
          <cell r="J7806" t="str">
            <v>Other Government Contracts</v>
          </cell>
          <cell r="K7806" t="str">
            <v>ONS</v>
          </cell>
        </row>
        <row r="7807">
          <cell r="G7807" t="str">
            <v>ONSFRC</v>
          </cell>
          <cell r="H7807" t="str">
            <v>Ons Frc</v>
          </cell>
          <cell r="I7807" t="str">
            <v>Government Services</v>
          </cell>
          <cell r="J7807" t="str">
            <v>Other Government Contracts</v>
          </cell>
          <cell r="K7807" t="str">
            <v>ONS</v>
          </cell>
        </row>
        <row r="7808">
          <cell r="G7808" t="str">
            <v>ONSLANCA</v>
          </cell>
          <cell r="H7808" t="str">
            <v>Ons Lancaster Court</v>
          </cell>
          <cell r="I7808" t="str">
            <v>Government Services</v>
          </cell>
          <cell r="J7808" t="str">
            <v>Other Government Contracts</v>
          </cell>
          <cell r="K7808" t="str">
            <v>ONS</v>
          </cell>
        </row>
        <row r="7809">
          <cell r="G7809" t="str">
            <v>ONSNEWPT</v>
          </cell>
          <cell r="H7809" t="str">
            <v>Ons Newport</v>
          </cell>
          <cell r="I7809" t="str">
            <v>Government Services</v>
          </cell>
          <cell r="J7809" t="str">
            <v>Other Government Contracts</v>
          </cell>
          <cell r="K7809" t="str">
            <v>ONS</v>
          </cell>
        </row>
        <row r="7810">
          <cell r="G7810" t="str">
            <v>ONSOHDS</v>
          </cell>
          <cell r="H7810" t="str">
            <v>Ons Overheads</v>
          </cell>
          <cell r="I7810" t="str">
            <v>Government Services</v>
          </cell>
          <cell r="J7810" t="str">
            <v>Other Government Contracts</v>
          </cell>
          <cell r="K7810" t="str">
            <v>ONS</v>
          </cell>
        </row>
        <row r="7811">
          <cell r="G7811" t="str">
            <v>ONSPATEN</v>
          </cell>
          <cell r="H7811" t="str">
            <v>Ons Patent Office</v>
          </cell>
          <cell r="I7811" t="str">
            <v>Government Services</v>
          </cell>
          <cell r="J7811" t="str">
            <v>Other Government Contracts</v>
          </cell>
          <cell r="K7811" t="str">
            <v>ONS</v>
          </cell>
        </row>
        <row r="7812">
          <cell r="G7812" t="str">
            <v>ONSPMU</v>
          </cell>
          <cell r="H7812" t="str">
            <v>Ons Pmu</v>
          </cell>
          <cell r="I7812" t="str">
            <v>Government Services</v>
          </cell>
          <cell r="J7812" t="str">
            <v>Other Government Contracts</v>
          </cell>
          <cell r="K7812" t="str">
            <v>ONS</v>
          </cell>
        </row>
        <row r="7813">
          <cell r="G7813" t="str">
            <v>ONSRUNCO</v>
          </cell>
          <cell r="H7813" t="str">
            <v>Ons Runcorn</v>
          </cell>
          <cell r="I7813" t="str">
            <v>Government Services</v>
          </cell>
          <cell r="J7813" t="str">
            <v>Other Government Contracts</v>
          </cell>
          <cell r="K7813" t="str">
            <v>ONS</v>
          </cell>
        </row>
        <row r="7814">
          <cell r="G7814" t="str">
            <v>ONSSOUTH</v>
          </cell>
          <cell r="H7814" t="str">
            <v>Ons Southport</v>
          </cell>
          <cell r="I7814" t="str">
            <v>Government Services</v>
          </cell>
          <cell r="J7814" t="str">
            <v>Other Government Contracts</v>
          </cell>
          <cell r="K7814" t="str">
            <v>ONS</v>
          </cell>
        </row>
        <row r="7815">
          <cell r="G7815" t="str">
            <v>ONSTITCH</v>
          </cell>
          <cell r="H7815" t="str">
            <v>Ons Titchfield</v>
          </cell>
          <cell r="I7815" t="str">
            <v>Government Services</v>
          </cell>
          <cell r="J7815" t="str">
            <v>Other Government Contracts</v>
          </cell>
          <cell r="K7815" t="str">
            <v>ONS</v>
          </cell>
        </row>
        <row r="7816">
          <cell r="G7816" t="str">
            <v>OTHERBPL</v>
          </cell>
          <cell r="H7816" t="str">
            <v>Other B&amp;P Jobs</v>
          </cell>
          <cell r="I7816" t="str">
            <v>Other</v>
          </cell>
          <cell r="J7816" t="str">
            <v>Other WTW and Mobilisation</v>
          </cell>
          <cell r="K7816" t="str">
            <v>Other WTW and Mobilisation</v>
          </cell>
        </row>
        <row r="7817">
          <cell r="G7817" t="str">
            <v>OTHERDEF</v>
          </cell>
          <cell r="H7817" t="str">
            <v>Other Defence Jobs</v>
          </cell>
          <cell r="I7817" t="str">
            <v>Other</v>
          </cell>
          <cell r="J7817" t="str">
            <v>Other WTW and Mobilisation</v>
          </cell>
          <cell r="K7817" t="str">
            <v>Other WTW and Mobilisation</v>
          </cell>
        </row>
        <row r="7818">
          <cell r="G7818" t="str">
            <v>OTHERJBB</v>
          </cell>
          <cell r="H7818" t="str">
            <v>Other Job</v>
          </cell>
          <cell r="I7818" t="str">
            <v>Other</v>
          </cell>
          <cell r="J7818" t="str">
            <v>Other WTW and Mobilisation</v>
          </cell>
          <cell r="K7818" t="str">
            <v>Other WTW and Mobilisation</v>
          </cell>
        </row>
        <row r="7819">
          <cell r="G7819" t="str">
            <v>PAYSUM</v>
          </cell>
          <cell r="H7819" t="str">
            <v>Payroll Summary</v>
          </cell>
          <cell r="I7819" t="str">
            <v>Other</v>
          </cell>
          <cell r="J7819" t="str">
            <v>Other WTW and Mobilisation</v>
          </cell>
          <cell r="K7819" t="str">
            <v>Other WTW and Mobilisation</v>
          </cell>
        </row>
        <row r="7820">
          <cell r="G7820" t="str">
            <v>PDACCOM</v>
          </cell>
          <cell r="H7820" t="str">
            <v>Porton Accomodation</v>
          </cell>
          <cell r="I7820" t="str">
            <v>Defence</v>
          </cell>
          <cell r="J7820" t="str">
            <v>Porton Down</v>
          </cell>
          <cell r="K7820" t="str">
            <v>Porton Down</v>
          </cell>
        </row>
        <row r="7821">
          <cell r="G7821" t="str">
            <v>PDCAT</v>
          </cell>
          <cell r="H7821" t="str">
            <v>Porton Catering</v>
          </cell>
          <cell r="I7821" t="str">
            <v>Defence</v>
          </cell>
          <cell r="J7821" t="str">
            <v>Porton Down</v>
          </cell>
          <cell r="K7821" t="str">
            <v>Porton Down</v>
          </cell>
        </row>
        <row r="7822">
          <cell r="G7822" t="str">
            <v>PDCONTST</v>
          </cell>
          <cell r="H7822" t="str">
            <v>Porton Down - Contain Suite</v>
          </cell>
          <cell r="I7822" t="str">
            <v>Defence</v>
          </cell>
          <cell r="J7822" t="str">
            <v>Porton Down</v>
          </cell>
          <cell r="K7822" t="str">
            <v>Porton Down</v>
          </cell>
        </row>
        <row r="7823">
          <cell r="G7823" t="str">
            <v>PDFIRESV</v>
          </cell>
          <cell r="H7823" t="str">
            <v>Porton Down - Fire</v>
          </cell>
          <cell r="I7823" t="str">
            <v>Defence</v>
          </cell>
          <cell r="J7823" t="str">
            <v>Porton Down</v>
          </cell>
          <cell r="K7823" t="str">
            <v>Porton Down</v>
          </cell>
        </row>
        <row r="7824">
          <cell r="G7824" t="str">
            <v>PDHEALTH</v>
          </cell>
          <cell r="H7824" t="str">
            <v>Porton Down - Occupational Hea</v>
          </cell>
          <cell r="I7824" t="str">
            <v>Defence</v>
          </cell>
          <cell r="J7824" t="str">
            <v>Porton Down</v>
          </cell>
          <cell r="K7824" t="str">
            <v>Porton Down</v>
          </cell>
        </row>
        <row r="7825">
          <cell r="G7825" t="str">
            <v>PDIMAGTX</v>
          </cell>
          <cell r="H7825" t="str">
            <v>Porton Down - Image &amp; Text</v>
          </cell>
          <cell r="I7825" t="str">
            <v>Defence</v>
          </cell>
          <cell r="J7825" t="str">
            <v>Porton Down</v>
          </cell>
          <cell r="K7825" t="str">
            <v>Porton Down</v>
          </cell>
        </row>
        <row r="7826">
          <cell r="G7826" t="str">
            <v>PDMAIL</v>
          </cell>
          <cell r="H7826" t="str">
            <v>Porton Mail</v>
          </cell>
          <cell r="I7826" t="str">
            <v>Defence</v>
          </cell>
          <cell r="J7826" t="str">
            <v>Porton Down</v>
          </cell>
          <cell r="K7826" t="str">
            <v>Porton Down</v>
          </cell>
        </row>
        <row r="7827">
          <cell r="G7827" t="str">
            <v>PDMAINT</v>
          </cell>
          <cell r="H7827" t="str">
            <v>Porton Maintenance</v>
          </cell>
          <cell r="I7827" t="str">
            <v>Defence</v>
          </cell>
          <cell r="J7827" t="str">
            <v>Porton Down</v>
          </cell>
          <cell r="K7827" t="str">
            <v>Porton Down</v>
          </cell>
        </row>
        <row r="7828">
          <cell r="G7828" t="str">
            <v>PDMANAGE</v>
          </cell>
          <cell r="H7828" t="str">
            <v>Porton Management</v>
          </cell>
          <cell r="I7828" t="str">
            <v>Defence</v>
          </cell>
          <cell r="J7828" t="str">
            <v>Porton Down</v>
          </cell>
          <cell r="K7828" t="str">
            <v>Porton Down</v>
          </cell>
        </row>
        <row r="7829">
          <cell r="G7829" t="str">
            <v>PDOSHET</v>
          </cell>
          <cell r="H7829" t="str">
            <v>Porton Safety, Hlth, Envir &amp; Trng</v>
          </cell>
          <cell r="I7829" t="str">
            <v>Defence</v>
          </cell>
          <cell r="J7829" t="str">
            <v>Porton Down</v>
          </cell>
          <cell r="K7829" t="str">
            <v>Porton Down</v>
          </cell>
        </row>
        <row r="7830">
          <cell r="G7830" t="str">
            <v>PDOTASKS</v>
          </cell>
          <cell r="H7830" t="str">
            <v>Porton Down - Other Services</v>
          </cell>
          <cell r="I7830" t="str">
            <v>Defence</v>
          </cell>
          <cell r="J7830" t="str">
            <v>Porton Down</v>
          </cell>
          <cell r="K7830" t="str">
            <v>Porton Down</v>
          </cell>
        </row>
        <row r="7831">
          <cell r="G7831" t="str">
            <v>PDSECRTY</v>
          </cell>
          <cell r="H7831" t="str">
            <v>Porton Down - Security Support</v>
          </cell>
          <cell r="I7831" t="str">
            <v>Defence</v>
          </cell>
          <cell r="J7831" t="str">
            <v>Porton Down</v>
          </cell>
          <cell r="K7831" t="str">
            <v>Porton Down</v>
          </cell>
        </row>
        <row r="7832">
          <cell r="G7832" t="str">
            <v>PDTRANST</v>
          </cell>
          <cell r="H7832" t="str">
            <v>Porton Down - Transport</v>
          </cell>
          <cell r="I7832" t="str">
            <v>Defence</v>
          </cell>
          <cell r="J7832" t="str">
            <v>Porton Down</v>
          </cell>
          <cell r="K7832" t="str">
            <v>Porton Down</v>
          </cell>
        </row>
        <row r="7833">
          <cell r="G7833" t="str">
            <v>SCCJOBS</v>
          </cell>
          <cell r="H7833" t="str">
            <v>Design Surrey County Councilall Jobs</v>
          </cell>
          <cell r="I7833" t="str">
            <v>Unicorn</v>
          </cell>
          <cell r="J7833" t="str">
            <v>Design</v>
          </cell>
          <cell r="K7833" t="str">
            <v>Design</v>
          </cell>
        </row>
        <row r="7834">
          <cell r="G7834">
            <v>194203</v>
          </cell>
          <cell r="H7834" t="str">
            <v>Design Divisional Overheads</v>
          </cell>
          <cell r="I7834" t="str">
            <v>Unicorn</v>
          </cell>
          <cell r="J7834" t="str">
            <v>Design</v>
          </cell>
          <cell r="K7834" t="str">
            <v>Design</v>
          </cell>
        </row>
        <row r="7835">
          <cell r="G7835" t="str">
            <v>PSDDIVOH</v>
          </cell>
          <cell r="H7835" t="str">
            <v>Psd Divisional Overhead</v>
          </cell>
          <cell r="I7835" t="str">
            <v>Unicorn</v>
          </cell>
          <cell r="J7835" t="str">
            <v>Design</v>
          </cell>
          <cell r="K7835" t="str">
            <v>Design</v>
          </cell>
        </row>
        <row r="7836">
          <cell r="G7836" t="str">
            <v>RAIL125H</v>
          </cell>
          <cell r="H7836" t="str">
            <v>125 House Gloucester Street</v>
          </cell>
          <cell r="I7836" t="str">
            <v>Government Services</v>
          </cell>
          <cell r="J7836" t="str">
            <v>Network Rail</v>
          </cell>
          <cell r="K7836" t="str">
            <v>Network Rail</v>
          </cell>
        </row>
        <row r="7837">
          <cell r="G7837" t="str">
            <v>RAILAIRE</v>
          </cell>
          <cell r="H7837" t="str">
            <v>Railtrack - Aire Street,Leeds</v>
          </cell>
          <cell r="I7837" t="str">
            <v>Government Services</v>
          </cell>
          <cell r="J7837" t="str">
            <v>Network Rail</v>
          </cell>
          <cell r="K7837" t="str">
            <v>Network Rail</v>
          </cell>
        </row>
        <row r="7838">
          <cell r="G7838" t="str">
            <v>RAILBRIS</v>
          </cell>
          <cell r="H7838" t="str">
            <v>Exeter House, Bristol</v>
          </cell>
          <cell r="I7838" t="str">
            <v>Government Services</v>
          </cell>
          <cell r="J7838" t="str">
            <v>Network Rail</v>
          </cell>
          <cell r="K7838" t="str">
            <v>Network Rail</v>
          </cell>
        </row>
        <row r="7839">
          <cell r="G7839" t="str">
            <v>RAILBUCH</v>
          </cell>
          <cell r="H7839" t="str">
            <v>Buchanan House Glasgow</v>
          </cell>
          <cell r="I7839" t="str">
            <v>Government Services</v>
          </cell>
          <cell r="J7839" t="str">
            <v>Network Rail</v>
          </cell>
          <cell r="K7839" t="str">
            <v>Network Rail</v>
          </cell>
        </row>
        <row r="7840">
          <cell r="G7840" t="str">
            <v>RAILCALE</v>
          </cell>
          <cell r="H7840" t="str">
            <v>Caledonian Chambers</v>
          </cell>
          <cell r="I7840" t="str">
            <v>Government Services</v>
          </cell>
          <cell r="J7840" t="str">
            <v>Network Rail</v>
          </cell>
          <cell r="K7840" t="str">
            <v>Network Rail</v>
          </cell>
        </row>
        <row r="7841">
          <cell r="G7841" t="str">
            <v>RAILEAST</v>
          </cell>
          <cell r="H7841" t="str">
            <v>Railtrack - East Anglia Houselondon</v>
          </cell>
          <cell r="I7841" t="str">
            <v>Government Services</v>
          </cell>
          <cell r="J7841" t="str">
            <v>Network Rail</v>
          </cell>
          <cell r="K7841" t="str">
            <v>Network Rail</v>
          </cell>
        </row>
        <row r="7842">
          <cell r="G7842" t="str">
            <v>RAILEVER</v>
          </cell>
          <cell r="H7842" t="str">
            <v>Railtrack - Eversholt Street</v>
          </cell>
          <cell r="I7842" t="str">
            <v>Government Services</v>
          </cell>
          <cell r="J7842" t="str">
            <v>Network Rail</v>
          </cell>
          <cell r="K7842" t="str">
            <v>Network Rail</v>
          </cell>
        </row>
        <row r="7843">
          <cell r="G7843" t="str">
            <v>RAILFITZ</v>
          </cell>
          <cell r="H7843" t="str">
            <v>Fitzroy House London</v>
          </cell>
          <cell r="I7843" t="str">
            <v>Government Services</v>
          </cell>
          <cell r="J7843" t="str">
            <v>Network Rail</v>
          </cell>
          <cell r="K7843" t="str">
            <v>Network Rail</v>
          </cell>
        </row>
        <row r="7844">
          <cell r="G7844" t="str">
            <v>RAILFRIA</v>
          </cell>
          <cell r="H7844" t="str">
            <v>Railtrack - Friar'S Bridgecourt, Waterloo</v>
          </cell>
          <cell r="I7844" t="str">
            <v>Government Services</v>
          </cell>
          <cell r="J7844" t="str">
            <v>Network Rail</v>
          </cell>
          <cell r="K7844" t="str">
            <v>Network Rail</v>
          </cell>
        </row>
        <row r="7845">
          <cell r="G7845" t="str">
            <v>RAILGILL</v>
          </cell>
          <cell r="H7845" t="str">
            <v>National Deeds Archivegillingham</v>
          </cell>
          <cell r="I7845" t="str">
            <v>Government Services</v>
          </cell>
          <cell r="J7845" t="str">
            <v>Network Rail</v>
          </cell>
          <cell r="K7845" t="str">
            <v>Network Rail</v>
          </cell>
        </row>
        <row r="7846">
          <cell r="G7846" t="str">
            <v>RAILGOLD</v>
          </cell>
          <cell r="H7846" t="str">
            <v>Golden Arrow Houselondon</v>
          </cell>
          <cell r="I7846" t="str">
            <v>Government Services</v>
          </cell>
          <cell r="J7846" t="str">
            <v>Network Rail</v>
          </cell>
          <cell r="K7846" t="str">
            <v>Network Rail</v>
          </cell>
        </row>
        <row r="7847">
          <cell r="G7847" t="str">
            <v>RAILHAMI</v>
          </cell>
          <cell r="H7847" t="str">
            <v>Hamilton House3 Appold Street</v>
          </cell>
          <cell r="I7847" t="str">
            <v>Government Services</v>
          </cell>
          <cell r="J7847" t="str">
            <v>Network Rail</v>
          </cell>
          <cell r="K7847" t="str">
            <v>Network Rail</v>
          </cell>
        </row>
        <row r="7848">
          <cell r="G7848" t="str">
            <v>RAILHOLG</v>
          </cell>
          <cell r="H7848" t="str">
            <v>Railtrack - Holgate Villa,London</v>
          </cell>
          <cell r="I7848" t="str">
            <v>Government Services</v>
          </cell>
          <cell r="J7848" t="str">
            <v>Network Rail</v>
          </cell>
          <cell r="K7848" t="str">
            <v>Network Rail</v>
          </cell>
        </row>
        <row r="7849">
          <cell r="G7849" t="str">
            <v>RAILHOPE</v>
          </cell>
          <cell r="H7849" t="str">
            <v>Railtrack - The Hop Exchangelondon</v>
          </cell>
          <cell r="I7849" t="str">
            <v>Government Services</v>
          </cell>
          <cell r="J7849" t="str">
            <v>Network Rail</v>
          </cell>
          <cell r="K7849" t="str">
            <v>Network Rail</v>
          </cell>
        </row>
        <row r="7850">
          <cell r="G7850" t="str">
            <v>RAILHUDS</v>
          </cell>
          <cell r="H7850" t="str">
            <v>Railtrack - Hudson House,York</v>
          </cell>
          <cell r="I7850" t="str">
            <v>Government Services</v>
          </cell>
          <cell r="J7850" t="str">
            <v>Network Rail</v>
          </cell>
          <cell r="K7850" t="str">
            <v>Network Rail</v>
          </cell>
        </row>
        <row r="7851">
          <cell r="G7851" t="str">
            <v>RAILKING</v>
          </cell>
          <cell r="H7851" t="str">
            <v>Kings Cross, London</v>
          </cell>
          <cell r="I7851" t="str">
            <v>Government Services</v>
          </cell>
          <cell r="J7851" t="str">
            <v>Network Rail</v>
          </cell>
          <cell r="K7851" t="str">
            <v>Network Rail</v>
          </cell>
        </row>
        <row r="7852">
          <cell r="G7852" t="str">
            <v>RAILLIVE</v>
          </cell>
          <cell r="H7852" t="str">
            <v>50 Liverpool Street, London</v>
          </cell>
          <cell r="I7852" t="str">
            <v>Government Services</v>
          </cell>
          <cell r="J7852" t="str">
            <v>Network Rail</v>
          </cell>
          <cell r="K7852" t="str">
            <v>Network Rail</v>
          </cell>
        </row>
        <row r="7853">
          <cell r="G7853" t="str">
            <v>RAILMACM</v>
          </cell>
          <cell r="H7853" t="str">
            <v>Macmillan House, Paddingtonlondon</v>
          </cell>
          <cell r="I7853" t="str">
            <v>Government Services</v>
          </cell>
          <cell r="J7853" t="str">
            <v>Network Rail</v>
          </cell>
          <cell r="K7853" t="str">
            <v>Network Rail</v>
          </cell>
        </row>
        <row r="7854">
          <cell r="G7854" t="str">
            <v>RAILMAIN</v>
          </cell>
          <cell r="H7854" t="str">
            <v>Railtrack - Main Hq, York</v>
          </cell>
          <cell r="I7854" t="str">
            <v>Government Services</v>
          </cell>
          <cell r="J7854" t="str">
            <v>Network Rail</v>
          </cell>
          <cell r="K7854" t="str">
            <v>Network Rail</v>
          </cell>
        </row>
        <row r="7855">
          <cell r="G7855" t="str">
            <v>RAILNANT</v>
          </cell>
          <cell r="H7855" t="str">
            <v>Railtrack - Nantwich Road,Crewe</v>
          </cell>
          <cell r="I7855" t="str">
            <v>Government Services</v>
          </cell>
          <cell r="J7855" t="str">
            <v>Network Rail</v>
          </cell>
          <cell r="K7855" t="str">
            <v>Network Rail</v>
          </cell>
        </row>
        <row r="7856">
          <cell r="G7856" t="str">
            <v>RAILNEWT</v>
          </cell>
          <cell r="H7856" t="str">
            <v>Railtrack - Network Technicalcentre, Croydon</v>
          </cell>
          <cell r="I7856" t="str">
            <v>Government Services</v>
          </cell>
          <cell r="J7856" t="str">
            <v>Network Rail</v>
          </cell>
          <cell r="K7856" t="str">
            <v>Network Rail</v>
          </cell>
        </row>
        <row r="7857">
          <cell r="G7857" t="str">
            <v>RAILNONL</v>
          </cell>
          <cell r="H7857" t="str">
            <v>Railtrack - Work To Non-Listedbuildings</v>
          </cell>
          <cell r="I7857" t="str">
            <v>Government Services</v>
          </cell>
          <cell r="J7857" t="str">
            <v>Network Rail</v>
          </cell>
          <cell r="K7857" t="str">
            <v>Network Rail</v>
          </cell>
        </row>
        <row r="7858">
          <cell r="G7858" t="str">
            <v>RAILPERT</v>
          </cell>
          <cell r="H7858" t="str">
            <v>Station Offices Perth</v>
          </cell>
          <cell r="I7858" t="str">
            <v>Government Services</v>
          </cell>
          <cell r="J7858" t="str">
            <v>Network Rail</v>
          </cell>
          <cell r="K7858" t="str">
            <v>Network Rail</v>
          </cell>
        </row>
        <row r="7859">
          <cell r="G7859" t="str">
            <v>RAILPODI</v>
          </cell>
          <cell r="H7859" t="str">
            <v>Railtrack - The Podium, London</v>
          </cell>
          <cell r="I7859" t="str">
            <v>Government Services</v>
          </cell>
          <cell r="J7859" t="str">
            <v>Network Rail</v>
          </cell>
          <cell r="K7859" t="str">
            <v>Network Rail</v>
          </cell>
        </row>
        <row r="7860">
          <cell r="G7860" t="str">
            <v>RAILPROJ</v>
          </cell>
          <cell r="H7860" t="str">
            <v>General Project</v>
          </cell>
          <cell r="I7860" t="str">
            <v>Government Services</v>
          </cell>
          <cell r="J7860" t="str">
            <v>Network Rail</v>
          </cell>
          <cell r="K7860" t="str">
            <v>Network Rail</v>
          </cell>
        </row>
        <row r="7861">
          <cell r="G7861" t="str">
            <v>RAILPRUD</v>
          </cell>
          <cell r="H7861" t="str">
            <v>Railtrack - Prudential House,York</v>
          </cell>
          <cell r="I7861" t="str">
            <v>Government Services</v>
          </cell>
          <cell r="J7861" t="str">
            <v>Network Rail</v>
          </cell>
          <cell r="K7861" t="str">
            <v>Network Rail</v>
          </cell>
        </row>
        <row r="7862">
          <cell r="G7862" t="str">
            <v>RAILRAIL</v>
          </cell>
          <cell r="H7862" t="str">
            <v>Railtrack - Rail House,Manchester</v>
          </cell>
          <cell r="I7862" t="str">
            <v>Government Services</v>
          </cell>
          <cell r="J7862" t="str">
            <v>Network Rail</v>
          </cell>
          <cell r="K7862" t="str">
            <v>Network Rail</v>
          </cell>
        </row>
        <row r="7863">
          <cell r="G7863" t="str">
            <v>RAILREDH</v>
          </cell>
          <cell r="H7863" t="str">
            <v>The Red House, Exeter</v>
          </cell>
          <cell r="I7863" t="str">
            <v>Government Services</v>
          </cell>
          <cell r="J7863" t="str">
            <v>Network Rail</v>
          </cell>
          <cell r="K7863" t="str">
            <v>Network Rail</v>
          </cell>
        </row>
        <row r="7864">
          <cell r="G7864" t="str">
            <v>RAILREYD</v>
          </cell>
          <cell r="H7864" t="str">
            <v>Ryedale House Station</v>
          </cell>
          <cell r="I7864" t="str">
            <v>Government Services</v>
          </cell>
          <cell r="J7864" t="str">
            <v>Network Rail</v>
          </cell>
          <cell r="K7864" t="str">
            <v>Network Rail</v>
          </cell>
        </row>
        <row r="7865">
          <cell r="G7865" t="str">
            <v>RAILRYED</v>
          </cell>
          <cell r="H7865" t="str">
            <v>Ryedale Houseeuston Station</v>
          </cell>
          <cell r="I7865" t="str">
            <v>Government Services</v>
          </cell>
          <cell r="J7865" t="str">
            <v>Network Rail</v>
          </cell>
          <cell r="K7865" t="str">
            <v>Network Rail</v>
          </cell>
        </row>
        <row r="7866">
          <cell r="G7866" t="str">
            <v>RAILSEMA</v>
          </cell>
          <cell r="H7866" t="str">
            <v>Semaphore House Cardiff</v>
          </cell>
          <cell r="I7866" t="str">
            <v>Government Services</v>
          </cell>
          <cell r="J7866" t="str">
            <v>Network Rail</v>
          </cell>
          <cell r="K7866" t="str">
            <v>Network Rail</v>
          </cell>
        </row>
        <row r="7867">
          <cell r="G7867" t="str">
            <v>RAILSTAI</v>
          </cell>
          <cell r="H7867" t="str">
            <v>Railtrack - Stainier House,Birmingham</v>
          </cell>
          <cell r="I7867" t="str">
            <v>Government Services</v>
          </cell>
          <cell r="J7867" t="str">
            <v>Network Rail</v>
          </cell>
          <cell r="K7867" t="str">
            <v>Network Rail</v>
          </cell>
        </row>
        <row r="7868">
          <cell r="G7868" t="str">
            <v>RAILSWIN</v>
          </cell>
          <cell r="H7868" t="str">
            <v>125 House, Swindon</v>
          </cell>
          <cell r="I7868" t="str">
            <v>Government Services</v>
          </cell>
          <cell r="J7868" t="str">
            <v>Network Rail</v>
          </cell>
          <cell r="K7868" t="str">
            <v>Network Rail</v>
          </cell>
        </row>
        <row r="7869">
          <cell r="G7869" t="str">
            <v>RAILTOUR</v>
          </cell>
          <cell r="H7869" t="str">
            <v>Tournament House, London</v>
          </cell>
          <cell r="I7869" t="str">
            <v>Government Services</v>
          </cell>
          <cell r="J7869" t="str">
            <v>Network Rail</v>
          </cell>
          <cell r="K7869" t="str">
            <v>Network Rail</v>
          </cell>
        </row>
        <row r="7870">
          <cell r="G7870" t="str">
            <v>RAILTOWE</v>
          </cell>
          <cell r="H7870" t="str">
            <v>Tower Block, Manchesterpicadilly</v>
          </cell>
          <cell r="I7870" t="str">
            <v>Government Services</v>
          </cell>
          <cell r="J7870" t="str">
            <v>Network Rail</v>
          </cell>
          <cell r="K7870" t="str">
            <v>Network Rail</v>
          </cell>
        </row>
        <row r="7871">
          <cell r="G7871" t="str">
            <v>RAILTRFF</v>
          </cell>
          <cell r="H7871" t="str">
            <v>Facilities Management Contractkeith Lawrence</v>
          </cell>
          <cell r="I7871" t="str">
            <v>Government Services</v>
          </cell>
          <cell r="J7871" t="str">
            <v>Network Rail</v>
          </cell>
          <cell r="K7871" t="str">
            <v>Network Rail</v>
          </cell>
        </row>
        <row r="7872">
          <cell r="G7872" t="str">
            <v>RAILVICT</v>
          </cell>
          <cell r="H7872" t="str">
            <v>Victoria Station, Manchester</v>
          </cell>
          <cell r="I7872" t="str">
            <v>Government Services</v>
          </cell>
          <cell r="J7872" t="str">
            <v>Network Rail</v>
          </cell>
          <cell r="K7872" t="str">
            <v>Network Rail</v>
          </cell>
        </row>
        <row r="7873">
          <cell r="G7873" t="str">
            <v>RAILWATE</v>
          </cell>
          <cell r="H7873" t="str">
            <v>Waterloo General Officeslondon</v>
          </cell>
          <cell r="I7873" t="str">
            <v>Government Services</v>
          </cell>
          <cell r="J7873" t="str">
            <v>Network Rail</v>
          </cell>
          <cell r="K7873" t="str">
            <v>Network Rail</v>
          </cell>
        </row>
        <row r="7874">
          <cell r="G7874" t="str">
            <v>RAILWEST</v>
          </cell>
          <cell r="H7874" t="str">
            <v>Railtrack - Western House,Swindon</v>
          </cell>
          <cell r="I7874" t="str">
            <v>Government Services</v>
          </cell>
          <cell r="J7874" t="str">
            <v>Network Rail</v>
          </cell>
          <cell r="K7874" t="str">
            <v>Network Rail</v>
          </cell>
        </row>
        <row r="7875">
          <cell r="G7875" t="str">
            <v>RAILWHIT</v>
          </cell>
          <cell r="H7875" t="str">
            <v>Railtrack - The White House,Exeter, Devon</v>
          </cell>
          <cell r="I7875" t="str">
            <v>Government Services</v>
          </cell>
          <cell r="J7875" t="str">
            <v>Network Rail</v>
          </cell>
          <cell r="K7875" t="str">
            <v>Network Rail</v>
          </cell>
        </row>
        <row r="7876">
          <cell r="G7876" t="str">
            <v>RAILZETL</v>
          </cell>
          <cell r="H7876" t="str">
            <v>Zetland House Middlesborough</v>
          </cell>
          <cell r="I7876" t="str">
            <v>Government Services</v>
          </cell>
          <cell r="J7876" t="str">
            <v>Network Rail</v>
          </cell>
          <cell r="K7876" t="str">
            <v>Network Rail</v>
          </cell>
        </row>
        <row r="7877">
          <cell r="G7877" t="str">
            <v>SEPAACC</v>
          </cell>
          <cell r="H7877" t="str">
            <v>Army Air Corps Centre</v>
          </cell>
          <cell r="I7877" t="str">
            <v>Defence</v>
          </cell>
          <cell r="J7877" t="str">
            <v>SE Prime</v>
          </cell>
          <cell r="K7877" t="str">
            <v>SE Prime</v>
          </cell>
        </row>
        <row r="7878">
          <cell r="G7878" t="str">
            <v>SEPBEN</v>
          </cell>
          <cell r="H7878" t="str">
            <v>Raf Benson</v>
          </cell>
          <cell r="I7878" t="str">
            <v>Defence</v>
          </cell>
          <cell r="J7878" t="str">
            <v>SE Prime</v>
          </cell>
          <cell r="K7878" t="str">
            <v>SE Prime</v>
          </cell>
        </row>
        <row r="7879">
          <cell r="G7879" t="str">
            <v>SEPBGC</v>
          </cell>
          <cell r="H7879" t="str">
            <v>Bicester Garrison Centre</v>
          </cell>
          <cell r="I7879" t="str">
            <v>Defence</v>
          </cell>
          <cell r="J7879" t="str">
            <v>SE Prime</v>
          </cell>
          <cell r="K7879" t="str">
            <v>SE Prime</v>
          </cell>
        </row>
        <row r="7880">
          <cell r="G7880" t="str">
            <v>SEPCABK</v>
          </cell>
          <cell r="H7880" t="str">
            <v>Cavalry Barracks</v>
          </cell>
          <cell r="I7880" t="str">
            <v>Defence</v>
          </cell>
          <cell r="J7880" t="str">
            <v>SE Prime</v>
          </cell>
          <cell r="K7880" t="str">
            <v>SE Prime</v>
          </cell>
        </row>
        <row r="7881">
          <cell r="G7881" t="str">
            <v>SEPDAL</v>
          </cell>
          <cell r="H7881" t="str">
            <v>Dalton Barracks</v>
          </cell>
          <cell r="I7881" t="str">
            <v>Defence</v>
          </cell>
          <cell r="J7881" t="str">
            <v>SE Prime</v>
          </cell>
          <cell r="K7881" t="str">
            <v>SE Prime</v>
          </cell>
        </row>
        <row r="7882">
          <cell r="G7882" t="str">
            <v>SEPDCDCB</v>
          </cell>
          <cell r="H7882" t="str">
            <v>Dcdc Bicester</v>
          </cell>
          <cell r="I7882" t="str">
            <v>Defence</v>
          </cell>
          <cell r="J7882" t="str">
            <v>SE Prime</v>
          </cell>
          <cell r="K7882" t="str">
            <v>SE Prime</v>
          </cell>
        </row>
        <row r="7883">
          <cell r="G7883" t="str">
            <v>SEPDOYMS</v>
          </cell>
          <cell r="H7883" t="str">
            <v>Duke Of Yorks Royal Millitary</v>
          </cell>
          <cell r="I7883" t="str">
            <v>Defence</v>
          </cell>
          <cell r="J7883" t="str">
            <v>SE Prime</v>
          </cell>
          <cell r="K7883" t="str">
            <v>SE Prime</v>
          </cell>
        </row>
        <row r="7884">
          <cell r="G7884" t="str">
            <v>SEPDSL</v>
          </cell>
          <cell r="H7884" t="str">
            <v>Defence School Of Languages</v>
          </cell>
          <cell r="I7884" t="str">
            <v>Defence</v>
          </cell>
          <cell r="J7884" t="str">
            <v>SE Prime</v>
          </cell>
          <cell r="K7884" t="str">
            <v>SE Prime</v>
          </cell>
        </row>
        <row r="7885">
          <cell r="G7885" t="str">
            <v>SEPHAL</v>
          </cell>
          <cell r="H7885" t="str">
            <v>Raf Halton</v>
          </cell>
          <cell r="I7885" t="str">
            <v>Defence</v>
          </cell>
          <cell r="J7885" t="str">
            <v>SE Prime</v>
          </cell>
          <cell r="K7885" t="str">
            <v>SE Prime</v>
          </cell>
        </row>
        <row r="7886">
          <cell r="G7886" t="str">
            <v>SEPHWY</v>
          </cell>
          <cell r="H7886" t="str">
            <v>Raf High Wycombe</v>
          </cell>
          <cell r="I7886" t="str">
            <v>Defence</v>
          </cell>
          <cell r="J7886" t="str">
            <v>SE Prime</v>
          </cell>
          <cell r="K7886" t="str">
            <v>SE Prime</v>
          </cell>
        </row>
        <row r="7887">
          <cell r="G7887" t="str">
            <v>SEPLAO</v>
          </cell>
          <cell r="H7887" t="str">
            <v>London Area Office</v>
          </cell>
          <cell r="I7887" t="str">
            <v>Defence</v>
          </cell>
          <cell r="J7887" t="str">
            <v>SE Prime</v>
          </cell>
          <cell r="K7887" t="str">
            <v>SE Prime</v>
          </cell>
        </row>
        <row r="7888">
          <cell r="G7888" t="str">
            <v>SEPMOB</v>
          </cell>
          <cell r="H7888" t="str">
            <v>South East Prime Mobilisation</v>
          </cell>
          <cell r="I7888" t="str">
            <v>Defence</v>
          </cell>
          <cell r="J7888" t="str">
            <v>SE Prime</v>
          </cell>
          <cell r="K7888" t="str">
            <v>SE Prime</v>
          </cell>
        </row>
        <row r="7889">
          <cell r="G7889" t="str">
            <v>SEPNAO</v>
          </cell>
          <cell r="H7889" t="str">
            <v>North Area Office</v>
          </cell>
          <cell r="I7889" t="str">
            <v>Defence</v>
          </cell>
          <cell r="J7889" t="str">
            <v>SE Prime</v>
          </cell>
          <cell r="K7889" t="str">
            <v>SE Prime</v>
          </cell>
        </row>
        <row r="7890">
          <cell r="G7890" t="str">
            <v>SEPNOR</v>
          </cell>
          <cell r="H7890" t="str">
            <v>Raf Northolt</v>
          </cell>
          <cell r="I7890" t="str">
            <v>Defence</v>
          </cell>
          <cell r="J7890" t="str">
            <v>SE Prime</v>
          </cell>
          <cell r="K7890" t="str">
            <v>SE Prime</v>
          </cell>
        </row>
        <row r="7891">
          <cell r="G7891" t="str">
            <v>SEPPHO</v>
          </cell>
          <cell r="H7891" t="str">
            <v>Pride Head Office</v>
          </cell>
          <cell r="I7891" t="str">
            <v>Defence</v>
          </cell>
          <cell r="J7891" t="str">
            <v>SE Prime</v>
          </cell>
          <cell r="K7891" t="str">
            <v>SE Prime</v>
          </cell>
        </row>
        <row r="7892">
          <cell r="G7892" t="str">
            <v>SEPSAO</v>
          </cell>
          <cell r="H7892" t="str">
            <v>South Area Office</v>
          </cell>
          <cell r="I7892" t="str">
            <v>Defence</v>
          </cell>
          <cell r="J7892" t="str">
            <v>SE Prime</v>
          </cell>
          <cell r="K7892" t="str">
            <v>SE Prime</v>
          </cell>
        </row>
        <row r="7893">
          <cell r="G7893" t="str">
            <v>SEPSDB</v>
          </cell>
          <cell r="H7893" t="str">
            <v>St Davids Barracks</v>
          </cell>
          <cell r="I7893" t="str">
            <v>Defence</v>
          </cell>
          <cell r="J7893" t="str">
            <v>SE Prime</v>
          </cell>
          <cell r="K7893" t="str">
            <v>SE Prime</v>
          </cell>
        </row>
        <row r="7894">
          <cell r="G7894" t="str">
            <v>SEPSGB</v>
          </cell>
          <cell r="H7894" t="str">
            <v>St Georges Barracks</v>
          </cell>
          <cell r="I7894" t="str">
            <v>Defence</v>
          </cell>
          <cell r="J7894" t="str">
            <v>SE Prime</v>
          </cell>
          <cell r="K7894" t="str">
            <v>SE Prime</v>
          </cell>
        </row>
        <row r="7895">
          <cell r="G7895" t="str">
            <v>SEPUXB</v>
          </cell>
          <cell r="H7895" t="str">
            <v>Raf Uxbridge</v>
          </cell>
          <cell r="I7895" t="str">
            <v>Defence</v>
          </cell>
          <cell r="J7895" t="str">
            <v>SE Prime</v>
          </cell>
          <cell r="K7895" t="str">
            <v>SE Prime</v>
          </cell>
        </row>
        <row r="7896">
          <cell r="G7896" t="str">
            <v>SEPVABK</v>
          </cell>
          <cell r="H7896" t="str">
            <v>Vauxhall Barracks</v>
          </cell>
          <cell r="I7896" t="str">
            <v>Defence</v>
          </cell>
          <cell r="J7896" t="str">
            <v>SE Prime</v>
          </cell>
          <cell r="K7896" t="str">
            <v>SE Prime</v>
          </cell>
        </row>
        <row r="7897">
          <cell r="G7897" t="str">
            <v>I055000</v>
          </cell>
          <cell r="H7897" t="str">
            <v>The Sheffield City Council</v>
          </cell>
          <cell r="I7897" t="str">
            <v>Other</v>
          </cell>
          <cell r="J7897" t="str">
            <v>Schools</v>
          </cell>
          <cell r="K7897" t="str">
            <v>Schools</v>
          </cell>
        </row>
        <row r="7898">
          <cell r="G7898" t="str">
            <v>I055000L</v>
          </cell>
          <cell r="H7898" t="str">
            <v>Lifecycle Costs At Sheffield</v>
          </cell>
          <cell r="I7898" t="str">
            <v>Other</v>
          </cell>
          <cell r="J7898" t="str">
            <v>Schools</v>
          </cell>
          <cell r="K7898" t="str">
            <v>Schools</v>
          </cell>
        </row>
        <row r="7899">
          <cell r="G7899" t="str">
            <v>SHEFFECC</v>
          </cell>
          <cell r="H7899" t="str">
            <v>Sheffield Schools - Ecclesfiel</v>
          </cell>
          <cell r="I7899" t="str">
            <v>Other</v>
          </cell>
          <cell r="J7899" t="str">
            <v>Schools</v>
          </cell>
          <cell r="K7899" t="str">
            <v>Schools</v>
          </cell>
        </row>
        <row r="7900">
          <cell r="G7900" t="str">
            <v>SHEFFFIR</v>
          </cell>
          <cell r="H7900" t="str">
            <v>Sheffield Schools - Fir Vale</v>
          </cell>
          <cell r="I7900" t="str">
            <v>Other</v>
          </cell>
          <cell r="J7900" t="str">
            <v>Schools</v>
          </cell>
          <cell r="K7900" t="str">
            <v>Schools</v>
          </cell>
        </row>
        <row r="7901">
          <cell r="G7901" t="str">
            <v>SHEFFKED</v>
          </cell>
          <cell r="H7901" t="str">
            <v>Sheffield Schools - King Edwar</v>
          </cell>
          <cell r="I7901" t="str">
            <v>Other</v>
          </cell>
          <cell r="J7901" t="str">
            <v>Schools</v>
          </cell>
          <cell r="K7901" t="str">
            <v>Schools</v>
          </cell>
        </row>
        <row r="7902">
          <cell r="G7902" t="str">
            <v>SHEFFTAP</v>
          </cell>
          <cell r="H7902" t="str">
            <v>Sheffield Schools - Tapton</v>
          </cell>
          <cell r="I7902" t="str">
            <v>Other</v>
          </cell>
          <cell r="J7902" t="str">
            <v>Schools</v>
          </cell>
          <cell r="K7902" t="str">
            <v>Schools</v>
          </cell>
        </row>
        <row r="7903">
          <cell r="G7903" t="str">
            <v>SLCLEAN</v>
          </cell>
          <cell r="H7903" t="str">
            <v>Slough Cleaning</v>
          </cell>
          <cell r="I7903" t="str">
            <v>Government Services</v>
          </cell>
          <cell r="J7903" t="str">
            <v>Slough</v>
          </cell>
          <cell r="K7903" t="str">
            <v>Slough</v>
          </cell>
        </row>
        <row r="7904">
          <cell r="G7904" t="str">
            <v>SLEXCLSV</v>
          </cell>
          <cell r="H7904" t="str">
            <v>Slough Exclusive</v>
          </cell>
          <cell r="I7904" t="str">
            <v>Government Services</v>
          </cell>
          <cell r="J7904" t="str">
            <v>Slough</v>
          </cell>
          <cell r="K7904" t="str">
            <v>Slough</v>
          </cell>
        </row>
        <row r="7905">
          <cell r="G7905" t="str">
            <v>SLFIXED</v>
          </cell>
          <cell r="H7905" t="str">
            <v>Slough Fixed</v>
          </cell>
          <cell r="I7905" t="str">
            <v>Government Services</v>
          </cell>
          <cell r="J7905" t="str">
            <v>Slough</v>
          </cell>
          <cell r="K7905" t="str">
            <v>Slough</v>
          </cell>
        </row>
        <row r="7906">
          <cell r="G7906" t="str">
            <v>SLOHDS</v>
          </cell>
          <cell r="H7906" t="str">
            <v>Slough Overheads</v>
          </cell>
          <cell r="I7906" t="str">
            <v>Government Services</v>
          </cell>
          <cell r="J7906" t="str">
            <v>Slough</v>
          </cell>
          <cell r="K7906" t="str">
            <v>Slough</v>
          </cell>
        </row>
        <row r="7907">
          <cell r="G7907" t="str">
            <v>SLPROJ</v>
          </cell>
          <cell r="H7907" t="str">
            <v>Slough Projects/Discretionary</v>
          </cell>
          <cell r="I7907" t="str">
            <v>Government Services</v>
          </cell>
          <cell r="J7907" t="str">
            <v>Slough</v>
          </cell>
          <cell r="K7907" t="str">
            <v>Slough</v>
          </cell>
        </row>
        <row r="7908">
          <cell r="G7908" t="str">
            <v>SOTADMIN</v>
          </cell>
          <cell r="H7908" t="str">
            <v>Southampton Schoolsadmin Costs</v>
          </cell>
          <cell r="I7908" t="str">
            <v>Other</v>
          </cell>
          <cell r="J7908" t="str">
            <v>Schools</v>
          </cell>
          <cell r="K7908" t="str">
            <v>Schools</v>
          </cell>
        </row>
        <row r="7909">
          <cell r="G7909" t="str">
            <v>SOTCANAF</v>
          </cell>
          <cell r="H7909" t="str">
            <v>Cantell School Additional Fees</v>
          </cell>
          <cell r="I7909" t="str">
            <v>Other</v>
          </cell>
          <cell r="J7909" t="str">
            <v>Schools</v>
          </cell>
          <cell r="K7909" t="str">
            <v>Schools</v>
          </cell>
        </row>
        <row r="7910">
          <cell r="G7910" t="str">
            <v>SOTCANFF</v>
          </cell>
          <cell r="H7910" t="str">
            <v>Cantell School Fixed Fee</v>
          </cell>
          <cell r="I7910" t="str">
            <v>Other</v>
          </cell>
          <cell r="J7910" t="str">
            <v>Schools</v>
          </cell>
          <cell r="K7910" t="str">
            <v>Schools</v>
          </cell>
        </row>
        <row r="7911">
          <cell r="G7911" t="str">
            <v>SOTCANIS</v>
          </cell>
          <cell r="H7911" t="str">
            <v>Cantell School Interim Fees</v>
          </cell>
          <cell r="I7911" t="str">
            <v>Other</v>
          </cell>
          <cell r="J7911" t="str">
            <v>Schools</v>
          </cell>
          <cell r="K7911" t="str">
            <v>Schools</v>
          </cell>
        </row>
        <row r="7912">
          <cell r="G7912" t="str">
            <v>SOTMOB00</v>
          </cell>
          <cell r="H7912" t="str">
            <v>Southampton Schoolsmobilisation Costs</v>
          </cell>
          <cell r="I7912" t="str">
            <v>Other</v>
          </cell>
          <cell r="J7912" t="str">
            <v>Schools</v>
          </cell>
          <cell r="K7912" t="str">
            <v>Schools</v>
          </cell>
        </row>
        <row r="7913">
          <cell r="G7913" t="str">
            <v>SOTRBDFF</v>
          </cell>
          <cell r="H7913" t="str">
            <v>Redbridge School Fixed Fee</v>
          </cell>
          <cell r="I7913" t="str">
            <v>Other</v>
          </cell>
          <cell r="J7913" t="str">
            <v>Schools</v>
          </cell>
          <cell r="K7913" t="str">
            <v>Schools</v>
          </cell>
        </row>
        <row r="7914">
          <cell r="G7914" t="str">
            <v>SOTRDBAF</v>
          </cell>
          <cell r="H7914" t="str">
            <v>Redbridge School Additional Fe</v>
          </cell>
          <cell r="I7914" t="str">
            <v>Other</v>
          </cell>
          <cell r="J7914" t="str">
            <v>Schools</v>
          </cell>
          <cell r="K7914" t="str">
            <v>Schools</v>
          </cell>
        </row>
        <row r="7915">
          <cell r="G7915" t="str">
            <v>SOTWDLAF</v>
          </cell>
          <cell r="H7915" t="str">
            <v>Woodlands School Additional Fe</v>
          </cell>
          <cell r="I7915" t="str">
            <v>Other</v>
          </cell>
          <cell r="J7915" t="str">
            <v>Schools</v>
          </cell>
          <cell r="K7915" t="str">
            <v>Schools</v>
          </cell>
        </row>
        <row r="7916">
          <cell r="G7916" t="str">
            <v>SOTWDLFF</v>
          </cell>
          <cell r="H7916" t="str">
            <v>Woodlands School Fixed Fee</v>
          </cell>
          <cell r="I7916" t="str">
            <v>Other</v>
          </cell>
          <cell r="J7916" t="str">
            <v>Schools</v>
          </cell>
          <cell r="K7916" t="str">
            <v>Schools</v>
          </cell>
        </row>
        <row r="7917">
          <cell r="G7917" t="str">
            <v>EPCAT</v>
          </cell>
          <cell r="H7917" t="str">
            <v>Epsom &amp; St Helier Catering</v>
          </cell>
          <cell r="I7917" t="str">
            <v>Healthcare</v>
          </cell>
          <cell r="J7917" t="str">
            <v>St Helier</v>
          </cell>
          <cell r="K7917" t="str">
            <v>St Helier</v>
          </cell>
        </row>
        <row r="7918">
          <cell r="G7918" t="str">
            <v>EPCP</v>
          </cell>
          <cell r="H7918" t="str">
            <v>Epsom &amp; St Helier Car Parking</v>
          </cell>
          <cell r="I7918" t="str">
            <v>Healthcare</v>
          </cell>
          <cell r="J7918" t="str">
            <v>St Helier</v>
          </cell>
          <cell r="K7918" t="str">
            <v>St Helier</v>
          </cell>
        </row>
        <row r="7919">
          <cell r="G7919" t="str">
            <v>EPDOM</v>
          </cell>
          <cell r="H7919" t="str">
            <v>Epsom &amp; St Helier Domestics</v>
          </cell>
          <cell r="I7919" t="str">
            <v>Healthcare</v>
          </cell>
          <cell r="J7919" t="str">
            <v>St Helier</v>
          </cell>
          <cell r="K7919" t="str">
            <v>St Helier</v>
          </cell>
        </row>
        <row r="7920">
          <cell r="G7920" t="str">
            <v>EPEST</v>
          </cell>
          <cell r="H7920" t="str">
            <v>Epsom &amp; St Helier Estates</v>
          </cell>
          <cell r="I7920" t="str">
            <v>Healthcare</v>
          </cell>
          <cell r="J7920" t="str">
            <v>St Helier</v>
          </cell>
          <cell r="K7920" t="str">
            <v>St Helier</v>
          </cell>
        </row>
        <row r="7921">
          <cell r="G7921" t="str">
            <v>EPPOR</v>
          </cell>
          <cell r="H7921" t="str">
            <v>Epsom &amp; St Helier Portering</v>
          </cell>
          <cell r="I7921" t="str">
            <v>Healthcare</v>
          </cell>
          <cell r="J7921" t="str">
            <v>St Helier</v>
          </cell>
          <cell r="K7921" t="str">
            <v>St Helier</v>
          </cell>
        </row>
        <row r="7922">
          <cell r="G7922" t="str">
            <v>EPSAD01</v>
          </cell>
          <cell r="H7922" t="str">
            <v>Epsom &amp; St Helier Gen Man &amp; Ad</v>
          </cell>
          <cell r="I7922" t="str">
            <v>Healthcare</v>
          </cell>
          <cell r="J7922" t="str">
            <v>St Helier</v>
          </cell>
          <cell r="K7922" t="str">
            <v>St Helier</v>
          </cell>
        </row>
        <row r="7923">
          <cell r="G7923" t="str">
            <v>EPSEC</v>
          </cell>
          <cell r="H7923" t="str">
            <v>Epsom &amp; St Helier Security</v>
          </cell>
          <cell r="I7923" t="str">
            <v>Healthcare</v>
          </cell>
          <cell r="J7923" t="str">
            <v>St Helier</v>
          </cell>
          <cell r="K7923" t="str">
            <v>St Helier</v>
          </cell>
        </row>
        <row r="7924">
          <cell r="G7924" t="str">
            <v>EPSOHREC</v>
          </cell>
          <cell r="H7924" t="str">
            <v>St Helier - Ohd Recovery</v>
          </cell>
          <cell r="I7924" t="str">
            <v>Healthcare</v>
          </cell>
          <cell r="J7924" t="str">
            <v>St Helier</v>
          </cell>
          <cell r="K7924" t="str">
            <v>St Helier</v>
          </cell>
        </row>
        <row r="7925">
          <cell r="G7925" t="str">
            <v>EPSPTS</v>
          </cell>
          <cell r="H7925" t="str">
            <v>Epsom &amp; St Helier Patienttransport Services</v>
          </cell>
          <cell r="I7925" t="str">
            <v>Healthcare</v>
          </cell>
          <cell r="J7925" t="str">
            <v>St Helier</v>
          </cell>
          <cell r="K7925" t="str">
            <v>St Helier</v>
          </cell>
        </row>
        <row r="7926">
          <cell r="G7926" t="str">
            <v>EPSTHEL</v>
          </cell>
          <cell r="H7926" t="str">
            <v>Epsom &amp; St Helier</v>
          </cell>
          <cell r="I7926" t="str">
            <v>Healthcare</v>
          </cell>
          <cell r="J7926" t="str">
            <v>St Helier</v>
          </cell>
          <cell r="K7926" t="str">
            <v>St Helier</v>
          </cell>
        </row>
        <row r="7927">
          <cell r="G7927" t="str">
            <v>EPSTRAIN</v>
          </cell>
          <cell r="H7927" t="str">
            <v>Epsom &amp; St Helier Training</v>
          </cell>
          <cell r="I7927" t="str">
            <v>Healthcare</v>
          </cell>
          <cell r="J7927" t="str">
            <v>St Helier</v>
          </cell>
          <cell r="K7927" t="str">
            <v>St Helier</v>
          </cell>
        </row>
        <row r="7928">
          <cell r="G7928" t="str">
            <v>RUCAR</v>
          </cell>
          <cell r="H7928" t="str">
            <v>Ramp Up - Car Park</v>
          </cell>
          <cell r="I7928" t="str">
            <v>Healthcare</v>
          </cell>
          <cell r="J7928" t="str">
            <v>UCLH</v>
          </cell>
          <cell r="K7928" t="str">
            <v>UCLH</v>
          </cell>
        </row>
        <row r="7929">
          <cell r="G7929" t="str">
            <v>RUCAT</v>
          </cell>
          <cell r="H7929" t="str">
            <v>Ramp Up - Catering</v>
          </cell>
          <cell r="I7929" t="str">
            <v>Healthcare</v>
          </cell>
          <cell r="J7929" t="str">
            <v>UCLH</v>
          </cell>
          <cell r="K7929" t="str">
            <v>UCLH</v>
          </cell>
        </row>
        <row r="7930">
          <cell r="G7930" t="str">
            <v>RUCATADD</v>
          </cell>
          <cell r="H7930" t="str">
            <v>Ramp Up - Catering Chg Works</v>
          </cell>
          <cell r="I7930" t="str">
            <v>Healthcare</v>
          </cell>
          <cell r="J7930" t="str">
            <v>UCLH</v>
          </cell>
          <cell r="K7930" t="str">
            <v>UCLH</v>
          </cell>
        </row>
        <row r="7931">
          <cell r="G7931" t="str">
            <v>RUDOMES</v>
          </cell>
          <cell r="H7931" t="str">
            <v>Ramp Up - Domestics</v>
          </cell>
          <cell r="I7931" t="str">
            <v>Healthcare</v>
          </cell>
          <cell r="J7931" t="str">
            <v>UCLH</v>
          </cell>
          <cell r="K7931" t="str">
            <v>UCLH</v>
          </cell>
        </row>
        <row r="7932">
          <cell r="G7932" t="str">
            <v>RUESTAT</v>
          </cell>
          <cell r="H7932" t="str">
            <v>Ramp Up - Estates</v>
          </cell>
          <cell r="I7932" t="str">
            <v>Healthcare</v>
          </cell>
          <cell r="J7932" t="str">
            <v>UCLH</v>
          </cell>
          <cell r="K7932" t="str">
            <v>UCLH</v>
          </cell>
        </row>
        <row r="7933">
          <cell r="G7933" t="str">
            <v>RULIN</v>
          </cell>
          <cell r="H7933" t="str">
            <v>Ramp Up - Linen</v>
          </cell>
          <cell r="I7933" t="str">
            <v>Healthcare</v>
          </cell>
          <cell r="J7933" t="str">
            <v>UCLH</v>
          </cell>
          <cell r="K7933" t="str">
            <v>UCLH</v>
          </cell>
        </row>
        <row r="7934">
          <cell r="G7934" t="str">
            <v>RULOG</v>
          </cell>
          <cell r="H7934" t="str">
            <v>Ramp Up - Logistics</v>
          </cell>
          <cell r="I7934" t="str">
            <v>Healthcare</v>
          </cell>
          <cell r="J7934" t="str">
            <v>UCLH</v>
          </cell>
          <cell r="K7934" t="str">
            <v>UCLH</v>
          </cell>
        </row>
        <row r="7935">
          <cell r="G7935" t="str">
            <v>RUMAN</v>
          </cell>
          <cell r="H7935" t="str">
            <v>Ramp Up - Management</v>
          </cell>
          <cell r="I7935" t="str">
            <v>Healthcare</v>
          </cell>
          <cell r="J7935" t="str">
            <v>UCLH</v>
          </cell>
          <cell r="K7935" t="str">
            <v>UCLH</v>
          </cell>
        </row>
        <row r="7936">
          <cell r="G7936" t="str">
            <v>RUPORADD</v>
          </cell>
          <cell r="H7936" t="str">
            <v>Ramp Up - Portering Chg Works</v>
          </cell>
          <cell r="I7936" t="str">
            <v>Healthcare</v>
          </cell>
          <cell r="J7936" t="str">
            <v>UCLH</v>
          </cell>
          <cell r="K7936" t="str">
            <v>UCLH</v>
          </cell>
        </row>
        <row r="7937">
          <cell r="G7937" t="str">
            <v>RUPORT</v>
          </cell>
          <cell r="H7937" t="str">
            <v>Ramp Up - Portering</v>
          </cell>
          <cell r="I7937" t="str">
            <v>Healthcare</v>
          </cell>
          <cell r="J7937" t="str">
            <v>UCLH</v>
          </cell>
          <cell r="K7937" t="str">
            <v>UCLH</v>
          </cell>
        </row>
        <row r="7938">
          <cell r="G7938" t="str">
            <v>RUPROJ</v>
          </cell>
          <cell r="H7938" t="str">
            <v>Ramp Up Projects</v>
          </cell>
          <cell r="I7938" t="str">
            <v>Healthcare</v>
          </cell>
          <cell r="J7938" t="str">
            <v>UCLH</v>
          </cell>
          <cell r="K7938" t="str">
            <v>UCLH</v>
          </cell>
        </row>
        <row r="7939">
          <cell r="G7939" t="str">
            <v>RUSEC</v>
          </cell>
          <cell r="H7939" t="str">
            <v>Ramp Up - Security</v>
          </cell>
          <cell r="I7939" t="str">
            <v>Healthcare</v>
          </cell>
          <cell r="J7939" t="str">
            <v>UCLH</v>
          </cell>
          <cell r="K7939" t="str">
            <v>UCLH</v>
          </cell>
        </row>
        <row r="7940">
          <cell r="G7940" t="str">
            <v>RUWASTE</v>
          </cell>
          <cell r="H7940" t="str">
            <v>Ramp Up - Waste</v>
          </cell>
          <cell r="I7940" t="str">
            <v>Healthcare</v>
          </cell>
          <cell r="J7940" t="str">
            <v>UCLH</v>
          </cell>
          <cell r="K7940" t="str">
            <v>UCLH</v>
          </cell>
        </row>
        <row r="7941">
          <cell r="G7941" t="str">
            <v>UCAT</v>
          </cell>
          <cell r="H7941" t="str">
            <v>Uclh Caterering</v>
          </cell>
          <cell r="I7941" t="str">
            <v>Healthcare</v>
          </cell>
          <cell r="J7941" t="str">
            <v>UCLH</v>
          </cell>
          <cell r="K7941" t="str">
            <v>UCLH</v>
          </cell>
        </row>
        <row r="7942">
          <cell r="G7942" t="str">
            <v>UCAT000X</v>
          </cell>
          <cell r="H7942" t="str">
            <v>Uclh Catering General</v>
          </cell>
          <cell r="I7942" t="str">
            <v>Healthcare</v>
          </cell>
          <cell r="J7942" t="str">
            <v>UCLH</v>
          </cell>
          <cell r="K7942" t="str">
            <v>UCLH</v>
          </cell>
        </row>
        <row r="7943">
          <cell r="G7943" t="str">
            <v>UCATMHOS</v>
          </cell>
          <cell r="H7943" t="str">
            <v>Uclh Catering Middx Hospitalit</v>
          </cell>
          <cell r="I7943" t="str">
            <v>Healthcare</v>
          </cell>
          <cell r="J7943" t="str">
            <v>UCLH</v>
          </cell>
          <cell r="K7943" t="str">
            <v>UCLH</v>
          </cell>
        </row>
        <row r="7944">
          <cell r="G7944" t="str">
            <v>UCATUHOS</v>
          </cell>
          <cell r="H7944" t="str">
            <v>Uclh Catering Uclh Hospitality</v>
          </cell>
          <cell r="I7944" t="str">
            <v>Healthcare</v>
          </cell>
          <cell r="J7944" t="str">
            <v>UCLH</v>
          </cell>
          <cell r="K7944" t="str">
            <v>UCLH</v>
          </cell>
        </row>
        <row r="7945">
          <cell r="G7945" t="str">
            <v>UCAT</v>
          </cell>
          <cell r="H7945" t="str">
            <v>Uclh Caterering</v>
          </cell>
          <cell r="I7945" t="str">
            <v>Healthcare</v>
          </cell>
          <cell r="J7945" t="str">
            <v>UCLH</v>
          </cell>
          <cell r="K7945" t="str">
            <v>UCLH</v>
          </cell>
        </row>
        <row r="7946">
          <cell r="G7946" t="str">
            <v>UCAT000X</v>
          </cell>
          <cell r="H7946" t="str">
            <v>Uclh Catering General</v>
          </cell>
          <cell r="I7946" t="str">
            <v>Healthcare</v>
          </cell>
          <cell r="J7946" t="str">
            <v>UCLH</v>
          </cell>
          <cell r="K7946" t="str">
            <v>UCLH</v>
          </cell>
        </row>
        <row r="7947">
          <cell r="G7947" t="str">
            <v>UCATMHOS</v>
          </cell>
          <cell r="H7947" t="str">
            <v>Uclh Catering Middx Hospitalit</v>
          </cell>
          <cell r="I7947" t="str">
            <v>Healthcare</v>
          </cell>
          <cell r="J7947" t="str">
            <v>UCLH</v>
          </cell>
          <cell r="K7947" t="str">
            <v>UCLH</v>
          </cell>
        </row>
        <row r="7948">
          <cell r="G7948" t="str">
            <v>UCATUHOS</v>
          </cell>
          <cell r="H7948" t="str">
            <v>Uclh Catering Uclh Hospitality</v>
          </cell>
          <cell r="I7948" t="str">
            <v>Healthcare</v>
          </cell>
          <cell r="J7948" t="str">
            <v>UCLH</v>
          </cell>
          <cell r="K7948" t="str">
            <v>UCLH</v>
          </cell>
        </row>
        <row r="7949">
          <cell r="G7949" t="str">
            <v>UCAT</v>
          </cell>
          <cell r="H7949" t="str">
            <v>Uclh Caterering</v>
          </cell>
          <cell r="I7949" t="str">
            <v>Healthcare</v>
          </cell>
          <cell r="J7949" t="str">
            <v>UCLH</v>
          </cell>
          <cell r="K7949" t="str">
            <v>UCLH</v>
          </cell>
        </row>
        <row r="7950">
          <cell r="G7950" t="str">
            <v>UCAT000X</v>
          </cell>
          <cell r="H7950" t="str">
            <v>Uclh Catering General</v>
          </cell>
          <cell r="I7950" t="str">
            <v>Healthcare</v>
          </cell>
          <cell r="J7950" t="str">
            <v>UCLH</v>
          </cell>
          <cell r="K7950" t="str">
            <v>UCLH</v>
          </cell>
        </row>
        <row r="7951">
          <cell r="G7951" t="str">
            <v>UCATUHOS</v>
          </cell>
          <cell r="H7951" t="str">
            <v>Uclh Catering Uclh Hospitality</v>
          </cell>
          <cell r="I7951" t="str">
            <v>Healthcare</v>
          </cell>
          <cell r="J7951" t="str">
            <v>UCLH</v>
          </cell>
          <cell r="K7951" t="str">
            <v>UCLH</v>
          </cell>
        </row>
        <row r="7952">
          <cell r="G7952" t="str">
            <v>UCAT</v>
          </cell>
          <cell r="H7952" t="str">
            <v>Uclh Caterering</v>
          </cell>
          <cell r="I7952" t="str">
            <v>Healthcare</v>
          </cell>
          <cell r="J7952" t="str">
            <v>UCLH</v>
          </cell>
          <cell r="K7952" t="str">
            <v>UCLH</v>
          </cell>
        </row>
        <row r="7953">
          <cell r="G7953" t="str">
            <v>UCAT000X</v>
          </cell>
          <cell r="H7953" t="str">
            <v>Uclh Catering General</v>
          </cell>
          <cell r="I7953" t="str">
            <v>Healthcare</v>
          </cell>
          <cell r="J7953" t="str">
            <v>UCLH</v>
          </cell>
          <cell r="K7953" t="str">
            <v>UCLH</v>
          </cell>
        </row>
        <row r="7954">
          <cell r="G7954" t="str">
            <v>UCAT</v>
          </cell>
          <cell r="H7954" t="str">
            <v>Uclh Caterering</v>
          </cell>
          <cell r="I7954" t="str">
            <v>Healthcare</v>
          </cell>
          <cell r="J7954" t="str">
            <v>UCLH</v>
          </cell>
          <cell r="K7954" t="str">
            <v>UCLH</v>
          </cell>
        </row>
        <row r="7955">
          <cell r="G7955" t="str">
            <v>UCATMHOS</v>
          </cell>
          <cell r="H7955" t="str">
            <v>Uclh Catering Middx Hospitalit</v>
          </cell>
          <cell r="I7955" t="str">
            <v>Healthcare</v>
          </cell>
          <cell r="J7955" t="str">
            <v>UCLH</v>
          </cell>
          <cell r="K7955" t="str">
            <v>UCLH</v>
          </cell>
        </row>
        <row r="7956">
          <cell r="G7956" t="str">
            <v>UCATUHOS</v>
          </cell>
          <cell r="H7956" t="str">
            <v>Uclh Catering Uclh Hospitality</v>
          </cell>
          <cell r="I7956" t="str">
            <v>Healthcare</v>
          </cell>
          <cell r="J7956" t="str">
            <v>UCLH</v>
          </cell>
          <cell r="K7956" t="str">
            <v>UCLH</v>
          </cell>
        </row>
        <row r="7957">
          <cell r="G7957" t="str">
            <v>UCAT</v>
          </cell>
          <cell r="H7957" t="str">
            <v>Uclh Caterering</v>
          </cell>
          <cell r="I7957" t="str">
            <v>Healthcare</v>
          </cell>
          <cell r="J7957" t="str">
            <v>UCLH</v>
          </cell>
          <cell r="K7957" t="str">
            <v>UCLH</v>
          </cell>
        </row>
        <row r="7958">
          <cell r="G7958" t="str">
            <v>UCAT000X</v>
          </cell>
          <cell r="H7958" t="str">
            <v>Uclh Catering General</v>
          </cell>
          <cell r="I7958" t="str">
            <v>Healthcare</v>
          </cell>
          <cell r="J7958" t="str">
            <v>UCLH</v>
          </cell>
          <cell r="K7958" t="str">
            <v>UCLH</v>
          </cell>
        </row>
        <row r="7959">
          <cell r="G7959" t="str">
            <v>UCATMHOS</v>
          </cell>
          <cell r="H7959" t="str">
            <v>Uclh Catering Middx Hospitalit</v>
          </cell>
          <cell r="I7959" t="str">
            <v>Healthcare</v>
          </cell>
          <cell r="J7959" t="str">
            <v>UCLH</v>
          </cell>
          <cell r="K7959" t="str">
            <v>UCLH</v>
          </cell>
        </row>
        <row r="7960">
          <cell r="G7960" t="str">
            <v>UCATUHOS</v>
          </cell>
          <cell r="H7960" t="str">
            <v>Uclh Catering Uclh Hospitality</v>
          </cell>
          <cell r="I7960" t="str">
            <v>Healthcare</v>
          </cell>
          <cell r="J7960" t="str">
            <v>UCLH</v>
          </cell>
          <cell r="K7960" t="str">
            <v>UCLH</v>
          </cell>
        </row>
        <row r="7961">
          <cell r="G7961" t="str">
            <v>UCAT</v>
          </cell>
          <cell r="H7961" t="str">
            <v>Uclh Caterering</v>
          </cell>
          <cell r="I7961" t="str">
            <v>Healthcare</v>
          </cell>
          <cell r="J7961" t="str">
            <v>UCLH</v>
          </cell>
          <cell r="K7961" t="str">
            <v>UCLH</v>
          </cell>
        </row>
        <row r="7962">
          <cell r="G7962" t="str">
            <v>UCAT000X</v>
          </cell>
          <cell r="H7962" t="str">
            <v>Uclh Catering General</v>
          </cell>
          <cell r="I7962" t="str">
            <v>Healthcare</v>
          </cell>
          <cell r="J7962" t="str">
            <v>UCLH</v>
          </cell>
          <cell r="K7962" t="str">
            <v>UCLH</v>
          </cell>
        </row>
        <row r="7963">
          <cell r="G7963" t="str">
            <v>UCATUHOS</v>
          </cell>
          <cell r="H7963" t="str">
            <v>Uclh Catering Uclh Hospitality</v>
          </cell>
          <cell r="I7963" t="str">
            <v>Healthcare</v>
          </cell>
          <cell r="J7963" t="str">
            <v>UCLH</v>
          </cell>
          <cell r="K7963" t="str">
            <v>UCLH</v>
          </cell>
        </row>
        <row r="7964">
          <cell r="G7964" t="str">
            <v>UCAT</v>
          </cell>
          <cell r="H7964" t="str">
            <v>Uclh Caterering</v>
          </cell>
          <cell r="I7964" t="str">
            <v>Healthcare</v>
          </cell>
          <cell r="J7964" t="str">
            <v>UCLH</v>
          </cell>
          <cell r="K7964" t="str">
            <v>UCLH</v>
          </cell>
        </row>
        <row r="7965">
          <cell r="G7965" t="str">
            <v>UCAT000X</v>
          </cell>
          <cell r="H7965" t="str">
            <v>Uclh Catering General</v>
          </cell>
          <cell r="I7965" t="str">
            <v>Healthcare</v>
          </cell>
          <cell r="J7965" t="str">
            <v>UCLH</v>
          </cell>
          <cell r="K7965" t="str">
            <v>UCLH</v>
          </cell>
        </row>
        <row r="7966">
          <cell r="G7966" t="str">
            <v>UCATUHOS</v>
          </cell>
          <cell r="H7966" t="str">
            <v>Uclh Catering Uclh Hospitality</v>
          </cell>
          <cell r="I7966" t="str">
            <v>Healthcare</v>
          </cell>
          <cell r="J7966" t="str">
            <v>UCLH</v>
          </cell>
          <cell r="K7966" t="str">
            <v>UCLH</v>
          </cell>
        </row>
        <row r="7967">
          <cell r="G7967" t="str">
            <v>UCAT</v>
          </cell>
          <cell r="H7967" t="str">
            <v>Uclh Caterering</v>
          </cell>
          <cell r="I7967" t="str">
            <v>Healthcare</v>
          </cell>
          <cell r="J7967" t="str">
            <v>UCLH</v>
          </cell>
          <cell r="K7967" t="str">
            <v>UCLH</v>
          </cell>
        </row>
        <row r="7968">
          <cell r="G7968" t="str">
            <v>UCAT000X</v>
          </cell>
          <cell r="H7968" t="str">
            <v>Uclh Catering General</v>
          </cell>
          <cell r="I7968" t="str">
            <v>Healthcare</v>
          </cell>
          <cell r="J7968" t="str">
            <v>UCLH</v>
          </cell>
          <cell r="K7968" t="str">
            <v>UCLH</v>
          </cell>
        </row>
        <row r="7969">
          <cell r="G7969" t="str">
            <v>UCATMHOS</v>
          </cell>
          <cell r="H7969" t="str">
            <v>Uclh Catering Middx Hospitalit</v>
          </cell>
          <cell r="I7969" t="str">
            <v>Healthcare</v>
          </cell>
          <cell r="J7969" t="str">
            <v>UCLH</v>
          </cell>
          <cell r="K7969" t="str">
            <v>UCLH</v>
          </cell>
        </row>
        <row r="7970">
          <cell r="G7970" t="str">
            <v>UCATUHOS</v>
          </cell>
          <cell r="H7970" t="str">
            <v>Uclh Catering Uclh Hospitality</v>
          </cell>
          <cell r="I7970" t="str">
            <v>Healthcare</v>
          </cell>
          <cell r="J7970" t="str">
            <v>UCLH</v>
          </cell>
          <cell r="K7970" t="str">
            <v>UCLH</v>
          </cell>
        </row>
        <row r="7971">
          <cell r="G7971" t="str">
            <v>UCAT</v>
          </cell>
          <cell r="H7971" t="str">
            <v>Uclh Caterering</v>
          </cell>
          <cell r="I7971" t="str">
            <v>Healthcare</v>
          </cell>
          <cell r="J7971" t="str">
            <v>UCLH</v>
          </cell>
          <cell r="K7971" t="str">
            <v>UCLH</v>
          </cell>
        </row>
        <row r="7972">
          <cell r="G7972" t="str">
            <v>UCAT000X</v>
          </cell>
          <cell r="H7972" t="str">
            <v>Uclh Catering General</v>
          </cell>
          <cell r="I7972" t="str">
            <v>Healthcare</v>
          </cell>
          <cell r="J7972" t="str">
            <v>UCLH</v>
          </cell>
          <cell r="K7972" t="str">
            <v>UCLH</v>
          </cell>
        </row>
        <row r="7973">
          <cell r="G7973" t="str">
            <v>UCATUHOS</v>
          </cell>
          <cell r="H7973" t="str">
            <v>Uclh Catering Uclh Hospitality</v>
          </cell>
          <cell r="I7973" t="str">
            <v>Healthcare</v>
          </cell>
          <cell r="J7973" t="str">
            <v>UCLH</v>
          </cell>
          <cell r="K7973" t="str">
            <v>UCLH</v>
          </cell>
        </row>
        <row r="7974">
          <cell r="G7974" t="str">
            <v>UCAT</v>
          </cell>
          <cell r="H7974" t="str">
            <v>Uclh Caterering</v>
          </cell>
          <cell r="I7974" t="str">
            <v>Healthcare</v>
          </cell>
          <cell r="J7974" t="str">
            <v>UCLH</v>
          </cell>
          <cell r="K7974" t="str">
            <v>UCLH</v>
          </cell>
        </row>
        <row r="7975">
          <cell r="G7975" t="str">
            <v>UCAT000X</v>
          </cell>
          <cell r="H7975" t="str">
            <v>Uclh Catering General</v>
          </cell>
          <cell r="I7975" t="str">
            <v>Healthcare</v>
          </cell>
          <cell r="J7975" t="str">
            <v>UCLH</v>
          </cell>
          <cell r="K7975" t="str">
            <v>UCLH</v>
          </cell>
        </row>
        <row r="7976">
          <cell r="G7976" t="str">
            <v>UCATUHOS</v>
          </cell>
          <cell r="H7976" t="str">
            <v>Uclh Catering Uclh Hospitality</v>
          </cell>
          <cell r="I7976" t="str">
            <v>Healthcare</v>
          </cell>
          <cell r="J7976" t="str">
            <v>UCLH</v>
          </cell>
          <cell r="K7976" t="str">
            <v>UCLH</v>
          </cell>
        </row>
        <row r="7977">
          <cell r="G7977" t="str">
            <v>UCAT</v>
          </cell>
          <cell r="H7977" t="str">
            <v>Uclh Caterering</v>
          </cell>
          <cell r="I7977" t="str">
            <v>Healthcare</v>
          </cell>
          <cell r="J7977" t="str">
            <v>UCLH</v>
          </cell>
          <cell r="K7977" t="str">
            <v>UCLH</v>
          </cell>
        </row>
        <row r="7978">
          <cell r="G7978" t="str">
            <v>UCAT000X</v>
          </cell>
          <cell r="H7978" t="str">
            <v>Uclh Catering General</v>
          </cell>
          <cell r="I7978" t="str">
            <v>Healthcare</v>
          </cell>
          <cell r="J7978" t="str">
            <v>UCLH</v>
          </cell>
          <cell r="K7978" t="str">
            <v>UCLH</v>
          </cell>
        </row>
        <row r="7979">
          <cell r="G7979" t="str">
            <v>UCATMHOS</v>
          </cell>
          <cell r="H7979" t="str">
            <v>Uclh Catering Middx Hospitalit</v>
          </cell>
          <cell r="I7979" t="str">
            <v>Healthcare</v>
          </cell>
          <cell r="J7979" t="str">
            <v>UCLH</v>
          </cell>
          <cell r="K7979" t="str">
            <v>UCLH</v>
          </cell>
        </row>
        <row r="7980">
          <cell r="G7980" t="str">
            <v>UCATUHOS</v>
          </cell>
          <cell r="H7980" t="str">
            <v>Uclh Catering Uclh Hospitality</v>
          </cell>
          <cell r="I7980" t="str">
            <v>Healthcare</v>
          </cell>
          <cell r="J7980" t="str">
            <v>UCLH</v>
          </cell>
          <cell r="K7980" t="str">
            <v>UCLH</v>
          </cell>
        </row>
        <row r="7981">
          <cell r="G7981" t="str">
            <v>UCAT</v>
          </cell>
          <cell r="H7981" t="str">
            <v>Uclh Caterering</v>
          </cell>
          <cell r="I7981" t="str">
            <v>Healthcare</v>
          </cell>
          <cell r="J7981" t="str">
            <v>UCLH</v>
          </cell>
          <cell r="K7981" t="str">
            <v>UCLH</v>
          </cell>
        </row>
        <row r="7982">
          <cell r="G7982" t="str">
            <v>UCAT000X</v>
          </cell>
          <cell r="H7982" t="str">
            <v>Uclh Catering General</v>
          </cell>
          <cell r="I7982" t="str">
            <v>Healthcare</v>
          </cell>
          <cell r="J7982" t="str">
            <v>UCLH</v>
          </cell>
          <cell r="K7982" t="str">
            <v>UCLH</v>
          </cell>
        </row>
        <row r="7983">
          <cell r="G7983" t="str">
            <v>UCATUHOS</v>
          </cell>
          <cell r="H7983" t="str">
            <v>Uclh Catering Uclh Hospitality</v>
          </cell>
          <cell r="I7983" t="str">
            <v>Healthcare</v>
          </cell>
          <cell r="J7983" t="str">
            <v>UCLH</v>
          </cell>
          <cell r="K7983" t="str">
            <v>UCLH</v>
          </cell>
        </row>
        <row r="7984">
          <cell r="G7984" t="str">
            <v>UCAT</v>
          </cell>
          <cell r="H7984" t="str">
            <v>Uclh Caterering</v>
          </cell>
          <cell r="I7984" t="str">
            <v>Healthcare</v>
          </cell>
          <cell r="J7984" t="str">
            <v>UCLH</v>
          </cell>
          <cell r="K7984" t="str">
            <v>UCLH</v>
          </cell>
        </row>
        <row r="7985">
          <cell r="G7985" t="str">
            <v>UCAT000X</v>
          </cell>
          <cell r="H7985" t="str">
            <v>Uclh Catering General</v>
          </cell>
          <cell r="I7985" t="str">
            <v>Healthcare</v>
          </cell>
          <cell r="J7985" t="str">
            <v>UCLH</v>
          </cell>
          <cell r="K7985" t="str">
            <v>UCLH</v>
          </cell>
        </row>
        <row r="7986">
          <cell r="G7986" t="str">
            <v>UCATUHOS</v>
          </cell>
          <cell r="H7986" t="str">
            <v>Uclh Catering Uclh Hospitality</v>
          </cell>
          <cell r="I7986" t="str">
            <v>Healthcare</v>
          </cell>
          <cell r="J7986" t="str">
            <v>UCLH</v>
          </cell>
          <cell r="K7986" t="str">
            <v>UCLH</v>
          </cell>
        </row>
        <row r="7987">
          <cell r="G7987" t="str">
            <v>UCAT</v>
          </cell>
          <cell r="H7987" t="str">
            <v>Uclh Caterering</v>
          </cell>
          <cell r="I7987" t="str">
            <v>Healthcare</v>
          </cell>
          <cell r="J7987" t="str">
            <v>UCLH</v>
          </cell>
          <cell r="K7987" t="str">
            <v>UCLH</v>
          </cell>
        </row>
        <row r="7988">
          <cell r="G7988" t="str">
            <v>UCAT000X</v>
          </cell>
          <cell r="H7988" t="str">
            <v>Uclh Catering General</v>
          </cell>
          <cell r="I7988" t="str">
            <v>Healthcare</v>
          </cell>
          <cell r="J7988" t="str">
            <v>UCLH</v>
          </cell>
          <cell r="K7988" t="str">
            <v>UCLH</v>
          </cell>
        </row>
        <row r="7989">
          <cell r="G7989" t="str">
            <v>UCATMHOS</v>
          </cell>
          <cell r="H7989" t="str">
            <v>Uclh Catering Middx Hospitalit</v>
          </cell>
          <cell r="I7989" t="str">
            <v>Healthcare</v>
          </cell>
          <cell r="J7989" t="str">
            <v>UCLH</v>
          </cell>
          <cell r="K7989" t="str">
            <v>UCLH</v>
          </cell>
        </row>
        <row r="7990">
          <cell r="G7990" t="str">
            <v>UCATUHOS</v>
          </cell>
          <cell r="H7990" t="str">
            <v>Uclh Catering Uclh Hospitality</v>
          </cell>
          <cell r="I7990" t="str">
            <v>Healthcare</v>
          </cell>
          <cell r="J7990" t="str">
            <v>UCLH</v>
          </cell>
          <cell r="K7990" t="str">
            <v>UCLH</v>
          </cell>
        </row>
        <row r="7991">
          <cell r="G7991" t="str">
            <v>UCAT</v>
          </cell>
          <cell r="H7991" t="str">
            <v>Uclh Caterering</v>
          </cell>
          <cell r="I7991" t="str">
            <v>Healthcare</v>
          </cell>
          <cell r="J7991" t="str">
            <v>UCLH</v>
          </cell>
          <cell r="K7991" t="str">
            <v>UCLH</v>
          </cell>
        </row>
        <row r="7992">
          <cell r="G7992" t="str">
            <v>UCAT000X</v>
          </cell>
          <cell r="H7992" t="str">
            <v>Uclh Catering General</v>
          </cell>
          <cell r="I7992" t="str">
            <v>Healthcare</v>
          </cell>
          <cell r="J7992" t="str">
            <v>UCLH</v>
          </cell>
          <cell r="K7992" t="str">
            <v>UCLH</v>
          </cell>
        </row>
        <row r="7993">
          <cell r="G7993" t="str">
            <v>UCATMHOS</v>
          </cell>
          <cell r="H7993" t="str">
            <v>Uclh Catering Middx Hospitalit</v>
          </cell>
          <cell r="I7993" t="str">
            <v>Healthcare</v>
          </cell>
          <cell r="J7993" t="str">
            <v>UCLH</v>
          </cell>
          <cell r="K7993" t="str">
            <v>UCLH</v>
          </cell>
        </row>
        <row r="7994">
          <cell r="G7994" t="str">
            <v>UCATUHOS</v>
          </cell>
          <cell r="H7994" t="str">
            <v>Uclh Catering Uclh Hospitality</v>
          </cell>
          <cell r="I7994" t="str">
            <v>Healthcare</v>
          </cell>
          <cell r="J7994" t="str">
            <v>UCLH</v>
          </cell>
          <cell r="K7994" t="str">
            <v>UCLH</v>
          </cell>
        </row>
        <row r="7995">
          <cell r="G7995" t="str">
            <v>UCAT</v>
          </cell>
          <cell r="H7995" t="str">
            <v>Uclh Caterering</v>
          </cell>
          <cell r="I7995" t="str">
            <v>Healthcare</v>
          </cell>
          <cell r="J7995" t="str">
            <v>UCLH</v>
          </cell>
          <cell r="K7995" t="str">
            <v>UCLH</v>
          </cell>
        </row>
        <row r="7996">
          <cell r="G7996" t="str">
            <v>UCAT000X</v>
          </cell>
          <cell r="H7996" t="str">
            <v>Uclh Catering General</v>
          </cell>
          <cell r="I7996" t="str">
            <v>Healthcare</v>
          </cell>
          <cell r="J7996" t="str">
            <v>UCLH</v>
          </cell>
          <cell r="K7996" t="str">
            <v>UCLH</v>
          </cell>
        </row>
        <row r="7997">
          <cell r="G7997" t="str">
            <v>UCATMHOS</v>
          </cell>
          <cell r="H7997" t="str">
            <v>Uclh Catering Middx Hospitalit</v>
          </cell>
          <cell r="I7997" t="str">
            <v>Healthcare</v>
          </cell>
          <cell r="J7997" t="str">
            <v>UCLH</v>
          </cell>
          <cell r="K7997" t="str">
            <v>UCLH</v>
          </cell>
        </row>
        <row r="7998">
          <cell r="G7998" t="str">
            <v>UCATUHOS</v>
          </cell>
          <cell r="H7998" t="str">
            <v>Uclh Catering Uclh Hospitality</v>
          </cell>
          <cell r="I7998" t="str">
            <v>Healthcare</v>
          </cell>
          <cell r="J7998" t="str">
            <v>UCLH</v>
          </cell>
          <cell r="K7998" t="str">
            <v>UCLH</v>
          </cell>
        </row>
        <row r="7999">
          <cell r="G7999" t="str">
            <v>UCAT</v>
          </cell>
          <cell r="H7999" t="str">
            <v>Uclh Caterering</v>
          </cell>
          <cell r="I7999" t="str">
            <v>Healthcare</v>
          </cell>
          <cell r="J7999" t="str">
            <v>UCLH</v>
          </cell>
          <cell r="K7999" t="str">
            <v>UCLH</v>
          </cell>
        </row>
        <row r="8000">
          <cell r="G8000" t="str">
            <v>UCAT000X</v>
          </cell>
          <cell r="H8000" t="str">
            <v>Uclh Catering General</v>
          </cell>
          <cell r="I8000" t="str">
            <v>Healthcare</v>
          </cell>
          <cell r="J8000" t="str">
            <v>UCLH</v>
          </cell>
          <cell r="K8000" t="str">
            <v>UCLH</v>
          </cell>
        </row>
        <row r="8001">
          <cell r="G8001" t="str">
            <v>UCATMHOS</v>
          </cell>
          <cell r="H8001" t="str">
            <v>Uclh Catering Middx Hospitalit</v>
          </cell>
          <cell r="I8001" t="str">
            <v>Healthcare</v>
          </cell>
          <cell r="J8001" t="str">
            <v>UCLH</v>
          </cell>
          <cell r="K8001" t="str">
            <v>UCLH</v>
          </cell>
        </row>
        <row r="8002">
          <cell r="G8002" t="str">
            <v>UCATUHOS</v>
          </cell>
          <cell r="H8002" t="str">
            <v>Uclh Catering Uclh Hospitality</v>
          </cell>
          <cell r="I8002" t="str">
            <v>Healthcare</v>
          </cell>
          <cell r="J8002" t="str">
            <v>UCLH</v>
          </cell>
          <cell r="K8002" t="str">
            <v>UCLH</v>
          </cell>
        </row>
        <row r="8003">
          <cell r="G8003" t="str">
            <v>UCAT</v>
          </cell>
          <cell r="H8003" t="str">
            <v>Uclh Caterering</v>
          </cell>
          <cell r="I8003" t="str">
            <v>Healthcare</v>
          </cell>
          <cell r="J8003" t="str">
            <v>UCLH</v>
          </cell>
          <cell r="K8003" t="str">
            <v>UCLH</v>
          </cell>
        </row>
        <row r="8004">
          <cell r="G8004" t="str">
            <v>UCAT000X</v>
          </cell>
          <cell r="H8004" t="str">
            <v>Uclh Catering General</v>
          </cell>
          <cell r="I8004" t="str">
            <v>Healthcare</v>
          </cell>
          <cell r="J8004" t="str">
            <v>UCLH</v>
          </cell>
          <cell r="K8004" t="str">
            <v>UCLH</v>
          </cell>
        </row>
        <row r="8005">
          <cell r="G8005" t="str">
            <v>UCAT</v>
          </cell>
          <cell r="H8005" t="str">
            <v>Uclh Caterering</v>
          </cell>
          <cell r="I8005" t="str">
            <v>Healthcare</v>
          </cell>
          <cell r="J8005" t="str">
            <v>UCLH</v>
          </cell>
          <cell r="K8005" t="str">
            <v>UCLH</v>
          </cell>
        </row>
        <row r="8006">
          <cell r="G8006" t="str">
            <v>UCAT000X</v>
          </cell>
          <cell r="H8006" t="str">
            <v>Uclh Catering General</v>
          </cell>
          <cell r="I8006" t="str">
            <v>Healthcare</v>
          </cell>
          <cell r="J8006" t="str">
            <v>UCLH</v>
          </cell>
          <cell r="K8006" t="str">
            <v>UCLH</v>
          </cell>
        </row>
        <row r="8007">
          <cell r="G8007" t="str">
            <v>UCAT</v>
          </cell>
          <cell r="H8007" t="str">
            <v>Uclh Caterering</v>
          </cell>
          <cell r="I8007" t="str">
            <v>Healthcare</v>
          </cell>
          <cell r="J8007" t="str">
            <v>UCLH</v>
          </cell>
          <cell r="K8007" t="str">
            <v>UCLH</v>
          </cell>
        </row>
        <row r="8008">
          <cell r="G8008" t="str">
            <v>UCAT000X</v>
          </cell>
          <cell r="H8008" t="str">
            <v>Uclh Catering General</v>
          </cell>
          <cell r="I8008" t="str">
            <v>Healthcare</v>
          </cell>
          <cell r="J8008" t="str">
            <v>UCLH</v>
          </cell>
          <cell r="K8008" t="str">
            <v>UCLH</v>
          </cell>
        </row>
        <row r="8009">
          <cell r="G8009" t="str">
            <v>UCAT</v>
          </cell>
          <cell r="H8009" t="str">
            <v>Uclh Caterering</v>
          </cell>
          <cell r="I8009" t="str">
            <v>Healthcare</v>
          </cell>
          <cell r="J8009" t="str">
            <v>UCLH</v>
          </cell>
          <cell r="K8009" t="str">
            <v>UCLH</v>
          </cell>
        </row>
        <row r="8010">
          <cell r="G8010" t="str">
            <v>UCAT000X</v>
          </cell>
          <cell r="H8010" t="str">
            <v>Uclh Catering General</v>
          </cell>
          <cell r="I8010" t="str">
            <v>Healthcare</v>
          </cell>
          <cell r="J8010" t="str">
            <v>UCLH</v>
          </cell>
          <cell r="K8010" t="str">
            <v>UCLH</v>
          </cell>
        </row>
        <row r="8011">
          <cell r="G8011" t="str">
            <v>UCATMHOS</v>
          </cell>
          <cell r="H8011" t="str">
            <v>Uclh Catering Middx Hospitalit</v>
          </cell>
          <cell r="I8011" t="str">
            <v>Healthcare</v>
          </cell>
          <cell r="J8011" t="str">
            <v>UCLH</v>
          </cell>
          <cell r="K8011" t="str">
            <v>UCLH</v>
          </cell>
        </row>
        <row r="8012">
          <cell r="G8012" t="str">
            <v>UCATUHOS</v>
          </cell>
          <cell r="H8012" t="str">
            <v>Uclh Catering Uclh Hospitality</v>
          </cell>
          <cell r="I8012" t="str">
            <v>Healthcare</v>
          </cell>
          <cell r="J8012" t="str">
            <v>UCLH</v>
          </cell>
          <cell r="K8012" t="str">
            <v>UCLH</v>
          </cell>
        </row>
        <row r="8013">
          <cell r="G8013" t="str">
            <v>UCAT</v>
          </cell>
          <cell r="H8013" t="str">
            <v>Uclh Caterering</v>
          </cell>
          <cell r="I8013" t="str">
            <v>Healthcare</v>
          </cell>
          <cell r="J8013" t="str">
            <v>UCLH</v>
          </cell>
          <cell r="K8013" t="str">
            <v>UCLH</v>
          </cell>
        </row>
        <row r="8014">
          <cell r="G8014" t="str">
            <v>UCAT000X</v>
          </cell>
          <cell r="H8014" t="str">
            <v>Uclh Catering General</v>
          </cell>
          <cell r="I8014" t="str">
            <v>Healthcare</v>
          </cell>
          <cell r="J8014" t="str">
            <v>UCLH</v>
          </cell>
          <cell r="K8014" t="str">
            <v>UCLH</v>
          </cell>
        </row>
        <row r="8015">
          <cell r="G8015" t="str">
            <v>UCAT</v>
          </cell>
          <cell r="H8015" t="str">
            <v>Uclh Caterering</v>
          </cell>
          <cell r="I8015" t="str">
            <v>Healthcare</v>
          </cell>
          <cell r="J8015" t="str">
            <v>UCLH</v>
          </cell>
          <cell r="K8015" t="str">
            <v>UCLH</v>
          </cell>
        </row>
        <row r="8016">
          <cell r="G8016" t="str">
            <v>UCAT000X</v>
          </cell>
          <cell r="H8016" t="str">
            <v>Uclh Catering General</v>
          </cell>
          <cell r="I8016" t="str">
            <v>Healthcare</v>
          </cell>
          <cell r="J8016" t="str">
            <v>UCLH</v>
          </cell>
          <cell r="K8016" t="str">
            <v>UCLH</v>
          </cell>
        </row>
        <row r="8017">
          <cell r="G8017" t="str">
            <v>UCATMHOS</v>
          </cell>
          <cell r="H8017" t="str">
            <v>Uclh Catering Middx Hospitalit</v>
          </cell>
          <cell r="I8017" t="str">
            <v>Healthcare</v>
          </cell>
          <cell r="J8017" t="str">
            <v>UCLH</v>
          </cell>
          <cell r="K8017" t="str">
            <v>UCLH</v>
          </cell>
        </row>
        <row r="8018">
          <cell r="G8018" t="str">
            <v>UCAT</v>
          </cell>
          <cell r="H8018" t="str">
            <v>Uclh Caterering</v>
          </cell>
          <cell r="I8018" t="str">
            <v>Healthcare</v>
          </cell>
          <cell r="J8018" t="str">
            <v>UCLH</v>
          </cell>
          <cell r="K8018" t="str">
            <v>UCLH</v>
          </cell>
        </row>
        <row r="8019">
          <cell r="G8019" t="str">
            <v>UCAT000X</v>
          </cell>
          <cell r="H8019" t="str">
            <v>Uclh Catering General</v>
          </cell>
          <cell r="I8019" t="str">
            <v>Healthcare</v>
          </cell>
          <cell r="J8019" t="str">
            <v>UCLH</v>
          </cell>
          <cell r="K8019" t="str">
            <v>UCLH</v>
          </cell>
        </row>
        <row r="8020">
          <cell r="G8020" t="str">
            <v>UCAT</v>
          </cell>
          <cell r="H8020" t="str">
            <v>Uclh Caterering</v>
          </cell>
          <cell r="I8020" t="str">
            <v>Healthcare</v>
          </cell>
          <cell r="J8020" t="str">
            <v>UCLH</v>
          </cell>
          <cell r="K8020" t="str">
            <v>UCLH</v>
          </cell>
        </row>
        <row r="8021">
          <cell r="G8021" t="str">
            <v>UCAT000X</v>
          </cell>
          <cell r="H8021" t="str">
            <v>Uclh Catering General</v>
          </cell>
          <cell r="I8021" t="str">
            <v>Healthcare</v>
          </cell>
          <cell r="J8021" t="str">
            <v>UCLH</v>
          </cell>
          <cell r="K8021" t="str">
            <v>UCLH</v>
          </cell>
        </row>
        <row r="8022">
          <cell r="G8022" t="str">
            <v>UCATUHOS</v>
          </cell>
          <cell r="H8022" t="str">
            <v>Uclh Catering Uclh Hospitality</v>
          </cell>
          <cell r="I8022" t="str">
            <v>Healthcare</v>
          </cell>
          <cell r="J8022" t="str">
            <v>UCLH</v>
          </cell>
          <cell r="K8022" t="str">
            <v>UCLH</v>
          </cell>
        </row>
        <row r="8023">
          <cell r="G8023" t="str">
            <v>UCAT</v>
          </cell>
          <cell r="H8023" t="str">
            <v>Uclh Caterering</v>
          </cell>
          <cell r="I8023" t="str">
            <v>Healthcare</v>
          </cell>
          <cell r="J8023" t="str">
            <v>UCLH</v>
          </cell>
          <cell r="K8023" t="str">
            <v>UCLH</v>
          </cell>
        </row>
        <row r="8024">
          <cell r="G8024" t="str">
            <v>UCATMHOS</v>
          </cell>
          <cell r="H8024" t="str">
            <v>Uclh Catering Middx Hospitalit</v>
          </cell>
          <cell r="I8024" t="str">
            <v>Healthcare</v>
          </cell>
          <cell r="J8024" t="str">
            <v>UCLH</v>
          </cell>
          <cell r="K8024" t="str">
            <v>UCLH</v>
          </cell>
        </row>
        <row r="8025">
          <cell r="G8025" t="str">
            <v>UCAT</v>
          </cell>
          <cell r="H8025" t="str">
            <v>Uclh Caterering</v>
          </cell>
          <cell r="I8025" t="str">
            <v>Healthcare</v>
          </cell>
          <cell r="J8025" t="str">
            <v>UCLH</v>
          </cell>
          <cell r="K8025" t="str">
            <v>UCLH</v>
          </cell>
        </row>
        <row r="8026">
          <cell r="G8026" t="str">
            <v>UCDP</v>
          </cell>
          <cell r="H8026" t="str">
            <v>Uclh Domestic And Portering</v>
          </cell>
          <cell r="I8026" t="str">
            <v>Healthcare</v>
          </cell>
          <cell r="J8026" t="str">
            <v>UCLH</v>
          </cell>
          <cell r="K8026" t="str">
            <v>UCLH</v>
          </cell>
        </row>
        <row r="8027">
          <cell r="G8027" t="str">
            <v>UCDPADD</v>
          </cell>
          <cell r="H8027" t="str">
            <v>Uclh Doms &amp; Portering Add Wks</v>
          </cell>
          <cell r="I8027" t="str">
            <v>Healthcare</v>
          </cell>
          <cell r="J8027" t="str">
            <v>UCLH</v>
          </cell>
          <cell r="K8027" t="str">
            <v>UCLH</v>
          </cell>
        </row>
        <row r="8028">
          <cell r="G8028" t="str">
            <v>UCDP</v>
          </cell>
          <cell r="H8028" t="str">
            <v>Uclh Domestic And Portering</v>
          </cell>
          <cell r="I8028" t="str">
            <v>Healthcare</v>
          </cell>
          <cell r="J8028" t="str">
            <v>UCLH</v>
          </cell>
          <cell r="K8028" t="str">
            <v>UCLH</v>
          </cell>
        </row>
        <row r="8029">
          <cell r="G8029" t="str">
            <v>UCDPADD</v>
          </cell>
          <cell r="H8029" t="str">
            <v>Uclh Doms &amp; Portering Add Wks</v>
          </cell>
          <cell r="I8029" t="str">
            <v>Healthcare</v>
          </cell>
          <cell r="J8029" t="str">
            <v>UCLH</v>
          </cell>
          <cell r="K8029" t="str">
            <v>UCLH</v>
          </cell>
        </row>
        <row r="8030">
          <cell r="G8030" t="str">
            <v>UCDP</v>
          </cell>
          <cell r="H8030" t="str">
            <v>Uclh Domestic And Portering</v>
          </cell>
          <cell r="I8030" t="str">
            <v>Healthcare</v>
          </cell>
          <cell r="J8030" t="str">
            <v>UCLH</v>
          </cell>
          <cell r="K8030" t="str">
            <v>UCLH</v>
          </cell>
        </row>
        <row r="8031">
          <cell r="G8031" t="str">
            <v>UCDPADD</v>
          </cell>
          <cell r="H8031" t="str">
            <v>Uclh Doms &amp; Portering Add Wks</v>
          </cell>
          <cell r="I8031" t="str">
            <v>Healthcare</v>
          </cell>
          <cell r="J8031" t="str">
            <v>UCLH</v>
          </cell>
          <cell r="K8031" t="str">
            <v>UCLH</v>
          </cell>
        </row>
        <row r="8032">
          <cell r="G8032" t="str">
            <v>UCDP</v>
          </cell>
          <cell r="H8032" t="str">
            <v>Uclh Domestic And Portering</v>
          </cell>
          <cell r="I8032" t="str">
            <v>Healthcare</v>
          </cell>
          <cell r="J8032" t="str">
            <v>UCLH</v>
          </cell>
          <cell r="K8032" t="str">
            <v>UCLH</v>
          </cell>
        </row>
        <row r="8033">
          <cell r="G8033" t="str">
            <v>UCLHADJ</v>
          </cell>
          <cell r="H8033" t="str">
            <v>Uclh Adjustments</v>
          </cell>
          <cell r="I8033" t="str">
            <v>Healthcare</v>
          </cell>
          <cell r="J8033" t="str">
            <v>UCLH</v>
          </cell>
          <cell r="K8033" t="str">
            <v>UCLH</v>
          </cell>
        </row>
        <row r="8034">
          <cell r="G8034" t="str">
            <v>UCLHMOB</v>
          </cell>
          <cell r="H8034" t="str">
            <v>Uclh Mobilisation</v>
          </cell>
          <cell r="I8034" t="str">
            <v>Healthcare</v>
          </cell>
          <cell r="J8034" t="str">
            <v>UCLH</v>
          </cell>
          <cell r="K8034" t="str">
            <v>UCLH</v>
          </cell>
        </row>
        <row r="8035">
          <cell r="G8035" t="str">
            <v>UCLHPAY</v>
          </cell>
          <cell r="H8035" t="str">
            <v>Uclh Payroll</v>
          </cell>
          <cell r="I8035" t="str">
            <v>Healthcare</v>
          </cell>
          <cell r="J8035" t="str">
            <v>UCLH</v>
          </cell>
          <cell r="K8035" t="str">
            <v>UCLH</v>
          </cell>
        </row>
        <row r="8036">
          <cell r="G8036" t="str">
            <v>UCORRP01</v>
          </cell>
          <cell r="H8036" t="str">
            <v>Uclh Corporate Costs</v>
          </cell>
          <cell r="I8036" t="str">
            <v>Healthcare</v>
          </cell>
          <cell r="J8036" t="str">
            <v>UCLH</v>
          </cell>
          <cell r="K8036" t="str">
            <v>UCLH</v>
          </cell>
        </row>
        <row r="8037">
          <cell r="G8037" t="str">
            <v>UESTADD</v>
          </cell>
          <cell r="H8037" t="str">
            <v>Uclh Estates Additional Works</v>
          </cell>
          <cell r="I8037" t="str">
            <v>Healthcare</v>
          </cell>
          <cell r="J8037" t="str">
            <v>UCLH</v>
          </cell>
          <cell r="K8037" t="str">
            <v>UCLH</v>
          </cell>
        </row>
        <row r="8038">
          <cell r="G8038" t="str">
            <v>UEGA</v>
          </cell>
          <cell r="H8038" t="str">
            <v>Uclh Elizabeth Garrett Hospita</v>
          </cell>
          <cell r="I8038" t="str">
            <v>Healthcare</v>
          </cell>
          <cell r="J8038" t="str">
            <v>UCLH</v>
          </cell>
          <cell r="K8038" t="str">
            <v>UCLH</v>
          </cell>
        </row>
        <row r="8039">
          <cell r="G8039" t="str">
            <v>UEST</v>
          </cell>
          <cell r="H8039" t="str">
            <v>Uclh Estates</v>
          </cell>
          <cell r="I8039" t="str">
            <v>Healthcare</v>
          </cell>
          <cell r="J8039" t="str">
            <v>UCLH</v>
          </cell>
          <cell r="K8039" t="str">
            <v>UCLH</v>
          </cell>
        </row>
        <row r="8040">
          <cell r="G8040" t="str">
            <v>UESTADD</v>
          </cell>
          <cell r="H8040" t="str">
            <v>Uclh Estates Additional Works</v>
          </cell>
          <cell r="I8040" t="str">
            <v>Healthcare</v>
          </cell>
          <cell r="J8040" t="str">
            <v>UCLH</v>
          </cell>
          <cell r="K8040" t="str">
            <v>UCLH</v>
          </cell>
        </row>
        <row r="8041">
          <cell r="G8041" t="str">
            <v>UESTGOLD</v>
          </cell>
          <cell r="H8041" t="str">
            <v>Estates Gold Star Service</v>
          </cell>
          <cell r="I8041" t="str">
            <v>Healthcare</v>
          </cell>
          <cell r="J8041" t="str">
            <v>UCLH</v>
          </cell>
          <cell r="K8041" t="str">
            <v>UCLH</v>
          </cell>
        </row>
        <row r="8042">
          <cell r="G8042" t="str">
            <v>UEGA</v>
          </cell>
          <cell r="H8042" t="str">
            <v>Uclh Elizabeth Garrett Hospita</v>
          </cell>
          <cell r="I8042" t="str">
            <v>Healthcare</v>
          </cell>
          <cell r="J8042" t="str">
            <v>UCLH</v>
          </cell>
          <cell r="K8042" t="str">
            <v>UCLH</v>
          </cell>
        </row>
        <row r="8043">
          <cell r="G8043" t="str">
            <v>UEST</v>
          </cell>
          <cell r="H8043" t="str">
            <v>Uclh Estates</v>
          </cell>
          <cell r="I8043" t="str">
            <v>Healthcare</v>
          </cell>
          <cell r="J8043" t="str">
            <v>UCLH</v>
          </cell>
          <cell r="K8043" t="str">
            <v>UCLH</v>
          </cell>
        </row>
        <row r="8044">
          <cell r="G8044" t="str">
            <v>UEGA</v>
          </cell>
          <cell r="H8044" t="str">
            <v>Uclh Elizabeth Garrett Hospita</v>
          </cell>
          <cell r="I8044" t="str">
            <v>Healthcare</v>
          </cell>
          <cell r="J8044" t="str">
            <v>UCLH</v>
          </cell>
          <cell r="K8044" t="str">
            <v>UCLH</v>
          </cell>
        </row>
        <row r="8045">
          <cell r="G8045" t="str">
            <v>UEST</v>
          </cell>
          <cell r="H8045" t="str">
            <v>Uclh Estates</v>
          </cell>
          <cell r="I8045" t="str">
            <v>Healthcare</v>
          </cell>
          <cell r="J8045" t="str">
            <v>UCLH</v>
          </cell>
          <cell r="K8045" t="str">
            <v>UCLH</v>
          </cell>
        </row>
        <row r="8046">
          <cell r="G8046" t="str">
            <v>UESTADD</v>
          </cell>
          <cell r="H8046" t="str">
            <v>Uclh Estates Additional Works</v>
          </cell>
          <cell r="I8046" t="str">
            <v>Healthcare</v>
          </cell>
          <cell r="J8046" t="str">
            <v>UCLH</v>
          </cell>
          <cell r="K8046" t="str">
            <v>UCLH</v>
          </cell>
        </row>
        <row r="8047">
          <cell r="G8047" t="str">
            <v>UHLP000X</v>
          </cell>
          <cell r="H8047" t="str">
            <v>Uclh General Helpdesk</v>
          </cell>
          <cell r="I8047" t="str">
            <v>Healthcare</v>
          </cell>
          <cell r="J8047" t="str">
            <v>UCLH</v>
          </cell>
          <cell r="K8047" t="str">
            <v>UCLH</v>
          </cell>
        </row>
        <row r="8048">
          <cell r="G8048" t="str">
            <v>UEGA</v>
          </cell>
          <cell r="H8048" t="str">
            <v>Uclh Elizabeth Garrett Hospita</v>
          </cell>
          <cell r="I8048" t="str">
            <v>Healthcare</v>
          </cell>
          <cell r="J8048" t="str">
            <v>UCLH</v>
          </cell>
          <cell r="K8048" t="str">
            <v>UCLH</v>
          </cell>
        </row>
        <row r="8049">
          <cell r="G8049" t="str">
            <v>UEST</v>
          </cell>
          <cell r="H8049" t="str">
            <v>Uclh Estates</v>
          </cell>
          <cell r="I8049" t="str">
            <v>Healthcare</v>
          </cell>
          <cell r="J8049" t="str">
            <v>UCLH</v>
          </cell>
          <cell r="K8049" t="str">
            <v>UCLH</v>
          </cell>
        </row>
        <row r="8050">
          <cell r="G8050" t="str">
            <v>UHLP000X</v>
          </cell>
          <cell r="H8050" t="str">
            <v>Uclh General Helpdesk</v>
          </cell>
          <cell r="I8050" t="str">
            <v>Healthcare</v>
          </cell>
          <cell r="J8050" t="str">
            <v>UCLH</v>
          </cell>
          <cell r="K8050" t="str">
            <v>UCLH</v>
          </cell>
        </row>
        <row r="8051">
          <cell r="G8051" t="str">
            <v>UEGA</v>
          </cell>
          <cell r="H8051" t="str">
            <v>Uclh Elizabeth Garrett Hospita</v>
          </cell>
          <cell r="I8051" t="str">
            <v>Healthcare</v>
          </cell>
          <cell r="J8051" t="str">
            <v>UCLH</v>
          </cell>
          <cell r="K8051" t="str">
            <v>UCLH</v>
          </cell>
        </row>
        <row r="8052">
          <cell r="G8052" t="str">
            <v>UEST</v>
          </cell>
          <cell r="H8052" t="str">
            <v>Uclh Estates</v>
          </cell>
          <cell r="I8052" t="str">
            <v>Healthcare</v>
          </cell>
          <cell r="J8052" t="str">
            <v>UCLH</v>
          </cell>
          <cell r="K8052" t="str">
            <v>UCLH</v>
          </cell>
        </row>
        <row r="8053">
          <cell r="G8053" t="str">
            <v>UHLP000X</v>
          </cell>
          <cell r="H8053" t="str">
            <v>Uclh General Helpdesk</v>
          </cell>
          <cell r="I8053" t="str">
            <v>Healthcare</v>
          </cell>
          <cell r="J8053" t="str">
            <v>UCLH</v>
          </cell>
          <cell r="K8053" t="str">
            <v>UCLH</v>
          </cell>
        </row>
        <row r="8054">
          <cell r="G8054" t="str">
            <v>UEST</v>
          </cell>
          <cell r="H8054" t="str">
            <v>Uclh Estates</v>
          </cell>
          <cell r="I8054" t="str">
            <v>Healthcare</v>
          </cell>
          <cell r="J8054" t="str">
            <v>UCLH</v>
          </cell>
          <cell r="K8054" t="str">
            <v>UCLH</v>
          </cell>
        </row>
        <row r="8055">
          <cell r="G8055" t="str">
            <v>UEGA</v>
          </cell>
          <cell r="H8055" t="str">
            <v>Uclh Elizabeth Garrett Hospita</v>
          </cell>
          <cell r="I8055" t="str">
            <v>Healthcare</v>
          </cell>
          <cell r="J8055" t="str">
            <v>UCLH</v>
          </cell>
          <cell r="K8055" t="str">
            <v>UCLH</v>
          </cell>
        </row>
        <row r="8056">
          <cell r="G8056" t="str">
            <v>UEST</v>
          </cell>
          <cell r="H8056" t="str">
            <v>Uclh Estates</v>
          </cell>
          <cell r="I8056" t="str">
            <v>Healthcare</v>
          </cell>
          <cell r="J8056" t="str">
            <v>UCLH</v>
          </cell>
          <cell r="K8056" t="str">
            <v>UCLH</v>
          </cell>
        </row>
        <row r="8057">
          <cell r="G8057" t="str">
            <v>UEGA</v>
          </cell>
          <cell r="H8057" t="str">
            <v>Uclh Elizabeth Garrett Hospita</v>
          </cell>
          <cell r="I8057" t="str">
            <v>Healthcare</v>
          </cell>
          <cell r="J8057" t="str">
            <v>UCLH</v>
          </cell>
          <cell r="K8057" t="str">
            <v>UCLH</v>
          </cell>
        </row>
        <row r="8058">
          <cell r="G8058" t="str">
            <v>UEST</v>
          </cell>
          <cell r="H8058" t="str">
            <v>Uclh Estates</v>
          </cell>
          <cell r="I8058" t="str">
            <v>Healthcare</v>
          </cell>
          <cell r="J8058" t="str">
            <v>UCLH</v>
          </cell>
          <cell r="K8058" t="str">
            <v>UCLH</v>
          </cell>
        </row>
        <row r="8059">
          <cell r="G8059" t="str">
            <v>UESTADD</v>
          </cell>
          <cell r="H8059" t="str">
            <v>Uclh Estates Additional Works</v>
          </cell>
          <cell r="I8059" t="str">
            <v>Healthcare</v>
          </cell>
          <cell r="J8059" t="str">
            <v>UCLH</v>
          </cell>
          <cell r="K8059" t="str">
            <v>UCLH</v>
          </cell>
        </row>
        <row r="8060">
          <cell r="G8060" t="str">
            <v>UESTGOLD</v>
          </cell>
          <cell r="H8060" t="str">
            <v>Estates Gold Star Service</v>
          </cell>
          <cell r="I8060" t="str">
            <v>Healthcare</v>
          </cell>
          <cell r="J8060" t="str">
            <v>UCLH</v>
          </cell>
          <cell r="K8060" t="str">
            <v>UCLH</v>
          </cell>
        </row>
        <row r="8061">
          <cell r="G8061" t="str">
            <v>UHLP000X</v>
          </cell>
          <cell r="H8061" t="str">
            <v>Uclh General Helpdesk</v>
          </cell>
          <cell r="I8061" t="str">
            <v>Healthcare</v>
          </cell>
          <cell r="J8061" t="str">
            <v>UCLH</v>
          </cell>
          <cell r="K8061" t="str">
            <v>UCLH</v>
          </cell>
        </row>
        <row r="8062">
          <cell r="G8062" t="str">
            <v>UEST</v>
          </cell>
          <cell r="H8062" t="str">
            <v>Uclh Estates</v>
          </cell>
          <cell r="I8062" t="str">
            <v>Healthcare</v>
          </cell>
          <cell r="J8062" t="str">
            <v>UCLH</v>
          </cell>
          <cell r="K8062" t="str">
            <v>UCLH</v>
          </cell>
        </row>
        <row r="8063">
          <cell r="G8063" t="str">
            <v>UESTADD</v>
          </cell>
          <cell r="H8063" t="str">
            <v>Uclh Estates Additional Works</v>
          </cell>
          <cell r="I8063" t="str">
            <v>Healthcare</v>
          </cell>
          <cell r="J8063" t="str">
            <v>UCLH</v>
          </cell>
          <cell r="K8063" t="str">
            <v>UCLH</v>
          </cell>
        </row>
        <row r="8064">
          <cell r="G8064" t="str">
            <v>UEGA</v>
          </cell>
          <cell r="H8064" t="str">
            <v>Uclh Elizabeth Garrett Hospita</v>
          </cell>
          <cell r="I8064" t="str">
            <v>Healthcare</v>
          </cell>
          <cell r="J8064" t="str">
            <v>UCLH</v>
          </cell>
          <cell r="K8064" t="str">
            <v>UCLH</v>
          </cell>
        </row>
        <row r="8065">
          <cell r="G8065" t="str">
            <v>UEST</v>
          </cell>
          <cell r="H8065" t="str">
            <v>Uclh Estates</v>
          </cell>
          <cell r="I8065" t="str">
            <v>Healthcare</v>
          </cell>
          <cell r="J8065" t="str">
            <v>UCLH</v>
          </cell>
          <cell r="K8065" t="str">
            <v>UCLH</v>
          </cell>
        </row>
        <row r="8066">
          <cell r="G8066" t="str">
            <v>UESTADD</v>
          </cell>
          <cell r="H8066" t="str">
            <v>Uclh Estates Additional Works</v>
          </cell>
          <cell r="I8066" t="str">
            <v>Healthcare</v>
          </cell>
          <cell r="J8066" t="str">
            <v>UCLH</v>
          </cell>
          <cell r="K8066" t="str">
            <v>UCLH</v>
          </cell>
        </row>
        <row r="8067">
          <cell r="G8067" t="str">
            <v>UHLP000X</v>
          </cell>
          <cell r="H8067" t="str">
            <v>Uclh General Helpdesk</v>
          </cell>
          <cell r="I8067" t="str">
            <v>Healthcare</v>
          </cell>
          <cell r="J8067" t="str">
            <v>UCLH</v>
          </cell>
          <cell r="K8067" t="str">
            <v>UCLH</v>
          </cell>
        </row>
        <row r="8068">
          <cell r="G8068" t="str">
            <v>UEST</v>
          </cell>
          <cell r="H8068" t="str">
            <v>Uclh Estates</v>
          </cell>
          <cell r="I8068" t="str">
            <v>Healthcare</v>
          </cell>
          <cell r="J8068" t="str">
            <v>UCLH</v>
          </cell>
          <cell r="K8068" t="str">
            <v>UCLH</v>
          </cell>
        </row>
        <row r="8069">
          <cell r="G8069" t="str">
            <v>UHLP000X</v>
          </cell>
          <cell r="H8069" t="str">
            <v>Uclh General Helpdesk</v>
          </cell>
          <cell r="I8069" t="str">
            <v>Healthcare</v>
          </cell>
          <cell r="J8069" t="str">
            <v>UCLH</v>
          </cell>
          <cell r="K8069" t="str">
            <v>UCLH</v>
          </cell>
        </row>
        <row r="8070">
          <cell r="G8070" t="str">
            <v>UEST</v>
          </cell>
          <cell r="H8070" t="str">
            <v>Uclh Estates</v>
          </cell>
          <cell r="I8070" t="str">
            <v>Healthcare</v>
          </cell>
          <cell r="J8070" t="str">
            <v>UCLH</v>
          </cell>
          <cell r="K8070" t="str">
            <v>UCLH</v>
          </cell>
        </row>
        <row r="8071">
          <cell r="G8071" t="str">
            <v>UHLP000X</v>
          </cell>
          <cell r="H8071" t="str">
            <v>Uclh General Helpdesk</v>
          </cell>
          <cell r="I8071" t="str">
            <v>Healthcare</v>
          </cell>
          <cell r="J8071" t="str">
            <v>UCLH</v>
          </cell>
          <cell r="K8071" t="str">
            <v>UCLH</v>
          </cell>
        </row>
        <row r="8072">
          <cell r="G8072" t="str">
            <v>UEST</v>
          </cell>
          <cell r="H8072" t="str">
            <v>Uclh Estates</v>
          </cell>
          <cell r="I8072" t="str">
            <v>Healthcare</v>
          </cell>
          <cell r="J8072" t="str">
            <v>UCLH</v>
          </cell>
          <cell r="K8072" t="str">
            <v>UCLH</v>
          </cell>
        </row>
        <row r="8073">
          <cell r="G8073" t="str">
            <v>UESTADD</v>
          </cell>
          <cell r="H8073" t="str">
            <v>Uclh Estates Additional Works</v>
          </cell>
          <cell r="I8073" t="str">
            <v>Healthcare</v>
          </cell>
          <cell r="J8073" t="str">
            <v>UCLH</v>
          </cell>
          <cell r="K8073" t="str">
            <v>UCLH</v>
          </cell>
        </row>
        <row r="8074">
          <cell r="G8074" t="str">
            <v>UEST</v>
          </cell>
          <cell r="H8074" t="str">
            <v>Uclh Estates</v>
          </cell>
          <cell r="I8074" t="str">
            <v>Healthcare</v>
          </cell>
          <cell r="J8074" t="str">
            <v>UCLH</v>
          </cell>
          <cell r="K8074" t="str">
            <v>UCLH</v>
          </cell>
        </row>
        <row r="8075">
          <cell r="G8075" t="str">
            <v>UESTADD</v>
          </cell>
          <cell r="H8075" t="str">
            <v>Uclh Estates Additional Works</v>
          </cell>
          <cell r="I8075" t="str">
            <v>Healthcare</v>
          </cell>
          <cell r="J8075" t="str">
            <v>UCLH</v>
          </cell>
          <cell r="K8075" t="str">
            <v>UCLH</v>
          </cell>
        </row>
        <row r="8076">
          <cell r="G8076" t="str">
            <v>UEST</v>
          </cell>
          <cell r="H8076" t="str">
            <v>Uclh Estates</v>
          </cell>
          <cell r="I8076" t="str">
            <v>Healthcare</v>
          </cell>
          <cell r="J8076" t="str">
            <v>UCLH</v>
          </cell>
          <cell r="K8076" t="str">
            <v>UCLH</v>
          </cell>
        </row>
        <row r="8077">
          <cell r="G8077" t="str">
            <v>UEST000Z</v>
          </cell>
          <cell r="H8077" t="str">
            <v>Estates Adjustments B&amp;P</v>
          </cell>
          <cell r="I8077" t="str">
            <v>Healthcare</v>
          </cell>
          <cell r="J8077" t="str">
            <v>UCLH</v>
          </cell>
          <cell r="K8077" t="str">
            <v>UCLH</v>
          </cell>
        </row>
        <row r="8078">
          <cell r="G8078" t="str">
            <v>UHLP000X</v>
          </cell>
          <cell r="H8078" t="str">
            <v>Uclh General Helpdesk</v>
          </cell>
          <cell r="I8078" t="str">
            <v>Healthcare</v>
          </cell>
          <cell r="J8078" t="str">
            <v>UCLH</v>
          </cell>
          <cell r="K8078" t="str">
            <v>UCLH</v>
          </cell>
        </row>
        <row r="8079">
          <cell r="G8079" t="str">
            <v>UEGA</v>
          </cell>
          <cell r="H8079" t="str">
            <v>Uclh Elizabeth Garrett Hospita</v>
          </cell>
          <cell r="I8079" t="str">
            <v>Healthcare</v>
          </cell>
          <cell r="J8079" t="str">
            <v>UCLH</v>
          </cell>
          <cell r="K8079" t="str">
            <v>UCLH</v>
          </cell>
        </row>
        <row r="8080">
          <cell r="G8080" t="str">
            <v>UEST</v>
          </cell>
          <cell r="H8080" t="str">
            <v>Uclh Estates</v>
          </cell>
          <cell r="I8080" t="str">
            <v>Healthcare</v>
          </cell>
          <cell r="J8080" t="str">
            <v>UCLH</v>
          </cell>
          <cell r="K8080" t="str">
            <v>UCLH</v>
          </cell>
        </row>
        <row r="8081">
          <cell r="G8081" t="str">
            <v>UHLP000X</v>
          </cell>
          <cell r="H8081" t="str">
            <v>Uclh General Helpdesk</v>
          </cell>
          <cell r="I8081" t="str">
            <v>Healthcare</v>
          </cell>
          <cell r="J8081" t="str">
            <v>UCLH</v>
          </cell>
          <cell r="K8081" t="str">
            <v>UCLH</v>
          </cell>
        </row>
        <row r="8082">
          <cell r="G8082" t="str">
            <v>UEST</v>
          </cell>
          <cell r="H8082" t="str">
            <v>Uclh Estates</v>
          </cell>
          <cell r="I8082" t="str">
            <v>Healthcare</v>
          </cell>
          <cell r="J8082" t="str">
            <v>UCLH</v>
          </cell>
          <cell r="K8082" t="str">
            <v>UCLH</v>
          </cell>
        </row>
        <row r="8083">
          <cell r="G8083" t="str">
            <v>UHLP000X</v>
          </cell>
          <cell r="H8083" t="str">
            <v>Uclh General Helpdesk</v>
          </cell>
          <cell r="I8083" t="str">
            <v>Healthcare</v>
          </cell>
          <cell r="J8083" t="str">
            <v>UCLH</v>
          </cell>
          <cell r="K8083" t="str">
            <v>UCLH</v>
          </cell>
        </row>
        <row r="8084">
          <cell r="G8084" t="str">
            <v>UEST</v>
          </cell>
          <cell r="H8084" t="str">
            <v>Uclh Estates</v>
          </cell>
          <cell r="I8084" t="str">
            <v>Healthcare</v>
          </cell>
          <cell r="J8084" t="str">
            <v>UCLH</v>
          </cell>
          <cell r="K8084" t="str">
            <v>UCLH</v>
          </cell>
        </row>
        <row r="8085">
          <cell r="G8085" t="str">
            <v>UHLP000X</v>
          </cell>
          <cell r="H8085" t="str">
            <v>Uclh General Helpdesk</v>
          </cell>
          <cell r="I8085" t="str">
            <v>Healthcare</v>
          </cell>
          <cell r="J8085" t="str">
            <v>UCLH</v>
          </cell>
          <cell r="K8085" t="str">
            <v>UCLH</v>
          </cell>
        </row>
        <row r="8086">
          <cell r="G8086" t="str">
            <v>UEST</v>
          </cell>
          <cell r="H8086" t="str">
            <v>Uclh Estates</v>
          </cell>
          <cell r="I8086" t="str">
            <v>Healthcare</v>
          </cell>
          <cell r="J8086" t="str">
            <v>UCLH</v>
          </cell>
          <cell r="K8086" t="str">
            <v>UCLH</v>
          </cell>
        </row>
        <row r="8087">
          <cell r="G8087" t="str">
            <v>UHLP000X</v>
          </cell>
          <cell r="H8087" t="str">
            <v>Uclh General Helpdesk</v>
          </cell>
          <cell r="I8087" t="str">
            <v>Healthcare</v>
          </cell>
          <cell r="J8087" t="str">
            <v>UCLH</v>
          </cell>
          <cell r="K8087" t="str">
            <v>UCLH</v>
          </cell>
        </row>
        <row r="8088">
          <cell r="G8088" t="str">
            <v>UEST</v>
          </cell>
          <cell r="H8088" t="str">
            <v>Uclh Estates</v>
          </cell>
          <cell r="I8088" t="str">
            <v>Healthcare</v>
          </cell>
          <cell r="J8088" t="str">
            <v>UCLH</v>
          </cell>
          <cell r="K8088" t="str">
            <v>UCLH</v>
          </cell>
        </row>
        <row r="8089">
          <cell r="G8089" t="str">
            <v>UGEN000X</v>
          </cell>
          <cell r="H8089" t="str">
            <v>Uclh General Management</v>
          </cell>
          <cell r="I8089" t="str">
            <v>Healthcare</v>
          </cell>
          <cell r="J8089" t="str">
            <v>UCLH</v>
          </cell>
          <cell r="K8089" t="str">
            <v>UCLH</v>
          </cell>
        </row>
        <row r="8090">
          <cell r="G8090" t="str">
            <v>ULAL</v>
          </cell>
          <cell r="H8090" t="str">
            <v>Uclh Laundry And Linen</v>
          </cell>
          <cell r="I8090" t="str">
            <v>Healthcare</v>
          </cell>
          <cell r="J8090" t="str">
            <v>UCLH</v>
          </cell>
          <cell r="K8090" t="str">
            <v>UCLH</v>
          </cell>
        </row>
        <row r="8091">
          <cell r="G8091" t="str">
            <v>ULIN</v>
          </cell>
          <cell r="H8091" t="str">
            <v>Uclh Linen &amp; Laundry</v>
          </cell>
          <cell r="I8091" t="str">
            <v>Healthcare</v>
          </cell>
          <cell r="J8091" t="str">
            <v>UCLH</v>
          </cell>
          <cell r="K8091" t="str">
            <v>UCLH</v>
          </cell>
        </row>
        <row r="8092">
          <cell r="G8092" t="str">
            <v>ULOG</v>
          </cell>
          <cell r="H8092" t="str">
            <v>Uclh Logistics</v>
          </cell>
          <cell r="I8092" t="str">
            <v>Healthcare</v>
          </cell>
          <cell r="J8092" t="str">
            <v>UCLH</v>
          </cell>
          <cell r="K8092" t="str">
            <v>UCLH</v>
          </cell>
        </row>
        <row r="8093">
          <cell r="G8093" t="str">
            <v>UFSS000X</v>
          </cell>
          <cell r="H8093" t="str">
            <v>Facilities Support Servicesgeneral</v>
          </cell>
          <cell r="I8093" t="str">
            <v>Healthcare</v>
          </cell>
          <cell r="J8093" t="str">
            <v>UCLH</v>
          </cell>
          <cell r="K8093" t="str">
            <v>UCLH</v>
          </cell>
        </row>
        <row r="8094">
          <cell r="G8094" t="str">
            <v>ULOG</v>
          </cell>
          <cell r="H8094" t="str">
            <v>Uclh Logistics</v>
          </cell>
          <cell r="I8094" t="str">
            <v>Healthcare</v>
          </cell>
          <cell r="J8094" t="str">
            <v>UCLH</v>
          </cell>
          <cell r="K8094" t="str">
            <v>UCLH</v>
          </cell>
        </row>
        <row r="8095">
          <cell r="G8095" t="str">
            <v>UFSS000X</v>
          </cell>
          <cell r="H8095" t="str">
            <v>Facilities Support Servicesgeneral</v>
          </cell>
          <cell r="I8095" t="str">
            <v>Healthcare</v>
          </cell>
          <cell r="J8095" t="str">
            <v>UCLH</v>
          </cell>
          <cell r="K8095" t="str">
            <v>UCLH</v>
          </cell>
        </row>
        <row r="8096">
          <cell r="G8096" t="str">
            <v>ULOG</v>
          </cell>
          <cell r="H8096" t="str">
            <v>Uclh Logistics</v>
          </cell>
          <cell r="I8096" t="str">
            <v>Healthcare</v>
          </cell>
          <cell r="J8096" t="str">
            <v>UCLH</v>
          </cell>
          <cell r="K8096" t="str">
            <v>UCLH</v>
          </cell>
        </row>
        <row r="8097">
          <cell r="G8097" t="str">
            <v>UFSS000X</v>
          </cell>
          <cell r="H8097" t="str">
            <v>Facilities Support Servicesgeneral</v>
          </cell>
          <cell r="I8097" t="str">
            <v>Healthcare</v>
          </cell>
          <cell r="J8097" t="str">
            <v>UCLH</v>
          </cell>
          <cell r="K8097" t="str">
            <v>UCLH</v>
          </cell>
        </row>
        <row r="8098">
          <cell r="G8098" t="str">
            <v>ULOG</v>
          </cell>
          <cell r="H8098" t="str">
            <v>Uclh Logistics</v>
          </cell>
          <cell r="I8098" t="str">
            <v>Healthcare</v>
          </cell>
          <cell r="J8098" t="str">
            <v>UCLH</v>
          </cell>
          <cell r="K8098" t="str">
            <v>UCLH</v>
          </cell>
        </row>
        <row r="8099">
          <cell r="G8099" t="str">
            <v>UFSS000X</v>
          </cell>
          <cell r="H8099" t="str">
            <v>Facilities Support Servicesgeneral</v>
          </cell>
          <cell r="I8099" t="str">
            <v>Healthcare</v>
          </cell>
          <cell r="J8099" t="str">
            <v>UCLH</v>
          </cell>
          <cell r="K8099" t="str">
            <v>UCLH</v>
          </cell>
        </row>
        <row r="8100">
          <cell r="G8100" t="str">
            <v>ULOG</v>
          </cell>
          <cell r="H8100" t="str">
            <v>Uclh Logistics</v>
          </cell>
          <cell r="I8100" t="str">
            <v>Healthcare</v>
          </cell>
          <cell r="J8100" t="str">
            <v>UCLH</v>
          </cell>
          <cell r="K8100" t="str">
            <v>UCLH</v>
          </cell>
        </row>
        <row r="8101">
          <cell r="G8101" t="str">
            <v>UFSS000X</v>
          </cell>
          <cell r="H8101" t="str">
            <v>Facilities Support Servicesgeneral</v>
          </cell>
          <cell r="I8101" t="str">
            <v>Healthcare</v>
          </cell>
          <cell r="J8101" t="str">
            <v>UCLH</v>
          </cell>
          <cell r="K8101" t="str">
            <v>UCLH</v>
          </cell>
        </row>
        <row r="8102">
          <cell r="G8102" t="str">
            <v>ULOG</v>
          </cell>
          <cell r="H8102" t="str">
            <v>Uclh Logistics</v>
          </cell>
          <cell r="I8102" t="str">
            <v>Healthcare</v>
          </cell>
          <cell r="J8102" t="str">
            <v>UCLH</v>
          </cell>
          <cell r="K8102" t="str">
            <v>UCLH</v>
          </cell>
        </row>
        <row r="8103">
          <cell r="G8103" t="str">
            <v>UFSS000X</v>
          </cell>
          <cell r="H8103" t="str">
            <v>Facilities Support Servicesgeneral</v>
          </cell>
          <cell r="I8103" t="str">
            <v>Healthcare</v>
          </cell>
          <cell r="J8103" t="str">
            <v>UCLH</v>
          </cell>
          <cell r="K8103" t="str">
            <v>UCLH</v>
          </cell>
        </row>
        <row r="8104">
          <cell r="G8104" t="str">
            <v>UPARK</v>
          </cell>
          <cell r="H8104" t="str">
            <v>Uclh Car Parking</v>
          </cell>
          <cell r="I8104" t="str">
            <v>Healthcare</v>
          </cell>
          <cell r="J8104" t="str">
            <v>UCLH</v>
          </cell>
          <cell r="K8104" t="str">
            <v>UCLH</v>
          </cell>
        </row>
        <row r="8105">
          <cell r="G8105" t="str">
            <v>UPRO000X</v>
          </cell>
          <cell r="H8105" t="str">
            <v>Uclh - Foley Street</v>
          </cell>
          <cell r="I8105" t="str">
            <v>Healthcare</v>
          </cell>
          <cell r="J8105" t="str">
            <v>UCLH</v>
          </cell>
          <cell r="K8105" t="str">
            <v>UCLH</v>
          </cell>
        </row>
        <row r="8106">
          <cell r="G8106" t="str">
            <v>UPROJ01</v>
          </cell>
          <cell r="H8106" t="str">
            <v>Uclh Major Projects</v>
          </cell>
          <cell r="I8106" t="str">
            <v>Healthcare</v>
          </cell>
          <cell r="J8106" t="str">
            <v>UCLH</v>
          </cell>
          <cell r="K8106" t="str">
            <v>UCLH</v>
          </cell>
        </row>
        <row r="8107">
          <cell r="G8107" t="str">
            <v>USEC000X</v>
          </cell>
          <cell r="H8107" t="str">
            <v>Uclh Security</v>
          </cell>
          <cell r="I8107" t="str">
            <v>Healthcare</v>
          </cell>
          <cell r="J8107" t="str">
            <v>UCLH</v>
          </cell>
          <cell r="K8107" t="str">
            <v>UCLH</v>
          </cell>
        </row>
        <row r="8108">
          <cell r="G8108" t="str">
            <v>USECADD</v>
          </cell>
          <cell r="H8108" t="str">
            <v>Uclh Security Add Works</v>
          </cell>
          <cell r="I8108" t="str">
            <v>Healthcare</v>
          </cell>
          <cell r="J8108" t="str">
            <v>UCLH</v>
          </cell>
          <cell r="K8108" t="str">
            <v>UCLH</v>
          </cell>
        </row>
        <row r="8109">
          <cell r="G8109" t="str">
            <v>USEC000X</v>
          </cell>
          <cell r="H8109" t="str">
            <v>Uclh Security</v>
          </cell>
          <cell r="I8109" t="str">
            <v>Healthcare</v>
          </cell>
          <cell r="J8109" t="str">
            <v>UCLH</v>
          </cell>
          <cell r="K8109" t="str">
            <v>UCLH</v>
          </cell>
        </row>
        <row r="8110">
          <cell r="G8110" t="str">
            <v>USECADD</v>
          </cell>
          <cell r="H8110" t="str">
            <v>Uclh Security Add Works</v>
          </cell>
          <cell r="I8110" t="str">
            <v>Healthcare</v>
          </cell>
          <cell r="J8110" t="str">
            <v>UCLH</v>
          </cell>
          <cell r="K8110" t="str">
            <v>UCLH</v>
          </cell>
        </row>
        <row r="8111">
          <cell r="G8111" t="str">
            <v>USEC000X</v>
          </cell>
          <cell r="H8111" t="str">
            <v>Uclh Security</v>
          </cell>
          <cell r="I8111" t="str">
            <v>Healthcare</v>
          </cell>
          <cell r="J8111" t="str">
            <v>UCLH</v>
          </cell>
          <cell r="K8111" t="str">
            <v>UCLH</v>
          </cell>
        </row>
        <row r="8112">
          <cell r="G8112" t="str">
            <v>USECADD</v>
          </cell>
          <cell r="H8112" t="str">
            <v>Uclh Security Add Works</v>
          </cell>
          <cell r="I8112" t="str">
            <v>Healthcare</v>
          </cell>
          <cell r="J8112" t="str">
            <v>UCLH</v>
          </cell>
          <cell r="K8112" t="str">
            <v>UCLH</v>
          </cell>
        </row>
        <row r="8113">
          <cell r="G8113" t="str">
            <v>USEC000X</v>
          </cell>
          <cell r="H8113" t="str">
            <v>Uclh Security</v>
          </cell>
          <cell r="I8113" t="str">
            <v>Healthcare</v>
          </cell>
          <cell r="J8113" t="str">
            <v>UCLH</v>
          </cell>
          <cell r="K8113" t="str">
            <v>UCLH</v>
          </cell>
        </row>
        <row r="8114">
          <cell r="G8114" t="str">
            <v>USECADD</v>
          </cell>
          <cell r="H8114" t="str">
            <v>Uclh Security Add Works</v>
          </cell>
          <cell r="I8114" t="str">
            <v>Healthcare</v>
          </cell>
          <cell r="J8114" t="str">
            <v>UCLH</v>
          </cell>
          <cell r="K8114" t="str">
            <v>UCLH</v>
          </cell>
        </row>
        <row r="8115">
          <cell r="G8115" t="str">
            <v>USEC000X</v>
          </cell>
          <cell r="H8115" t="str">
            <v>Uclh Security</v>
          </cell>
          <cell r="I8115" t="str">
            <v>Healthcare</v>
          </cell>
          <cell r="J8115" t="str">
            <v>UCLH</v>
          </cell>
          <cell r="K8115" t="str">
            <v>UCLH</v>
          </cell>
        </row>
        <row r="8116">
          <cell r="G8116" t="str">
            <v>USECADD</v>
          </cell>
          <cell r="H8116" t="str">
            <v>Uclh Security Add Works</v>
          </cell>
          <cell r="I8116" t="str">
            <v>Healthcare</v>
          </cell>
          <cell r="J8116" t="str">
            <v>UCLH</v>
          </cell>
          <cell r="K8116" t="str">
            <v>UCLH</v>
          </cell>
        </row>
        <row r="8117">
          <cell r="G8117" t="str">
            <v>USEC000X</v>
          </cell>
          <cell r="H8117" t="str">
            <v>Uclh Security</v>
          </cell>
          <cell r="I8117" t="str">
            <v>Healthcare</v>
          </cell>
          <cell r="J8117" t="str">
            <v>UCLH</v>
          </cell>
          <cell r="K8117" t="str">
            <v>UCLH</v>
          </cell>
        </row>
        <row r="8118">
          <cell r="G8118" t="str">
            <v>UWAPC</v>
          </cell>
          <cell r="H8118" t="str">
            <v>Uclh Waste &amp; Pest Control</v>
          </cell>
          <cell r="I8118" t="str">
            <v>Healthcare</v>
          </cell>
          <cell r="J8118" t="str">
            <v>UCLH</v>
          </cell>
          <cell r="K8118" t="str">
            <v>UCLH</v>
          </cell>
        </row>
        <row r="8119">
          <cell r="G8119" t="str">
            <v>UWASTADD</v>
          </cell>
          <cell r="H8119" t="str">
            <v>Uclh Waste</v>
          </cell>
          <cell r="I8119" t="str">
            <v>Healthcare</v>
          </cell>
          <cell r="J8119" t="str">
            <v>UCLH</v>
          </cell>
          <cell r="K8119" t="str">
            <v>UCLH</v>
          </cell>
        </row>
        <row r="8120">
          <cell r="G8120" t="str">
            <v>UWAPC</v>
          </cell>
          <cell r="H8120" t="str">
            <v>Uclh Waste &amp; Pest Control</v>
          </cell>
          <cell r="I8120" t="str">
            <v>Healthcare</v>
          </cell>
          <cell r="J8120" t="str">
            <v>UCLH</v>
          </cell>
          <cell r="K8120" t="str">
            <v>UCLH</v>
          </cell>
        </row>
        <row r="8121">
          <cell r="G8121" t="str">
            <v>UWASTADD</v>
          </cell>
          <cell r="H8121" t="str">
            <v>Uclh Waste</v>
          </cell>
          <cell r="I8121" t="str">
            <v>Healthcare</v>
          </cell>
          <cell r="J8121" t="str">
            <v>UCLH</v>
          </cell>
          <cell r="K8121" t="str">
            <v>UCLH</v>
          </cell>
        </row>
        <row r="8122">
          <cell r="G8122" t="str">
            <v>UWAPC</v>
          </cell>
          <cell r="H8122" t="str">
            <v>Uclh Waste &amp; Pest Control</v>
          </cell>
          <cell r="I8122" t="str">
            <v>Healthcare</v>
          </cell>
          <cell r="J8122" t="str">
            <v>UCLH</v>
          </cell>
          <cell r="K8122" t="str">
            <v>UCLH</v>
          </cell>
        </row>
        <row r="8123">
          <cell r="G8123" t="str">
            <v>DPSLIBAF</v>
          </cell>
          <cell r="H8123" t="str">
            <v>Dps Library Services</v>
          </cell>
          <cell r="I8123" t="str">
            <v>Central Overheads</v>
          </cell>
          <cell r="J8123" t="str">
            <v>Defence Professional Services</v>
          </cell>
          <cell r="K8123" t="str">
            <v>Defence Professional Services</v>
          </cell>
        </row>
        <row r="8124">
          <cell r="G8124" t="str">
            <v>WSMCLAIM</v>
          </cell>
          <cell r="H8124" t="str">
            <v>Wsm Business Development</v>
          </cell>
          <cell r="I8124" t="str">
            <v>Defence</v>
          </cell>
          <cell r="J8124" t="str">
            <v>Divisional Overheads (Defence)</v>
          </cell>
          <cell r="K8124" t="str">
            <v>Divisional Overheads (Defence)</v>
          </cell>
        </row>
        <row r="8125">
          <cell r="G8125" t="str">
            <v>WSMDEMOB</v>
          </cell>
          <cell r="H8125" t="str">
            <v>Wsm Demob</v>
          </cell>
          <cell r="I8125" t="str">
            <v>Defence</v>
          </cell>
          <cell r="J8125" t="str">
            <v>WSM</v>
          </cell>
          <cell r="K8125" t="str">
            <v>WSM Demobilisation</v>
          </cell>
        </row>
        <row r="8126">
          <cell r="G8126" t="str">
            <v>WSMMCHAA</v>
          </cell>
          <cell r="H8126" t="str">
            <v>Wsm Chatham Af</v>
          </cell>
          <cell r="I8126" t="str">
            <v>Defence</v>
          </cell>
          <cell r="J8126" t="str">
            <v>WSM</v>
          </cell>
          <cell r="K8126" t="str">
            <v>WSM Chatham</v>
          </cell>
        </row>
        <row r="8127">
          <cell r="G8127" t="str">
            <v>WSMMCHAA</v>
          </cell>
          <cell r="H8127" t="str">
            <v>Wsm Chatham Af</v>
          </cell>
          <cell r="I8127" t="str">
            <v>Defence</v>
          </cell>
          <cell r="J8127" t="str">
            <v>WSM</v>
          </cell>
          <cell r="K8127" t="str">
            <v>WSM Chatham</v>
          </cell>
        </row>
        <row r="8128">
          <cell r="G8128" t="str">
            <v>WSMMCHAC</v>
          </cell>
          <cell r="H8128" t="str">
            <v>Wsm Chatham Claims</v>
          </cell>
          <cell r="I8128" t="str">
            <v>Defence</v>
          </cell>
          <cell r="J8128" t="str">
            <v>WSM</v>
          </cell>
          <cell r="K8128" t="str">
            <v>WSM Chatham</v>
          </cell>
        </row>
        <row r="8129">
          <cell r="G8129" t="str">
            <v>WSMMCHAF</v>
          </cell>
          <cell r="H8129" t="str">
            <v>Wsm Chatham Ff</v>
          </cell>
          <cell r="I8129" t="str">
            <v>Defence</v>
          </cell>
          <cell r="J8129" t="str">
            <v>WSM</v>
          </cell>
          <cell r="K8129" t="str">
            <v>WSM Chatham</v>
          </cell>
        </row>
        <row r="8130">
          <cell r="G8130" t="str">
            <v>WSMTCHAT</v>
          </cell>
          <cell r="H8130" t="str">
            <v>Chatham Tied</v>
          </cell>
          <cell r="I8130" t="str">
            <v>Defence</v>
          </cell>
          <cell r="J8130" t="str">
            <v>WSM</v>
          </cell>
          <cell r="K8130" t="str">
            <v>WSM Chatham</v>
          </cell>
        </row>
        <row r="8131">
          <cell r="G8131" t="str">
            <v>WSMMCHAA</v>
          </cell>
          <cell r="H8131" t="str">
            <v>Wsm Chatham Af</v>
          </cell>
          <cell r="I8131" t="str">
            <v>Defence</v>
          </cell>
          <cell r="J8131" t="str">
            <v>WSM</v>
          </cell>
          <cell r="K8131" t="str">
            <v>WSM Chatham</v>
          </cell>
        </row>
        <row r="8132">
          <cell r="G8132" t="str">
            <v>WSMTCHAT</v>
          </cell>
          <cell r="H8132" t="str">
            <v>Chatham Tied</v>
          </cell>
          <cell r="I8132" t="str">
            <v>Defence</v>
          </cell>
          <cell r="J8132" t="str">
            <v>WSM</v>
          </cell>
          <cell r="K8132" t="str">
            <v>WSM Chatham</v>
          </cell>
        </row>
        <row r="8133">
          <cell r="G8133" t="str">
            <v>WSMMCHAA</v>
          </cell>
          <cell r="H8133" t="str">
            <v>Wsm Chatham Af</v>
          </cell>
          <cell r="I8133" t="str">
            <v>Defence</v>
          </cell>
          <cell r="J8133" t="str">
            <v>WSM</v>
          </cell>
          <cell r="K8133" t="str">
            <v>WSM Chatham</v>
          </cell>
        </row>
        <row r="8134">
          <cell r="G8134" t="str">
            <v>WSMMCHAA</v>
          </cell>
          <cell r="H8134" t="str">
            <v>Wsm Chatham Af</v>
          </cell>
          <cell r="I8134" t="str">
            <v>Defence</v>
          </cell>
          <cell r="J8134" t="str">
            <v>WSM</v>
          </cell>
          <cell r="K8134" t="str">
            <v>WSM Chatham</v>
          </cell>
        </row>
        <row r="8135">
          <cell r="G8135" t="str">
            <v>WSMMCHAA</v>
          </cell>
          <cell r="H8135" t="str">
            <v>Wsm Chatham Af</v>
          </cell>
          <cell r="I8135" t="str">
            <v>Defence</v>
          </cell>
          <cell r="J8135" t="str">
            <v>WSM</v>
          </cell>
          <cell r="K8135" t="str">
            <v>WSM Chatham</v>
          </cell>
        </row>
        <row r="8136">
          <cell r="G8136" t="str">
            <v>WSMMCHAA</v>
          </cell>
          <cell r="H8136" t="str">
            <v>Wsm Chatham Af</v>
          </cell>
          <cell r="I8136" t="str">
            <v>Defence</v>
          </cell>
          <cell r="J8136" t="str">
            <v>WSM</v>
          </cell>
          <cell r="K8136" t="str">
            <v>WSM Chatham</v>
          </cell>
        </row>
        <row r="8137">
          <cell r="G8137" t="str">
            <v>WSMTCHAT</v>
          </cell>
          <cell r="H8137" t="str">
            <v>Chatham Tied</v>
          </cell>
          <cell r="I8137" t="str">
            <v>Defence</v>
          </cell>
          <cell r="J8137" t="str">
            <v>WSM</v>
          </cell>
          <cell r="K8137" t="str">
            <v>WSM Chatham</v>
          </cell>
        </row>
        <row r="8138">
          <cell r="G8138" t="str">
            <v>WSMMCHAA</v>
          </cell>
          <cell r="H8138" t="str">
            <v>Wsm Chatham Af</v>
          </cell>
          <cell r="I8138" t="str">
            <v>Defence</v>
          </cell>
          <cell r="J8138" t="str">
            <v>WSM</v>
          </cell>
          <cell r="K8138" t="str">
            <v>WSM Chatham</v>
          </cell>
        </row>
        <row r="8139">
          <cell r="G8139" t="str">
            <v>WSMMCHAA</v>
          </cell>
          <cell r="H8139" t="str">
            <v>Wsm Chatham Af</v>
          </cell>
          <cell r="I8139" t="str">
            <v>Defence</v>
          </cell>
          <cell r="J8139" t="str">
            <v>WSM</v>
          </cell>
          <cell r="K8139" t="str">
            <v>WSM Chatham</v>
          </cell>
        </row>
        <row r="8140">
          <cell r="G8140" t="str">
            <v>WSMMCHAA</v>
          </cell>
          <cell r="H8140" t="str">
            <v>Wsm Chatham Af</v>
          </cell>
          <cell r="I8140" t="str">
            <v>Defence</v>
          </cell>
          <cell r="J8140" t="str">
            <v>WSM</v>
          </cell>
          <cell r="K8140" t="str">
            <v>WSM Chatham</v>
          </cell>
        </row>
        <row r="8141">
          <cell r="G8141" t="str">
            <v>WSMMCHAA</v>
          </cell>
          <cell r="H8141" t="str">
            <v>Wsm Chatham Af</v>
          </cell>
          <cell r="I8141" t="str">
            <v>Defence</v>
          </cell>
          <cell r="J8141" t="str">
            <v>WSM</v>
          </cell>
          <cell r="K8141" t="str">
            <v>WSM Chatham</v>
          </cell>
        </row>
        <row r="8142">
          <cell r="G8142" t="str">
            <v>WSMMCHAA</v>
          </cell>
          <cell r="H8142" t="str">
            <v>Wsm Chatham Af</v>
          </cell>
          <cell r="I8142" t="str">
            <v>Defence</v>
          </cell>
          <cell r="J8142" t="str">
            <v>WSM</v>
          </cell>
          <cell r="K8142" t="str">
            <v>WSM Chatham</v>
          </cell>
        </row>
        <row r="8143">
          <cell r="G8143" t="str">
            <v>WSMMCHAA</v>
          </cell>
          <cell r="H8143" t="str">
            <v>Wsm Chatham Af</v>
          </cell>
          <cell r="I8143" t="str">
            <v>Defence</v>
          </cell>
          <cell r="J8143" t="str">
            <v>WSM</v>
          </cell>
          <cell r="K8143" t="str">
            <v>WSM Chatham</v>
          </cell>
        </row>
        <row r="8144">
          <cell r="G8144" t="str">
            <v>WSMMCHAA</v>
          </cell>
          <cell r="H8144" t="str">
            <v>Wsm Chatham Af</v>
          </cell>
          <cell r="I8144" t="str">
            <v>Defence</v>
          </cell>
          <cell r="J8144" t="str">
            <v>WSM</v>
          </cell>
          <cell r="K8144" t="str">
            <v>WSM Chatham</v>
          </cell>
        </row>
        <row r="8145">
          <cell r="G8145" t="str">
            <v>WSMMCHAA</v>
          </cell>
          <cell r="H8145" t="str">
            <v>Wsm Chatham Af</v>
          </cell>
          <cell r="I8145" t="str">
            <v>Defence</v>
          </cell>
          <cell r="J8145" t="str">
            <v>WSM</v>
          </cell>
          <cell r="K8145" t="str">
            <v>WSM Chatham</v>
          </cell>
        </row>
        <row r="8146">
          <cell r="G8146" t="str">
            <v>WSMMCHAA</v>
          </cell>
          <cell r="H8146" t="str">
            <v>Wsm Chatham Af</v>
          </cell>
          <cell r="I8146" t="str">
            <v>Defence</v>
          </cell>
          <cell r="J8146" t="str">
            <v>WSM</v>
          </cell>
          <cell r="K8146" t="str">
            <v>WSM Chatham</v>
          </cell>
        </row>
        <row r="8147">
          <cell r="G8147" t="str">
            <v>WSMMCHAA</v>
          </cell>
          <cell r="H8147" t="str">
            <v>Wsm Chatham Af</v>
          </cell>
          <cell r="I8147" t="str">
            <v>Defence</v>
          </cell>
          <cell r="J8147" t="str">
            <v>WSM</v>
          </cell>
          <cell r="K8147" t="str">
            <v>WSM Chatham</v>
          </cell>
        </row>
        <row r="8148">
          <cell r="G8148" t="str">
            <v>WSMMCHAA</v>
          </cell>
          <cell r="H8148" t="str">
            <v>Wsm Chatham Af</v>
          </cell>
          <cell r="I8148" t="str">
            <v>Defence</v>
          </cell>
          <cell r="J8148" t="str">
            <v>WSM</v>
          </cell>
          <cell r="K8148" t="str">
            <v>WSM Chatham</v>
          </cell>
        </row>
        <row r="8149">
          <cell r="G8149" t="str">
            <v>WSMMCHAA</v>
          </cell>
          <cell r="H8149" t="str">
            <v>Wsm Chatham Af</v>
          </cell>
          <cell r="I8149" t="str">
            <v>Defence</v>
          </cell>
          <cell r="J8149" t="str">
            <v>WSM</v>
          </cell>
          <cell r="K8149" t="str">
            <v>WSM Chatham</v>
          </cell>
        </row>
        <row r="8150">
          <cell r="G8150" t="str">
            <v>WSMMCHAA</v>
          </cell>
          <cell r="H8150" t="str">
            <v>Wsm Chatham Af</v>
          </cell>
          <cell r="I8150" t="str">
            <v>Defence</v>
          </cell>
          <cell r="J8150" t="str">
            <v>WSM</v>
          </cell>
          <cell r="K8150" t="str">
            <v>WSM Chatham</v>
          </cell>
        </row>
        <row r="8151">
          <cell r="G8151" t="str">
            <v>WSMMCHAA</v>
          </cell>
          <cell r="H8151" t="str">
            <v>Wsm Chatham Af</v>
          </cell>
          <cell r="I8151" t="str">
            <v>Defence</v>
          </cell>
          <cell r="J8151" t="str">
            <v>WSM</v>
          </cell>
          <cell r="K8151" t="str">
            <v>WSM Chatham</v>
          </cell>
        </row>
        <row r="8152">
          <cell r="G8152" t="str">
            <v>WSMMCHAA</v>
          </cell>
          <cell r="H8152" t="str">
            <v>Wsm Chatham Af</v>
          </cell>
          <cell r="I8152" t="str">
            <v>Defence</v>
          </cell>
          <cell r="J8152" t="str">
            <v>WSM</v>
          </cell>
          <cell r="K8152" t="str">
            <v>WSM Chatham</v>
          </cell>
        </row>
        <row r="8153">
          <cell r="G8153" t="str">
            <v>WSMMCHAA</v>
          </cell>
          <cell r="H8153" t="str">
            <v>Wsm Chatham Af</v>
          </cell>
          <cell r="I8153" t="str">
            <v>Defence</v>
          </cell>
          <cell r="J8153" t="str">
            <v>WSM</v>
          </cell>
          <cell r="K8153" t="str">
            <v>WSM Chatham</v>
          </cell>
        </row>
        <row r="8154">
          <cell r="G8154" t="str">
            <v>WSMMCHAA</v>
          </cell>
          <cell r="H8154" t="str">
            <v>Wsm Chatham Af</v>
          </cell>
          <cell r="I8154" t="str">
            <v>Defence</v>
          </cell>
          <cell r="J8154" t="str">
            <v>WSM</v>
          </cell>
          <cell r="K8154" t="str">
            <v>WSM Chatham</v>
          </cell>
        </row>
        <row r="8155">
          <cell r="G8155" t="str">
            <v>WSMMCHAA</v>
          </cell>
          <cell r="H8155" t="str">
            <v>Wsm Chatham Af</v>
          </cell>
          <cell r="I8155" t="str">
            <v>Defence</v>
          </cell>
          <cell r="J8155" t="str">
            <v>WSM</v>
          </cell>
          <cell r="K8155" t="str">
            <v>WSM Chatham</v>
          </cell>
        </row>
        <row r="8156">
          <cell r="G8156" t="str">
            <v>WSMMCHAA</v>
          </cell>
          <cell r="H8156" t="str">
            <v>Wsm Chatham Af</v>
          </cell>
          <cell r="I8156" t="str">
            <v>Defence</v>
          </cell>
          <cell r="J8156" t="str">
            <v>WSM</v>
          </cell>
          <cell r="K8156" t="str">
            <v>WSM Chatham</v>
          </cell>
        </row>
        <row r="8157">
          <cell r="G8157" t="str">
            <v>WSMTCHAT</v>
          </cell>
          <cell r="H8157" t="str">
            <v>Chatham Tied</v>
          </cell>
          <cell r="I8157" t="str">
            <v>Defence</v>
          </cell>
          <cell r="J8157" t="str">
            <v>WSM</v>
          </cell>
          <cell r="K8157" t="str">
            <v>WSM Chatham</v>
          </cell>
        </row>
        <row r="8158">
          <cell r="G8158" t="str">
            <v>WSMMCHAA</v>
          </cell>
          <cell r="H8158" t="str">
            <v>Wsm Chatham Af</v>
          </cell>
          <cell r="I8158" t="str">
            <v>Defence</v>
          </cell>
          <cell r="J8158" t="str">
            <v>WSM</v>
          </cell>
          <cell r="K8158" t="str">
            <v>WSM Chatham</v>
          </cell>
        </row>
        <row r="8159">
          <cell r="G8159" t="str">
            <v>WSMMCHAA</v>
          </cell>
          <cell r="H8159" t="str">
            <v>Wsm Chatham Af</v>
          </cell>
          <cell r="I8159" t="str">
            <v>Defence</v>
          </cell>
          <cell r="J8159" t="str">
            <v>WSM</v>
          </cell>
          <cell r="K8159" t="str">
            <v>WSM Chatham</v>
          </cell>
        </row>
        <row r="8160">
          <cell r="G8160" t="str">
            <v>WSMMCHAA</v>
          </cell>
          <cell r="H8160" t="str">
            <v>Wsm Chatham Af</v>
          </cell>
          <cell r="I8160" t="str">
            <v>Defence</v>
          </cell>
          <cell r="J8160" t="str">
            <v>WSM</v>
          </cell>
          <cell r="K8160" t="str">
            <v>WSM Chatham</v>
          </cell>
        </row>
        <row r="8161">
          <cell r="G8161" t="str">
            <v>WSMMCHAA</v>
          </cell>
          <cell r="H8161" t="str">
            <v>Wsm Chatham Af</v>
          </cell>
          <cell r="I8161" t="str">
            <v>Defence</v>
          </cell>
          <cell r="J8161" t="str">
            <v>WSM</v>
          </cell>
          <cell r="K8161" t="str">
            <v>WSM Chatham</v>
          </cell>
        </row>
        <row r="8162">
          <cell r="G8162" t="str">
            <v>WSMMCHAA</v>
          </cell>
          <cell r="H8162" t="str">
            <v>Wsm Chatham Af</v>
          </cell>
          <cell r="I8162" t="str">
            <v>Defence</v>
          </cell>
          <cell r="J8162" t="str">
            <v>WSM</v>
          </cell>
          <cell r="K8162" t="str">
            <v>WSM Chatham</v>
          </cell>
        </row>
        <row r="8163">
          <cell r="G8163" t="str">
            <v>WSMMCHAA</v>
          </cell>
          <cell r="H8163" t="str">
            <v>Wsm Chatham Af</v>
          </cell>
          <cell r="I8163" t="str">
            <v>Defence</v>
          </cell>
          <cell r="J8163" t="str">
            <v>WSM</v>
          </cell>
          <cell r="K8163" t="str">
            <v>WSM Chatham</v>
          </cell>
        </row>
        <row r="8164">
          <cell r="G8164" t="str">
            <v>WSMMCHAA</v>
          </cell>
          <cell r="H8164" t="str">
            <v>Wsm Chatham Af</v>
          </cell>
          <cell r="I8164" t="str">
            <v>Defence</v>
          </cell>
          <cell r="J8164" t="str">
            <v>WSM</v>
          </cell>
          <cell r="K8164" t="str">
            <v>WSM Chatham</v>
          </cell>
        </row>
        <row r="8165">
          <cell r="G8165" t="str">
            <v>WSMMCHAA</v>
          </cell>
          <cell r="H8165" t="str">
            <v>Wsm Chatham Af</v>
          </cell>
          <cell r="I8165" t="str">
            <v>Defence</v>
          </cell>
          <cell r="J8165" t="str">
            <v>WSM</v>
          </cell>
          <cell r="K8165" t="str">
            <v>WSM Chatham</v>
          </cell>
        </row>
        <row r="8166">
          <cell r="G8166" t="str">
            <v>WSMMCHAA</v>
          </cell>
          <cell r="H8166" t="str">
            <v>Wsm Chatham Af</v>
          </cell>
          <cell r="I8166" t="str">
            <v>Defence</v>
          </cell>
          <cell r="J8166" t="str">
            <v>WSM</v>
          </cell>
          <cell r="K8166" t="str">
            <v>WSM Chatham</v>
          </cell>
        </row>
        <row r="8167">
          <cell r="G8167" t="str">
            <v>WSMMCHAA</v>
          </cell>
          <cell r="H8167" t="str">
            <v>Wsm Chatham Af</v>
          </cell>
          <cell r="I8167" t="str">
            <v>Defence</v>
          </cell>
          <cell r="J8167" t="str">
            <v>WSM</v>
          </cell>
          <cell r="K8167" t="str">
            <v>WSM Chatham</v>
          </cell>
        </row>
        <row r="8168">
          <cell r="G8168" t="str">
            <v>WSMMCHAA</v>
          </cell>
          <cell r="H8168" t="str">
            <v>Wsm Chatham Af</v>
          </cell>
          <cell r="I8168" t="str">
            <v>Defence</v>
          </cell>
          <cell r="J8168" t="str">
            <v>WSM</v>
          </cell>
          <cell r="K8168" t="str">
            <v>WSM Chatham</v>
          </cell>
        </row>
        <row r="8169">
          <cell r="G8169" t="str">
            <v>WSMMCHAA</v>
          </cell>
          <cell r="H8169" t="str">
            <v>Wsm Chatham Af</v>
          </cell>
          <cell r="I8169" t="str">
            <v>Defence</v>
          </cell>
          <cell r="J8169" t="str">
            <v>WSM</v>
          </cell>
          <cell r="K8169" t="str">
            <v>WSM Chatham</v>
          </cell>
        </row>
        <row r="8170">
          <cell r="G8170" t="str">
            <v>WSMMCHAA</v>
          </cell>
          <cell r="H8170" t="str">
            <v>Wsm Chatham Af</v>
          </cell>
          <cell r="I8170" t="str">
            <v>Defence</v>
          </cell>
          <cell r="J8170" t="str">
            <v>WSM</v>
          </cell>
          <cell r="K8170" t="str">
            <v>WSM Chatham</v>
          </cell>
        </row>
        <row r="8171">
          <cell r="G8171" t="str">
            <v>WSMMCHAA</v>
          </cell>
          <cell r="H8171" t="str">
            <v>Wsm Chatham Af</v>
          </cell>
          <cell r="I8171" t="str">
            <v>Defence</v>
          </cell>
          <cell r="J8171" t="str">
            <v>WSM</v>
          </cell>
          <cell r="K8171" t="str">
            <v>WSM Chatham</v>
          </cell>
        </row>
        <row r="8172">
          <cell r="G8172" t="str">
            <v>WSMMDH9A</v>
          </cell>
          <cell r="H8172" t="str">
            <v>Wsm Dhe9 Af</v>
          </cell>
          <cell r="I8172" t="str">
            <v>Defence</v>
          </cell>
          <cell r="J8172" t="str">
            <v>WSM</v>
          </cell>
          <cell r="K8172" t="str">
            <v>WSM DHE 9</v>
          </cell>
        </row>
        <row r="8173">
          <cell r="G8173" t="str">
            <v>WSMMDH9C</v>
          </cell>
          <cell r="H8173" t="str">
            <v>Wsm Dhe9 Claims</v>
          </cell>
          <cell r="I8173" t="str">
            <v>Defence</v>
          </cell>
          <cell r="J8173" t="str">
            <v>WSM</v>
          </cell>
          <cell r="K8173" t="str">
            <v>WSM DHE 9</v>
          </cell>
        </row>
        <row r="8174">
          <cell r="G8174" t="str">
            <v>WSMMDH9F</v>
          </cell>
          <cell r="H8174" t="str">
            <v>Wsm Dhe9 Ff</v>
          </cell>
          <cell r="I8174" t="str">
            <v>Defence</v>
          </cell>
          <cell r="J8174" t="str">
            <v>WSM</v>
          </cell>
          <cell r="K8174" t="str">
            <v>WSM DHE 9</v>
          </cell>
        </row>
        <row r="8175">
          <cell r="G8175" t="str">
            <v>WSMMDH9A</v>
          </cell>
          <cell r="H8175" t="str">
            <v>Wsm Dhe9 Af</v>
          </cell>
          <cell r="I8175" t="str">
            <v>Defence</v>
          </cell>
          <cell r="J8175" t="str">
            <v>WSM</v>
          </cell>
          <cell r="K8175" t="str">
            <v>WSM DHE 9</v>
          </cell>
        </row>
        <row r="8176">
          <cell r="G8176" t="str">
            <v>WSMMDH9A</v>
          </cell>
          <cell r="H8176" t="str">
            <v>Wsm Dhe9 Af</v>
          </cell>
          <cell r="I8176" t="str">
            <v>Defence</v>
          </cell>
          <cell r="J8176" t="str">
            <v>WSM</v>
          </cell>
          <cell r="K8176" t="str">
            <v>WSM DHE 9</v>
          </cell>
        </row>
        <row r="8177">
          <cell r="G8177" t="str">
            <v>WSMMDH9A</v>
          </cell>
          <cell r="H8177" t="str">
            <v>Wsm Dhe9 Af</v>
          </cell>
          <cell r="I8177" t="str">
            <v>Defence</v>
          </cell>
          <cell r="J8177" t="str">
            <v>WSM</v>
          </cell>
          <cell r="K8177" t="str">
            <v>WSM DHE 9</v>
          </cell>
        </row>
        <row r="8178">
          <cell r="G8178" t="str">
            <v>WSMMDH9A</v>
          </cell>
          <cell r="H8178" t="str">
            <v>Wsm Dhe9 Af</v>
          </cell>
          <cell r="I8178" t="str">
            <v>Defence</v>
          </cell>
          <cell r="J8178" t="str">
            <v>WSM</v>
          </cell>
          <cell r="K8178" t="str">
            <v>WSM DHE 9</v>
          </cell>
        </row>
        <row r="8179">
          <cell r="G8179" t="str">
            <v>WSMMDH9A</v>
          </cell>
          <cell r="H8179" t="str">
            <v>Wsm Dhe9 Af</v>
          </cell>
          <cell r="I8179" t="str">
            <v>Defence</v>
          </cell>
          <cell r="J8179" t="str">
            <v>WSM</v>
          </cell>
          <cell r="K8179" t="str">
            <v>WSM DHE 9</v>
          </cell>
        </row>
        <row r="8180">
          <cell r="G8180" t="str">
            <v>WSMMDH9A</v>
          </cell>
          <cell r="H8180" t="str">
            <v>Wsm Dhe9 Af</v>
          </cell>
          <cell r="I8180" t="str">
            <v>Defence</v>
          </cell>
          <cell r="J8180" t="str">
            <v>WSM</v>
          </cell>
          <cell r="K8180" t="str">
            <v>WSM DHE 9</v>
          </cell>
        </row>
        <row r="8181">
          <cell r="G8181" t="str">
            <v>WSMMDH9A</v>
          </cell>
          <cell r="H8181" t="str">
            <v>Wsm Dhe9 Af</v>
          </cell>
          <cell r="I8181" t="str">
            <v>Defence</v>
          </cell>
          <cell r="J8181" t="str">
            <v>WSM</v>
          </cell>
          <cell r="K8181" t="str">
            <v>WSM DHE 9</v>
          </cell>
        </row>
        <row r="8182">
          <cell r="G8182" t="str">
            <v>WSMMDH9A</v>
          </cell>
          <cell r="H8182" t="str">
            <v>Wsm Dhe9 Af</v>
          </cell>
          <cell r="I8182" t="str">
            <v>Defence</v>
          </cell>
          <cell r="J8182" t="str">
            <v>WSM</v>
          </cell>
          <cell r="K8182" t="str">
            <v>WSM DHE 9</v>
          </cell>
        </row>
        <row r="8183">
          <cell r="G8183" t="str">
            <v>WSMMDH9A</v>
          </cell>
          <cell r="H8183" t="str">
            <v>Wsm Dhe9 Af</v>
          </cell>
          <cell r="I8183" t="str">
            <v>Defence</v>
          </cell>
          <cell r="J8183" t="str">
            <v>WSM</v>
          </cell>
          <cell r="K8183" t="str">
            <v>WSM DHE 9</v>
          </cell>
        </row>
        <row r="8184">
          <cell r="G8184" t="str">
            <v>WSMMDH9A</v>
          </cell>
          <cell r="H8184" t="str">
            <v>Wsm Dhe9 Af</v>
          </cell>
          <cell r="I8184" t="str">
            <v>Defence</v>
          </cell>
          <cell r="J8184" t="str">
            <v>WSM</v>
          </cell>
          <cell r="K8184" t="str">
            <v>WSM DHE 9</v>
          </cell>
        </row>
        <row r="8185">
          <cell r="G8185" t="str">
            <v>WSMMDH9A</v>
          </cell>
          <cell r="H8185" t="str">
            <v>Wsm Dhe9 Af</v>
          </cell>
          <cell r="I8185" t="str">
            <v>Defence</v>
          </cell>
          <cell r="J8185" t="str">
            <v>WSM</v>
          </cell>
          <cell r="K8185" t="str">
            <v>WSM DHE 9</v>
          </cell>
        </row>
        <row r="8186">
          <cell r="G8186" t="str">
            <v>WSMMDH9A</v>
          </cell>
          <cell r="H8186" t="str">
            <v>Wsm Dhe9 Af</v>
          </cell>
          <cell r="I8186" t="str">
            <v>Defence</v>
          </cell>
          <cell r="J8186" t="str">
            <v>WSM</v>
          </cell>
          <cell r="K8186" t="str">
            <v>WSM DHE 9</v>
          </cell>
        </row>
        <row r="8187">
          <cell r="G8187" t="str">
            <v>WSMMDH9A</v>
          </cell>
          <cell r="H8187" t="str">
            <v>Wsm Dhe9 Af</v>
          </cell>
          <cell r="I8187" t="str">
            <v>Defence</v>
          </cell>
          <cell r="J8187" t="str">
            <v>WSM</v>
          </cell>
          <cell r="K8187" t="str">
            <v>WSM DHE 9</v>
          </cell>
        </row>
        <row r="8188">
          <cell r="G8188" t="str">
            <v>WSMMDH9A</v>
          </cell>
          <cell r="H8188" t="str">
            <v>Wsm Dhe9 Af</v>
          </cell>
          <cell r="I8188" t="str">
            <v>Defence</v>
          </cell>
          <cell r="J8188" t="str">
            <v>WSM</v>
          </cell>
          <cell r="K8188" t="str">
            <v>WSM DHE 9</v>
          </cell>
        </row>
        <row r="8189">
          <cell r="G8189" t="str">
            <v>WSMMDH9A</v>
          </cell>
          <cell r="H8189" t="str">
            <v>Wsm Dhe9 Af</v>
          </cell>
          <cell r="I8189" t="str">
            <v>Defence</v>
          </cell>
          <cell r="J8189" t="str">
            <v>WSM</v>
          </cell>
          <cell r="K8189" t="str">
            <v>WSM DHE 9</v>
          </cell>
        </row>
        <row r="8190">
          <cell r="G8190" t="str">
            <v>WSMMDH9A</v>
          </cell>
          <cell r="H8190" t="str">
            <v>Wsm Dhe9 Af</v>
          </cell>
          <cell r="I8190" t="str">
            <v>Defence</v>
          </cell>
          <cell r="J8190" t="str">
            <v>WSM</v>
          </cell>
          <cell r="K8190" t="str">
            <v>WSM DHE 9</v>
          </cell>
        </row>
        <row r="8191">
          <cell r="G8191" t="str">
            <v>WSMMDH9A</v>
          </cell>
          <cell r="H8191" t="str">
            <v>Wsm Dhe9 Af</v>
          </cell>
          <cell r="I8191" t="str">
            <v>Defence</v>
          </cell>
          <cell r="J8191" t="str">
            <v>WSM</v>
          </cell>
          <cell r="K8191" t="str">
            <v>WSM DHE 9</v>
          </cell>
        </row>
        <row r="8192">
          <cell r="G8192" t="str">
            <v>WSMMDH9A</v>
          </cell>
          <cell r="H8192" t="str">
            <v>Wsm Dhe9 Af</v>
          </cell>
          <cell r="I8192" t="str">
            <v>Defence</v>
          </cell>
          <cell r="J8192" t="str">
            <v>WSM</v>
          </cell>
          <cell r="K8192" t="str">
            <v>WSM DHE 9</v>
          </cell>
        </row>
        <row r="8193">
          <cell r="G8193" t="str">
            <v>WSMMDH9A</v>
          </cell>
          <cell r="H8193" t="str">
            <v>Wsm Dhe9 Af</v>
          </cell>
          <cell r="I8193" t="str">
            <v>Defence</v>
          </cell>
          <cell r="J8193" t="str">
            <v>WSM</v>
          </cell>
          <cell r="K8193" t="str">
            <v>WSM DHE 9</v>
          </cell>
        </row>
        <row r="8194">
          <cell r="G8194" t="str">
            <v>WSMMDH9A</v>
          </cell>
          <cell r="H8194" t="str">
            <v>Wsm Dhe9 Af</v>
          </cell>
          <cell r="I8194" t="str">
            <v>Defence</v>
          </cell>
          <cell r="J8194" t="str">
            <v>WSM</v>
          </cell>
          <cell r="K8194" t="str">
            <v>WSM DHE 9</v>
          </cell>
        </row>
        <row r="8195">
          <cell r="G8195" t="str">
            <v>WSMMDH9A</v>
          </cell>
          <cell r="H8195" t="str">
            <v>Wsm Dhe9 Af</v>
          </cell>
          <cell r="I8195" t="str">
            <v>Defence</v>
          </cell>
          <cell r="J8195" t="str">
            <v>WSM</v>
          </cell>
          <cell r="K8195" t="str">
            <v>WSM DHE 9</v>
          </cell>
        </row>
        <row r="8196">
          <cell r="G8196" t="str">
            <v>WSMMDH9A</v>
          </cell>
          <cell r="H8196" t="str">
            <v>Wsm Dhe9 Af</v>
          </cell>
          <cell r="I8196" t="str">
            <v>Defence</v>
          </cell>
          <cell r="J8196" t="str">
            <v>WSM</v>
          </cell>
          <cell r="K8196" t="str">
            <v>WSM DHE 9</v>
          </cell>
        </row>
        <row r="8197">
          <cell r="G8197" t="str">
            <v>WSMMDH9A</v>
          </cell>
          <cell r="H8197" t="str">
            <v>Wsm Dhe9 Af</v>
          </cell>
          <cell r="I8197" t="str">
            <v>Defence</v>
          </cell>
          <cell r="J8197" t="str">
            <v>WSM</v>
          </cell>
          <cell r="K8197" t="str">
            <v>WSM DHE 9</v>
          </cell>
        </row>
        <row r="8198">
          <cell r="G8198" t="str">
            <v>WSMMDH9A</v>
          </cell>
          <cell r="H8198" t="str">
            <v>Wsm Dhe9 Af</v>
          </cell>
          <cell r="I8198" t="str">
            <v>Defence</v>
          </cell>
          <cell r="J8198" t="str">
            <v>WSM</v>
          </cell>
          <cell r="K8198" t="str">
            <v>WSM DHE 9</v>
          </cell>
        </row>
        <row r="8199">
          <cell r="G8199" t="str">
            <v>WSMMDH9A</v>
          </cell>
          <cell r="H8199" t="str">
            <v>Wsm Dhe9 Af</v>
          </cell>
          <cell r="I8199" t="str">
            <v>Defence</v>
          </cell>
          <cell r="J8199" t="str">
            <v>WSM</v>
          </cell>
          <cell r="K8199" t="str">
            <v>WSM DHE 9</v>
          </cell>
        </row>
        <row r="8200">
          <cell r="G8200" t="str">
            <v>WSMMDH9A</v>
          </cell>
          <cell r="H8200" t="str">
            <v>Wsm Dhe9 Af</v>
          </cell>
          <cell r="I8200" t="str">
            <v>Defence</v>
          </cell>
          <cell r="J8200" t="str">
            <v>WSM</v>
          </cell>
          <cell r="K8200" t="str">
            <v>WSM DHE 9</v>
          </cell>
        </row>
        <row r="8201">
          <cell r="G8201" t="str">
            <v>WSMMDH9F</v>
          </cell>
          <cell r="H8201" t="str">
            <v>Wsm Dhe9 Ff</v>
          </cell>
          <cell r="I8201" t="str">
            <v>Defence</v>
          </cell>
          <cell r="J8201" t="str">
            <v>WSM</v>
          </cell>
          <cell r="K8201" t="str">
            <v>WSM DHE 9</v>
          </cell>
        </row>
        <row r="8202">
          <cell r="G8202" t="str">
            <v>WSMMDH9A</v>
          </cell>
          <cell r="H8202" t="str">
            <v>Wsm Dhe9 Af</v>
          </cell>
          <cell r="I8202" t="str">
            <v>Defence</v>
          </cell>
          <cell r="J8202" t="str">
            <v>WSM</v>
          </cell>
          <cell r="K8202" t="str">
            <v>WSM DHE 9</v>
          </cell>
        </row>
        <row r="8203">
          <cell r="G8203" t="str">
            <v>WSMMDH9A</v>
          </cell>
          <cell r="H8203" t="str">
            <v>Wsm Dhe9 Af</v>
          </cell>
          <cell r="I8203" t="str">
            <v>Defence</v>
          </cell>
          <cell r="J8203" t="str">
            <v>WSM</v>
          </cell>
          <cell r="K8203" t="str">
            <v>WSM DHE 9</v>
          </cell>
        </row>
        <row r="8204">
          <cell r="G8204" t="str">
            <v>WSMMDH9A</v>
          </cell>
          <cell r="H8204" t="str">
            <v>Wsm Dhe9 Af</v>
          </cell>
          <cell r="I8204" t="str">
            <v>Defence</v>
          </cell>
          <cell r="J8204" t="str">
            <v>WSM</v>
          </cell>
          <cell r="K8204" t="str">
            <v>WSM DHE 9</v>
          </cell>
        </row>
        <row r="8205">
          <cell r="G8205" t="str">
            <v>WSMMDH9A</v>
          </cell>
          <cell r="H8205" t="str">
            <v>Wsm Dhe9 Af</v>
          </cell>
          <cell r="I8205" t="str">
            <v>Defence</v>
          </cell>
          <cell r="J8205" t="str">
            <v>WSM</v>
          </cell>
          <cell r="K8205" t="str">
            <v>WSM DHE 9</v>
          </cell>
        </row>
        <row r="8206">
          <cell r="G8206" t="str">
            <v>WSMMDH9A</v>
          </cell>
          <cell r="H8206" t="str">
            <v>Wsm Dhe9 Af</v>
          </cell>
          <cell r="I8206" t="str">
            <v>Defence</v>
          </cell>
          <cell r="J8206" t="str">
            <v>WSM</v>
          </cell>
          <cell r="K8206" t="str">
            <v>WSM DHE 9</v>
          </cell>
        </row>
        <row r="8207">
          <cell r="G8207" t="str">
            <v>WSMMDH9A</v>
          </cell>
          <cell r="H8207" t="str">
            <v>Wsm Dhe9 Af</v>
          </cell>
          <cell r="I8207" t="str">
            <v>Defence</v>
          </cell>
          <cell r="J8207" t="str">
            <v>WSM</v>
          </cell>
          <cell r="K8207" t="str">
            <v>WSM DHE 9</v>
          </cell>
        </row>
        <row r="8208">
          <cell r="G8208" t="str">
            <v>WSMMFALA</v>
          </cell>
          <cell r="H8208" t="str">
            <v>Wsm Falklands Additional Fees</v>
          </cell>
          <cell r="I8208" t="str">
            <v>Defence</v>
          </cell>
          <cell r="J8208" t="str">
            <v>WSM</v>
          </cell>
          <cell r="K8208" t="str">
            <v>WSM Falklands</v>
          </cell>
        </row>
        <row r="8209">
          <cell r="G8209" t="str">
            <v>WSMMFALF</v>
          </cell>
          <cell r="H8209" t="str">
            <v>Wsm Falklands Fixed Fees</v>
          </cell>
          <cell r="I8209" t="str">
            <v>Defence</v>
          </cell>
          <cell r="J8209" t="str">
            <v>WSM</v>
          </cell>
          <cell r="K8209" t="str">
            <v>WSM Falklands</v>
          </cell>
        </row>
        <row r="8210">
          <cell r="G8210" t="str">
            <v>WSMMFALA</v>
          </cell>
          <cell r="H8210" t="str">
            <v>Wsm Falklands Additional Fees</v>
          </cell>
          <cell r="I8210" t="str">
            <v>Defence</v>
          </cell>
          <cell r="J8210" t="str">
            <v>WSM</v>
          </cell>
          <cell r="K8210" t="str">
            <v>WSM Falklands</v>
          </cell>
        </row>
        <row r="8211">
          <cell r="G8211" t="str">
            <v>WSMMFALA</v>
          </cell>
          <cell r="H8211" t="str">
            <v>Wsm Falklands Additional Fees</v>
          </cell>
          <cell r="I8211" t="str">
            <v>Defence</v>
          </cell>
          <cell r="J8211" t="str">
            <v>WSM</v>
          </cell>
          <cell r="K8211" t="str">
            <v>WSM Falklands</v>
          </cell>
        </row>
        <row r="8212">
          <cell r="G8212" t="str">
            <v>WSMMFALA</v>
          </cell>
          <cell r="H8212" t="str">
            <v>Wsm Falklands Additional Fees</v>
          </cell>
          <cell r="I8212" t="str">
            <v>Defence</v>
          </cell>
          <cell r="J8212" t="str">
            <v>WSM</v>
          </cell>
          <cell r="K8212" t="str">
            <v>WSM Falklands</v>
          </cell>
        </row>
        <row r="8213">
          <cell r="G8213" t="str">
            <v>WSMMFALA</v>
          </cell>
          <cell r="H8213" t="str">
            <v>Wsm Falklands Additional Fees</v>
          </cell>
          <cell r="I8213" t="str">
            <v>Defence</v>
          </cell>
          <cell r="J8213" t="str">
            <v>WSM</v>
          </cell>
          <cell r="K8213" t="str">
            <v>WSM Falklands</v>
          </cell>
        </row>
        <row r="8214">
          <cell r="G8214" t="str">
            <v>WSMMFALA</v>
          </cell>
          <cell r="H8214" t="str">
            <v>Wsm Falklands Additional Fees</v>
          </cell>
          <cell r="I8214" t="str">
            <v>Defence</v>
          </cell>
          <cell r="J8214" t="str">
            <v>WSM</v>
          </cell>
          <cell r="K8214" t="str">
            <v>WSM Falklands</v>
          </cell>
        </row>
        <row r="8215">
          <cell r="G8215" t="str">
            <v>WSMMFALA</v>
          </cell>
          <cell r="H8215" t="str">
            <v>Wsm Falklands Additional Fees</v>
          </cell>
          <cell r="I8215" t="str">
            <v>Defence</v>
          </cell>
          <cell r="J8215" t="str">
            <v>WSM</v>
          </cell>
          <cell r="K8215" t="str">
            <v>WSM Falklands</v>
          </cell>
        </row>
        <row r="8216">
          <cell r="G8216" t="str">
            <v>WSMMFALA</v>
          </cell>
          <cell r="H8216" t="str">
            <v>Wsm Falklands Additional Fees</v>
          </cell>
          <cell r="I8216" t="str">
            <v>Defence</v>
          </cell>
          <cell r="J8216" t="str">
            <v>WSM</v>
          </cell>
          <cell r="K8216" t="str">
            <v>WSM Falklands</v>
          </cell>
        </row>
        <row r="8217">
          <cell r="G8217" t="str">
            <v>WSMMFALA</v>
          </cell>
          <cell r="H8217" t="str">
            <v>Wsm Falklands Additional Fees</v>
          </cell>
          <cell r="I8217" t="str">
            <v>Defence</v>
          </cell>
          <cell r="J8217" t="str">
            <v>WSM</v>
          </cell>
          <cell r="K8217" t="str">
            <v>WSM Falklands</v>
          </cell>
        </row>
        <row r="8218">
          <cell r="G8218" t="str">
            <v>WSMMFALA</v>
          </cell>
          <cell r="H8218" t="str">
            <v>Wsm Falklands Additional Fees</v>
          </cell>
          <cell r="I8218" t="str">
            <v>Defence</v>
          </cell>
          <cell r="J8218" t="str">
            <v>WSM</v>
          </cell>
          <cell r="K8218" t="str">
            <v>WSM Falklands</v>
          </cell>
        </row>
        <row r="8219">
          <cell r="G8219" t="str">
            <v>WSMMFALA</v>
          </cell>
          <cell r="H8219" t="str">
            <v>Wsm Falklands Additional Fees</v>
          </cell>
          <cell r="I8219" t="str">
            <v>Defence</v>
          </cell>
          <cell r="J8219" t="str">
            <v>WSM</v>
          </cell>
          <cell r="K8219" t="str">
            <v>WSM Falklands</v>
          </cell>
        </row>
        <row r="8220">
          <cell r="G8220" t="str">
            <v>WSMMFALA</v>
          </cell>
          <cell r="H8220" t="str">
            <v>Wsm Falklands Additional Fees</v>
          </cell>
          <cell r="I8220" t="str">
            <v>Defence</v>
          </cell>
          <cell r="J8220" t="str">
            <v>WSM</v>
          </cell>
          <cell r="K8220" t="str">
            <v>WSM Falklands</v>
          </cell>
        </row>
        <row r="8221">
          <cell r="G8221" t="str">
            <v>WSMMFALA</v>
          </cell>
          <cell r="H8221" t="str">
            <v>Wsm Falklands Additional Fees</v>
          </cell>
          <cell r="I8221" t="str">
            <v>Defence</v>
          </cell>
          <cell r="J8221" t="str">
            <v>WSM</v>
          </cell>
          <cell r="K8221" t="str">
            <v>WSM Falklands</v>
          </cell>
        </row>
        <row r="8222">
          <cell r="G8222" t="str">
            <v>WSMMFALA</v>
          </cell>
          <cell r="H8222" t="str">
            <v>Wsm Falklands Additional Fees</v>
          </cell>
          <cell r="I8222" t="str">
            <v>Defence</v>
          </cell>
          <cell r="J8222" t="str">
            <v>WSM</v>
          </cell>
          <cell r="K8222" t="str">
            <v>WSM Falklands</v>
          </cell>
        </row>
        <row r="8223">
          <cell r="G8223" t="str">
            <v>WSMMFALA</v>
          </cell>
          <cell r="H8223" t="str">
            <v>Wsm Falklands Additional Fees</v>
          </cell>
          <cell r="I8223" t="str">
            <v>Defence</v>
          </cell>
          <cell r="J8223" t="str">
            <v>WSM</v>
          </cell>
          <cell r="K8223" t="str">
            <v>WSM Falklands</v>
          </cell>
        </row>
        <row r="8224">
          <cell r="G8224" t="str">
            <v>WSMMFALA</v>
          </cell>
          <cell r="H8224" t="str">
            <v>Wsm Falklands Additional Fees</v>
          </cell>
          <cell r="I8224" t="str">
            <v>Defence</v>
          </cell>
          <cell r="J8224" t="str">
            <v>WSM</v>
          </cell>
          <cell r="K8224" t="str">
            <v>WSM Falklands</v>
          </cell>
        </row>
        <row r="8225">
          <cell r="G8225" t="str">
            <v>WSMMFALA</v>
          </cell>
          <cell r="H8225" t="str">
            <v>Wsm Falklands Additional Fees</v>
          </cell>
          <cell r="I8225" t="str">
            <v>Defence</v>
          </cell>
          <cell r="J8225" t="str">
            <v>WSM</v>
          </cell>
          <cell r="K8225" t="str">
            <v>WSM Falklands</v>
          </cell>
        </row>
        <row r="8226">
          <cell r="G8226" t="str">
            <v>WSMMFALA</v>
          </cell>
          <cell r="H8226" t="str">
            <v>Wsm Falklands Additional Fees</v>
          </cell>
          <cell r="I8226" t="str">
            <v>Defence</v>
          </cell>
          <cell r="J8226" t="str">
            <v>WSM</v>
          </cell>
          <cell r="K8226" t="str">
            <v>WSM Falklands</v>
          </cell>
        </row>
        <row r="8227">
          <cell r="G8227" t="str">
            <v>WSMMFALA</v>
          </cell>
          <cell r="H8227" t="str">
            <v>Wsm Falklands Additional Fees</v>
          </cell>
          <cell r="I8227" t="str">
            <v>Defence</v>
          </cell>
          <cell r="J8227" t="str">
            <v>WSM</v>
          </cell>
          <cell r="K8227" t="str">
            <v>WSM Falklands</v>
          </cell>
        </row>
        <row r="8228">
          <cell r="G8228" t="str">
            <v>WSMMFALA</v>
          </cell>
          <cell r="H8228" t="str">
            <v>Wsm Falklands Additional Fees</v>
          </cell>
          <cell r="I8228" t="str">
            <v>Defence</v>
          </cell>
          <cell r="J8228" t="str">
            <v>WSM</v>
          </cell>
          <cell r="K8228" t="str">
            <v>WSM Falklands</v>
          </cell>
        </row>
        <row r="8229">
          <cell r="G8229" t="str">
            <v>WSMMFALA</v>
          </cell>
          <cell r="H8229" t="str">
            <v>Wsm Falklands Additional Fees</v>
          </cell>
          <cell r="I8229" t="str">
            <v>Defence</v>
          </cell>
          <cell r="J8229" t="str">
            <v>WSM</v>
          </cell>
          <cell r="K8229" t="str">
            <v>WSM Falklands</v>
          </cell>
        </row>
        <row r="8230">
          <cell r="G8230" t="str">
            <v>WSMMFALA</v>
          </cell>
          <cell r="H8230" t="str">
            <v>Wsm Falklands Additional Fees</v>
          </cell>
          <cell r="I8230" t="str">
            <v>Defence</v>
          </cell>
          <cell r="J8230" t="str">
            <v>WSM</v>
          </cell>
          <cell r="K8230" t="str">
            <v>WSM Falklands</v>
          </cell>
        </row>
        <row r="8231">
          <cell r="G8231" t="str">
            <v>WSMMFALF</v>
          </cell>
          <cell r="H8231" t="str">
            <v>Wsm Falklands Fixed Fees</v>
          </cell>
          <cell r="I8231" t="str">
            <v>Defence</v>
          </cell>
          <cell r="J8231" t="str">
            <v>WSM</v>
          </cell>
          <cell r="K8231" t="str">
            <v>WSM Falklands</v>
          </cell>
        </row>
        <row r="8232">
          <cell r="G8232" t="str">
            <v>WSMMFALA</v>
          </cell>
          <cell r="H8232" t="str">
            <v>Wsm Falklands Additional Fees</v>
          </cell>
          <cell r="I8232" t="str">
            <v>Defence</v>
          </cell>
          <cell r="J8232" t="str">
            <v>WSM</v>
          </cell>
          <cell r="K8232" t="str">
            <v>WSM Falklands</v>
          </cell>
        </row>
        <row r="8233">
          <cell r="G8233" t="str">
            <v>WSMMFALF</v>
          </cell>
          <cell r="H8233" t="str">
            <v>Wsm Falklands Fixed Fees</v>
          </cell>
          <cell r="I8233" t="str">
            <v>Defence</v>
          </cell>
          <cell r="J8233" t="str">
            <v>WSM</v>
          </cell>
          <cell r="K8233" t="str">
            <v>WSM Falklands</v>
          </cell>
        </row>
        <row r="8234">
          <cell r="G8234" t="str">
            <v>WSMMFALA</v>
          </cell>
          <cell r="H8234" t="str">
            <v>Wsm Falklands Additional Fees</v>
          </cell>
          <cell r="I8234" t="str">
            <v>Defence</v>
          </cell>
          <cell r="J8234" t="str">
            <v>WSM</v>
          </cell>
          <cell r="K8234" t="str">
            <v>WSM Falklands</v>
          </cell>
        </row>
        <row r="8235">
          <cell r="G8235" t="str">
            <v>WSMMFALA</v>
          </cell>
          <cell r="H8235" t="str">
            <v>Wsm Falklands Additional Fees</v>
          </cell>
          <cell r="I8235" t="str">
            <v>Defence</v>
          </cell>
          <cell r="J8235" t="str">
            <v>WSM</v>
          </cell>
          <cell r="K8235" t="str">
            <v>WSM Falklands</v>
          </cell>
        </row>
        <row r="8236">
          <cell r="G8236" t="str">
            <v>WSMMFALF</v>
          </cell>
          <cell r="H8236" t="str">
            <v>Wsm Falklands Fixed Fees</v>
          </cell>
          <cell r="I8236" t="str">
            <v>Defence</v>
          </cell>
          <cell r="J8236" t="str">
            <v>WSM</v>
          </cell>
          <cell r="K8236" t="str">
            <v>WSM Falklands</v>
          </cell>
        </row>
        <row r="8237">
          <cell r="G8237" t="str">
            <v>WSMMFALA</v>
          </cell>
          <cell r="H8237" t="str">
            <v>Wsm Falklands Additional Fees</v>
          </cell>
          <cell r="I8237" t="str">
            <v>Defence</v>
          </cell>
          <cell r="J8237" t="str">
            <v>WSM</v>
          </cell>
          <cell r="K8237" t="str">
            <v>WSM Falklands</v>
          </cell>
        </row>
        <row r="8238">
          <cell r="G8238" t="str">
            <v>WSMMFALA</v>
          </cell>
          <cell r="H8238" t="str">
            <v>Wsm Falklands Additional Fees</v>
          </cell>
          <cell r="I8238" t="str">
            <v>Defence</v>
          </cell>
          <cell r="J8238" t="str">
            <v>WSM</v>
          </cell>
          <cell r="K8238" t="str">
            <v>WSM Falklands</v>
          </cell>
        </row>
        <row r="8239">
          <cell r="G8239" t="str">
            <v>WSMMFALA</v>
          </cell>
          <cell r="H8239" t="str">
            <v>Wsm Falklands Additional Fees</v>
          </cell>
          <cell r="I8239" t="str">
            <v>Defence</v>
          </cell>
          <cell r="J8239" t="str">
            <v>WSM</v>
          </cell>
          <cell r="K8239" t="str">
            <v>WSM Falklands</v>
          </cell>
        </row>
        <row r="8240">
          <cell r="G8240" t="str">
            <v>WSMMFALA</v>
          </cell>
          <cell r="H8240" t="str">
            <v>Wsm Falklands Additional Fees</v>
          </cell>
          <cell r="I8240" t="str">
            <v>Defence</v>
          </cell>
          <cell r="J8240" t="str">
            <v>WSM</v>
          </cell>
          <cell r="K8240" t="str">
            <v>WSM Falklands</v>
          </cell>
        </row>
        <row r="8241">
          <cell r="G8241" t="str">
            <v>WSMMFALA</v>
          </cell>
          <cell r="H8241" t="str">
            <v>Wsm Falklands Additional Fees</v>
          </cell>
          <cell r="I8241" t="str">
            <v>Defence</v>
          </cell>
          <cell r="J8241" t="str">
            <v>WSM</v>
          </cell>
          <cell r="K8241" t="str">
            <v>WSM Falklands</v>
          </cell>
        </row>
        <row r="8242">
          <cell r="G8242" t="str">
            <v>WSMMFALA</v>
          </cell>
          <cell r="H8242" t="str">
            <v>Wsm Falklands Additional Fees</v>
          </cell>
          <cell r="I8242" t="str">
            <v>Defence</v>
          </cell>
          <cell r="J8242" t="str">
            <v>WSM</v>
          </cell>
          <cell r="K8242" t="str">
            <v>WSM Falklands</v>
          </cell>
        </row>
        <row r="8243">
          <cell r="G8243" t="str">
            <v>WSMMFALA</v>
          </cell>
          <cell r="H8243" t="str">
            <v>Wsm Falklands Additional Fees</v>
          </cell>
          <cell r="I8243" t="str">
            <v>Defence</v>
          </cell>
          <cell r="J8243" t="str">
            <v>WSM</v>
          </cell>
          <cell r="K8243" t="str">
            <v>WSM Falklands</v>
          </cell>
        </row>
        <row r="8244">
          <cell r="G8244" t="str">
            <v>WSMMFALA</v>
          </cell>
          <cell r="H8244" t="str">
            <v>Wsm Falklands Additional Fees</v>
          </cell>
          <cell r="I8244" t="str">
            <v>Defence</v>
          </cell>
          <cell r="J8244" t="str">
            <v>WSM</v>
          </cell>
          <cell r="K8244" t="str">
            <v>WSM Falklands</v>
          </cell>
        </row>
        <row r="8245">
          <cell r="G8245" t="str">
            <v>WSMMFALA</v>
          </cell>
          <cell r="H8245" t="str">
            <v>Wsm Falklands Additional Fees</v>
          </cell>
          <cell r="I8245" t="str">
            <v>Defence</v>
          </cell>
          <cell r="J8245" t="str">
            <v>WSM</v>
          </cell>
          <cell r="K8245" t="str">
            <v>WSM Falklands</v>
          </cell>
        </row>
        <row r="8246">
          <cell r="G8246" t="str">
            <v>WSMMFALA</v>
          </cell>
          <cell r="H8246" t="str">
            <v>Wsm Falklands Additional Fees</v>
          </cell>
          <cell r="I8246" t="str">
            <v>Defence</v>
          </cell>
          <cell r="J8246" t="str">
            <v>WSM</v>
          </cell>
          <cell r="K8246" t="str">
            <v>WSM Falklands</v>
          </cell>
        </row>
        <row r="8247">
          <cell r="G8247" t="str">
            <v>WSMMFALA</v>
          </cell>
          <cell r="H8247" t="str">
            <v>Wsm Falklands Additional Fees</v>
          </cell>
          <cell r="I8247" t="str">
            <v>Defence</v>
          </cell>
          <cell r="J8247" t="str">
            <v>WSM</v>
          </cell>
          <cell r="K8247" t="str">
            <v>WSM Falklands</v>
          </cell>
        </row>
        <row r="8248">
          <cell r="G8248" t="str">
            <v>WSMMGSPA</v>
          </cell>
          <cell r="H8248" t="str">
            <v>New Gosport Addnl Fees &amp; Worksde32/7098</v>
          </cell>
          <cell r="I8248" t="str">
            <v>Defence</v>
          </cell>
          <cell r="J8248" t="str">
            <v>WSM</v>
          </cell>
          <cell r="K8248" t="str">
            <v>WSM Gosport</v>
          </cell>
        </row>
        <row r="8249">
          <cell r="G8249" t="str">
            <v>WSMMGSPC</v>
          </cell>
          <cell r="H8249" t="str">
            <v>New Gosport Claims</v>
          </cell>
          <cell r="I8249" t="str">
            <v>Defence</v>
          </cell>
          <cell r="J8249" t="str">
            <v>WSM</v>
          </cell>
          <cell r="K8249" t="str">
            <v>WSM Gosport</v>
          </cell>
        </row>
        <row r="8250">
          <cell r="G8250" t="str">
            <v>WSMMGSPF</v>
          </cell>
          <cell r="H8250" t="str">
            <v>New Gosport Contract Fixed Feede32/7098</v>
          </cell>
          <cell r="I8250" t="str">
            <v>Defence</v>
          </cell>
          <cell r="J8250" t="str">
            <v>WSM</v>
          </cell>
          <cell r="K8250" t="str">
            <v>WSM Gosport</v>
          </cell>
        </row>
        <row r="8251">
          <cell r="G8251" t="str">
            <v>WSMMGSPA</v>
          </cell>
          <cell r="H8251" t="str">
            <v>New Gosport Addnl Fees &amp; Worksde32/7098</v>
          </cell>
          <cell r="I8251" t="str">
            <v>Defence</v>
          </cell>
          <cell r="J8251" t="str">
            <v>WSM</v>
          </cell>
          <cell r="K8251" t="str">
            <v>WSM Gosport</v>
          </cell>
        </row>
        <row r="8252">
          <cell r="G8252" t="str">
            <v>WSMMGSPA</v>
          </cell>
          <cell r="H8252" t="str">
            <v>New Gosport Addnl Fees &amp; Worksde32/7098</v>
          </cell>
          <cell r="I8252" t="str">
            <v>Defence</v>
          </cell>
          <cell r="J8252" t="str">
            <v>WSM</v>
          </cell>
          <cell r="K8252" t="str">
            <v>WSM Gosport</v>
          </cell>
        </row>
        <row r="8253">
          <cell r="G8253" t="str">
            <v>WSMMGSPA</v>
          </cell>
          <cell r="H8253" t="str">
            <v>New Gosport Addnl Fees &amp; Worksde32/7098</v>
          </cell>
          <cell r="I8253" t="str">
            <v>Defence</v>
          </cell>
          <cell r="J8253" t="str">
            <v>WSM</v>
          </cell>
          <cell r="K8253" t="str">
            <v>WSM Gosport</v>
          </cell>
        </row>
        <row r="8254">
          <cell r="G8254" t="str">
            <v>WSMMGSPA</v>
          </cell>
          <cell r="H8254" t="str">
            <v>New Gosport Addnl Fees &amp; Worksde32/7098</v>
          </cell>
          <cell r="I8254" t="str">
            <v>Defence</v>
          </cell>
          <cell r="J8254" t="str">
            <v>WSM</v>
          </cell>
          <cell r="K8254" t="str">
            <v>WSM Gosport</v>
          </cell>
        </row>
        <row r="8255">
          <cell r="G8255" t="str">
            <v>WSMMGSPA</v>
          </cell>
          <cell r="H8255" t="str">
            <v>New Gosport Addnl Fees &amp; Worksde32/7098</v>
          </cell>
          <cell r="I8255" t="str">
            <v>Defence</v>
          </cell>
          <cell r="J8255" t="str">
            <v>WSM</v>
          </cell>
          <cell r="K8255" t="str">
            <v>WSM Gosport</v>
          </cell>
        </row>
        <row r="8256">
          <cell r="G8256" t="str">
            <v>WSMMGSPA</v>
          </cell>
          <cell r="H8256" t="str">
            <v>New Gosport Addnl Fees &amp; Worksde32/7098</v>
          </cell>
          <cell r="I8256" t="str">
            <v>Defence</v>
          </cell>
          <cell r="J8256" t="str">
            <v>WSM</v>
          </cell>
          <cell r="K8256" t="str">
            <v>WSM Gosport</v>
          </cell>
        </row>
        <row r="8257">
          <cell r="G8257" t="str">
            <v>WSMMGSPA</v>
          </cell>
          <cell r="H8257" t="str">
            <v>New Gosport Addnl Fees &amp; Worksde32/7098</v>
          </cell>
          <cell r="I8257" t="str">
            <v>Defence</v>
          </cell>
          <cell r="J8257" t="str">
            <v>WSM</v>
          </cell>
          <cell r="K8257" t="str">
            <v>WSM Gosport</v>
          </cell>
        </row>
        <row r="8258">
          <cell r="G8258" t="str">
            <v>WSMMGSPA</v>
          </cell>
          <cell r="H8258" t="str">
            <v>New Gosport Addnl Fees &amp; Worksde32/7098</v>
          </cell>
          <cell r="I8258" t="str">
            <v>Defence</v>
          </cell>
          <cell r="J8258" t="str">
            <v>WSM</v>
          </cell>
          <cell r="K8258" t="str">
            <v>WSM Gosport</v>
          </cell>
        </row>
        <row r="8259">
          <cell r="G8259" t="str">
            <v>WSMMGSPA</v>
          </cell>
          <cell r="H8259" t="str">
            <v>New Gosport Addnl Fees &amp; Worksde32/7098</v>
          </cell>
          <cell r="I8259" t="str">
            <v>Defence</v>
          </cell>
          <cell r="J8259" t="str">
            <v>WSM</v>
          </cell>
          <cell r="K8259" t="str">
            <v>WSM Gosport</v>
          </cell>
        </row>
        <row r="8260">
          <cell r="G8260" t="str">
            <v>WSMMGSPA</v>
          </cell>
          <cell r="H8260" t="str">
            <v>New Gosport Addnl Fees &amp; Worksde32/7098</v>
          </cell>
          <cell r="I8260" t="str">
            <v>Defence</v>
          </cell>
          <cell r="J8260" t="str">
            <v>WSM</v>
          </cell>
          <cell r="K8260" t="str">
            <v>WSM Gosport</v>
          </cell>
        </row>
        <row r="8261">
          <cell r="G8261" t="str">
            <v>WSMMGSPA</v>
          </cell>
          <cell r="H8261" t="str">
            <v>New Gosport Addnl Fees &amp; Worksde32/7098</v>
          </cell>
          <cell r="I8261" t="str">
            <v>Defence</v>
          </cell>
          <cell r="J8261" t="str">
            <v>WSM</v>
          </cell>
          <cell r="K8261" t="str">
            <v>WSM Gosport</v>
          </cell>
        </row>
        <row r="8262">
          <cell r="G8262" t="str">
            <v>WSMMGSPA</v>
          </cell>
          <cell r="H8262" t="str">
            <v>New Gosport Addnl Fees &amp; Worksde32/7098</v>
          </cell>
          <cell r="I8262" t="str">
            <v>Defence</v>
          </cell>
          <cell r="J8262" t="str">
            <v>WSM</v>
          </cell>
          <cell r="K8262" t="str">
            <v>WSM Gosport</v>
          </cell>
        </row>
        <row r="8263">
          <cell r="G8263" t="str">
            <v>WSMMGSPA</v>
          </cell>
          <cell r="H8263" t="str">
            <v>New Gosport Addnl Fees &amp; Worksde32/7098</v>
          </cell>
          <cell r="I8263" t="str">
            <v>Defence</v>
          </cell>
          <cell r="J8263" t="str">
            <v>WSM</v>
          </cell>
          <cell r="K8263" t="str">
            <v>WSM Gosport</v>
          </cell>
        </row>
        <row r="8264">
          <cell r="G8264" t="str">
            <v>WSMMGSPA</v>
          </cell>
          <cell r="H8264" t="str">
            <v>New Gosport Addnl Fees &amp; Worksde32/7098</v>
          </cell>
          <cell r="I8264" t="str">
            <v>Defence</v>
          </cell>
          <cell r="J8264" t="str">
            <v>WSM</v>
          </cell>
          <cell r="K8264" t="str">
            <v>WSM Gosport</v>
          </cell>
        </row>
        <row r="8265">
          <cell r="G8265" t="str">
            <v>WSMMGSPA</v>
          </cell>
          <cell r="H8265" t="str">
            <v>New Gosport Addnl Fees &amp; Worksde32/7098</v>
          </cell>
          <cell r="I8265" t="str">
            <v>Defence</v>
          </cell>
          <cell r="J8265" t="str">
            <v>WSM</v>
          </cell>
          <cell r="K8265" t="str">
            <v>WSM Gosport</v>
          </cell>
        </row>
        <row r="8266">
          <cell r="G8266" t="str">
            <v>WSMMGSPA</v>
          </cell>
          <cell r="H8266" t="str">
            <v>New Gosport Addnl Fees &amp; Worksde32/7098</v>
          </cell>
          <cell r="I8266" t="str">
            <v>Defence</v>
          </cell>
          <cell r="J8266" t="str">
            <v>WSM</v>
          </cell>
          <cell r="K8266" t="str">
            <v>WSM Gosport</v>
          </cell>
        </row>
        <row r="8267">
          <cell r="G8267" t="str">
            <v>WSMMGSPA</v>
          </cell>
          <cell r="H8267" t="str">
            <v>New Gosport Addnl Fees &amp; Worksde32/7098</v>
          </cell>
          <cell r="I8267" t="str">
            <v>Defence</v>
          </cell>
          <cell r="J8267" t="str">
            <v>WSM</v>
          </cell>
          <cell r="K8267" t="str">
            <v>WSM Gosport</v>
          </cell>
        </row>
        <row r="8268">
          <cell r="G8268" t="str">
            <v>WSMMGSPA</v>
          </cell>
          <cell r="H8268" t="str">
            <v>New Gosport Addnl Fees &amp; Worksde32/7098</v>
          </cell>
          <cell r="I8268" t="str">
            <v>Defence</v>
          </cell>
          <cell r="J8268" t="str">
            <v>WSM</v>
          </cell>
          <cell r="K8268" t="str">
            <v>WSM Gosport</v>
          </cell>
        </row>
        <row r="8269">
          <cell r="G8269" t="str">
            <v>WSMMGSPA</v>
          </cell>
          <cell r="H8269" t="str">
            <v>New Gosport Addnl Fees &amp; Worksde32/7098</v>
          </cell>
          <cell r="I8269" t="str">
            <v>Defence</v>
          </cell>
          <cell r="J8269" t="str">
            <v>WSM</v>
          </cell>
          <cell r="K8269" t="str">
            <v>WSM Gosport</v>
          </cell>
        </row>
        <row r="8270">
          <cell r="G8270" t="str">
            <v>WSMMGSPA</v>
          </cell>
          <cell r="H8270" t="str">
            <v>New Gosport Addnl Fees &amp; Worksde32/7098</v>
          </cell>
          <cell r="I8270" t="str">
            <v>Defence</v>
          </cell>
          <cell r="J8270" t="str">
            <v>WSM</v>
          </cell>
          <cell r="K8270" t="str">
            <v>WSM Gosport</v>
          </cell>
        </row>
        <row r="8271">
          <cell r="G8271" t="str">
            <v>WSMMGSPA</v>
          </cell>
          <cell r="H8271" t="str">
            <v>New Gosport Addnl Fees &amp; Worksde32/7098</v>
          </cell>
          <cell r="I8271" t="str">
            <v>Defence</v>
          </cell>
          <cell r="J8271" t="str">
            <v>WSM</v>
          </cell>
          <cell r="K8271" t="str">
            <v>WSM Gosport</v>
          </cell>
        </row>
        <row r="8272">
          <cell r="G8272" t="str">
            <v>WSMMGSPA</v>
          </cell>
          <cell r="H8272" t="str">
            <v>New Gosport Addnl Fees &amp; Worksde32/7098</v>
          </cell>
          <cell r="I8272" t="str">
            <v>Defence</v>
          </cell>
          <cell r="J8272" t="str">
            <v>WSM</v>
          </cell>
          <cell r="K8272" t="str">
            <v>WSM Gosport</v>
          </cell>
        </row>
        <row r="8273">
          <cell r="G8273" t="str">
            <v>WSMMGSPA</v>
          </cell>
          <cell r="H8273" t="str">
            <v>New Gosport Addnl Fees &amp; Worksde32/7098</v>
          </cell>
          <cell r="I8273" t="str">
            <v>Defence</v>
          </cell>
          <cell r="J8273" t="str">
            <v>WSM</v>
          </cell>
          <cell r="K8273" t="str">
            <v>WSM Gosport</v>
          </cell>
        </row>
        <row r="8274">
          <cell r="G8274" t="str">
            <v>WSMMGSPA</v>
          </cell>
          <cell r="H8274" t="str">
            <v>New Gosport Addnl Fees &amp; Worksde32/7098</v>
          </cell>
          <cell r="I8274" t="str">
            <v>Defence</v>
          </cell>
          <cell r="J8274" t="str">
            <v>WSM</v>
          </cell>
          <cell r="K8274" t="str">
            <v>WSM Gosport</v>
          </cell>
        </row>
        <row r="8275">
          <cell r="G8275" t="str">
            <v>WSMMGSPA</v>
          </cell>
          <cell r="H8275" t="str">
            <v>New Gosport Addnl Fees &amp; Worksde32/7098</v>
          </cell>
          <cell r="I8275" t="str">
            <v>Defence</v>
          </cell>
          <cell r="J8275" t="str">
            <v>WSM</v>
          </cell>
          <cell r="K8275" t="str">
            <v>WSM Gosport</v>
          </cell>
        </row>
        <row r="8276">
          <cell r="G8276" t="str">
            <v>WSMMGSPA</v>
          </cell>
          <cell r="H8276" t="str">
            <v>New Gosport Addnl Fees &amp; Worksde32/7098</v>
          </cell>
          <cell r="I8276" t="str">
            <v>Defence</v>
          </cell>
          <cell r="J8276" t="str">
            <v>WSM</v>
          </cell>
          <cell r="K8276" t="str">
            <v>WSM Gosport</v>
          </cell>
        </row>
        <row r="8277">
          <cell r="G8277" t="str">
            <v>WSMMGSPA</v>
          </cell>
          <cell r="H8277" t="str">
            <v>New Gosport Addnl Fees &amp; Worksde32/7098</v>
          </cell>
          <cell r="I8277" t="str">
            <v>Defence</v>
          </cell>
          <cell r="J8277" t="str">
            <v>WSM</v>
          </cell>
          <cell r="K8277" t="str">
            <v>WSM Gosport</v>
          </cell>
        </row>
        <row r="8278">
          <cell r="G8278" t="str">
            <v>WSMMGSPA</v>
          </cell>
          <cell r="H8278" t="str">
            <v>New Gosport Addnl Fees &amp; Worksde32/7098</v>
          </cell>
          <cell r="I8278" t="str">
            <v>Defence</v>
          </cell>
          <cell r="J8278" t="str">
            <v>WSM</v>
          </cell>
          <cell r="K8278" t="str">
            <v>WSM Gosport</v>
          </cell>
        </row>
        <row r="8279">
          <cell r="G8279" t="str">
            <v>WSMMGSPA</v>
          </cell>
          <cell r="H8279" t="str">
            <v>New Gosport Addnl Fees &amp; Worksde32/7098</v>
          </cell>
          <cell r="I8279" t="str">
            <v>Defence</v>
          </cell>
          <cell r="J8279" t="str">
            <v>WSM</v>
          </cell>
          <cell r="K8279" t="str">
            <v>WSM Gosport</v>
          </cell>
        </row>
        <row r="8280">
          <cell r="G8280" t="str">
            <v>WSMMGSPA</v>
          </cell>
          <cell r="H8280" t="str">
            <v>New Gosport Addnl Fees &amp; Worksde32/7098</v>
          </cell>
          <cell r="I8280" t="str">
            <v>Defence</v>
          </cell>
          <cell r="J8280" t="str">
            <v>WSM</v>
          </cell>
          <cell r="K8280" t="str">
            <v>WSM Gosport</v>
          </cell>
        </row>
        <row r="8281">
          <cell r="G8281" t="str">
            <v>WSMMGSPA</v>
          </cell>
          <cell r="H8281" t="str">
            <v>New Gosport Addnl Fees &amp; Worksde32/7098</v>
          </cell>
          <cell r="I8281" t="str">
            <v>Defence</v>
          </cell>
          <cell r="J8281" t="str">
            <v>WSM</v>
          </cell>
          <cell r="K8281" t="str">
            <v>WSM Gosport</v>
          </cell>
        </row>
        <row r="8282">
          <cell r="G8282" t="str">
            <v>WSMMGSPA</v>
          </cell>
          <cell r="H8282" t="str">
            <v>New Gosport Addnl Fees &amp; Worksde32/7098</v>
          </cell>
          <cell r="I8282" t="str">
            <v>Defence</v>
          </cell>
          <cell r="J8282" t="str">
            <v>WSM</v>
          </cell>
          <cell r="K8282" t="str">
            <v>WSM Gosport</v>
          </cell>
        </row>
        <row r="8283">
          <cell r="G8283" t="str">
            <v>WSMMGSPA</v>
          </cell>
          <cell r="H8283" t="str">
            <v>New Gosport Addnl Fees &amp; Worksde32/7098</v>
          </cell>
          <cell r="I8283" t="str">
            <v>Defence</v>
          </cell>
          <cell r="J8283" t="str">
            <v>WSM</v>
          </cell>
          <cell r="K8283" t="str">
            <v>WSM Gosport</v>
          </cell>
        </row>
        <row r="8284">
          <cell r="G8284" t="str">
            <v>WSMMGSPA</v>
          </cell>
          <cell r="H8284" t="str">
            <v>New Gosport Addnl Fees &amp; Worksde32/7098</v>
          </cell>
          <cell r="I8284" t="str">
            <v>Defence</v>
          </cell>
          <cell r="J8284" t="str">
            <v>WSM</v>
          </cell>
          <cell r="K8284" t="str">
            <v>WSM Gosport</v>
          </cell>
        </row>
        <row r="8285">
          <cell r="G8285" t="str">
            <v>WSMMHANA</v>
          </cell>
          <cell r="H8285" t="str">
            <v>Wsm South Hants Af</v>
          </cell>
          <cell r="I8285" t="str">
            <v>Defence</v>
          </cell>
          <cell r="J8285" t="str">
            <v>WSM</v>
          </cell>
          <cell r="K8285" t="str">
            <v>WSM South Hants</v>
          </cell>
        </row>
        <row r="8286">
          <cell r="G8286" t="str">
            <v>WSMMANDO</v>
          </cell>
          <cell r="H8286" t="str">
            <v>Wsm Mkt Andover</v>
          </cell>
          <cell r="I8286" t="str">
            <v>Defence</v>
          </cell>
          <cell r="J8286" t="str">
            <v>WSM</v>
          </cell>
          <cell r="K8286" t="str">
            <v>WSM South Hants</v>
          </cell>
        </row>
        <row r="8287">
          <cell r="G8287" t="str">
            <v>WSMMHANA</v>
          </cell>
          <cell r="H8287" t="str">
            <v>Wsm South Hants Af</v>
          </cell>
          <cell r="I8287" t="str">
            <v>Defence</v>
          </cell>
          <cell r="J8287" t="str">
            <v>WSM</v>
          </cell>
          <cell r="K8287" t="str">
            <v>WSM South Hants</v>
          </cell>
        </row>
        <row r="8288">
          <cell r="G8288" t="str">
            <v>WSMMHANF</v>
          </cell>
          <cell r="H8288" t="str">
            <v>Wsm South Hants Ff</v>
          </cell>
          <cell r="I8288" t="str">
            <v>Defence</v>
          </cell>
          <cell r="J8288" t="str">
            <v>WSM</v>
          </cell>
          <cell r="K8288" t="str">
            <v>WSM South Hants</v>
          </cell>
        </row>
        <row r="8289">
          <cell r="G8289" t="str">
            <v>WSMTANDO</v>
          </cell>
          <cell r="H8289" t="str">
            <v>Andover   Tied</v>
          </cell>
          <cell r="I8289" t="str">
            <v>Defence</v>
          </cell>
          <cell r="J8289" t="str">
            <v>WSM</v>
          </cell>
          <cell r="K8289" t="str">
            <v>WSM South Hants</v>
          </cell>
        </row>
        <row r="8290">
          <cell r="G8290" t="str">
            <v>WSMMHANA</v>
          </cell>
          <cell r="H8290" t="str">
            <v>Wsm South Hants Af</v>
          </cell>
          <cell r="I8290" t="str">
            <v>Defence</v>
          </cell>
          <cell r="J8290" t="str">
            <v>WSM</v>
          </cell>
          <cell r="K8290" t="str">
            <v>WSM South Hants</v>
          </cell>
        </row>
        <row r="8291">
          <cell r="G8291" t="str">
            <v>WSMTANDO</v>
          </cell>
          <cell r="H8291" t="str">
            <v>Andover   Tied</v>
          </cell>
          <cell r="I8291" t="str">
            <v>Defence</v>
          </cell>
          <cell r="J8291" t="str">
            <v>WSM</v>
          </cell>
          <cell r="K8291" t="str">
            <v>WSM South Hants</v>
          </cell>
        </row>
        <row r="8292">
          <cell r="G8292" t="str">
            <v>WSMMHANA</v>
          </cell>
          <cell r="H8292" t="str">
            <v>Wsm South Hants Af</v>
          </cell>
          <cell r="I8292" t="str">
            <v>Defence</v>
          </cell>
          <cell r="J8292" t="str">
            <v>WSM</v>
          </cell>
          <cell r="K8292" t="str">
            <v>WSM South Hants</v>
          </cell>
        </row>
        <row r="8293">
          <cell r="G8293" t="str">
            <v>WSMMHANF</v>
          </cell>
          <cell r="H8293" t="str">
            <v>Wsm South Hants Ff</v>
          </cell>
          <cell r="I8293" t="str">
            <v>Defence</v>
          </cell>
          <cell r="J8293" t="str">
            <v>WSM</v>
          </cell>
          <cell r="K8293" t="str">
            <v>WSM South Hants</v>
          </cell>
        </row>
        <row r="8294">
          <cell r="G8294" t="str">
            <v>WSMMHANF</v>
          </cell>
          <cell r="H8294" t="str">
            <v>Wsm South Hants Ff</v>
          </cell>
          <cell r="I8294" t="str">
            <v>Defence</v>
          </cell>
          <cell r="J8294" t="str">
            <v>WSM</v>
          </cell>
          <cell r="K8294" t="str">
            <v>WSM South Hants</v>
          </cell>
        </row>
        <row r="8295">
          <cell r="G8295" t="str">
            <v>WSMMHANA</v>
          </cell>
          <cell r="H8295" t="str">
            <v>Wsm South Hants Af</v>
          </cell>
          <cell r="I8295" t="str">
            <v>Defence</v>
          </cell>
          <cell r="J8295" t="str">
            <v>WSM</v>
          </cell>
          <cell r="K8295" t="str">
            <v>WSM South Hants</v>
          </cell>
        </row>
        <row r="8296">
          <cell r="G8296" t="str">
            <v>WSMMHANF</v>
          </cell>
          <cell r="H8296" t="str">
            <v>Wsm South Hants Ff</v>
          </cell>
          <cell r="I8296" t="str">
            <v>Defence</v>
          </cell>
          <cell r="J8296" t="str">
            <v>WSM</v>
          </cell>
          <cell r="K8296" t="str">
            <v>WSM South Hants</v>
          </cell>
        </row>
        <row r="8297">
          <cell r="G8297" t="str">
            <v>WSMMHANA</v>
          </cell>
          <cell r="H8297" t="str">
            <v>Wsm South Hants Af</v>
          </cell>
          <cell r="I8297" t="str">
            <v>Defence</v>
          </cell>
          <cell r="J8297" t="str">
            <v>WSM</v>
          </cell>
          <cell r="K8297" t="str">
            <v>WSM South Hants</v>
          </cell>
        </row>
        <row r="8298">
          <cell r="G8298" t="str">
            <v>WSMMHANF</v>
          </cell>
          <cell r="H8298" t="str">
            <v>Wsm South Hants Ff</v>
          </cell>
          <cell r="I8298" t="str">
            <v>Defence</v>
          </cell>
          <cell r="J8298" t="str">
            <v>WSM</v>
          </cell>
          <cell r="K8298" t="str">
            <v>WSM South Hants</v>
          </cell>
        </row>
        <row r="8299">
          <cell r="G8299" t="str">
            <v>WSMTANDO</v>
          </cell>
          <cell r="H8299" t="str">
            <v>Andover   Tied</v>
          </cell>
          <cell r="I8299" t="str">
            <v>Defence</v>
          </cell>
          <cell r="J8299" t="str">
            <v>WSM</v>
          </cell>
          <cell r="K8299" t="str">
            <v>WSM South Hants</v>
          </cell>
        </row>
        <row r="8300">
          <cell r="G8300" t="str">
            <v>WSMMHANA</v>
          </cell>
          <cell r="H8300" t="str">
            <v>Wsm South Hants Af</v>
          </cell>
          <cell r="I8300" t="str">
            <v>Defence</v>
          </cell>
          <cell r="J8300" t="str">
            <v>WSM</v>
          </cell>
          <cell r="K8300" t="str">
            <v>WSM South Hants</v>
          </cell>
        </row>
        <row r="8301">
          <cell r="G8301" t="str">
            <v>WSMMHANA</v>
          </cell>
          <cell r="H8301" t="str">
            <v>Wsm South Hants Af</v>
          </cell>
          <cell r="I8301" t="str">
            <v>Defence</v>
          </cell>
          <cell r="J8301" t="str">
            <v>WSM</v>
          </cell>
          <cell r="K8301" t="str">
            <v>WSM South Hants</v>
          </cell>
        </row>
        <row r="8302">
          <cell r="G8302" t="str">
            <v>WSMMHANF</v>
          </cell>
          <cell r="H8302" t="str">
            <v>Wsm South Hants Ff</v>
          </cell>
          <cell r="I8302" t="str">
            <v>Defence</v>
          </cell>
          <cell r="J8302" t="str">
            <v>WSM</v>
          </cell>
          <cell r="K8302" t="str">
            <v>WSM South Hants</v>
          </cell>
        </row>
        <row r="8303">
          <cell r="G8303" t="str">
            <v>WSMMHANA</v>
          </cell>
          <cell r="H8303" t="str">
            <v>Wsm South Hants Af</v>
          </cell>
          <cell r="I8303" t="str">
            <v>Defence</v>
          </cell>
          <cell r="J8303" t="str">
            <v>WSM</v>
          </cell>
          <cell r="K8303" t="str">
            <v>WSM South Hants</v>
          </cell>
        </row>
        <row r="8304">
          <cell r="G8304" t="str">
            <v>WSMMHANF</v>
          </cell>
          <cell r="H8304" t="str">
            <v>Wsm South Hants Ff</v>
          </cell>
          <cell r="I8304" t="str">
            <v>Defence</v>
          </cell>
          <cell r="J8304" t="str">
            <v>WSM</v>
          </cell>
          <cell r="K8304" t="str">
            <v>WSM South Hants</v>
          </cell>
        </row>
        <row r="8305">
          <cell r="G8305" t="str">
            <v>WSMMHANA</v>
          </cell>
          <cell r="H8305" t="str">
            <v>Wsm South Hants Af</v>
          </cell>
          <cell r="I8305" t="str">
            <v>Defence</v>
          </cell>
          <cell r="J8305" t="str">
            <v>WSM</v>
          </cell>
          <cell r="K8305" t="str">
            <v>WSM South Hants</v>
          </cell>
        </row>
        <row r="8306">
          <cell r="G8306" t="str">
            <v>WSMMHANF</v>
          </cell>
          <cell r="H8306" t="str">
            <v>Wsm South Hants Ff</v>
          </cell>
          <cell r="I8306" t="str">
            <v>Defence</v>
          </cell>
          <cell r="J8306" t="str">
            <v>WSM</v>
          </cell>
          <cell r="K8306" t="str">
            <v>WSM South Hants</v>
          </cell>
        </row>
        <row r="8307">
          <cell r="G8307" t="str">
            <v>WSMMHANA</v>
          </cell>
          <cell r="H8307" t="str">
            <v>Wsm South Hants Af</v>
          </cell>
          <cell r="I8307" t="str">
            <v>Defence</v>
          </cell>
          <cell r="J8307" t="str">
            <v>WSM</v>
          </cell>
          <cell r="K8307" t="str">
            <v>WSM South Hants</v>
          </cell>
        </row>
        <row r="8308">
          <cell r="G8308" t="str">
            <v>WSMMHANF</v>
          </cell>
          <cell r="H8308" t="str">
            <v>Wsm South Hants Ff</v>
          </cell>
          <cell r="I8308" t="str">
            <v>Defence</v>
          </cell>
          <cell r="J8308" t="str">
            <v>WSM</v>
          </cell>
          <cell r="K8308" t="str">
            <v>WSM South Hants</v>
          </cell>
        </row>
        <row r="8309">
          <cell r="G8309" t="str">
            <v>WSMMHANA</v>
          </cell>
          <cell r="H8309" t="str">
            <v>Wsm South Hants Af</v>
          </cell>
          <cell r="I8309" t="str">
            <v>Defence</v>
          </cell>
          <cell r="J8309" t="str">
            <v>WSM</v>
          </cell>
          <cell r="K8309" t="str">
            <v>WSM South Hants</v>
          </cell>
        </row>
        <row r="8310">
          <cell r="G8310" t="str">
            <v>WSMMHANF</v>
          </cell>
          <cell r="H8310" t="str">
            <v>Wsm South Hants Ff</v>
          </cell>
          <cell r="I8310" t="str">
            <v>Defence</v>
          </cell>
          <cell r="J8310" t="str">
            <v>WSM</v>
          </cell>
          <cell r="K8310" t="str">
            <v>WSM South Hants</v>
          </cell>
        </row>
        <row r="8311">
          <cell r="G8311" t="str">
            <v>WSMMHANA</v>
          </cell>
          <cell r="H8311" t="str">
            <v>Wsm South Hants Af</v>
          </cell>
          <cell r="I8311" t="str">
            <v>Defence</v>
          </cell>
          <cell r="J8311" t="str">
            <v>WSM</v>
          </cell>
          <cell r="K8311" t="str">
            <v>WSM South Hants</v>
          </cell>
        </row>
        <row r="8312">
          <cell r="G8312" t="str">
            <v>WSMMHANF</v>
          </cell>
          <cell r="H8312" t="str">
            <v>Wsm South Hants Ff</v>
          </cell>
          <cell r="I8312" t="str">
            <v>Defence</v>
          </cell>
          <cell r="J8312" t="str">
            <v>WSM</v>
          </cell>
          <cell r="K8312" t="str">
            <v>WSM South Hants</v>
          </cell>
        </row>
        <row r="8313">
          <cell r="G8313" t="str">
            <v>WSMMHANA</v>
          </cell>
          <cell r="H8313" t="str">
            <v>Wsm South Hants Af</v>
          </cell>
          <cell r="I8313" t="str">
            <v>Defence</v>
          </cell>
          <cell r="J8313" t="str">
            <v>WSM</v>
          </cell>
          <cell r="K8313" t="str">
            <v>WSM South Hants</v>
          </cell>
        </row>
        <row r="8314">
          <cell r="G8314" t="str">
            <v>WSMMHANF</v>
          </cell>
          <cell r="H8314" t="str">
            <v>Wsm South Hants Ff</v>
          </cell>
          <cell r="I8314" t="str">
            <v>Defence</v>
          </cell>
          <cell r="J8314" t="str">
            <v>WSM</v>
          </cell>
          <cell r="K8314" t="str">
            <v>WSM South Hants</v>
          </cell>
        </row>
        <row r="8315">
          <cell r="G8315" t="str">
            <v>WSMMHANA</v>
          </cell>
          <cell r="H8315" t="str">
            <v>Wsm South Hants Af</v>
          </cell>
          <cell r="I8315" t="str">
            <v>Defence</v>
          </cell>
          <cell r="J8315" t="str">
            <v>WSM</v>
          </cell>
          <cell r="K8315" t="str">
            <v>WSM South Hants</v>
          </cell>
        </row>
        <row r="8316">
          <cell r="G8316" t="str">
            <v>WSMMHANF</v>
          </cell>
          <cell r="H8316" t="str">
            <v>Wsm South Hants Ff</v>
          </cell>
          <cell r="I8316" t="str">
            <v>Defence</v>
          </cell>
          <cell r="J8316" t="str">
            <v>WSM</v>
          </cell>
          <cell r="K8316" t="str">
            <v>WSM South Hants</v>
          </cell>
        </row>
        <row r="8317">
          <cell r="G8317" t="str">
            <v>WSMMHANA</v>
          </cell>
          <cell r="H8317" t="str">
            <v>Wsm South Hants Af</v>
          </cell>
          <cell r="I8317" t="str">
            <v>Defence</v>
          </cell>
          <cell r="J8317" t="str">
            <v>WSM</v>
          </cell>
          <cell r="K8317" t="str">
            <v>WSM South Hants</v>
          </cell>
        </row>
        <row r="8318">
          <cell r="G8318" t="str">
            <v>WSMMHANF</v>
          </cell>
          <cell r="H8318" t="str">
            <v>Wsm South Hants Ff</v>
          </cell>
          <cell r="I8318" t="str">
            <v>Defence</v>
          </cell>
          <cell r="J8318" t="str">
            <v>WSM</v>
          </cell>
          <cell r="K8318" t="str">
            <v>WSM South Hants</v>
          </cell>
        </row>
        <row r="8319">
          <cell r="G8319" t="str">
            <v>WSMMHANF</v>
          </cell>
          <cell r="H8319" t="str">
            <v>Wsm South Hants Ff</v>
          </cell>
          <cell r="I8319" t="str">
            <v>Defence</v>
          </cell>
          <cell r="J8319" t="str">
            <v>WSM</v>
          </cell>
          <cell r="K8319" t="str">
            <v>WSM South Hants</v>
          </cell>
        </row>
        <row r="8320">
          <cell r="G8320" t="str">
            <v>WSMMHANF</v>
          </cell>
          <cell r="H8320" t="str">
            <v>Wsm South Hants Ff</v>
          </cell>
          <cell r="I8320" t="str">
            <v>Defence</v>
          </cell>
          <cell r="J8320" t="str">
            <v>WSM</v>
          </cell>
          <cell r="K8320" t="str">
            <v>WSM South Hants</v>
          </cell>
        </row>
        <row r="8321">
          <cell r="G8321" t="str">
            <v>WSMMHANF</v>
          </cell>
          <cell r="H8321" t="str">
            <v>Wsm South Hants Ff</v>
          </cell>
          <cell r="I8321" t="str">
            <v>Defence</v>
          </cell>
          <cell r="J8321" t="str">
            <v>WSM</v>
          </cell>
          <cell r="K8321" t="str">
            <v>WSM South Hants</v>
          </cell>
        </row>
        <row r="8322">
          <cell r="G8322" t="str">
            <v>WSMMHANA</v>
          </cell>
          <cell r="H8322" t="str">
            <v>Wsm South Hants Af</v>
          </cell>
          <cell r="I8322" t="str">
            <v>Defence</v>
          </cell>
          <cell r="J8322" t="str">
            <v>WSM</v>
          </cell>
          <cell r="K8322" t="str">
            <v>WSM South Hants</v>
          </cell>
        </row>
        <row r="8323">
          <cell r="G8323" t="str">
            <v>WSMMHANF</v>
          </cell>
          <cell r="H8323" t="str">
            <v>Wsm South Hants Ff</v>
          </cell>
          <cell r="I8323" t="str">
            <v>Defence</v>
          </cell>
          <cell r="J8323" t="str">
            <v>WSM</v>
          </cell>
          <cell r="K8323" t="str">
            <v>WSM South Hants</v>
          </cell>
        </row>
        <row r="8324">
          <cell r="G8324" t="str">
            <v>WSMMHANA</v>
          </cell>
          <cell r="H8324" t="str">
            <v>Wsm South Hants Af</v>
          </cell>
          <cell r="I8324" t="str">
            <v>Defence</v>
          </cell>
          <cell r="J8324" t="str">
            <v>WSM</v>
          </cell>
          <cell r="K8324" t="str">
            <v>WSM South Hants</v>
          </cell>
        </row>
        <row r="8325">
          <cell r="G8325" t="str">
            <v>WSMMHANF</v>
          </cell>
          <cell r="H8325" t="str">
            <v>Wsm South Hants Ff</v>
          </cell>
          <cell r="I8325" t="str">
            <v>Defence</v>
          </cell>
          <cell r="J8325" t="str">
            <v>WSM</v>
          </cell>
          <cell r="K8325" t="str">
            <v>WSM South Hants</v>
          </cell>
        </row>
        <row r="8326">
          <cell r="G8326" t="str">
            <v>WSMMHANF</v>
          </cell>
          <cell r="H8326" t="str">
            <v>Wsm South Hants Ff</v>
          </cell>
          <cell r="I8326" t="str">
            <v>Defence</v>
          </cell>
          <cell r="J8326" t="str">
            <v>WSM</v>
          </cell>
          <cell r="K8326" t="str">
            <v>WSM South Hants</v>
          </cell>
        </row>
        <row r="8327">
          <cell r="G8327" t="str">
            <v>WSMMHANF</v>
          </cell>
          <cell r="H8327" t="str">
            <v>Wsm South Hants Ff</v>
          </cell>
          <cell r="I8327" t="str">
            <v>Defence</v>
          </cell>
          <cell r="J8327" t="str">
            <v>WSM</v>
          </cell>
          <cell r="K8327" t="str">
            <v>WSM South Hants</v>
          </cell>
        </row>
        <row r="8328">
          <cell r="G8328" t="str">
            <v>WSMMHANF</v>
          </cell>
          <cell r="H8328" t="str">
            <v>Wsm South Hants Ff</v>
          </cell>
          <cell r="I8328" t="str">
            <v>Defence</v>
          </cell>
          <cell r="J8328" t="str">
            <v>WSM</v>
          </cell>
          <cell r="K8328" t="str">
            <v>WSM South Hants</v>
          </cell>
        </row>
        <row r="8329">
          <cell r="G8329" t="str">
            <v>WSMMHANF</v>
          </cell>
          <cell r="H8329" t="str">
            <v>Wsm South Hants Ff</v>
          </cell>
          <cell r="I8329" t="str">
            <v>Defence</v>
          </cell>
          <cell r="J8329" t="str">
            <v>WSM</v>
          </cell>
          <cell r="K8329" t="str">
            <v>WSM South Hants</v>
          </cell>
        </row>
        <row r="8330">
          <cell r="G8330" t="str">
            <v>WSMMHANA</v>
          </cell>
          <cell r="H8330" t="str">
            <v>Wsm South Hants Af</v>
          </cell>
          <cell r="I8330" t="str">
            <v>Defence</v>
          </cell>
          <cell r="J8330" t="str">
            <v>WSM</v>
          </cell>
          <cell r="K8330" t="str">
            <v>WSM South Hants</v>
          </cell>
        </row>
        <row r="8331">
          <cell r="G8331" t="str">
            <v>WSMMHANF</v>
          </cell>
          <cell r="H8331" t="str">
            <v>Wsm South Hants Ff</v>
          </cell>
          <cell r="I8331" t="str">
            <v>Defence</v>
          </cell>
          <cell r="J8331" t="str">
            <v>WSM</v>
          </cell>
          <cell r="K8331" t="str">
            <v>WSM South Hants</v>
          </cell>
        </row>
        <row r="8332">
          <cell r="G8332" t="str">
            <v>WSMMHANA</v>
          </cell>
          <cell r="H8332" t="str">
            <v>Wsm South Hants Af</v>
          </cell>
          <cell r="I8332" t="str">
            <v>Defence</v>
          </cell>
          <cell r="J8332" t="str">
            <v>WSM</v>
          </cell>
          <cell r="K8332" t="str">
            <v>WSM South Hants</v>
          </cell>
        </row>
        <row r="8333">
          <cell r="G8333" t="str">
            <v>WSMMHANF</v>
          </cell>
          <cell r="H8333" t="str">
            <v>Wsm South Hants Ff</v>
          </cell>
          <cell r="I8333" t="str">
            <v>Defence</v>
          </cell>
          <cell r="J8333" t="str">
            <v>WSM</v>
          </cell>
          <cell r="K8333" t="str">
            <v>WSM South Hants</v>
          </cell>
        </row>
        <row r="8334">
          <cell r="G8334" t="str">
            <v>WSMMHANA</v>
          </cell>
          <cell r="H8334" t="str">
            <v>Wsm South Hants Af</v>
          </cell>
          <cell r="I8334" t="str">
            <v>Defence</v>
          </cell>
          <cell r="J8334" t="str">
            <v>WSM</v>
          </cell>
          <cell r="K8334" t="str">
            <v>WSM South Hants</v>
          </cell>
        </row>
        <row r="8335">
          <cell r="G8335" t="str">
            <v>WSMMHANF</v>
          </cell>
          <cell r="H8335" t="str">
            <v>Wsm South Hants Ff</v>
          </cell>
          <cell r="I8335" t="str">
            <v>Defence</v>
          </cell>
          <cell r="J8335" t="str">
            <v>WSM</v>
          </cell>
          <cell r="K8335" t="str">
            <v>WSM South Hants</v>
          </cell>
        </row>
        <row r="8336">
          <cell r="G8336" t="str">
            <v>WSMMHANA</v>
          </cell>
          <cell r="H8336" t="str">
            <v>Wsm South Hants Af</v>
          </cell>
          <cell r="I8336" t="str">
            <v>Defence</v>
          </cell>
          <cell r="J8336" t="str">
            <v>WSM</v>
          </cell>
          <cell r="K8336" t="str">
            <v>WSM South Hants</v>
          </cell>
        </row>
        <row r="8337">
          <cell r="G8337" t="str">
            <v>WSMMHANF</v>
          </cell>
          <cell r="H8337" t="str">
            <v>Wsm South Hants Ff</v>
          </cell>
          <cell r="I8337" t="str">
            <v>Defence</v>
          </cell>
          <cell r="J8337" t="str">
            <v>WSM</v>
          </cell>
          <cell r="K8337" t="str">
            <v>WSM South Hants</v>
          </cell>
        </row>
        <row r="8338">
          <cell r="G8338" t="str">
            <v>WSMMHANA</v>
          </cell>
          <cell r="H8338" t="str">
            <v>Wsm South Hants Af</v>
          </cell>
          <cell r="I8338" t="str">
            <v>Defence</v>
          </cell>
          <cell r="J8338" t="str">
            <v>WSM</v>
          </cell>
          <cell r="K8338" t="str">
            <v>WSM South Hants</v>
          </cell>
        </row>
        <row r="8339">
          <cell r="G8339" t="str">
            <v>WSMMHANF</v>
          </cell>
          <cell r="H8339" t="str">
            <v>Wsm South Hants Ff</v>
          </cell>
          <cell r="I8339" t="str">
            <v>Defence</v>
          </cell>
          <cell r="J8339" t="str">
            <v>WSM</v>
          </cell>
          <cell r="K8339" t="str">
            <v>WSM South Hants</v>
          </cell>
        </row>
        <row r="8340">
          <cell r="G8340" t="str">
            <v>WSMMHANA</v>
          </cell>
          <cell r="H8340" t="str">
            <v>Wsm South Hants Af</v>
          </cell>
          <cell r="I8340" t="str">
            <v>Defence</v>
          </cell>
          <cell r="J8340" t="str">
            <v>WSM</v>
          </cell>
          <cell r="K8340" t="str">
            <v>WSM South Hants</v>
          </cell>
        </row>
        <row r="8341">
          <cell r="G8341" t="str">
            <v>WSMMHANF</v>
          </cell>
          <cell r="H8341" t="str">
            <v>Wsm South Hants Ff</v>
          </cell>
          <cell r="I8341" t="str">
            <v>Defence</v>
          </cell>
          <cell r="J8341" t="str">
            <v>WSM</v>
          </cell>
          <cell r="K8341" t="str">
            <v>WSM South Hants</v>
          </cell>
        </row>
        <row r="8342">
          <cell r="G8342" t="str">
            <v>WSMMHANA</v>
          </cell>
          <cell r="H8342" t="str">
            <v>Wsm South Hants Af</v>
          </cell>
          <cell r="I8342" t="str">
            <v>Defence</v>
          </cell>
          <cell r="J8342" t="str">
            <v>WSM</v>
          </cell>
          <cell r="K8342" t="str">
            <v>WSM South Hants</v>
          </cell>
        </row>
        <row r="8343">
          <cell r="G8343" t="str">
            <v>WSMMHANF</v>
          </cell>
          <cell r="H8343" t="str">
            <v>Wsm South Hants Ff</v>
          </cell>
          <cell r="I8343" t="str">
            <v>Defence</v>
          </cell>
          <cell r="J8343" t="str">
            <v>WSM</v>
          </cell>
          <cell r="K8343" t="str">
            <v>WSM South Hants</v>
          </cell>
        </row>
        <row r="8344">
          <cell r="G8344" t="str">
            <v>WSMMHANA</v>
          </cell>
          <cell r="H8344" t="str">
            <v>Wsm South Hants Af</v>
          </cell>
          <cell r="I8344" t="str">
            <v>Defence</v>
          </cell>
          <cell r="J8344" t="str">
            <v>WSM</v>
          </cell>
          <cell r="K8344" t="str">
            <v>WSM South Hants</v>
          </cell>
        </row>
        <row r="8345">
          <cell r="G8345" t="str">
            <v>WSMMHANF</v>
          </cell>
          <cell r="H8345" t="str">
            <v>Wsm South Hants Ff</v>
          </cell>
          <cell r="I8345" t="str">
            <v>Defence</v>
          </cell>
          <cell r="J8345" t="str">
            <v>WSM</v>
          </cell>
          <cell r="K8345" t="str">
            <v>WSM South Hants</v>
          </cell>
        </row>
        <row r="8346">
          <cell r="G8346" t="str">
            <v>WSMMHANA</v>
          </cell>
          <cell r="H8346" t="str">
            <v>Wsm South Hants Af</v>
          </cell>
          <cell r="I8346" t="str">
            <v>Defence</v>
          </cell>
          <cell r="J8346" t="str">
            <v>WSM</v>
          </cell>
          <cell r="K8346" t="str">
            <v>WSM South Hants</v>
          </cell>
        </row>
        <row r="8347">
          <cell r="G8347" t="str">
            <v>WSMMHANF</v>
          </cell>
          <cell r="H8347" t="str">
            <v>Wsm South Hants Ff</v>
          </cell>
          <cell r="I8347" t="str">
            <v>Defence</v>
          </cell>
          <cell r="J8347" t="str">
            <v>WSM</v>
          </cell>
          <cell r="K8347" t="str">
            <v>WSM South Hants</v>
          </cell>
        </row>
        <row r="8348">
          <cell r="G8348" t="str">
            <v>WSMMHANA</v>
          </cell>
          <cell r="H8348" t="str">
            <v>Wsm South Hants Af</v>
          </cell>
          <cell r="I8348" t="str">
            <v>Defence</v>
          </cell>
          <cell r="J8348" t="str">
            <v>WSM</v>
          </cell>
          <cell r="K8348" t="str">
            <v>WSM South Hants</v>
          </cell>
        </row>
        <row r="8349">
          <cell r="G8349" t="str">
            <v>WSMMHANF</v>
          </cell>
          <cell r="H8349" t="str">
            <v>Wsm South Hants Ff</v>
          </cell>
          <cell r="I8349" t="str">
            <v>Defence</v>
          </cell>
          <cell r="J8349" t="str">
            <v>WSM</v>
          </cell>
          <cell r="K8349" t="str">
            <v>WSM South Hants</v>
          </cell>
        </row>
        <row r="8350">
          <cell r="G8350" t="str">
            <v>WSMMHANA</v>
          </cell>
          <cell r="H8350" t="str">
            <v>Wsm South Hants Af</v>
          </cell>
          <cell r="I8350" t="str">
            <v>Defence</v>
          </cell>
          <cell r="J8350" t="str">
            <v>WSM</v>
          </cell>
          <cell r="K8350" t="str">
            <v>WSM South Hants</v>
          </cell>
        </row>
        <row r="8351">
          <cell r="G8351" t="str">
            <v>WSMMHANF</v>
          </cell>
          <cell r="H8351" t="str">
            <v>Wsm South Hants Ff</v>
          </cell>
          <cell r="I8351" t="str">
            <v>Defence</v>
          </cell>
          <cell r="J8351" t="str">
            <v>WSM</v>
          </cell>
          <cell r="K8351" t="str">
            <v>WSM South Hants</v>
          </cell>
        </row>
        <row r="8352">
          <cell r="G8352" t="str">
            <v>WSMMHANF</v>
          </cell>
          <cell r="H8352" t="str">
            <v>Wsm South Hants Ff</v>
          </cell>
          <cell r="I8352" t="str">
            <v>Defence</v>
          </cell>
          <cell r="J8352" t="str">
            <v>WSM</v>
          </cell>
          <cell r="K8352" t="str">
            <v>WSM South Hants</v>
          </cell>
        </row>
        <row r="8353">
          <cell r="G8353" t="str">
            <v>WSMMHANF</v>
          </cell>
          <cell r="H8353" t="str">
            <v>Wsm South Hants Ff</v>
          </cell>
          <cell r="I8353" t="str">
            <v>Defence</v>
          </cell>
          <cell r="J8353" t="str">
            <v>WSM</v>
          </cell>
          <cell r="K8353" t="str">
            <v>WSM South Hants</v>
          </cell>
        </row>
        <row r="8354">
          <cell r="G8354" t="str">
            <v>WSMMHANF</v>
          </cell>
          <cell r="H8354" t="str">
            <v>Wsm South Hants Ff</v>
          </cell>
          <cell r="I8354" t="str">
            <v>Defence</v>
          </cell>
          <cell r="J8354" t="str">
            <v>WSM</v>
          </cell>
          <cell r="K8354" t="str">
            <v>WSM South Hants</v>
          </cell>
        </row>
        <row r="8355">
          <cell r="G8355" t="str">
            <v>WSMMHANA</v>
          </cell>
          <cell r="H8355" t="str">
            <v>Wsm South Hants Af</v>
          </cell>
          <cell r="I8355" t="str">
            <v>Defence</v>
          </cell>
          <cell r="J8355" t="str">
            <v>WSM</v>
          </cell>
          <cell r="K8355" t="str">
            <v>WSM South Hants</v>
          </cell>
        </row>
        <row r="8356">
          <cell r="G8356" t="str">
            <v>WSMMHANF</v>
          </cell>
          <cell r="H8356" t="str">
            <v>Wsm South Hants Ff</v>
          </cell>
          <cell r="I8356" t="str">
            <v>Defence</v>
          </cell>
          <cell r="J8356" t="str">
            <v>WSM</v>
          </cell>
          <cell r="K8356" t="str">
            <v>WSM South Hants</v>
          </cell>
        </row>
        <row r="8357">
          <cell r="G8357" t="str">
            <v>WSMMHANF</v>
          </cell>
          <cell r="H8357" t="str">
            <v>Wsm South Hants Ff</v>
          </cell>
          <cell r="I8357" t="str">
            <v>Defence</v>
          </cell>
          <cell r="J8357" t="str">
            <v>WSM</v>
          </cell>
          <cell r="K8357" t="str">
            <v>WSM South Hants</v>
          </cell>
        </row>
        <row r="8358">
          <cell r="G8358" t="str">
            <v>WSMMHANF</v>
          </cell>
          <cell r="H8358" t="str">
            <v>Wsm South Hants Ff</v>
          </cell>
          <cell r="I8358" t="str">
            <v>Defence</v>
          </cell>
          <cell r="J8358" t="str">
            <v>WSM</v>
          </cell>
          <cell r="K8358" t="str">
            <v>WSM South Hants</v>
          </cell>
        </row>
        <row r="8359">
          <cell r="G8359" t="str">
            <v>WSMMPORA</v>
          </cell>
          <cell r="H8359" t="str">
            <v>Wsm Portsmouth New Add Fees</v>
          </cell>
          <cell r="I8359" t="str">
            <v>Defence</v>
          </cell>
          <cell r="J8359" t="str">
            <v>WSM</v>
          </cell>
          <cell r="K8359" t="str">
            <v>WSM Portsmouth</v>
          </cell>
        </row>
        <row r="8360">
          <cell r="G8360" t="str">
            <v>WSMMPORF</v>
          </cell>
          <cell r="H8360" t="str">
            <v>Wsm Portsmouth New Ff</v>
          </cell>
          <cell r="I8360" t="str">
            <v>Defence</v>
          </cell>
          <cell r="J8360" t="str">
            <v>WSM</v>
          </cell>
          <cell r="K8360" t="str">
            <v>WSM Portsmouth</v>
          </cell>
        </row>
        <row r="8361">
          <cell r="G8361" t="str">
            <v>WSMMPORA</v>
          </cell>
          <cell r="H8361" t="str">
            <v>Wsm Portsmouth New Add Fees</v>
          </cell>
          <cell r="I8361" t="str">
            <v>Defence</v>
          </cell>
          <cell r="J8361" t="str">
            <v>WSM</v>
          </cell>
          <cell r="K8361" t="str">
            <v>WSM Portsmouth</v>
          </cell>
        </row>
        <row r="8362">
          <cell r="G8362" t="str">
            <v>WSMMPORA</v>
          </cell>
          <cell r="H8362" t="str">
            <v>Wsm Portsmouth New Add Fees</v>
          </cell>
          <cell r="I8362" t="str">
            <v>Defence</v>
          </cell>
          <cell r="J8362" t="str">
            <v>WSM</v>
          </cell>
          <cell r="K8362" t="str">
            <v>WSM Portsmouth</v>
          </cell>
        </row>
        <row r="8363">
          <cell r="G8363" t="str">
            <v>WSMMPORA</v>
          </cell>
          <cell r="H8363" t="str">
            <v>Wsm Portsmouth New Add Fees</v>
          </cell>
          <cell r="I8363" t="str">
            <v>Defence</v>
          </cell>
          <cell r="J8363" t="str">
            <v>WSM</v>
          </cell>
          <cell r="K8363" t="str">
            <v>WSM Portsmouth</v>
          </cell>
        </row>
        <row r="8364">
          <cell r="G8364" t="str">
            <v>WSMMPORA</v>
          </cell>
          <cell r="H8364" t="str">
            <v>Wsm Portsmouth New Add Fees</v>
          </cell>
          <cell r="I8364" t="str">
            <v>Defence</v>
          </cell>
          <cell r="J8364" t="str">
            <v>WSM</v>
          </cell>
          <cell r="K8364" t="str">
            <v>WSM Portsmouth</v>
          </cell>
        </row>
        <row r="8365">
          <cell r="G8365" t="str">
            <v>WSMMPORA</v>
          </cell>
          <cell r="H8365" t="str">
            <v>Wsm Portsmouth New Add Fees</v>
          </cell>
          <cell r="I8365" t="str">
            <v>Defence</v>
          </cell>
          <cell r="J8365" t="str">
            <v>WSM</v>
          </cell>
          <cell r="K8365" t="str">
            <v>WSM Portsmouth</v>
          </cell>
        </row>
        <row r="8366">
          <cell r="G8366" t="str">
            <v>WSMMPORA</v>
          </cell>
          <cell r="H8366" t="str">
            <v>Wsm Portsmouth New Add Fees</v>
          </cell>
          <cell r="I8366" t="str">
            <v>Defence</v>
          </cell>
          <cell r="J8366" t="str">
            <v>WSM</v>
          </cell>
          <cell r="K8366" t="str">
            <v>WSM Portsmouth</v>
          </cell>
        </row>
        <row r="8367">
          <cell r="G8367" t="str">
            <v>WSMMPORA</v>
          </cell>
          <cell r="H8367" t="str">
            <v>Wsm Portsmouth New Add Fees</v>
          </cell>
          <cell r="I8367" t="str">
            <v>Defence</v>
          </cell>
          <cell r="J8367" t="str">
            <v>WSM</v>
          </cell>
          <cell r="K8367" t="str">
            <v>WSM Portsmouth</v>
          </cell>
        </row>
        <row r="8368">
          <cell r="G8368" t="str">
            <v>WSMMPORA</v>
          </cell>
          <cell r="H8368" t="str">
            <v>Wsm Portsmouth New Add Fees</v>
          </cell>
          <cell r="I8368" t="str">
            <v>Defence</v>
          </cell>
          <cell r="J8368" t="str">
            <v>WSM</v>
          </cell>
          <cell r="K8368" t="str">
            <v>WSM Portsmouth</v>
          </cell>
        </row>
        <row r="8369">
          <cell r="G8369" t="str">
            <v>WSMMPORA</v>
          </cell>
          <cell r="H8369" t="str">
            <v>Wsm Portsmouth New Add Fees</v>
          </cell>
          <cell r="I8369" t="str">
            <v>Defence</v>
          </cell>
          <cell r="J8369" t="str">
            <v>WSM</v>
          </cell>
          <cell r="K8369" t="str">
            <v>WSM Portsmouth</v>
          </cell>
        </row>
        <row r="8370">
          <cell r="G8370" t="str">
            <v>WSMMPORA</v>
          </cell>
          <cell r="H8370" t="str">
            <v>Wsm Portsmouth New Add Fees</v>
          </cell>
          <cell r="I8370" t="str">
            <v>Defence</v>
          </cell>
          <cell r="J8370" t="str">
            <v>WSM</v>
          </cell>
          <cell r="K8370" t="str">
            <v>WSM Portsmouth</v>
          </cell>
        </row>
        <row r="8371">
          <cell r="G8371" t="str">
            <v>WSMMPORA</v>
          </cell>
          <cell r="H8371" t="str">
            <v>Wsm Portsmouth New Add Fees</v>
          </cell>
          <cell r="I8371" t="str">
            <v>Defence</v>
          </cell>
          <cell r="J8371" t="str">
            <v>WSM</v>
          </cell>
          <cell r="K8371" t="str">
            <v>WSM Portsmouth</v>
          </cell>
        </row>
        <row r="8372">
          <cell r="G8372" t="str">
            <v>WSMMPORA</v>
          </cell>
          <cell r="H8372" t="str">
            <v>Wsm Portsmouth New Add Fees</v>
          </cell>
          <cell r="I8372" t="str">
            <v>Defence</v>
          </cell>
          <cell r="J8372" t="str">
            <v>WSM</v>
          </cell>
          <cell r="K8372" t="str">
            <v>WSM Portsmouth</v>
          </cell>
        </row>
        <row r="8373">
          <cell r="G8373" t="str">
            <v>WSMMPORA</v>
          </cell>
          <cell r="H8373" t="str">
            <v>Wsm Portsmouth New Add Fees</v>
          </cell>
          <cell r="I8373" t="str">
            <v>Defence</v>
          </cell>
          <cell r="J8373" t="str">
            <v>WSM</v>
          </cell>
          <cell r="K8373" t="str">
            <v>WSM Portsmouth</v>
          </cell>
        </row>
        <row r="8374">
          <cell r="G8374" t="str">
            <v>WSMMPORA</v>
          </cell>
          <cell r="H8374" t="str">
            <v>Wsm Portsmouth New Add Fees</v>
          </cell>
          <cell r="I8374" t="str">
            <v>Defence</v>
          </cell>
          <cell r="J8374" t="str">
            <v>WSM</v>
          </cell>
          <cell r="K8374" t="str">
            <v>WSM Portsmouth</v>
          </cell>
        </row>
        <row r="8375">
          <cell r="G8375" t="str">
            <v>WSMMPORA</v>
          </cell>
          <cell r="H8375" t="str">
            <v>Wsm Portsmouth New Add Fees</v>
          </cell>
          <cell r="I8375" t="str">
            <v>Defence</v>
          </cell>
          <cell r="J8375" t="str">
            <v>WSM</v>
          </cell>
          <cell r="K8375" t="str">
            <v>WSM Portsmouth</v>
          </cell>
        </row>
        <row r="8376">
          <cell r="G8376" t="str">
            <v>WSMMPORA</v>
          </cell>
          <cell r="H8376" t="str">
            <v>Wsm Portsmouth New Add Fees</v>
          </cell>
          <cell r="I8376" t="str">
            <v>Defence</v>
          </cell>
          <cell r="J8376" t="str">
            <v>WSM</v>
          </cell>
          <cell r="K8376" t="str">
            <v>WSM Portsmouth</v>
          </cell>
        </row>
        <row r="8377">
          <cell r="G8377" t="str">
            <v>WSMMPORA</v>
          </cell>
          <cell r="H8377" t="str">
            <v>Wsm Portsmouth New Add Fees</v>
          </cell>
          <cell r="I8377" t="str">
            <v>Defence</v>
          </cell>
          <cell r="J8377" t="str">
            <v>WSM</v>
          </cell>
          <cell r="K8377" t="str">
            <v>WSM Portsmouth</v>
          </cell>
        </row>
        <row r="8378">
          <cell r="G8378" t="str">
            <v>WSMMPORA</v>
          </cell>
          <cell r="H8378" t="str">
            <v>Wsm Portsmouth New Add Fees</v>
          </cell>
          <cell r="I8378" t="str">
            <v>Defence</v>
          </cell>
          <cell r="J8378" t="str">
            <v>WSM</v>
          </cell>
          <cell r="K8378" t="str">
            <v>WSM Portsmouth</v>
          </cell>
        </row>
        <row r="8379">
          <cell r="G8379" t="str">
            <v>WSMMPORA</v>
          </cell>
          <cell r="H8379" t="str">
            <v>Wsm Portsmouth New Add Fees</v>
          </cell>
          <cell r="I8379" t="str">
            <v>Defence</v>
          </cell>
          <cell r="J8379" t="str">
            <v>WSM</v>
          </cell>
          <cell r="K8379" t="str">
            <v>WSM Portsmouth</v>
          </cell>
        </row>
        <row r="8380">
          <cell r="G8380" t="str">
            <v>WSMMPORA</v>
          </cell>
          <cell r="H8380" t="str">
            <v>Wsm Portsmouth New Add Fees</v>
          </cell>
          <cell r="I8380" t="str">
            <v>Defence</v>
          </cell>
          <cell r="J8380" t="str">
            <v>WSM</v>
          </cell>
          <cell r="K8380" t="str">
            <v>WSM Portsmouth</v>
          </cell>
        </row>
        <row r="8381">
          <cell r="G8381" t="str">
            <v>WSMMPORA</v>
          </cell>
          <cell r="H8381" t="str">
            <v>Wsm Portsmouth New Add Fees</v>
          </cell>
          <cell r="I8381" t="str">
            <v>Defence</v>
          </cell>
          <cell r="J8381" t="str">
            <v>WSM</v>
          </cell>
          <cell r="K8381" t="str">
            <v>WSM Portsmouth</v>
          </cell>
        </row>
        <row r="8382">
          <cell r="G8382" t="str">
            <v>WSMMPORA</v>
          </cell>
          <cell r="H8382" t="str">
            <v>Wsm Portsmouth New Add Fees</v>
          </cell>
          <cell r="I8382" t="str">
            <v>Defence</v>
          </cell>
          <cell r="J8382" t="str">
            <v>WSM</v>
          </cell>
          <cell r="K8382" t="str">
            <v>WSM Portsmouth</v>
          </cell>
        </row>
        <row r="8383">
          <cell r="G8383" t="str">
            <v>WSMMPORA</v>
          </cell>
          <cell r="H8383" t="str">
            <v>Wsm Portsmouth New Add Fees</v>
          </cell>
          <cell r="I8383" t="str">
            <v>Defence</v>
          </cell>
          <cell r="J8383" t="str">
            <v>WSM</v>
          </cell>
          <cell r="K8383" t="str">
            <v>WSM Portsmouth</v>
          </cell>
        </row>
        <row r="8384">
          <cell r="G8384" t="str">
            <v>WSMMPORA</v>
          </cell>
          <cell r="H8384" t="str">
            <v>Wsm Portsmouth New Add Fees</v>
          </cell>
          <cell r="I8384" t="str">
            <v>Defence</v>
          </cell>
          <cell r="J8384" t="str">
            <v>WSM</v>
          </cell>
          <cell r="K8384" t="str">
            <v>WSM Portsmouth</v>
          </cell>
        </row>
        <row r="8385">
          <cell r="G8385" t="str">
            <v>WSMMPORA</v>
          </cell>
          <cell r="H8385" t="str">
            <v>Wsm Portsmouth New Add Fees</v>
          </cell>
          <cell r="I8385" t="str">
            <v>Defence</v>
          </cell>
          <cell r="J8385" t="str">
            <v>WSM</v>
          </cell>
          <cell r="K8385" t="str">
            <v>WSM Portsmouth</v>
          </cell>
        </row>
        <row r="8386">
          <cell r="G8386" t="str">
            <v>WSMMPORA</v>
          </cell>
          <cell r="H8386" t="str">
            <v>Wsm Portsmouth New Add Fees</v>
          </cell>
          <cell r="I8386" t="str">
            <v>Defence</v>
          </cell>
          <cell r="J8386" t="str">
            <v>WSM</v>
          </cell>
          <cell r="K8386" t="str">
            <v>WSM Portsmouth</v>
          </cell>
        </row>
        <row r="8387">
          <cell r="G8387" t="str">
            <v>WSMMPORA</v>
          </cell>
          <cell r="H8387" t="str">
            <v>Wsm Portsmouth New Add Fees</v>
          </cell>
          <cell r="I8387" t="str">
            <v>Defence</v>
          </cell>
          <cell r="J8387" t="str">
            <v>WSM</v>
          </cell>
          <cell r="K8387" t="str">
            <v>WSM Portsmouth</v>
          </cell>
        </row>
        <row r="8388">
          <cell r="G8388" t="str">
            <v>WSMMPORA</v>
          </cell>
          <cell r="H8388" t="str">
            <v>Wsm Portsmouth New Add Fees</v>
          </cell>
          <cell r="I8388" t="str">
            <v>Defence</v>
          </cell>
          <cell r="J8388" t="str">
            <v>WSM</v>
          </cell>
          <cell r="K8388" t="str">
            <v>WSM Portsmouth</v>
          </cell>
        </row>
        <row r="8389">
          <cell r="G8389" t="str">
            <v>WSMMPORA</v>
          </cell>
          <cell r="H8389" t="str">
            <v>Wsm Portsmouth New Add Fees</v>
          </cell>
          <cell r="I8389" t="str">
            <v>Defence</v>
          </cell>
          <cell r="J8389" t="str">
            <v>WSM</v>
          </cell>
          <cell r="K8389" t="str">
            <v>WSM Portsmouth</v>
          </cell>
        </row>
        <row r="8390">
          <cell r="G8390" t="str">
            <v>WSMMPORA</v>
          </cell>
          <cell r="H8390" t="str">
            <v>Wsm Portsmouth New Add Fees</v>
          </cell>
          <cell r="I8390" t="str">
            <v>Defence</v>
          </cell>
          <cell r="J8390" t="str">
            <v>WSM</v>
          </cell>
          <cell r="K8390" t="str">
            <v>WSM Portsmouth</v>
          </cell>
        </row>
        <row r="8391">
          <cell r="G8391" t="str">
            <v>WSMMPORA</v>
          </cell>
          <cell r="H8391" t="str">
            <v>Wsm Portsmouth New Add Fees</v>
          </cell>
          <cell r="I8391" t="str">
            <v>Defence</v>
          </cell>
          <cell r="J8391" t="str">
            <v>WSM</v>
          </cell>
          <cell r="K8391" t="str">
            <v>WSM Portsmouth</v>
          </cell>
        </row>
        <row r="8392">
          <cell r="G8392" t="str">
            <v>WSMMPORA</v>
          </cell>
          <cell r="H8392" t="str">
            <v>Wsm Portsmouth New Add Fees</v>
          </cell>
          <cell r="I8392" t="str">
            <v>Defence</v>
          </cell>
          <cell r="J8392" t="str">
            <v>WSM</v>
          </cell>
          <cell r="K8392" t="str">
            <v>WSM Portsmouth</v>
          </cell>
        </row>
        <row r="8393">
          <cell r="G8393" t="str">
            <v>WSMMPORA</v>
          </cell>
          <cell r="H8393" t="str">
            <v>Wsm Portsmouth New Add Fees</v>
          </cell>
          <cell r="I8393" t="str">
            <v>Defence</v>
          </cell>
          <cell r="J8393" t="str">
            <v>WSM</v>
          </cell>
          <cell r="K8393" t="str">
            <v>WSM Portsmouth</v>
          </cell>
        </row>
        <row r="8394">
          <cell r="G8394" t="str">
            <v>WSMMPORA</v>
          </cell>
          <cell r="H8394" t="str">
            <v>Wsm Portsmouth New Add Fees</v>
          </cell>
          <cell r="I8394" t="str">
            <v>Defence</v>
          </cell>
          <cell r="J8394" t="str">
            <v>WSM</v>
          </cell>
          <cell r="K8394" t="str">
            <v>WSM Portsmouth</v>
          </cell>
        </row>
        <row r="8395">
          <cell r="G8395" t="str">
            <v>WSMTWIND</v>
          </cell>
          <cell r="H8395" t="str">
            <v>Windsor   Tied</v>
          </cell>
          <cell r="I8395" t="str">
            <v>Defence</v>
          </cell>
          <cell r="J8395" t="str">
            <v>WSM</v>
          </cell>
          <cell r="K8395" t="str">
            <v>WSM Windsor</v>
          </cell>
        </row>
        <row r="8396">
          <cell r="G8396" t="str">
            <v>WSMMWINA</v>
          </cell>
          <cell r="H8396" t="str">
            <v>Wsm Windsor Af</v>
          </cell>
          <cell r="I8396" t="str">
            <v>Defence</v>
          </cell>
          <cell r="J8396" t="str">
            <v>WSM</v>
          </cell>
          <cell r="K8396" t="str">
            <v>WSM Windsor</v>
          </cell>
        </row>
        <row r="8397">
          <cell r="G8397" t="str">
            <v>WSMMWINC</v>
          </cell>
          <cell r="H8397" t="str">
            <v>Wsm Windsor Claims</v>
          </cell>
          <cell r="I8397" t="str">
            <v>Defence</v>
          </cell>
          <cell r="J8397" t="str">
            <v>WSM</v>
          </cell>
          <cell r="K8397" t="str">
            <v>WSM Windsor</v>
          </cell>
        </row>
        <row r="8398">
          <cell r="G8398" t="str">
            <v>WSMMWINF</v>
          </cell>
          <cell r="H8398" t="str">
            <v>Wsm Windsor Ff</v>
          </cell>
          <cell r="I8398" t="str">
            <v>Defence</v>
          </cell>
          <cell r="J8398" t="str">
            <v>WSM</v>
          </cell>
          <cell r="K8398" t="str">
            <v>WSM Windsor</v>
          </cell>
        </row>
        <row r="8399">
          <cell r="G8399" t="str">
            <v>WSMTWIND</v>
          </cell>
          <cell r="H8399" t="str">
            <v>Windsor   Tied</v>
          </cell>
          <cell r="I8399" t="str">
            <v>Defence</v>
          </cell>
          <cell r="J8399" t="str">
            <v>WSM</v>
          </cell>
          <cell r="K8399" t="str">
            <v>WSM Windsor</v>
          </cell>
        </row>
        <row r="8400">
          <cell r="G8400" t="str">
            <v>WSMMWINA</v>
          </cell>
          <cell r="H8400" t="str">
            <v>Wsm Windsor Af</v>
          </cell>
          <cell r="I8400" t="str">
            <v>Defence</v>
          </cell>
          <cell r="J8400" t="str">
            <v>WSM</v>
          </cell>
          <cell r="K8400" t="str">
            <v>WSM Windsor</v>
          </cell>
        </row>
        <row r="8401">
          <cell r="G8401" t="str">
            <v>WSMTWIND</v>
          </cell>
          <cell r="H8401" t="str">
            <v>Windsor   Tied</v>
          </cell>
          <cell r="I8401" t="str">
            <v>Defence</v>
          </cell>
          <cell r="J8401" t="str">
            <v>WSM</v>
          </cell>
          <cell r="K8401" t="str">
            <v>WSM Windsor</v>
          </cell>
        </row>
        <row r="8402">
          <cell r="G8402" t="str">
            <v>WSMMWINA</v>
          </cell>
          <cell r="H8402" t="str">
            <v>Wsm Windsor Af</v>
          </cell>
          <cell r="I8402" t="str">
            <v>Defence</v>
          </cell>
          <cell r="J8402" t="str">
            <v>WSM</v>
          </cell>
          <cell r="K8402" t="str">
            <v>WSM Windsor</v>
          </cell>
        </row>
        <row r="8403">
          <cell r="G8403" t="str">
            <v>WSMTWIND</v>
          </cell>
          <cell r="H8403" t="str">
            <v>Windsor   Tied</v>
          </cell>
          <cell r="I8403" t="str">
            <v>Defence</v>
          </cell>
          <cell r="J8403" t="str">
            <v>WSM</v>
          </cell>
          <cell r="K8403" t="str">
            <v>WSM Windsor</v>
          </cell>
        </row>
        <row r="8404">
          <cell r="G8404" t="str">
            <v>WSMMWINA</v>
          </cell>
          <cell r="H8404" t="str">
            <v>Wsm Windsor Af</v>
          </cell>
          <cell r="I8404" t="str">
            <v>Defence</v>
          </cell>
          <cell r="J8404" t="str">
            <v>WSM</v>
          </cell>
          <cell r="K8404" t="str">
            <v>WSM Windsor</v>
          </cell>
        </row>
        <row r="8405">
          <cell r="G8405" t="str">
            <v>WSMMWINA</v>
          </cell>
          <cell r="H8405" t="str">
            <v>Wsm Windsor Af</v>
          </cell>
          <cell r="I8405" t="str">
            <v>Defence</v>
          </cell>
          <cell r="J8405" t="str">
            <v>WSM</v>
          </cell>
          <cell r="K8405" t="str">
            <v>WSM Windsor</v>
          </cell>
        </row>
        <row r="8406">
          <cell r="G8406" t="str">
            <v>WSMTWIND</v>
          </cell>
          <cell r="H8406" t="str">
            <v>Windsor   Tied</v>
          </cell>
          <cell r="I8406" t="str">
            <v>Defence</v>
          </cell>
          <cell r="J8406" t="str">
            <v>WSM</v>
          </cell>
          <cell r="K8406" t="str">
            <v>WSM Windsor</v>
          </cell>
        </row>
        <row r="8407">
          <cell r="G8407" t="str">
            <v>WSMMWINA</v>
          </cell>
          <cell r="H8407" t="str">
            <v>Wsm Windsor Af</v>
          </cell>
          <cell r="I8407" t="str">
            <v>Defence</v>
          </cell>
          <cell r="J8407" t="str">
            <v>WSM</v>
          </cell>
          <cell r="K8407" t="str">
            <v>WSM Windsor</v>
          </cell>
        </row>
        <row r="8408">
          <cell r="G8408" t="str">
            <v>WSMTWIND</v>
          </cell>
          <cell r="H8408" t="str">
            <v>Windsor   Tied</v>
          </cell>
          <cell r="I8408" t="str">
            <v>Defence</v>
          </cell>
          <cell r="J8408" t="str">
            <v>WSM</v>
          </cell>
          <cell r="K8408" t="str">
            <v>WSM Windsor</v>
          </cell>
        </row>
        <row r="8409">
          <cell r="G8409" t="str">
            <v>WSMMWINA</v>
          </cell>
          <cell r="H8409" t="str">
            <v>Wsm Windsor Af</v>
          </cell>
          <cell r="I8409" t="str">
            <v>Defence</v>
          </cell>
          <cell r="J8409" t="str">
            <v>WSM</v>
          </cell>
          <cell r="K8409" t="str">
            <v>WSM Windsor</v>
          </cell>
        </row>
        <row r="8410">
          <cell r="G8410" t="str">
            <v>WSMTWIND</v>
          </cell>
          <cell r="H8410" t="str">
            <v>Windsor   Tied</v>
          </cell>
          <cell r="I8410" t="str">
            <v>Defence</v>
          </cell>
          <cell r="J8410" t="str">
            <v>WSM</v>
          </cell>
          <cell r="K8410" t="str">
            <v>WSM Windsor</v>
          </cell>
        </row>
        <row r="8411">
          <cell r="G8411" t="str">
            <v>WSMMWINA</v>
          </cell>
          <cell r="H8411" t="str">
            <v>Wsm Windsor Af</v>
          </cell>
          <cell r="I8411" t="str">
            <v>Defence</v>
          </cell>
          <cell r="J8411" t="str">
            <v>WSM</v>
          </cell>
          <cell r="K8411" t="str">
            <v>WSM Windsor</v>
          </cell>
        </row>
        <row r="8412">
          <cell r="G8412" t="str">
            <v>WSMMWINF</v>
          </cell>
          <cell r="H8412" t="str">
            <v>Wsm Windsor Ff</v>
          </cell>
          <cell r="I8412" t="str">
            <v>Defence</v>
          </cell>
          <cell r="J8412" t="str">
            <v>WSM</v>
          </cell>
          <cell r="K8412" t="str">
            <v>WSM Windsor</v>
          </cell>
        </row>
        <row r="8413">
          <cell r="G8413" t="str">
            <v>WSMTWIND</v>
          </cell>
          <cell r="H8413" t="str">
            <v>Windsor   Tied</v>
          </cell>
          <cell r="I8413" t="str">
            <v>Defence</v>
          </cell>
          <cell r="J8413" t="str">
            <v>WSM</v>
          </cell>
          <cell r="K8413" t="str">
            <v>WSM Windsor</v>
          </cell>
        </row>
        <row r="8414">
          <cell r="G8414" t="str">
            <v>WSMTWIND</v>
          </cell>
          <cell r="H8414" t="str">
            <v>Windsor   Tied</v>
          </cell>
          <cell r="I8414" t="str">
            <v>Defence</v>
          </cell>
          <cell r="J8414" t="str">
            <v>WSM</v>
          </cell>
          <cell r="K8414" t="str">
            <v>WSM Windsor</v>
          </cell>
        </row>
        <row r="8415">
          <cell r="G8415" t="str">
            <v>WSMMWINA</v>
          </cell>
          <cell r="H8415" t="str">
            <v>Wsm Windsor Af</v>
          </cell>
          <cell r="I8415" t="str">
            <v>Defence</v>
          </cell>
          <cell r="J8415" t="str">
            <v>WSM</v>
          </cell>
          <cell r="K8415" t="str">
            <v>WSM Windsor</v>
          </cell>
        </row>
        <row r="8416">
          <cell r="G8416" t="str">
            <v>WSMTWIND</v>
          </cell>
          <cell r="H8416" t="str">
            <v>Windsor   Tied</v>
          </cell>
          <cell r="I8416" t="str">
            <v>Defence</v>
          </cell>
          <cell r="J8416" t="str">
            <v>WSM</v>
          </cell>
          <cell r="K8416" t="str">
            <v>WSM Windsor</v>
          </cell>
        </row>
        <row r="8417">
          <cell r="G8417" t="str">
            <v>WSMMWINA</v>
          </cell>
          <cell r="H8417" t="str">
            <v>Wsm Windsor Af</v>
          </cell>
          <cell r="I8417" t="str">
            <v>Defence</v>
          </cell>
          <cell r="J8417" t="str">
            <v>WSM</v>
          </cell>
          <cell r="K8417" t="str">
            <v>WSM Windsor</v>
          </cell>
        </row>
        <row r="8418">
          <cell r="G8418" t="str">
            <v>WSMTWIND</v>
          </cell>
          <cell r="H8418" t="str">
            <v>Windsor   Tied</v>
          </cell>
          <cell r="I8418" t="str">
            <v>Defence</v>
          </cell>
          <cell r="J8418" t="str">
            <v>WSM</v>
          </cell>
          <cell r="K8418" t="str">
            <v>WSM Windsor</v>
          </cell>
        </row>
        <row r="8419">
          <cell r="G8419" t="str">
            <v>WSMMWINA</v>
          </cell>
          <cell r="H8419" t="str">
            <v>Wsm Windsor Af</v>
          </cell>
          <cell r="I8419" t="str">
            <v>Defence</v>
          </cell>
          <cell r="J8419" t="str">
            <v>WSM</v>
          </cell>
          <cell r="K8419" t="str">
            <v>WSM Windsor</v>
          </cell>
        </row>
        <row r="8420">
          <cell r="G8420" t="str">
            <v>WSMTWIND</v>
          </cell>
          <cell r="H8420" t="str">
            <v>Windsor   Tied</v>
          </cell>
          <cell r="I8420" t="str">
            <v>Defence</v>
          </cell>
          <cell r="J8420" t="str">
            <v>WSM</v>
          </cell>
          <cell r="K8420" t="str">
            <v>WSM Windsor</v>
          </cell>
        </row>
        <row r="8421">
          <cell r="G8421" t="str">
            <v>WSMMWINA</v>
          </cell>
          <cell r="H8421" t="str">
            <v>Wsm Windsor Af</v>
          </cell>
          <cell r="I8421" t="str">
            <v>Defence</v>
          </cell>
          <cell r="J8421" t="str">
            <v>WSM</v>
          </cell>
          <cell r="K8421" t="str">
            <v>WSM Windsor</v>
          </cell>
        </row>
        <row r="8422">
          <cell r="G8422" t="str">
            <v>WSMTWIND</v>
          </cell>
          <cell r="H8422" t="str">
            <v>Windsor   Tied</v>
          </cell>
          <cell r="I8422" t="str">
            <v>Defence</v>
          </cell>
          <cell r="J8422" t="str">
            <v>WSM</v>
          </cell>
          <cell r="K8422" t="str">
            <v>WSM Windsor</v>
          </cell>
        </row>
        <row r="8423">
          <cell r="G8423" t="str">
            <v>WSMTWIND</v>
          </cell>
          <cell r="H8423" t="str">
            <v>Windsor   Tied</v>
          </cell>
          <cell r="I8423" t="str">
            <v>Defence</v>
          </cell>
          <cell r="J8423" t="str">
            <v>WSM</v>
          </cell>
          <cell r="K8423" t="str">
            <v>WSM Windsor</v>
          </cell>
        </row>
        <row r="8424">
          <cell r="G8424" t="str">
            <v>WSMMWINA</v>
          </cell>
          <cell r="H8424" t="str">
            <v>Wsm Windsor Af</v>
          </cell>
          <cell r="I8424" t="str">
            <v>Defence</v>
          </cell>
          <cell r="J8424" t="str">
            <v>WSM</v>
          </cell>
          <cell r="K8424" t="str">
            <v>WSM Windsor</v>
          </cell>
        </row>
        <row r="8425">
          <cell r="G8425" t="str">
            <v>WSMTWIND</v>
          </cell>
          <cell r="H8425" t="str">
            <v>Windsor   Tied</v>
          </cell>
          <cell r="I8425" t="str">
            <v>Defence</v>
          </cell>
          <cell r="J8425" t="str">
            <v>WSM</v>
          </cell>
          <cell r="K8425" t="str">
            <v>WSM Windsor</v>
          </cell>
        </row>
        <row r="8426">
          <cell r="G8426" t="str">
            <v>WSMMWINA</v>
          </cell>
          <cell r="H8426" t="str">
            <v>Wsm Windsor Af</v>
          </cell>
          <cell r="I8426" t="str">
            <v>Defence</v>
          </cell>
          <cell r="J8426" t="str">
            <v>WSM</v>
          </cell>
          <cell r="K8426" t="str">
            <v>WSM Windsor</v>
          </cell>
        </row>
        <row r="8427">
          <cell r="G8427" t="str">
            <v>WSMTWIND</v>
          </cell>
          <cell r="H8427" t="str">
            <v>Windsor   Tied</v>
          </cell>
          <cell r="I8427" t="str">
            <v>Defence</v>
          </cell>
          <cell r="J8427" t="str">
            <v>WSM</v>
          </cell>
          <cell r="K8427" t="str">
            <v>WSM Windsor</v>
          </cell>
        </row>
        <row r="8428">
          <cell r="G8428" t="str">
            <v>WSMMWINA</v>
          </cell>
          <cell r="H8428" t="str">
            <v>Wsm Windsor Af</v>
          </cell>
          <cell r="I8428" t="str">
            <v>Defence</v>
          </cell>
          <cell r="J8428" t="str">
            <v>WSM</v>
          </cell>
          <cell r="K8428" t="str">
            <v>WSM Windsor</v>
          </cell>
        </row>
        <row r="8429">
          <cell r="G8429" t="str">
            <v>WSMTWIND</v>
          </cell>
          <cell r="H8429" t="str">
            <v>Windsor   Tied</v>
          </cell>
          <cell r="I8429" t="str">
            <v>Defence</v>
          </cell>
          <cell r="J8429" t="str">
            <v>WSM</v>
          </cell>
          <cell r="K8429" t="str">
            <v>WSM Windsor</v>
          </cell>
        </row>
        <row r="8430">
          <cell r="G8430" t="str">
            <v>WSMMWINA</v>
          </cell>
          <cell r="H8430" t="str">
            <v>Wsm Windsor Af</v>
          </cell>
          <cell r="I8430" t="str">
            <v>Defence</v>
          </cell>
          <cell r="J8430" t="str">
            <v>WSM</v>
          </cell>
          <cell r="K8430" t="str">
            <v>WSM Windsor</v>
          </cell>
        </row>
        <row r="8431">
          <cell r="G8431" t="str">
            <v>WSMTWIND</v>
          </cell>
          <cell r="H8431" t="str">
            <v>Windsor   Tied</v>
          </cell>
          <cell r="I8431" t="str">
            <v>Defence</v>
          </cell>
          <cell r="J8431" t="str">
            <v>WSM</v>
          </cell>
          <cell r="K8431" t="str">
            <v>WSM Windsor</v>
          </cell>
        </row>
        <row r="8432">
          <cell r="G8432" t="str">
            <v>WSMMWINA</v>
          </cell>
          <cell r="H8432" t="str">
            <v>Wsm Windsor Af</v>
          </cell>
          <cell r="I8432" t="str">
            <v>Defence</v>
          </cell>
          <cell r="J8432" t="str">
            <v>WSM</v>
          </cell>
          <cell r="K8432" t="str">
            <v>WSM Windsor</v>
          </cell>
        </row>
        <row r="8433">
          <cell r="G8433" t="str">
            <v>WSMTWIND</v>
          </cell>
          <cell r="H8433" t="str">
            <v>Windsor   Tied</v>
          </cell>
          <cell r="I8433" t="str">
            <v>Defence</v>
          </cell>
          <cell r="J8433" t="str">
            <v>WSM</v>
          </cell>
          <cell r="K8433" t="str">
            <v>WSM Windsor</v>
          </cell>
        </row>
        <row r="8434">
          <cell r="G8434" t="str">
            <v>WSMMWINA</v>
          </cell>
          <cell r="H8434" t="str">
            <v>Wsm Windsor Af</v>
          </cell>
          <cell r="I8434" t="str">
            <v>Defence</v>
          </cell>
          <cell r="J8434" t="str">
            <v>WSM</v>
          </cell>
          <cell r="K8434" t="str">
            <v>WSM Windsor</v>
          </cell>
        </row>
        <row r="8435">
          <cell r="G8435" t="str">
            <v>WSMTWIND</v>
          </cell>
          <cell r="H8435" t="str">
            <v>Windsor   Tied</v>
          </cell>
          <cell r="I8435" t="str">
            <v>Defence</v>
          </cell>
          <cell r="J8435" t="str">
            <v>WSM</v>
          </cell>
          <cell r="K8435" t="str">
            <v>WSM Windsor</v>
          </cell>
        </row>
        <row r="8436">
          <cell r="G8436" t="str">
            <v>WSMTWIND</v>
          </cell>
          <cell r="H8436" t="str">
            <v>Windsor   Tied</v>
          </cell>
          <cell r="I8436" t="str">
            <v>Defence</v>
          </cell>
          <cell r="J8436" t="str">
            <v>WSM</v>
          </cell>
          <cell r="K8436" t="str">
            <v>WSM Windsor</v>
          </cell>
        </row>
        <row r="8437">
          <cell r="G8437" t="str">
            <v>WSMMWINA</v>
          </cell>
          <cell r="H8437" t="str">
            <v>Wsm Windsor Af</v>
          </cell>
          <cell r="I8437" t="str">
            <v>Defence</v>
          </cell>
          <cell r="J8437" t="str">
            <v>WSM</v>
          </cell>
          <cell r="K8437" t="str">
            <v>WSM Windsor</v>
          </cell>
        </row>
        <row r="8438">
          <cell r="G8438" t="str">
            <v>WSMTWIND</v>
          </cell>
          <cell r="H8438" t="str">
            <v>Windsor   Tied</v>
          </cell>
          <cell r="I8438" t="str">
            <v>Defence</v>
          </cell>
          <cell r="J8438" t="str">
            <v>WSM</v>
          </cell>
          <cell r="K8438" t="str">
            <v>WSM Windsor</v>
          </cell>
        </row>
        <row r="8439">
          <cell r="G8439" t="str">
            <v>WSMMWINA</v>
          </cell>
          <cell r="H8439" t="str">
            <v>Wsm Windsor Af</v>
          </cell>
          <cell r="I8439" t="str">
            <v>Defence</v>
          </cell>
          <cell r="J8439" t="str">
            <v>WSM</v>
          </cell>
          <cell r="K8439" t="str">
            <v>WSM Windsor</v>
          </cell>
        </row>
        <row r="8440">
          <cell r="G8440" t="str">
            <v>WSMTWIND</v>
          </cell>
          <cell r="H8440" t="str">
            <v>Windsor   Tied</v>
          </cell>
          <cell r="I8440" t="str">
            <v>Defence</v>
          </cell>
          <cell r="J8440" t="str">
            <v>WSM</v>
          </cell>
          <cell r="K8440" t="str">
            <v>WSM Windsor</v>
          </cell>
        </row>
        <row r="8441">
          <cell r="G8441" t="str">
            <v>WSMMWINA</v>
          </cell>
          <cell r="H8441" t="str">
            <v>Wsm Windsor Af</v>
          </cell>
          <cell r="I8441" t="str">
            <v>Defence</v>
          </cell>
          <cell r="J8441" t="str">
            <v>WSM</v>
          </cell>
          <cell r="K8441" t="str">
            <v>WSM Windsor</v>
          </cell>
        </row>
        <row r="8442">
          <cell r="G8442" t="str">
            <v>WSMTWIND</v>
          </cell>
          <cell r="H8442" t="str">
            <v>Windsor   Tied</v>
          </cell>
          <cell r="I8442" t="str">
            <v>Defence</v>
          </cell>
          <cell r="J8442" t="str">
            <v>WSM</v>
          </cell>
          <cell r="K8442" t="str">
            <v>WSM Windsor</v>
          </cell>
        </row>
        <row r="8443">
          <cell r="G8443" t="str">
            <v>WSMMWINA</v>
          </cell>
          <cell r="H8443" t="str">
            <v>Wsm Windsor Af</v>
          </cell>
          <cell r="I8443" t="str">
            <v>Defence</v>
          </cell>
          <cell r="J8443" t="str">
            <v>WSM</v>
          </cell>
          <cell r="K8443" t="str">
            <v>WSM Windsor</v>
          </cell>
        </row>
        <row r="8444">
          <cell r="G8444" t="str">
            <v>WSMTWIND</v>
          </cell>
          <cell r="H8444" t="str">
            <v>Windsor   Tied</v>
          </cell>
          <cell r="I8444" t="str">
            <v>Defence</v>
          </cell>
          <cell r="J8444" t="str">
            <v>WSM</v>
          </cell>
          <cell r="K8444" t="str">
            <v>WSM Windsor</v>
          </cell>
        </row>
        <row r="8445">
          <cell r="G8445" t="str">
            <v>WSMTWIND</v>
          </cell>
          <cell r="H8445" t="str">
            <v>Windsor   Tied</v>
          </cell>
          <cell r="I8445" t="str">
            <v>Defence</v>
          </cell>
          <cell r="J8445" t="str">
            <v>WSM</v>
          </cell>
          <cell r="K8445" t="str">
            <v>WSM Windsor</v>
          </cell>
        </row>
        <row r="8446">
          <cell r="G8446" t="str">
            <v>WSMMWINA</v>
          </cell>
          <cell r="H8446" t="str">
            <v>Wsm Windsor Af</v>
          </cell>
          <cell r="I8446" t="str">
            <v>Defence</v>
          </cell>
          <cell r="J8446" t="str">
            <v>WSM</v>
          </cell>
          <cell r="K8446" t="str">
            <v>WSM Windsor</v>
          </cell>
        </row>
        <row r="8447">
          <cell r="G8447" t="str">
            <v>WSMTWIND</v>
          </cell>
          <cell r="H8447" t="str">
            <v>Windsor   Tied</v>
          </cell>
          <cell r="I8447" t="str">
            <v>Defence</v>
          </cell>
          <cell r="J8447" t="str">
            <v>WSM</v>
          </cell>
          <cell r="K8447" t="str">
            <v>WSM Windsor</v>
          </cell>
        </row>
        <row r="8448">
          <cell r="G8448" t="str">
            <v>WSMMWINA</v>
          </cell>
          <cell r="H8448" t="str">
            <v>Wsm Windsor Af</v>
          </cell>
          <cell r="I8448" t="str">
            <v>Defence</v>
          </cell>
          <cell r="J8448" t="str">
            <v>WSM</v>
          </cell>
          <cell r="K8448" t="str">
            <v>WSM Windsor</v>
          </cell>
        </row>
        <row r="8449">
          <cell r="G8449" t="str">
            <v>WSMMWINF</v>
          </cell>
          <cell r="H8449" t="str">
            <v>Wsm Windsor Ff</v>
          </cell>
          <cell r="I8449" t="str">
            <v>Defence</v>
          </cell>
          <cell r="J8449" t="str">
            <v>WSM</v>
          </cell>
          <cell r="K8449" t="str">
            <v>WSM Windsor</v>
          </cell>
        </row>
        <row r="8450">
          <cell r="G8450" t="str">
            <v>WSMTWIND</v>
          </cell>
          <cell r="H8450" t="str">
            <v>Windsor   Tied</v>
          </cell>
          <cell r="I8450" t="str">
            <v>Defence</v>
          </cell>
          <cell r="J8450" t="str">
            <v>WSM</v>
          </cell>
          <cell r="K8450" t="str">
            <v>WSM Windsor</v>
          </cell>
        </row>
        <row r="8451">
          <cell r="G8451" t="str">
            <v>WSMMWINA</v>
          </cell>
          <cell r="H8451" t="str">
            <v>Wsm Windsor Af</v>
          </cell>
          <cell r="I8451" t="str">
            <v>Defence</v>
          </cell>
          <cell r="J8451" t="str">
            <v>WSM</v>
          </cell>
          <cell r="K8451" t="str">
            <v>WSM Windsor</v>
          </cell>
        </row>
        <row r="8452">
          <cell r="G8452" t="str">
            <v>WSMTWIND</v>
          </cell>
          <cell r="H8452" t="str">
            <v>Windsor   Tied</v>
          </cell>
          <cell r="I8452" t="str">
            <v>Defence</v>
          </cell>
          <cell r="J8452" t="str">
            <v>WSM</v>
          </cell>
          <cell r="K8452" t="str">
            <v>WSM Windsor</v>
          </cell>
        </row>
        <row r="8453">
          <cell r="G8453" t="str">
            <v>WSMMWINA</v>
          </cell>
          <cell r="H8453" t="str">
            <v>Wsm Windsor Af</v>
          </cell>
          <cell r="I8453" t="str">
            <v>Defence</v>
          </cell>
          <cell r="J8453" t="str">
            <v>WSM</v>
          </cell>
          <cell r="K8453" t="str">
            <v>WSM Windsor</v>
          </cell>
        </row>
        <row r="8454">
          <cell r="G8454" t="str">
            <v>WSMTWIND</v>
          </cell>
          <cell r="H8454" t="str">
            <v>Windsor   Tied</v>
          </cell>
          <cell r="I8454" t="str">
            <v>Defence</v>
          </cell>
          <cell r="J8454" t="str">
            <v>WSM</v>
          </cell>
          <cell r="K8454" t="str">
            <v>WSM Windsor</v>
          </cell>
        </row>
        <row r="8455">
          <cell r="G8455" t="str">
            <v>WSMMWINA</v>
          </cell>
          <cell r="H8455" t="str">
            <v>Wsm Windsor Af</v>
          </cell>
          <cell r="I8455" t="str">
            <v>Defence</v>
          </cell>
          <cell r="J8455" t="str">
            <v>WSM</v>
          </cell>
          <cell r="K8455" t="str">
            <v>WSM Windsor</v>
          </cell>
        </row>
        <row r="8456">
          <cell r="G8456" t="str">
            <v>WSMMWINF</v>
          </cell>
          <cell r="H8456" t="str">
            <v>Wsm Windsor Ff</v>
          </cell>
          <cell r="I8456" t="str">
            <v>Defence</v>
          </cell>
          <cell r="J8456" t="str">
            <v>WSM</v>
          </cell>
          <cell r="K8456" t="str">
            <v>WSM Windsor</v>
          </cell>
        </row>
        <row r="8457">
          <cell r="G8457" t="str">
            <v>WSMTWIND</v>
          </cell>
          <cell r="H8457" t="str">
            <v>Windsor   Tied</v>
          </cell>
          <cell r="I8457" t="str">
            <v>Defence</v>
          </cell>
          <cell r="J8457" t="str">
            <v>WSM</v>
          </cell>
          <cell r="K8457" t="str">
            <v>WSM Windsor</v>
          </cell>
        </row>
        <row r="8458">
          <cell r="G8458" t="str">
            <v>WSMMWINA</v>
          </cell>
          <cell r="H8458" t="str">
            <v>Wsm Windsor Af</v>
          </cell>
          <cell r="I8458" t="str">
            <v>Defence</v>
          </cell>
          <cell r="J8458" t="str">
            <v>WSM</v>
          </cell>
          <cell r="K8458" t="str">
            <v>WSM Windsor</v>
          </cell>
        </row>
        <row r="8459">
          <cell r="G8459" t="str">
            <v>WSMTWIND</v>
          </cell>
          <cell r="H8459" t="str">
            <v>Windsor   Tied</v>
          </cell>
          <cell r="I8459" t="str">
            <v>Defence</v>
          </cell>
          <cell r="J8459" t="str">
            <v>WSM</v>
          </cell>
          <cell r="K8459" t="str">
            <v>WSM Windsor</v>
          </cell>
        </row>
        <row r="8460">
          <cell r="G8460" t="str">
            <v>WSMTWIND</v>
          </cell>
          <cell r="H8460" t="str">
            <v>Windsor   Tied</v>
          </cell>
          <cell r="I8460" t="str">
            <v>Defence</v>
          </cell>
          <cell r="J8460" t="str">
            <v>WSM</v>
          </cell>
          <cell r="K8460" t="str">
            <v>WSM Windsor</v>
          </cell>
        </row>
        <row r="8461">
          <cell r="G8461" t="str">
            <v>WSMMWINA</v>
          </cell>
          <cell r="H8461" t="str">
            <v>Wsm Windsor Af</v>
          </cell>
          <cell r="I8461" t="str">
            <v>Defence</v>
          </cell>
          <cell r="J8461" t="str">
            <v>WSM</v>
          </cell>
          <cell r="K8461" t="str">
            <v>WSM Windsor</v>
          </cell>
        </row>
        <row r="8462">
          <cell r="G8462" t="str">
            <v>WSMTWIND</v>
          </cell>
          <cell r="H8462" t="str">
            <v>Windsor   Tied</v>
          </cell>
          <cell r="I8462" t="str">
            <v>Defence</v>
          </cell>
          <cell r="J8462" t="str">
            <v>WSM</v>
          </cell>
          <cell r="K8462" t="str">
            <v>WSM Windsor</v>
          </cell>
        </row>
        <row r="8463">
          <cell r="G8463" t="str">
            <v>WSMTWIND</v>
          </cell>
          <cell r="H8463" t="str">
            <v>Windsor   Tied</v>
          </cell>
          <cell r="I8463" t="str">
            <v>Defence</v>
          </cell>
          <cell r="J8463" t="str">
            <v>WSM</v>
          </cell>
          <cell r="K8463" t="str">
            <v>WSM Windsor</v>
          </cell>
        </row>
        <row r="8464">
          <cell r="G8464" t="str">
            <v>WSMTWIND</v>
          </cell>
          <cell r="H8464" t="str">
            <v>Windsor   Tied</v>
          </cell>
          <cell r="I8464" t="str">
            <v>Defence</v>
          </cell>
          <cell r="J8464" t="str">
            <v>WSM</v>
          </cell>
          <cell r="K8464" t="str">
            <v>WSM Windsor</v>
          </cell>
        </row>
        <row r="8465">
          <cell r="G8465" t="str">
            <v>WSMMWINA</v>
          </cell>
          <cell r="H8465" t="str">
            <v>Wsm Windsor Af</v>
          </cell>
          <cell r="I8465" t="str">
            <v>Defence</v>
          </cell>
          <cell r="J8465" t="str">
            <v>WSM</v>
          </cell>
          <cell r="K8465" t="str">
            <v>WSM Windsor</v>
          </cell>
        </row>
        <row r="8466">
          <cell r="G8466" t="str">
            <v>WSMTWIND</v>
          </cell>
          <cell r="H8466" t="str">
            <v>Windsor   Tied</v>
          </cell>
          <cell r="I8466" t="str">
            <v>Defence</v>
          </cell>
          <cell r="J8466" t="str">
            <v>WSM</v>
          </cell>
          <cell r="K8466" t="str">
            <v>WSM Windsor</v>
          </cell>
        </row>
        <row r="8467">
          <cell r="G8467" t="str">
            <v>WSMMWINA</v>
          </cell>
          <cell r="H8467" t="str">
            <v>Wsm Windsor Af</v>
          </cell>
          <cell r="I8467" t="str">
            <v>Defence</v>
          </cell>
          <cell r="J8467" t="str">
            <v>WSM</v>
          </cell>
          <cell r="K8467" t="str">
            <v>WSM Windsor</v>
          </cell>
        </row>
        <row r="8468">
          <cell r="G8468" t="str">
            <v>WSMMWITA</v>
          </cell>
          <cell r="H8468" t="str">
            <v>Wsm Wittering Af</v>
          </cell>
          <cell r="I8468" t="str">
            <v>Defence</v>
          </cell>
          <cell r="J8468" t="str">
            <v>WSM</v>
          </cell>
          <cell r="K8468" t="str">
            <v>WSM Wittering</v>
          </cell>
        </row>
        <row r="8469">
          <cell r="G8469" t="str">
            <v>WSMMWITC</v>
          </cell>
          <cell r="H8469" t="str">
            <v>Wsm Wittering Claims</v>
          </cell>
          <cell r="I8469" t="str">
            <v>Defence</v>
          </cell>
          <cell r="J8469" t="str">
            <v>WSM</v>
          </cell>
          <cell r="K8469" t="str">
            <v>WSM Wittering</v>
          </cell>
        </row>
        <row r="8470">
          <cell r="G8470" t="str">
            <v>WSMMWITF</v>
          </cell>
          <cell r="H8470" t="str">
            <v>Wsm Wittering Ff</v>
          </cell>
          <cell r="I8470" t="str">
            <v>Defence</v>
          </cell>
          <cell r="J8470" t="str">
            <v>WSM</v>
          </cell>
          <cell r="K8470" t="str">
            <v>WSM Wittering</v>
          </cell>
        </row>
        <row r="8471">
          <cell r="G8471" t="str">
            <v>WSMMWITA</v>
          </cell>
          <cell r="H8471" t="str">
            <v>Wsm Wittering Af</v>
          </cell>
          <cell r="I8471" t="str">
            <v>Defence</v>
          </cell>
          <cell r="J8471" t="str">
            <v>WSM</v>
          </cell>
          <cell r="K8471" t="str">
            <v>WSM Wittering</v>
          </cell>
        </row>
        <row r="8472">
          <cell r="G8472" t="str">
            <v>WSMMWITA</v>
          </cell>
          <cell r="H8472" t="str">
            <v>Wsm Wittering Af</v>
          </cell>
          <cell r="I8472" t="str">
            <v>Defence</v>
          </cell>
          <cell r="J8472" t="str">
            <v>WSM</v>
          </cell>
          <cell r="K8472" t="str">
            <v>WSM Wittering</v>
          </cell>
        </row>
        <row r="8473">
          <cell r="G8473" t="str">
            <v>WSMMWITA</v>
          </cell>
          <cell r="H8473" t="str">
            <v>Wsm Wittering Af</v>
          </cell>
          <cell r="I8473" t="str">
            <v>Defence</v>
          </cell>
          <cell r="J8473" t="str">
            <v>WSM</v>
          </cell>
          <cell r="K8473" t="str">
            <v>WSM Wittering</v>
          </cell>
        </row>
        <row r="8474">
          <cell r="G8474" t="str">
            <v>WSMMWITA</v>
          </cell>
          <cell r="H8474" t="str">
            <v>Wsm Wittering Af</v>
          </cell>
          <cell r="I8474" t="str">
            <v>Defence</v>
          </cell>
          <cell r="J8474" t="str">
            <v>WSM</v>
          </cell>
          <cell r="K8474" t="str">
            <v>WSM Wittering</v>
          </cell>
        </row>
        <row r="8475">
          <cell r="G8475" t="str">
            <v>WSMMWITA</v>
          </cell>
          <cell r="H8475" t="str">
            <v>Wsm Wittering Af</v>
          </cell>
          <cell r="I8475" t="str">
            <v>Defence</v>
          </cell>
          <cell r="J8475" t="str">
            <v>WSM</v>
          </cell>
          <cell r="K8475" t="str">
            <v>WSM Wittering</v>
          </cell>
        </row>
        <row r="8476">
          <cell r="G8476" t="str">
            <v>WSMMWITA</v>
          </cell>
          <cell r="H8476" t="str">
            <v>Wsm Wittering Af</v>
          </cell>
          <cell r="I8476" t="str">
            <v>Defence</v>
          </cell>
          <cell r="J8476" t="str">
            <v>WSM</v>
          </cell>
          <cell r="K8476" t="str">
            <v>WSM Wittering</v>
          </cell>
        </row>
        <row r="8477">
          <cell r="G8477" t="str">
            <v>WSMMWITA</v>
          </cell>
          <cell r="H8477" t="str">
            <v>Wsm Wittering Af</v>
          </cell>
          <cell r="I8477" t="str">
            <v>Defence</v>
          </cell>
          <cell r="J8477" t="str">
            <v>WSM</v>
          </cell>
          <cell r="K8477" t="str">
            <v>WSM Wittering</v>
          </cell>
        </row>
        <row r="8478">
          <cell r="G8478" t="str">
            <v>WSMMWITA</v>
          </cell>
          <cell r="H8478" t="str">
            <v>Wsm Wittering Af</v>
          </cell>
          <cell r="I8478" t="str">
            <v>Defence</v>
          </cell>
          <cell r="J8478" t="str">
            <v>WSM</v>
          </cell>
          <cell r="K8478" t="str">
            <v>WSM Wittering</v>
          </cell>
        </row>
        <row r="8479">
          <cell r="G8479" t="str">
            <v>WSMMWITA</v>
          </cell>
          <cell r="H8479" t="str">
            <v>Wsm Wittering Af</v>
          </cell>
          <cell r="I8479" t="str">
            <v>Defence</v>
          </cell>
          <cell r="J8479" t="str">
            <v>WSM</v>
          </cell>
          <cell r="K8479" t="str">
            <v>WSM Wittering</v>
          </cell>
        </row>
        <row r="8480">
          <cell r="G8480" t="str">
            <v>WSMMWITA</v>
          </cell>
          <cell r="H8480" t="str">
            <v>Wsm Wittering Af</v>
          </cell>
          <cell r="I8480" t="str">
            <v>Defence</v>
          </cell>
          <cell r="J8480" t="str">
            <v>WSM</v>
          </cell>
          <cell r="K8480" t="str">
            <v>WSM Wittering</v>
          </cell>
        </row>
        <row r="8481">
          <cell r="G8481" t="str">
            <v>WSMMWITA</v>
          </cell>
          <cell r="H8481" t="str">
            <v>Wsm Wittering Af</v>
          </cell>
          <cell r="I8481" t="str">
            <v>Defence</v>
          </cell>
          <cell r="J8481" t="str">
            <v>WSM</v>
          </cell>
          <cell r="K8481" t="str">
            <v>WSM Wittering</v>
          </cell>
        </row>
        <row r="8482">
          <cell r="G8482" t="str">
            <v>WSMMWITF</v>
          </cell>
          <cell r="H8482" t="str">
            <v>Wsm Wittering Ff</v>
          </cell>
          <cell r="I8482" t="str">
            <v>Defence</v>
          </cell>
          <cell r="J8482" t="str">
            <v>WSM</v>
          </cell>
          <cell r="K8482" t="str">
            <v>WSM Wittering</v>
          </cell>
        </row>
        <row r="8483">
          <cell r="G8483" t="str">
            <v>WSMMWITA</v>
          </cell>
          <cell r="H8483" t="str">
            <v>Wsm Wittering Af</v>
          </cell>
          <cell r="I8483" t="str">
            <v>Defence</v>
          </cell>
          <cell r="J8483" t="str">
            <v>WSM</v>
          </cell>
          <cell r="K8483" t="str">
            <v>WSM Wittering</v>
          </cell>
        </row>
        <row r="8484">
          <cell r="G8484" t="str">
            <v>WSMMWITA</v>
          </cell>
          <cell r="H8484" t="str">
            <v>Wsm Wittering Af</v>
          </cell>
          <cell r="I8484" t="str">
            <v>Defence</v>
          </cell>
          <cell r="J8484" t="str">
            <v>WSM</v>
          </cell>
          <cell r="K8484" t="str">
            <v>WSM Wittering</v>
          </cell>
        </row>
        <row r="8485">
          <cell r="G8485" t="str">
            <v>WSMMWITA</v>
          </cell>
          <cell r="H8485" t="str">
            <v>Wsm Wittering Af</v>
          </cell>
          <cell r="I8485" t="str">
            <v>Defence</v>
          </cell>
          <cell r="J8485" t="str">
            <v>WSM</v>
          </cell>
          <cell r="K8485" t="str">
            <v>WSM Wittering</v>
          </cell>
        </row>
        <row r="8486">
          <cell r="G8486" t="str">
            <v>WSMMWITA</v>
          </cell>
          <cell r="H8486" t="str">
            <v>Wsm Wittering Af</v>
          </cell>
          <cell r="I8486" t="str">
            <v>Defence</v>
          </cell>
          <cell r="J8486" t="str">
            <v>WSM</v>
          </cell>
          <cell r="K8486" t="str">
            <v>WSM Wittering</v>
          </cell>
        </row>
        <row r="8487">
          <cell r="G8487" t="str">
            <v>WSMMWITA</v>
          </cell>
          <cell r="H8487" t="str">
            <v>Wsm Wittering Af</v>
          </cell>
          <cell r="I8487" t="str">
            <v>Defence</v>
          </cell>
          <cell r="J8487" t="str">
            <v>WSM</v>
          </cell>
          <cell r="K8487" t="str">
            <v>WSM Wittering</v>
          </cell>
        </row>
        <row r="8488">
          <cell r="G8488" t="str">
            <v>WSMMWITA</v>
          </cell>
          <cell r="H8488" t="str">
            <v>Wsm Wittering Af</v>
          </cell>
          <cell r="I8488" t="str">
            <v>Defence</v>
          </cell>
          <cell r="J8488" t="str">
            <v>WSM</v>
          </cell>
          <cell r="K8488" t="str">
            <v>WSM Wittering</v>
          </cell>
        </row>
        <row r="8489">
          <cell r="G8489" t="str">
            <v>WSMMWITA</v>
          </cell>
          <cell r="H8489" t="str">
            <v>Wsm Wittering Af</v>
          </cell>
          <cell r="I8489" t="str">
            <v>Defence</v>
          </cell>
          <cell r="J8489" t="str">
            <v>WSM</v>
          </cell>
          <cell r="K8489" t="str">
            <v>WSM Wittering</v>
          </cell>
        </row>
        <row r="8490">
          <cell r="G8490" t="str">
            <v>WSMMWITA</v>
          </cell>
          <cell r="H8490" t="str">
            <v>Wsm Wittering Af</v>
          </cell>
          <cell r="I8490" t="str">
            <v>Defence</v>
          </cell>
          <cell r="J8490" t="str">
            <v>WSM</v>
          </cell>
          <cell r="K8490" t="str">
            <v>WSM Wittering</v>
          </cell>
        </row>
        <row r="8491">
          <cell r="G8491" t="str">
            <v>WSMMWITF</v>
          </cell>
          <cell r="H8491" t="str">
            <v>Wsm Wittering Ff</v>
          </cell>
          <cell r="I8491" t="str">
            <v>Defence</v>
          </cell>
          <cell r="J8491" t="str">
            <v>WSM</v>
          </cell>
          <cell r="K8491" t="str">
            <v>WSM Wittering</v>
          </cell>
        </row>
        <row r="8492">
          <cell r="G8492" t="str">
            <v>WSMMWITA</v>
          </cell>
          <cell r="H8492" t="str">
            <v>Wsm Wittering Af</v>
          </cell>
          <cell r="I8492" t="str">
            <v>Defence</v>
          </cell>
          <cell r="J8492" t="str">
            <v>WSM</v>
          </cell>
          <cell r="K8492" t="str">
            <v>WSM Wittering</v>
          </cell>
        </row>
        <row r="8493">
          <cell r="G8493" t="str">
            <v>WSMMWITA</v>
          </cell>
          <cell r="H8493" t="str">
            <v>Wsm Wittering Af</v>
          </cell>
          <cell r="I8493" t="str">
            <v>Defence</v>
          </cell>
          <cell r="J8493" t="str">
            <v>WSM</v>
          </cell>
          <cell r="K8493" t="str">
            <v>WSM Wittering</v>
          </cell>
        </row>
        <row r="8494">
          <cell r="G8494" t="str">
            <v>WSMMWITA</v>
          </cell>
          <cell r="H8494" t="str">
            <v>Wsm Wittering Af</v>
          </cell>
          <cell r="I8494" t="str">
            <v>Defence</v>
          </cell>
          <cell r="J8494" t="str">
            <v>WSM</v>
          </cell>
          <cell r="K8494" t="str">
            <v>WSM Wittering</v>
          </cell>
        </row>
        <row r="8495">
          <cell r="G8495" t="str">
            <v>WSMMWITA</v>
          </cell>
          <cell r="H8495" t="str">
            <v>Wsm Wittering Af</v>
          </cell>
          <cell r="I8495" t="str">
            <v>Defence</v>
          </cell>
          <cell r="J8495" t="str">
            <v>WSM</v>
          </cell>
          <cell r="K8495" t="str">
            <v>WSM Wittering</v>
          </cell>
        </row>
        <row r="8496">
          <cell r="G8496" t="str">
            <v>WSMMWITA</v>
          </cell>
          <cell r="H8496" t="str">
            <v>Wsm Wittering Af</v>
          </cell>
          <cell r="I8496" t="str">
            <v>Defence</v>
          </cell>
          <cell r="J8496" t="str">
            <v>WSM</v>
          </cell>
          <cell r="K8496" t="str">
            <v>WSM Wittering</v>
          </cell>
        </row>
        <row r="8497">
          <cell r="G8497" t="str">
            <v>WSMMWITA</v>
          </cell>
          <cell r="H8497" t="str">
            <v>Wsm Wittering Af</v>
          </cell>
          <cell r="I8497" t="str">
            <v>Defence</v>
          </cell>
          <cell r="J8497" t="str">
            <v>WSM</v>
          </cell>
          <cell r="K8497" t="str">
            <v>WSM Wittering</v>
          </cell>
        </row>
        <row r="8498">
          <cell r="G8498" t="str">
            <v>WSMMWITA</v>
          </cell>
          <cell r="H8498" t="str">
            <v>Wsm Wittering Af</v>
          </cell>
          <cell r="I8498" t="str">
            <v>Defence</v>
          </cell>
          <cell r="J8498" t="str">
            <v>WSM</v>
          </cell>
          <cell r="K8498" t="str">
            <v>WSM Wittering</v>
          </cell>
        </row>
        <row r="8499">
          <cell r="G8499" t="str">
            <v>WSMMWITA</v>
          </cell>
          <cell r="H8499" t="str">
            <v>Wsm Wittering Af</v>
          </cell>
          <cell r="I8499" t="str">
            <v>Defence</v>
          </cell>
          <cell r="J8499" t="str">
            <v>WSM</v>
          </cell>
          <cell r="K8499" t="str">
            <v>WSM Wittering</v>
          </cell>
        </row>
        <row r="8500">
          <cell r="G8500" t="str">
            <v>WSMMWITA</v>
          </cell>
          <cell r="H8500" t="str">
            <v>Wsm Wittering Af</v>
          </cell>
          <cell r="I8500" t="str">
            <v>Defence</v>
          </cell>
          <cell r="J8500" t="str">
            <v>WSM</v>
          </cell>
          <cell r="K8500" t="str">
            <v>WSM Wittering</v>
          </cell>
        </row>
        <row r="8501">
          <cell r="G8501" t="str">
            <v>WSMMWITA</v>
          </cell>
          <cell r="H8501" t="str">
            <v>Wsm Wittering Af</v>
          </cell>
          <cell r="I8501" t="str">
            <v>Defence</v>
          </cell>
          <cell r="J8501" t="str">
            <v>WSM</v>
          </cell>
          <cell r="K8501" t="str">
            <v>WSM Wittering</v>
          </cell>
        </row>
        <row r="8502">
          <cell r="G8502" t="str">
            <v>WSMMWITA</v>
          </cell>
          <cell r="H8502" t="str">
            <v>Wsm Wittering Af</v>
          </cell>
          <cell r="I8502" t="str">
            <v>Defence</v>
          </cell>
          <cell r="J8502" t="str">
            <v>WSM</v>
          </cell>
          <cell r="K8502" t="str">
            <v>WSM Wittering</v>
          </cell>
        </row>
        <row r="8503">
          <cell r="G8503" t="str">
            <v>WSMMWITF</v>
          </cell>
          <cell r="H8503" t="str">
            <v>Wsm Wittering Ff</v>
          </cell>
          <cell r="I8503" t="str">
            <v>Defence</v>
          </cell>
          <cell r="J8503" t="str">
            <v>WSM</v>
          </cell>
          <cell r="K8503" t="str">
            <v>WSM Wittering</v>
          </cell>
        </row>
        <row r="8504">
          <cell r="G8504" t="str">
            <v>WSMMWITA</v>
          </cell>
          <cell r="H8504" t="str">
            <v>Wsm Wittering Af</v>
          </cell>
          <cell r="I8504" t="str">
            <v>Defence</v>
          </cell>
          <cell r="J8504" t="str">
            <v>WSM</v>
          </cell>
          <cell r="K8504" t="str">
            <v>WSM Wittering</v>
          </cell>
        </row>
        <row r="8505">
          <cell r="G8505" t="str">
            <v>WSMMWITA</v>
          </cell>
          <cell r="H8505" t="str">
            <v>Wsm Wittering Af</v>
          </cell>
          <cell r="I8505" t="str">
            <v>Defence</v>
          </cell>
          <cell r="J8505" t="str">
            <v>WSM</v>
          </cell>
          <cell r="K8505" t="str">
            <v>WSM Wittering</v>
          </cell>
        </row>
        <row r="8506">
          <cell r="G8506" t="str">
            <v>WSMMWITA</v>
          </cell>
          <cell r="H8506" t="str">
            <v>Wsm Wittering Af</v>
          </cell>
          <cell r="I8506" t="str">
            <v>Defence</v>
          </cell>
          <cell r="J8506" t="str">
            <v>WSM</v>
          </cell>
          <cell r="K8506" t="str">
            <v>WSM Wittering</v>
          </cell>
        </row>
        <row r="8507">
          <cell r="G8507" t="str">
            <v>WSMMWITA</v>
          </cell>
          <cell r="H8507" t="str">
            <v>Wsm Wittering Af</v>
          </cell>
          <cell r="I8507" t="str">
            <v>Defence</v>
          </cell>
          <cell r="J8507" t="str">
            <v>WSM</v>
          </cell>
          <cell r="K8507" t="str">
            <v>WSM Wittering</v>
          </cell>
        </row>
        <row r="8508">
          <cell r="G8508" t="str">
            <v>WSMMWITA</v>
          </cell>
          <cell r="H8508" t="str">
            <v>Wsm Wittering Af</v>
          </cell>
          <cell r="I8508" t="str">
            <v>Defence</v>
          </cell>
          <cell r="J8508" t="str">
            <v>WSM</v>
          </cell>
          <cell r="K8508" t="str">
            <v>WSM Wittering</v>
          </cell>
        </row>
        <row r="8509">
          <cell r="G8509" t="str">
            <v>WSMMWITA</v>
          </cell>
          <cell r="H8509" t="str">
            <v>Wsm Wittering Af</v>
          </cell>
          <cell r="I8509" t="str">
            <v>Defence</v>
          </cell>
          <cell r="J8509" t="str">
            <v>WSM</v>
          </cell>
          <cell r="K8509" t="str">
            <v>WSM Wittering</v>
          </cell>
        </row>
        <row r="8510">
          <cell r="G8510" t="str">
            <v>WSMMWLOA</v>
          </cell>
          <cell r="H8510" t="str">
            <v>Wsm West London Add Fees</v>
          </cell>
          <cell r="I8510" t="str">
            <v>Defence</v>
          </cell>
          <cell r="J8510" t="str">
            <v>WSM</v>
          </cell>
          <cell r="K8510" t="str">
            <v>WSM West London</v>
          </cell>
        </row>
        <row r="8511">
          <cell r="G8511" t="str">
            <v>WSMMWLOC</v>
          </cell>
          <cell r="H8511" t="str">
            <v>Wsm West London Claims</v>
          </cell>
          <cell r="I8511" t="str">
            <v>Defence</v>
          </cell>
          <cell r="J8511" t="str">
            <v>WSM</v>
          </cell>
          <cell r="K8511" t="str">
            <v>WSM West London</v>
          </cell>
        </row>
        <row r="8512">
          <cell r="G8512" t="str">
            <v>WSMMWLOF</v>
          </cell>
          <cell r="H8512" t="str">
            <v>Wsm West London Fix Fees</v>
          </cell>
          <cell r="I8512" t="str">
            <v>Defence</v>
          </cell>
          <cell r="J8512" t="str">
            <v>WSM</v>
          </cell>
          <cell r="K8512" t="str">
            <v>WSM West London</v>
          </cell>
        </row>
        <row r="8513">
          <cell r="G8513" t="str">
            <v>WSMMWLOA</v>
          </cell>
          <cell r="H8513" t="str">
            <v>Wsm West London Add Fees</v>
          </cell>
          <cell r="I8513" t="str">
            <v>Defence</v>
          </cell>
          <cell r="J8513" t="str">
            <v>WSM</v>
          </cell>
          <cell r="K8513" t="str">
            <v>WSM West London</v>
          </cell>
        </row>
        <row r="8514">
          <cell r="G8514" t="str">
            <v>WSMMWLOA</v>
          </cell>
          <cell r="H8514" t="str">
            <v>Wsm West London Add Fees</v>
          </cell>
          <cell r="I8514" t="str">
            <v>Defence</v>
          </cell>
          <cell r="J8514" t="str">
            <v>WSM</v>
          </cell>
          <cell r="K8514" t="str">
            <v>WSM West London</v>
          </cell>
        </row>
        <row r="8515">
          <cell r="G8515" t="str">
            <v>WSMMWLOA</v>
          </cell>
          <cell r="H8515" t="str">
            <v>Wsm West London Add Fees</v>
          </cell>
          <cell r="I8515" t="str">
            <v>Defence</v>
          </cell>
          <cell r="J8515" t="str">
            <v>WSM</v>
          </cell>
          <cell r="K8515" t="str">
            <v>WSM West London</v>
          </cell>
        </row>
        <row r="8516">
          <cell r="G8516" t="str">
            <v>WSMMWLOA</v>
          </cell>
          <cell r="H8516" t="str">
            <v>Wsm West London Add Fees</v>
          </cell>
          <cell r="I8516" t="str">
            <v>Defence</v>
          </cell>
          <cell r="J8516" t="str">
            <v>WSM</v>
          </cell>
          <cell r="K8516" t="str">
            <v>WSM West London</v>
          </cell>
        </row>
        <row r="8517">
          <cell r="G8517" t="str">
            <v>WSMMWLOA</v>
          </cell>
          <cell r="H8517" t="str">
            <v>Wsm West London Add Fees</v>
          </cell>
          <cell r="I8517" t="str">
            <v>Defence</v>
          </cell>
          <cell r="J8517" t="str">
            <v>WSM</v>
          </cell>
          <cell r="K8517" t="str">
            <v>WSM West London</v>
          </cell>
        </row>
        <row r="8518">
          <cell r="G8518" t="str">
            <v>WSMMWLOA</v>
          </cell>
          <cell r="H8518" t="str">
            <v>Wsm West London Add Fees</v>
          </cell>
          <cell r="I8518" t="str">
            <v>Defence</v>
          </cell>
          <cell r="J8518" t="str">
            <v>WSM</v>
          </cell>
          <cell r="K8518" t="str">
            <v>WSM West London</v>
          </cell>
        </row>
        <row r="8519">
          <cell r="G8519" t="str">
            <v>WSMMWLOA</v>
          </cell>
          <cell r="H8519" t="str">
            <v>Wsm West London Add Fees</v>
          </cell>
          <cell r="I8519" t="str">
            <v>Defence</v>
          </cell>
          <cell r="J8519" t="str">
            <v>WSM</v>
          </cell>
          <cell r="K8519" t="str">
            <v>WSM West London</v>
          </cell>
        </row>
        <row r="8520">
          <cell r="G8520" t="str">
            <v>WSMMWLOA</v>
          </cell>
          <cell r="H8520" t="str">
            <v>Wsm West London Add Fees</v>
          </cell>
          <cell r="I8520" t="str">
            <v>Defence</v>
          </cell>
          <cell r="J8520" t="str">
            <v>WSM</v>
          </cell>
          <cell r="K8520" t="str">
            <v>WSM West London</v>
          </cell>
        </row>
        <row r="8521">
          <cell r="G8521" t="str">
            <v>WSMMWLOA</v>
          </cell>
          <cell r="H8521" t="str">
            <v>Wsm West London Add Fees</v>
          </cell>
          <cell r="I8521" t="str">
            <v>Defence</v>
          </cell>
          <cell r="J8521" t="str">
            <v>WSM</v>
          </cell>
          <cell r="K8521" t="str">
            <v>WSM West London</v>
          </cell>
        </row>
        <row r="8522">
          <cell r="G8522" t="str">
            <v>WSMMWLOA</v>
          </cell>
          <cell r="H8522" t="str">
            <v>Wsm West London Add Fees</v>
          </cell>
          <cell r="I8522" t="str">
            <v>Defence</v>
          </cell>
          <cell r="J8522" t="str">
            <v>WSM</v>
          </cell>
          <cell r="K8522" t="str">
            <v>WSM West London</v>
          </cell>
        </row>
        <row r="8523">
          <cell r="G8523" t="str">
            <v>WSMMWLOA</v>
          </cell>
          <cell r="H8523" t="str">
            <v>Wsm West London Add Fees</v>
          </cell>
          <cell r="I8523" t="str">
            <v>Defence</v>
          </cell>
          <cell r="J8523" t="str">
            <v>WSM</v>
          </cell>
          <cell r="K8523" t="str">
            <v>WSM West London</v>
          </cell>
        </row>
        <row r="8524">
          <cell r="G8524" t="str">
            <v>WSMMWLOA</v>
          </cell>
          <cell r="H8524" t="str">
            <v>Wsm West London Add Fees</v>
          </cell>
          <cell r="I8524" t="str">
            <v>Defence</v>
          </cell>
          <cell r="J8524" t="str">
            <v>WSM</v>
          </cell>
          <cell r="K8524" t="str">
            <v>WSM West London</v>
          </cell>
        </row>
        <row r="8525">
          <cell r="G8525" t="str">
            <v>WSMMWLOA</v>
          </cell>
          <cell r="H8525" t="str">
            <v>Wsm West London Add Fees</v>
          </cell>
          <cell r="I8525" t="str">
            <v>Defence</v>
          </cell>
          <cell r="J8525" t="str">
            <v>WSM</v>
          </cell>
          <cell r="K8525" t="str">
            <v>WSM West London</v>
          </cell>
        </row>
        <row r="8526">
          <cell r="G8526" t="str">
            <v>WSMMWLOA</v>
          </cell>
          <cell r="H8526" t="str">
            <v>Wsm West London Add Fees</v>
          </cell>
          <cell r="I8526" t="str">
            <v>Defence</v>
          </cell>
          <cell r="J8526" t="str">
            <v>WSM</v>
          </cell>
          <cell r="K8526" t="str">
            <v>WSM West London</v>
          </cell>
        </row>
        <row r="8527">
          <cell r="G8527" t="str">
            <v>WSMMWLOA</v>
          </cell>
          <cell r="H8527" t="str">
            <v>Wsm West London Add Fees</v>
          </cell>
          <cell r="I8527" t="str">
            <v>Defence</v>
          </cell>
          <cell r="J8527" t="str">
            <v>WSM</v>
          </cell>
          <cell r="K8527" t="str">
            <v>WSM West London</v>
          </cell>
        </row>
        <row r="8528">
          <cell r="G8528" t="str">
            <v>WSMMWLOA</v>
          </cell>
          <cell r="H8528" t="str">
            <v>Wsm West London Add Fees</v>
          </cell>
          <cell r="I8528" t="str">
            <v>Defence</v>
          </cell>
          <cell r="J8528" t="str">
            <v>WSM</v>
          </cell>
          <cell r="K8528" t="str">
            <v>WSM West London</v>
          </cell>
        </row>
        <row r="8529">
          <cell r="G8529" t="str">
            <v>WSMMWLOA</v>
          </cell>
          <cell r="H8529" t="str">
            <v>Wsm West London Add Fees</v>
          </cell>
          <cell r="I8529" t="str">
            <v>Defence</v>
          </cell>
          <cell r="J8529" t="str">
            <v>WSM</v>
          </cell>
          <cell r="K8529" t="str">
            <v>WSM West London</v>
          </cell>
        </row>
        <row r="8530">
          <cell r="G8530" t="str">
            <v>WSMMWLOA</v>
          </cell>
          <cell r="H8530" t="str">
            <v>Wsm West London Add Fees</v>
          </cell>
          <cell r="I8530" t="str">
            <v>Defence</v>
          </cell>
          <cell r="J8530" t="str">
            <v>WSM</v>
          </cell>
          <cell r="K8530" t="str">
            <v>WSM West London</v>
          </cell>
        </row>
        <row r="8531">
          <cell r="G8531" t="str">
            <v>WSMMWLOA</v>
          </cell>
          <cell r="H8531" t="str">
            <v>Wsm West London Add Fees</v>
          </cell>
          <cell r="I8531" t="str">
            <v>Defence</v>
          </cell>
          <cell r="J8531" t="str">
            <v>WSM</v>
          </cell>
          <cell r="K8531" t="str">
            <v>WSM West London</v>
          </cell>
        </row>
        <row r="8532">
          <cell r="G8532" t="str">
            <v>WSMMWLOA</v>
          </cell>
          <cell r="H8532" t="str">
            <v>Wsm West London Add Fees</v>
          </cell>
          <cell r="I8532" t="str">
            <v>Defence</v>
          </cell>
          <cell r="J8532" t="str">
            <v>WSM</v>
          </cell>
          <cell r="K8532" t="str">
            <v>WSM West London</v>
          </cell>
        </row>
        <row r="8533">
          <cell r="G8533" t="str">
            <v>WSMMWLOA</v>
          </cell>
          <cell r="H8533" t="str">
            <v>Wsm West London Add Fees</v>
          </cell>
          <cell r="I8533" t="str">
            <v>Defence</v>
          </cell>
          <cell r="J8533" t="str">
            <v>WSM</v>
          </cell>
          <cell r="K8533" t="str">
            <v>WSM West London</v>
          </cell>
        </row>
        <row r="8534">
          <cell r="G8534" t="str">
            <v>WSMMWLOA</v>
          </cell>
          <cell r="H8534" t="str">
            <v>Wsm West London Add Fees</v>
          </cell>
          <cell r="I8534" t="str">
            <v>Defence</v>
          </cell>
          <cell r="J8534" t="str">
            <v>WSM</v>
          </cell>
          <cell r="K8534" t="str">
            <v>WSM West London</v>
          </cell>
        </row>
        <row r="8535">
          <cell r="G8535" t="str">
            <v>WSMMWLOA</v>
          </cell>
          <cell r="H8535" t="str">
            <v>Wsm West London Add Fees</v>
          </cell>
          <cell r="I8535" t="str">
            <v>Defence</v>
          </cell>
          <cell r="J8535" t="str">
            <v>WSM</v>
          </cell>
          <cell r="K8535" t="str">
            <v>WSM West London</v>
          </cell>
        </row>
        <row r="8536">
          <cell r="G8536" t="str">
            <v>WSMMWLOA</v>
          </cell>
          <cell r="H8536" t="str">
            <v>Wsm West London Add Fees</v>
          </cell>
          <cell r="I8536" t="str">
            <v>Defence</v>
          </cell>
          <cell r="J8536" t="str">
            <v>WSM</v>
          </cell>
          <cell r="K8536" t="str">
            <v>WSM West London</v>
          </cell>
        </row>
        <row r="8537">
          <cell r="G8537" t="str">
            <v>WSMMWLOA</v>
          </cell>
          <cell r="H8537" t="str">
            <v>Wsm West London Add Fees</v>
          </cell>
          <cell r="I8537" t="str">
            <v>Defence</v>
          </cell>
          <cell r="J8537" t="str">
            <v>WSM</v>
          </cell>
          <cell r="K8537" t="str">
            <v>WSM West London</v>
          </cell>
        </row>
        <row r="8538">
          <cell r="G8538" t="str">
            <v>WSMMWLOA</v>
          </cell>
          <cell r="H8538" t="str">
            <v>Wsm West London Add Fees</v>
          </cell>
          <cell r="I8538" t="str">
            <v>Defence</v>
          </cell>
          <cell r="J8538" t="str">
            <v>WSM</v>
          </cell>
          <cell r="K8538" t="str">
            <v>WSM West London</v>
          </cell>
        </row>
        <row r="8539">
          <cell r="G8539" t="str">
            <v>WSMMWLOA</v>
          </cell>
          <cell r="H8539" t="str">
            <v>Wsm West London Add Fees</v>
          </cell>
          <cell r="I8539" t="str">
            <v>Defence</v>
          </cell>
          <cell r="J8539" t="str">
            <v>WSM</v>
          </cell>
          <cell r="K8539" t="str">
            <v>WSM West London</v>
          </cell>
        </row>
        <row r="8540">
          <cell r="G8540" t="str">
            <v>WSMMWLOA</v>
          </cell>
          <cell r="H8540" t="str">
            <v>Wsm West London Add Fees</v>
          </cell>
          <cell r="I8540" t="str">
            <v>Defence</v>
          </cell>
          <cell r="J8540" t="str">
            <v>WSM</v>
          </cell>
          <cell r="K8540" t="str">
            <v>WSM West London</v>
          </cell>
        </row>
        <row r="8541">
          <cell r="G8541" t="str">
            <v>WSMMWLOA</v>
          </cell>
          <cell r="H8541" t="str">
            <v>Wsm West London Add Fees</v>
          </cell>
          <cell r="I8541" t="str">
            <v>Defence</v>
          </cell>
          <cell r="J8541" t="str">
            <v>WSM</v>
          </cell>
          <cell r="K8541" t="str">
            <v>WSM West London</v>
          </cell>
        </row>
        <row r="8542">
          <cell r="G8542" t="str">
            <v>WSMMWLOA</v>
          </cell>
          <cell r="H8542" t="str">
            <v>Wsm West London Add Fees</v>
          </cell>
          <cell r="I8542" t="str">
            <v>Defence</v>
          </cell>
          <cell r="J8542" t="str">
            <v>WSM</v>
          </cell>
          <cell r="K8542" t="str">
            <v>WSM West London</v>
          </cell>
        </row>
        <row r="8543">
          <cell r="G8543" t="str">
            <v>WSMMWLOA</v>
          </cell>
          <cell r="H8543" t="str">
            <v>Wsm West London Add Fees</v>
          </cell>
          <cell r="I8543" t="str">
            <v>Defence</v>
          </cell>
          <cell r="J8543" t="str">
            <v>WSM</v>
          </cell>
          <cell r="K8543" t="str">
            <v>WSM West London</v>
          </cell>
        </row>
        <row r="8544">
          <cell r="G8544" t="str">
            <v>WSMMWLOA</v>
          </cell>
          <cell r="H8544" t="str">
            <v>Wsm West London Add Fees</v>
          </cell>
          <cell r="I8544" t="str">
            <v>Defence</v>
          </cell>
          <cell r="J8544" t="str">
            <v>WSM</v>
          </cell>
          <cell r="K8544" t="str">
            <v>WSM West London</v>
          </cell>
        </row>
        <row r="8545">
          <cell r="G8545" t="str">
            <v>WSMMWLOA</v>
          </cell>
          <cell r="H8545" t="str">
            <v>Wsm West London Add Fees</v>
          </cell>
          <cell r="I8545" t="str">
            <v>Defence</v>
          </cell>
          <cell r="J8545" t="str">
            <v>WSM</v>
          </cell>
          <cell r="K8545" t="str">
            <v>WSM West London</v>
          </cell>
        </row>
        <row r="8546">
          <cell r="G8546" t="str">
            <v>WSMTFANA</v>
          </cell>
          <cell r="H8546" t="str">
            <v>Wsm Farnborough Af</v>
          </cell>
          <cell r="I8546" t="str">
            <v>Defence</v>
          </cell>
          <cell r="J8546" t="str">
            <v>WSM</v>
          </cell>
          <cell r="K8546" t="str">
            <v>WSM Farnborough</v>
          </cell>
        </row>
        <row r="8547">
          <cell r="G8547" t="str">
            <v>WSMTFANF</v>
          </cell>
          <cell r="H8547" t="str">
            <v>Wsm Farnborough Ff</v>
          </cell>
          <cell r="I8547" t="str">
            <v>Defence</v>
          </cell>
          <cell r="J8547" t="str">
            <v>WSM</v>
          </cell>
          <cell r="K8547" t="str">
            <v>WSM Farnborough</v>
          </cell>
        </row>
        <row r="8548">
          <cell r="G8548" t="str">
            <v>WSMTFANA</v>
          </cell>
          <cell r="H8548" t="str">
            <v>Wsm Farnborough Af</v>
          </cell>
          <cell r="I8548" t="str">
            <v>Defence</v>
          </cell>
          <cell r="J8548" t="str">
            <v>WSM</v>
          </cell>
          <cell r="K8548" t="str">
            <v>WSM Farnborough</v>
          </cell>
        </row>
        <row r="8549">
          <cell r="G8549" t="str">
            <v>WSMTFANA</v>
          </cell>
          <cell r="H8549" t="str">
            <v>Wsm Farnborough Af</v>
          </cell>
          <cell r="I8549" t="str">
            <v>Defence</v>
          </cell>
          <cell r="J8549" t="str">
            <v>WSM</v>
          </cell>
          <cell r="K8549" t="str">
            <v>WSM Farnborough</v>
          </cell>
        </row>
        <row r="8550">
          <cell r="G8550" t="str">
            <v>WSMTFANA</v>
          </cell>
          <cell r="H8550" t="str">
            <v>Wsm Farnborough Af</v>
          </cell>
          <cell r="I8550" t="str">
            <v>Defence</v>
          </cell>
          <cell r="J8550" t="str">
            <v>WSM</v>
          </cell>
          <cell r="K8550" t="str">
            <v>WSM Farnborough</v>
          </cell>
        </row>
        <row r="8551">
          <cell r="G8551" t="str">
            <v>WSMTFANA</v>
          </cell>
          <cell r="H8551" t="str">
            <v>Wsm Farnborough Af</v>
          </cell>
          <cell r="I8551" t="str">
            <v>Defence</v>
          </cell>
          <cell r="J8551" t="str">
            <v>WSM</v>
          </cell>
          <cell r="K8551" t="str">
            <v>WSM Farnborough</v>
          </cell>
        </row>
        <row r="8552">
          <cell r="G8552" t="str">
            <v>WSMTFANA</v>
          </cell>
          <cell r="H8552" t="str">
            <v>Wsm Farnborough Af</v>
          </cell>
          <cell r="I8552" t="str">
            <v>Defence</v>
          </cell>
          <cell r="J8552" t="str">
            <v>WSM</v>
          </cell>
          <cell r="K8552" t="str">
            <v>WSM Farnborough</v>
          </cell>
        </row>
        <row r="8553">
          <cell r="G8553" t="str">
            <v>WSMTFANA</v>
          </cell>
          <cell r="H8553" t="str">
            <v>Wsm Farnborough Af</v>
          </cell>
          <cell r="I8553" t="str">
            <v>Defence</v>
          </cell>
          <cell r="J8553" t="str">
            <v>WSM</v>
          </cell>
          <cell r="K8553" t="str">
            <v>WSM Farnborough</v>
          </cell>
        </row>
        <row r="8554">
          <cell r="G8554" t="str">
            <v>WSMTFANA</v>
          </cell>
          <cell r="H8554" t="str">
            <v>Wsm Farnborough Af</v>
          </cell>
          <cell r="I8554" t="str">
            <v>Defence</v>
          </cell>
          <cell r="J8554" t="str">
            <v>WSM</v>
          </cell>
          <cell r="K8554" t="str">
            <v>WSM Farnborough</v>
          </cell>
        </row>
        <row r="8555">
          <cell r="G8555" t="str">
            <v>WSMTFANA</v>
          </cell>
          <cell r="H8555" t="str">
            <v>Wsm Farnborough Af</v>
          </cell>
          <cell r="I8555" t="str">
            <v>Defence</v>
          </cell>
          <cell r="J8555" t="str">
            <v>WSM</v>
          </cell>
          <cell r="K8555" t="str">
            <v>WSM Farnborough</v>
          </cell>
        </row>
        <row r="8556">
          <cell r="G8556" t="str">
            <v>WSMTFANA</v>
          </cell>
          <cell r="H8556" t="str">
            <v>Wsm Farnborough Af</v>
          </cell>
          <cell r="I8556" t="str">
            <v>Defence</v>
          </cell>
          <cell r="J8556" t="str">
            <v>WSM</v>
          </cell>
          <cell r="K8556" t="str">
            <v>WSM Farnborough</v>
          </cell>
        </row>
        <row r="8557">
          <cell r="G8557" t="str">
            <v>WSMTFANA</v>
          </cell>
          <cell r="H8557" t="str">
            <v>Wsm Farnborough Af</v>
          </cell>
          <cell r="I8557" t="str">
            <v>Defence</v>
          </cell>
          <cell r="J8557" t="str">
            <v>WSM</v>
          </cell>
          <cell r="K8557" t="str">
            <v>WSM Farnborough</v>
          </cell>
        </row>
        <row r="8558">
          <cell r="G8558" t="str">
            <v>WSMTFANA</v>
          </cell>
          <cell r="H8558" t="str">
            <v>Wsm Farnborough Af</v>
          </cell>
          <cell r="I8558" t="str">
            <v>Defence</v>
          </cell>
          <cell r="J8558" t="str">
            <v>WSM</v>
          </cell>
          <cell r="K8558" t="str">
            <v>WSM Farnborough</v>
          </cell>
        </row>
        <row r="8559">
          <cell r="G8559" t="str">
            <v>WSMTFANA</v>
          </cell>
          <cell r="H8559" t="str">
            <v>Wsm Farnborough Af</v>
          </cell>
          <cell r="I8559" t="str">
            <v>Defence</v>
          </cell>
          <cell r="J8559" t="str">
            <v>WSM</v>
          </cell>
          <cell r="K8559" t="str">
            <v>WSM Farnborough</v>
          </cell>
        </row>
        <row r="8560">
          <cell r="G8560" t="str">
            <v>WSMTFANA</v>
          </cell>
          <cell r="H8560" t="str">
            <v>Wsm Farnborough Af</v>
          </cell>
          <cell r="I8560" t="str">
            <v>Defence</v>
          </cell>
          <cell r="J8560" t="str">
            <v>WSM</v>
          </cell>
          <cell r="K8560" t="str">
            <v>WSM Farnborough</v>
          </cell>
        </row>
        <row r="8561">
          <cell r="G8561" t="str">
            <v>WSMTFANA</v>
          </cell>
          <cell r="H8561" t="str">
            <v>Wsm Farnborough Af</v>
          </cell>
          <cell r="I8561" t="str">
            <v>Defence</v>
          </cell>
          <cell r="J8561" t="str">
            <v>WSM</v>
          </cell>
          <cell r="K8561" t="str">
            <v>WSM Farnborough</v>
          </cell>
        </row>
        <row r="8562">
          <cell r="G8562" t="str">
            <v>WSMTFANA</v>
          </cell>
          <cell r="H8562" t="str">
            <v>Wsm Farnborough Af</v>
          </cell>
          <cell r="I8562" t="str">
            <v>Defence</v>
          </cell>
          <cell r="J8562" t="str">
            <v>WSM</v>
          </cell>
          <cell r="K8562" t="str">
            <v>WSM Farnborough</v>
          </cell>
        </row>
        <row r="8563">
          <cell r="G8563" t="str">
            <v>WSMTFANA</v>
          </cell>
          <cell r="H8563" t="str">
            <v>Wsm Farnborough Af</v>
          </cell>
          <cell r="I8563" t="str">
            <v>Defence</v>
          </cell>
          <cell r="J8563" t="str">
            <v>WSM</v>
          </cell>
          <cell r="K8563" t="str">
            <v>WSM Farnborough</v>
          </cell>
        </row>
        <row r="8564">
          <cell r="G8564" t="str">
            <v>WSMTFANA</v>
          </cell>
          <cell r="H8564" t="str">
            <v>Wsm Farnborough Af</v>
          </cell>
          <cell r="I8564" t="str">
            <v>Defence</v>
          </cell>
          <cell r="J8564" t="str">
            <v>WSM</v>
          </cell>
          <cell r="K8564" t="str">
            <v>WSM Farnborough</v>
          </cell>
        </row>
        <row r="8565">
          <cell r="G8565" t="str">
            <v>WSMTFANA</v>
          </cell>
          <cell r="H8565" t="str">
            <v>Wsm Farnborough Af</v>
          </cell>
          <cell r="I8565" t="str">
            <v>Defence</v>
          </cell>
          <cell r="J8565" t="str">
            <v>WSM</v>
          </cell>
          <cell r="K8565" t="str">
            <v>WSM Farnborough</v>
          </cell>
        </row>
        <row r="8566">
          <cell r="G8566" t="str">
            <v>WSMTFANA</v>
          </cell>
          <cell r="H8566" t="str">
            <v>Wsm Farnborough Af</v>
          </cell>
          <cell r="I8566" t="str">
            <v>Defence</v>
          </cell>
          <cell r="J8566" t="str">
            <v>WSM</v>
          </cell>
          <cell r="K8566" t="str">
            <v>WSM Farnborough</v>
          </cell>
        </row>
        <row r="8567">
          <cell r="G8567" t="str">
            <v>WSMTFANA</v>
          </cell>
          <cell r="H8567" t="str">
            <v>Wsm Farnborough Af</v>
          </cell>
          <cell r="I8567" t="str">
            <v>Defence</v>
          </cell>
          <cell r="J8567" t="str">
            <v>WSM</v>
          </cell>
          <cell r="K8567" t="str">
            <v>WSM Farnborough</v>
          </cell>
        </row>
        <row r="8568">
          <cell r="G8568" t="str">
            <v>WSMTFANA</v>
          </cell>
          <cell r="H8568" t="str">
            <v>Wsm Farnborough Af</v>
          </cell>
          <cell r="I8568" t="str">
            <v>Defence</v>
          </cell>
          <cell r="J8568" t="str">
            <v>WSM</v>
          </cell>
          <cell r="K8568" t="str">
            <v>WSM Farnborough</v>
          </cell>
        </row>
        <row r="8569">
          <cell r="G8569" t="str">
            <v>WSMTFANA</v>
          </cell>
          <cell r="H8569" t="str">
            <v>Wsm Farnborough Af</v>
          </cell>
          <cell r="I8569" t="str">
            <v>Defence</v>
          </cell>
          <cell r="J8569" t="str">
            <v>WSM</v>
          </cell>
          <cell r="K8569" t="str">
            <v>WSM Farnborough</v>
          </cell>
        </row>
        <row r="8570">
          <cell r="G8570" t="str">
            <v>WSMTFANA</v>
          </cell>
          <cell r="H8570" t="str">
            <v>Wsm Farnborough Af</v>
          </cell>
          <cell r="I8570" t="str">
            <v>Defence</v>
          </cell>
          <cell r="J8570" t="str">
            <v>WSM</v>
          </cell>
          <cell r="K8570" t="str">
            <v>WSM Farnborough</v>
          </cell>
        </row>
        <row r="8571">
          <cell r="G8571" t="str">
            <v>WSMTFANA</v>
          </cell>
          <cell r="H8571" t="str">
            <v>Wsm Farnborough Af</v>
          </cell>
          <cell r="I8571" t="str">
            <v>Defence</v>
          </cell>
          <cell r="J8571" t="str">
            <v>WSM</v>
          </cell>
          <cell r="K8571" t="str">
            <v>WSM Farnborough</v>
          </cell>
        </row>
        <row r="8572">
          <cell r="G8572" t="str">
            <v>WSMTFANA</v>
          </cell>
          <cell r="H8572" t="str">
            <v>Wsm Farnborough Af</v>
          </cell>
          <cell r="I8572" t="str">
            <v>Defence</v>
          </cell>
          <cell r="J8572" t="str">
            <v>WSM</v>
          </cell>
          <cell r="K8572" t="str">
            <v>WSM Farnborough</v>
          </cell>
        </row>
        <row r="8573">
          <cell r="G8573" t="str">
            <v>WSMTFANA</v>
          </cell>
          <cell r="H8573" t="str">
            <v>Wsm Farnborough Af</v>
          </cell>
          <cell r="I8573" t="str">
            <v>Defence</v>
          </cell>
          <cell r="J8573" t="str">
            <v>WSM</v>
          </cell>
          <cell r="K8573" t="str">
            <v>WSM Farnborough</v>
          </cell>
        </row>
        <row r="8574">
          <cell r="G8574" t="str">
            <v>WSMTFANA</v>
          </cell>
          <cell r="H8574" t="str">
            <v>Wsm Farnborough Af</v>
          </cell>
          <cell r="I8574" t="str">
            <v>Defence</v>
          </cell>
          <cell r="J8574" t="str">
            <v>WSM</v>
          </cell>
          <cell r="K8574" t="str">
            <v>WSM Farnborough</v>
          </cell>
        </row>
        <row r="8575">
          <cell r="G8575" t="str">
            <v>WSMTFANA</v>
          </cell>
          <cell r="H8575" t="str">
            <v>Wsm Farnborough Af</v>
          </cell>
          <cell r="I8575" t="str">
            <v>Defence</v>
          </cell>
          <cell r="J8575" t="str">
            <v>WSM</v>
          </cell>
          <cell r="K8575" t="str">
            <v>WSM Farnborough</v>
          </cell>
        </row>
        <row r="8576">
          <cell r="G8576" t="str">
            <v>WSMTFANA</v>
          </cell>
          <cell r="H8576" t="str">
            <v>Wsm Farnborough Af</v>
          </cell>
          <cell r="I8576" t="str">
            <v>Defence</v>
          </cell>
          <cell r="J8576" t="str">
            <v>WSM</v>
          </cell>
          <cell r="K8576" t="str">
            <v>WSM Farnborough</v>
          </cell>
        </row>
        <row r="8577">
          <cell r="G8577" t="str">
            <v>WSMTFANA</v>
          </cell>
          <cell r="H8577" t="str">
            <v>Wsm Farnborough Af</v>
          </cell>
          <cell r="I8577" t="str">
            <v>Defence</v>
          </cell>
          <cell r="J8577" t="str">
            <v>WSM</v>
          </cell>
          <cell r="K8577" t="str">
            <v>WSM Farnborough</v>
          </cell>
        </row>
        <row r="8578">
          <cell r="G8578" t="str">
            <v>WSMTFANA</v>
          </cell>
          <cell r="H8578" t="str">
            <v>Wsm Farnborough Af</v>
          </cell>
          <cell r="I8578" t="str">
            <v>Defence</v>
          </cell>
          <cell r="J8578" t="str">
            <v>WSM</v>
          </cell>
          <cell r="K8578" t="str">
            <v>WSM Farnborough</v>
          </cell>
        </row>
        <row r="8579">
          <cell r="G8579" t="str">
            <v>WSMTFANA</v>
          </cell>
          <cell r="H8579" t="str">
            <v>Wsm Farnborough Af</v>
          </cell>
          <cell r="I8579" t="str">
            <v>Defence</v>
          </cell>
          <cell r="J8579" t="str">
            <v>WSM</v>
          </cell>
          <cell r="K8579" t="str">
            <v>WSM Farnborough</v>
          </cell>
        </row>
        <row r="8580">
          <cell r="G8580" t="str">
            <v>WSMTFANA</v>
          </cell>
          <cell r="H8580" t="str">
            <v>Wsm Farnborough Af</v>
          </cell>
          <cell r="I8580" t="str">
            <v>Defence</v>
          </cell>
          <cell r="J8580" t="str">
            <v>WSM</v>
          </cell>
          <cell r="K8580" t="str">
            <v>WSM Farnborough</v>
          </cell>
        </row>
        <row r="8581">
          <cell r="G8581" t="str">
            <v>WSMTFANA</v>
          </cell>
          <cell r="H8581" t="str">
            <v>Wsm Farnborough Af</v>
          </cell>
          <cell r="I8581" t="str">
            <v>Defence</v>
          </cell>
          <cell r="J8581" t="str">
            <v>WSM</v>
          </cell>
          <cell r="K8581" t="str">
            <v>WSM Farnborough</v>
          </cell>
        </row>
        <row r="8582">
          <cell r="G8582" t="str">
            <v>WSMMIN</v>
          </cell>
          <cell r="H8582" t="str">
            <v>Wsm Minley</v>
          </cell>
          <cell r="I8582" t="str">
            <v>Defence</v>
          </cell>
          <cell r="J8582" t="str">
            <v>WSM</v>
          </cell>
          <cell r="K8582" t="str">
            <v>WSM Minley</v>
          </cell>
        </row>
        <row r="8583">
          <cell r="G8583" t="str">
            <v>WSMMDEV2</v>
          </cell>
          <cell r="H8583" t="str">
            <v>Devon 2  Market Tested</v>
          </cell>
          <cell r="I8583" t="str">
            <v>Defence</v>
          </cell>
          <cell r="J8583" t="str">
            <v>WSM</v>
          </cell>
          <cell r="K8583" t="str">
            <v>Sundry WSM</v>
          </cell>
        </row>
        <row r="8584">
          <cell r="G8584" t="str">
            <v>WSMMSALS</v>
          </cell>
          <cell r="H8584" t="str">
            <v>Salisbury  Market Tested</v>
          </cell>
          <cell r="I8584" t="str">
            <v>Defence</v>
          </cell>
          <cell r="J8584" t="str">
            <v>WSM</v>
          </cell>
          <cell r="K8584" t="str">
            <v>Sundry WSM</v>
          </cell>
        </row>
        <row r="8585">
          <cell r="G8585" t="str">
            <v>WSMMGOS2</v>
          </cell>
          <cell r="H8585" t="str">
            <v>Gosport 2  Market Tested</v>
          </cell>
          <cell r="I8585" t="str">
            <v>Defence</v>
          </cell>
          <cell r="J8585" t="str">
            <v>WSM</v>
          </cell>
          <cell r="K8585" t="str">
            <v>Sundry WSM</v>
          </cell>
        </row>
        <row r="8586">
          <cell r="G8586" t="str">
            <v>WSMTREAD</v>
          </cell>
          <cell r="H8586" t="str">
            <v>Reading   Tied</v>
          </cell>
          <cell r="I8586" t="str">
            <v>Defence</v>
          </cell>
          <cell r="J8586" t="str">
            <v>WSM</v>
          </cell>
          <cell r="K8586" t="str">
            <v>Sundry WSM</v>
          </cell>
        </row>
        <row r="8587">
          <cell r="G8587" t="str">
            <v>WSMMADL1</v>
          </cell>
          <cell r="H8587" t="str">
            <v>Aldershot 1   Tied</v>
          </cell>
          <cell r="I8587" t="str">
            <v>Defence</v>
          </cell>
          <cell r="J8587" t="str">
            <v>WSM</v>
          </cell>
          <cell r="K8587" t="str">
            <v>Sundry WSM</v>
          </cell>
        </row>
        <row r="8588">
          <cell r="G8588" t="str">
            <v>WSMMALD1</v>
          </cell>
          <cell r="H8588" t="str">
            <v>Aldershot 1 Tied</v>
          </cell>
          <cell r="I8588" t="str">
            <v>Defence</v>
          </cell>
          <cell r="J8588" t="str">
            <v>WSM</v>
          </cell>
          <cell r="K8588" t="str">
            <v>Sundry WSM</v>
          </cell>
        </row>
        <row r="8589">
          <cell r="G8589" t="str">
            <v>WSMMDEV2</v>
          </cell>
          <cell r="H8589" t="str">
            <v>Devon 2  Market Tested</v>
          </cell>
          <cell r="I8589" t="str">
            <v>Defence</v>
          </cell>
          <cell r="J8589" t="str">
            <v>WSM</v>
          </cell>
          <cell r="K8589" t="str">
            <v>Sundry WSM</v>
          </cell>
        </row>
        <row r="8590">
          <cell r="G8590" t="str">
            <v>WSMMGOS2</v>
          </cell>
          <cell r="H8590" t="str">
            <v>Gosport 2  Market Tested</v>
          </cell>
          <cell r="I8590" t="str">
            <v>Defence</v>
          </cell>
          <cell r="J8590" t="str">
            <v>WSM</v>
          </cell>
          <cell r="K8590" t="str">
            <v>Sundry WSM</v>
          </cell>
        </row>
        <row r="8591">
          <cell r="G8591" t="str">
            <v>WSMMNWLO</v>
          </cell>
          <cell r="H8591" t="str">
            <v>Nw London  Market Tested</v>
          </cell>
          <cell r="I8591" t="str">
            <v>Defence</v>
          </cell>
          <cell r="J8591" t="str">
            <v>WSM</v>
          </cell>
          <cell r="K8591" t="str">
            <v>Sundry WSM</v>
          </cell>
        </row>
        <row r="8592">
          <cell r="G8592" t="str">
            <v>WSMMPLY1</v>
          </cell>
          <cell r="H8592" t="str">
            <v>Plymouth 1  Market Tested</v>
          </cell>
          <cell r="I8592" t="str">
            <v>Defence</v>
          </cell>
          <cell r="J8592" t="str">
            <v>WSM</v>
          </cell>
          <cell r="K8592" t="str">
            <v>Sundry WSM</v>
          </cell>
        </row>
        <row r="8593">
          <cell r="G8593" t="str">
            <v>WSMMSALS</v>
          </cell>
          <cell r="H8593" t="str">
            <v>Salisbury  Market Tested</v>
          </cell>
          <cell r="I8593" t="str">
            <v>Defence</v>
          </cell>
          <cell r="J8593" t="str">
            <v>WSM</v>
          </cell>
          <cell r="K8593" t="str">
            <v>Sundry WSM</v>
          </cell>
        </row>
        <row r="8594">
          <cell r="G8594" t="str">
            <v>WSMMSLOU</v>
          </cell>
          <cell r="H8594" t="str">
            <v>Slough  Market Tested</v>
          </cell>
          <cell r="I8594" t="str">
            <v>Defence</v>
          </cell>
          <cell r="J8594" t="str">
            <v>WSM</v>
          </cell>
          <cell r="K8594" t="str">
            <v>Sundry WSM</v>
          </cell>
        </row>
        <row r="8595">
          <cell r="G8595" t="str">
            <v>WSMMUSAF</v>
          </cell>
          <cell r="H8595" t="str">
            <v>Usaf Market Test</v>
          </cell>
          <cell r="I8595" t="str">
            <v>Defence</v>
          </cell>
          <cell r="J8595" t="str">
            <v>WSM</v>
          </cell>
          <cell r="K8595" t="str">
            <v>Sundry WSM</v>
          </cell>
        </row>
        <row r="8596">
          <cell r="G8596" t="str">
            <v>WSMTALD2</v>
          </cell>
          <cell r="H8596" t="str">
            <v>Aldershot 2   Tied</v>
          </cell>
          <cell r="I8596" t="str">
            <v>Defence</v>
          </cell>
          <cell r="J8596" t="str">
            <v>WSM</v>
          </cell>
          <cell r="K8596" t="str">
            <v>Sundry WSM</v>
          </cell>
        </row>
        <row r="8597">
          <cell r="G8597" t="str">
            <v>WSMTKENT</v>
          </cell>
          <cell r="H8597" t="str">
            <v>Kent   Tied</v>
          </cell>
          <cell r="I8597" t="str">
            <v>Defence</v>
          </cell>
          <cell r="J8597" t="str">
            <v>WSM</v>
          </cell>
          <cell r="K8597" t="str">
            <v>Sundry WSM</v>
          </cell>
        </row>
        <row r="8598">
          <cell r="G8598" t="str">
            <v>WSMTPOR3</v>
          </cell>
          <cell r="H8598" t="str">
            <v>Portsmouth 3   Tied</v>
          </cell>
          <cell r="I8598" t="str">
            <v>Defence</v>
          </cell>
          <cell r="J8598" t="str">
            <v>WSM</v>
          </cell>
          <cell r="K8598" t="str">
            <v>Sundry WSM</v>
          </cell>
        </row>
        <row r="8599">
          <cell r="G8599" t="str">
            <v>WSMTREAD</v>
          </cell>
          <cell r="H8599" t="str">
            <v>Reading   Tied</v>
          </cell>
          <cell r="I8599" t="str">
            <v>Defence</v>
          </cell>
          <cell r="J8599" t="str">
            <v>WSM</v>
          </cell>
          <cell r="K8599" t="str">
            <v>Sundry WSM</v>
          </cell>
        </row>
        <row r="8600">
          <cell r="G8600" t="str">
            <v>WSMMUSAF</v>
          </cell>
          <cell r="H8600" t="str">
            <v>Usaf Market Test</v>
          </cell>
          <cell r="I8600" t="str">
            <v>Defence</v>
          </cell>
          <cell r="J8600" t="str">
            <v>WSM</v>
          </cell>
          <cell r="K8600" t="str">
            <v>Sundry WSM</v>
          </cell>
        </row>
        <row r="8601">
          <cell r="G8601" t="str">
            <v>WSMTALD2</v>
          </cell>
          <cell r="H8601" t="str">
            <v>Aldershot 2   Tied</v>
          </cell>
          <cell r="I8601" t="str">
            <v>Defence</v>
          </cell>
          <cell r="J8601" t="str">
            <v>WSM</v>
          </cell>
          <cell r="K8601" t="str">
            <v>Sundry WSM</v>
          </cell>
        </row>
        <row r="8602">
          <cell r="G8602" t="str">
            <v>WSMTREAD</v>
          </cell>
          <cell r="H8602" t="str">
            <v>Reading   Tied</v>
          </cell>
          <cell r="I8602" t="str">
            <v>Defence</v>
          </cell>
          <cell r="J8602" t="str">
            <v>WSM</v>
          </cell>
          <cell r="K8602" t="str">
            <v>Sundry WSM</v>
          </cell>
        </row>
        <row r="8603">
          <cell r="G8603" t="str">
            <v>WSMADJ</v>
          </cell>
          <cell r="H8603" t="str">
            <v>Wsm Adjustments Job</v>
          </cell>
          <cell r="I8603" t="str">
            <v>Defence</v>
          </cell>
          <cell r="J8603" t="str">
            <v>WSM</v>
          </cell>
          <cell r="K8603" t="str">
            <v>Sundry WSM</v>
          </cell>
        </row>
        <row r="8604">
          <cell r="G8604" t="str">
            <v>WSMMGOS2</v>
          </cell>
          <cell r="H8604" t="str">
            <v>Gosport 2  Market Tested</v>
          </cell>
          <cell r="I8604" t="str">
            <v>Defence</v>
          </cell>
          <cell r="J8604" t="str">
            <v>WSM</v>
          </cell>
          <cell r="K8604" t="str">
            <v>Sundry WSM</v>
          </cell>
        </row>
        <row r="8605">
          <cell r="G8605" t="str">
            <v>WSMSUNDA</v>
          </cell>
          <cell r="H8605" t="str">
            <v>Wsm Sundry Af</v>
          </cell>
          <cell r="I8605" t="str">
            <v>Defence</v>
          </cell>
          <cell r="J8605" t="str">
            <v>WSM</v>
          </cell>
          <cell r="K8605" t="str">
            <v>Sundry WSM</v>
          </cell>
        </row>
        <row r="8606">
          <cell r="G8606" t="str">
            <v>WSMTKENT</v>
          </cell>
          <cell r="H8606" t="str">
            <v>Kent   Tied</v>
          </cell>
          <cell r="I8606" t="str">
            <v>Defence</v>
          </cell>
          <cell r="J8606" t="str">
            <v>WSM</v>
          </cell>
          <cell r="K8606" t="str">
            <v>Sundry WSM</v>
          </cell>
        </row>
        <row r="8607">
          <cell r="G8607" t="str">
            <v>WSMSUNDA</v>
          </cell>
          <cell r="H8607" t="str">
            <v>Wsm Sundry Af</v>
          </cell>
          <cell r="I8607" t="str">
            <v>Defence</v>
          </cell>
          <cell r="J8607" t="str">
            <v>WSM</v>
          </cell>
          <cell r="K8607" t="str">
            <v>Sundry WSM</v>
          </cell>
        </row>
        <row r="8608">
          <cell r="G8608" t="str">
            <v>WSMADJ</v>
          </cell>
          <cell r="H8608" t="str">
            <v>Wsm Adjustments Job</v>
          </cell>
          <cell r="I8608" t="str">
            <v>Defence</v>
          </cell>
          <cell r="J8608" t="str">
            <v>WSM</v>
          </cell>
          <cell r="K8608" t="str">
            <v>Sundry WSM</v>
          </cell>
        </row>
        <row r="8609">
          <cell r="G8609" t="str">
            <v>WSMMALD1</v>
          </cell>
          <cell r="H8609" t="str">
            <v>Aldershot 1 Tied</v>
          </cell>
          <cell r="I8609" t="str">
            <v>Defence</v>
          </cell>
          <cell r="J8609" t="str">
            <v>WSM</v>
          </cell>
          <cell r="K8609" t="str">
            <v>Sundry WSM</v>
          </cell>
        </row>
        <row r="8610">
          <cell r="G8610" t="str">
            <v>WSMMDEV2</v>
          </cell>
          <cell r="H8610" t="str">
            <v>Devon 2  Market Tested</v>
          </cell>
          <cell r="I8610" t="str">
            <v>Defence</v>
          </cell>
          <cell r="J8610" t="str">
            <v>WSM</v>
          </cell>
          <cell r="K8610" t="str">
            <v>Sundry WSM</v>
          </cell>
        </row>
        <row r="8611">
          <cell r="G8611" t="str">
            <v>WSMMGOS2</v>
          </cell>
          <cell r="H8611" t="str">
            <v>Gosport 2  Market Tested</v>
          </cell>
          <cell r="I8611" t="str">
            <v>Defence</v>
          </cell>
          <cell r="J8611" t="str">
            <v>WSM</v>
          </cell>
          <cell r="K8611" t="str">
            <v>Sundry WSM</v>
          </cell>
        </row>
        <row r="8612">
          <cell r="G8612" t="str">
            <v>WSMMGOSA</v>
          </cell>
          <cell r="H8612" t="str">
            <v>Gosport 2a  Market Tested</v>
          </cell>
          <cell r="I8612" t="str">
            <v>Defence</v>
          </cell>
          <cell r="J8612" t="str">
            <v>WSM</v>
          </cell>
          <cell r="K8612" t="str">
            <v>Sundry WSM</v>
          </cell>
        </row>
        <row r="8613">
          <cell r="G8613" t="str">
            <v>WSMMNORF</v>
          </cell>
          <cell r="H8613" t="str">
            <v>Wsm Norfolkb Spencer</v>
          </cell>
          <cell r="I8613" t="str">
            <v>Defence</v>
          </cell>
          <cell r="J8613" t="str">
            <v>WSM</v>
          </cell>
          <cell r="K8613" t="str">
            <v>Sundry WSM</v>
          </cell>
        </row>
        <row r="8614">
          <cell r="G8614" t="str">
            <v>WSMMNWLO</v>
          </cell>
          <cell r="H8614" t="str">
            <v>Nw London  Market Tested</v>
          </cell>
          <cell r="I8614" t="str">
            <v>Defence</v>
          </cell>
          <cell r="J8614" t="str">
            <v>WSM</v>
          </cell>
          <cell r="K8614" t="str">
            <v>Sundry WSM</v>
          </cell>
        </row>
        <row r="8615">
          <cell r="G8615" t="str">
            <v>WSMMPLY1</v>
          </cell>
          <cell r="H8615" t="str">
            <v>Plymouth 1  Market Tested</v>
          </cell>
          <cell r="I8615" t="str">
            <v>Defence</v>
          </cell>
          <cell r="J8615" t="str">
            <v>WSM</v>
          </cell>
          <cell r="K8615" t="str">
            <v>Sundry WSM</v>
          </cell>
        </row>
        <row r="8616">
          <cell r="G8616" t="str">
            <v>WSMMSALS</v>
          </cell>
          <cell r="H8616" t="str">
            <v>Salisbury  Market Tested</v>
          </cell>
          <cell r="I8616" t="str">
            <v>Defence</v>
          </cell>
          <cell r="J8616" t="str">
            <v>WSM</v>
          </cell>
          <cell r="K8616" t="str">
            <v>Sundry WSM</v>
          </cell>
        </row>
        <row r="8617">
          <cell r="G8617" t="str">
            <v>WSMMSLOU</v>
          </cell>
          <cell r="H8617" t="str">
            <v>Slough  Market Tested</v>
          </cell>
          <cell r="I8617" t="str">
            <v>Defence</v>
          </cell>
          <cell r="J8617" t="str">
            <v>WSM</v>
          </cell>
          <cell r="K8617" t="str">
            <v>Sundry WSM</v>
          </cell>
        </row>
        <row r="8618">
          <cell r="G8618" t="str">
            <v>WSMMUSAF</v>
          </cell>
          <cell r="H8618" t="str">
            <v>Usaf Market Test</v>
          </cell>
          <cell r="I8618" t="str">
            <v>Defence</v>
          </cell>
          <cell r="J8618" t="str">
            <v>WSM</v>
          </cell>
          <cell r="K8618" t="str">
            <v>Sundry WSM</v>
          </cell>
        </row>
        <row r="8619">
          <cell r="G8619" t="str">
            <v>WSMSUNDA</v>
          </cell>
          <cell r="H8619" t="str">
            <v>Wsm Sundry Af</v>
          </cell>
          <cell r="I8619" t="str">
            <v>Defence</v>
          </cell>
          <cell r="J8619" t="str">
            <v>WSM</v>
          </cell>
          <cell r="K8619" t="str">
            <v>Sundry WSM</v>
          </cell>
        </row>
        <row r="8620">
          <cell r="G8620" t="str">
            <v>WSMSUNDF</v>
          </cell>
          <cell r="H8620" t="str">
            <v>Wsm Sundry Ff</v>
          </cell>
          <cell r="I8620" t="str">
            <v>Defence</v>
          </cell>
          <cell r="J8620" t="str">
            <v>WSM</v>
          </cell>
          <cell r="K8620" t="str">
            <v>Sundry WSM</v>
          </cell>
        </row>
        <row r="8621">
          <cell r="G8621" t="str">
            <v>WSMTALD2</v>
          </cell>
          <cell r="H8621" t="str">
            <v>Aldershot 2   Tied</v>
          </cell>
          <cell r="I8621" t="str">
            <v>Defence</v>
          </cell>
          <cell r="J8621" t="str">
            <v>WSM</v>
          </cell>
          <cell r="K8621" t="str">
            <v>Sundry WSM</v>
          </cell>
        </row>
        <row r="8622">
          <cell r="G8622" t="str">
            <v>WSMTDEV2</v>
          </cell>
          <cell r="H8622" t="str">
            <v>Devon 2 Tied</v>
          </cell>
          <cell r="I8622" t="str">
            <v>Defence</v>
          </cell>
          <cell r="J8622" t="str">
            <v>WSM</v>
          </cell>
          <cell r="K8622" t="str">
            <v>Sundry WSM</v>
          </cell>
        </row>
        <row r="8623">
          <cell r="G8623" t="str">
            <v>WSMTELON</v>
          </cell>
          <cell r="H8623" t="str">
            <v>East London Tied</v>
          </cell>
          <cell r="I8623" t="str">
            <v>Defence</v>
          </cell>
          <cell r="J8623" t="str">
            <v>WSM</v>
          </cell>
          <cell r="K8623" t="str">
            <v>Sundry WSM</v>
          </cell>
        </row>
        <row r="8624">
          <cell r="G8624" t="str">
            <v>WSMTGOS2</v>
          </cell>
          <cell r="H8624" t="str">
            <v>Gosport 2 Tied</v>
          </cell>
          <cell r="I8624" t="str">
            <v>Defence</v>
          </cell>
          <cell r="J8624" t="str">
            <v>WSM</v>
          </cell>
          <cell r="K8624" t="str">
            <v>Sundry WSM</v>
          </cell>
        </row>
        <row r="8625">
          <cell r="G8625" t="str">
            <v>WSMTHAVA</v>
          </cell>
          <cell r="H8625" t="str">
            <v>Havant   Tied</v>
          </cell>
          <cell r="I8625" t="str">
            <v>Defence</v>
          </cell>
          <cell r="J8625" t="str">
            <v>WSM</v>
          </cell>
          <cell r="K8625" t="str">
            <v>Sundry WSM</v>
          </cell>
        </row>
        <row r="8626">
          <cell r="G8626" t="str">
            <v>WSMTHWYC</v>
          </cell>
          <cell r="H8626" t="str">
            <v>High Wycombe Tied</v>
          </cell>
          <cell r="I8626" t="str">
            <v>Defence</v>
          </cell>
          <cell r="J8626" t="str">
            <v>WSM</v>
          </cell>
          <cell r="K8626" t="str">
            <v>Sundry WSM</v>
          </cell>
        </row>
        <row r="8627">
          <cell r="G8627" t="str">
            <v>WSMTKENT</v>
          </cell>
          <cell r="H8627" t="str">
            <v>Kent   Tied</v>
          </cell>
          <cell r="I8627" t="str">
            <v>Defence</v>
          </cell>
          <cell r="J8627" t="str">
            <v>WSM</v>
          </cell>
          <cell r="K8627" t="str">
            <v>Sundry WSM</v>
          </cell>
        </row>
        <row r="8628">
          <cell r="G8628" t="str">
            <v>WSMTLYMP</v>
          </cell>
          <cell r="H8628" t="str">
            <v>Lympstone Tied</v>
          </cell>
          <cell r="I8628" t="str">
            <v>Defence</v>
          </cell>
          <cell r="J8628" t="str">
            <v>WSM</v>
          </cell>
          <cell r="K8628" t="str">
            <v>Sundry WSM</v>
          </cell>
        </row>
        <row r="8629">
          <cell r="G8629" t="str">
            <v>WSMTNLON</v>
          </cell>
          <cell r="H8629" t="str">
            <v>North London Tied</v>
          </cell>
          <cell r="I8629" t="str">
            <v>Defence</v>
          </cell>
          <cell r="J8629" t="str">
            <v>WSM</v>
          </cell>
          <cell r="K8629" t="str">
            <v>Sundry WSM</v>
          </cell>
        </row>
        <row r="8630">
          <cell r="G8630" t="str">
            <v>WSMTNWLO</v>
          </cell>
          <cell r="H8630" t="str">
            <v>N W London Tied</v>
          </cell>
          <cell r="I8630" t="str">
            <v>Defence</v>
          </cell>
          <cell r="J8630" t="str">
            <v>WSM</v>
          </cell>
          <cell r="K8630" t="str">
            <v>Sundry WSM</v>
          </cell>
        </row>
        <row r="8631">
          <cell r="G8631" t="str">
            <v>WSMTOXFO</v>
          </cell>
          <cell r="H8631" t="str">
            <v>Oxford Tied</v>
          </cell>
          <cell r="I8631" t="str">
            <v>Defence</v>
          </cell>
          <cell r="J8631" t="str">
            <v>WSM</v>
          </cell>
          <cell r="K8631" t="str">
            <v>Sundry WSM</v>
          </cell>
        </row>
        <row r="8632">
          <cell r="G8632" t="str">
            <v>WSMTPLY4</v>
          </cell>
          <cell r="H8632" t="str">
            <v>Plymouth 4   Tied</v>
          </cell>
          <cell r="I8632" t="str">
            <v>Defence</v>
          </cell>
          <cell r="J8632" t="str">
            <v>WSM</v>
          </cell>
          <cell r="K8632" t="str">
            <v>Sundry WSM</v>
          </cell>
        </row>
        <row r="8633">
          <cell r="G8633" t="str">
            <v>WSMTPOR2</v>
          </cell>
          <cell r="H8633" t="str">
            <v>Portsmouth 2   Tied</v>
          </cell>
          <cell r="I8633" t="str">
            <v>Defence</v>
          </cell>
          <cell r="J8633" t="str">
            <v>WSM</v>
          </cell>
          <cell r="K8633" t="str">
            <v>Sundry WSM</v>
          </cell>
        </row>
        <row r="8634">
          <cell r="G8634" t="str">
            <v>WSMTPOR3</v>
          </cell>
          <cell r="H8634" t="str">
            <v>Portsmouth 3   Tied</v>
          </cell>
          <cell r="I8634" t="str">
            <v>Defence</v>
          </cell>
          <cell r="J8634" t="str">
            <v>WSM</v>
          </cell>
          <cell r="K8634" t="str">
            <v>Sundry WSM</v>
          </cell>
        </row>
        <row r="8635">
          <cell r="G8635" t="str">
            <v>WSMTREAD</v>
          </cell>
          <cell r="H8635" t="str">
            <v>Reading   Tied</v>
          </cell>
          <cell r="I8635" t="str">
            <v>Defence</v>
          </cell>
          <cell r="J8635" t="str">
            <v>WSM</v>
          </cell>
          <cell r="K8635" t="str">
            <v>Sundry WSM</v>
          </cell>
        </row>
        <row r="8636">
          <cell r="G8636" t="str">
            <v>WSMTSOME</v>
          </cell>
          <cell r="H8636" t="str">
            <v>Somerset Tied</v>
          </cell>
          <cell r="I8636" t="str">
            <v>Defence</v>
          </cell>
          <cell r="J8636" t="str">
            <v>WSM</v>
          </cell>
          <cell r="K8636" t="str">
            <v>Sundry WSM</v>
          </cell>
        </row>
        <row r="8637">
          <cell r="G8637" t="str">
            <v>WSMTSOUT</v>
          </cell>
          <cell r="H8637" t="str">
            <v>Southampton Tied</v>
          </cell>
          <cell r="I8637" t="str">
            <v>Defence</v>
          </cell>
          <cell r="J8637" t="str">
            <v>WSM</v>
          </cell>
          <cell r="K8637" t="str">
            <v>Sundry WSM</v>
          </cell>
        </row>
        <row r="8638">
          <cell r="G8638" t="str">
            <v>WSMTSWIN</v>
          </cell>
          <cell r="H8638" t="str">
            <v>Swindon   Tied</v>
          </cell>
          <cell r="I8638" t="str">
            <v>Defence</v>
          </cell>
          <cell r="J8638" t="str">
            <v>WSM</v>
          </cell>
          <cell r="K8638" t="str">
            <v>Sundry WSM</v>
          </cell>
        </row>
        <row r="8639">
          <cell r="G8639" t="str">
            <v>WSMTWLON</v>
          </cell>
          <cell r="H8639" t="str">
            <v>West London Tied</v>
          </cell>
          <cell r="I8639" t="str">
            <v>Defence</v>
          </cell>
          <cell r="J8639" t="str">
            <v>WSM</v>
          </cell>
          <cell r="K8639" t="str">
            <v>Sundry WSM</v>
          </cell>
        </row>
        <row r="8640">
          <cell r="G8640" t="str">
            <v>WSMADJ</v>
          </cell>
          <cell r="H8640" t="str">
            <v>Wsm Adjustments Job</v>
          </cell>
          <cell r="I8640" t="str">
            <v>Defence</v>
          </cell>
          <cell r="J8640" t="str">
            <v>WSM</v>
          </cell>
          <cell r="K8640" t="str">
            <v>Sundry WSM</v>
          </cell>
        </row>
        <row r="8641">
          <cell r="G8641" t="str">
            <v>WSMMALD1</v>
          </cell>
          <cell r="H8641" t="str">
            <v>Aldershot 1 Tied</v>
          </cell>
          <cell r="I8641" t="str">
            <v>Defence</v>
          </cell>
          <cell r="J8641" t="str">
            <v>WSM</v>
          </cell>
          <cell r="K8641" t="str">
            <v>Sundry WSM</v>
          </cell>
        </row>
        <row r="8642">
          <cell r="G8642" t="str">
            <v>WSMMDEV2</v>
          </cell>
          <cell r="H8642" t="str">
            <v>Devon 2  Market Tested</v>
          </cell>
          <cell r="I8642" t="str">
            <v>Defence</v>
          </cell>
          <cell r="J8642" t="str">
            <v>WSM</v>
          </cell>
          <cell r="K8642" t="str">
            <v>Sundry WSM</v>
          </cell>
        </row>
        <row r="8643">
          <cell r="G8643" t="str">
            <v>WSMMGOS2</v>
          </cell>
          <cell r="H8643" t="str">
            <v>Gosport 2  Market Tested</v>
          </cell>
          <cell r="I8643" t="str">
            <v>Defence</v>
          </cell>
          <cell r="J8643" t="str">
            <v>WSM</v>
          </cell>
          <cell r="K8643" t="str">
            <v>Sundry WSM</v>
          </cell>
        </row>
        <row r="8644">
          <cell r="G8644" t="str">
            <v>WSMMNORF</v>
          </cell>
          <cell r="H8644" t="str">
            <v>Wsm Norfolkb Spencer</v>
          </cell>
          <cell r="I8644" t="str">
            <v>Defence</v>
          </cell>
          <cell r="J8644" t="str">
            <v>WSM</v>
          </cell>
          <cell r="K8644" t="str">
            <v>Sundry WSM</v>
          </cell>
        </row>
        <row r="8645">
          <cell r="G8645" t="str">
            <v>WSMMNWLO</v>
          </cell>
          <cell r="H8645" t="str">
            <v>Nw London  Market Tested</v>
          </cell>
          <cell r="I8645" t="str">
            <v>Defence</v>
          </cell>
          <cell r="J8645" t="str">
            <v>WSM</v>
          </cell>
          <cell r="K8645" t="str">
            <v>Sundry WSM</v>
          </cell>
        </row>
        <row r="8646">
          <cell r="G8646" t="str">
            <v>WSMMPLY1</v>
          </cell>
          <cell r="H8646" t="str">
            <v>Plymouth 1  Market Tested</v>
          </cell>
          <cell r="I8646" t="str">
            <v>Defence</v>
          </cell>
          <cell r="J8646" t="str">
            <v>WSM</v>
          </cell>
          <cell r="K8646" t="str">
            <v>Sundry WSM</v>
          </cell>
        </row>
        <row r="8647">
          <cell r="G8647" t="str">
            <v>WSMMSALS</v>
          </cell>
          <cell r="H8647" t="str">
            <v>Salisbury  Market Tested</v>
          </cell>
          <cell r="I8647" t="str">
            <v>Defence</v>
          </cell>
          <cell r="J8647" t="str">
            <v>WSM</v>
          </cell>
          <cell r="K8647" t="str">
            <v>Sundry WSM</v>
          </cell>
        </row>
        <row r="8648">
          <cell r="G8648" t="str">
            <v>WSMMSLOU</v>
          </cell>
          <cell r="H8648" t="str">
            <v>Slough  Market Tested</v>
          </cell>
          <cell r="I8648" t="str">
            <v>Defence</v>
          </cell>
          <cell r="J8648" t="str">
            <v>WSM</v>
          </cell>
          <cell r="K8648" t="str">
            <v>Sundry WSM</v>
          </cell>
        </row>
        <row r="8649">
          <cell r="G8649" t="str">
            <v>WSMMUSAF</v>
          </cell>
          <cell r="H8649" t="str">
            <v>Usaf Market Test</v>
          </cell>
          <cell r="I8649" t="str">
            <v>Defence</v>
          </cell>
          <cell r="J8649" t="str">
            <v>WSM</v>
          </cell>
          <cell r="K8649" t="str">
            <v>Sundry WSM</v>
          </cell>
        </row>
        <row r="8650">
          <cell r="G8650" t="str">
            <v>WSMSUNDA</v>
          </cell>
          <cell r="H8650" t="str">
            <v>Wsm Sundry Af</v>
          </cell>
          <cell r="I8650" t="str">
            <v>Defence</v>
          </cell>
          <cell r="J8650" t="str">
            <v>WSM</v>
          </cell>
          <cell r="K8650" t="str">
            <v>Sundry WSM</v>
          </cell>
        </row>
        <row r="8651">
          <cell r="G8651" t="str">
            <v>WSMTALD2</v>
          </cell>
          <cell r="H8651" t="str">
            <v>Aldershot 2   Tied</v>
          </cell>
          <cell r="I8651" t="str">
            <v>Defence</v>
          </cell>
          <cell r="J8651" t="str">
            <v>WSM</v>
          </cell>
          <cell r="K8651" t="str">
            <v>Sundry WSM</v>
          </cell>
        </row>
        <row r="8652">
          <cell r="G8652" t="str">
            <v>WSMTCORN</v>
          </cell>
          <cell r="H8652" t="str">
            <v>Cornwall Tied</v>
          </cell>
          <cell r="I8652" t="str">
            <v>Defence</v>
          </cell>
          <cell r="J8652" t="str">
            <v>WSM</v>
          </cell>
          <cell r="K8652" t="str">
            <v>Sundry WSM</v>
          </cell>
        </row>
        <row r="8653">
          <cell r="G8653" t="str">
            <v>WSMTDEV2</v>
          </cell>
          <cell r="H8653" t="str">
            <v>Devon 2 Tied</v>
          </cell>
          <cell r="I8653" t="str">
            <v>Defence</v>
          </cell>
          <cell r="J8653" t="str">
            <v>WSM</v>
          </cell>
          <cell r="K8653" t="str">
            <v>Sundry WSM</v>
          </cell>
        </row>
        <row r="8654">
          <cell r="G8654" t="str">
            <v>WSMTELON</v>
          </cell>
          <cell r="H8654" t="str">
            <v>East London Tied</v>
          </cell>
          <cell r="I8654" t="str">
            <v>Defence</v>
          </cell>
          <cell r="J8654" t="str">
            <v>WSM</v>
          </cell>
          <cell r="K8654" t="str">
            <v>Sundry WSM</v>
          </cell>
        </row>
        <row r="8655">
          <cell r="G8655" t="str">
            <v>WSMTGOS2</v>
          </cell>
          <cell r="H8655" t="str">
            <v>Gosport 2 Tied</v>
          </cell>
          <cell r="I8655" t="str">
            <v>Defence</v>
          </cell>
          <cell r="J8655" t="str">
            <v>WSM</v>
          </cell>
          <cell r="K8655" t="str">
            <v>Sundry WSM</v>
          </cell>
        </row>
        <row r="8656">
          <cell r="G8656" t="str">
            <v>WSMTHAVA</v>
          </cell>
          <cell r="H8656" t="str">
            <v>Havant   Tied</v>
          </cell>
          <cell r="I8656" t="str">
            <v>Defence</v>
          </cell>
          <cell r="J8656" t="str">
            <v>WSM</v>
          </cell>
          <cell r="K8656" t="str">
            <v>Sundry WSM</v>
          </cell>
        </row>
        <row r="8657">
          <cell r="G8657" t="str">
            <v>WSMTHWYC</v>
          </cell>
          <cell r="H8657" t="str">
            <v>High Wycombe Tied</v>
          </cell>
          <cell r="I8657" t="str">
            <v>Defence</v>
          </cell>
          <cell r="J8657" t="str">
            <v>WSM</v>
          </cell>
          <cell r="K8657" t="str">
            <v>Sundry WSM</v>
          </cell>
        </row>
        <row r="8658">
          <cell r="G8658" t="str">
            <v>WSMTKENT</v>
          </cell>
          <cell r="H8658" t="str">
            <v>Kent   Tied</v>
          </cell>
          <cell r="I8658" t="str">
            <v>Defence</v>
          </cell>
          <cell r="J8658" t="str">
            <v>WSM</v>
          </cell>
          <cell r="K8658" t="str">
            <v>Sundry WSM</v>
          </cell>
        </row>
        <row r="8659">
          <cell r="G8659" t="str">
            <v>WSMTLYMP</v>
          </cell>
          <cell r="H8659" t="str">
            <v>Lympstone Tied</v>
          </cell>
          <cell r="I8659" t="str">
            <v>Defence</v>
          </cell>
          <cell r="J8659" t="str">
            <v>WSM</v>
          </cell>
          <cell r="K8659" t="str">
            <v>Sundry WSM</v>
          </cell>
        </row>
        <row r="8660">
          <cell r="G8660" t="str">
            <v>WSMTNLON</v>
          </cell>
          <cell r="H8660" t="str">
            <v>North London Tied</v>
          </cell>
          <cell r="I8660" t="str">
            <v>Defence</v>
          </cell>
          <cell r="J8660" t="str">
            <v>WSM</v>
          </cell>
          <cell r="K8660" t="str">
            <v>Sundry WSM</v>
          </cell>
        </row>
        <row r="8661">
          <cell r="G8661" t="str">
            <v>WSMTNWLO</v>
          </cell>
          <cell r="H8661" t="str">
            <v>N W London Tied</v>
          </cell>
          <cell r="I8661" t="str">
            <v>Defence</v>
          </cell>
          <cell r="J8661" t="str">
            <v>WSM</v>
          </cell>
          <cell r="K8661" t="str">
            <v>Sundry WSM</v>
          </cell>
        </row>
        <row r="8662">
          <cell r="G8662" t="str">
            <v>WSMTOXFO</v>
          </cell>
          <cell r="H8662" t="str">
            <v>Oxford Tied</v>
          </cell>
          <cell r="I8662" t="str">
            <v>Defence</v>
          </cell>
          <cell r="J8662" t="str">
            <v>WSM</v>
          </cell>
          <cell r="K8662" t="str">
            <v>Sundry WSM</v>
          </cell>
        </row>
        <row r="8663">
          <cell r="G8663" t="str">
            <v>WSMTPLY4</v>
          </cell>
          <cell r="H8663" t="str">
            <v>Plymouth 4   Tied</v>
          </cell>
          <cell r="I8663" t="str">
            <v>Defence</v>
          </cell>
          <cell r="J8663" t="str">
            <v>WSM</v>
          </cell>
          <cell r="K8663" t="str">
            <v>Sundry WSM</v>
          </cell>
        </row>
        <row r="8664">
          <cell r="G8664" t="str">
            <v>WSMTPOR2</v>
          </cell>
          <cell r="H8664" t="str">
            <v>Portsmouth 2   Tied</v>
          </cell>
          <cell r="I8664" t="str">
            <v>Defence</v>
          </cell>
          <cell r="J8664" t="str">
            <v>WSM</v>
          </cell>
          <cell r="K8664" t="str">
            <v>Sundry WSM</v>
          </cell>
        </row>
        <row r="8665">
          <cell r="G8665" t="str">
            <v>WSMTPOR3</v>
          </cell>
          <cell r="H8665" t="str">
            <v>Portsmouth 3   Tied</v>
          </cell>
          <cell r="I8665" t="str">
            <v>Defence</v>
          </cell>
          <cell r="J8665" t="str">
            <v>WSM</v>
          </cell>
          <cell r="K8665" t="str">
            <v>Sundry WSM</v>
          </cell>
        </row>
        <row r="8666">
          <cell r="G8666" t="str">
            <v>WSMTREAD</v>
          </cell>
          <cell r="H8666" t="str">
            <v>Reading   Tied</v>
          </cell>
          <cell r="I8666" t="str">
            <v>Defence</v>
          </cell>
          <cell r="J8666" t="str">
            <v>WSM</v>
          </cell>
          <cell r="K8666" t="str">
            <v>Sundry WSM</v>
          </cell>
        </row>
        <row r="8667">
          <cell r="G8667" t="str">
            <v>WSMTSALS</v>
          </cell>
          <cell r="H8667" t="str">
            <v>Salisbury Tied</v>
          </cell>
          <cell r="I8667" t="str">
            <v>Defence</v>
          </cell>
          <cell r="J8667" t="str">
            <v>WSM</v>
          </cell>
          <cell r="K8667" t="str">
            <v>Sundry WSM</v>
          </cell>
        </row>
        <row r="8668">
          <cell r="G8668" t="str">
            <v>WSMTSLOU</v>
          </cell>
          <cell r="H8668" t="str">
            <v>Slough Tied</v>
          </cell>
          <cell r="I8668" t="str">
            <v>Defence</v>
          </cell>
          <cell r="J8668" t="str">
            <v>WSM</v>
          </cell>
          <cell r="K8668" t="str">
            <v>Sundry WSM</v>
          </cell>
        </row>
        <row r="8669">
          <cell r="G8669" t="str">
            <v>WSMTSOME</v>
          </cell>
          <cell r="H8669" t="str">
            <v>Somerset Tied</v>
          </cell>
          <cell r="I8669" t="str">
            <v>Defence</v>
          </cell>
          <cell r="J8669" t="str">
            <v>WSM</v>
          </cell>
          <cell r="K8669" t="str">
            <v>Sundry WSM</v>
          </cell>
        </row>
        <row r="8670">
          <cell r="G8670" t="str">
            <v>WSMTSOUT</v>
          </cell>
          <cell r="H8670" t="str">
            <v>Southampton Tied</v>
          </cell>
          <cell r="I8670" t="str">
            <v>Defence</v>
          </cell>
          <cell r="J8670" t="str">
            <v>WSM</v>
          </cell>
          <cell r="K8670" t="str">
            <v>Sundry WSM</v>
          </cell>
        </row>
        <row r="8671">
          <cell r="G8671" t="str">
            <v>WSMTSWIN</v>
          </cell>
          <cell r="H8671" t="str">
            <v>Swindon   Tied</v>
          </cell>
          <cell r="I8671" t="str">
            <v>Defence</v>
          </cell>
          <cell r="J8671" t="str">
            <v>WSM</v>
          </cell>
          <cell r="K8671" t="str">
            <v>Sundry WSM</v>
          </cell>
        </row>
        <row r="8672">
          <cell r="G8672" t="str">
            <v>WSMTWLON</v>
          </cell>
          <cell r="H8672" t="str">
            <v>West London Tied</v>
          </cell>
          <cell r="I8672" t="str">
            <v>Defence</v>
          </cell>
          <cell r="J8672" t="str">
            <v>WSM</v>
          </cell>
          <cell r="K8672" t="str">
            <v>Sundry WSM</v>
          </cell>
        </row>
        <row r="8673">
          <cell r="G8673" t="str">
            <v>WSMADJ</v>
          </cell>
          <cell r="H8673" t="str">
            <v>Wsm Adjustments Job</v>
          </cell>
          <cell r="I8673" t="str">
            <v>Defence</v>
          </cell>
          <cell r="J8673" t="str">
            <v>WSM</v>
          </cell>
          <cell r="K8673" t="str">
            <v>Sundry WSM</v>
          </cell>
        </row>
        <row r="8674">
          <cell r="G8674" t="str">
            <v>WSMMADL1</v>
          </cell>
          <cell r="H8674" t="str">
            <v>Aldershot 1   Tied</v>
          </cell>
          <cell r="I8674" t="str">
            <v>Defence</v>
          </cell>
          <cell r="J8674" t="str">
            <v>WSM</v>
          </cell>
          <cell r="K8674" t="str">
            <v>Sundry WSM</v>
          </cell>
        </row>
        <row r="8675">
          <cell r="G8675" t="str">
            <v>WSMMALD1</v>
          </cell>
          <cell r="H8675" t="str">
            <v>Aldershot 1 Tied</v>
          </cell>
          <cell r="I8675" t="str">
            <v>Defence</v>
          </cell>
          <cell r="J8675" t="str">
            <v>WSM</v>
          </cell>
          <cell r="K8675" t="str">
            <v>Sundry WSM</v>
          </cell>
        </row>
        <row r="8676">
          <cell r="G8676" t="str">
            <v>WSMMDEV2</v>
          </cell>
          <cell r="H8676" t="str">
            <v>Devon 2  Market Tested</v>
          </cell>
          <cell r="I8676" t="str">
            <v>Defence</v>
          </cell>
          <cell r="J8676" t="str">
            <v>WSM</v>
          </cell>
          <cell r="K8676" t="str">
            <v>Sundry WSM</v>
          </cell>
        </row>
        <row r="8677">
          <cell r="G8677" t="str">
            <v>WSMMGOS2</v>
          </cell>
          <cell r="H8677" t="str">
            <v>Gosport 2  Market Tested</v>
          </cell>
          <cell r="I8677" t="str">
            <v>Defence</v>
          </cell>
          <cell r="J8677" t="str">
            <v>WSM</v>
          </cell>
          <cell r="K8677" t="str">
            <v>Sundry WSM</v>
          </cell>
        </row>
        <row r="8678">
          <cell r="G8678" t="str">
            <v>WSMMNORF</v>
          </cell>
          <cell r="H8678" t="str">
            <v>Wsm Norfolkb Spencer</v>
          </cell>
          <cell r="I8678" t="str">
            <v>Defence</v>
          </cell>
          <cell r="J8678" t="str">
            <v>WSM</v>
          </cell>
          <cell r="K8678" t="str">
            <v>Sundry WSM</v>
          </cell>
        </row>
        <row r="8679">
          <cell r="G8679" t="str">
            <v>WSMMNWLO</v>
          </cell>
          <cell r="H8679" t="str">
            <v>Nw London  Market Tested</v>
          </cell>
          <cell r="I8679" t="str">
            <v>Defence</v>
          </cell>
          <cell r="J8679" t="str">
            <v>WSM</v>
          </cell>
          <cell r="K8679" t="str">
            <v>Sundry WSM</v>
          </cell>
        </row>
        <row r="8680">
          <cell r="G8680" t="str">
            <v>WSMMPLY1</v>
          </cell>
          <cell r="H8680" t="str">
            <v>Plymouth 1  Market Tested</v>
          </cell>
          <cell r="I8680" t="str">
            <v>Defence</v>
          </cell>
          <cell r="J8680" t="str">
            <v>WSM</v>
          </cell>
          <cell r="K8680" t="str">
            <v>Sundry WSM</v>
          </cell>
        </row>
        <row r="8681">
          <cell r="G8681" t="str">
            <v>WSMMSALS</v>
          </cell>
          <cell r="H8681" t="str">
            <v>Salisbury  Market Tested</v>
          </cell>
          <cell r="I8681" t="str">
            <v>Defence</v>
          </cell>
          <cell r="J8681" t="str">
            <v>WSM</v>
          </cell>
          <cell r="K8681" t="str">
            <v>Sundry WSM</v>
          </cell>
        </row>
        <row r="8682">
          <cell r="G8682" t="str">
            <v>WSMMSLOU</v>
          </cell>
          <cell r="H8682" t="str">
            <v>Slough  Market Tested</v>
          </cell>
          <cell r="I8682" t="str">
            <v>Defence</v>
          </cell>
          <cell r="J8682" t="str">
            <v>WSM</v>
          </cell>
          <cell r="K8682" t="str">
            <v>Sundry WSM</v>
          </cell>
        </row>
        <row r="8683">
          <cell r="G8683" t="str">
            <v>WSMMUSAF</v>
          </cell>
          <cell r="H8683" t="str">
            <v>Usaf Market Test</v>
          </cell>
          <cell r="I8683" t="str">
            <v>Defence</v>
          </cell>
          <cell r="J8683" t="str">
            <v>WSM</v>
          </cell>
          <cell r="K8683" t="str">
            <v>Sundry WSM</v>
          </cell>
        </row>
        <row r="8684">
          <cell r="G8684" t="str">
            <v>WSMSUNDA</v>
          </cell>
          <cell r="H8684" t="str">
            <v>Wsm Sundry Af</v>
          </cell>
          <cell r="I8684" t="str">
            <v>Defence</v>
          </cell>
          <cell r="J8684" t="str">
            <v>WSM</v>
          </cell>
          <cell r="K8684" t="str">
            <v>Sundry WSM</v>
          </cell>
        </row>
        <row r="8685">
          <cell r="G8685" t="str">
            <v>WSMSUNDF</v>
          </cell>
          <cell r="H8685" t="str">
            <v>Wsm Sundry Ff</v>
          </cell>
          <cell r="I8685" t="str">
            <v>Defence</v>
          </cell>
          <cell r="J8685" t="str">
            <v>WSM</v>
          </cell>
          <cell r="K8685" t="str">
            <v>Sundry WSM</v>
          </cell>
        </row>
        <row r="8686">
          <cell r="G8686" t="str">
            <v>WSMTALD2</v>
          </cell>
          <cell r="H8686" t="str">
            <v>Aldershot 2   Tied</v>
          </cell>
          <cell r="I8686" t="str">
            <v>Defence</v>
          </cell>
          <cell r="J8686" t="str">
            <v>WSM</v>
          </cell>
          <cell r="K8686" t="str">
            <v>Sundry WSM</v>
          </cell>
        </row>
        <row r="8687">
          <cell r="G8687" t="str">
            <v>WSMTHAVA</v>
          </cell>
          <cell r="H8687" t="str">
            <v>Havant   Tied</v>
          </cell>
          <cell r="I8687" t="str">
            <v>Defence</v>
          </cell>
          <cell r="J8687" t="str">
            <v>WSM</v>
          </cell>
          <cell r="K8687" t="str">
            <v>Sundry WSM</v>
          </cell>
        </row>
        <row r="8688">
          <cell r="G8688" t="str">
            <v>WSMTHWYC</v>
          </cell>
          <cell r="H8688" t="str">
            <v>High Wycombe Tied</v>
          </cell>
          <cell r="I8688" t="str">
            <v>Defence</v>
          </cell>
          <cell r="J8688" t="str">
            <v>WSM</v>
          </cell>
          <cell r="K8688" t="str">
            <v>Sundry WSM</v>
          </cell>
        </row>
        <row r="8689">
          <cell r="G8689" t="str">
            <v>WSMTKENT</v>
          </cell>
          <cell r="H8689" t="str">
            <v>Kent   Tied</v>
          </cell>
          <cell r="I8689" t="str">
            <v>Defence</v>
          </cell>
          <cell r="J8689" t="str">
            <v>WSM</v>
          </cell>
          <cell r="K8689" t="str">
            <v>Sundry WSM</v>
          </cell>
        </row>
        <row r="8690">
          <cell r="G8690" t="str">
            <v>WSMTPLY4</v>
          </cell>
          <cell r="H8690" t="str">
            <v>Plymouth 4   Tied</v>
          </cell>
          <cell r="I8690" t="str">
            <v>Defence</v>
          </cell>
          <cell r="J8690" t="str">
            <v>WSM</v>
          </cell>
          <cell r="K8690" t="str">
            <v>Sundry WSM</v>
          </cell>
        </row>
        <row r="8691">
          <cell r="G8691" t="str">
            <v>WSMTPOR2</v>
          </cell>
          <cell r="H8691" t="str">
            <v>Portsmouth 2   Tied</v>
          </cell>
          <cell r="I8691" t="str">
            <v>Defence</v>
          </cell>
          <cell r="J8691" t="str">
            <v>WSM</v>
          </cell>
          <cell r="K8691" t="str">
            <v>Sundry WSM</v>
          </cell>
        </row>
        <row r="8692">
          <cell r="G8692" t="str">
            <v>WSMTPOR3</v>
          </cell>
          <cell r="H8692" t="str">
            <v>Portsmouth 3   Tied</v>
          </cell>
          <cell r="I8692" t="str">
            <v>Defence</v>
          </cell>
          <cell r="J8692" t="str">
            <v>WSM</v>
          </cell>
          <cell r="K8692" t="str">
            <v>Sundry WSM</v>
          </cell>
        </row>
        <row r="8693">
          <cell r="G8693" t="str">
            <v>WSMTREAD</v>
          </cell>
          <cell r="H8693" t="str">
            <v>Reading   Tied</v>
          </cell>
          <cell r="I8693" t="str">
            <v>Defence</v>
          </cell>
          <cell r="J8693" t="str">
            <v>WSM</v>
          </cell>
          <cell r="K8693" t="str">
            <v>Sundry WSM</v>
          </cell>
        </row>
        <row r="8694">
          <cell r="G8694" t="str">
            <v>WSMTSWIN</v>
          </cell>
          <cell r="H8694" t="str">
            <v>Swindon   Tied</v>
          </cell>
          <cell r="I8694" t="str">
            <v>Defence</v>
          </cell>
          <cell r="J8694" t="str">
            <v>WSM</v>
          </cell>
          <cell r="K8694" t="str">
            <v>Sundry WSM</v>
          </cell>
        </row>
        <row r="8695">
          <cell r="G8695" t="str">
            <v>WSMMNORF</v>
          </cell>
          <cell r="H8695" t="str">
            <v>Wsm Norfolkb Spencer</v>
          </cell>
          <cell r="I8695" t="str">
            <v>Defence</v>
          </cell>
          <cell r="J8695" t="str">
            <v>WSM</v>
          </cell>
          <cell r="K8695" t="str">
            <v>Sundry WSM</v>
          </cell>
        </row>
        <row r="8696">
          <cell r="G8696" t="str">
            <v>WSMMALD1</v>
          </cell>
          <cell r="H8696" t="str">
            <v>Aldershot 1 Tied</v>
          </cell>
          <cell r="I8696" t="str">
            <v>Defence</v>
          </cell>
          <cell r="J8696" t="str">
            <v>WSM</v>
          </cell>
          <cell r="K8696" t="str">
            <v>Sundry WSM</v>
          </cell>
        </row>
        <row r="8697">
          <cell r="G8697" t="str">
            <v>WSMMDEV2</v>
          </cell>
          <cell r="H8697" t="str">
            <v>Devon 2  Market Tested</v>
          </cell>
          <cell r="I8697" t="str">
            <v>Defence</v>
          </cell>
          <cell r="J8697" t="str">
            <v>WSM</v>
          </cell>
          <cell r="K8697" t="str">
            <v>Sundry WSM</v>
          </cell>
        </row>
        <row r="8698">
          <cell r="G8698" t="str">
            <v>WSMMGOS2</v>
          </cell>
          <cell r="H8698" t="str">
            <v>Gosport 2  Market Tested</v>
          </cell>
          <cell r="I8698" t="str">
            <v>Defence</v>
          </cell>
          <cell r="J8698" t="str">
            <v>WSM</v>
          </cell>
          <cell r="K8698" t="str">
            <v>Sundry WSM</v>
          </cell>
        </row>
        <row r="8699">
          <cell r="G8699" t="str">
            <v>WSMMNORF</v>
          </cell>
          <cell r="H8699" t="str">
            <v>Wsm Norfolkb Spencer</v>
          </cell>
          <cell r="I8699" t="str">
            <v>Defence</v>
          </cell>
          <cell r="J8699" t="str">
            <v>WSM</v>
          </cell>
          <cell r="K8699" t="str">
            <v>Sundry WSM</v>
          </cell>
        </row>
        <row r="8700">
          <cell r="G8700" t="str">
            <v>WSMMNWLO</v>
          </cell>
          <cell r="H8700" t="str">
            <v>Nw London  Market Tested</v>
          </cell>
          <cell r="I8700" t="str">
            <v>Defence</v>
          </cell>
          <cell r="J8700" t="str">
            <v>WSM</v>
          </cell>
          <cell r="K8700" t="str">
            <v>Sundry WSM</v>
          </cell>
        </row>
        <row r="8701">
          <cell r="G8701" t="str">
            <v>WSMMPLY1</v>
          </cell>
          <cell r="H8701" t="str">
            <v>Plymouth 1  Market Tested</v>
          </cell>
          <cell r="I8701" t="str">
            <v>Defence</v>
          </cell>
          <cell r="J8701" t="str">
            <v>WSM</v>
          </cell>
          <cell r="K8701" t="str">
            <v>Sundry WSM</v>
          </cell>
        </row>
        <row r="8702">
          <cell r="G8702" t="str">
            <v>WSMMSALS</v>
          </cell>
          <cell r="H8702" t="str">
            <v>Salisbury  Market Tested</v>
          </cell>
          <cell r="I8702" t="str">
            <v>Defence</v>
          </cell>
          <cell r="J8702" t="str">
            <v>WSM</v>
          </cell>
          <cell r="K8702" t="str">
            <v>Sundry WSM</v>
          </cell>
        </row>
        <row r="8703">
          <cell r="G8703" t="str">
            <v>WSMMSLOU</v>
          </cell>
          <cell r="H8703" t="str">
            <v>Slough  Market Tested</v>
          </cell>
          <cell r="I8703" t="str">
            <v>Defence</v>
          </cell>
          <cell r="J8703" t="str">
            <v>WSM</v>
          </cell>
          <cell r="K8703" t="str">
            <v>Sundry WSM</v>
          </cell>
        </row>
        <row r="8704">
          <cell r="G8704" t="str">
            <v>WSMMUSAF</v>
          </cell>
          <cell r="H8704" t="str">
            <v>Usaf Market Test</v>
          </cell>
          <cell r="I8704" t="str">
            <v>Defence</v>
          </cell>
          <cell r="J8704" t="str">
            <v>WSM</v>
          </cell>
          <cell r="K8704" t="str">
            <v>Sundry WSM</v>
          </cell>
        </row>
        <row r="8705">
          <cell r="G8705" t="str">
            <v>WSMSUNDA</v>
          </cell>
          <cell r="H8705" t="str">
            <v>Wsm Sundry Af</v>
          </cell>
          <cell r="I8705" t="str">
            <v>Defence</v>
          </cell>
          <cell r="J8705" t="str">
            <v>WSM</v>
          </cell>
          <cell r="K8705" t="str">
            <v>Sundry WSM</v>
          </cell>
        </row>
        <row r="8706">
          <cell r="G8706" t="str">
            <v>WSMTALD2</v>
          </cell>
          <cell r="H8706" t="str">
            <v>Aldershot 2   Tied</v>
          </cell>
          <cell r="I8706" t="str">
            <v>Defence</v>
          </cell>
          <cell r="J8706" t="str">
            <v>WSM</v>
          </cell>
          <cell r="K8706" t="str">
            <v>Sundry WSM</v>
          </cell>
        </row>
        <row r="8707">
          <cell r="G8707" t="str">
            <v>WSMTHAVA</v>
          </cell>
          <cell r="H8707" t="str">
            <v>Havant   Tied</v>
          </cell>
          <cell r="I8707" t="str">
            <v>Defence</v>
          </cell>
          <cell r="J8707" t="str">
            <v>WSM</v>
          </cell>
          <cell r="K8707" t="str">
            <v>Sundry WSM</v>
          </cell>
        </row>
        <row r="8708">
          <cell r="G8708" t="str">
            <v>WSMTKENT</v>
          </cell>
          <cell r="H8708" t="str">
            <v>Kent   Tied</v>
          </cell>
          <cell r="I8708" t="str">
            <v>Defence</v>
          </cell>
          <cell r="J8708" t="str">
            <v>WSM</v>
          </cell>
          <cell r="K8708" t="str">
            <v>Sundry WSM</v>
          </cell>
        </row>
        <row r="8709">
          <cell r="G8709" t="str">
            <v>WSMTPLY4</v>
          </cell>
          <cell r="H8709" t="str">
            <v>Plymouth 4   Tied</v>
          </cell>
          <cell r="I8709" t="str">
            <v>Defence</v>
          </cell>
          <cell r="J8709" t="str">
            <v>WSM</v>
          </cell>
          <cell r="K8709" t="str">
            <v>Sundry WSM</v>
          </cell>
        </row>
        <row r="8710">
          <cell r="G8710" t="str">
            <v>WSMTPOR3</v>
          </cell>
          <cell r="H8710" t="str">
            <v>Portsmouth 3   Tied</v>
          </cell>
          <cell r="I8710" t="str">
            <v>Defence</v>
          </cell>
          <cell r="J8710" t="str">
            <v>WSM</v>
          </cell>
          <cell r="K8710" t="str">
            <v>Sundry WSM</v>
          </cell>
        </row>
        <row r="8711">
          <cell r="G8711" t="str">
            <v>WSMTREAD</v>
          </cell>
          <cell r="H8711" t="str">
            <v>Reading   Tied</v>
          </cell>
          <cell r="I8711" t="str">
            <v>Defence</v>
          </cell>
          <cell r="J8711" t="str">
            <v>WSM</v>
          </cell>
          <cell r="K8711" t="str">
            <v>Sundry WSM</v>
          </cell>
        </row>
        <row r="8712">
          <cell r="G8712" t="str">
            <v>WSMTSWIN</v>
          </cell>
          <cell r="H8712" t="str">
            <v>Swindon   Tied</v>
          </cell>
          <cell r="I8712" t="str">
            <v>Defence</v>
          </cell>
          <cell r="J8712" t="str">
            <v>WSM</v>
          </cell>
          <cell r="K8712" t="str">
            <v>Sundry WSM</v>
          </cell>
        </row>
        <row r="8713">
          <cell r="G8713" t="str">
            <v>WSMADJ</v>
          </cell>
          <cell r="H8713" t="str">
            <v>Wsm Adjustments Job</v>
          </cell>
          <cell r="I8713" t="str">
            <v>Defence</v>
          </cell>
          <cell r="J8713" t="str">
            <v>WSM</v>
          </cell>
          <cell r="K8713" t="str">
            <v>Sundry WSM</v>
          </cell>
        </row>
        <row r="8714">
          <cell r="G8714" t="str">
            <v>WSMMALD1</v>
          </cell>
          <cell r="H8714" t="str">
            <v>Aldershot 1 Tied</v>
          </cell>
          <cell r="I8714" t="str">
            <v>Defence</v>
          </cell>
          <cell r="J8714" t="str">
            <v>WSM</v>
          </cell>
          <cell r="K8714" t="str">
            <v>Sundry WSM</v>
          </cell>
        </row>
        <row r="8715">
          <cell r="G8715" t="str">
            <v>WSMMDEV2</v>
          </cell>
          <cell r="H8715" t="str">
            <v>Devon 2  Market Tested</v>
          </cell>
          <cell r="I8715" t="str">
            <v>Defence</v>
          </cell>
          <cell r="J8715" t="str">
            <v>WSM</v>
          </cell>
          <cell r="K8715" t="str">
            <v>Sundry WSM</v>
          </cell>
        </row>
        <row r="8716">
          <cell r="G8716" t="str">
            <v>WSMMGOS2</v>
          </cell>
          <cell r="H8716" t="str">
            <v>Gosport 2  Market Tested</v>
          </cell>
          <cell r="I8716" t="str">
            <v>Defence</v>
          </cell>
          <cell r="J8716" t="str">
            <v>WSM</v>
          </cell>
          <cell r="K8716" t="str">
            <v>Sundry WSM</v>
          </cell>
        </row>
        <row r="8717">
          <cell r="G8717" t="str">
            <v>WSMMNORF</v>
          </cell>
          <cell r="H8717" t="str">
            <v>Wsm Norfolkb Spencer</v>
          </cell>
          <cell r="I8717" t="str">
            <v>Defence</v>
          </cell>
          <cell r="J8717" t="str">
            <v>WSM</v>
          </cell>
          <cell r="K8717" t="str">
            <v>Sundry WSM</v>
          </cell>
        </row>
        <row r="8718">
          <cell r="G8718" t="str">
            <v>WSMMNWLO</v>
          </cell>
          <cell r="H8718" t="str">
            <v>Nw London  Market Tested</v>
          </cell>
          <cell r="I8718" t="str">
            <v>Defence</v>
          </cell>
          <cell r="J8718" t="str">
            <v>WSM</v>
          </cell>
          <cell r="K8718" t="str">
            <v>Sundry WSM</v>
          </cell>
        </row>
        <row r="8719">
          <cell r="G8719" t="str">
            <v>WSMMPLY1</v>
          </cell>
          <cell r="H8719" t="str">
            <v>Plymouth 1  Market Tested</v>
          </cell>
          <cell r="I8719" t="str">
            <v>Defence</v>
          </cell>
          <cell r="J8719" t="str">
            <v>WSM</v>
          </cell>
          <cell r="K8719" t="str">
            <v>Sundry WSM</v>
          </cell>
        </row>
        <row r="8720">
          <cell r="G8720" t="str">
            <v>WSMMSALS</v>
          </cell>
          <cell r="H8720" t="str">
            <v>Salisbury  Market Tested</v>
          </cell>
          <cell r="I8720" t="str">
            <v>Defence</v>
          </cell>
          <cell r="J8720" t="str">
            <v>WSM</v>
          </cell>
          <cell r="K8720" t="str">
            <v>Sundry WSM</v>
          </cell>
        </row>
        <row r="8721">
          <cell r="G8721" t="str">
            <v>WSMMSLOU</v>
          </cell>
          <cell r="H8721" t="str">
            <v>Slough  Market Tested</v>
          </cell>
          <cell r="I8721" t="str">
            <v>Defence</v>
          </cell>
          <cell r="J8721" t="str">
            <v>WSM</v>
          </cell>
          <cell r="K8721" t="str">
            <v>Sundry WSM</v>
          </cell>
        </row>
        <row r="8722">
          <cell r="G8722" t="str">
            <v>WSMMUSAF</v>
          </cell>
          <cell r="H8722" t="str">
            <v>Usaf Market Test</v>
          </cell>
          <cell r="I8722" t="str">
            <v>Defence</v>
          </cell>
          <cell r="J8722" t="str">
            <v>WSM</v>
          </cell>
          <cell r="K8722" t="str">
            <v>Sundry WSM</v>
          </cell>
        </row>
        <row r="8723">
          <cell r="G8723" t="str">
            <v>WSMSUNDA</v>
          </cell>
          <cell r="H8723" t="str">
            <v>Wsm Sundry Af</v>
          </cell>
          <cell r="I8723" t="str">
            <v>Defence</v>
          </cell>
          <cell r="J8723" t="str">
            <v>WSM</v>
          </cell>
          <cell r="K8723" t="str">
            <v>Sundry WSM</v>
          </cell>
        </row>
        <row r="8724">
          <cell r="G8724" t="str">
            <v>WSMTALD2</v>
          </cell>
          <cell r="H8724" t="str">
            <v>Aldershot 2   Tied</v>
          </cell>
          <cell r="I8724" t="str">
            <v>Defence</v>
          </cell>
          <cell r="J8724" t="str">
            <v>WSM</v>
          </cell>
          <cell r="K8724" t="str">
            <v>Sundry WSM</v>
          </cell>
        </row>
        <row r="8725">
          <cell r="G8725" t="str">
            <v>WSMTCORN</v>
          </cell>
          <cell r="H8725" t="str">
            <v>Cornwall Tied</v>
          </cell>
          <cell r="I8725" t="str">
            <v>Defence</v>
          </cell>
          <cell r="J8725" t="str">
            <v>WSM</v>
          </cell>
          <cell r="K8725" t="str">
            <v>Sundry WSM</v>
          </cell>
        </row>
        <row r="8726">
          <cell r="G8726" t="str">
            <v>WSMTDEV2</v>
          </cell>
          <cell r="H8726" t="str">
            <v>Devon 2 Tied</v>
          </cell>
          <cell r="I8726" t="str">
            <v>Defence</v>
          </cell>
          <cell r="J8726" t="str">
            <v>WSM</v>
          </cell>
          <cell r="K8726" t="str">
            <v>Sundry WSM</v>
          </cell>
        </row>
        <row r="8727">
          <cell r="G8727" t="str">
            <v>WSMTELON</v>
          </cell>
          <cell r="H8727" t="str">
            <v>East London Tied</v>
          </cell>
          <cell r="I8727" t="str">
            <v>Defence</v>
          </cell>
          <cell r="J8727" t="str">
            <v>WSM</v>
          </cell>
          <cell r="K8727" t="str">
            <v>Sundry WSM</v>
          </cell>
        </row>
        <row r="8728">
          <cell r="G8728" t="str">
            <v>WSMTGOS2</v>
          </cell>
          <cell r="H8728" t="str">
            <v>Gosport 2 Tied</v>
          </cell>
          <cell r="I8728" t="str">
            <v>Defence</v>
          </cell>
          <cell r="J8728" t="str">
            <v>WSM</v>
          </cell>
          <cell r="K8728" t="str">
            <v>Sundry WSM</v>
          </cell>
        </row>
        <row r="8729">
          <cell r="G8729" t="str">
            <v>WSMTHAVA</v>
          </cell>
          <cell r="H8729" t="str">
            <v>Havant   Tied</v>
          </cell>
          <cell r="I8729" t="str">
            <v>Defence</v>
          </cell>
          <cell r="J8729" t="str">
            <v>WSM</v>
          </cell>
          <cell r="K8729" t="str">
            <v>Sundry WSM</v>
          </cell>
        </row>
        <row r="8730">
          <cell r="G8730" t="str">
            <v>WSMTHWYC</v>
          </cell>
          <cell r="H8730" t="str">
            <v>High Wycombe Tied</v>
          </cell>
          <cell r="I8730" t="str">
            <v>Defence</v>
          </cell>
          <cell r="J8730" t="str">
            <v>WSM</v>
          </cell>
          <cell r="K8730" t="str">
            <v>Sundry WSM</v>
          </cell>
        </row>
        <row r="8731">
          <cell r="G8731" t="str">
            <v>WSMTKENT</v>
          </cell>
          <cell r="H8731" t="str">
            <v>Kent   Tied</v>
          </cell>
          <cell r="I8731" t="str">
            <v>Defence</v>
          </cell>
          <cell r="J8731" t="str">
            <v>WSM</v>
          </cell>
          <cell r="K8731" t="str">
            <v>Sundry WSM</v>
          </cell>
        </row>
        <row r="8732">
          <cell r="G8732" t="str">
            <v>WSMTLYMP</v>
          </cell>
          <cell r="H8732" t="str">
            <v>Lympstone Tied</v>
          </cell>
          <cell r="I8732" t="str">
            <v>Defence</v>
          </cell>
          <cell r="J8732" t="str">
            <v>WSM</v>
          </cell>
          <cell r="K8732" t="str">
            <v>Sundry WSM</v>
          </cell>
        </row>
        <row r="8733">
          <cell r="G8733" t="str">
            <v>WSMTNLON</v>
          </cell>
          <cell r="H8733" t="str">
            <v>North London Tied</v>
          </cell>
          <cell r="I8733" t="str">
            <v>Defence</v>
          </cell>
          <cell r="J8733" t="str">
            <v>WSM</v>
          </cell>
          <cell r="K8733" t="str">
            <v>Sundry WSM</v>
          </cell>
        </row>
        <row r="8734">
          <cell r="G8734" t="str">
            <v>WSMTNWLO</v>
          </cell>
          <cell r="H8734" t="str">
            <v>N W London Tied</v>
          </cell>
          <cell r="I8734" t="str">
            <v>Defence</v>
          </cell>
          <cell r="J8734" t="str">
            <v>WSM</v>
          </cell>
          <cell r="K8734" t="str">
            <v>Sundry WSM</v>
          </cell>
        </row>
        <row r="8735">
          <cell r="G8735" t="str">
            <v>WSMTOXFO</v>
          </cell>
          <cell r="H8735" t="str">
            <v>Oxford Tied</v>
          </cell>
          <cell r="I8735" t="str">
            <v>Defence</v>
          </cell>
          <cell r="J8735" t="str">
            <v>WSM</v>
          </cell>
          <cell r="K8735" t="str">
            <v>Sundry WSM</v>
          </cell>
        </row>
        <row r="8736">
          <cell r="G8736" t="str">
            <v>WSMTPLY4</v>
          </cell>
          <cell r="H8736" t="str">
            <v>Plymouth 4   Tied</v>
          </cell>
          <cell r="I8736" t="str">
            <v>Defence</v>
          </cell>
          <cell r="J8736" t="str">
            <v>WSM</v>
          </cell>
          <cell r="K8736" t="str">
            <v>Sundry WSM</v>
          </cell>
        </row>
        <row r="8737">
          <cell r="G8737" t="str">
            <v>WSMTPOR2</v>
          </cell>
          <cell r="H8737" t="str">
            <v>Portsmouth 2   Tied</v>
          </cell>
          <cell r="I8737" t="str">
            <v>Defence</v>
          </cell>
          <cell r="J8737" t="str">
            <v>WSM</v>
          </cell>
          <cell r="K8737" t="str">
            <v>Sundry WSM</v>
          </cell>
        </row>
        <row r="8738">
          <cell r="G8738" t="str">
            <v>WSMTPOR3</v>
          </cell>
          <cell r="H8738" t="str">
            <v>Portsmouth 3   Tied</v>
          </cell>
          <cell r="I8738" t="str">
            <v>Defence</v>
          </cell>
          <cell r="J8738" t="str">
            <v>WSM</v>
          </cell>
          <cell r="K8738" t="str">
            <v>Sundry WSM</v>
          </cell>
        </row>
        <row r="8739">
          <cell r="G8739" t="str">
            <v>WSMTREAD</v>
          </cell>
          <cell r="H8739" t="str">
            <v>Reading   Tied</v>
          </cell>
          <cell r="I8739" t="str">
            <v>Defence</v>
          </cell>
          <cell r="J8739" t="str">
            <v>WSM</v>
          </cell>
          <cell r="K8739" t="str">
            <v>Sundry WSM</v>
          </cell>
        </row>
        <row r="8740">
          <cell r="G8740" t="str">
            <v>WSMTSALS</v>
          </cell>
          <cell r="H8740" t="str">
            <v>Salisbury Tied</v>
          </cell>
          <cell r="I8740" t="str">
            <v>Defence</v>
          </cell>
          <cell r="J8740" t="str">
            <v>WSM</v>
          </cell>
          <cell r="K8740" t="str">
            <v>Sundry WSM</v>
          </cell>
        </row>
        <row r="8741">
          <cell r="G8741" t="str">
            <v>WSMTSLOU</v>
          </cell>
          <cell r="H8741" t="str">
            <v>Slough Tied</v>
          </cell>
          <cell r="I8741" t="str">
            <v>Defence</v>
          </cell>
          <cell r="J8741" t="str">
            <v>WSM</v>
          </cell>
          <cell r="K8741" t="str">
            <v>Sundry WSM</v>
          </cell>
        </row>
        <row r="8742">
          <cell r="G8742" t="str">
            <v>WSMTSOME</v>
          </cell>
          <cell r="H8742" t="str">
            <v>Somerset Tied</v>
          </cell>
          <cell r="I8742" t="str">
            <v>Defence</v>
          </cell>
          <cell r="J8742" t="str">
            <v>WSM</v>
          </cell>
          <cell r="K8742" t="str">
            <v>Sundry WSM</v>
          </cell>
        </row>
        <row r="8743">
          <cell r="G8743" t="str">
            <v>WSMTSOUT</v>
          </cell>
          <cell r="H8743" t="str">
            <v>Southampton Tied</v>
          </cell>
          <cell r="I8743" t="str">
            <v>Defence</v>
          </cell>
          <cell r="J8743" t="str">
            <v>WSM</v>
          </cell>
          <cell r="K8743" t="str">
            <v>Sundry WSM</v>
          </cell>
        </row>
        <row r="8744">
          <cell r="G8744" t="str">
            <v>WSMTSWIN</v>
          </cell>
          <cell r="H8744" t="str">
            <v>Swindon   Tied</v>
          </cell>
          <cell r="I8744" t="str">
            <v>Defence</v>
          </cell>
          <cell r="J8744" t="str">
            <v>WSM</v>
          </cell>
          <cell r="K8744" t="str">
            <v>Sundry WSM</v>
          </cell>
        </row>
        <row r="8745">
          <cell r="G8745" t="str">
            <v>WSMTWLON</v>
          </cell>
          <cell r="H8745" t="str">
            <v>West London Tied</v>
          </cell>
          <cell r="I8745" t="str">
            <v>Defence</v>
          </cell>
          <cell r="J8745" t="str">
            <v>WSM</v>
          </cell>
          <cell r="K8745" t="str">
            <v>Sundry WSM</v>
          </cell>
        </row>
        <row r="8746">
          <cell r="G8746" t="str">
            <v>WSMMSLOU</v>
          </cell>
          <cell r="H8746" t="str">
            <v>Slough  Market Tested</v>
          </cell>
          <cell r="I8746" t="str">
            <v>Defence</v>
          </cell>
          <cell r="J8746" t="str">
            <v>WSM</v>
          </cell>
          <cell r="K8746" t="str">
            <v>Sundry WSM</v>
          </cell>
        </row>
        <row r="8747">
          <cell r="G8747" t="str">
            <v>WSMTPOR3</v>
          </cell>
          <cell r="H8747" t="str">
            <v>Portsmouth 3   Tied</v>
          </cell>
          <cell r="I8747" t="str">
            <v>Defence</v>
          </cell>
          <cell r="J8747" t="str">
            <v>WSM</v>
          </cell>
          <cell r="K8747" t="str">
            <v>Sundry WSM</v>
          </cell>
        </row>
        <row r="8748">
          <cell r="G8748" t="str">
            <v>WSMADJ</v>
          </cell>
          <cell r="H8748" t="str">
            <v>Wsm Adjustments Job</v>
          </cell>
          <cell r="I8748" t="str">
            <v>Defence</v>
          </cell>
          <cell r="J8748" t="str">
            <v>WSM</v>
          </cell>
          <cell r="K8748" t="str">
            <v>Sundry WSM</v>
          </cell>
        </row>
        <row r="8749">
          <cell r="G8749" t="str">
            <v>WSMMALD1</v>
          </cell>
          <cell r="H8749" t="str">
            <v>Aldershot 1 Tied</v>
          </cell>
          <cell r="I8749" t="str">
            <v>Defence</v>
          </cell>
          <cell r="J8749" t="str">
            <v>WSM</v>
          </cell>
          <cell r="K8749" t="str">
            <v>Sundry WSM</v>
          </cell>
        </row>
        <row r="8750">
          <cell r="G8750" t="str">
            <v>WSMMDEV2</v>
          </cell>
          <cell r="H8750" t="str">
            <v>Devon 2  Market Tested</v>
          </cell>
          <cell r="I8750" t="str">
            <v>Defence</v>
          </cell>
          <cell r="J8750" t="str">
            <v>WSM</v>
          </cell>
          <cell r="K8750" t="str">
            <v>Sundry WSM</v>
          </cell>
        </row>
        <row r="8751">
          <cell r="G8751" t="str">
            <v>WSMMGOS2</v>
          </cell>
          <cell r="H8751" t="str">
            <v>Gosport 2  Market Tested</v>
          </cell>
          <cell r="I8751" t="str">
            <v>Defence</v>
          </cell>
          <cell r="J8751" t="str">
            <v>WSM</v>
          </cell>
          <cell r="K8751" t="str">
            <v>Sundry WSM</v>
          </cell>
        </row>
        <row r="8752">
          <cell r="G8752" t="str">
            <v>WSMMNORF</v>
          </cell>
          <cell r="H8752" t="str">
            <v>Wsm Norfolkb Spencer</v>
          </cell>
          <cell r="I8752" t="str">
            <v>Defence</v>
          </cell>
          <cell r="J8752" t="str">
            <v>WSM</v>
          </cell>
          <cell r="K8752" t="str">
            <v>Sundry WSM</v>
          </cell>
        </row>
        <row r="8753">
          <cell r="G8753" t="str">
            <v>WSMMNWLO</v>
          </cell>
          <cell r="H8753" t="str">
            <v>Nw London  Market Tested</v>
          </cell>
          <cell r="I8753" t="str">
            <v>Defence</v>
          </cell>
          <cell r="J8753" t="str">
            <v>WSM</v>
          </cell>
          <cell r="K8753" t="str">
            <v>Sundry WSM</v>
          </cell>
        </row>
        <row r="8754">
          <cell r="G8754" t="str">
            <v>WSMMPLY1</v>
          </cell>
          <cell r="H8754" t="str">
            <v>Plymouth 1  Market Tested</v>
          </cell>
          <cell r="I8754" t="str">
            <v>Defence</v>
          </cell>
          <cell r="J8754" t="str">
            <v>WSM</v>
          </cell>
          <cell r="K8754" t="str">
            <v>Sundry WSM</v>
          </cell>
        </row>
        <row r="8755">
          <cell r="G8755" t="str">
            <v>WSMMSALS</v>
          </cell>
          <cell r="H8755" t="str">
            <v>Salisbury  Market Tested</v>
          </cell>
          <cell r="I8755" t="str">
            <v>Defence</v>
          </cell>
          <cell r="J8755" t="str">
            <v>WSM</v>
          </cell>
          <cell r="K8755" t="str">
            <v>Sundry WSM</v>
          </cell>
        </row>
        <row r="8756">
          <cell r="G8756" t="str">
            <v>WSMMSLOU</v>
          </cell>
          <cell r="H8756" t="str">
            <v>Slough  Market Tested</v>
          </cell>
          <cell r="I8756" t="str">
            <v>Defence</v>
          </cell>
          <cell r="J8756" t="str">
            <v>WSM</v>
          </cell>
          <cell r="K8756" t="str">
            <v>Sundry WSM</v>
          </cell>
        </row>
        <row r="8757">
          <cell r="G8757" t="str">
            <v>WSMMUSAF</v>
          </cell>
          <cell r="H8757" t="str">
            <v>Usaf Market Test</v>
          </cell>
          <cell r="I8757" t="str">
            <v>Defence</v>
          </cell>
          <cell r="J8757" t="str">
            <v>WSM</v>
          </cell>
          <cell r="K8757" t="str">
            <v>Sundry WSM</v>
          </cell>
        </row>
        <row r="8758">
          <cell r="G8758" t="str">
            <v>WSMSUNDA</v>
          </cell>
          <cell r="H8758" t="str">
            <v>Wsm Sundry Af</v>
          </cell>
          <cell r="I8758" t="str">
            <v>Defence</v>
          </cell>
          <cell r="J8758" t="str">
            <v>WSM</v>
          </cell>
          <cell r="K8758" t="str">
            <v>Sundry WSM</v>
          </cell>
        </row>
        <row r="8759">
          <cell r="G8759" t="str">
            <v>WSMTALD2</v>
          </cell>
          <cell r="H8759" t="str">
            <v>Aldershot 2   Tied</v>
          </cell>
          <cell r="I8759" t="str">
            <v>Defence</v>
          </cell>
          <cell r="J8759" t="str">
            <v>WSM</v>
          </cell>
          <cell r="K8759" t="str">
            <v>Sundry WSM</v>
          </cell>
        </row>
        <row r="8760">
          <cell r="G8760" t="str">
            <v>WSMTHAVA</v>
          </cell>
          <cell r="H8760" t="str">
            <v>Havant   Tied</v>
          </cell>
          <cell r="I8760" t="str">
            <v>Defence</v>
          </cell>
          <cell r="J8760" t="str">
            <v>WSM</v>
          </cell>
          <cell r="K8760" t="str">
            <v>Sundry WSM</v>
          </cell>
        </row>
        <row r="8761">
          <cell r="G8761" t="str">
            <v>WSMTKENT</v>
          </cell>
          <cell r="H8761" t="str">
            <v>Kent   Tied</v>
          </cell>
          <cell r="I8761" t="str">
            <v>Defence</v>
          </cell>
          <cell r="J8761" t="str">
            <v>WSM</v>
          </cell>
          <cell r="K8761" t="str">
            <v>Sundry WSM</v>
          </cell>
        </row>
        <row r="8762">
          <cell r="G8762" t="str">
            <v>WSMTPLY4</v>
          </cell>
          <cell r="H8762" t="str">
            <v>Plymouth 4   Tied</v>
          </cell>
          <cell r="I8762" t="str">
            <v>Defence</v>
          </cell>
          <cell r="J8762" t="str">
            <v>WSM</v>
          </cell>
          <cell r="K8762" t="str">
            <v>Sundry WSM</v>
          </cell>
        </row>
        <row r="8763">
          <cell r="G8763" t="str">
            <v>WSMTPOR3</v>
          </cell>
          <cell r="H8763" t="str">
            <v>Portsmouth 3   Tied</v>
          </cell>
          <cell r="I8763" t="str">
            <v>Defence</v>
          </cell>
          <cell r="J8763" t="str">
            <v>WSM</v>
          </cell>
          <cell r="K8763" t="str">
            <v>Sundry WSM</v>
          </cell>
        </row>
        <row r="8764">
          <cell r="G8764" t="str">
            <v>WSMTREAD</v>
          </cell>
          <cell r="H8764" t="str">
            <v>Reading   Tied</v>
          </cell>
          <cell r="I8764" t="str">
            <v>Defence</v>
          </cell>
          <cell r="J8764" t="str">
            <v>WSM</v>
          </cell>
          <cell r="K8764" t="str">
            <v>Sundry WSM</v>
          </cell>
        </row>
        <row r="8765">
          <cell r="G8765" t="str">
            <v>WSMTSWIN</v>
          </cell>
          <cell r="H8765" t="str">
            <v>Swindon   Tied</v>
          </cell>
          <cell r="I8765" t="str">
            <v>Defence</v>
          </cell>
          <cell r="J8765" t="str">
            <v>WSM</v>
          </cell>
          <cell r="K8765" t="str">
            <v>Sundry WSM</v>
          </cell>
        </row>
        <row r="8766">
          <cell r="G8766" t="str">
            <v>WSMADJ</v>
          </cell>
          <cell r="H8766" t="str">
            <v>Wsm Adjustments Job</v>
          </cell>
          <cell r="I8766" t="str">
            <v>Defence</v>
          </cell>
          <cell r="J8766" t="str">
            <v>WSM</v>
          </cell>
          <cell r="K8766" t="str">
            <v>Sundry WSM</v>
          </cell>
        </row>
        <row r="8767">
          <cell r="G8767" t="str">
            <v>WSMMALD1</v>
          </cell>
          <cell r="H8767" t="str">
            <v>Aldershot 1 Tied</v>
          </cell>
          <cell r="I8767" t="str">
            <v>Defence</v>
          </cell>
          <cell r="J8767" t="str">
            <v>WSM</v>
          </cell>
          <cell r="K8767" t="str">
            <v>Sundry WSM</v>
          </cell>
        </row>
        <row r="8768">
          <cell r="G8768" t="str">
            <v>WSMMDEV2</v>
          </cell>
          <cell r="H8768" t="str">
            <v>Devon 2  Market Tested</v>
          </cell>
          <cell r="I8768" t="str">
            <v>Defence</v>
          </cell>
          <cell r="J8768" t="str">
            <v>WSM</v>
          </cell>
          <cell r="K8768" t="str">
            <v>Sundry WSM</v>
          </cell>
        </row>
        <row r="8769">
          <cell r="G8769" t="str">
            <v>WSMMGOS2</v>
          </cell>
          <cell r="H8769" t="str">
            <v>Gosport 2  Market Tested</v>
          </cell>
          <cell r="I8769" t="str">
            <v>Defence</v>
          </cell>
          <cell r="J8769" t="str">
            <v>WSM</v>
          </cell>
          <cell r="K8769" t="str">
            <v>Sundry WSM</v>
          </cell>
        </row>
        <row r="8770">
          <cell r="G8770" t="str">
            <v>WSMMNORF</v>
          </cell>
          <cell r="H8770" t="str">
            <v>Wsm Norfolkb Spencer</v>
          </cell>
          <cell r="I8770" t="str">
            <v>Defence</v>
          </cell>
          <cell r="J8770" t="str">
            <v>WSM</v>
          </cell>
          <cell r="K8770" t="str">
            <v>Sundry WSM</v>
          </cell>
        </row>
        <row r="8771">
          <cell r="G8771" t="str">
            <v>WSMMNWLO</v>
          </cell>
          <cell r="H8771" t="str">
            <v>Nw London  Market Tested</v>
          </cell>
          <cell r="I8771" t="str">
            <v>Defence</v>
          </cell>
          <cell r="J8771" t="str">
            <v>WSM</v>
          </cell>
          <cell r="K8771" t="str">
            <v>Sundry WSM</v>
          </cell>
        </row>
        <row r="8772">
          <cell r="G8772" t="str">
            <v>WSMMPLY1</v>
          </cell>
          <cell r="H8772" t="str">
            <v>Plymouth 1  Market Tested</v>
          </cell>
          <cell r="I8772" t="str">
            <v>Defence</v>
          </cell>
          <cell r="J8772" t="str">
            <v>WSM</v>
          </cell>
          <cell r="K8772" t="str">
            <v>Sundry WSM</v>
          </cell>
        </row>
        <row r="8773">
          <cell r="G8773" t="str">
            <v>WSMMSALS</v>
          </cell>
          <cell r="H8773" t="str">
            <v>Salisbury  Market Tested</v>
          </cell>
          <cell r="I8773" t="str">
            <v>Defence</v>
          </cell>
          <cell r="J8773" t="str">
            <v>WSM</v>
          </cell>
          <cell r="K8773" t="str">
            <v>Sundry WSM</v>
          </cell>
        </row>
        <row r="8774">
          <cell r="G8774" t="str">
            <v>WSMMSLOU</v>
          </cell>
          <cell r="H8774" t="str">
            <v>Slough  Market Tested</v>
          </cell>
          <cell r="I8774" t="str">
            <v>Defence</v>
          </cell>
          <cell r="J8774" t="str">
            <v>WSM</v>
          </cell>
          <cell r="K8774" t="str">
            <v>Sundry WSM</v>
          </cell>
        </row>
        <row r="8775">
          <cell r="G8775" t="str">
            <v>WSMMUSAF</v>
          </cell>
          <cell r="H8775" t="str">
            <v>Usaf Market Test</v>
          </cell>
          <cell r="I8775" t="str">
            <v>Defence</v>
          </cell>
          <cell r="J8775" t="str">
            <v>WSM</v>
          </cell>
          <cell r="K8775" t="str">
            <v>Sundry WSM</v>
          </cell>
        </row>
        <row r="8776">
          <cell r="G8776" t="str">
            <v>WSMSUNDA</v>
          </cell>
          <cell r="H8776" t="str">
            <v>Wsm Sundry Af</v>
          </cell>
          <cell r="I8776" t="str">
            <v>Defence</v>
          </cell>
          <cell r="J8776" t="str">
            <v>WSM</v>
          </cell>
          <cell r="K8776" t="str">
            <v>Sundry WSM</v>
          </cell>
        </row>
        <row r="8777">
          <cell r="G8777" t="str">
            <v>WSMTALD2</v>
          </cell>
          <cell r="H8777" t="str">
            <v>Aldershot 2   Tied</v>
          </cell>
          <cell r="I8777" t="str">
            <v>Defence</v>
          </cell>
          <cell r="J8777" t="str">
            <v>WSM</v>
          </cell>
          <cell r="K8777" t="str">
            <v>Sundry WSM</v>
          </cell>
        </row>
        <row r="8778">
          <cell r="G8778" t="str">
            <v>WSMTELON</v>
          </cell>
          <cell r="H8778" t="str">
            <v>East London Tied</v>
          </cell>
          <cell r="I8778" t="str">
            <v>Defence</v>
          </cell>
          <cell r="J8778" t="str">
            <v>WSM</v>
          </cell>
          <cell r="K8778" t="str">
            <v>Sundry WSM</v>
          </cell>
        </row>
        <row r="8779">
          <cell r="G8779" t="str">
            <v>WSMTHAVA</v>
          </cell>
          <cell r="H8779" t="str">
            <v>Havant   Tied</v>
          </cell>
          <cell r="I8779" t="str">
            <v>Defence</v>
          </cell>
          <cell r="J8779" t="str">
            <v>WSM</v>
          </cell>
          <cell r="K8779" t="str">
            <v>Sundry WSM</v>
          </cell>
        </row>
        <row r="8780">
          <cell r="G8780" t="str">
            <v>WSMTHWYC</v>
          </cell>
          <cell r="H8780" t="str">
            <v>High Wycombe Tied</v>
          </cell>
          <cell r="I8780" t="str">
            <v>Defence</v>
          </cell>
          <cell r="J8780" t="str">
            <v>WSM</v>
          </cell>
          <cell r="K8780" t="str">
            <v>Sundry WSM</v>
          </cell>
        </row>
        <row r="8781">
          <cell r="G8781" t="str">
            <v>WSMTKENT</v>
          </cell>
          <cell r="H8781" t="str">
            <v>Kent   Tied</v>
          </cell>
          <cell r="I8781" t="str">
            <v>Defence</v>
          </cell>
          <cell r="J8781" t="str">
            <v>WSM</v>
          </cell>
          <cell r="K8781" t="str">
            <v>Sundry WSM</v>
          </cell>
        </row>
        <row r="8782">
          <cell r="G8782" t="str">
            <v>WSMTPLY4</v>
          </cell>
          <cell r="H8782" t="str">
            <v>Plymouth 4   Tied</v>
          </cell>
          <cell r="I8782" t="str">
            <v>Defence</v>
          </cell>
          <cell r="J8782" t="str">
            <v>WSM</v>
          </cell>
          <cell r="K8782" t="str">
            <v>Sundry WSM</v>
          </cell>
        </row>
        <row r="8783">
          <cell r="G8783" t="str">
            <v>WSMTPOR3</v>
          </cell>
          <cell r="H8783" t="str">
            <v>Portsmouth 3   Tied</v>
          </cell>
          <cell r="I8783" t="str">
            <v>Defence</v>
          </cell>
          <cell r="J8783" t="str">
            <v>WSM</v>
          </cell>
          <cell r="K8783" t="str">
            <v>Sundry WSM</v>
          </cell>
        </row>
        <row r="8784">
          <cell r="G8784" t="str">
            <v>WSMTREAD</v>
          </cell>
          <cell r="H8784" t="str">
            <v>Reading   Tied</v>
          </cell>
          <cell r="I8784" t="str">
            <v>Defence</v>
          </cell>
          <cell r="J8784" t="str">
            <v>WSM</v>
          </cell>
          <cell r="K8784" t="str">
            <v>Sundry WSM</v>
          </cell>
        </row>
        <row r="8785">
          <cell r="G8785" t="str">
            <v>WSMTSWIN</v>
          </cell>
          <cell r="H8785" t="str">
            <v>Swindon   Tied</v>
          </cell>
          <cell r="I8785" t="str">
            <v>Defence</v>
          </cell>
          <cell r="J8785" t="str">
            <v>WSM</v>
          </cell>
          <cell r="K8785" t="str">
            <v>Sundry WSM</v>
          </cell>
        </row>
        <row r="8786">
          <cell r="G8786" t="str">
            <v>WSMTWLON</v>
          </cell>
          <cell r="H8786" t="str">
            <v>West London Tied</v>
          </cell>
          <cell r="I8786" t="str">
            <v>Defence</v>
          </cell>
          <cell r="J8786" t="str">
            <v>WSM</v>
          </cell>
          <cell r="K8786" t="str">
            <v>Sundry WSM</v>
          </cell>
        </row>
        <row r="8787">
          <cell r="G8787" t="str">
            <v>WSMMADL1</v>
          </cell>
          <cell r="H8787" t="str">
            <v>Aldershot 1   Tied</v>
          </cell>
          <cell r="I8787" t="str">
            <v>Defence</v>
          </cell>
          <cell r="J8787" t="str">
            <v>WSM</v>
          </cell>
          <cell r="K8787" t="str">
            <v>Sundry WSM</v>
          </cell>
        </row>
        <row r="8788">
          <cell r="G8788" t="str">
            <v>WSMMDEV2</v>
          </cell>
          <cell r="H8788" t="str">
            <v>Devon 2  Market Tested</v>
          </cell>
          <cell r="I8788" t="str">
            <v>Defence</v>
          </cell>
          <cell r="J8788" t="str">
            <v>WSM</v>
          </cell>
          <cell r="K8788" t="str">
            <v>Sundry WSM</v>
          </cell>
        </row>
        <row r="8789">
          <cell r="G8789" t="str">
            <v>WSMMGOS2</v>
          </cell>
          <cell r="H8789" t="str">
            <v>Gosport 2  Market Tested</v>
          </cell>
          <cell r="I8789" t="str">
            <v>Defence</v>
          </cell>
          <cell r="J8789" t="str">
            <v>WSM</v>
          </cell>
          <cell r="K8789" t="str">
            <v>Sundry WSM</v>
          </cell>
        </row>
        <row r="8790">
          <cell r="G8790" t="str">
            <v>WSMMNWLO</v>
          </cell>
          <cell r="H8790" t="str">
            <v>Nw London  Market Tested</v>
          </cell>
          <cell r="I8790" t="str">
            <v>Defence</v>
          </cell>
          <cell r="J8790" t="str">
            <v>WSM</v>
          </cell>
          <cell r="K8790" t="str">
            <v>Sundry WSM</v>
          </cell>
        </row>
        <row r="8791">
          <cell r="G8791" t="str">
            <v>WSMMPLY1</v>
          </cell>
          <cell r="H8791" t="str">
            <v>Plymouth 1  Market Tested</v>
          </cell>
          <cell r="I8791" t="str">
            <v>Defence</v>
          </cell>
          <cell r="J8791" t="str">
            <v>WSM</v>
          </cell>
          <cell r="K8791" t="str">
            <v>Sundry WSM</v>
          </cell>
        </row>
        <row r="8792">
          <cell r="G8792" t="str">
            <v>WSMMSALS</v>
          </cell>
          <cell r="H8792" t="str">
            <v>Salisbury  Market Tested</v>
          </cell>
          <cell r="I8792" t="str">
            <v>Defence</v>
          </cell>
          <cell r="J8792" t="str">
            <v>WSM</v>
          </cell>
          <cell r="K8792" t="str">
            <v>Sundry WSM</v>
          </cell>
        </row>
        <row r="8793">
          <cell r="G8793" t="str">
            <v>WSMMSLOU</v>
          </cell>
          <cell r="H8793" t="str">
            <v>Slough  Market Tested</v>
          </cell>
          <cell r="I8793" t="str">
            <v>Defence</v>
          </cell>
          <cell r="J8793" t="str">
            <v>WSM</v>
          </cell>
          <cell r="K8793" t="str">
            <v>Sundry WSM</v>
          </cell>
        </row>
        <row r="8794">
          <cell r="G8794" t="str">
            <v>WSMTALD2</v>
          </cell>
          <cell r="H8794" t="str">
            <v>Aldershot 2   Tied</v>
          </cell>
          <cell r="I8794" t="str">
            <v>Defence</v>
          </cell>
          <cell r="J8794" t="str">
            <v>WSM</v>
          </cell>
          <cell r="K8794" t="str">
            <v>Sundry WSM</v>
          </cell>
        </row>
        <row r="8795">
          <cell r="G8795" t="str">
            <v>WSMTHAVA</v>
          </cell>
          <cell r="H8795" t="str">
            <v>Havant   Tied</v>
          </cell>
          <cell r="I8795" t="str">
            <v>Defence</v>
          </cell>
          <cell r="J8795" t="str">
            <v>WSM</v>
          </cell>
          <cell r="K8795" t="str">
            <v>Sundry WSM</v>
          </cell>
        </row>
        <row r="8796">
          <cell r="G8796" t="str">
            <v>WSMTKENT</v>
          </cell>
          <cell r="H8796" t="str">
            <v>Kent   Tied</v>
          </cell>
          <cell r="I8796" t="str">
            <v>Defence</v>
          </cell>
          <cell r="J8796" t="str">
            <v>WSM</v>
          </cell>
          <cell r="K8796" t="str">
            <v>Sundry WSM</v>
          </cell>
        </row>
        <row r="8797">
          <cell r="G8797" t="str">
            <v>WSMTPLY4</v>
          </cell>
          <cell r="H8797" t="str">
            <v>Plymouth 4   Tied</v>
          </cell>
          <cell r="I8797" t="str">
            <v>Defence</v>
          </cell>
          <cell r="J8797" t="str">
            <v>WSM</v>
          </cell>
          <cell r="K8797" t="str">
            <v>Sundry WSM</v>
          </cell>
        </row>
        <row r="8798">
          <cell r="G8798" t="str">
            <v>WSMTPOR3</v>
          </cell>
          <cell r="H8798" t="str">
            <v>Portsmouth 3   Tied</v>
          </cell>
          <cell r="I8798" t="str">
            <v>Defence</v>
          </cell>
          <cell r="J8798" t="str">
            <v>WSM</v>
          </cell>
          <cell r="K8798" t="str">
            <v>Sundry WSM</v>
          </cell>
        </row>
        <row r="8799">
          <cell r="G8799" t="str">
            <v>WSMTREAD</v>
          </cell>
          <cell r="H8799" t="str">
            <v>Reading   Tied</v>
          </cell>
          <cell r="I8799" t="str">
            <v>Defence</v>
          </cell>
          <cell r="J8799" t="str">
            <v>WSM</v>
          </cell>
          <cell r="K8799" t="str">
            <v>Sundry WSM</v>
          </cell>
        </row>
        <row r="8800">
          <cell r="G8800" t="str">
            <v>WSMADJ</v>
          </cell>
          <cell r="H8800" t="str">
            <v>Wsm Adjustments Job</v>
          </cell>
          <cell r="I8800" t="str">
            <v>Defence</v>
          </cell>
          <cell r="J8800" t="str">
            <v>WSM</v>
          </cell>
          <cell r="K8800" t="str">
            <v>Sundry WSM</v>
          </cell>
        </row>
        <row r="8801">
          <cell r="G8801" t="str">
            <v>WSMMADL1</v>
          </cell>
          <cell r="H8801" t="str">
            <v>Aldershot 1   Tied</v>
          </cell>
          <cell r="I8801" t="str">
            <v>Defence</v>
          </cell>
          <cell r="J8801" t="str">
            <v>WSM</v>
          </cell>
          <cell r="K8801" t="str">
            <v>Sundry WSM</v>
          </cell>
        </row>
        <row r="8802">
          <cell r="G8802" t="str">
            <v>WSMMALD1</v>
          </cell>
          <cell r="H8802" t="str">
            <v>Aldershot 1 Tied</v>
          </cell>
          <cell r="I8802" t="str">
            <v>Defence</v>
          </cell>
          <cell r="J8802" t="str">
            <v>WSM</v>
          </cell>
          <cell r="K8802" t="str">
            <v>Sundry WSM</v>
          </cell>
        </row>
        <row r="8803">
          <cell r="G8803" t="str">
            <v>WSMMDEV2</v>
          </cell>
          <cell r="H8803" t="str">
            <v>Devon 2  Market Tested</v>
          </cell>
          <cell r="I8803" t="str">
            <v>Defence</v>
          </cell>
          <cell r="J8803" t="str">
            <v>WSM</v>
          </cell>
          <cell r="K8803" t="str">
            <v>Sundry WSM</v>
          </cell>
        </row>
        <row r="8804">
          <cell r="G8804" t="str">
            <v>WSMMGOS2</v>
          </cell>
          <cell r="H8804" t="str">
            <v>Gosport 2  Market Tested</v>
          </cell>
          <cell r="I8804" t="str">
            <v>Defence</v>
          </cell>
          <cell r="J8804" t="str">
            <v>WSM</v>
          </cell>
          <cell r="K8804" t="str">
            <v>Sundry WSM</v>
          </cell>
        </row>
        <row r="8805">
          <cell r="G8805" t="str">
            <v>WSMMNORF</v>
          </cell>
          <cell r="H8805" t="str">
            <v>Wsm Norfolkb Spencer</v>
          </cell>
          <cell r="I8805" t="str">
            <v>Defence</v>
          </cell>
          <cell r="J8805" t="str">
            <v>WSM</v>
          </cell>
          <cell r="K8805" t="str">
            <v>Sundry WSM</v>
          </cell>
        </row>
        <row r="8806">
          <cell r="G8806" t="str">
            <v>WSMMNWLO</v>
          </cell>
          <cell r="H8806" t="str">
            <v>Nw London  Market Tested</v>
          </cell>
          <cell r="I8806" t="str">
            <v>Defence</v>
          </cell>
          <cell r="J8806" t="str">
            <v>WSM</v>
          </cell>
          <cell r="K8806" t="str">
            <v>Sundry WSM</v>
          </cell>
        </row>
        <row r="8807">
          <cell r="G8807" t="str">
            <v>WSMMPLY1</v>
          </cell>
          <cell r="H8807" t="str">
            <v>Plymouth 1  Market Tested</v>
          </cell>
          <cell r="I8807" t="str">
            <v>Defence</v>
          </cell>
          <cell r="J8807" t="str">
            <v>WSM</v>
          </cell>
          <cell r="K8807" t="str">
            <v>Sundry WSM</v>
          </cell>
        </row>
        <row r="8808">
          <cell r="G8808" t="str">
            <v>WSMMSALS</v>
          </cell>
          <cell r="H8808" t="str">
            <v>Salisbury  Market Tested</v>
          </cell>
          <cell r="I8808" t="str">
            <v>Defence</v>
          </cell>
          <cell r="J8808" t="str">
            <v>WSM</v>
          </cell>
          <cell r="K8808" t="str">
            <v>Sundry WSM</v>
          </cell>
        </row>
        <row r="8809">
          <cell r="G8809" t="str">
            <v>WSMMSLOU</v>
          </cell>
          <cell r="H8809" t="str">
            <v>Slough  Market Tested</v>
          </cell>
          <cell r="I8809" t="str">
            <v>Defence</v>
          </cell>
          <cell r="J8809" t="str">
            <v>WSM</v>
          </cell>
          <cell r="K8809" t="str">
            <v>Sundry WSM</v>
          </cell>
        </row>
        <row r="8810">
          <cell r="G8810" t="str">
            <v>WSMSUNDA</v>
          </cell>
          <cell r="H8810" t="str">
            <v>Wsm Sundry Af</v>
          </cell>
          <cell r="I8810" t="str">
            <v>Defence</v>
          </cell>
          <cell r="J8810" t="str">
            <v>WSM</v>
          </cell>
          <cell r="K8810" t="str">
            <v>Sundry WSM</v>
          </cell>
        </row>
        <row r="8811">
          <cell r="G8811" t="str">
            <v>WSMTALD2</v>
          </cell>
          <cell r="H8811" t="str">
            <v>Aldershot 2   Tied</v>
          </cell>
          <cell r="I8811" t="str">
            <v>Defence</v>
          </cell>
          <cell r="J8811" t="str">
            <v>WSM</v>
          </cell>
          <cell r="K8811" t="str">
            <v>Sundry WSM</v>
          </cell>
        </row>
        <row r="8812">
          <cell r="G8812" t="str">
            <v>WSMTHAVA</v>
          </cell>
          <cell r="H8812" t="str">
            <v>Havant   Tied</v>
          </cell>
          <cell r="I8812" t="str">
            <v>Defence</v>
          </cell>
          <cell r="J8812" t="str">
            <v>WSM</v>
          </cell>
          <cell r="K8812" t="str">
            <v>Sundry WSM</v>
          </cell>
        </row>
        <row r="8813">
          <cell r="G8813" t="str">
            <v>WSMTHWYC</v>
          </cell>
          <cell r="H8813" t="str">
            <v>High Wycombe Tied</v>
          </cell>
          <cell r="I8813" t="str">
            <v>Defence</v>
          </cell>
          <cell r="J8813" t="str">
            <v>WSM</v>
          </cell>
          <cell r="K8813" t="str">
            <v>Sundry WSM</v>
          </cell>
        </row>
        <row r="8814">
          <cell r="G8814" t="str">
            <v>WSMTKENT</v>
          </cell>
          <cell r="H8814" t="str">
            <v>Kent   Tied</v>
          </cell>
          <cell r="I8814" t="str">
            <v>Defence</v>
          </cell>
          <cell r="J8814" t="str">
            <v>WSM</v>
          </cell>
          <cell r="K8814" t="str">
            <v>Sundry WSM</v>
          </cell>
        </row>
        <row r="8815">
          <cell r="G8815" t="str">
            <v>WSMTPLY4</v>
          </cell>
          <cell r="H8815" t="str">
            <v>Plymouth 4   Tied</v>
          </cell>
          <cell r="I8815" t="str">
            <v>Defence</v>
          </cell>
          <cell r="J8815" t="str">
            <v>WSM</v>
          </cell>
          <cell r="K8815" t="str">
            <v>Sundry WSM</v>
          </cell>
        </row>
        <row r="8816">
          <cell r="G8816" t="str">
            <v>WSMTPOR3</v>
          </cell>
          <cell r="H8816" t="str">
            <v>Portsmouth 3   Tied</v>
          </cell>
          <cell r="I8816" t="str">
            <v>Defence</v>
          </cell>
          <cell r="J8816" t="str">
            <v>WSM</v>
          </cell>
          <cell r="K8816" t="str">
            <v>Sundry WSM</v>
          </cell>
        </row>
        <row r="8817">
          <cell r="G8817" t="str">
            <v>WSMTREAD</v>
          </cell>
          <cell r="H8817" t="str">
            <v>Reading   Tied</v>
          </cell>
          <cell r="I8817" t="str">
            <v>Defence</v>
          </cell>
          <cell r="J8817" t="str">
            <v>WSM</v>
          </cell>
          <cell r="K8817" t="str">
            <v>Sundry WSM</v>
          </cell>
        </row>
        <row r="8818">
          <cell r="G8818" t="str">
            <v>WSMTSWIN</v>
          </cell>
          <cell r="H8818" t="str">
            <v>Swindon   Tied</v>
          </cell>
          <cell r="I8818" t="str">
            <v>Defence</v>
          </cell>
          <cell r="J8818" t="str">
            <v>WSM</v>
          </cell>
          <cell r="K8818" t="str">
            <v>Sundry WSM</v>
          </cell>
        </row>
        <row r="8819">
          <cell r="G8819" t="str">
            <v>WSMMDEV2</v>
          </cell>
          <cell r="H8819" t="str">
            <v>Devon 2  Market Tested</v>
          </cell>
          <cell r="I8819" t="str">
            <v>Defence</v>
          </cell>
          <cell r="J8819" t="str">
            <v>WSM</v>
          </cell>
          <cell r="K8819" t="str">
            <v>Sundry WSM</v>
          </cell>
        </row>
        <row r="8820">
          <cell r="G8820" t="str">
            <v>WSMMGOS2</v>
          </cell>
          <cell r="H8820" t="str">
            <v>Gosport 2  Market Tested</v>
          </cell>
          <cell r="I8820" t="str">
            <v>Defence</v>
          </cell>
          <cell r="J8820" t="str">
            <v>WSM</v>
          </cell>
          <cell r="K8820" t="str">
            <v>Sundry WSM</v>
          </cell>
        </row>
        <row r="8821">
          <cell r="G8821" t="str">
            <v>WSMMNORF</v>
          </cell>
          <cell r="H8821" t="str">
            <v>Wsm Norfolkb Spencer</v>
          </cell>
          <cell r="I8821" t="str">
            <v>Defence</v>
          </cell>
          <cell r="J8821" t="str">
            <v>WSM</v>
          </cell>
          <cell r="K8821" t="str">
            <v>Sundry WSM</v>
          </cell>
        </row>
        <row r="8822">
          <cell r="G8822" t="str">
            <v>WSMMNWLO</v>
          </cell>
          <cell r="H8822" t="str">
            <v>Nw London  Market Tested</v>
          </cell>
          <cell r="I8822" t="str">
            <v>Defence</v>
          </cell>
          <cell r="J8822" t="str">
            <v>WSM</v>
          </cell>
          <cell r="K8822" t="str">
            <v>Sundry WSM</v>
          </cell>
        </row>
        <row r="8823">
          <cell r="G8823" t="str">
            <v>WSMMSLOU</v>
          </cell>
          <cell r="H8823" t="str">
            <v>Slough  Market Tested</v>
          </cell>
          <cell r="I8823" t="str">
            <v>Defence</v>
          </cell>
          <cell r="J8823" t="str">
            <v>WSM</v>
          </cell>
          <cell r="K8823" t="str">
            <v>Sundry WSM</v>
          </cell>
        </row>
        <row r="8824">
          <cell r="G8824" t="str">
            <v>WSMSUNDA</v>
          </cell>
          <cell r="H8824" t="str">
            <v>Wsm Sundry Af</v>
          </cell>
          <cell r="I8824" t="str">
            <v>Defence</v>
          </cell>
          <cell r="J8824" t="str">
            <v>WSM</v>
          </cell>
          <cell r="K8824" t="str">
            <v>Sundry WSM</v>
          </cell>
        </row>
        <row r="8825">
          <cell r="G8825" t="str">
            <v>WSMTHAVA</v>
          </cell>
          <cell r="H8825" t="str">
            <v>Havant   Tied</v>
          </cell>
          <cell r="I8825" t="str">
            <v>Defence</v>
          </cell>
          <cell r="J8825" t="str">
            <v>WSM</v>
          </cell>
          <cell r="K8825" t="str">
            <v>Sundry WSM</v>
          </cell>
        </row>
        <row r="8826">
          <cell r="G8826" t="str">
            <v>WSMTPOR3</v>
          </cell>
          <cell r="H8826" t="str">
            <v>Portsmouth 3   Tied</v>
          </cell>
          <cell r="I8826" t="str">
            <v>Defence</v>
          </cell>
          <cell r="J8826" t="str">
            <v>WSM</v>
          </cell>
          <cell r="K8826" t="str">
            <v>Sundry WSM</v>
          </cell>
        </row>
        <row r="8827">
          <cell r="G8827" t="str">
            <v>WSMTSWIN</v>
          </cell>
          <cell r="H8827" t="str">
            <v>Swindon   Tied</v>
          </cell>
          <cell r="I8827" t="str">
            <v>Defence</v>
          </cell>
          <cell r="J8827" t="str">
            <v>WSM</v>
          </cell>
          <cell r="K8827" t="str">
            <v>Sundry WSM</v>
          </cell>
        </row>
        <row r="8828">
          <cell r="G8828" t="str">
            <v>WSMMADL1</v>
          </cell>
          <cell r="H8828" t="str">
            <v>Aldershot 1   Tied</v>
          </cell>
          <cell r="I8828" t="str">
            <v>Defence</v>
          </cell>
          <cell r="J8828" t="str">
            <v>WSM</v>
          </cell>
          <cell r="K8828" t="str">
            <v>Sundry WSM</v>
          </cell>
        </row>
        <row r="8829">
          <cell r="G8829" t="str">
            <v>WSMMALD1</v>
          </cell>
          <cell r="H8829" t="str">
            <v>Aldershot 1 Tied</v>
          </cell>
          <cell r="I8829" t="str">
            <v>Defence</v>
          </cell>
          <cell r="J8829" t="str">
            <v>WSM</v>
          </cell>
          <cell r="K8829" t="str">
            <v>Sundry WSM</v>
          </cell>
        </row>
        <row r="8830">
          <cell r="G8830" t="str">
            <v>WSMMDEV2</v>
          </cell>
          <cell r="H8830" t="str">
            <v>Devon 2  Market Tested</v>
          </cell>
          <cell r="I8830" t="str">
            <v>Defence</v>
          </cell>
          <cell r="J8830" t="str">
            <v>WSM</v>
          </cell>
          <cell r="K8830" t="str">
            <v>Sundry WSM</v>
          </cell>
        </row>
        <row r="8831">
          <cell r="G8831" t="str">
            <v>WSMMGOS2</v>
          </cell>
          <cell r="H8831" t="str">
            <v>Gosport 2  Market Tested</v>
          </cell>
          <cell r="I8831" t="str">
            <v>Defence</v>
          </cell>
          <cell r="J8831" t="str">
            <v>WSM</v>
          </cell>
          <cell r="K8831" t="str">
            <v>Sundry WSM</v>
          </cell>
        </row>
        <row r="8832">
          <cell r="G8832" t="str">
            <v>WSMMNORF</v>
          </cell>
          <cell r="H8832" t="str">
            <v>Wsm Norfolkb Spencer</v>
          </cell>
          <cell r="I8832" t="str">
            <v>Defence</v>
          </cell>
          <cell r="J8832" t="str">
            <v>WSM</v>
          </cell>
          <cell r="K8832" t="str">
            <v>Sundry WSM</v>
          </cell>
        </row>
        <row r="8833">
          <cell r="G8833" t="str">
            <v>WSMMNWLO</v>
          </cell>
          <cell r="H8833" t="str">
            <v>Nw London  Market Tested</v>
          </cell>
          <cell r="I8833" t="str">
            <v>Defence</v>
          </cell>
          <cell r="J8833" t="str">
            <v>WSM</v>
          </cell>
          <cell r="K8833" t="str">
            <v>Sundry WSM</v>
          </cell>
        </row>
        <row r="8834">
          <cell r="G8834" t="str">
            <v>WSMMPLY1</v>
          </cell>
          <cell r="H8834" t="str">
            <v>Plymouth 1  Market Tested</v>
          </cell>
          <cell r="I8834" t="str">
            <v>Defence</v>
          </cell>
          <cell r="J8834" t="str">
            <v>WSM</v>
          </cell>
          <cell r="K8834" t="str">
            <v>Sundry WSM</v>
          </cell>
        </row>
        <row r="8835">
          <cell r="G8835" t="str">
            <v>WSMMSALS</v>
          </cell>
          <cell r="H8835" t="str">
            <v>Salisbury  Market Tested</v>
          </cell>
          <cell r="I8835" t="str">
            <v>Defence</v>
          </cell>
          <cell r="J8835" t="str">
            <v>WSM</v>
          </cell>
          <cell r="K8835" t="str">
            <v>Sundry WSM</v>
          </cell>
        </row>
        <row r="8836">
          <cell r="G8836" t="str">
            <v>WSMMSLOU</v>
          </cell>
          <cell r="H8836" t="str">
            <v>Slough  Market Tested</v>
          </cell>
          <cell r="I8836" t="str">
            <v>Defence</v>
          </cell>
          <cell r="J8836" t="str">
            <v>WSM</v>
          </cell>
          <cell r="K8836" t="str">
            <v>Sundry WSM</v>
          </cell>
        </row>
        <row r="8837">
          <cell r="G8837" t="str">
            <v>WSMSUNDA</v>
          </cell>
          <cell r="H8837" t="str">
            <v>Wsm Sundry Af</v>
          </cell>
          <cell r="I8837" t="str">
            <v>Defence</v>
          </cell>
          <cell r="J8837" t="str">
            <v>WSM</v>
          </cell>
          <cell r="K8837" t="str">
            <v>Sundry WSM</v>
          </cell>
        </row>
        <row r="8838">
          <cell r="G8838" t="str">
            <v>WSMTALD2</v>
          </cell>
          <cell r="H8838" t="str">
            <v>Aldershot 2   Tied</v>
          </cell>
          <cell r="I8838" t="str">
            <v>Defence</v>
          </cell>
          <cell r="J8838" t="str">
            <v>WSM</v>
          </cell>
          <cell r="K8838" t="str">
            <v>Sundry WSM</v>
          </cell>
        </row>
        <row r="8839">
          <cell r="G8839" t="str">
            <v>WSMTHAVA</v>
          </cell>
          <cell r="H8839" t="str">
            <v>Havant   Tied</v>
          </cell>
          <cell r="I8839" t="str">
            <v>Defence</v>
          </cell>
          <cell r="J8839" t="str">
            <v>WSM</v>
          </cell>
          <cell r="K8839" t="str">
            <v>Sundry WSM</v>
          </cell>
        </row>
        <row r="8840">
          <cell r="G8840" t="str">
            <v>WSMTPLY4</v>
          </cell>
          <cell r="H8840" t="str">
            <v>Plymouth 4   Tied</v>
          </cell>
          <cell r="I8840" t="str">
            <v>Defence</v>
          </cell>
          <cell r="J8840" t="str">
            <v>WSM</v>
          </cell>
          <cell r="K8840" t="str">
            <v>Sundry WSM</v>
          </cell>
        </row>
        <row r="8841">
          <cell r="G8841" t="str">
            <v>WSMTPOR3</v>
          </cell>
          <cell r="H8841" t="str">
            <v>Portsmouth 3   Tied</v>
          </cell>
          <cell r="I8841" t="str">
            <v>Defence</v>
          </cell>
          <cell r="J8841" t="str">
            <v>WSM</v>
          </cell>
          <cell r="K8841" t="str">
            <v>Sundry WSM</v>
          </cell>
        </row>
        <row r="8842">
          <cell r="G8842" t="str">
            <v>WSMTREAD</v>
          </cell>
          <cell r="H8842" t="str">
            <v>Reading   Tied</v>
          </cell>
          <cell r="I8842" t="str">
            <v>Defence</v>
          </cell>
          <cell r="J8842" t="str">
            <v>WSM</v>
          </cell>
          <cell r="K8842" t="str">
            <v>Sundry WSM</v>
          </cell>
        </row>
        <row r="8843">
          <cell r="G8843" t="str">
            <v>WSMADJ</v>
          </cell>
          <cell r="H8843" t="str">
            <v>Wsm Adjustments Job</v>
          </cell>
          <cell r="I8843" t="str">
            <v>Defence</v>
          </cell>
          <cell r="J8843" t="str">
            <v>WSM</v>
          </cell>
          <cell r="K8843" t="str">
            <v>Sundry WSM</v>
          </cell>
        </row>
        <row r="8844">
          <cell r="G8844" t="str">
            <v>WSMMADL1</v>
          </cell>
          <cell r="H8844" t="str">
            <v>Aldershot 1   Tied</v>
          </cell>
          <cell r="I8844" t="str">
            <v>Defence</v>
          </cell>
          <cell r="J8844" t="str">
            <v>WSM</v>
          </cell>
          <cell r="K8844" t="str">
            <v>Sundry WSM</v>
          </cell>
        </row>
        <row r="8845">
          <cell r="G8845" t="str">
            <v>WSMMALD1</v>
          </cell>
          <cell r="H8845" t="str">
            <v>Aldershot 1 Tied</v>
          </cell>
          <cell r="I8845" t="str">
            <v>Defence</v>
          </cell>
          <cell r="J8845" t="str">
            <v>WSM</v>
          </cell>
          <cell r="K8845" t="str">
            <v>Sundry WSM</v>
          </cell>
        </row>
        <row r="8846">
          <cell r="G8846" t="str">
            <v>WSMMDEV2</v>
          </cell>
          <cell r="H8846" t="str">
            <v>Devon 2  Market Tested</v>
          </cell>
          <cell r="I8846" t="str">
            <v>Defence</v>
          </cell>
          <cell r="J8846" t="str">
            <v>WSM</v>
          </cell>
          <cell r="K8846" t="str">
            <v>Sundry WSM</v>
          </cell>
        </row>
        <row r="8847">
          <cell r="G8847" t="str">
            <v>WSMMGOS2</v>
          </cell>
          <cell r="H8847" t="str">
            <v>Gosport 2  Market Tested</v>
          </cell>
          <cell r="I8847" t="str">
            <v>Defence</v>
          </cell>
          <cell r="J8847" t="str">
            <v>WSM</v>
          </cell>
          <cell r="K8847" t="str">
            <v>Sundry WSM</v>
          </cell>
        </row>
        <row r="8848">
          <cell r="G8848" t="str">
            <v>WSMMGOSA</v>
          </cell>
          <cell r="H8848" t="str">
            <v>Gosport 2a  Market Tested</v>
          </cell>
          <cell r="I8848" t="str">
            <v>Defence</v>
          </cell>
          <cell r="J8848" t="str">
            <v>WSM</v>
          </cell>
          <cell r="K8848" t="str">
            <v>Sundry WSM</v>
          </cell>
        </row>
        <row r="8849">
          <cell r="G8849" t="str">
            <v>WSMMNORF</v>
          </cell>
          <cell r="H8849" t="str">
            <v>Wsm Norfolkb Spencer</v>
          </cell>
          <cell r="I8849" t="str">
            <v>Defence</v>
          </cell>
          <cell r="J8849" t="str">
            <v>WSM</v>
          </cell>
          <cell r="K8849" t="str">
            <v>Sundry WSM</v>
          </cell>
        </row>
        <row r="8850">
          <cell r="G8850" t="str">
            <v>WSMMNWLO</v>
          </cell>
          <cell r="H8850" t="str">
            <v>Nw London  Market Tested</v>
          </cell>
          <cell r="I8850" t="str">
            <v>Defence</v>
          </cell>
          <cell r="J8850" t="str">
            <v>WSM</v>
          </cell>
          <cell r="K8850" t="str">
            <v>Sundry WSM</v>
          </cell>
        </row>
        <row r="8851">
          <cell r="G8851" t="str">
            <v>WSMMPLY1</v>
          </cell>
          <cell r="H8851" t="str">
            <v>Plymouth 1  Market Tested</v>
          </cell>
          <cell r="I8851" t="str">
            <v>Defence</v>
          </cell>
          <cell r="J8851" t="str">
            <v>WSM</v>
          </cell>
          <cell r="K8851" t="str">
            <v>Sundry WSM</v>
          </cell>
        </row>
        <row r="8852">
          <cell r="G8852" t="str">
            <v>WSMMSALS</v>
          </cell>
          <cell r="H8852" t="str">
            <v>Salisbury  Market Tested</v>
          </cell>
          <cell r="I8852" t="str">
            <v>Defence</v>
          </cell>
          <cell r="J8852" t="str">
            <v>WSM</v>
          </cell>
          <cell r="K8852" t="str">
            <v>Sundry WSM</v>
          </cell>
        </row>
        <row r="8853">
          <cell r="G8853" t="str">
            <v>WSMMSLOU</v>
          </cell>
          <cell r="H8853" t="str">
            <v>Slough  Market Tested</v>
          </cell>
          <cell r="I8853" t="str">
            <v>Defence</v>
          </cell>
          <cell r="J8853" t="str">
            <v>WSM</v>
          </cell>
          <cell r="K8853" t="str">
            <v>Sundry WSM</v>
          </cell>
        </row>
        <row r="8854">
          <cell r="G8854" t="str">
            <v>WSMMUSAF</v>
          </cell>
          <cell r="H8854" t="str">
            <v>Usaf Market Test</v>
          </cell>
          <cell r="I8854" t="str">
            <v>Defence</v>
          </cell>
          <cell r="J8854" t="str">
            <v>WSM</v>
          </cell>
          <cell r="K8854" t="str">
            <v>Sundry WSM</v>
          </cell>
        </row>
        <row r="8855">
          <cell r="G8855" t="str">
            <v>WSMSUNDA</v>
          </cell>
          <cell r="H8855" t="str">
            <v>Wsm Sundry Af</v>
          </cell>
          <cell r="I8855" t="str">
            <v>Defence</v>
          </cell>
          <cell r="J8855" t="str">
            <v>WSM</v>
          </cell>
          <cell r="K8855" t="str">
            <v>Sundry WSM</v>
          </cell>
        </row>
        <row r="8856">
          <cell r="G8856" t="str">
            <v>WSMSUNDF</v>
          </cell>
          <cell r="H8856" t="str">
            <v>Wsm Sundry Ff</v>
          </cell>
          <cell r="I8856" t="str">
            <v>Defence</v>
          </cell>
          <cell r="J8856" t="str">
            <v>WSM</v>
          </cell>
          <cell r="K8856" t="str">
            <v>Sundry WSM</v>
          </cell>
        </row>
        <row r="8857">
          <cell r="G8857" t="str">
            <v>WSMTALD2</v>
          </cell>
          <cell r="H8857" t="str">
            <v>Aldershot 2   Tied</v>
          </cell>
          <cell r="I8857" t="str">
            <v>Defence</v>
          </cell>
          <cell r="J8857" t="str">
            <v>WSM</v>
          </cell>
          <cell r="K8857" t="str">
            <v>Sundry WSM</v>
          </cell>
        </row>
        <row r="8858">
          <cell r="G8858" t="str">
            <v>WSMTHAVA</v>
          </cell>
          <cell r="H8858" t="str">
            <v>Havant   Tied</v>
          </cell>
          <cell r="I8858" t="str">
            <v>Defence</v>
          </cell>
          <cell r="J8858" t="str">
            <v>WSM</v>
          </cell>
          <cell r="K8858" t="str">
            <v>Sundry WSM</v>
          </cell>
        </row>
        <row r="8859">
          <cell r="G8859" t="str">
            <v>WSMTHWYC</v>
          </cell>
          <cell r="H8859" t="str">
            <v>High Wycombe Tied</v>
          </cell>
          <cell r="I8859" t="str">
            <v>Defence</v>
          </cell>
          <cell r="J8859" t="str">
            <v>WSM</v>
          </cell>
          <cell r="K8859" t="str">
            <v>Sundry WSM</v>
          </cell>
        </row>
        <row r="8860">
          <cell r="G8860" t="str">
            <v>WSMTKENT</v>
          </cell>
          <cell r="H8860" t="str">
            <v>Kent   Tied</v>
          </cell>
          <cell r="I8860" t="str">
            <v>Defence</v>
          </cell>
          <cell r="J8860" t="str">
            <v>WSM</v>
          </cell>
          <cell r="K8860" t="str">
            <v>Sundry WSM</v>
          </cell>
        </row>
        <row r="8861">
          <cell r="G8861" t="str">
            <v>WSMTNWLO</v>
          </cell>
          <cell r="H8861" t="str">
            <v>N W London Tied</v>
          </cell>
          <cell r="I8861" t="str">
            <v>Defence</v>
          </cell>
          <cell r="J8861" t="str">
            <v>WSM</v>
          </cell>
          <cell r="K8861" t="str">
            <v>Sundry WSM</v>
          </cell>
        </row>
        <row r="8862">
          <cell r="G8862" t="str">
            <v>WSMTPLY4</v>
          </cell>
          <cell r="H8862" t="str">
            <v>Plymouth 4   Tied</v>
          </cell>
          <cell r="I8862" t="str">
            <v>Defence</v>
          </cell>
          <cell r="J8862" t="str">
            <v>WSM</v>
          </cell>
          <cell r="K8862" t="str">
            <v>Sundry WSM</v>
          </cell>
        </row>
        <row r="8863">
          <cell r="G8863" t="str">
            <v>WSMTPOR2</v>
          </cell>
          <cell r="H8863" t="str">
            <v>Portsmouth 2   Tied</v>
          </cell>
          <cell r="I8863" t="str">
            <v>Defence</v>
          </cell>
          <cell r="J8863" t="str">
            <v>WSM</v>
          </cell>
          <cell r="K8863" t="str">
            <v>Sundry WSM</v>
          </cell>
        </row>
        <row r="8864">
          <cell r="G8864" t="str">
            <v>WSMTPOR3</v>
          </cell>
          <cell r="H8864" t="str">
            <v>Portsmouth 3   Tied</v>
          </cell>
          <cell r="I8864" t="str">
            <v>Defence</v>
          </cell>
          <cell r="J8864" t="str">
            <v>WSM</v>
          </cell>
          <cell r="K8864" t="str">
            <v>Sundry WSM</v>
          </cell>
        </row>
        <row r="8865">
          <cell r="G8865" t="str">
            <v>WSMTREAD</v>
          </cell>
          <cell r="H8865" t="str">
            <v>Reading   Tied</v>
          </cell>
          <cell r="I8865" t="str">
            <v>Defence</v>
          </cell>
          <cell r="J8865" t="str">
            <v>WSM</v>
          </cell>
          <cell r="K8865" t="str">
            <v>Sundry WSM</v>
          </cell>
        </row>
        <row r="8866">
          <cell r="G8866" t="str">
            <v>WSMTSWIN</v>
          </cell>
          <cell r="H8866" t="str">
            <v>Swindon   Tied</v>
          </cell>
          <cell r="I8866" t="str">
            <v>Defence</v>
          </cell>
          <cell r="J8866" t="str">
            <v>WSM</v>
          </cell>
          <cell r="K8866" t="str">
            <v>Sundry WSM</v>
          </cell>
        </row>
        <row r="8867">
          <cell r="G8867" t="str">
            <v>WSMADJ</v>
          </cell>
          <cell r="H8867" t="str">
            <v>Wsm Adjustments Job</v>
          </cell>
          <cell r="I8867" t="str">
            <v>Defence</v>
          </cell>
          <cell r="J8867" t="str">
            <v>WSM</v>
          </cell>
          <cell r="K8867" t="str">
            <v>Sundry WSM</v>
          </cell>
        </row>
        <row r="8868">
          <cell r="G8868" t="str">
            <v>WSMMADL1</v>
          </cell>
          <cell r="H8868" t="str">
            <v>Aldershot 1   Tied</v>
          </cell>
          <cell r="I8868" t="str">
            <v>Defence</v>
          </cell>
          <cell r="J8868" t="str">
            <v>WSM</v>
          </cell>
          <cell r="K8868" t="str">
            <v>Sundry WSM</v>
          </cell>
        </row>
        <row r="8869">
          <cell r="G8869" t="str">
            <v>WSMMDEV2</v>
          </cell>
          <cell r="H8869" t="str">
            <v>Devon 2  Market Tested</v>
          </cell>
          <cell r="I8869" t="str">
            <v>Defence</v>
          </cell>
          <cell r="J8869" t="str">
            <v>WSM</v>
          </cell>
          <cell r="K8869" t="str">
            <v>Sundry WSM</v>
          </cell>
        </row>
        <row r="8870">
          <cell r="G8870" t="str">
            <v>WSMMGOS2</v>
          </cell>
          <cell r="H8870" t="str">
            <v>Gosport 2  Market Tested</v>
          </cell>
          <cell r="I8870" t="str">
            <v>Defence</v>
          </cell>
          <cell r="J8870" t="str">
            <v>WSM</v>
          </cell>
          <cell r="K8870" t="str">
            <v>Sundry WSM</v>
          </cell>
        </row>
        <row r="8871">
          <cell r="G8871" t="str">
            <v>WSMMNORF</v>
          </cell>
          <cell r="H8871" t="str">
            <v>Wsm Norfolkb Spencer</v>
          </cell>
          <cell r="I8871" t="str">
            <v>Defence</v>
          </cell>
          <cell r="J8871" t="str">
            <v>WSM</v>
          </cell>
          <cell r="K8871" t="str">
            <v>Sundry WSM</v>
          </cell>
        </row>
        <row r="8872">
          <cell r="G8872" t="str">
            <v>WSMMNWLO</v>
          </cell>
          <cell r="H8872" t="str">
            <v>Nw London  Market Tested</v>
          </cell>
          <cell r="I8872" t="str">
            <v>Defence</v>
          </cell>
          <cell r="J8872" t="str">
            <v>WSM</v>
          </cell>
          <cell r="K8872" t="str">
            <v>Sundry WSM</v>
          </cell>
        </row>
        <row r="8873">
          <cell r="G8873" t="str">
            <v>WSMMPLY1</v>
          </cell>
          <cell r="H8873" t="str">
            <v>Plymouth 1  Market Tested</v>
          </cell>
          <cell r="I8873" t="str">
            <v>Defence</v>
          </cell>
          <cell r="J8873" t="str">
            <v>WSM</v>
          </cell>
          <cell r="K8873" t="str">
            <v>Sundry WSM</v>
          </cell>
        </row>
        <row r="8874">
          <cell r="G8874" t="str">
            <v>WSMMSALS</v>
          </cell>
          <cell r="H8874" t="str">
            <v>Salisbury  Market Tested</v>
          </cell>
          <cell r="I8874" t="str">
            <v>Defence</v>
          </cell>
          <cell r="J8874" t="str">
            <v>WSM</v>
          </cell>
          <cell r="K8874" t="str">
            <v>Sundry WSM</v>
          </cell>
        </row>
        <row r="8875">
          <cell r="G8875" t="str">
            <v>WSMMSLOU</v>
          </cell>
          <cell r="H8875" t="str">
            <v>Slough  Market Tested</v>
          </cell>
          <cell r="I8875" t="str">
            <v>Defence</v>
          </cell>
          <cell r="J8875" t="str">
            <v>WSM</v>
          </cell>
          <cell r="K8875" t="str">
            <v>Sundry WSM</v>
          </cell>
        </row>
        <row r="8876">
          <cell r="G8876" t="str">
            <v>WSMMUSAF</v>
          </cell>
          <cell r="H8876" t="str">
            <v>Usaf Market Test</v>
          </cell>
          <cell r="I8876" t="str">
            <v>Defence</v>
          </cell>
          <cell r="J8876" t="str">
            <v>WSM</v>
          </cell>
          <cell r="K8876" t="str">
            <v>Sundry WSM</v>
          </cell>
        </row>
        <row r="8877">
          <cell r="G8877" t="str">
            <v>WSMTALD2</v>
          </cell>
          <cell r="H8877" t="str">
            <v>Aldershot 2   Tied</v>
          </cell>
          <cell r="I8877" t="str">
            <v>Defence</v>
          </cell>
          <cell r="J8877" t="str">
            <v>WSM</v>
          </cell>
          <cell r="K8877" t="str">
            <v>Sundry WSM</v>
          </cell>
        </row>
        <row r="8878">
          <cell r="G8878" t="str">
            <v>WSMTHAVA</v>
          </cell>
          <cell r="H8878" t="str">
            <v>Havant   Tied</v>
          </cell>
          <cell r="I8878" t="str">
            <v>Defence</v>
          </cell>
          <cell r="J8878" t="str">
            <v>WSM</v>
          </cell>
          <cell r="K8878" t="str">
            <v>Sundry WSM</v>
          </cell>
        </row>
        <row r="8879">
          <cell r="G8879" t="str">
            <v>WSMTKENT</v>
          </cell>
          <cell r="H8879" t="str">
            <v>Kent   Tied</v>
          </cell>
          <cell r="I8879" t="str">
            <v>Defence</v>
          </cell>
          <cell r="J8879" t="str">
            <v>WSM</v>
          </cell>
          <cell r="K8879" t="str">
            <v>Sundry WSM</v>
          </cell>
        </row>
        <row r="8880">
          <cell r="G8880" t="str">
            <v>WSMTPLY4</v>
          </cell>
          <cell r="H8880" t="str">
            <v>Plymouth 4   Tied</v>
          </cell>
          <cell r="I8880" t="str">
            <v>Defence</v>
          </cell>
          <cell r="J8880" t="str">
            <v>WSM</v>
          </cell>
          <cell r="K8880" t="str">
            <v>Sundry WSM</v>
          </cell>
        </row>
        <row r="8881">
          <cell r="G8881" t="str">
            <v>WSMTPOR3</v>
          </cell>
          <cell r="H8881" t="str">
            <v>Portsmouth 3   Tied</v>
          </cell>
          <cell r="I8881" t="str">
            <v>Defence</v>
          </cell>
          <cell r="J8881" t="str">
            <v>WSM</v>
          </cell>
          <cell r="K8881" t="str">
            <v>Sundry WSM</v>
          </cell>
        </row>
        <row r="8882">
          <cell r="G8882" t="str">
            <v>WSMTREAD</v>
          </cell>
          <cell r="H8882" t="str">
            <v>Reading   Tied</v>
          </cell>
          <cell r="I8882" t="str">
            <v>Defence</v>
          </cell>
          <cell r="J8882" t="str">
            <v>WSM</v>
          </cell>
          <cell r="K8882" t="str">
            <v>Sundry WSM</v>
          </cell>
        </row>
        <row r="8883">
          <cell r="G8883" t="str">
            <v>WSMTSWIN</v>
          </cell>
          <cell r="H8883" t="str">
            <v>Swindon   Tied</v>
          </cell>
          <cell r="I8883" t="str">
            <v>Defence</v>
          </cell>
          <cell r="J8883" t="str">
            <v>WSM</v>
          </cell>
          <cell r="K8883" t="str">
            <v>Sundry WSM</v>
          </cell>
        </row>
        <row r="8884">
          <cell r="G8884" t="str">
            <v>WSMADJ</v>
          </cell>
          <cell r="H8884" t="str">
            <v>Wsm Adjustments Job</v>
          </cell>
          <cell r="I8884" t="str">
            <v>Defence</v>
          </cell>
          <cell r="J8884" t="str">
            <v>WSM</v>
          </cell>
          <cell r="K8884" t="str">
            <v>Sundry WSM</v>
          </cell>
        </row>
        <row r="8885">
          <cell r="G8885" t="str">
            <v>WSMMADL1</v>
          </cell>
          <cell r="H8885" t="str">
            <v>Aldershot 1   Tied</v>
          </cell>
          <cell r="I8885" t="str">
            <v>Defence</v>
          </cell>
          <cell r="J8885" t="str">
            <v>WSM</v>
          </cell>
          <cell r="K8885" t="str">
            <v>Sundry WSM</v>
          </cell>
        </row>
        <row r="8886">
          <cell r="G8886" t="str">
            <v>WSMMALD1</v>
          </cell>
          <cell r="H8886" t="str">
            <v>Aldershot 1 Tied</v>
          </cell>
          <cell r="I8886" t="str">
            <v>Defence</v>
          </cell>
          <cell r="J8886" t="str">
            <v>WSM</v>
          </cell>
          <cell r="K8886" t="str">
            <v>Sundry WSM</v>
          </cell>
        </row>
        <row r="8887">
          <cell r="G8887" t="str">
            <v>WSMMDEV2</v>
          </cell>
          <cell r="H8887" t="str">
            <v>Devon 2  Market Tested</v>
          </cell>
          <cell r="I8887" t="str">
            <v>Defence</v>
          </cell>
          <cell r="J8887" t="str">
            <v>WSM</v>
          </cell>
          <cell r="K8887" t="str">
            <v>Sundry WSM</v>
          </cell>
        </row>
        <row r="8888">
          <cell r="G8888" t="str">
            <v>WSMMGOS2</v>
          </cell>
          <cell r="H8888" t="str">
            <v>Gosport 2  Market Tested</v>
          </cell>
          <cell r="I8888" t="str">
            <v>Defence</v>
          </cell>
          <cell r="J8888" t="str">
            <v>WSM</v>
          </cell>
          <cell r="K8888" t="str">
            <v>Sundry WSM</v>
          </cell>
        </row>
        <row r="8889">
          <cell r="G8889" t="str">
            <v>WSMMNORF</v>
          </cell>
          <cell r="H8889" t="str">
            <v>Wsm Norfolkb Spencer</v>
          </cell>
          <cell r="I8889" t="str">
            <v>Defence</v>
          </cell>
          <cell r="J8889" t="str">
            <v>WSM</v>
          </cell>
          <cell r="K8889" t="str">
            <v>Sundry WSM</v>
          </cell>
        </row>
        <row r="8890">
          <cell r="G8890" t="str">
            <v>WSMMNWLO</v>
          </cell>
          <cell r="H8890" t="str">
            <v>Nw London  Market Tested</v>
          </cell>
          <cell r="I8890" t="str">
            <v>Defence</v>
          </cell>
          <cell r="J8890" t="str">
            <v>WSM</v>
          </cell>
          <cell r="K8890" t="str">
            <v>Sundry WSM</v>
          </cell>
        </row>
        <row r="8891">
          <cell r="G8891" t="str">
            <v>WSMMPLY1</v>
          </cell>
          <cell r="H8891" t="str">
            <v>Plymouth 1  Market Tested</v>
          </cell>
          <cell r="I8891" t="str">
            <v>Defence</v>
          </cell>
          <cell r="J8891" t="str">
            <v>WSM</v>
          </cell>
          <cell r="K8891" t="str">
            <v>Sundry WSM</v>
          </cell>
        </row>
        <row r="8892">
          <cell r="G8892" t="str">
            <v>WSMMSALS</v>
          </cell>
          <cell r="H8892" t="str">
            <v>Salisbury  Market Tested</v>
          </cell>
          <cell r="I8892" t="str">
            <v>Defence</v>
          </cell>
          <cell r="J8892" t="str">
            <v>WSM</v>
          </cell>
          <cell r="K8892" t="str">
            <v>Sundry WSM</v>
          </cell>
        </row>
        <row r="8893">
          <cell r="G8893" t="str">
            <v>WSMMSLOU</v>
          </cell>
          <cell r="H8893" t="str">
            <v>Slough  Market Tested</v>
          </cell>
          <cell r="I8893" t="str">
            <v>Defence</v>
          </cell>
          <cell r="J8893" t="str">
            <v>WSM</v>
          </cell>
          <cell r="K8893" t="str">
            <v>Sundry WSM</v>
          </cell>
        </row>
        <row r="8894">
          <cell r="G8894" t="str">
            <v>WSMMUSAF</v>
          </cell>
          <cell r="H8894" t="str">
            <v>Usaf Market Test</v>
          </cell>
          <cell r="I8894" t="str">
            <v>Defence</v>
          </cell>
          <cell r="J8894" t="str">
            <v>WSM</v>
          </cell>
          <cell r="K8894" t="str">
            <v>Sundry WSM</v>
          </cell>
        </row>
        <row r="8895">
          <cell r="G8895" t="str">
            <v>WSMSUNDA</v>
          </cell>
          <cell r="H8895" t="str">
            <v>Wsm Sundry Af</v>
          </cell>
          <cell r="I8895" t="str">
            <v>Defence</v>
          </cell>
          <cell r="J8895" t="str">
            <v>WSM</v>
          </cell>
          <cell r="K8895" t="str">
            <v>Sundry WSM</v>
          </cell>
        </row>
        <row r="8896">
          <cell r="G8896" t="str">
            <v>WSMTALD2</v>
          </cell>
          <cell r="H8896" t="str">
            <v>Aldershot 2   Tied</v>
          </cell>
          <cell r="I8896" t="str">
            <v>Defence</v>
          </cell>
          <cell r="J8896" t="str">
            <v>WSM</v>
          </cell>
          <cell r="K8896" t="str">
            <v>Sundry WSM</v>
          </cell>
        </row>
        <row r="8897">
          <cell r="G8897" t="str">
            <v>WSMTHAVA</v>
          </cell>
          <cell r="H8897" t="str">
            <v>Havant   Tied</v>
          </cell>
          <cell r="I8897" t="str">
            <v>Defence</v>
          </cell>
          <cell r="J8897" t="str">
            <v>WSM</v>
          </cell>
          <cell r="K8897" t="str">
            <v>Sundry WSM</v>
          </cell>
        </row>
        <row r="8898">
          <cell r="G8898" t="str">
            <v>WSMTHWYC</v>
          </cell>
          <cell r="H8898" t="str">
            <v>High Wycombe Tied</v>
          </cell>
          <cell r="I8898" t="str">
            <v>Defence</v>
          </cell>
          <cell r="J8898" t="str">
            <v>WSM</v>
          </cell>
          <cell r="K8898" t="str">
            <v>Sundry WSM</v>
          </cell>
        </row>
        <row r="8899">
          <cell r="G8899" t="str">
            <v>WSMTKENT</v>
          </cell>
          <cell r="H8899" t="str">
            <v>Kent   Tied</v>
          </cell>
          <cell r="I8899" t="str">
            <v>Defence</v>
          </cell>
          <cell r="J8899" t="str">
            <v>WSM</v>
          </cell>
          <cell r="K8899" t="str">
            <v>Sundry WSM</v>
          </cell>
        </row>
        <row r="8900">
          <cell r="G8900" t="str">
            <v>WSMTPLY4</v>
          </cell>
          <cell r="H8900" t="str">
            <v>Plymouth 4   Tied</v>
          </cell>
          <cell r="I8900" t="str">
            <v>Defence</v>
          </cell>
          <cell r="J8900" t="str">
            <v>WSM</v>
          </cell>
          <cell r="K8900" t="str">
            <v>Sundry WSM</v>
          </cell>
        </row>
        <row r="8901">
          <cell r="G8901" t="str">
            <v>WSMTPOR2</v>
          </cell>
          <cell r="H8901" t="str">
            <v>Portsmouth 2   Tied</v>
          </cell>
          <cell r="I8901" t="str">
            <v>Defence</v>
          </cell>
          <cell r="J8901" t="str">
            <v>WSM</v>
          </cell>
          <cell r="K8901" t="str">
            <v>Sundry WSM</v>
          </cell>
        </row>
        <row r="8902">
          <cell r="G8902" t="str">
            <v>WSMTPOR3</v>
          </cell>
          <cell r="H8902" t="str">
            <v>Portsmouth 3   Tied</v>
          </cell>
          <cell r="I8902" t="str">
            <v>Defence</v>
          </cell>
          <cell r="J8902" t="str">
            <v>WSM</v>
          </cell>
          <cell r="K8902" t="str">
            <v>Sundry WSM</v>
          </cell>
        </row>
        <row r="8903">
          <cell r="G8903" t="str">
            <v>WSMTREAD</v>
          </cell>
          <cell r="H8903" t="str">
            <v>Reading   Tied</v>
          </cell>
          <cell r="I8903" t="str">
            <v>Defence</v>
          </cell>
          <cell r="J8903" t="str">
            <v>WSM</v>
          </cell>
          <cell r="K8903" t="str">
            <v>Sundry WSM</v>
          </cell>
        </row>
        <row r="8904">
          <cell r="G8904" t="str">
            <v>WSMTSWIN</v>
          </cell>
          <cell r="H8904" t="str">
            <v>Swindon   Tied</v>
          </cell>
          <cell r="I8904" t="str">
            <v>Defence</v>
          </cell>
          <cell r="J8904" t="str">
            <v>WSM</v>
          </cell>
          <cell r="K8904" t="str">
            <v>Sundry WSM</v>
          </cell>
        </row>
        <row r="8905">
          <cell r="G8905" t="str">
            <v>WSMMDEV2</v>
          </cell>
          <cell r="H8905" t="str">
            <v>Devon 2  Market Tested</v>
          </cell>
          <cell r="I8905" t="str">
            <v>Defence</v>
          </cell>
          <cell r="J8905" t="str">
            <v>WSM</v>
          </cell>
          <cell r="K8905" t="str">
            <v>Sundry WSM</v>
          </cell>
        </row>
        <row r="8906">
          <cell r="G8906" t="str">
            <v>WSMMGOS2</v>
          </cell>
          <cell r="H8906" t="str">
            <v>Gosport 2  Market Tested</v>
          </cell>
          <cell r="I8906" t="str">
            <v>Defence</v>
          </cell>
          <cell r="J8906" t="str">
            <v>WSM</v>
          </cell>
          <cell r="K8906" t="str">
            <v>Sundry WSM</v>
          </cell>
        </row>
        <row r="8907">
          <cell r="G8907" t="str">
            <v>WSMMNORF</v>
          </cell>
          <cell r="H8907" t="str">
            <v>Wsm Norfolkb Spencer</v>
          </cell>
          <cell r="I8907" t="str">
            <v>Defence</v>
          </cell>
          <cell r="J8907" t="str">
            <v>WSM</v>
          </cell>
          <cell r="K8907" t="str">
            <v>Sundry WSM</v>
          </cell>
        </row>
        <row r="8908">
          <cell r="G8908" t="str">
            <v>WSMMNWLO</v>
          </cell>
          <cell r="H8908" t="str">
            <v>Nw London  Market Tested</v>
          </cell>
          <cell r="I8908" t="str">
            <v>Defence</v>
          </cell>
          <cell r="J8908" t="str">
            <v>WSM</v>
          </cell>
          <cell r="K8908" t="str">
            <v>Sundry WSM</v>
          </cell>
        </row>
        <row r="8909">
          <cell r="G8909" t="str">
            <v>WSMMSLOU</v>
          </cell>
          <cell r="H8909" t="str">
            <v>Slough  Market Tested</v>
          </cell>
          <cell r="I8909" t="str">
            <v>Defence</v>
          </cell>
          <cell r="J8909" t="str">
            <v>WSM</v>
          </cell>
          <cell r="K8909" t="str">
            <v>Sundry WSM</v>
          </cell>
        </row>
        <row r="8910">
          <cell r="G8910" t="str">
            <v>WSMTHAVA</v>
          </cell>
          <cell r="H8910" t="str">
            <v>Havant   Tied</v>
          </cell>
          <cell r="I8910" t="str">
            <v>Defence</v>
          </cell>
          <cell r="J8910" t="str">
            <v>WSM</v>
          </cell>
          <cell r="K8910" t="str">
            <v>Sundry WSM</v>
          </cell>
        </row>
        <row r="8911">
          <cell r="G8911" t="str">
            <v>WSMTPOR3</v>
          </cell>
          <cell r="H8911" t="str">
            <v>Portsmouth 3   Tied</v>
          </cell>
          <cell r="I8911" t="str">
            <v>Defence</v>
          </cell>
          <cell r="J8911" t="str">
            <v>WSM</v>
          </cell>
          <cell r="K8911" t="str">
            <v>Sundry WSM</v>
          </cell>
        </row>
        <row r="8912">
          <cell r="G8912" t="str">
            <v>WSMADJ</v>
          </cell>
          <cell r="H8912" t="str">
            <v>Wsm Adjustments Job</v>
          </cell>
          <cell r="I8912" t="str">
            <v>Defence</v>
          </cell>
          <cell r="J8912" t="str">
            <v>WSM</v>
          </cell>
          <cell r="K8912" t="str">
            <v>Sundry WSM</v>
          </cell>
        </row>
        <row r="8913">
          <cell r="G8913" t="str">
            <v>WSMMDEV2</v>
          </cell>
          <cell r="H8913" t="str">
            <v>Devon 2  Market Tested</v>
          </cell>
          <cell r="I8913" t="str">
            <v>Defence</v>
          </cell>
          <cell r="J8913" t="str">
            <v>WSM</v>
          </cell>
          <cell r="K8913" t="str">
            <v>Sundry WSM</v>
          </cell>
        </row>
        <row r="8914">
          <cell r="G8914" t="str">
            <v>WSMMGOS2</v>
          </cell>
          <cell r="H8914" t="str">
            <v>Gosport 2  Market Tested</v>
          </cell>
          <cell r="I8914" t="str">
            <v>Defence</v>
          </cell>
          <cell r="J8914" t="str">
            <v>WSM</v>
          </cell>
          <cell r="K8914" t="str">
            <v>Sundry WSM</v>
          </cell>
        </row>
        <row r="8915">
          <cell r="G8915" t="str">
            <v>WSMMNORF</v>
          </cell>
          <cell r="H8915" t="str">
            <v>Wsm Norfolkb Spencer</v>
          </cell>
          <cell r="I8915" t="str">
            <v>Defence</v>
          </cell>
          <cell r="J8915" t="str">
            <v>WSM</v>
          </cell>
          <cell r="K8915" t="str">
            <v>Sundry WSM</v>
          </cell>
        </row>
        <row r="8916">
          <cell r="G8916" t="str">
            <v>WSMMNWLO</v>
          </cell>
          <cell r="H8916" t="str">
            <v>Nw London  Market Tested</v>
          </cell>
          <cell r="I8916" t="str">
            <v>Defence</v>
          </cell>
          <cell r="J8916" t="str">
            <v>WSM</v>
          </cell>
          <cell r="K8916" t="str">
            <v>Sundry WSM</v>
          </cell>
        </row>
        <row r="8917">
          <cell r="G8917" t="str">
            <v>WSMMSLOU</v>
          </cell>
          <cell r="H8917" t="str">
            <v>Slough  Market Tested</v>
          </cell>
          <cell r="I8917" t="str">
            <v>Defence</v>
          </cell>
          <cell r="J8917" t="str">
            <v>WSM</v>
          </cell>
          <cell r="K8917" t="str">
            <v>Sundry WSM</v>
          </cell>
        </row>
        <row r="8918">
          <cell r="G8918" t="str">
            <v>WSMTHAVA</v>
          </cell>
          <cell r="H8918" t="str">
            <v>Havant   Tied</v>
          </cell>
          <cell r="I8918" t="str">
            <v>Defence</v>
          </cell>
          <cell r="J8918" t="str">
            <v>WSM</v>
          </cell>
          <cell r="K8918" t="str">
            <v>Sundry WSM</v>
          </cell>
        </row>
        <row r="8919">
          <cell r="G8919" t="str">
            <v>WSMTPOR3</v>
          </cell>
          <cell r="H8919" t="str">
            <v>Portsmouth 3   Tied</v>
          </cell>
          <cell r="I8919" t="str">
            <v>Defence</v>
          </cell>
          <cell r="J8919" t="str">
            <v>WSM</v>
          </cell>
          <cell r="K8919" t="str">
            <v>Sundry WSM</v>
          </cell>
        </row>
        <row r="8920">
          <cell r="G8920" t="str">
            <v>WSMTSWIN</v>
          </cell>
          <cell r="H8920" t="str">
            <v>Swindon   Tied</v>
          </cell>
          <cell r="I8920" t="str">
            <v>Defence</v>
          </cell>
          <cell r="J8920" t="str">
            <v>WSM</v>
          </cell>
          <cell r="K8920" t="str">
            <v>Sundry WSM</v>
          </cell>
        </row>
        <row r="8921">
          <cell r="G8921" t="str">
            <v>WSMMADL1</v>
          </cell>
          <cell r="H8921" t="str">
            <v>Aldershot 1   Tied</v>
          </cell>
          <cell r="I8921" t="str">
            <v>Defence</v>
          </cell>
          <cell r="J8921" t="str">
            <v>WSM</v>
          </cell>
          <cell r="K8921" t="str">
            <v>Sundry WSM</v>
          </cell>
        </row>
        <row r="8922">
          <cell r="G8922" t="str">
            <v>WSMMALD1</v>
          </cell>
          <cell r="H8922" t="str">
            <v>Aldershot 1 Tied</v>
          </cell>
          <cell r="I8922" t="str">
            <v>Defence</v>
          </cell>
          <cell r="J8922" t="str">
            <v>WSM</v>
          </cell>
          <cell r="K8922" t="str">
            <v>Sundry WSM</v>
          </cell>
        </row>
        <row r="8923">
          <cell r="G8923" t="str">
            <v>WSMMDEV2</v>
          </cell>
          <cell r="H8923" t="str">
            <v>Devon 2  Market Tested</v>
          </cell>
          <cell r="I8923" t="str">
            <v>Defence</v>
          </cell>
          <cell r="J8923" t="str">
            <v>WSM</v>
          </cell>
          <cell r="K8923" t="str">
            <v>Sundry WSM</v>
          </cell>
        </row>
        <row r="8924">
          <cell r="G8924" t="str">
            <v>WSMMGOS2</v>
          </cell>
          <cell r="H8924" t="str">
            <v>Gosport 2  Market Tested</v>
          </cell>
          <cell r="I8924" t="str">
            <v>Defence</v>
          </cell>
          <cell r="J8924" t="str">
            <v>WSM</v>
          </cell>
          <cell r="K8924" t="str">
            <v>Sundry WSM</v>
          </cell>
        </row>
        <row r="8925">
          <cell r="G8925" t="str">
            <v>WSMMNORF</v>
          </cell>
          <cell r="H8925" t="str">
            <v>Wsm Norfolkb Spencer</v>
          </cell>
          <cell r="I8925" t="str">
            <v>Defence</v>
          </cell>
          <cell r="J8925" t="str">
            <v>WSM</v>
          </cell>
          <cell r="K8925" t="str">
            <v>Sundry WSM</v>
          </cell>
        </row>
        <row r="8926">
          <cell r="G8926" t="str">
            <v>WSMMSALS</v>
          </cell>
          <cell r="H8926" t="str">
            <v>Salisbury  Market Tested</v>
          </cell>
          <cell r="I8926" t="str">
            <v>Defence</v>
          </cell>
          <cell r="J8926" t="str">
            <v>WSM</v>
          </cell>
          <cell r="K8926" t="str">
            <v>Sundry WSM</v>
          </cell>
        </row>
        <row r="8927">
          <cell r="G8927" t="str">
            <v>WSMTPOR2</v>
          </cell>
          <cell r="H8927" t="str">
            <v>Portsmouth 2   Tied</v>
          </cell>
          <cell r="I8927" t="str">
            <v>Defence</v>
          </cell>
          <cell r="J8927" t="str">
            <v>WSM</v>
          </cell>
          <cell r="K8927" t="str">
            <v>Sundry WSM</v>
          </cell>
        </row>
        <row r="8928">
          <cell r="G8928" t="str">
            <v>WSMTPOR3</v>
          </cell>
          <cell r="H8928" t="str">
            <v>Portsmouth 3   Tied</v>
          </cell>
          <cell r="I8928" t="str">
            <v>Defence</v>
          </cell>
          <cell r="J8928" t="str">
            <v>WSM</v>
          </cell>
          <cell r="K8928" t="str">
            <v>Sundry WSM</v>
          </cell>
        </row>
        <row r="8929">
          <cell r="G8929" t="str">
            <v>WSMTREAD</v>
          </cell>
          <cell r="H8929" t="str">
            <v>Reading   Tied</v>
          </cell>
          <cell r="I8929" t="str">
            <v>Defence</v>
          </cell>
          <cell r="J8929" t="str">
            <v>WSM</v>
          </cell>
          <cell r="K8929" t="str">
            <v>Sundry WSM</v>
          </cell>
        </row>
        <row r="8930">
          <cell r="G8930" t="str">
            <v>WSMADJ</v>
          </cell>
          <cell r="H8930" t="str">
            <v>Wsm Adjustments Job</v>
          </cell>
          <cell r="I8930" t="str">
            <v>Defence</v>
          </cell>
          <cell r="J8930" t="str">
            <v>WSM</v>
          </cell>
          <cell r="K8930" t="str">
            <v>Sundry WSM</v>
          </cell>
        </row>
        <row r="8931">
          <cell r="G8931" t="str">
            <v>WSMMALD1</v>
          </cell>
          <cell r="H8931" t="str">
            <v>Aldershot 1 Tied</v>
          </cell>
          <cell r="I8931" t="str">
            <v>Defence</v>
          </cell>
          <cell r="J8931" t="str">
            <v>WSM</v>
          </cell>
          <cell r="K8931" t="str">
            <v>Sundry WSM</v>
          </cell>
        </row>
        <row r="8932">
          <cell r="G8932" t="str">
            <v>WSMMDEV2</v>
          </cell>
          <cell r="H8932" t="str">
            <v>Devon 2  Market Tested</v>
          </cell>
          <cell r="I8932" t="str">
            <v>Defence</v>
          </cell>
          <cell r="J8932" t="str">
            <v>WSM</v>
          </cell>
          <cell r="K8932" t="str">
            <v>Sundry WSM</v>
          </cell>
        </row>
        <row r="8933">
          <cell r="G8933" t="str">
            <v>WSMMGOS2</v>
          </cell>
          <cell r="H8933" t="str">
            <v>Gosport 2  Market Tested</v>
          </cell>
          <cell r="I8933" t="str">
            <v>Defence</v>
          </cell>
          <cell r="J8933" t="str">
            <v>WSM</v>
          </cell>
          <cell r="K8933" t="str">
            <v>Sundry WSM</v>
          </cell>
        </row>
        <row r="8934">
          <cell r="G8934" t="str">
            <v>WSMMNORF</v>
          </cell>
          <cell r="H8934" t="str">
            <v>Wsm Norfolkb Spencer</v>
          </cell>
          <cell r="I8934" t="str">
            <v>Defence</v>
          </cell>
          <cell r="J8934" t="str">
            <v>WSM</v>
          </cell>
          <cell r="K8934" t="str">
            <v>Sundry WSM</v>
          </cell>
        </row>
        <row r="8935">
          <cell r="G8935" t="str">
            <v>WSMMNWLO</v>
          </cell>
          <cell r="H8935" t="str">
            <v>Nw London  Market Tested</v>
          </cell>
          <cell r="I8935" t="str">
            <v>Defence</v>
          </cell>
          <cell r="J8935" t="str">
            <v>WSM</v>
          </cell>
          <cell r="K8935" t="str">
            <v>Sundry WSM</v>
          </cell>
        </row>
        <row r="8936">
          <cell r="G8936" t="str">
            <v>WSMMSLOU</v>
          </cell>
          <cell r="H8936" t="str">
            <v>Slough  Market Tested</v>
          </cell>
          <cell r="I8936" t="str">
            <v>Defence</v>
          </cell>
          <cell r="J8936" t="str">
            <v>WSM</v>
          </cell>
          <cell r="K8936" t="str">
            <v>Sundry WSM</v>
          </cell>
        </row>
        <row r="8937">
          <cell r="G8937" t="str">
            <v>WSMTHAVA</v>
          </cell>
          <cell r="H8937" t="str">
            <v>Havant   Tied</v>
          </cell>
          <cell r="I8937" t="str">
            <v>Defence</v>
          </cell>
          <cell r="J8937" t="str">
            <v>WSM</v>
          </cell>
          <cell r="K8937" t="str">
            <v>Sundry WSM</v>
          </cell>
        </row>
        <row r="8938">
          <cell r="G8938" t="str">
            <v>WSMTPLY4</v>
          </cell>
          <cell r="H8938" t="str">
            <v>Plymouth 4   Tied</v>
          </cell>
          <cell r="I8938" t="str">
            <v>Defence</v>
          </cell>
          <cell r="J8938" t="str">
            <v>WSM</v>
          </cell>
          <cell r="K8938" t="str">
            <v>Sundry WSM</v>
          </cell>
        </row>
        <row r="8939">
          <cell r="G8939" t="str">
            <v>WSMTPOR3</v>
          </cell>
          <cell r="H8939" t="str">
            <v>Portsmouth 3   Tied</v>
          </cell>
          <cell r="I8939" t="str">
            <v>Defence</v>
          </cell>
          <cell r="J8939" t="str">
            <v>WSM</v>
          </cell>
          <cell r="K8939" t="str">
            <v>Sundry WSM</v>
          </cell>
        </row>
        <row r="8940">
          <cell r="G8940" t="str">
            <v>WSMTREAD</v>
          </cell>
          <cell r="H8940" t="str">
            <v>Reading   Tied</v>
          </cell>
          <cell r="I8940" t="str">
            <v>Defence</v>
          </cell>
          <cell r="J8940" t="str">
            <v>WSM</v>
          </cell>
          <cell r="K8940" t="str">
            <v>Sundry WSM</v>
          </cell>
        </row>
        <row r="8941">
          <cell r="G8941" t="str">
            <v>WSMMADL1</v>
          </cell>
          <cell r="H8941" t="str">
            <v>Aldershot 1   Tied</v>
          </cell>
          <cell r="I8941" t="str">
            <v>Defence</v>
          </cell>
          <cell r="J8941" t="str">
            <v>WSM</v>
          </cell>
          <cell r="K8941" t="str">
            <v>Sundry WSM</v>
          </cell>
        </row>
        <row r="8942">
          <cell r="G8942" t="str">
            <v>WSMMDEV2</v>
          </cell>
          <cell r="H8942" t="str">
            <v>Devon 2  Market Tested</v>
          </cell>
          <cell r="I8942" t="str">
            <v>Defence</v>
          </cell>
          <cell r="J8942" t="str">
            <v>WSM</v>
          </cell>
          <cell r="K8942" t="str">
            <v>Sundry WSM</v>
          </cell>
        </row>
        <row r="8943">
          <cell r="G8943" t="str">
            <v>WSMMGOS2</v>
          </cell>
          <cell r="H8943" t="str">
            <v>Gosport 2  Market Tested</v>
          </cell>
          <cell r="I8943" t="str">
            <v>Defence</v>
          </cell>
          <cell r="J8943" t="str">
            <v>WSM</v>
          </cell>
          <cell r="K8943" t="str">
            <v>Sundry WSM</v>
          </cell>
        </row>
        <row r="8944">
          <cell r="G8944" t="str">
            <v>WSMMNWLO</v>
          </cell>
          <cell r="H8944" t="str">
            <v>Nw London  Market Tested</v>
          </cell>
          <cell r="I8944" t="str">
            <v>Defence</v>
          </cell>
          <cell r="J8944" t="str">
            <v>WSM</v>
          </cell>
          <cell r="K8944" t="str">
            <v>Sundry WSM</v>
          </cell>
        </row>
        <row r="8945">
          <cell r="G8945" t="str">
            <v>WSMMPLY1</v>
          </cell>
          <cell r="H8945" t="str">
            <v>Plymouth 1  Market Tested</v>
          </cell>
          <cell r="I8945" t="str">
            <v>Defence</v>
          </cell>
          <cell r="J8945" t="str">
            <v>WSM</v>
          </cell>
          <cell r="K8945" t="str">
            <v>Sundry WSM</v>
          </cell>
        </row>
        <row r="8946">
          <cell r="G8946" t="str">
            <v>WSMMSALS</v>
          </cell>
          <cell r="H8946" t="str">
            <v>Salisbury  Market Tested</v>
          </cell>
          <cell r="I8946" t="str">
            <v>Defence</v>
          </cell>
          <cell r="J8946" t="str">
            <v>WSM</v>
          </cell>
          <cell r="K8946" t="str">
            <v>Sundry WSM</v>
          </cell>
        </row>
        <row r="8947">
          <cell r="G8947" t="str">
            <v>WSMMSLOU</v>
          </cell>
          <cell r="H8947" t="str">
            <v>Slough  Market Tested</v>
          </cell>
          <cell r="I8947" t="str">
            <v>Defence</v>
          </cell>
          <cell r="J8947" t="str">
            <v>WSM</v>
          </cell>
          <cell r="K8947" t="str">
            <v>Sundry WSM</v>
          </cell>
        </row>
        <row r="8948">
          <cell r="G8948" t="str">
            <v>WSMMUSAF</v>
          </cell>
          <cell r="H8948" t="str">
            <v>Usaf Market Test</v>
          </cell>
          <cell r="I8948" t="str">
            <v>Defence</v>
          </cell>
          <cell r="J8948" t="str">
            <v>WSM</v>
          </cell>
          <cell r="K8948" t="str">
            <v>Sundry WSM</v>
          </cell>
        </row>
        <row r="8949">
          <cell r="G8949" t="str">
            <v>WSMTALD2</v>
          </cell>
          <cell r="H8949" t="str">
            <v>Aldershot 2   Tied</v>
          </cell>
          <cell r="I8949" t="str">
            <v>Defence</v>
          </cell>
          <cell r="J8949" t="str">
            <v>WSM</v>
          </cell>
          <cell r="K8949" t="str">
            <v>Sundry WSM</v>
          </cell>
        </row>
        <row r="8950">
          <cell r="G8950" t="str">
            <v>WSMTHAVA</v>
          </cell>
          <cell r="H8950" t="str">
            <v>Havant   Tied</v>
          </cell>
          <cell r="I8950" t="str">
            <v>Defence</v>
          </cell>
          <cell r="J8950" t="str">
            <v>WSM</v>
          </cell>
          <cell r="K8950" t="str">
            <v>Sundry WSM</v>
          </cell>
        </row>
        <row r="8951">
          <cell r="G8951" t="str">
            <v>WSMTKENT</v>
          </cell>
          <cell r="H8951" t="str">
            <v>Kent   Tied</v>
          </cell>
          <cell r="I8951" t="str">
            <v>Defence</v>
          </cell>
          <cell r="J8951" t="str">
            <v>WSM</v>
          </cell>
          <cell r="K8951" t="str">
            <v>Sundry WSM</v>
          </cell>
        </row>
        <row r="8952">
          <cell r="G8952" t="str">
            <v>WSMTPLY4</v>
          </cell>
          <cell r="H8952" t="str">
            <v>Plymouth 4   Tied</v>
          </cell>
          <cell r="I8952" t="str">
            <v>Defence</v>
          </cell>
          <cell r="J8952" t="str">
            <v>WSM</v>
          </cell>
          <cell r="K8952" t="str">
            <v>Sundry WSM</v>
          </cell>
        </row>
        <row r="8953">
          <cell r="G8953" t="str">
            <v>WSMTPOR3</v>
          </cell>
          <cell r="H8953" t="str">
            <v>Portsmouth 3   Tied</v>
          </cell>
          <cell r="I8953" t="str">
            <v>Defence</v>
          </cell>
          <cell r="J8953" t="str">
            <v>WSM</v>
          </cell>
          <cell r="K8953" t="str">
            <v>Sundry WSM</v>
          </cell>
        </row>
        <row r="8954">
          <cell r="G8954" t="str">
            <v>WSMTREAD</v>
          </cell>
          <cell r="H8954" t="str">
            <v>Reading   Tied</v>
          </cell>
          <cell r="I8954" t="str">
            <v>Defence</v>
          </cell>
          <cell r="J8954" t="str">
            <v>WSM</v>
          </cell>
          <cell r="K8954" t="str">
            <v>Sundry WSM</v>
          </cell>
        </row>
        <row r="8955">
          <cell r="G8955" t="str">
            <v>WSMMGOS2</v>
          </cell>
          <cell r="H8955" t="str">
            <v>Gosport 2  Market Tested</v>
          </cell>
          <cell r="I8955" t="str">
            <v>Defence</v>
          </cell>
          <cell r="J8955" t="str">
            <v>WSM</v>
          </cell>
          <cell r="K8955" t="str">
            <v>Sundry WSM</v>
          </cell>
        </row>
        <row r="8956">
          <cell r="G8956" t="str">
            <v>WSMMUSAF</v>
          </cell>
          <cell r="H8956" t="str">
            <v>Usaf Market Test</v>
          </cell>
          <cell r="I8956" t="str">
            <v>Defence</v>
          </cell>
          <cell r="J8956" t="str">
            <v>WSM</v>
          </cell>
          <cell r="K8956" t="str">
            <v>Sundry WSM</v>
          </cell>
        </row>
        <row r="8957">
          <cell r="G8957" t="str">
            <v>WSMSUNDA</v>
          </cell>
          <cell r="H8957" t="str">
            <v>Wsm Sundry Af</v>
          </cell>
          <cell r="I8957" t="str">
            <v>Defence</v>
          </cell>
          <cell r="J8957" t="str">
            <v>WSM</v>
          </cell>
          <cell r="K8957" t="str">
            <v>Sundry WSM</v>
          </cell>
        </row>
        <row r="8958">
          <cell r="G8958" t="str">
            <v>WSMSUNDF</v>
          </cell>
          <cell r="H8958" t="str">
            <v>Wsm Sundry Ff</v>
          </cell>
          <cell r="I8958" t="str">
            <v>Defence</v>
          </cell>
          <cell r="J8958" t="str">
            <v>WSM</v>
          </cell>
          <cell r="K8958" t="str">
            <v>Sundry WSM</v>
          </cell>
        </row>
        <row r="8959">
          <cell r="G8959" t="str">
            <v>WSMTKENT</v>
          </cell>
          <cell r="H8959" t="str">
            <v>Kent   Tied</v>
          </cell>
          <cell r="I8959" t="str">
            <v>Defence</v>
          </cell>
          <cell r="J8959" t="str">
            <v>WSM</v>
          </cell>
          <cell r="K8959" t="str">
            <v>Sundry WSM</v>
          </cell>
        </row>
        <row r="8960">
          <cell r="G8960" t="str">
            <v>WSMMADL1</v>
          </cell>
          <cell r="H8960" t="str">
            <v>Aldershot 1   Tied</v>
          </cell>
          <cell r="I8960" t="str">
            <v>Defence</v>
          </cell>
          <cell r="J8960" t="str">
            <v>WSM</v>
          </cell>
          <cell r="K8960" t="str">
            <v>Sundry WSM</v>
          </cell>
        </row>
        <row r="8961">
          <cell r="G8961" t="str">
            <v>WSMMALD1</v>
          </cell>
          <cell r="H8961" t="str">
            <v>Aldershot 1 Tied</v>
          </cell>
          <cell r="I8961" t="str">
            <v>Defence</v>
          </cell>
          <cell r="J8961" t="str">
            <v>WSM</v>
          </cell>
          <cell r="K8961" t="str">
            <v>Sundry WSM</v>
          </cell>
        </row>
        <row r="8962">
          <cell r="G8962" t="str">
            <v>WSMMDEV2</v>
          </cell>
          <cell r="H8962" t="str">
            <v>Devon 2  Market Tested</v>
          </cell>
          <cell r="I8962" t="str">
            <v>Defence</v>
          </cell>
          <cell r="J8962" t="str">
            <v>WSM</v>
          </cell>
          <cell r="K8962" t="str">
            <v>Sundry WSM</v>
          </cell>
        </row>
        <row r="8963">
          <cell r="G8963" t="str">
            <v>WSMMGOS2</v>
          </cell>
          <cell r="H8963" t="str">
            <v>Gosport 2  Market Tested</v>
          </cell>
          <cell r="I8963" t="str">
            <v>Defence</v>
          </cell>
          <cell r="J8963" t="str">
            <v>WSM</v>
          </cell>
          <cell r="K8963" t="str">
            <v>Sundry WSM</v>
          </cell>
        </row>
        <row r="8964">
          <cell r="G8964" t="str">
            <v>WSMMNORF</v>
          </cell>
          <cell r="H8964" t="str">
            <v>Wsm Norfolkb Spencer</v>
          </cell>
          <cell r="I8964" t="str">
            <v>Defence</v>
          </cell>
          <cell r="J8964" t="str">
            <v>WSM</v>
          </cell>
          <cell r="K8964" t="str">
            <v>Sundry WSM</v>
          </cell>
        </row>
        <row r="8965">
          <cell r="G8965" t="str">
            <v>WSMMNWLO</v>
          </cell>
          <cell r="H8965" t="str">
            <v>Nw London  Market Tested</v>
          </cell>
          <cell r="I8965" t="str">
            <v>Defence</v>
          </cell>
          <cell r="J8965" t="str">
            <v>WSM</v>
          </cell>
          <cell r="K8965" t="str">
            <v>Sundry WSM</v>
          </cell>
        </row>
        <row r="8966">
          <cell r="G8966" t="str">
            <v>WSMMPLY1</v>
          </cell>
          <cell r="H8966" t="str">
            <v>Plymouth 1  Market Tested</v>
          </cell>
          <cell r="I8966" t="str">
            <v>Defence</v>
          </cell>
          <cell r="J8966" t="str">
            <v>WSM</v>
          </cell>
          <cell r="K8966" t="str">
            <v>Sundry WSM</v>
          </cell>
        </row>
        <row r="8967">
          <cell r="G8967" t="str">
            <v>WSMMSALS</v>
          </cell>
          <cell r="H8967" t="str">
            <v>Salisbury  Market Tested</v>
          </cell>
          <cell r="I8967" t="str">
            <v>Defence</v>
          </cell>
          <cell r="J8967" t="str">
            <v>WSM</v>
          </cell>
          <cell r="K8967" t="str">
            <v>Sundry WSM</v>
          </cell>
        </row>
        <row r="8968">
          <cell r="G8968" t="str">
            <v>WSMMSLOU</v>
          </cell>
          <cell r="H8968" t="str">
            <v>Slough  Market Tested</v>
          </cell>
          <cell r="I8968" t="str">
            <v>Defence</v>
          </cell>
          <cell r="J8968" t="str">
            <v>WSM</v>
          </cell>
          <cell r="K8968" t="str">
            <v>Sundry WSM</v>
          </cell>
        </row>
        <row r="8969">
          <cell r="G8969" t="str">
            <v>WSMMUSAF</v>
          </cell>
          <cell r="H8969" t="str">
            <v>Usaf Market Test</v>
          </cell>
          <cell r="I8969" t="str">
            <v>Defence</v>
          </cell>
          <cell r="J8969" t="str">
            <v>WSM</v>
          </cell>
          <cell r="K8969" t="str">
            <v>Sundry WSM</v>
          </cell>
        </row>
        <row r="8970">
          <cell r="G8970" t="str">
            <v>WSMSUNDA</v>
          </cell>
          <cell r="H8970" t="str">
            <v>Wsm Sundry Af</v>
          </cell>
          <cell r="I8970" t="str">
            <v>Defence</v>
          </cell>
          <cell r="J8970" t="str">
            <v>WSM</v>
          </cell>
          <cell r="K8970" t="str">
            <v>Sundry WSM</v>
          </cell>
        </row>
        <row r="8971">
          <cell r="G8971" t="str">
            <v>WSMSUNDF</v>
          </cell>
          <cell r="H8971" t="str">
            <v>Wsm Sundry Ff</v>
          </cell>
          <cell r="I8971" t="str">
            <v>Defence</v>
          </cell>
          <cell r="J8971" t="str">
            <v>WSM</v>
          </cell>
          <cell r="K8971" t="str">
            <v>Sundry WSM</v>
          </cell>
        </row>
        <row r="8972">
          <cell r="G8972" t="str">
            <v>WSMTALD2</v>
          </cell>
          <cell r="H8972" t="str">
            <v>Aldershot 2   Tied</v>
          </cell>
          <cell r="I8972" t="str">
            <v>Defence</v>
          </cell>
          <cell r="J8972" t="str">
            <v>WSM</v>
          </cell>
          <cell r="K8972" t="str">
            <v>Sundry WSM</v>
          </cell>
        </row>
        <row r="8973">
          <cell r="G8973" t="str">
            <v>WSMTHAVA</v>
          </cell>
          <cell r="H8973" t="str">
            <v>Havant   Tied</v>
          </cell>
          <cell r="I8973" t="str">
            <v>Defence</v>
          </cell>
          <cell r="J8973" t="str">
            <v>WSM</v>
          </cell>
          <cell r="K8973" t="str">
            <v>Sundry WSM</v>
          </cell>
        </row>
        <row r="8974">
          <cell r="G8974" t="str">
            <v>WSMTKENT</v>
          </cell>
          <cell r="H8974" t="str">
            <v>Kent   Tied</v>
          </cell>
          <cell r="I8974" t="str">
            <v>Defence</v>
          </cell>
          <cell r="J8974" t="str">
            <v>WSM</v>
          </cell>
          <cell r="K8974" t="str">
            <v>Sundry WSM</v>
          </cell>
        </row>
        <row r="8975">
          <cell r="G8975" t="str">
            <v>WSMTPLY4</v>
          </cell>
          <cell r="H8975" t="str">
            <v>Plymouth 4   Tied</v>
          </cell>
          <cell r="I8975" t="str">
            <v>Defence</v>
          </cell>
          <cell r="J8975" t="str">
            <v>WSM</v>
          </cell>
          <cell r="K8975" t="str">
            <v>Sundry WSM</v>
          </cell>
        </row>
        <row r="8976">
          <cell r="G8976" t="str">
            <v>WSMTPOR3</v>
          </cell>
          <cell r="H8976" t="str">
            <v>Portsmouth 3   Tied</v>
          </cell>
          <cell r="I8976" t="str">
            <v>Defence</v>
          </cell>
          <cell r="J8976" t="str">
            <v>WSM</v>
          </cell>
          <cell r="K8976" t="str">
            <v>Sundry WSM</v>
          </cell>
        </row>
        <row r="8977">
          <cell r="G8977" t="str">
            <v>WSMTREAD</v>
          </cell>
          <cell r="H8977" t="str">
            <v>Reading   Tied</v>
          </cell>
          <cell r="I8977" t="str">
            <v>Defence</v>
          </cell>
          <cell r="J8977" t="str">
            <v>WSM</v>
          </cell>
          <cell r="K8977" t="str">
            <v>Sundry WSM</v>
          </cell>
        </row>
        <row r="8978">
          <cell r="G8978" t="str">
            <v>WSMMADL1</v>
          </cell>
          <cell r="H8978" t="str">
            <v>Aldershot 1   Tied</v>
          </cell>
          <cell r="I8978" t="str">
            <v>Defence</v>
          </cell>
          <cell r="J8978" t="str">
            <v>WSM</v>
          </cell>
          <cell r="K8978" t="str">
            <v>Sundry WSM</v>
          </cell>
        </row>
        <row r="8979">
          <cell r="G8979" t="str">
            <v>WSMMALD1</v>
          </cell>
          <cell r="H8979" t="str">
            <v>Aldershot 1 Tied</v>
          </cell>
          <cell r="I8979" t="str">
            <v>Defence</v>
          </cell>
          <cell r="J8979" t="str">
            <v>WSM</v>
          </cell>
          <cell r="K8979" t="str">
            <v>Sundry WSM</v>
          </cell>
        </row>
        <row r="8980">
          <cell r="G8980" t="str">
            <v>WSMMDEV2</v>
          </cell>
          <cell r="H8980" t="str">
            <v>Devon 2  Market Tested</v>
          </cell>
          <cell r="I8980" t="str">
            <v>Defence</v>
          </cell>
          <cell r="J8980" t="str">
            <v>WSM</v>
          </cell>
          <cell r="K8980" t="str">
            <v>Sundry WSM</v>
          </cell>
        </row>
        <row r="8981">
          <cell r="G8981" t="str">
            <v>WSMMGOS2</v>
          </cell>
          <cell r="H8981" t="str">
            <v>Gosport 2  Market Tested</v>
          </cell>
          <cell r="I8981" t="str">
            <v>Defence</v>
          </cell>
          <cell r="J8981" t="str">
            <v>WSM</v>
          </cell>
          <cell r="K8981" t="str">
            <v>Sundry WSM</v>
          </cell>
        </row>
        <row r="8982">
          <cell r="G8982" t="str">
            <v>WSMMNORF</v>
          </cell>
          <cell r="H8982" t="str">
            <v>Wsm Norfolkb Spencer</v>
          </cell>
          <cell r="I8982" t="str">
            <v>Defence</v>
          </cell>
          <cell r="J8982" t="str">
            <v>WSM</v>
          </cell>
          <cell r="K8982" t="str">
            <v>Sundry WSM</v>
          </cell>
        </row>
        <row r="8983">
          <cell r="G8983" t="str">
            <v>WSMMNWLO</v>
          </cell>
          <cell r="H8983" t="str">
            <v>Nw London  Market Tested</v>
          </cell>
          <cell r="I8983" t="str">
            <v>Defence</v>
          </cell>
          <cell r="J8983" t="str">
            <v>WSM</v>
          </cell>
          <cell r="K8983" t="str">
            <v>Sundry WSM</v>
          </cell>
        </row>
        <row r="8984">
          <cell r="G8984" t="str">
            <v>WSMMPLY1</v>
          </cell>
          <cell r="H8984" t="str">
            <v>Plymouth 1  Market Tested</v>
          </cell>
          <cell r="I8984" t="str">
            <v>Defence</v>
          </cell>
          <cell r="J8984" t="str">
            <v>WSM</v>
          </cell>
          <cell r="K8984" t="str">
            <v>Sundry WSM</v>
          </cell>
        </row>
        <row r="8985">
          <cell r="G8985" t="str">
            <v>WSMMSALS</v>
          </cell>
          <cell r="H8985" t="str">
            <v>Salisbury  Market Tested</v>
          </cell>
          <cell r="I8985" t="str">
            <v>Defence</v>
          </cell>
          <cell r="J8985" t="str">
            <v>WSM</v>
          </cell>
          <cell r="K8985" t="str">
            <v>Sundry WSM</v>
          </cell>
        </row>
        <row r="8986">
          <cell r="G8986" t="str">
            <v>WSMMSLOU</v>
          </cell>
          <cell r="H8986" t="str">
            <v>Slough  Market Tested</v>
          </cell>
          <cell r="I8986" t="str">
            <v>Defence</v>
          </cell>
          <cell r="J8986" t="str">
            <v>WSM</v>
          </cell>
          <cell r="K8986" t="str">
            <v>Sundry WSM</v>
          </cell>
        </row>
        <row r="8987">
          <cell r="G8987" t="str">
            <v>WSMMUSAF</v>
          </cell>
          <cell r="H8987" t="str">
            <v>Usaf Market Test</v>
          </cell>
          <cell r="I8987" t="str">
            <v>Defence</v>
          </cell>
          <cell r="J8987" t="str">
            <v>WSM</v>
          </cell>
          <cell r="K8987" t="str">
            <v>Sundry WSM</v>
          </cell>
        </row>
        <row r="8988">
          <cell r="G8988" t="str">
            <v>WSMSUNDA</v>
          </cell>
          <cell r="H8988" t="str">
            <v>Wsm Sundry Af</v>
          </cell>
          <cell r="I8988" t="str">
            <v>Defence</v>
          </cell>
          <cell r="J8988" t="str">
            <v>WSM</v>
          </cell>
          <cell r="K8988" t="str">
            <v>Sundry WSM</v>
          </cell>
        </row>
        <row r="8989">
          <cell r="G8989" t="str">
            <v>WSMSUNDF</v>
          </cell>
          <cell r="H8989" t="str">
            <v>Wsm Sundry Ff</v>
          </cell>
          <cell r="I8989" t="str">
            <v>Defence</v>
          </cell>
          <cell r="J8989" t="str">
            <v>WSM</v>
          </cell>
          <cell r="K8989" t="str">
            <v>Sundry WSM</v>
          </cell>
        </row>
        <row r="8990">
          <cell r="G8990" t="str">
            <v>WSMTALD2</v>
          </cell>
          <cell r="H8990" t="str">
            <v>Aldershot 2   Tied</v>
          </cell>
          <cell r="I8990" t="str">
            <v>Defence</v>
          </cell>
          <cell r="J8990" t="str">
            <v>WSM</v>
          </cell>
          <cell r="K8990" t="str">
            <v>Sundry WSM</v>
          </cell>
        </row>
        <row r="8991">
          <cell r="G8991" t="str">
            <v>WSMTHAVA</v>
          </cell>
          <cell r="H8991" t="str">
            <v>Havant   Tied</v>
          </cell>
          <cell r="I8991" t="str">
            <v>Defence</v>
          </cell>
          <cell r="J8991" t="str">
            <v>WSM</v>
          </cell>
          <cell r="K8991" t="str">
            <v>Sundry WSM</v>
          </cell>
        </row>
        <row r="8992">
          <cell r="G8992" t="str">
            <v>WSMTKENT</v>
          </cell>
          <cell r="H8992" t="str">
            <v>Kent   Tied</v>
          </cell>
          <cell r="I8992" t="str">
            <v>Defence</v>
          </cell>
          <cell r="J8992" t="str">
            <v>WSM</v>
          </cell>
          <cell r="K8992" t="str">
            <v>Sundry WSM</v>
          </cell>
        </row>
        <row r="8993">
          <cell r="G8993" t="str">
            <v>WSMTOXFO</v>
          </cell>
          <cell r="H8993" t="str">
            <v>Oxford Tied</v>
          </cell>
          <cell r="I8993" t="str">
            <v>Defence</v>
          </cell>
          <cell r="J8993" t="str">
            <v>WSM</v>
          </cell>
          <cell r="K8993" t="str">
            <v>Sundry WSM</v>
          </cell>
        </row>
        <row r="8994">
          <cell r="G8994" t="str">
            <v>WSMTPLY4</v>
          </cell>
          <cell r="H8994" t="str">
            <v>Plymouth 4   Tied</v>
          </cell>
          <cell r="I8994" t="str">
            <v>Defence</v>
          </cell>
          <cell r="J8994" t="str">
            <v>WSM</v>
          </cell>
          <cell r="K8994" t="str">
            <v>Sundry WSM</v>
          </cell>
        </row>
        <row r="8995">
          <cell r="G8995" t="str">
            <v>WSMTPOR2</v>
          </cell>
          <cell r="H8995" t="str">
            <v>Portsmouth 2   Tied</v>
          </cell>
          <cell r="I8995" t="str">
            <v>Defence</v>
          </cell>
          <cell r="J8995" t="str">
            <v>WSM</v>
          </cell>
          <cell r="K8995" t="str">
            <v>Sundry WSM</v>
          </cell>
        </row>
        <row r="8996">
          <cell r="G8996" t="str">
            <v>WSMTPOR3</v>
          </cell>
          <cell r="H8996" t="str">
            <v>Portsmouth 3   Tied</v>
          </cell>
          <cell r="I8996" t="str">
            <v>Defence</v>
          </cell>
          <cell r="J8996" t="str">
            <v>WSM</v>
          </cell>
          <cell r="K8996" t="str">
            <v>Sundry WSM</v>
          </cell>
        </row>
        <row r="8997">
          <cell r="G8997" t="str">
            <v>WSMTREAD</v>
          </cell>
          <cell r="H8997" t="str">
            <v>Reading   Tied</v>
          </cell>
          <cell r="I8997" t="str">
            <v>Defence</v>
          </cell>
          <cell r="J8997" t="str">
            <v>WSM</v>
          </cell>
          <cell r="K8997" t="str">
            <v>Sundry WSM</v>
          </cell>
        </row>
        <row r="8998">
          <cell r="G8998" t="str">
            <v>WSMTSWIN</v>
          </cell>
          <cell r="H8998" t="str">
            <v>Swindon   Tied</v>
          </cell>
          <cell r="I8998" t="str">
            <v>Defence</v>
          </cell>
          <cell r="J8998" t="str">
            <v>WSM</v>
          </cell>
          <cell r="K8998" t="str">
            <v>Sundry WSM</v>
          </cell>
        </row>
        <row r="8999">
          <cell r="G8999" t="str">
            <v>WSMADJ</v>
          </cell>
          <cell r="H8999" t="str">
            <v>Wsm Adjustments Job</v>
          </cell>
          <cell r="I8999" t="str">
            <v>Defence</v>
          </cell>
          <cell r="J8999" t="str">
            <v>WSM</v>
          </cell>
          <cell r="K8999" t="str">
            <v>Sundry WSM</v>
          </cell>
        </row>
        <row r="9000">
          <cell r="G9000" t="str">
            <v>WSMMADL1</v>
          </cell>
          <cell r="H9000" t="str">
            <v>Aldershot 1   Tied</v>
          </cell>
          <cell r="I9000" t="str">
            <v>Defence</v>
          </cell>
          <cell r="J9000" t="str">
            <v>WSM</v>
          </cell>
          <cell r="K9000" t="str">
            <v>Sundry WSM</v>
          </cell>
        </row>
        <row r="9001">
          <cell r="G9001" t="str">
            <v>WSMMALD1</v>
          </cell>
          <cell r="H9001" t="str">
            <v>Aldershot 1 Tied</v>
          </cell>
          <cell r="I9001" t="str">
            <v>Defence</v>
          </cell>
          <cell r="J9001" t="str">
            <v>WSM</v>
          </cell>
          <cell r="K9001" t="str">
            <v>Sundry WSM</v>
          </cell>
        </row>
        <row r="9002">
          <cell r="G9002" t="str">
            <v>WSMMDEV2</v>
          </cell>
          <cell r="H9002" t="str">
            <v>Devon 2  Market Tested</v>
          </cell>
          <cell r="I9002" t="str">
            <v>Defence</v>
          </cell>
          <cell r="J9002" t="str">
            <v>WSM</v>
          </cell>
          <cell r="K9002" t="str">
            <v>Sundry WSM</v>
          </cell>
        </row>
        <row r="9003">
          <cell r="G9003" t="str">
            <v>WSMMGOS2</v>
          </cell>
          <cell r="H9003" t="str">
            <v>Gosport 2  Market Tested</v>
          </cell>
          <cell r="I9003" t="str">
            <v>Defence</v>
          </cell>
          <cell r="J9003" t="str">
            <v>WSM</v>
          </cell>
          <cell r="K9003" t="str">
            <v>Sundry WSM</v>
          </cell>
        </row>
        <row r="9004">
          <cell r="G9004" t="str">
            <v>WSMMGOSA</v>
          </cell>
          <cell r="H9004" t="str">
            <v>Gosport 2a  Market Tested</v>
          </cell>
          <cell r="I9004" t="str">
            <v>Defence</v>
          </cell>
          <cell r="J9004" t="str">
            <v>WSM</v>
          </cell>
          <cell r="K9004" t="str">
            <v>Sundry WSM</v>
          </cell>
        </row>
        <row r="9005">
          <cell r="G9005" t="str">
            <v>WSMMNORF</v>
          </cell>
          <cell r="H9005" t="str">
            <v>Wsm Norfolkb Spencer</v>
          </cell>
          <cell r="I9005" t="str">
            <v>Defence</v>
          </cell>
          <cell r="J9005" t="str">
            <v>WSM</v>
          </cell>
          <cell r="K9005" t="str">
            <v>Sundry WSM</v>
          </cell>
        </row>
        <row r="9006">
          <cell r="G9006" t="str">
            <v>WSMMNWLO</v>
          </cell>
          <cell r="H9006" t="str">
            <v>Nw London  Market Tested</v>
          </cell>
          <cell r="I9006" t="str">
            <v>Defence</v>
          </cell>
          <cell r="J9006" t="str">
            <v>WSM</v>
          </cell>
          <cell r="K9006" t="str">
            <v>Sundry WSM</v>
          </cell>
        </row>
        <row r="9007">
          <cell r="G9007" t="str">
            <v>WSMMPLY1</v>
          </cell>
          <cell r="H9007" t="str">
            <v>Plymouth 1  Market Tested</v>
          </cell>
          <cell r="I9007" t="str">
            <v>Defence</v>
          </cell>
          <cell r="J9007" t="str">
            <v>WSM</v>
          </cell>
          <cell r="K9007" t="str">
            <v>Sundry WSM</v>
          </cell>
        </row>
        <row r="9008">
          <cell r="G9008" t="str">
            <v>WSMMSALS</v>
          </cell>
          <cell r="H9008" t="str">
            <v>Salisbury  Market Tested</v>
          </cell>
          <cell r="I9008" t="str">
            <v>Defence</v>
          </cell>
          <cell r="J9008" t="str">
            <v>WSM</v>
          </cell>
          <cell r="K9008" t="str">
            <v>Sundry WSM</v>
          </cell>
        </row>
        <row r="9009">
          <cell r="G9009" t="str">
            <v>WSMMSLOU</v>
          </cell>
          <cell r="H9009" t="str">
            <v>Slough  Market Tested</v>
          </cell>
          <cell r="I9009" t="str">
            <v>Defence</v>
          </cell>
          <cell r="J9009" t="str">
            <v>WSM</v>
          </cell>
          <cell r="K9009" t="str">
            <v>Sundry WSM</v>
          </cell>
        </row>
        <row r="9010">
          <cell r="G9010" t="str">
            <v>WSMMUSAF</v>
          </cell>
          <cell r="H9010" t="str">
            <v>Usaf Market Test</v>
          </cell>
          <cell r="I9010" t="str">
            <v>Defence</v>
          </cell>
          <cell r="J9010" t="str">
            <v>WSM</v>
          </cell>
          <cell r="K9010" t="str">
            <v>Sundry WSM</v>
          </cell>
        </row>
        <row r="9011">
          <cell r="G9011" t="str">
            <v>WSMSUNDA</v>
          </cell>
          <cell r="H9011" t="str">
            <v>Wsm Sundry Af</v>
          </cell>
          <cell r="I9011" t="str">
            <v>Defence</v>
          </cell>
          <cell r="J9011" t="str">
            <v>WSM</v>
          </cell>
          <cell r="K9011" t="str">
            <v>Sundry WSM</v>
          </cell>
        </row>
        <row r="9012">
          <cell r="G9012" t="str">
            <v>WSMTALD2</v>
          </cell>
          <cell r="H9012" t="str">
            <v>Aldershot 2   Tied</v>
          </cell>
          <cell r="I9012" t="str">
            <v>Defence</v>
          </cell>
          <cell r="J9012" t="str">
            <v>WSM</v>
          </cell>
          <cell r="K9012" t="str">
            <v>Sundry WSM</v>
          </cell>
        </row>
        <row r="9013">
          <cell r="G9013" t="str">
            <v>WSMTHAVA</v>
          </cell>
          <cell r="H9013" t="str">
            <v>Havant   Tied</v>
          </cell>
          <cell r="I9013" t="str">
            <v>Defence</v>
          </cell>
          <cell r="J9013" t="str">
            <v>WSM</v>
          </cell>
          <cell r="K9013" t="str">
            <v>Sundry WSM</v>
          </cell>
        </row>
        <row r="9014">
          <cell r="G9014" t="str">
            <v>WSMTKENT</v>
          </cell>
          <cell r="H9014" t="str">
            <v>Kent   Tied</v>
          </cell>
          <cell r="I9014" t="str">
            <v>Defence</v>
          </cell>
          <cell r="J9014" t="str">
            <v>WSM</v>
          </cell>
          <cell r="K9014" t="str">
            <v>Sundry WSM</v>
          </cell>
        </row>
        <row r="9015">
          <cell r="G9015" t="str">
            <v>WSMTPLY4</v>
          </cell>
          <cell r="H9015" t="str">
            <v>Plymouth 4   Tied</v>
          </cell>
          <cell r="I9015" t="str">
            <v>Defence</v>
          </cell>
          <cell r="J9015" t="str">
            <v>WSM</v>
          </cell>
          <cell r="K9015" t="str">
            <v>Sundry WSM</v>
          </cell>
        </row>
        <row r="9016">
          <cell r="G9016" t="str">
            <v>WSMTPOR3</v>
          </cell>
          <cell r="H9016" t="str">
            <v>Portsmouth 3   Tied</v>
          </cell>
          <cell r="I9016" t="str">
            <v>Defence</v>
          </cell>
          <cell r="J9016" t="str">
            <v>WSM</v>
          </cell>
          <cell r="K9016" t="str">
            <v>Sundry WSM</v>
          </cell>
        </row>
        <row r="9017">
          <cell r="G9017" t="str">
            <v>WSMTREAD</v>
          </cell>
          <cell r="H9017" t="str">
            <v>Reading   Tied</v>
          </cell>
          <cell r="I9017" t="str">
            <v>Defence</v>
          </cell>
          <cell r="J9017" t="str">
            <v>WSM</v>
          </cell>
          <cell r="K9017" t="str">
            <v>Sundry WSM</v>
          </cell>
        </row>
        <row r="9018">
          <cell r="G9018" t="str">
            <v>WSMTSWIN</v>
          </cell>
          <cell r="H9018" t="str">
            <v>Swindon   Tied</v>
          </cell>
          <cell r="I9018" t="str">
            <v>Defence</v>
          </cell>
          <cell r="J9018" t="str">
            <v>WSM</v>
          </cell>
          <cell r="K9018" t="str">
            <v>Sundry WSM</v>
          </cell>
        </row>
        <row r="9019">
          <cell r="G9019" t="str">
            <v>WSMMADL1</v>
          </cell>
          <cell r="H9019" t="str">
            <v>Aldershot 1   Tied</v>
          </cell>
          <cell r="I9019" t="str">
            <v>Defence</v>
          </cell>
          <cell r="J9019" t="str">
            <v>WSM</v>
          </cell>
          <cell r="K9019" t="str">
            <v>Sundry WSM</v>
          </cell>
        </row>
        <row r="9020">
          <cell r="G9020" t="str">
            <v>WSMMGOS2</v>
          </cell>
          <cell r="H9020" t="str">
            <v>Gosport 2  Market Tested</v>
          </cell>
          <cell r="I9020" t="str">
            <v>Defence</v>
          </cell>
          <cell r="J9020" t="str">
            <v>WSM</v>
          </cell>
          <cell r="K9020" t="str">
            <v>Sundry WSM</v>
          </cell>
        </row>
        <row r="9021">
          <cell r="G9021" t="str">
            <v>WSMMNWLO</v>
          </cell>
          <cell r="H9021" t="str">
            <v>Nw London  Market Tested</v>
          </cell>
          <cell r="I9021" t="str">
            <v>Defence</v>
          </cell>
          <cell r="J9021" t="str">
            <v>WSM</v>
          </cell>
          <cell r="K9021" t="str">
            <v>Sundry WSM</v>
          </cell>
        </row>
        <row r="9022">
          <cell r="G9022" t="str">
            <v>WSMMPLY1</v>
          </cell>
          <cell r="H9022" t="str">
            <v>Plymouth 1  Market Tested</v>
          </cell>
          <cell r="I9022" t="str">
            <v>Defence</v>
          </cell>
          <cell r="J9022" t="str">
            <v>WSM</v>
          </cell>
          <cell r="K9022" t="str">
            <v>Sundry WSM</v>
          </cell>
        </row>
        <row r="9023">
          <cell r="G9023" t="str">
            <v>WSMMSALS</v>
          </cell>
          <cell r="H9023" t="str">
            <v>Salisbury  Market Tested</v>
          </cell>
          <cell r="I9023" t="str">
            <v>Defence</v>
          </cell>
          <cell r="J9023" t="str">
            <v>WSM</v>
          </cell>
          <cell r="K9023" t="str">
            <v>Sundry WSM</v>
          </cell>
        </row>
        <row r="9024">
          <cell r="G9024" t="str">
            <v>WSMMSLOU</v>
          </cell>
          <cell r="H9024" t="str">
            <v>Slough  Market Tested</v>
          </cell>
          <cell r="I9024" t="str">
            <v>Defence</v>
          </cell>
          <cell r="J9024" t="str">
            <v>WSM</v>
          </cell>
          <cell r="K9024" t="str">
            <v>Sundry WSM</v>
          </cell>
        </row>
        <row r="9025">
          <cell r="G9025" t="str">
            <v>WSMTALD2</v>
          </cell>
          <cell r="H9025" t="str">
            <v>Aldershot 2   Tied</v>
          </cell>
          <cell r="I9025" t="str">
            <v>Defence</v>
          </cell>
          <cell r="J9025" t="str">
            <v>WSM</v>
          </cell>
          <cell r="K9025" t="str">
            <v>Sundry WSM</v>
          </cell>
        </row>
        <row r="9026">
          <cell r="G9026" t="str">
            <v>WSMTHAVA</v>
          </cell>
          <cell r="H9026" t="str">
            <v>Havant   Tied</v>
          </cell>
          <cell r="I9026" t="str">
            <v>Defence</v>
          </cell>
          <cell r="J9026" t="str">
            <v>WSM</v>
          </cell>
          <cell r="K9026" t="str">
            <v>Sundry WSM</v>
          </cell>
        </row>
        <row r="9027">
          <cell r="G9027" t="str">
            <v>WSMTKENT</v>
          </cell>
          <cell r="H9027" t="str">
            <v>Kent   Tied</v>
          </cell>
          <cell r="I9027" t="str">
            <v>Defence</v>
          </cell>
          <cell r="J9027" t="str">
            <v>WSM</v>
          </cell>
          <cell r="K9027" t="str">
            <v>Sundry WSM</v>
          </cell>
        </row>
        <row r="9028">
          <cell r="G9028" t="str">
            <v>WSMTPLY4</v>
          </cell>
          <cell r="H9028" t="str">
            <v>Plymouth 4   Tied</v>
          </cell>
          <cell r="I9028" t="str">
            <v>Defence</v>
          </cell>
          <cell r="J9028" t="str">
            <v>WSM</v>
          </cell>
          <cell r="K9028" t="str">
            <v>Sundry WSM</v>
          </cell>
        </row>
        <row r="9029">
          <cell r="G9029" t="str">
            <v>WSMTPOR3</v>
          </cell>
          <cell r="H9029" t="str">
            <v>Portsmouth 3   Tied</v>
          </cell>
          <cell r="I9029" t="str">
            <v>Defence</v>
          </cell>
          <cell r="J9029" t="str">
            <v>WSM</v>
          </cell>
          <cell r="K9029" t="str">
            <v>Sundry WSM</v>
          </cell>
        </row>
        <row r="9030">
          <cell r="G9030" t="str">
            <v>WSMTREAD</v>
          </cell>
          <cell r="H9030" t="str">
            <v>Reading   Tied</v>
          </cell>
          <cell r="I9030" t="str">
            <v>Defence</v>
          </cell>
          <cell r="J9030" t="str">
            <v>WSM</v>
          </cell>
          <cell r="K9030" t="str">
            <v>Sundry WSM</v>
          </cell>
        </row>
        <row r="9031">
          <cell r="G9031" t="str">
            <v>WSMMADL1</v>
          </cell>
          <cell r="H9031" t="str">
            <v>Aldershot 1   Tied</v>
          </cell>
          <cell r="I9031" t="str">
            <v>Defence</v>
          </cell>
          <cell r="J9031" t="str">
            <v>WSM</v>
          </cell>
          <cell r="K9031" t="str">
            <v>Sundry WSM</v>
          </cell>
        </row>
        <row r="9032">
          <cell r="G9032" t="str">
            <v>WSMMALD1</v>
          </cell>
          <cell r="H9032" t="str">
            <v>Aldershot 1 Tied</v>
          </cell>
          <cell r="I9032" t="str">
            <v>Defence</v>
          </cell>
          <cell r="J9032" t="str">
            <v>WSM</v>
          </cell>
          <cell r="K9032" t="str">
            <v>Sundry WSM</v>
          </cell>
        </row>
        <row r="9033">
          <cell r="G9033" t="str">
            <v>WSMMDEV2</v>
          </cell>
          <cell r="H9033" t="str">
            <v>Devon 2  Market Tested</v>
          </cell>
          <cell r="I9033" t="str">
            <v>Defence</v>
          </cell>
          <cell r="J9033" t="str">
            <v>WSM</v>
          </cell>
          <cell r="K9033" t="str">
            <v>Sundry WSM</v>
          </cell>
        </row>
        <row r="9034">
          <cell r="G9034" t="str">
            <v>WSMMGOS2</v>
          </cell>
          <cell r="H9034" t="str">
            <v>Gosport 2  Market Tested</v>
          </cell>
          <cell r="I9034" t="str">
            <v>Defence</v>
          </cell>
          <cell r="J9034" t="str">
            <v>WSM</v>
          </cell>
          <cell r="K9034" t="str">
            <v>Sundry WSM</v>
          </cell>
        </row>
        <row r="9035">
          <cell r="G9035" t="str">
            <v>WSMMNORF</v>
          </cell>
          <cell r="H9035" t="str">
            <v>Wsm Norfolkb Spencer</v>
          </cell>
          <cell r="I9035" t="str">
            <v>Defence</v>
          </cell>
          <cell r="J9035" t="str">
            <v>WSM</v>
          </cell>
          <cell r="K9035" t="str">
            <v>Sundry WSM</v>
          </cell>
        </row>
        <row r="9036">
          <cell r="G9036" t="str">
            <v>WSMMNWLO</v>
          </cell>
          <cell r="H9036" t="str">
            <v>Nw London  Market Tested</v>
          </cell>
          <cell r="I9036" t="str">
            <v>Defence</v>
          </cell>
          <cell r="J9036" t="str">
            <v>WSM</v>
          </cell>
          <cell r="K9036" t="str">
            <v>Sundry WSM</v>
          </cell>
        </row>
        <row r="9037">
          <cell r="G9037" t="str">
            <v>WSMMPLY1</v>
          </cell>
          <cell r="H9037" t="str">
            <v>Plymouth 1  Market Tested</v>
          </cell>
          <cell r="I9037" t="str">
            <v>Defence</v>
          </cell>
          <cell r="J9037" t="str">
            <v>WSM</v>
          </cell>
          <cell r="K9037" t="str">
            <v>Sundry WSM</v>
          </cell>
        </row>
        <row r="9038">
          <cell r="G9038" t="str">
            <v>WSMMSALS</v>
          </cell>
          <cell r="H9038" t="str">
            <v>Salisbury  Market Tested</v>
          </cell>
          <cell r="I9038" t="str">
            <v>Defence</v>
          </cell>
          <cell r="J9038" t="str">
            <v>WSM</v>
          </cell>
          <cell r="K9038" t="str">
            <v>Sundry WSM</v>
          </cell>
        </row>
        <row r="9039">
          <cell r="G9039" t="str">
            <v>WSMMSLOU</v>
          </cell>
          <cell r="H9039" t="str">
            <v>Slough  Market Tested</v>
          </cell>
          <cell r="I9039" t="str">
            <v>Defence</v>
          </cell>
          <cell r="J9039" t="str">
            <v>WSM</v>
          </cell>
          <cell r="K9039" t="str">
            <v>Sundry WSM</v>
          </cell>
        </row>
        <row r="9040">
          <cell r="G9040" t="str">
            <v>WSMMUSAF</v>
          </cell>
          <cell r="H9040" t="str">
            <v>Usaf Market Test</v>
          </cell>
          <cell r="I9040" t="str">
            <v>Defence</v>
          </cell>
          <cell r="J9040" t="str">
            <v>WSM</v>
          </cell>
          <cell r="K9040" t="str">
            <v>Sundry WSM</v>
          </cell>
        </row>
        <row r="9041">
          <cell r="G9041" t="str">
            <v>WSMMWHIT</v>
          </cell>
          <cell r="H9041" t="str">
            <v>Whitehall Market Test</v>
          </cell>
          <cell r="I9041" t="str">
            <v>Defence</v>
          </cell>
          <cell r="J9041" t="str">
            <v>WSM</v>
          </cell>
          <cell r="K9041" t="str">
            <v>Sundry WSM</v>
          </cell>
        </row>
        <row r="9042">
          <cell r="G9042" t="str">
            <v>WSMSUNDA</v>
          </cell>
          <cell r="H9042" t="str">
            <v>Wsm Sundry Af</v>
          </cell>
          <cell r="I9042" t="str">
            <v>Defence</v>
          </cell>
          <cell r="J9042" t="str">
            <v>WSM</v>
          </cell>
          <cell r="K9042" t="str">
            <v>Sundry WSM</v>
          </cell>
        </row>
        <row r="9043">
          <cell r="G9043" t="str">
            <v>WSMSUNDF</v>
          </cell>
          <cell r="H9043" t="str">
            <v>Wsm Sundry Ff</v>
          </cell>
          <cell r="I9043" t="str">
            <v>Defence</v>
          </cell>
          <cell r="J9043" t="str">
            <v>WSM</v>
          </cell>
          <cell r="K9043" t="str">
            <v>Sundry WSM</v>
          </cell>
        </row>
        <row r="9044">
          <cell r="G9044" t="str">
            <v>WSMTALD2</v>
          </cell>
          <cell r="H9044" t="str">
            <v>Aldershot 2   Tied</v>
          </cell>
          <cell r="I9044" t="str">
            <v>Defence</v>
          </cell>
          <cell r="J9044" t="str">
            <v>WSM</v>
          </cell>
          <cell r="K9044" t="str">
            <v>Sundry WSM</v>
          </cell>
        </row>
        <row r="9045">
          <cell r="G9045" t="str">
            <v>WSMTHAVA</v>
          </cell>
          <cell r="H9045" t="str">
            <v>Havant   Tied</v>
          </cell>
          <cell r="I9045" t="str">
            <v>Defence</v>
          </cell>
          <cell r="J9045" t="str">
            <v>WSM</v>
          </cell>
          <cell r="K9045" t="str">
            <v>Sundry WSM</v>
          </cell>
        </row>
        <row r="9046">
          <cell r="G9046" t="str">
            <v>WSMTKENT</v>
          </cell>
          <cell r="H9046" t="str">
            <v>Kent   Tied</v>
          </cell>
          <cell r="I9046" t="str">
            <v>Defence</v>
          </cell>
          <cell r="J9046" t="str">
            <v>WSM</v>
          </cell>
          <cell r="K9046" t="str">
            <v>Sundry WSM</v>
          </cell>
        </row>
        <row r="9047">
          <cell r="G9047" t="str">
            <v>WSMTPLY4</v>
          </cell>
          <cell r="H9047" t="str">
            <v>Plymouth 4   Tied</v>
          </cell>
          <cell r="I9047" t="str">
            <v>Defence</v>
          </cell>
          <cell r="J9047" t="str">
            <v>WSM</v>
          </cell>
          <cell r="K9047" t="str">
            <v>Sundry WSM</v>
          </cell>
        </row>
        <row r="9048">
          <cell r="G9048" t="str">
            <v>WSMTPOR2</v>
          </cell>
          <cell r="H9048" t="str">
            <v>Portsmouth 2   Tied</v>
          </cell>
          <cell r="I9048" t="str">
            <v>Defence</v>
          </cell>
          <cell r="J9048" t="str">
            <v>WSM</v>
          </cell>
          <cell r="K9048" t="str">
            <v>Sundry WSM</v>
          </cell>
        </row>
        <row r="9049">
          <cell r="G9049" t="str">
            <v>WSMTPOR3</v>
          </cell>
          <cell r="H9049" t="str">
            <v>Portsmouth 3   Tied</v>
          </cell>
          <cell r="I9049" t="str">
            <v>Defence</v>
          </cell>
          <cell r="J9049" t="str">
            <v>WSM</v>
          </cell>
          <cell r="K9049" t="str">
            <v>Sundry WSM</v>
          </cell>
        </row>
        <row r="9050">
          <cell r="G9050" t="str">
            <v>WSMTREAD</v>
          </cell>
          <cell r="H9050" t="str">
            <v>Reading   Tied</v>
          </cell>
          <cell r="I9050" t="str">
            <v>Defence</v>
          </cell>
          <cell r="J9050" t="str">
            <v>WSM</v>
          </cell>
          <cell r="K9050" t="str">
            <v>Sundry WSM</v>
          </cell>
        </row>
        <row r="9051">
          <cell r="G9051" t="str">
            <v>WSMTSWIN</v>
          </cell>
          <cell r="H9051" t="str">
            <v>Swindon   Tied</v>
          </cell>
          <cell r="I9051" t="str">
            <v>Defence</v>
          </cell>
          <cell r="J9051" t="str">
            <v>WSM</v>
          </cell>
          <cell r="K9051" t="str">
            <v>Sundry WSM</v>
          </cell>
        </row>
        <row r="9052">
          <cell r="G9052" t="str">
            <v>WSMMADL1</v>
          </cell>
          <cell r="H9052" t="str">
            <v>Aldershot 1   Tied</v>
          </cell>
          <cell r="I9052" t="str">
            <v>Defence</v>
          </cell>
          <cell r="J9052" t="str">
            <v>WSM</v>
          </cell>
          <cell r="K9052" t="str">
            <v>Sundry WSM</v>
          </cell>
        </row>
        <row r="9053">
          <cell r="G9053" t="str">
            <v>WSMMALD1</v>
          </cell>
          <cell r="H9053" t="str">
            <v>Aldershot 1 Tied</v>
          </cell>
          <cell r="I9053" t="str">
            <v>Defence</v>
          </cell>
          <cell r="J9053" t="str">
            <v>WSM</v>
          </cell>
          <cell r="K9053" t="str">
            <v>Sundry WSM</v>
          </cell>
        </row>
        <row r="9054">
          <cell r="G9054" t="str">
            <v>WSMMDEV2</v>
          </cell>
          <cell r="H9054" t="str">
            <v>Devon 2  Market Tested</v>
          </cell>
          <cell r="I9054" t="str">
            <v>Defence</v>
          </cell>
          <cell r="J9054" t="str">
            <v>WSM</v>
          </cell>
          <cell r="K9054" t="str">
            <v>Sundry WSM</v>
          </cell>
        </row>
        <row r="9055">
          <cell r="G9055" t="str">
            <v>WSMMGOS2</v>
          </cell>
          <cell r="H9055" t="str">
            <v>Gosport 2  Market Tested</v>
          </cell>
          <cell r="I9055" t="str">
            <v>Defence</v>
          </cell>
          <cell r="J9055" t="str">
            <v>WSM</v>
          </cell>
          <cell r="K9055" t="str">
            <v>Sundry WSM</v>
          </cell>
        </row>
        <row r="9056">
          <cell r="G9056" t="str">
            <v>WSMMNORF</v>
          </cell>
          <cell r="H9056" t="str">
            <v>Wsm Norfolkb Spencer</v>
          </cell>
          <cell r="I9056" t="str">
            <v>Defence</v>
          </cell>
          <cell r="J9056" t="str">
            <v>WSM</v>
          </cell>
          <cell r="K9056" t="str">
            <v>Sundry WSM</v>
          </cell>
        </row>
        <row r="9057">
          <cell r="G9057" t="str">
            <v>WSMMNWLO</v>
          </cell>
          <cell r="H9057" t="str">
            <v>Nw London  Market Tested</v>
          </cell>
          <cell r="I9057" t="str">
            <v>Defence</v>
          </cell>
          <cell r="J9057" t="str">
            <v>WSM</v>
          </cell>
          <cell r="K9057" t="str">
            <v>Sundry WSM</v>
          </cell>
        </row>
        <row r="9058">
          <cell r="G9058" t="str">
            <v>WSMMPLY1</v>
          </cell>
          <cell r="H9058" t="str">
            <v>Plymouth 1  Market Tested</v>
          </cell>
          <cell r="I9058" t="str">
            <v>Defence</v>
          </cell>
          <cell r="J9058" t="str">
            <v>WSM</v>
          </cell>
          <cell r="K9058" t="str">
            <v>Sundry WSM</v>
          </cell>
        </row>
        <row r="9059">
          <cell r="G9059" t="str">
            <v>WSMMSALS</v>
          </cell>
          <cell r="H9059" t="str">
            <v>Salisbury  Market Tested</v>
          </cell>
          <cell r="I9059" t="str">
            <v>Defence</v>
          </cell>
          <cell r="J9059" t="str">
            <v>WSM</v>
          </cell>
          <cell r="K9059" t="str">
            <v>Sundry WSM</v>
          </cell>
        </row>
        <row r="9060">
          <cell r="G9060" t="str">
            <v>WSMMSLOU</v>
          </cell>
          <cell r="H9060" t="str">
            <v>Slough  Market Tested</v>
          </cell>
          <cell r="I9060" t="str">
            <v>Defence</v>
          </cell>
          <cell r="J9060" t="str">
            <v>WSM</v>
          </cell>
          <cell r="K9060" t="str">
            <v>Sundry WSM</v>
          </cell>
        </row>
        <row r="9061">
          <cell r="G9061" t="str">
            <v>WSMMUSAF</v>
          </cell>
          <cell r="H9061" t="str">
            <v>Usaf Market Test</v>
          </cell>
          <cell r="I9061" t="str">
            <v>Defence</v>
          </cell>
          <cell r="J9061" t="str">
            <v>WSM</v>
          </cell>
          <cell r="K9061" t="str">
            <v>Sundry WSM</v>
          </cell>
        </row>
        <row r="9062">
          <cell r="G9062" t="str">
            <v>WSMSUNDA</v>
          </cell>
          <cell r="H9062" t="str">
            <v>Wsm Sundry Af</v>
          </cell>
          <cell r="I9062" t="str">
            <v>Defence</v>
          </cell>
          <cell r="J9062" t="str">
            <v>WSM</v>
          </cell>
          <cell r="K9062" t="str">
            <v>Sundry WSM</v>
          </cell>
        </row>
        <row r="9063">
          <cell r="G9063" t="str">
            <v>WSMTALD2</v>
          </cell>
          <cell r="H9063" t="str">
            <v>Aldershot 2   Tied</v>
          </cell>
          <cell r="I9063" t="str">
            <v>Defence</v>
          </cell>
          <cell r="J9063" t="str">
            <v>WSM</v>
          </cell>
          <cell r="K9063" t="str">
            <v>Sundry WSM</v>
          </cell>
        </row>
        <row r="9064">
          <cell r="G9064" t="str">
            <v>WSMTHAVA</v>
          </cell>
          <cell r="H9064" t="str">
            <v>Havant   Tied</v>
          </cell>
          <cell r="I9064" t="str">
            <v>Defence</v>
          </cell>
          <cell r="J9064" t="str">
            <v>WSM</v>
          </cell>
          <cell r="K9064" t="str">
            <v>Sundry WSM</v>
          </cell>
        </row>
        <row r="9065">
          <cell r="G9065" t="str">
            <v>WSMTHWYC</v>
          </cell>
          <cell r="H9065" t="str">
            <v>High Wycombe Tied</v>
          </cell>
          <cell r="I9065" t="str">
            <v>Defence</v>
          </cell>
          <cell r="J9065" t="str">
            <v>WSM</v>
          </cell>
          <cell r="K9065" t="str">
            <v>Sundry WSM</v>
          </cell>
        </row>
        <row r="9066">
          <cell r="G9066" t="str">
            <v>WSMTKENT</v>
          </cell>
          <cell r="H9066" t="str">
            <v>Kent   Tied</v>
          </cell>
          <cell r="I9066" t="str">
            <v>Defence</v>
          </cell>
          <cell r="J9066" t="str">
            <v>WSM</v>
          </cell>
          <cell r="K9066" t="str">
            <v>Sundry WSM</v>
          </cell>
        </row>
        <row r="9067">
          <cell r="G9067" t="str">
            <v>WSMTPLY4</v>
          </cell>
          <cell r="H9067" t="str">
            <v>Plymouth 4   Tied</v>
          </cell>
          <cell r="I9067" t="str">
            <v>Defence</v>
          </cell>
          <cell r="J9067" t="str">
            <v>WSM</v>
          </cell>
          <cell r="K9067" t="str">
            <v>Sundry WSM</v>
          </cell>
        </row>
        <row r="9068">
          <cell r="G9068" t="str">
            <v>WSMTPOR2</v>
          </cell>
          <cell r="H9068" t="str">
            <v>Portsmouth 2   Tied</v>
          </cell>
          <cell r="I9068" t="str">
            <v>Defence</v>
          </cell>
          <cell r="J9068" t="str">
            <v>WSM</v>
          </cell>
          <cell r="K9068" t="str">
            <v>Sundry WSM</v>
          </cell>
        </row>
        <row r="9069">
          <cell r="G9069" t="str">
            <v>WSMTPOR3</v>
          </cell>
          <cell r="H9069" t="str">
            <v>Portsmouth 3   Tied</v>
          </cell>
          <cell r="I9069" t="str">
            <v>Defence</v>
          </cell>
          <cell r="J9069" t="str">
            <v>WSM</v>
          </cell>
          <cell r="K9069" t="str">
            <v>Sundry WSM</v>
          </cell>
        </row>
        <row r="9070">
          <cell r="G9070" t="str">
            <v>WSMTREAD</v>
          </cell>
          <cell r="H9070" t="str">
            <v>Reading   Tied</v>
          </cell>
          <cell r="I9070" t="str">
            <v>Defence</v>
          </cell>
          <cell r="J9070" t="str">
            <v>WSM</v>
          </cell>
          <cell r="K9070" t="str">
            <v>Sundry WSM</v>
          </cell>
        </row>
        <row r="9071">
          <cell r="G9071" t="str">
            <v>WSMTSWIN</v>
          </cell>
          <cell r="H9071" t="str">
            <v>Swindon   Tied</v>
          </cell>
          <cell r="I9071" t="str">
            <v>Defence</v>
          </cell>
          <cell r="J9071" t="str">
            <v>WSM</v>
          </cell>
          <cell r="K9071" t="str">
            <v>Sundry WSM</v>
          </cell>
        </row>
        <row r="9072">
          <cell r="G9072" t="str">
            <v>WSMMALD1</v>
          </cell>
          <cell r="H9072" t="str">
            <v>Aldershot 1 Tied</v>
          </cell>
          <cell r="I9072" t="str">
            <v>Defence</v>
          </cell>
          <cell r="J9072" t="str">
            <v>WSM</v>
          </cell>
          <cell r="K9072" t="str">
            <v>Sundry WSM</v>
          </cell>
        </row>
        <row r="9073">
          <cell r="G9073" t="str">
            <v>WSMMDEV2</v>
          </cell>
          <cell r="H9073" t="str">
            <v>Devon 2  Market Tested</v>
          </cell>
          <cell r="I9073" t="str">
            <v>Defence</v>
          </cell>
          <cell r="J9073" t="str">
            <v>WSM</v>
          </cell>
          <cell r="K9073" t="str">
            <v>Sundry WSM</v>
          </cell>
        </row>
        <row r="9074">
          <cell r="G9074" t="str">
            <v>WSMMGOS2</v>
          </cell>
          <cell r="H9074" t="str">
            <v>Gosport 2  Market Tested</v>
          </cell>
          <cell r="I9074" t="str">
            <v>Defence</v>
          </cell>
          <cell r="J9074" t="str">
            <v>WSM</v>
          </cell>
          <cell r="K9074" t="str">
            <v>Sundry WSM</v>
          </cell>
        </row>
        <row r="9075">
          <cell r="G9075" t="str">
            <v>WSMMNORF</v>
          </cell>
          <cell r="H9075" t="str">
            <v>Wsm Norfolkb Spencer</v>
          </cell>
          <cell r="I9075" t="str">
            <v>Defence</v>
          </cell>
          <cell r="J9075" t="str">
            <v>WSM</v>
          </cell>
          <cell r="K9075" t="str">
            <v>Sundry WSM</v>
          </cell>
        </row>
        <row r="9076">
          <cell r="G9076" t="str">
            <v>WSMMNWLO</v>
          </cell>
          <cell r="H9076" t="str">
            <v>Nw London  Market Tested</v>
          </cell>
          <cell r="I9076" t="str">
            <v>Defence</v>
          </cell>
          <cell r="J9076" t="str">
            <v>WSM</v>
          </cell>
          <cell r="K9076" t="str">
            <v>Sundry WSM</v>
          </cell>
        </row>
        <row r="9077">
          <cell r="G9077" t="str">
            <v>WSMMPLY1</v>
          </cell>
          <cell r="H9077" t="str">
            <v>Plymouth 1  Market Tested</v>
          </cell>
          <cell r="I9077" t="str">
            <v>Defence</v>
          </cell>
          <cell r="J9077" t="str">
            <v>WSM</v>
          </cell>
          <cell r="K9077" t="str">
            <v>Sundry WSM</v>
          </cell>
        </row>
        <row r="9078">
          <cell r="G9078" t="str">
            <v>WSMMSALS</v>
          </cell>
          <cell r="H9078" t="str">
            <v>Salisbury  Market Tested</v>
          </cell>
          <cell r="I9078" t="str">
            <v>Defence</v>
          </cell>
          <cell r="J9078" t="str">
            <v>WSM</v>
          </cell>
          <cell r="K9078" t="str">
            <v>Sundry WSM</v>
          </cell>
        </row>
        <row r="9079">
          <cell r="G9079" t="str">
            <v>WSMMSLOU</v>
          </cell>
          <cell r="H9079" t="str">
            <v>Slough  Market Tested</v>
          </cell>
          <cell r="I9079" t="str">
            <v>Defence</v>
          </cell>
          <cell r="J9079" t="str">
            <v>WSM</v>
          </cell>
          <cell r="K9079" t="str">
            <v>Sundry WSM</v>
          </cell>
        </row>
        <row r="9080">
          <cell r="G9080" t="str">
            <v>WSMMUSAF</v>
          </cell>
          <cell r="H9080" t="str">
            <v>Usaf Market Test</v>
          </cell>
          <cell r="I9080" t="str">
            <v>Defence</v>
          </cell>
          <cell r="J9080" t="str">
            <v>WSM</v>
          </cell>
          <cell r="K9080" t="str">
            <v>Sundry WSM</v>
          </cell>
        </row>
        <row r="9081">
          <cell r="G9081" t="str">
            <v>WSMSUNDA</v>
          </cell>
          <cell r="H9081" t="str">
            <v>Wsm Sundry Af</v>
          </cell>
          <cell r="I9081" t="str">
            <v>Defence</v>
          </cell>
          <cell r="J9081" t="str">
            <v>WSM</v>
          </cell>
          <cell r="K9081" t="str">
            <v>Sundry WSM</v>
          </cell>
        </row>
        <row r="9082">
          <cell r="G9082" t="str">
            <v>WSMTALD2</v>
          </cell>
          <cell r="H9082" t="str">
            <v>Aldershot 2   Tied</v>
          </cell>
          <cell r="I9082" t="str">
            <v>Defence</v>
          </cell>
          <cell r="J9082" t="str">
            <v>WSM</v>
          </cell>
          <cell r="K9082" t="str">
            <v>Sundry WSM</v>
          </cell>
        </row>
        <row r="9083">
          <cell r="G9083" t="str">
            <v>WSMTHAVA</v>
          </cell>
          <cell r="H9083" t="str">
            <v>Havant   Tied</v>
          </cell>
          <cell r="I9083" t="str">
            <v>Defence</v>
          </cell>
          <cell r="J9083" t="str">
            <v>WSM</v>
          </cell>
          <cell r="K9083" t="str">
            <v>Sundry WSM</v>
          </cell>
        </row>
        <row r="9084">
          <cell r="G9084" t="str">
            <v>WSMTHWYC</v>
          </cell>
          <cell r="H9084" t="str">
            <v>High Wycombe Tied</v>
          </cell>
          <cell r="I9084" t="str">
            <v>Defence</v>
          </cell>
          <cell r="J9084" t="str">
            <v>WSM</v>
          </cell>
          <cell r="K9084" t="str">
            <v>Sundry WSM</v>
          </cell>
        </row>
        <row r="9085">
          <cell r="G9085" t="str">
            <v>WSMTKENT</v>
          </cell>
          <cell r="H9085" t="str">
            <v>Kent   Tied</v>
          </cell>
          <cell r="I9085" t="str">
            <v>Defence</v>
          </cell>
          <cell r="J9085" t="str">
            <v>WSM</v>
          </cell>
          <cell r="K9085" t="str">
            <v>Sundry WSM</v>
          </cell>
        </row>
        <row r="9086">
          <cell r="G9086" t="str">
            <v>WSMTPLY4</v>
          </cell>
          <cell r="H9086" t="str">
            <v>Plymouth 4   Tied</v>
          </cell>
          <cell r="I9086" t="str">
            <v>Defence</v>
          </cell>
          <cell r="J9086" t="str">
            <v>WSM</v>
          </cell>
          <cell r="K9086" t="str">
            <v>Sundry WSM</v>
          </cell>
        </row>
        <row r="9087">
          <cell r="G9087" t="str">
            <v>WSMTPOR2</v>
          </cell>
          <cell r="H9087" t="str">
            <v>Portsmouth 2   Tied</v>
          </cell>
          <cell r="I9087" t="str">
            <v>Defence</v>
          </cell>
          <cell r="J9087" t="str">
            <v>WSM</v>
          </cell>
          <cell r="K9087" t="str">
            <v>Sundry WSM</v>
          </cell>
        </row>
        <row r="9088">
          <cell r="G9088" t="str">
            <v>WSMTPOR3</v>
          </cell>
          <cell r="H9088" t="str">
            <v>Portsmouth 3   Tied</v>
          </cell>
          <cell r="I9088" t="str">
            <v>Defence</v>
          </cell>
          <cell r="J9088" t="str">
            <v>WSM</v>
          </cell>
          <cell r="K9088" t="str">
            <v>Sundry WSM</v>
          </cell>
        </row>
        <row r="9089">
          <cell r="G9089" t="str">
            <v>WSMTREAD</v>
          </cell>
          <cell r="H9089" t="str">
            <v>Reading   Tied</v>
          </cell>
          <cell r="I9089" t="str">
            <v>Defence</v>
          </cell>
          <cell r="J9089" t="str">
            <v>WSM</v>
          </cell>
          <cell r="K9089" t="str">
            <v>Sundry WSM</v>
          </cell>
        </row>
        <row r="9090">
          <cell r="G9090" t="str">
            <v>WSMTSWIN</v>
          </cell>
          <cell r="H9090" t="str">
            <v>Swindon   Tied</v>
          </cell>
          <cell r="I9090" t="str">
            <v>Defence</v>
          </cell>
          <cell r="J9090" t="str">
            <v>WSM</v>
          </cell>
          <cell r="K9090" t="str">
            <v>Sundry WSM</v>
          </cell>
        </row>
        <row r="9091">
          <cell r="G9091" t="str">
            <v>WSMADJ</v>
          </cell>
          <cell r="H9091" t="str">
            <v>Wsm Adjustments Job</v>
          </cell>
          <cell r="I9091" t="str">
            <v>Defence</v>
          </cell>
          <cell r="J9091" t="str">
            <v>WSM</v>
          </cell>
          <cell r="K9091" t="str">
            <v>Sundry WSM</v>
          </cell>
        </row>
        <row r="9092">
          <cell r="G9092" t="str">
            <v>WSMMADL1</v>
          </cell>
          <cell r="H9092" t="str">
            <v>Aldershot 1   Tied</v>
          </cell>
          <cell r="I9092" t="str">
            <v>Defence</v>
          </cell>
          <cell r="J9092" t="str">
            <v>WSM</v>
          </cell>
          <cell r="K9092" t="str">
            <v>Sundry WSM</v>
          </cell>
        </row>
        <row r="9093">
          <cell r="G9093" t="str">
            <v>WSMMALD1</v>
          </cell>
          <cell r="H9093" t="str">
            <v>Aldershot 1 Tied</v>
          </cell>
          <cell r="I9093" t="str">
            <v>Defence</v>
          </cell>
          <cell r="J9093" t="str">
            <v>WSM</v>
          </cell>
          <cell r="K9093" t="str">
            <v>Sundry WSM</v>
          </cell>
        </row>
        <row r="9094">
          <cell r="G9094" t="str">
            <v>WSMMDEV2</v>
          </cell>
          <cell r="H9094" t="str">
            <v>Devon 2  Market Tested</v>
          </cell>
          <cell r="I9094" t="str">
            <v>Defence</v>
          </cell>
          <cell r="J9094" t="str">
            <v>WSM</v>
          </cell>
          <cell r="K9094" t="str">
            <v>Sundry WSM</v>
          </cell>
        </row>
        <row r="9095">
          <cell r="G9095" t="str">
            <v>WSMMGOS2</v>
          </cell>
          <cell r="H9095" t="str">
            <v>Gosport 2  Market Tested</v>
          </cell>
          <cell r="I9095" t="str">
            <v>Defence</v>
          </cell>
          <cell r="J9095" t="str">
            <v>WSM</v>
          </cell>
          <cell r="K9095" t="str">
            <v>Sundry WSM</v>
          </cell>
        </row>
        <row r="9096">
          <cell r="G9096" t="str">
            <v>WSMMNORF</v>
          </cell>
          <cell r="H9096" t="str">
            <v>Wsm Norfolkb Spencer</v>
          </cell>
          <cell r="I9096" t="str">
            <v>Defence</v>
          </cell>
          <cell r="J9096" t="str">
            <v>WSM</v>
          </cell>
          <cell r="K9096" t="str">
            <v>Sundry WSM</v>
          </cell>
        </row>
        <row r="9097">
          <cell r="G9097" t="str">
            <v>WSMMNWLO</v>
          </cell>
          <cell r="H9097" t="str">
            <v>Nw London  Market Tested</v>
          </cell>
          <cell r="I9097" t="str">
            <v>Defence</v>
          </cell>
          <cell r="J9097" t="str">
            <v>WSM</v>
          </cell>
          <cell r="K9097" t="str">
            <v>Sundry WSM</v>
          </cell>
        </row>
        <row r="9098">
          <cell r="G9098" t="str">
            <v>WSMMPLY1</v>
          </cell>
          <cell r="H9098" t="str">
            <v>Plymouth 1  Market Tested</v>
          </cell>
          <cell r="I9098" t="str">
            <v>Defence</v>
          </cell>
          <cell r="J9098" t="str">
            <v>WSM</v>
          </cell>
          <cell r="K9098" t="str">
            <v>Sundry WSM</v>
          </cell>
        </row>
        <row r="9099">
          <cell r="G9099" t="str">
            <v>WSMMSALS</v>
          </cell>
          <cell r="H9099" t="str">
            <v>Salisbury  Market Tested</v>
          </cell>
          <cell r="I9099" t="str">
            <v>Defence</v>
          </cell>
          <cell r="J9099" t="str">
            <v>WSM</v>
          </cell>
          <cell r="K9099" t="str">
            <v>Sundry WSM</v>
          </cell>
        </row>
        <row r="9100">
          <cell r="G9100" t="str">
            <v>WSMMSLOU</v>
          </cell>
          <cell r="H9100" t="str">
            <v>Slough  Market Tested</v>
          </cell>
          <cell r="I9100" t="str">
            <v>Defence</v>
          </cell>
          <cell r="J9100" t="str">
            <v>WSM</v>
          </cell>
          <cell r="K9100" t="str">
            <v>Sundry WSM</v>
          </cell>
        </row>
        <row r="9101">
          <cell r="G9101" t="str">
            <v>WSMMUSAF</v>
          </cell>
          <cell r="H9101" t="str">
            <v>Usaf Market Test</v>
          </cell>
          <cell r="I9101" t="str">
            <v>Defence</v>
          </cell>
          <cell r="J9101" t="str">
            <v>WSM</v>
          </cell>
          <cell r="K9101" t="str">
            <v>Sundry WSM</v>
          </cell>
        </row>
        <row r="9102">
          <cell r="G9102" t="str">
            <v>WSMSUNDA</v>
          </cell>
          <cell r="H9102" t="str">
            <v>Wsm Sundry Af</v>
          </cell>
          <cell r="I9102" t="str">
            <v>Defence</v>
          </cell>
          <cell r="J9102" t="str">
            <v>WSM</v>
          </cell>
          <cell r="K9102" t="str">
            <v>Sundry WSM</v>
          </cell>
        </row>
        <row r="9103">
          <cell r="G9103" t="str">
            <v>WSMSUNDF</v>
          </cell>
          <cell r="H9103" t="str">
            <v>Wsm Sundry Ff</v>
          </cell>
          <cell r="I9103" t="str">
            <v>Defence</v>
          </cell>
          <cell r="J9103" t="str">
            <v>WSM</v>
          </cell>
          <cell r="K9103" t="str">
            <v>Sundry WSM</v>
          </cell>
        </row>
        <row r="9104">
          <cell r="G9104" t="str">
            <v>WSMTALD2</v>
          </cell>
          <cell r="H9104" t="str">
            <v>Aldershot 2   Tied</v>
          </cell>
          <cell r="I9104" t="str">
            <v>Defence</v>
          </cell>
          <cell r="J9104" t="str">
            <v>WSM</v>
          </cell>
          <cell r="K9104" t="str">
            <v>Sundry WSM</v>
          </cell>
        </row>
        <row r="9105">
          <cell r="G9105" t="str">
            <v>WSMTHAVA</v>
          </cell>
          <cell r="H9105" t="str">
            <v>Havant   Tied</v>
          </cell>
          <cell r="I9105" t="str">
            <v>Defence</v>
          </cell>
          <cell r="J9105" t="str">
            <v>WSM</v>
          </cell>
          <cell r="K9105" t="str">
            <v>Sundry WSM</v>
          </cell>
        </row>
        <row r="9106">
          <cell r="G9106" t="str">
            <v>WSMTKENT</v>
          </cell>
          <cell r="H9106" t="str">
            <v>Kent   Tied</v>
          </cell>
          <cell r="I9106" t="str">
            <v>Defence</v>
          </cell>
          <cell r="J9106" t="str">
            <v>WSM</v>
          </cell>
          <cell r="K9106" t="str">
            <v>Sundry WSM</v>
          </cell>
        </row>
        <row r="9107">
          <cell r="G9107" t="str">
            <v>WSMTPLY4</v>
          </cell>
          <cell r="H9107" t="str">
            <v>Plymouth 4   Tied</v>
          </cell>
          <cell r="I9107" t="str">
            <v>Defence</v>
          </cell>
          <cell r="J9107" t="str">
            <v>WSM</v>
          </cell>
          <cell r="K9107" t="str">
            <v>Sundry WSM</v>
          </cell>
        </row>
        <row r="9108">
          <cell r="G9108" t="str">
            <v>WSMTPOR2</v>
          </cell>
          <cell r="H9108" t="str">
            <v>Portsmouth 2   Tied</v>
          </cell>
          <cell r="I9108" t="str">
            <v>Defence</v>
          </cell>
          <cell r="J9108" t="str">
            <v>WSM</v>
          </cell>
          <cell r="K9108" t="str">
            <v>Sundry WSM</v>
          </cell>
        </row>
        <row r="9109">
          <cell r="G9109" t="str">
            <v>WSMTPOR3</v>
          </cell>
          <cell r="H9109" t="str">
            <v>Portsmouth 3   Tied</v>
          </cell>
          <cell r="I9109" t="str">
            <v>Defence</v>
          </cell>
          <cell r="J9109" t="str">
            <v>WSM</v>
          </cell>
          <cell r="K9109" t="str">
            <v>Sundry WSM</v>
          </cell>
        </row>
        <row r="9110">
          <cell r="G9110" t="str">
            <v>WSMTREAD</v>
          </cell>
          <cell r="H9110" t="str">
            <v>Reading   Tied</v>
          </cell>
          <cell r="I9110" t="str">
            <v>Defence</v>
          </cell>
          <cell r="J9110" t="str">
            <v>WSM</v>
          </cell>
          <cell r="K9110" t="str">
            <v>Sundry WSM</v>
          </cell>
        </row>
        <row r="9111">
          <cell r="G9111" t="str">
            <v>WSMTSWIN</v>
          </cell>
          <cell r="H9111" t="str">
            <v>Swindon   Tied</v>
          </cell>
          <cell r="I9111" t="str">
            <v>Defence</v>
          </cell>
          <cell r="J9111" t="str">
            <v>WSM</v>
          </cell>
          <cell r="K9111" t="str">
            <v>Sundry WSM</v>
          </cell>
        </row>
        <row r="9112">
          <cell r="G9112" t="str">
            <v>WSMADJ</v>
          </cell>
          <cell r="H9112" t="str">
            <v>Wsm Adjustments Job</v>
          </cell>
          <cell r="I9112" t="str">
            <v>Defence</v>
          </cell>
          <cell r="J9112" t="str">
            <v>WSM</v>
          </cell>
          <cell r="K9112" t="str">
            <v>Sundry WSM</v>
          </cell>
        </row>
        <row r="9113">
          <cell r="G9113" t="str">
            <v>WSMMADL1</v>
          </cell>
          <cell r="H9113" t="str">
            <v>Aldershot 1   Tied</v>
          </cell>
          <cell r="I9113" t="str">
            <v>Defence</v>
          </cell>
          <cell r="J9113" t="str">
            <v>WSM</v>
          </cell>
          <cell r="K9113" t="str">
            <v>Sundry WSM</v>
          </cell>
        </row>
        <row r="9114">
          <cell r="G9114" t="str">
            <v>WSMMALD1</v>
          </cell>
          <cell r="H9114" t="str">
            <v>Aldershot 1 Tied</v>
          </cell>
          <cell r="I9114" t="str">
            <v>Defence</v>
          </cell>
          <cell r="J9114" t="str">
            <v>WSM</v>
          </cell>
          <cell r="K9114" t="str">
            <v>Sundry WSM</v>
          </cell>
        </row>
        <row r="9115">
          <cell r="G9115" t="str">
            <v>WSMMDEV2</v>
          </cell>
          <cell r="H9115" t="str">
            <v>Devon 2  Market Tested</v>
          </cell>
          <cell r="I9115" t="str">
            <v>Defence</v>
          </cell>
          <cell r="J9115" t="str">
            <v>WSM</v>
          </cell>
          <cell r="K9115" t="str">
            <v>Sundry WSM</v>
          </cell>
        </row>
        <row r="9116">
          <cell r="G9116" t="str">
            <v>WSMMGOS2</v>
          </cell>
          <cell r="H9116" t="str">
            <v>Gosport 2  Market Tested</v>
          </cell>
          <cell r="I9116" t="str">
            <v>Defence</v>
          </cell>
          <cell r="J9116" t="str">
            <v>WSM</v>
          </cell>
          <cell r="K9116" t="str">
            <v>Sundry WSM</v>
          </cell>
        </row>
        <row r="9117">
          <cell r="G9117" t="str">
            <v>WSMMNORF</v>
          </cell>
          <cell r="H9117" t="str">
            <v>Wsm Norfolkb Spencer</v>
          </cell>
          <cell r="I9117" t="str">
            <v>Defence</v>
          </cell>
          <cell r="J9117" t="str">
            <v>WSM</v>
          </cell>
          <cell r="K9117" t="str">
            <v>Sundry WSM</v>
          </cell>
        </row>
        <row r="9118">
          <cell r="G9118" t="str">
            <v>WSMMNWLO</v>
          </cell>
          <cell r="H9118" t="str">
            <v>Nw London  Market Tested</v>
          </cell>
          <cell r="I9118" t="str">
            <v>Defence</v>
          </cell>
          <cell r="J9118" t="str">
            <v>WSM</v>
          </cell>
          <cell r="K9118" t="str">
            <v>Sundry WSM</v>
          </cell>
        </row>
        <row r="9119">
          <cell r="G9119" t="str">
            <v>WSMMPLY1</v>
          </cell>
          <cell r="H9119" t="str">
            <v>Plymouth 1  Market Tested</v>
          </cell>
          <cell r="I9119" t="str">
            <v>Defence</v>
          </cell>
          <cell r="J9119" t="str">
            <v>WSM</v>
          </cell>
          <cell r="K9119" t="str">
            <v>Sundry WSM</v>
          </cell>
        </row>
        <row r="9120">
          <cell r="G9120" t="str">
            <v>WSMMSALS</v>
          </cell>
          <cell r="H9120" t="str">
            <v>Salisbury  Market Tested</v>
          </cell>
          <cell r="I9120" t="str">
            <v>Defence</v>
          </cell>
          <cell r="J9120" t="str">
            <v>WSM</v>
          </cell>
          <cell r="K9120" t="str">
            <v>Sundry WSM</v>
          </cell>
        </row>
        <row r="9121">
          <cell r="G9121" t="str">
            <v>WSMMSLOU</v>
          </cell>
          <cell r="H9121" t="str">
            <v>Slough  Market Tested</v>
          </cell>
          <cell r="I9121" t="str">
            <v>Defence</v>
          </cell>
          <cell r="J9121" t="str">
            <v>WSM</v>
          </cell>
          <cell r="K9121" t="str">
            <v>Sundry WSM</v>
          </cell>
        </row>
        <row r="9122">
          <cell r="G9122" t="str">
            <v>WSMMUSAF</v>
          </cell>
          <cell r="H9122" t="str">
            <v>Usaf Market Test</v>
          </cell>
          <cell r="I9122" t="str">
            <v>Defence</v>
          </cell>
          <cell r="J9122" t="str">
            <v>WSM</v>
          </cell>
          <cell r="K9122" t="str">
            <v>Sundry WSM</v>
          </cell>
        </row>
        <row r="9123">
          <cell r="G9123" t="str">
            <v>WSMSUNDA</v>
          </cell>
          <cell r="H9123" t="str">
            <v>Wsm Sundry Af</v>
          </cell>
          <cell r="I9123" t="str">
            <v>Defence</v>
          </cell>
          <cell r="J9123" t="str">
            <v>WSM</v>
          </cell>
          <cell r="K9123" t="str">
            <v>Sundry WSM</v>
          </cell>
        </row>
        <row r="9124">
          <cell r="G9124" t="str">
            <v>WSMTALD2</v>
          </cell>
          <cell r="H9124" t="str">
            <v>Aldershot 2   Tied</v>
          </cell>
          <cell r="I9124" t="str">
            <v>Defence</v>
          </cell>
          <cell r="J9124" t="str">
            <v>WSM</v>
          </cell>
          <cell r="K9124" t="str">
            <v>Sundry WSM</v>
          </cell>
        </row>
        <row r="9125">
          <cell r="G9125" t="str">
            <v>WSMTHAVA</v>
          </cell>
          <cell r="H9125" t="str">
            <v>Havant   Tied</v>
          </cell>
          <cell r="I9125" t="str">
            <v>Defence</v>
          </cell>
          <cell r="J9125" t="str">
            <v>WSM</v>
          </cell>
          <cell r="K9125" t="str">
            <v>Sundry WSM</v>
          </cell>
        </row>
        <row r="9126">
          <cell r="G9126" t="str">
            <v>WSMTKENT</v>
          </cell>
          <cell r="H9126" t="str">
            <v>Kent   Tied</v>
          </cell>
          <cell r="I9126" t="str">
            <v>Defence</v>
          </cell>
          <cell r="J9126" t="str">
            <v>WSM</v>
          </cell>
          <cell r="K9126" t="str">
            <v>Sundry WSM</v>
          </cell>
        </row>
        <row r="9127">
          <cell r="G9127" t="str">
            <v>WSMTNWLO</v>
          </cell>
          <cell r="H9127" t="str">
            <v>N W London Tied</v>
          </cell>
          <cell r="I9127" t="str">
            <v>Defence</v>
          </cell>
          <cell r="J9127" t="str">
            <v>WSM</v>
          </cell>
          <cell r="K9127" t="str">
            <v>Sundry WSM</v>
          </cell>
        </row>
        <row r="9128">
          <cell r="G9128" t="str">
            <v>WSMTPLY4</v>
          </cell>
          <cell r="H9128" t="str">
            <v>Plymouth 4   Tied</v>
          </cell>
          <cell r="I9128" t="str">
            <v>Defence</v>
          </cell>
          <cell r="J9128" t="str">
            <v>WSM</v>
          </cell>
          <cell r="K9128" t="str">
            <v>Sundry WSM</v>
          </cell>
        </row>
        <row r="9129">
          <cell r="G9129" t="str">
            <v>WSMTPOR2</v>
          </cell>
          <cell r="H9129" t="str">
            <v>Portsmouth 2   Tied</v>
          </cell>
          <cell r="I9129" t="str">
            <v>Defence</v>
          </cell>
          <cell r="J9129" t="str">
            <v>WSM</v>
          </cell>
          <cell r="K9129" t="str">
            <v>Sundry WSM</v>
          </cell>
        </row>
        <row r="9130">
          <cell r="G9130" t="str">
            <v>WSMTPOR3</v>
          </cell>
          <cell r="H9130" t="str">
            <v>Portsmouth 3   Tied</v>
          </cell>
          <cell r="I9130" t="str">
            <v>Defence</v>
          </cell>
          <cell r="J9130" t="str">
            <v>WSM</v>
          </cell>
          <cell r="K9130" t="str">
            <v>Sundry WSM</v>
          </cell>
        </row>
        <row r="9131">
          <cell r="G9131" t="str">
            <v>WSMTREAD</v>
          </cell>
          <cell r="H9131" t="str">
            <v>Reading   Tied</v>
          </cell>
          <cell r="I9131" t="str">
            <v>Defence</v>
          </cell>
          <cell r="J9131" t="str">
            <v>WSM</v>
          </cell>
          <cell r="K9131" t="str">
            <v>Sundry WSM</v>
          </cell>
        </row>
        <row r="9132">
          <cell r="G9132" t="str">
            <v>WSMTSWIN</v>
          </cell>
          <cell r="H9132" t="str">
            <v>Swindon   Tied</v>
          </cell>
          <cell r="I9132" t="str">
            <v>Defence</v>
          </cell>
          <cell r="J9132" t="str">
            <v>WSM</v>
          </cell>
          <cell r="K9132" t="str">
            <v>Sundry WSM</v>
          </cell>
        </row>
        <row r="9133">
          <cell r="G9133" t="str">
            <v>WSMMADL1</v>
          </cell>
          <cell r="H9133" t="str">
            <v>Aldershot 1   Tied</v>
          </cell>
          <cell r="I9133" t="str">
            <v>Defence</v>
          </cell>
          <cell r="J9133" t="str">
            <v>WSM</v>
          </cell>
          <cell r="K9133" t="str">
            <v>Sundry WSM</v>
          </cell>
        </row>
        <row r="9134">
          <cell r="G9134" t="str">
            <v>WSMMALD1</v>
          </cell>
          <cell r="H9134" t="str">
            <v>Aldershot 1 Tied</v>
          </cell>
          <cell r="I9134" t="str">
            <v>Defence</v>
          </cell>
          <cell r="J9134" t="str">
            <v>WSM</v>
          </cell>
          <cell r="K9134" t="str">
            <v>Sundry WSM</v>
          </cell>
        </row>
        <row r="9135">
          <cell r="G9135" t="str">
            <v>WSMMDEV2</v>
          </cell>
          <cell r="H9135" t="str">
            <v>Devon 2  Market Tested</v>
          </cell>
          <cell r="I9135" t="str">
            <v>Defence</v>
          </cell>
          <cell r="J9135" t="str">
            <v>WSM</v>
          </cell>
          <cell r="K9135" t="str">
            <v>Sundry WSM</v>
          </cell>
        </row>
        <row r="9136">
          <cell r="G9136" t="str">
            <v>WSMMGOS2</v>
          </cell>
          <cell r="H9136" t="str">
            <v>Gosport 2  Market Tested</v>
          </cell>
          <cell r="I9136" t="str">
            <v>Defence</v>
          </cell>
          <cell r="J9136" t="str">
            <v>WSM</v>
          </cell>
          <cell r="K9136" t="str">
            <v>Sundry WSM</v>
          </cell>
        </row>
        <row r="9137">
          <cell r="G9137" t="str">
            <v>WSMMNORF</v>
          </cell>
          <cell r="H9137" t="str">
            <v>Wsm Norfolkb Spencer</v>
          </cell>
          <cell r="I9137" t="str">
            <v>Defence</v>
          </cell>
          <cell r="J9137" t="str">
            <v>WSM</v>
          </cell>
          <cell r="K9137" t="str">
            <v>Sundry WSM</v>
          </cell>
        </row>
        <row r="9138">
          <cell r="G9138" t="str">
            <v>WSMMNWLO</v>
          </cell>
          <cell r="H9138" t="str">
            <v>Nw London  Market Tested</v>
          </cell>
          <cell r="I9138" t="str">
            <v>Defence</v>
          </cell>
          <cell r="J9138" t="str">
            <v>WSM</v>
          </cell>
          <cell r="K9138" t="str">
            <v>Sundry WSM</v>
          </cell>
        </row>
        <row r="9139">
          <cell r="G9139" t="str">
            <v>WSMMPLY1</v>
          </cell>
          <cell r="H9139" t="str">
            <v>Plymouth 1  Market Tested</v>
          </cell>
          <cell r="I9139" t="str">
            <v>Defence</v>
          </cell>
          <cell r="J9139" t="str">
            <v>WSM</v>
          </cell>
          <cell r="K9139" t="str">
            <v>Sundry WSM</v>
          </cell>
        </row>
        <row r="9140">
          <cell r="G9140" t="str">
            <v>WSMMSALS</v>
          </cell>
          <cell r="H9140" t="str">
            <v>Salisbury  Market Tested</v>
          </cell>
          <cell r="I9140" t="str">
            <v>Defence</v>
          </cell>
          <cell r="J9140" t="str">
            <v>WSM</v>
          </cell>
          <cell r="K9140" t="str">
            <v>Sundry WSM</v>
          </cell>
        </row>
        <row r="9141">
          <cell r="G9141" t="str">
            <v>WSMMSLOU</v>
          </cell>
          <cell r="H9141" t="str">
            <v>Slough  Market Tested</v>
          </cell>
          <cell r="I9141" t="str">
            <v>Defence</v>
          </cell>
          <cell r="J9141" t="str">
            <v>WSM</v>
          </cell>
          <cell r="K9141" t="str">
            <v>Sundry WSM</v>
          </cell>
        </row>
        <row r="9142">
          <cell r="G9142" t="str">
            <v>WSMMUSAF</v>
          </cell>
          <cell r="H9142" t="str">
            <v>Usaf Market Test</v>
          </cell>
          <cell r="I9142" t="str">
            <v>Defence</v>
          </cell>
          <cell r="J9142" t="str">
            <v>WSM</v>
          </cell>
          <cell r="K9142" t="str">
            <v>Sundry WSM</v>
          </cell>
        </row>
        <row r="9143">
          <cell r="G9143" t="str">
            <v>WSMSUNDA</v>
          </cell>
          <cell r="H9143" t="str">
            <v>Wsm Sundry Af</v>
          </cell>
          <cell r="I9143" t="str">
            <v>Defence</v>
          </cell>
          <cell r="J9143" t="str">
            <v>WSM</v>
          </cell>
          <cell r="K9143" t="str">
            <v>Sundry WSM</v>
          </cell>
        </row>
        <row r="9144">
          <cell r="G9144" t="str">
            <v>WSMTALD2</v>
          </cell>
          <cell r="H9144" t="str">
            <v>Aldershot 2   Tied</v>
          </cell>
          <cell r="I9144" t="str">
            <v>Defence</v>
          </cell>
          <cell r="J9144" t="str">
            <v>WSM</v>
          </cell>
          <cell r="K9144" t="str">
            <v>Sundry WSM</v>
          </cell>
        </row>
        <row r="9145">
          <cell r="G9145" t="str">
            <v>WSMTHAVA</v>
          </cell>
          <cell r="H9145" t="str">
            <v>Havant   Tied</v>
          </cell>
          <cell r="I9145" t="str">
            <v>Defence</v>
          </cell>
          <cell r="J9145" t="str">
            <v>WSM</v>
          </cell>
          <cell r="K9145" t="str">
            <v>Sundry WSM</v>
          </cell>
        </row>
        <row r="9146">
          <cell r="G9146" t="str">
            <v>WSMTKENT</v>
          </cell>
          <cell r="H9146" t="str">
            <v>Kent   Tied</v>
          </cell>
          <cell r="I9146" t="str">
            <v>Defence</v>
          </cell>
          <cell r="J9146" t="str">
            <v>WSM</v>
          </cell>
          <cell r="K9146" t="str">
            <v>Sundry WSM</v>
          </cell>
        </row>
        <row r="9147">
          <cell r="G9147" t="str">
            <v>WSMTPLY4</v>
          </cell>
          <cell r="H9147" t="str">
            <v>Plymouth 4   Tied</v>
          </cell>
          <cell r="I9147" t="str">
            <v>Defence</v>
          </cell>
          <cell r="J9147" t="str">
            <v>WSM</v>
          </cell>
          <cell r="K9147" t="str">
            <v>Sundry WSM</v>
          </cell>
        </row>
        <row r="9148">
          <cell r="G9148" t="str">
            <v>WSMTPOR3</v>
          </cell>
          <cell r="H9148" t="str">
            <v>Portsmouth 3   Tied</v>
          </cell>
          <cell r="I9148" t="str">
            <v>Defence</v>
          </cell>
          <cell r="J9148" t="str">
            <v>WSM</v>
          </cell>
          <cell r="K9148" t="str">
            <v>Sundry WSM</v>
          </cell>
        </row>
        <row r="9149">
          <cell r="G9149" t="str">
            <v>WSMTREAD</v>
          </cell>
          <cell r="H9149" t="str">
            <v>Reading   Tied</v>
          </cell>
          <cell r="I9149" t="str">
            <v>Defence</v>
          </cell>
          <cell r="J9149" t="str">
            <v>WSM</v>
          </cell>
          <cell r="K9149" t="str">
            <v>Sundry WSM</v>
          </cell>
        </row>
        <row r="9150">
          <cell r="G9150" t="str">
            <v>WSMTSWIN</v>
          </cell>
          <cell r="H9150" t="str">
            <v>Swindon   Tied</v>
          </cell>
          <cell r="I9150" t="str">
            <v>Defence</v>
          </cell>
          <cell r="J9150" t="str">
            <v>WSM</v>
          </cell>
          <cell r="K9150" t="str">
            <v>Sundry WSM</v>
          </cell>
        </row>
        <row r="9151">
          <cell r="G9151" t="str">
            <v>WSMMADL1</v>
          </cell>
          <cell r="H9151" t="str">
            <v>Aldershot 1   Tied</v>
          </cell>
          <cell r="I9151" t="str">
            <v>Defence</v>
          </cell>
          <cell r="J9151" t="str">
            <v>WSM</v>
          </cell>
          <cell r="K9151" t="str">
            <v>Sundry WSM</v>
          </cell>
        </row>
        <row r="9152">
          <cell r="G9152" t="str">
            <v>WSMMDEV2</v>
          </cell>
          <cell r="H9152" t="str">
            <v>Devon 2  Market Tested</v>
          </cell>
          <cell r="I9152" t="str">
            <v>Defence</v>
          </cell>
          <cell r="J9152" t="str">
            <v>WSM</v>
          </cell>
          <cell r="K9152" t="str">
            <v>Sundry WSM</v>
          </cell>
        </row>
        <row r="9153">
          <cell r="G9153" t="str">
            <v>WSMMGOS2</v>
          </cell>
          <cell r="H9153" t="str">
            <v>Gosport 2  Market Tested</v>
          </cell>
          <cell r="I9153" t="str">
            <v>Defence</v>
          </cell>
          <cell r="J9153" t="str">
            <v>WSM</v>
          </cell>
          <cell r="K9153" t="str">
            <v>Sundry WSM</v>
          </cell>
        </row>
        <row r="9154">
          <cell r="G9154" t="str">
            <v>WSMMNORF</v>
          </cell>
          <cell r="H9154" t="str">
            <v>Wsm Norfolkb Spencer</v>
          </cell>
          <cell r="I9154" t="str">
            <v>Defence</v>
          </cell>
          <cell r="J9154" t="str">
            <v>WSM</v>
          </cell>
          <cell r="K9154" t="str">
            <v>Sundry WSM</v>
          </cell>
        </row>
        <row r="9155">
          <cell r="G9155" t="str">
            <v>WSMMNWLO</v>
          </cell>
          <cell r="H9155" t="str">
            <v>Nw London  Market Tested</v>
          </cell>
          <cell r="I9155" t="str">
            <v>Defence</v>
          </cell>
          <cell r="J9155" t="str">
            <v>WSM</v>
          </cell>
          <cell r="K9155" t="str">
            <v>Sundry WSM</v>
          </cell>
        </row>
        <row r="9156">
          <cell r="G9156" t="str">
            <v>WSMMPLY1</v>
          </cell>
          <cell r="H9156" t="str">
            <v>Plymouth 1  Market Tested</v>
          </cell>
          <cell r="I9156" t="str">
            <v>Defence</v>
          </cell>
          <cell r="J9156" t="str">
            <v>WSM</v>
          </cell>
          <cell r="K9156" t="str">
            <v>Sundry WSM</v>
          </cell>
        </row>
        <row r="9157">
          <cell r="G9157" t="str">
            <v>WSMMSALS</v>
          </cell>
          <cell r="H9157" t="str">
            <v>Salisbury  Market Tested</v>
          </cell>
          <cell r="I9157" t="str">
            <v>Defence</v>
          </cell>
          <cell r="J9157" t="str">
            <v>WSM</v>
          </cell>
          <cell r="K9157" t="str">
            <v>Sundry WSM</v>
          </cell>
        </row>
        <row r="9158">
          <cell r="G9158" t="str">
            <v>WSMMSLOU</v>
          </cell>
          <cell r="H9158" t="str">
            <v>Slough  Market Tested</v>
          </cell>
          <cell r="I9158" t="str">
            <v>Defence</v>
          </cell>
          <cell r="J9158" t="str">
            <v>WSM</v>
          </cell>
          <cell r="K9158" t="str">
            <v>Sundry WSM</v>
          </cell>
        </row>
        <row r="9159">
          <cell r="G9159" t="str">
            <v>WSMMUSAF</v>
          </cell>
          <cell r="H9159" t="str">
            <v>Usaf Market Test</v>
          </cell>
          <cell r="I9159" t="str">
            <v>Defence</v>
          </cell>
          <cell r="J9159" t="str">
            <v>WSM</v>
          </cell>
          <cell r="K9159" t="str">
            <v>Sundry WSM</v>
          </cell>
        </row>
        <row r="9160">
          <cell r="G9160" t="str">
            <v>WSMTALD2</v>
          </cell>
          <cell r="H9160" t="str">
            <v>Aldershot 2   Tied</v>
          </cell>
          <cell r="I9160" t="str">
            <v>Defence</v>
          </cell>
          <cell r="J9160" t="str">
            <v>WSM</v>
          </cell>
          <cell r="K9160" t="str">
            <v>Sundry WSM</v>
          </cell>
        </row>
        <row r="9161">
          <cell r="G9161" t="str">
            <v>WSMTHAVA</v>
          </cell>
          <cell r="H9161" t="str">
            <v>Havant   Tied</v>
          </cell>
          <cell r="I9161" t="str">
            <v>Defence</v>
          </cell>
          <cell r="J9161" t="str">
            <v>WSM</v>
          </cell>
          <cell r="K9161" t="str">
            <v>Sundry WSM</v>
          </cell>
        </row>
        <row r="9162">
          <cell r="G9162" t="str">
            <v>WSMTKENT</v>
          </cell>
          <cell r="H9162" t="str">
            <v>Kent   Tied</v>
          </cell>
          <cell r="I9162" t="str">
            <v>Defence</v>
          </cell>
          <cell r="J9162" t="str">
            <v>WSM</v>
          </cell>
          <cell r="K9162" t="str">
            <v>Sundry WSM</v>
          </cell>
        </row>
        <row r="9163">
          <cell r="G9163" t="str">
            <v>WSMTPLY4</v>
          </cell>
          <cell r="H9163" t="str">
            <v>Plymouth 4   Tied</v>
          </cell>
          <cell r="I9163" t="str">
            <v>Defence</v>
          </cell>
          <cell r="J9163" t="str">
            <v>WSM</v>
          </cell>
          <cell r="K9163" t="str">
            <v>Sundry WSM</v>
          </cell>
        </row>
        <row r="9164">
          <cell r="G9164" t="str">
            <v>WSMTPOR3</v>
          </cell>
          <cell r="H9164" t="str">
            <v>Portsmouth 3   Tied</v>
          </cell>
          <cell r="I9164" t="str">
            <v>Defence</v>
          </cell>
          <cell r="J9164" t="str">
            <v>WSM</v>
          </cell>
          <cell r="K9164" t="str">
            <v>Sundry WSM</v>
          </cell>
        </row>
        <row r="9165">
          <cell r="G9165" t="str">
            <v>WSMTREAD</v>
          </cell>
          <cell r="H9165" t="str">
            <v>Reading   Tied</v>
          </cell>
          <cell r="I9165" t="str">
            <v>Defence</v>
          </cell>
          <cell r="J9165" t="str">
            <v>WSM</v>
          </cell>
          <cell r="K9165" t="str">
            <v>Sundry WSM</v>
          </cell>
        </row>
        <row r="9166">
          <cell r="G9166" t="str">
            <v>WSMTSWIN</v>
          </cell>
          <cell r="H9166" t="str">
            <v>Swindon   Tied</v>
          </cell>
          <cell r="I9166" t="str">
            <v>Defence</v>
          </cell>
          <cell r="J9166" t="str">
            <v>WSM</v>
          </cell>
          <cell r="K9166" t="str">
            <v>Sundry WSM</v>
          </cell>
        </row>
        <row r="9167">
          <cell r="G9167" t="str">
            <v>WSMMALD1</v>
          </cell>
          <cell r="H9167" t="str">
            <v>Aldershot 1 Tied</v>
          </cell>
          <cell r="I9167" t="str">
            <v>Defence</v>
          </cell>
          <cell r="J9167" t="str">
            <v>WSM</v>
          </cell>
          <cell r="K9167" t="str">
            <v>Sundry WSM</v>
          </cell>
        </row>
        <row r="9168">
          <cell r="G9168" t="str">
            <v>WSMMDEV2</v>
          </cell>
          <cell r="H9168" t="str">
            <v>Devon 2  Market Tested</v>
          </cell>
          <cell r="I9168" t="str">
            <v>Defence</v>
          </cell>
          <cell r="J9168" t="str">
            <v>WSM</v>
          </cell>
          <cell r="K9168" t="str">
            <v>Sundry WSM</v>
          </cell>
        </row>
        <row r="9169">
          <cell r="G9169" t="str">
            <v>WSMMGOS2</v>
          </cell>
          <cell r="H9169" t="str">
            <v>Gosport 2  Market Tested</v>
          </cell>
          <cell r="I9169" t="str">
            <v>Defence</v>
          </cell>
          <cell r="J9169" t="str">
            <v>WSM</v>
          </cell>
          <cell r="K9169" t="str">
            <v>Sundry WSM</v>
          </cell>
        </row>
        <row r="9170">
          <cell r="G9170" t="str">
            <v>WSMMNORF</v>
          </cell>
          <cell r="H9170" t="str">
            <v>Wsm Norfolkb Spencer</v>
          </cell>
          <cell r="I9170" t="str">
            <v>Defence</v>
          </cell>
          <cell r="J9170" t="str">
            <v>WSM</v>
          </cell>
          <cell r="K9170" t="str">
            <v>Sundry WSM</v>
          </cell>
        </row>
        <row r="9171">
          <cell r="G9171" t="str">
            <v>WSMMNWLO</v>
          </cell>
          <cell r="H9171" t="str">
            <v>Nw London  Market Tested</v>
          </cell>
          <cell r="I9171" t="str">
            <v>Defence</v>
          </cell>
          <cell r="J9171" t="str">
            <v>WSM</v>
          </cell>
          <cell r="K9171" t="str">
            <v>Sundry WSM</v>
          </cell>
        </row>
        <row r="9172">
          <cell r="G9172" t="str">
            <v>WSMTHAVA</v>
          </cell>
          <cell r="H9172" t="str">
            <v>Havant   Tied</v>
          </cell>
          <cell r="I9172" t="str">
            <v>Defence</v>
          </cell>
          <cell r="J9172" t="str">
            <v>WSM</v>
          </cell>
          <cell r="K9172" t="str">
            <v>Sundry WSM</v>
          </cell>
        </row>
        <row r="9173">
          <cell r="G9173" t="str">
            <v>WSMTREAD</v>
          </cell>
          <cell r="H9173" t="str">
            <v>Reading   Tied</v>
          </cell>
          <cell r="I9173" t="str">
            <v>Defence</v>
          </cell>
          <cell r="J9173" t="str">
            <v>WSM</v>
          </cell>
          <cell r="K9173" t="str">
            <v>Sundry WSM</v>
          </cell>
        </row>
        <row r="9174">
          <cell r="G9174" t="str">
            <v>WSMTSWIN</v>
          </cell>
          <cell r="H9174" t="str">
            <v>Swindon   Tied</v>
          </cell>
          <cell r="I9174" t="str">
            <v>Defence</v>
          </cell>
          <cell r="J9174" t="str">
            <v>WSM</v>
          </cell>
          <cell r="K9174" t="str">
            <v>Sundry WSM</v>
          </cell>
        </row>
        <row r="9175">
          <cell r="G9175" t="str">
            <v>WSMADJ</v>
          </cell>
          <cell r="H9175" t="str">
            <v>Wsm Adjustments Job</v>
          </cell>
          <cell r="I9175" t="str">
            <v>Defence</v>
          </cell>
          <cell r="J9175" t="str">
            <v>WSM</v>
          </cell>
          <cell r="K9175" t="str">
            <v>Sundry WSM</v>
          </cell>
        </row>
        <row r="9176">
          <cell r="G9176" t="str">
            <v>WSMMGOS2</v>
          </cell>
          <cell r="H9176" t="str">
            <v>Gosport 2  Market Tested</v>
          </cell>
          <cell r="I9176" t="str">
            <v>Defence</v>
          </cell>
          <cell r="J9176" t="str">
            <v>WSM</v>
          </cell>
          <cell r="K9176" t="str">
            <v>Sundry WSM</v>
          </cell>
        </row>
        <row r="9177">
          <cell r="G9177" t="str">
            <v>WSMMNORF</v>
          </cell>
          <cell r="H9177" t="str">
            <v>Wsm Norfolkb Spencer</v>
          </cell>
          <cell r="I9177" t="str">
            <v>Defence</v>
          </cell>
          <cell r="J9177" t="str">
            <v>WSM</v>
          </cell>
          <cell r="K9177" t="str">
            <v>Sundry WSM</v>
          </cell>
        </row>
        <row r="9178">
          <cell r="G9178" t="str">
            <v>WSMMNWLO</v>
          </cell>
          <cell r="H9178" t="str">
            <v>Nw London  Market Tested</v>
          </cell>
          <cell r="I9178" t="str">
            <v>Defence</v>
          </cell>
          <cell r="J9178" t="str">
            <v>WSM</v>
          </cell>
          <cell r="K9178" t="str">
            <v>Sundry WSM</v>
          </cell>
        </row>
        <row r="9179">
          <cell r="G9179" t="str">
            <v>WSMMUSAF</v>
          </cell>
          <cell r="H9179" t="str">
            <v>Usaf Market Test</v>
          </cell>
          <cell r="I9179" t="str">
            <v>Defence</v>
          </cell>
          <cell r="J9179" t="str">
            <v>WSM</v>
          </cell>
          <cell r="K9179" t="str">
            <v>Sundry WSM</v>
          </cell>
        </row>
        <row r="9180">
          <cell r="G9180" t="str">
            <v>WSMSUNDA</v>
          </cell>
          <cell r="H9180" t="str">
            <v>Wsm Sundry Af</v>
          </cell>
          <cell r="I9180" t="str">
            <v>Defence</v>
          </cell>
          <cell r="J9180" t="str">
            <v>WSM</v>
          </cell>
          <cell r="K9180" t="str">
            <v>Sundry WSM</v>
          </cell>
        </row>
        <row r="9181">
          <cell r="G9181" t="str">
            <v>WSMTSWIN</v>
          </cell>
          <cell r="H9181" t="str">
            <v>Swindon   Tied</v>
          </cell>
          <cell r="I9181" t="str">
            <v>Defence</v>
          </cell>
          <cell r="J9181" t="str">
            <v>WSM</v>
          </cell>
          <cell r="K9181" t="str">
            <v>Sundry WSM</v>
          </cell>
        </row>
        <row r="9182">
          <cell r="G9182" t="str">
            <v>WSMMGOS2</v>
          </cell>
          <cell r="H9182" t="str">
            <v>Gosport 2  Market Tested</v>
          </cell>
          <cell r="I9182" t="str">
            <v>Defence</v>
          </cell>
          <cell r="J9182" t="str">
            <v>WSM</v>
          </cell>
          <cell r="K9182" t="str">
            <v>Sundry WSM</v>
          </cell>
        </row>
        <row r="9183">
          <cell r="G9183" t="str">
            <v>WSMTHAVA</v>
          </cell>
          <cell r="H9183" t="str">
            <v>Havant   Tied</v>
          </cell>
          <cell r="I9183" t="str">
            <v>Defence</v>
          </cell>
          <cell r="J9183" t="str">
            <v>WSM</v>
          </cell>
          <cell r="K9183" t="str">
            <v>Sundry WSM</v>
          </cell>
        </row>
        <row r="9184">
          <cell r="G9184" t="str">
            <v>WSMMGOS2</v>
          </cell>
          <cell r="H9184" t="str">
            <v>Gosport 2  Market Tested</v>
          </cell>
          <cell r="I9184" t="str">
            <v>Defence</v>
          </cell>
          <cell r="J9184" t="str">
            <v>WSM</v>
          </cell>
          <cell r="K9184" t="str">
            <v>Sundry WSM</v>
          </cell>
        </row>
        <row r="9185">
          <cell r="G9185" t="str">
            <v>WSMMNORF</v>
          </cell>
          <cell r="H9185" t="str">
            <v>Wsm Norfolkb Spencer</v>
          </cell>
          <cell r="I9185" t="str">
            <v>Defence</v>
          </cell>
          <cell r="J9185" t="str">
            <v>WSM</v>
          </cell>
          <cell r="K9185" t="str">
            <v>Sundry WSM</v>
          </cell>
        </row>
        <row r="9186">
          <cell r="G9186" t="str">
            <v>WSMMSLOU</v>
          </cell>
          <cell r="H9186" t="str">
            <v>Slough  Market Tested</v>
          </cell>
          <cell r="I9186" t="str">
            <v>Defence</v>
          </cell>
          <cell r="J9186" t="str">
            <v>WSM</v>
          </cell>
          <cell r="K9186" t="str">
            <v>Sundry WSM</v>
          </cell>
        </row>
        <row r="9187">
          <cell r="G9187" t="str">
            <v>WSMSUNDA</v>
          </cell>
          <cell r="H9187" t="str">
            <v>Wsm Sundry Af</v>
          </cell>
          <cell r="I9187" t="str">
            <v>Defence</v>
          </cell>
          <cell r="J9187" t="str">
            <v>WSM</v>
          </cell>
          <cell r="K9187" t="str">
            <v>Sundry WSM</v>
          </cell>
        </row>
        <row r="9188">
          <cell r="G9188" t="str">
            <v>WSMTPOR3</v>
          </cell>
          <cell r="H9188" t="str">
            <v>Portsmouth 3   Tied</v>
          </cell>
          <cell r="I9188" t="str">
            <v>Defence</v>
          </cell>
          <cell r="J9188" t="str">
            <v>WSM</v>
          </cell>
          <cell r="K9188" t="str">
            <v>Sundry WSM</v>
          </cell>
        </row>
        <row r="9189">
          <cell r="G9189" t="str">
            <v>WSMADJ</v>
          </cell>
          <cell r="H9189" t="str">
            <v>Wsm Adjustments Job</v>
          </cell>
          <cell r="I9189" t="str">
            <v>Defence</v>
          </cell>
          <cell r="J9189" t="str">
            <v>WSM</v>
          </cell>
          <cell r="K9189" t="str">
            <v>Sundry WSM</v>
          </cell>
        </row>
        <row r="9190">
          <cell r="G9190" t="str">
            <v>WSMMDEV2</v>
          </cell>
          <cell r="H9190" t="str">
            <v>Devon 2  Market Tested</v>
          </cell>
          <cell r="I9190" t="str">
            <v>Defence</v>
          </cell>
          <cell r="J9190" t="str">
            <v>WSM</v>
          </cell>
          <cell r="K9190" t="str">
            <v>Sundry WSM</v>
          </cell>
        </row>
        <row r="9191">
          <cell r="G9191" t="str">
            <v>WSMMGOS2</v>
          </cell>
          <cell r="H9191" t="str">
            <v>Gosport 2  Market Tested</v>
          </cell>
          <cell r="I9191" t="str">
            <v>Defence</v>
          </cell>
          <cell r="J9191" t="str">
            <v>WSM</v>
          </cell>
          <cell r="K9191" t="str">
            <v>Sundry WSM</v>
          </cell>
        </row>
        <row r="9192">
          <cell r="G9192" t="str">
            <v>WSMMNORF</v>
          </cell>
          <cell r="H9192" t="str">
            <v>Wsm Norfolkb Spencer</v>
          </cell>
          <cell r="I9192" t="str">
            <v>Defence</v>
          </cell>
          <cell r="J9192" t="str">
            <v>WSM</v>
          </cell>
          <cell r="K9192" t="str">
            <v>Sundry WSM</v>
          </cell>
        </row>
        <row r="9193">
          <cell r="G9193" t="str">
            <v>WSMMSLOU</v>
          </cell>
          <cell r="H9193" t="str">
            <v>Slough  Market Tested</v>
          </cell>
          <cell r="I9193" t="str">
            <v>Defence</v>
          </cell>
          <cell r="J9193" t="str">
            <v>WSM</v>
          </cell>
          <cell r="K9193" t="str">
            <v>Sundry WSM</v>
          </cell>
        </row>
        <row r="9194">
          <cell r="G9194" t="str">
            <v>WSMTSWIN</v>
          </cell>
          <cell r="H9194" t="str">
            <v>Swindon   Tied</v>
          </cell>
          <cell r="I9194" t="str">
            <v>Defence</v>
          </cell>
          <cell r="J9194" t="str">
            <v>WSM</v>
          </cell>
          <cell r="K9194" t="str">
            <v>Sundry WSM</v>
          </cell>
        </row>
        <row r="9195">
          <cell r="G9195" t="str">
            <v>WSMMAVOA</v>
          </cell>
          <cell r="H9195" t="str">
            <v>Wsm Avon Af</v>
          </cell>
          <cell r="I9195" t="str">
            <v>Defence</v>
          </cell>
          <cell r="J9195" t="str">
            <v>WSM</v>
          </cell>
          <cell r="K9195" t="str">
            <v>WSM Avon</v>
          </cell>
        </row>
        <row r="9196">
          <cell r="G9196" t="str">
            <v>WSMMAVOA</v>
          </cell>
          <cell r="H9196" t="str">
            <v>Wsm Avon Af</v>
          </cell>
          <cell r="I9196" t="str">
            <v>Defence</v>
          </cell>
          <cell r="J9196" t="str">
            <v>WSM</v>
          </cell>
          <cell r="K9196" t="str">
            <v>WSM Avon</v>
          </cell>
        </row>
        <row r="9197">
          <cell r="G9197" t="str">
            <v>WSMMAVOA</v>
          </cell>
          <cell r="H9197" t="str">
            <v>Wsm Avon Af</v>
          </cell>
          <cell r="I9197" t="str">
            <v>Defence</v>
          </cell>
          <cell r="J9197" t="str">
            <v>WSM</v>
          </cell>
          <cell r="K9197" t="str">
            <v>WSM Avon</v>
          </cell>
        </row>
        <row r="9198">
          <cell r="G9198" t="str">
            <v>WSMMAVOC</v>
          </cell>
          <cell r="H9198" t="str">
            <v>Wsm Avon Claims</v>
          </cell>
          <cell r="I9198" t="str">
            <v>Defence</v>
          </cell>
          <cell r="J9198" t="str">
            <v>WSM</v>
          </cell>
          <cell r="K9198" t="str">
            <v>WSM Avon</v>
          </cell>
        </row>
        <row r="9199">
          <cell r="G9199" t="str">
            <v>WSMMAVOF</v>
          </cell>
          <cell r="H9199" t="str">
            <v>Wsm Avon Ff</v>
          </cell>
          <cell r="I9199" t="str">
            <v>Defence</v>
          </cell>
          <cell r="J9199" t="str">
            <v>WSM</v>
          </cell>
          <cell r="K9199" t="str">
            <v>WSM Avon</v>
          </cell>
        </row>
        <row r="9200">
          <cell r="G9200" t="str">
            <v>WSMTAVON</v>
          </cell>
          <cell r="H9200" t="str">
            <v>Avon Tied</v>
          </cell>
          <cell r="I9200" t="str">
            <v>Defence</v>
          </cell>
          <cell r="J9200" t="str">
            <v>WSM</v>
          </cell>
          <cell r="K9200" t="str">
            <v>WSM Avon</v>
          </cell>
        </row>
        <row r="9201">
          <cell r="G9201" t="str">
            <v>WSMMAVOA</v>
          </cell>
          <cell r="H9201" t="str">
            <v>Wsm Avon Af</v>
          </cell>
          <cell r="I9201" t="str">
            <v>Defence</v>
          </cell>
          <cell r="J9201" t="str">
            <v>WSM</v>
          </cell>
          <cell r="K9201" t="str">
            <v>WSM Avon</v>
          </cell>
        </row>
        <row r="9202">
          <cell r="G9202" t="str">
            <v>WSMTAVON</v>
          </cell>
          <cell r="H9202" t="str">
            <v>Avon Tied</v>
          </cell>
          <cell r="I9202" t="str">
            <v>Defence</v>
          </cell>
          <cell r="J9202" t="str">
            <v>WSM</v>
          </cell>
          <cell r="K9202" t="str">
            <v>WSM Avon</v>
          </cell>
        </row>
        <row r="9203">
          <cell r="G9203" t="str">
            <v>WSMMAVOA</v>
          </cell>
          <cell r="H9203" t="str">
            <v>Wsm Avon Af</v>
          </cell>
          <cell r="I9203" t="str">
            <v>Defence</v>
          </cell>
          <cell r="J9203" t="str">
            <v>WSM</v>
          </cell>
          <cell r="K9203" t="str">
            <v>WSM Avon</v>
          </cell>
        </row>
        <row r="9204">
          <cell r="G9204" t="str">
            <v>WSMMAVOA</v>
          </cell>
          <cell r="H9204" t="str">
            <v>Wsm Avon Af</v>
          </cell>
          <cell r="I9204" t="str">
            <v>Defence</v>
          </cell>
          <cell r="J9204" t="str">
            <v>WSM</v>
          </cell>
          <cell r="K9204" t="str">
            <v>WSM Avon</v>
          </cell>
        </row>
        <row r="9205">
          <cell r="G9205" t="str">
            <v>WSMMAVOA</v>
          </cell>
          <cell r="H9205" t="str">
            <v>Wsm Avon Af</v>
          </cell>
          <cell r="I9205" t="str">
            <v>Defence</v>
          </cell>
          <cell r="J9205" t="str">
            <v>WSM</v>
          </cell>
          <cell r="K9205" t="str">
            <v>WSM Avon</v>
          </cell>
        </row>
        <row r="9206">
          <cell r="G9206" t="str">
            <v>WSMMAVOA</v>
          </cell>
          <cell r="H9206" t="str">
            <v>Wsm Avon Af</v>
          </cell>
          <cell r="I9206" t="str">
            <v>Defence</v>
          </cell>
          <cell r="J9206" t="str">
            <v>WSM</v>
          </cell>
          <cell r="K9206" t="str">
            <v>WSM Avon</v>
          </cell>
        </row>
        <row r="9207">
          <cell r="G9207" t="str">
            <v>WSMTAVON</v>
          </cell>
          <cell r="H9207" t="str">
            <v>Avon Tied</v>
          </cell>
          <cell r="I9207" t="str">
            <v>Defence</v>
          </cell>
          <cell r="J9207" t="str">
            <v>WSM</v>
          </cell>
          <cell r="K9207" t="str">
            <v>WSM Avon</v>
          </cell>
        </row>
        <row r="9208">
          <cell r="G9208" t="str">
            <v>WSMMAVOA</v>
          </cell>
          <cell r="H9208" t="str">
            <v>Wsm Avon Af</v>
          </cell>
          <cell r="I9208" t="str">
            <v>Defence</v>
          </cell>
          <cell r="J9208" t="str">
            <v>WSM</v>
          </cell>
          <cell r="K9208" t="str">
            <v>WSM Avon</v>
          </cell>
        </row>
        <row r="9209">
          <cell r="G9209" t="str">
            <v>WSMMAVOA</v>
          </cell>
          <cell r="H9209" t="str">
            <v>Wsm Avon Af</v>
          </cell>
          <cell r="I9209" t="str">
            <v>Defence</v>
          </cell>
          <cell r="J9209" t="str">
            <v>WSM</v>
          </cell>
          <cell r="K9209" t="str">
            <v>WSM Avon</v>
          </cell>
        </row>
        <row r="9210">
          <cell r="G9210" t="str">
            <v>WSMMAVOA</v>
          </cell>
          <cell r="H9210" t="str">
            <v>Wsm Avon Af</v>
          </cell>
          <cell r="I9210" t="str">
            <v>Defence</v>
          </cell>
          <cell r="J9210" t="str">
            <v>WSM</v>
          </cell>
          <cell r="K9210" t="str">
            <v>WSM Avon</v>
          </cell>
        </row>
        <row r="9211">
          <cell r="G9211" t="str">
            <v>WSMMAVOA</v>
          </cell>
          <cell r="H9211" t="str">
            <v>Wsm Avon Af</v>
          </cell>
          <cell r="I9211" t="str">
            <v>Defence</v>
          </cell>
          <cell r="J9211" t="str">
            <v>WSM</v>
          </cell>
          <cell r="K9211" t="str">
            <v>WSM Avon</v>
          </cell>
        </row>
        <row r="9212">
          <cell r="G9212" t="str">
            <v>WSMMAVOA</v>
          </cell>
          <cell r="H9212" t="str">
            <v>Wsm Avon Af</v>
          </cell>
          <cell r="I9212" t="str">
            <v>Defence</v>
          </cell>
          <cell r="J9212" t="str">
            <v>WSM</v>
          </cell>
          <cell r="K9212" t="str">
            <v>WSM Avon</v>
          </cell>
        </row>
        <row r="9213">
          <cell r="G9213" t="str">
            <v>WSMMAVOA</v>
          </cell>
          <cell r="H9213" t="str">
            <v>Wsm Avon Af</v>
          </cell>
          <cell r="I9213" t="str">
            <v>Defence</v>
          </cell>
          <cell r="J9213" t="str">
            <v>WSM</v>
          </cell>
          <cell r="K9213" t="str">
            <v>WSM Avon</v>
          </cell>
        </row>
        <row r="9214">
          <cell r="G9214" t="str">
            <v>WSMMAVOA</v>
          </cell>
          <cell r="H9214" t="str">
            <v>Wsm Avon Af</v>
          </cell>
          <cell r="I9214" t="str">
            <v>Defence</v>
          </cell>
          <cell r="J9214" t="str">
            <v>WSM</v>
          </cell>
          <cell r="K9214" t="str">
            <v>WSM Avon</v>
          </cell>
        </row>
        <row r="9215">
          <cell r="G9215" t="str">
            <v>WSMMAVOA</v>
          </cell>
          <cell r="H9215" t="str">
            <v>Wsm Avon Af</v>
          </cell>
          <cell r="I9215" t="str">
            <v>Defence</v>
          </cell>
          <cell r="J9215" t="str">
            <v>WSM</v>
          </cell>
          <cell r="K9215" t="str">
            <v>WSM Avon</v>
          </cell>
        </row>
        <row r="9216">
          <cell r="G9216" t="str">
            <v>WSMMAVOA</v>
          </cell>
          <cell r="H9216" t="str">
            <v>Wsm Avon Af</v>
          </cell>
          <cell r="I9216" t="str">
            <v>Defence</v>
          </cell>
          <cell r="J9216" t="str">
            <v>WSM</v>
          </cell>
          <cell r="K9216" t="str">
            <v>WSM Avon</v>
          </cell>
        </row>
        <row r="9217">
          <cell r="G9217" t="str">
            <v>WSMMAVOA</v>
          </cell>
          <cell r="H9217" t="str">
            <v>Wsm Avon Af</v>
          </cell>
          <cell r="I9217" t="str">
            <v>Defence</v>
          </cell>
          <cell r="J9217" t="str">
            <v>WSM</v>
          </cell>
          <cell r="K9217" t="str">
            <v>WSM Avon</v>
          </cell>
        </row>
        <row r="9218">
          <cell r="G9218" t="str">
            <v>WSMMAVOA</v>
          </cell>
          <cell r="H9218" t="str">
            <v>Wsm Avon Af</v>
          </cell>
          <cell r="I9218" t="str">
            <v>Defence</v>
          </cell>
          <cell r="J9218" t="str">
            <v>WSM</v>
          </cell>
          <cell r="K9218" t="str">
            <v>WSM Avon</v>
          </cell>
        </row>
        <row r="9219">
          <cell r="G9219" t="str">
            <v>WSMMAVOA</v>
          </cell>
          <cell r="H9219" t="str">
            <v>Wsm Avon Af</v>
          </cell>
          <cell r="I9219" t="str">
            <v>Defence</v>
          </cell>
          <cell r="J9219" t="str">
            <v>WSM</v>
          </cell>
          <cell r="K9219" t="str">
            <v>WSM Avon</v>
          </cell>
        </row>
        <row r="9220">
          <cell r="G9220" t="str">
            <v>WSMMAVOA</v>
          </cell>
          <cell r="H9220" t="str">
            <v>Wsm Avon Af</v>
          </cell>
          <cell r="I9220" t="str">
            <v>Defence</v>
          </cell>
          <cell r="J9220" t="str">
            <v>WSM</v>
          </cell>
          <cell r="K9220" t="str">
            <v>WSM Avon</v>
          </cell>
        </row>
        <row r="9221">
          <cell r="G9221" t="str">
            <v>WSMMAVOA</v>
          </cell>
          <cell r="H9221" t="str">
            <v>Wsm Avon Af</v>
          </cell>
          <cell r="I9221" t="str">
            <v>Defence</v>
          </cell>
          <cell r="J9221" t="str">
            <v>WSM</v>
          </cell>
          <cell r="K9221" t="str">
            <v>WSM Avon</v>
          </cell>
        </row>
        <row r="9222">
          <cell r="G9222" t="str">
            <v>WSMTAVON</v>
          </cell>
          <cell r="H9222" t="str">
            <v>Avon Tied</v>
          </cell>
          <cell r="I9222" t="str">
            <v>Defence</v>
          </cell>
          <cell r="J9222" t="str">
            <v>WSM</v>
          </cell>
          <cell r="K9222" t="str">
            <v>WSM Avon</v>
          </cell>
        </row>
        <row r="9223">
          <cell r="G9223" t="str">
            <v>WSMMAVOA</v>
          </cell>
          <cell r="H9223" t="str">
            <v>Wsm Avon Af</v>
          </cell>
          <cell r="I9223" t="str">
            <v>Defence</v>
          </cell>
          <cell r="J9223" t="str">
            <v>WSM</v>
          </cell>
          <cell r="K9223" t="str">
            <v>WSM Avon</v>
          </cell>
        </row>
        <row r="9224">
          <cell r="G9224" t="str">
            <v>WSMMAVOA</v>
          </cell>
          <cell r="H9224" t="str">
            <v>Wsm Avon Af</v>
          </cell>
          <cell r="I9224" t="str">
            <v>Defence</v>
          </cell>
          <cell r="J9224" t="str">
            <v>WSM</v>
          </cell>
          <cell r="K9224" t="str">
            <v>WSM Avon</v>
          </cell>
        </row>
        <row r="9225">
          <cell r="G9225" t="str">
            <v>WSMMAVOA</v>
          </cell>
          <cell r="H9225" t="str">
            <v>Wsm Avon Af</v>
          </cell>
          <cell r="I9225" t="str">
            <v>Defence</v>
          </cell>
          <cell r="J9225" t="str">
            <v>WSM</v>
          </cell>
          <cell r="K9225" t="str">
            <v>WSM Avon</v>
          </cell>
        </row>
        <row r="9226">
          <cell r="G9226" t="str">
            <v>WSMMAVOA</v>
          </cell>
          <cell r="H9226" t="str">
            <v>Wsm Avon Af</v>
          </cell>
          <cell r="I9226" t="str">
            <v>Defence</v>
          </cell>
          <cell r="J9226" t="str">
            <v>WSM</v>
          </cell>
          <cell r="K9226" t="str">
            <v>WSM Avon</v>
          </cell>
        </row>
        <row r="9227">
          <cell r="G9227" t="str">
            <v>WSMMAVOA</v>
          </cell>
          <cell r="H9227" t="str">
            <v>Wsm Avon Af</v>
          </cell>
          <cell r="I9227" t="str">
            <v>Defence</v>
          </cell>
          <cell r="J9227" t="str">
            <v>WSM</v>
          </cell>
          <cell r="K9227" t="str">
            <v>WSM Avon</v>
          </cell>
        </row>
        <row r="9228">
          <cell r="G9228" t="str">
            <v>WSMMAVOA</v>
          </cell>
          <cell r="H9228" t="str">
            <v>Wsm Avon Af</v>
          </cell>
          <cell r="I9228" t="str">
            <v>Defence</v>
          </cell>
          <cell r="J9228" t="str">
            <v>WSM</v>
          </cell>
          <cell r="K9228" t="str">
            <v>WSM Avon</v>
          </cell>
        </row>
        <row r="9229">
          <cell r="G9229" t="str">
            <v>WSMMAVOA</v>
          </cell>
          <cell r="H9229" t="str">
            <v>Wsm Avon Af</v>
          </cell>
          <cell r="I9229" t="str">
            <v>Defence</v>
          </cell>
          <cell r="J9229" t="str">
            <v>WSM</v>
          </cell>
          <cell r="K9229" t="str">
            <v>WSM Avon</v>
          </cell>
        </row>
        <row r="9230">
          <cell r="G9230" t="str">
            <v>WSMMAVOA</v>
          </cell>
          <cell r="H9230" t="str">
            <v>Wsm Avon Af</v>
          </cell>
          <cell r="I9230" t="str">
            <v>Defence</v>
          </cell>
          <cell r="J9230" t="str">
            <v>WSM</v>
          </cell>
          <cell r="K9230" t="str">
            <v>WSM Avon</v>
          </cell>
        </row>
        <row r="9231">
          <cell r="G9231" t="str">
            <v>WSMMAVOA</v>
          </cell>
          <cell r="H9231" t="str">
            <v>Wsm Avon Af</v>
          </cell>
          <cell r="I9231" t="str">
            <v>Defence</v>
          </cell>
          <cell r="J9231" t="str">
            <v>WSM</v>
          </cell>
          <cell r="K9231" t="str">
            <v>WSM Avon</v>
          </cell>
        </row>
        <row r="9232">
          <cell r="G9232" t="str">
            <v>WSMMAVOA</v>
          </cell>
          <cell r="H9232" t="str">
            <v>Wsm Avon Af</v>
          </cell>
          <cell r="I9232" t="str">
            <v>Defence</v>
          </cell>
          <cell r="J9232" t="str">
            <v>WSM</v>
          </cell>
          <cell r="K9232" t="str">
            <v>WSM Avon</v>
          </cell>
        </row>
        <row r="9233">
          <cell r="G9233" t="str">
            <v>WSMMAVOA</v>
          </cell>
          <cell r="H9233" t="str">
            <v>Wsm Avon Af</v>
          </cell>
          <cell r="I9233" t="str">
            <v>Defence</v>
          </cell>
          <cell r="J9233" t="str">
            <v>WSM</v>
          </cell>
          <cell r="K9233" t="str">
            <v>WSM Avon</v>
          </cell>
        </row>
        <row r="9234">
          <cell r="G9234" t="str">
            <v>WSMMAVOA</v>
          </cell>
          <cell r="H9234" t="str">
            <v>Wsm Avon Af</v>
          </cell>
          <cell r="I9234" t="str">
            <v>Defence</v>
          </cell>
          <cell r="J9234" t="str">
            <v>WSM</v>
          </cell>
          <cell r="K9234" t="str">
            <v>WSM Avon</v>
          </cell>
        </row>
        <row r="9235">
          <cell r="G9235" t="str">
            <v>WSMMAVOA</v>
          </cell>
          <cell r="H9235" t="str">
            <v>Wsm Avon Af</v>
          </cell>
          <cell r="I9235" t="str">
            <v>Defence</v>
          </cell>
          <cell r="J9235" t="str">
            <v>WSM</v>
          </cell>
          <cell r="K9235" t="str">
            <v>WSM Avon</v>
          </cell>
        </row>
        <row r="9236">
          <cell r="G9236" t="str">
            <v>WSMTAVON</v>
          </cell>
          <cell r="H9236" t="str">
            <v>Avon Tied</v>
          </cell>
          <cell r="I9236" t="str">
            <v>Defence</v>
          </cell>
          <cell r="J9236" t="str">
            <v>WSM</v>
          </cell>
          <cell r="K9236" t="str">
            <v>WSM Avon</v>
          </cell>
        </row>
        <row r="9237">
          <cell r="G9237" t="str">
            <v>WSMMAVOA</v>
          </cell>
          <cell r="H9237" t="str">
            <v>Wsm Avon Af</v>
          </cell>
          <cell r="I9237" t="str">
            <v>Defence</v>
          </cell>
          <cell r="J9237" t="str">
            <v>WSM</v>
          </cell>
          <cell r="K9237" t="str">
            <v>WSM Avon</v>
          </cell>
        </row>
        <row r="9238">
          <cell r="G9238" t="str">
            <v>WSMMAVOA</v>
          </cell>
          <cell r="H9238" t="str">
            <v>Wsm Avon Af</v>
          </cell>
          <cell r="I9238" t="str">
            <v>Defence</v>
          </cell>
          <cell r="J9238" t="str">
            <v>WSM</v>
          </cell>
          <cell r="K9238" t="str">
            <v>WSM Avon</v>
          </cell>
        </row>
        <row r="9239">
          <cell r="G9239" t="str">
            <v>WSMMAVOA</v>
          </cell>
          <cell r="H9239" t="str">
            <v>Wsm Avon Af</v>
          </cell>
          <cell r="I9239" t="str">
            <v>Defence</v>
          </cell>
          <cell r="J9239" t="str">
            <v>WSM</v>
          </cell>
          <cell r="K9239" t="str">
            <v>WSM Avon</v>
          </cell>
        </row>
        <row r="9240">
          <cell r="G9240" t="str">
            <v>WSMMAVOA</v>
          </cell>
          <cell r="H9240" t="str">
            <v>Wsm Avon Af</v>
          </cell>
          <cell r="I9240" t="str">
            <v>Defence</v>
          </cell>
          <cell r="J9240" t="str">
            <v>WSM</v>
          </cell>
          <cell r="K9240" t="str">
            <v>WSM Avon</v>
          </cell>
        </row>
        <row r="9241">
          <cell r="G9241" t="str">
            <v>WSMMAVOA</v>
          </cell>
          <cell r="H9241" t="str">
            <v>Wsm Avon Af</v>
          </cell>
          <cell r="I9241" t="str">
            <v>Defence</v>
          </cell>
          <cell r="J9241" t="str">
            <v>WSM</v>
          </cell>
          <cell r="K9241" t="str">
            <v>WSM Avon</v>
          </cell>
        </row>
        <row r="9242">
          <cell r="G9242" t="str">
            <v>WSMMCULA</v>
          </cell>
          <cell r="H9242" t="str">
            <v>Wsm Culdrose Af</v>
          </cell>
          <cell r="I9242" t="str">
            <v>Defence</v>
          </cell>
          <cell r="J9242" t="str">
            <v>WSM</v>
          </cell>
          <cell r="K9242" t="str">
            <v>WSM Culdrose</v>
          </cell>
        </row>
        <row r="9243">
          <cell r="G9243" t="str">
            <v>WSMMCULA</v>
          </cell>
          <cell r="H9243" t="str">
            <v>Wsm Culdrose Af</v>
          </cell>
          <cell r="I9243" t="str">
            <v>Defence</v>
          </cell>
          <cell r="J9243" t="str">
            <v>WSM</v>
          </cell>
          <cell r="K9243" t="str">
            <v>WSM Culdrose</v>
          </cell>
        </row>
        <row r="9244">
          <cell r="G9244" t="str">
            <v>WSMMCULC</v>
          </cell>
          <cell r="H9244" t="str">
            <v>Wsm Culdrose Claims</v>
          </cell>
          <cell r="I9244" t="str">
            <v>Defence</v>
          </cell>
          <cell r="J9244" t="str">
            <v>WSM</v>
          </cell>
          <cell r="K9244" t="str">
            <v>WSM Culdrose</v>
          </cell>
        </row>
        <row r="9245">
          <cell r="G9245" t="str">
            <v>WSMMCULF</v>
          </cell>
          <cell r="H9245" t="str">
            <v>Wsm Culdrose Ff</v>
          </cell>
          <cell r="I9245" t="str">
            <v>Defence</v>
          </cell>
          <cell r="J9245" t="str">
            <v>WSM</v>
          </cell>
          <cell r="K9245" t="str">
            <v>WSM Culdrose</v>
          </cell>
        </row>
        <row r="9246">
          <cell r="G9246" t="str">
            <v>WSMMCULA</v>
          </cell>
          <cell r="H9246" t="str">
            <v>Wsm Culdrose Af</v>
          </cell>
          <cell r="I9246" t="str">
            <v>Defence</v>
          </cell>
          <cell r="J9246" t="str">
            <v>WSM</v>
          </cell>
          <cell r="K9246" t="str">
            <v>WSM Culdrose</v>
          </cell>
        </row>
        <row r="9247">
          <cell r="G9247" t="str">
            <v>WSMTCULD</v>
          </cell>
          <cell r="H9247" t="str">
            <v>Culdrose Tied</v>
          </cell>
          <cell r="I9247" t="str">
            <v>Defence</v>
          </cell>
          <cell r="J9247" t="str">
            <v>WSM</v>
          </cell>
          <cell r="K9247" t="str">
            <v>WSM Culdrose</v>
          </cell>
        </row>
        <row r="9248">
          <cell r="G9248" t="str">
            <v>WSMMCULA</v>
          </cell>
          <cell r="H9248" t="str">
            <v>Wsm Culdrose Af</v>
          </cell>
          <cell r="I9248" t="str">
            <v>Defence</v>
          </cell>
          <cell r="J9248" t="str">
            <v>WSM</v>
          </cell>
          <cell r="K9248" t="str">
            <v>WSM Culdrose</v>
          </cell>
        </row>
        <row r="9249">
          <cell r="G9249" t="str">
            <v>WSMTCULD</v>
          </cell>
          <cell r="H9249" t="str">
            <v>Culdrose Tied</v>
          </cell>
          <cell r="I9249" t="str">
            <v>Defence</v>
          </cell>
          <cell r="J9249" t="str">
            <v>WSM</v>
          </cell>
          <cell r="K9249" t="str">
            <v>WSM Culdrose</v>
          </cell>
        </row>
        <row r="9250">
          <cell r="G9250" t="str">
            <v>WSMMCULA</v>
          </cell>
          <cell r="H9250" t="str">
            <v>Wsm Culdrose Af</v>
          </cell>
          <cell r="I9250" t="str">
            <v>Defence</v>
          </cell>
          <cell r="J9250" t="str">
            <v>WSM</v>
          </cell>
          <cell r="K9250" t="str">
            <v>WSM Culdrose</v>
          </cell>
        </row>
        <row r="9251">
          <cell r="G9251" t="str">
            <v>WSMMCULA</v>
          </cell>
          <cell r="H9251" t="str">
            <v>Wsm Culdrose Af</v>
          </cell>
          <cell r="I9251" t="str">
            <v>Defence</v>
          </cell>
          <cell r="J9251" t="str">
            <v>WSM</v>
          </cell>
          <cell r="K9251" t="str">
            <v>WSM Culdrose</v>
          </cell>
        </row>
        <row r="9252">
          <cell r="G9252" t="str">
            <v>WSMMCULA</v>
          </cell>
          <cell r="H9252" t="str">
            <v>Wsm Culdrose Af</v>
          </cell>
          <cell r="I9252" t="str">
            <v>Defence</v>
          </cell>
          <cell r="J9252" t="str">
            <v>WSM</v>
          </cell>
          <cell r="K9252" t="str">
            <v>WSM Culdrose</v>
          </cell>
        </row>
        <row r="9253">
          <cell r="G9253" t="str">
            <v>WSMTCULD</v>
          </cell>
          <cell r="H9253" t="str">
            <v>Culdrose Tied</v>
          </cell>
          <cell r="I9253" t="str">
            <v>Defence</v>
          </cell>
          <cell r="J9253" t="str">
            <v>WSM</v>
          </cell>
          <cell r="K9253" t="str">
            <v>WSM Culdrose</v>
          </cell>
        </row>
        <row r="9254">
          <cell r="G9254" t="str">
            <v>WSMMCULA</v>
          </cell>
          <cell r="H9254" t="str">
            <v>Wsm Culdrose Af</v>
          </cell>
          <cell r="I9254" t="str">
            <v>Defence</v>
          </cell>
          <cell r="J9254" t="str">
            <v>WSM</v>
          </cell>
          <cell r="K9254" t="str">
            <v>WSM Culdrose</v>
          </cell>
        </row>
        <row r="9255">
          <cell r="G9255" t="str">
            <v>WSMTCULD</v>
          </cell>
          <cell r="H9255" t="str">
            <v>Culdrose Tied</v>
          </cell>
          <cell r="I9255" t="str">
            <v>Defence</v>
          </cell>
          <cell r="J9255" t="str">
            <v>WSM</v>
          </cell>
          <cell r="K9255" t="str">
            <v>WSM Culdrose</v>
          </cell>
        </row>
        <row r="9256">
          <cell r="G9256" t="str">
            <v>WSMMCULA</v>
          </cell>
          <cell r="H9256" t="str">
            <v>Wsm Culdrose Af</v>
          </cell>
          <cell r="I9256" t="str">
            <v>Defence</v>
          </cell>
          <cell r="J9256" t="str">
            <v>WSM</v>
          </cell>
          <cell r="K9256" t="str">
            <v>WSM Culdrose</v>
          </cell>
        </row>
        <row r="9257">
          <cell r="G9257" t="str">
            <v>WSMMCULA</v>
          </cell>
          <cell r="H9257" t="str">
            <v>Wsm Culdrose Af</v>
          </cell>
          <cell r="I9257" t="str">
            <v>Defence</v>
          </cell>
          <cell r="J9257" t="str">
            <v>WSM</v>
          </cell>
          <cell r="K9257" t="str">
            <v>WSM Culdrose</v>
          </cell>
        </row>
        <row r="9258">
          <cell r="G9258" t="str">
            <v>WSMMCULA</v>
          </cell>
          <cell r="H9258" t="str">
            <v>Wsm Culdrose Af</v>
          </cell>
          <cell r="I9258" t="str">
            <v>Defence</v>
          </cell>
          <cell r="J9258" t="str">
            <v>WSM</v>
          </cell>
          <cell r="K9258" t="str">
            <v>WSM Culdrose</v>
          </cell>
        </row>
        <row r="9259">
          <cell r="G9259" t="str">
            <v>WSMMCULA</v>
          </cell>
          <cell r="H9259" t="str">
            <v>Wsm Culdrose Af</v>
          </cell>
          <cell r="I9259" t="str">
            <v>Defence</v>
          </cell>
          <cell r="J9259" t="str">
            <v>WSM</v>
          </cell>
          <cell r="K9259" t="str">
            <v>WSM Culdrose</v>
          </cell>
        </row>
        <row r="9260">
          <cell r="G9260" t="str">
            <v>WSMMCULA</v>
          </cell>
          <cell r="H9260" t="str">
            <v>Wsm Culdrose Af</v>
          </cell>
          <cell r="I9260" t="str">
            <v>Defence</v>
          </cell>
          <cell r="J9260" t="str">
            <v>WSM</v>
          </cell>
          <cell r="K9260" t="str">
            <v>WSM Culdrose</v>
          </cell>
        </row>
        <row r="9261">
          <cell r="G9261" t="str">
            <v>WSMTCULD</v>
          </cell>
          <cell r="H9261" t="str">
            <v>Culdrose Tied</v>
          </cell>
          <cell r="I9261" t="str">
            <v>Defence</v>
          </cell>
          <cell r="J9261" t="str">
            <v>WSM</v>
          </cell>
          <cell r="K9261" t="str">
            <v>WSM Culdrose</v>
          </cell>
        </row>
        <row r="9262">
          <cell r="G9262" t="str">
            <v>WSMMCULA</v>
          </cell>
          <cell r="H9262" t="str">
            <v>Wsm Culdrose Af</v>
          </cell>
          <cell r="I9262" t="str">
            <v>Defence</v>
          </cell>
          <cell r="J9262" t="str">
            <v>WSM</v>
          </cell>
          <cell r="K9262" t="str">
            <v>WSM Culdrose</v>
          </cell>
        </row>
        <row r="9263">
          <cell r="G9263" t="str">
            <v>WSMTCULD</v>
          </cell>
          <cell r="H9263" t="str">
            <v>Culdrose Tied</v>
          </cell>
          <cell r="I9263" t="str">
            <v>Defence</v>
          </cell>
          <cell r="J9263" t="str">
            <v>WSM</v>
          </cell>
          <cell r="K9263" t="str">
            <v>WSM Culdrose</v>
          </cell>
        </row>
        <row r="9264">
          <cell r="G9264" t="str">
            <v>WSMMCULA</v>
          </cell>
          <cell r="H9264" t="str">
            <v>Wsm Culdrose Af</v>
          </cell>
          <cell r="I9264" t="str">
            <v>Defence</v>
          </cell>
          <cell r="J9264" t="str">
            <v>WSM</v>
          </cell>
          <cell r="K9264" t="str">
            <v>WSM Culdrose</v>
          </cell>
        </row>
        <row r="9265">
          <cell r="G9265" t="str">
            <v>WSMMCULA</v>
          </cell>
          <cell r="H9265" t="str">
            <v>Wsm Culdrose Af</v>
          </cell>
          <cell r="I9265" t="str">
            <v>Defence</v>
          </cell>
          <cell r="J9265" t="str">
            <v>WSM</v>
          </cell>
          <cell r="K9265" t="str">
            <v>WSM Culdrose</v>
          </cell>
        </row>
        <row r="9266">
          <cell r="G9266" t="str">
            <v>WSMMCULA</v>
          </cell>
          <cell r="H9266" t="str">
            <v>Wsm Culdrose Af</v>
          </cell>
          <cell r="I9266" t="str">
            <v>Defence</v>
          </cell>
          <cell r="J9266" t="str">
            <v>WSM</v>
          </cell>
          <cell r="K9266" t="str">
            <v>WSM Culdrose</v>
          </cell>
        </row>
        <row r="9267">
          <cell r="G9267" t="str">
            <v>WSMMCULA</v>
          </cell>
          <cell r="H9267" t="str">
            <v>Wsm Culdrose Af</v>
          </cell>
          <cell r="I9267" t="str">
            <v>Defence</v>
          </cell>
          <cell r="J9267" t="str">
            <v>WSM</v>
          </cell>
          <cell r="K9267" t="str">
            <v>WSM Culdrose</v>
          </cell>
        </row>
        <row r="9268">
          <cell r="G9268" t="str">
            <v>WSMMCULA</v>
          </cell>
          <cell r="H9268" t="str">
            <v>Wsm Culdrose Af</v>
          </cell>
          <cell r="I9268" t="str">
            <v>Defence</v>
          </cell>
          <cell r="J9268" t="str">
            <v>WSM</v>
          </cell>
          <cell r="K9268" t="str">
            <v>WSM Culdrose</v>
          </cell>
        </row>
        <row r="9269">
          <cell r="G9269" t="str">
            <v>WSMMCULA</v>
          </cell>
          <cell r="H9269" t="str">
            <v>Wsm Culdrose Af</v>
          </cell>
          <cell r="I9269" t="str">
            <v>Defence</v>
          </cell>
          <cell r="J9269" t="str">
            <v>WSM</v>
          </cell>
          <cell r="K9269" t="str">
            <v>WSM Culdrose</v>
          </cell>
        </row>
        <row r="9270">
          <cell r="G9270" t="str">
            <v>WSMMCULA</v>
          </cell>
          <cell r="H9270" t="str">
            <v>Wsm Culdrose Af</v>
          </cell>
          <cell r="I9270" t="str">
            <v>Defence</v>
          </cell>
          <cell r="J9270" t="str">
            <v>WSM</v>
          </cell>
          <cell r="K9270" t="str">
            <v>WSM Culdrose</v>
          </cell>
        </row>
        <row r="9271">
          <cell r="G9271" t="str">
            <v>WSMMCULA</v>
          </cell>
          <cell r="H9271" t="str">
            <v>Wsm Culdrose Af</v>
          </cell>
          <cell r="I9271" t="str">
            <v>Defence</v>
          </cell>
          <cell r="J9271" t="str">
            <v>WSM</v>
          </cell>
          <cell r="K9271" t="str">
            <v>WSM Culdrose</v>
          </cell>
        </row>
        <row r="9272">
          <cell r="G9272" t="str">
            <v>WSMMCULA</v>
          </cell>
          <cell r="H9272" t="str">
            <v>Wsm Culdrose Af</v>
          </cell>
          <cell r="I9272" t="str">
            <v>Defence</v>
          </cell>
          <cell r="J9272" t="str">
            <v>WSM</v>
          </cell>
          <cell r="K9272" t="str">
            <v>WSM Culdrose</v>
          </cell>
        </row>
        <row r="9273">
          <cell r="G9273" t="str">
            <v>WSMTCULD</v>
          </cell>
          <cell r="H9273" t="str">
            <v>Culdrose Tied</v>
          </cell>
          <cell r="I9273" t="str">
            <v>Defence</v>
          </cell>
          <cell r="J9273" t="str">
            <v>WSM</v>
          </cell>
          <cell r="K9273" t="str">
            <v>WSM Culdrose</v>
          </cell>
        </row>
        <row r="9274">
          <cell r="G9274" t="str">
            <v>WSMMCULA</v>
          </cell>
          <cell r="H9274" t="str">
            <v>Wsm Culdrose Af</v>
          </cell>
          <cell r="I9274" t="str">
            <v>Defence</v>
          </cell>
          <cell r="J9274" t="str">
            <v>WSM</v>
          </cell>
          <cell r="K9274" t="str">
            <v>WSM Culdrose</v>
          </cell>
        </row>
        <row r="9275">
          <cell r="G9275" t="str">
            <v>WSMMCULA</v>
          </cell>
          <cell r="H9275" t="str">
            <v>Wsm Culdrose Af</v>
          </cell>
          <cell r="I9275" t="str">
            <v>Defence</v>
          </cell>
          <cell r="J9275" t="str">
            <v>WSM</v>
          </cell>
          <cell r="K9275" t="str">
            <v>WSM Culdrose</v>
          </cell>
        </row>
        <row r="9276">
          <cell r="G9276" t="str">
            <v>WSMMCULA</v>
          </cell>
          <cell r="H9276" t="str">
            <v>Wsm Culdrose Af</v>
          </cell>
          <cell r="I9276" t="str">
            <v>Defence</v>
          </cell>
          <cell r="J9276" t="str">
            <v>WSM</v>
          </cell>
          <cell r="K9276" t="str">
            <v>WSM Culdrose</v>
          </cell>
        </row>
        <row r="9277">
          <cell r="G9277" t="str">
            <v>WSMMCULA</v>
          </cell>
          <cell r="H9277" t="str">
            <v>Wsm Culdrose Af</v>
          </cell>
          <cell r="I9277" t="str">
            <v>Defence</v>
          </cell>
          <cell r="J9277" t="str">
            <v>WSM</v>
          </cell>
          <cell r="K9277" t="str">
            <v>WSM Culdrose</v>
          </cell>
        </row>
        <row r="9278">
          <cell r="G9278" t="str">
            <v>WSMTCULD</v>
          </cell>
          <cell r="H9278" t="str">
            <v>Culdrose Tied</v>
          </cell>
          <cell r="I9278" t="str">
            <v>Defence</v>
          </cell>
          <cell r="J9278" t="str">
            <v>WSM</v>
          </cell>
          <cell r="K9278" t="str">
            <v>WSM Culdrose</v>
          </cell>
        </row>
        <row r="9279">
          <cell r="G9279" t="str">
            <v>WSMMCULA</v>
          </cell>
          <cell r="H9279" t="str">
            <v>Wsm Culdrose Af</v>
          </cell>
          <cell r="I9279" t="str">
            <v>Defence</v>
          </cell>
          <cell r="J9279" t="str">
            <v>WSM</v>
          </cell>
          <cell r="K9279" t="str">
            <v>WSM Culdrose</v>
          </cell>
        </row>
        <row r="9280">
          <cell r="G9280" t="str">
            <v>WSMMCULA</v>
          </cell>
          <cell r="H9280" t="str">
            <v>Wsm Culdrose Af</v>
          </cell>
          <cell r="I9280" t="str">
            <v>Defence</v>
          </cell>
          <cell r="J9280" t="str">
            <v>WSM</v>
          </cell>
          <cell r="K9280" t="str">
            <v>WSM Culdrose</v>
          </cell>
        </row>
        <row r="9281">
          <cell r="G9281" t="str">
            <v>WSMMCULA</v>
          </cell>
          <cell r="H9281" t="str">
            <v>Wsm Culdrose Af</v>
          </cell>
          <cell r="I9281" t="str">
            <v>Defence</v>
          </cell>
          <cell r="J9281" t="str">
            <v>WSM</v>
          </cell>
          <cell r="K9281" t="str">
            <v>WSM Culdrose</v>
          </cell>
        </row>
        <row r="9282">
          <cell r="G9282" t="str">
            <v>WSMTCULD</v>
          </cell>
          <cell r="H9282" t="str">
            <v>Culdrose Tied</v>
          </cell>
          <cell r="I9282" t="str">
            <v>Defence</v>
          </cell>
          <cell r="J9282" t="str">
            <v>WSM</v>
          </cell>
          <cell r="K9282" t="str">
            <v>WSM Culdrose</v>
          </cell>
        </row>
        <row r="9283">
          <cell r="G9283" t="str">
            <v>WSMMCULA</v>
          </cell>
          <cell r="H9283" t="str">
            <v>Wsm Culdrose Af</v>
          </cell>
          <cell r="I9283" t="str">
            <v>Defence</v>
          </cell>
          <cell r="J9283" t="str">
            <v>WSM</v>
          </cell>
          <cell r="K9283" t="str">
            <v>WSM Culdrose</v>
          </cell>
        </row>
        <row r="9284">
          <cell r="G9284" t="str">
            <v>WSMTCULD</v>
          </cell>
          <cell r="H9284" t="str">
            <v>Culdrose Tied</v>
          </cell>
          <cell r="I9284" t="str">
            <v>Defence</v>
          </cell>
          <cell r="J9284" t="str">
            <v>WSM</v>
          </cell>
          <cell r="K9284" t="str">
            <v>WSM Culdrose</v>
          </cell>
        </row>
        <row r="9285">
          <cell r="G9285" t="str">
            <v>WSMMCULA</v>
          </cell>
          <cell r="H9285" t="str">
            <v>Wsm Culdrose Af</v>
          </cell>
          <cell r="I9285" t="str">
            <v>Defence</v>
          </cell>
          <cell r="J9285" t="str">
            <v>WSM</v>
          </cell>
          <cell r="K9285" t="str">
            <v>WSM Culdrose</v>
          </cell>
        </row>
        <row r="9286">
          <cell r="G9286" t="str">
            <v>WSMTCULD</v>
          </cell>
          <cell r="H9286" t="str">
            <v>Culdrose Tied</v>
          </cell>
          <cell r="I9286" t="str">
            <v>Defence</v>
          </cell>
          <cell r="J9286" t="str">
            <v>WSM</v>
          </cell>
          <cell r="K9286" t="str">
            <v>WSM Culdrose</v>
          </cell>
        </row>
        <row r="9287">
          <cell r="G9287" t="str">
            <v>WSMMCULA</v>
          </cell>
          <cell r="H9287" t="str">
            <v>Wsm Culdrose Af</v>
          </cell>
          <cell r="I9287" t="str">
            <v>Defence</v>
          </cell>
          <cell r="J9287" t="str">
            <v>WSM</v>
          </cell>
          <cell r="K9287" t="str">
            <v>WSM Culdrose</v>
          </cell>
        </row>
        <row r="9288">
          <cell r="G9288" t="str">
            <v>WSMTCULD</v>
          </cell>
          <cell r="H9288" t="str">
            <v>Culdrose Tied</v>
          </cell>
          <cell r="I9288" t="str">
            <v>Defence</v>
          </cell>
          <cell r="J9288" t="str">
            <v>WSM</v>
          </cell>
          <cell r="K9288" t="str">
            <v>WSM Culdrose</v>
          </cell>
        </row>
        <row r="9289">
          <cell r="G9289" t="str">
            <v>WSMMCULA</v>
          </cell>
          <cell r="H9289" t="str">
            <v>Wsm Culdrose Af</v>
          </cell>
          <cell r="I9289" t="str">
            <v>Defence</v>
          </cell>
          <cell r="J9289" t="str">
            <v>WSM</v>
          </cell>
          <cell r="K9289" t="str">
            <v>WSM Culdrose</v>
          </cell>
        </row>
        <row r="9290">
          <cell r="G9290" t="str">
            <v>WSMMCULA</v>
          </cell>
          <cell r="H9290" t="str">
            <v>Wsm Culdrose Af</v>
          </cell>
          <cell r="I9290" t="str">
            <v>Defence</v>
          </cell>
          <cell r="J9290" t="str">
            <v>WSM</v>
          </cell>
          <cell r="K9290" t="str">
            <v>WSM Culdrose</v>
          </cell>
        </row>
        <row r="9291">
          <cell r="G9291" t="str">
            <v>WSMMCULA</v>
          </cell>
          <cell r="H9291" t="str">
            <v>Wsm Culdrose Af</v>
          </cell>
          <cell r="I9291" t="str">
            <v>Defence</v>
          </cell>
          <cell r="J9291" t="str">
            <v>WSM</v>
          </cell>
          <cell r="K9291" t="str">
            <v>WSM Culdrose</v>
          </cell>
        </row>
        <row r="9292">
          <cell r="G9292" t="str">
            <v>WSMMCULA</v>
          </cell>
          <cell r="H9292" t="str">
            <v>Wsm Culdrose Af</v>
          </cell>
          <cell r="I9292" t="str">
            <v>Defence</v>
          </cell>
          <cell r="J9292" t="str">
            <v>WSM</v>
          </cell>
          <cell r="K9292" t="str">
            <v>WSM Culdrose</v>
          </cell>
        </row>
        <row r="9293">
          <cell r="G9293" t="str">
            <v>WSMMCULA</v>
          </cell>
          <cell r="H9293" t="str">
            <v>Wsm Culdrose Af</v>
          </cell>
          <cell r="I9293" t="str">
            <v>Defence</v>
          </cell>
          <cell r="J9293" t="str">
            <v>WSM</v>
          </cell>
          <cell r="K9293" t="str">
            <v>WSM Culdrose</v>
          </cell>
        </row>
        <row r="9294">
          <cell r="G9294" t="str">
            <v>WSMMCULA</v>
          </cell>
          <cell r="H9294" t="str">
            <v>Wsm Culdrose Af</v>
          </cell>
          <cell r="I9294" t="str">
            <v>Defence</v>
          </cell>
          <cell r="J9294" t="str">
            <v>WSM</v>
          </cell>
          <cell r="K9294" t="str">
            <v>WSM Culdrose</v>
          </cell>
        </row>
        <row r="9295">
          <cell r="G9295" t="str">
            <v>WSMMCULA</v>
          </cell>
          <cell r="H9295" t="str">
            <v>Wsm Culdrose Af</v>
          </cell>
          <cell r="I9295" t="str">
            <v>Defence</v>
          </cell>
          <cell r="J9295" t="str">
            <v>WSM</v>
          </cell>
          <cell r="K9295" t="str">
            <v>WSM Culdrose</v>
          </cell>
        </row>
        <row r="9296">
          <cell r="G9296" t="str">
            <v>WSMTCULD</v>
          </cell>
          <cell r="H9296" t="str">
            <v>Culdrose Tied</v>
          </cell>
          <cell r="I9296" t="str">
            <v>Defence</v>
          </cell>
          <cell r="J9296" t="str">
            <v>WSM</v>
          </cell>
          <cell r="K9296" t="str">
            <v>WSM Culdrose</v>
          </cell>
        </row>
        <row r="9297">
          <cell r="G9297" t="str">
            <v>WSMMCULA</v>
          </cell>
          <cell r="H9297" t="str">
            <v>Wsm Culdrose Af</v>
          </cell>
          <cell r="I9297" t="str">
            <v>Defence</v>
          </cell>
          <cell r="J9297" t="str">
            <v>WSM</v>
          </cell>
          <cell r="K9297" t="str">
            <v>WSM Culdrose</v>
          </cell>
        </row>
        <row r="9298">
          <cell r="G9298" t="str">
            <v>WSMMDV1A</v>
          </cell>
          <cell r="H9298" t="str">
            <v>Wsm Devon 1 Af</v>
          </cell>
          <cell r="I9298" t="str">
            <v>Defence</v>
          </cell>
          <cell r="J9298" t="str">
            <v>WSM</v>
          </cell>
          <cell r="K9298" t="str">
            <v>WSM Devon 1</v>
          </cell>
        </row>
        <row r="9299">
          <cell r="G9299" t="str">
            <v>WSMMDV1A</v>
          </cell>
          <cell r="H9299" t="str">
            <v>Wsm Devon 1 Af</v>
          </cell>
          <cell r="I9299" t="str">
            <v>Defence</v>
          </cell>
          <cell r="J9299" t="str">
            <v>WSM</v>
          </cell>
          <cell r="K9299" t="str">
            <v>WSM Devon 1</v>
          </cell>
        </row>
        <row r="9300">
          <cell r="G9300" t="str">
            <v>WSMMDV1A</v>
          </cell>
          <cell r="H9300" t="str">
            <v>Wsm Devon 1 Af</v>
          </cell>
          <cell r="I9300" t="str">
            <v>Defence</v>
          </cell>
          <cell r="J9300" t="str">
            <v>WSM</v>
          </cell>
          <cell r="K9300" t="str">
            <v>WSM Devon 1</v>
          </cell>
        </row>
        <row r="9301">
          <cell r="G9301" t="str">
            <v>WSMMDV1C</v>
          </cell>
          <cell r="H9301" t="str">
            <v>Wsm Devon 1 Claims</v>
          </cell>
          <cell r="I9301" t="str">
            <v>Defence</v>
          </cell>
          <cell r="J9301" t="str">
            <v>WSM</v>
          </cell>
          <cell r="K9301" t="str">
            <v>WSM Devon 1</v>
          </cell>
        </row>
        <row r="9302">
          <cell r="G9302" t="str">
            <v>WSMMDV1F</v>
          </cell>
          <cell r="H9302" t="str">
            <v>Wsm Devon 1 Ff</v>
          </cell>
          <cell r="I9302" t="str">
            <v>Defence</v>
          </cell>
          <cell r="J9302" t="str">
            <v>WSM</v>
          </cell>
          <cell r="K9302" t="str">
            <v>WSM Devon 1</v>
          </cell>
        </row>
        <row r="9303">
          <cell r="G9303" t="str">
            <v>WSMTDEV1</v>
          </cell>
          <cell r="H9303" t="str">
            <v>Devon 1 Tied</v>
          </cell>
          <cell r="I9303" t="str">
            <v>Defence</v>
          </cell>
          <cell r="J9303" t="str">
            <v>WSM</v>
          </cell>
          <cell r="K9303" t="str">
            <v>WSM Devon 1</v>
          </cell>
        </row>
        <row r="9304">
          <cell r="G9304" t="str">
            <v>WSMMDV1A</v>
          </cell>
          <cell r="H9304" t="str">
            <v>Wsm Devon 1 Af</v>
          </cell>
          <cell r="I9304" t="str">
            <v>Defence</v>
          </cell>
          <cell r="J9304" t="str">
            <v>WSM</v>
          </cell>
          <cell r="K9304" t="str">
            <v>WSM Devon 1</v>
          </cell>
        </row>
        <row r="9305">
          <cell r="G9305" t="str">
            <v>WSMMDV1A</v>
          </cell>
          <cell r="H9305" t="str">
            <v>Wsm Devon 1 Af</v>
          </cell>
          <cell r="I9305" t="str">
            <v>Defence</v>
          </cell>
          <cell r="J9305" t="str">
            <v>WSM</v>
          </cell>
          <cell r="K9305" t="str">
            <v>WSM Devon 1</v>
          </cell>
        </row>
        <row r="9306">
          <cell r="G9306" t="str">
            <v>WSMMDV1A</v>
          </cell>
          <cell r="H9306" t="str">
            <v>Wsm Devon 1 Af</v>
          </cell>
          <cell r="I9306" t="str">
            <v>Defence</v>
          </cell>
          <cell r="J9306" t="str">
            <v>WSM</v>
          </cell>
          <cell r="K9306" t="str">
            <v>WSM Devon 1</v>
          </cell>
        </row>
        <row r="9307">
          <cell r="G9307" t="str">
            <v>WSMMDV1A</v>
          </cell>
          <cell r="H9307" t="str">
            <v>Wsm Devon 1 Af</v>
          </cell>
          <cell r="I9307" t="str">
            <v>Defence</v>
          </cell>
          <cell r="J9307" t="str">
            <v>WSM</v>
          </cell>
          <cell r="K9307" t="str">
            <v>WSM Devon 1</v>
          </cell>
        </row>
        <row r="9308">
          <cell r="G9308" t="str">
            <v>WSMMDV1A</v>
          </cell>
          <cell r="H9308" t="str">
            <v>Wsm Devon 1 Af</v>
          </cell>
          <cell r="I9308" t="str">
            <v>Defence</v>
          </cell>
          <cell r="J9308" t="str">
            <v>WSM</v>
          </cell>
          <cell r="K9308" t="str">
            <v>WSM Devon 1</v>
          </cell>
        </row>
        <row r="9309">
          <cell r="G9309" t="str">
            <v>WSMMDV1A</v>
          </cell>
          <cell r="H9309" t="str">
            <v>Wsm Devon 1 Af</v>
          </cell>
          <cell r="I9309" t="str">
            <v>Defence</v>
          </cell>
          <cell r="J9309" t="str">
            <v>WSM</v>
          </cell>
          <cell r="K9309" t="str">
            <v>WSM Devon 1</v>
          </cell>
        </row>
        <row r="9310">
          <cell r="G9310" t="str">
            <v>WSMMDV1A</v>
          </cell>
          <cell r="H9310" t="str">
            <v>Wsm Devon 1 Af</v>
          </cell>
          <cell r="I9310" t="str">
            <v>Defence</v>
          </cell>
          <cell r="J9310" t="str">
            <v>WSM</v>
          </cell>
          <cell r="K9310" t="str">
            <v>WSM Devon 1</v>
          </cell>
        </row>
        <row r="9311">
          <cell r="G9311" t="str">
            <v>WSMMDV1A</v>
          </cell>
          <cell r="H9311" t="str">
            <v>Wsm Devon 1 Af</v>
          </cell>
          <cell r="I9311" t="str">
            <v>Defence</v>
          </cell>
          <cell r="J9311" t="str">
            <v>WSM</v>
          </cell>
          <cell r="K9311" t="str">
            <v>WSM Devon 1</v>
          </cell>
        </row>
        <row r="9312">
          <cell r="G9312" t="str">
            <v>WSMMDV1A</v>
          </cell>
          <cell r="H9312" t="str">
            <v>Wsm Devon 1 Af</v>
          </cell>
          <cell r="I9312" t="str">
            <v>Defence</v>
          </cell>
          <cell r="J9312" t="str">
            <v>WSM</v>
          </cell>
          <cell r="K9312" t="str">
            <v>WSM Devon 1</v>
          </cell>
        </row>
        <row r="9313">
          <cell r="G9313" t="str">
            <v>WSMMDV1A</v>
          </cell>
          <cell r="H9313" t="str">
            <v>Wsm Devon 1 Af</v>
          </cell>
          <cell r="I9313" t="str">
            <v>Defence</v>
          </cell>
          <cell r="J9313" t="str">
            <v>WSM</v>
          </cell>
          <cell r="K9313" t="str">
            <v>WSM Devon 1</v>
          </cell>
        </row>
        <row r="9314">
          <cell r="G9314" t="str">
            <v>WSMMDV1A</v>
          </cell>
          <cell r="H9314" t="str">
            <v>Wsm Devon 1 Af</v>
          </cell>
          <cell r="I9314" t="str">
            <v>Defence</v>
          </cell>
          <cell r="J9314" t="str">
            <v>WSM</v>
          </cell>
          <cell r="K9314" t="str">
            <v>WSM Devon 1</v>
          </cell>
        </row>
        <row r="9315">
          <cell r="G9315" t="str">
            <v>WSMMDV1A</v>
          </cell>
          <cell r="H9315" t="str">
            <v>Wsm Devon 1 Af</v>
          </cell>
          <cell r="I9315" t="str">
            <v>Defence</v>
          </cell>
          <cell r="J9315" t="str">
            <v>WSM</v>
          </cell>
          <cell r="K9315" t="str">
            <v>WSM Devon 1</v>
          </cell>
        </row>
        <row r="9316">
          <cell r="G9316" t="str">
            <v>WSMMDV1A</v>
          </cell>
          <cell r="H9316" t="str">
            <v>Wsm Devon 1 Af</v>
          </cell>
          <cell r="I9316" t="str">
            <v>Defence</v>
          </cell>
          <cell r="J9316" t="str">
            <v>WSM</v>
          </cell>
          <cell r="K9316" t="str">
            <v>WSM Devon 1</v>
          </cell>
        </row>
        <row r="9317">
          <cell r="G9317" t="str">
            <v>WSMMDV1A</v>
          </cell>
          <cell r="H9317" t="str">
            <v>Wsm Devon 1 Af</v>
          </cell>
          <cell r="I9317" t="str">
            <v>Defence</v>
          </cell>
          <cell r="J9317" t="str">
            <v>WSM</v>
          </cell>
          <cell r="K9317" t="str">
            <v>WSM Devon 1</v>
          </cell>
        </row>
        <row r="9318">
          <cell r="G9318" t="str">
            <v>WSMMDV1A</v>
          </cell>
          <cell r="H9318" t="str">
            <v>Wsm Devon 1 Af</v>
          </cell>
          <cell r="I9318" t="str">
            <v>Defence</v>
          </cell>
          <cell r="J9318" t="str">
            <v>WSM</v>
          </cell>
          <cell r="K9318" t="str">
            <v>WSM Devon 1</v>
          </cell>
        </row>
        <row r="9319">
          <cell r="G9319" t="str">
            <v>WSMMDV1A</v>
          </cell>
          <cell r="H9319" t="str">
            <v>Wsm Devon 1 Af</v>
          </cell>
          <cell r="I9319" t="str">
            <v>Defence</v>
          </cell>
          <cell r="J9319" t="str">
            <v>WSM</v>
          </cell>
          <cell r="K9319" t="str">
            <v>WSM Devon 1</v>
          </cell>
        </row>
        <row r="9320">
          <cell r="G9320" t="str">
            <v>WSMMDV1A</v>
          </cell>
          <cell r="H9320" t="str">
            <v>Wsm Devon 1 Af</v>
          </cell>
          <cell r="I9320" t="str">
            <v>Defence</v>
          </cell>
          <cell r="J9320" t="str">
            <v>WSM</v>
          </cell>
          <cell r="K9320" t="str">
            <v>WSM Devon 1</v>
          </cell>
        </row>
        <row r="9321">
          <cell r="G9321" t="str">
            <v>WSMMDV1A</v>
          </cell>
          <cell r="H9321" t="str">
            <v>Wsm Devon 1 Af</v>
          </cell>
          <cell r="I9321" t="str">
            <v>Defence</v>
          </cell>
          <cell r="J9321" t="str">
            <v>WSM</v>
          </cell>
          <cell r="K9321" t="str">
            <v>WSM Devon 1</v>
          </cell>
        </row>
        <row r="9322">
          <cell r="G9322" t="str">
            <v>WSMMDV1A</v>
          </cell>
          <cell r="H9322" t="str">
            <v>Wsm Devon 1 Af</v>
          </cell>
          <cell r="I9322" t="str">
            <v>Defence</v>
          </cell>
          <cell r="J9322" t="str">
            <v>WSM</v>
          </cell>
          <cell r="K9322" t="str">
            <v>WSM Devon 1</v>
          </cell>
        </row>
        <row r="9323">
          <cell r="G9323" t="str">
            <v>WSMMDV1A</v>
          </cell>
          <cell r="H9323" t="str">
            <v>Wsm Devon 1 Af</v>
          </cell>
          <cell r="I9323" t="str">
            <v>Defence</v>
          </cell>
          <cell r="J9323" t="str">
            <v>WSM</v>
          </cell>
          <cell r="K9323" t="str">
            <v>WSM Devon 1</v>
          </cell>
        </row>
        <row r="9324">
          <cell r="G9324" t="str">
            <v>WSMMDV1A</v>
          </cell>
          <cell r="H9324" t="str">
            <v>Wsm Devon 1 Af</v>
          </cell>
          <cell r="I9324" t="str">
            <v>Defence</v>
          </cell>
          <cell r="J9324" t="str">
            <v>WSM</v>
          </cell>
          <cell r="K9324" t="str">
            <v>WSM Devon 1</v>
          </cell>
        </row>
        <row r="9325">
          <cell r="G9325" t="str">
            <v>WSMMDV1A</v>
          </cell>
          <cell r="H9325" t="str">
            <v>Wsm Devon 1 Af</v>
          </cell>
          <cell r="I9325" t="str">
            <v>Defence</v>
          </cell>
          <cell r="J9325" t="str">
            <v>WSM</v>
          </cell>
          <cell r="K9325" t="str">
            <v>WSM Devon 1</v>
          </cell>
        </row>
        <row r="9326">
          <cell r="G9326" t="str">
            <v>WSMMDV1A</v>
          </cell>
          <cell r="H9326" t="str">
            <v>Wsm Devon 1 Af</v>
          </cell>
          <cell r="I9326" t="str">
            <v>Defence</v>
          </cell>
          <cell r="J9326" t="str">
            <v>WSM</v>
          </cell>
          <cell r="K9326" t="str">
            <v>WSM Devon 1</v>
          </cell>
        </row>
        <row r="9327">
          <cell r="G9327" t="str">
            <v>WSMMDV1A</v>
          </cell>
          <cell r="H9327" t="str">
            <v>Wsm Devon 1 Af</v>
          </cell>
          <cell r="I9327" t="str">
            <v>Defence</v>
          </cell>
          <cell r="J9327" t="str">
            <v>WSM</v>
          </cell>
          <cell r="K9327" t="str">
            <v>WSM Devon 1</v>
          </cell>
        </row>
        <row r="9328">
          <cell r="G9328" t="str">
            <v>WSMMDV1A</v>
          </cell>
          <cell r="H9328" t="str">
            <v>Wsm Devon 1 Af</v>
          </cell>
          <cell r="I9328" t="str">
            <v>Defence</v>
          </cell>
          <cell r="J9328" t="str">
            <v>WSM</v>
          </cell>
          <cell r="K9328" t="str">
            <v>WSM Devon 1</v>
          </cell>
        </row>
        <row r="9329">
          <cell r="G9329" t="str">
            <v>WSMMDV1A</v>
          </cell>
          <cell r="H9329" t="str">
            <v>Wsm Devon 1 Af</v>
          </cell>
          <cell r="I9329" t="str">
            <v>Defence</v>
          </cell>
          <cell r="J9329" t="str">
            <v>WSM</v>
          </cell>
          <cell r="K9329" t="str">
            <v>WSM Devon 1</v>
          </cell>
        </row>
        <row r="9330">
          <cell r="G9330" t="str">
            <v>WSMMDV1A</v>
          </cell>
          <cell r="H9330" t="str">
            <v>Wsm Devon 1 Af</v>
          </cell>
          <cell r="I9330" t="str">
            <v>Defence</v>
          </cell>
          <cell r="J9330" t="str">
            <v>WSM</v>
          </cell>
          <cell r="K9330" t="str">
            <v>WSM Devon 1</v>
          </cell>
        </row>
        <row r="9331">
          <cell r="G9331" t="str">
            <v>WSMMDV1A</v>
          </cell>
          <cell r="H9331" t="str">
            <v>Wsm Devon 1 Af</v>
          </cell>
          <cell r="I9331" t="str">
            <v>Defence</v>
          </cell>
          <cell r="J9331" t="str">
            <v>WSM</v>
          </cell>
          <cell r="K9331" t="str">
            <v>WSM Devon 1</v>
          </cell>
        </row>
        <row r="9332">
          <cell r="G9332" t="str">
            <v>WSMMDV1A</v>
          </cell>
          <cell r="H9332" t="str">
            <v>Wsm Devon 1 Af</v>
          </cell>
          <cell r="I9332" t="str">
            <v>Defence</v>
          </cell>
          <cell r="J9332" t="str">
            <v>WSM</v>
          </cell>
          <cell r="K9332" t="str">
            <v>WSM Devon 1</v>
          </cell>
        </row>
        <row r="9333">
          <cell r="G9333" t="str">
            <v>WSMMDV1A</v>
          </cell>
          <cell r="H9333" t="str">
            <v>Wsm Devon 1 Af</v>
          </cell>
          <cell r="I9333" t="str">
            <v>Defence</v>
          </cell>
          <cell r="J9333" t="str">
            <v>WSM</v>
          </cell>
          <cell r="K9333" t="str">
            <v>WSM Devon 1</v>
          </cell>
        </row>
        <row r="9334">
          <cell r="G9334" t="str">
            <v>WSMMDV1A</v>
          </cell>
          <cell r="H9334" t="str">
            <v>Wsm Devon 1 Af</v>
          </cell>
          <cell r="I9334" t="str">
            <v>Defence</v>
          </cell>
          <cell r="J9334" t="str">
            <v>WSM</v>
          </cell>
          <cell r="K9334" t="str">
            <v>WSM Devon 1</v>
          </cell>
        </row>
        <row r="9335">
          <cell r="G9335" t="str">
            <v>WSMMDV1A</v>
          </cell>
          <cell r="H9335" t="str">
            <v>Wsm Devon 1 Af</v>
          </cell>
          <cell r="I9335" t="str">
            <v>Defence</v>
          </cell>
          <cell r="J9335" t="str">
            <v>WSM</v>
          </cell>
          <cell r="K9335" t="str">
            <v>WSM Devon 1</v>
          </cell>
        </row>
        <row r="9336">
          <cell r="G9336" t="str">
            <v>WSMMDV1A</v>
          </cell>
          <cell r="H9336" t="str">
            <v>Wsm Devon 1 Af</v>
          </cell>
          <cell r="I9336" t="str">
            <v>Defence</v>
          </cell>
          <cell r="J9336" t="str">
            <v>WSM</v>
          </cell>
          <cell r="K9336" t="str">
            <v>WSM Devon 1</v>
          </cell>
        </row>
        <row r="9337">
          <cell r="G9337" t="str">
            <v>WSMMDV1A</v>
          </cell>
          <cell r="H9337" t="str">
            <v>Wsm Devon 1 Af</v>
          </cell>
          <cell r="I9337" t="str">
            <v>Defence</v>
          </cell>
          <cell r="J9337" t="str">
            <v>WSM</v>
          </cell>
          <cell r="K9337" t="str">
            <v>WSM Devon 1</v>
          </cell>
        </row>
        <row r="9338">
          <cell r="G9338" t="str">
            <v>WSMMDV1A</v>
          </cell>
          <cell r="H9338" t="str">
            <v>Wsm Devon 1 Af</v>
          </cell>
          <cell r="I9338" t="str">
            <v>Defence</v>
          </cell>
          <cell r="J9338" t="str">
            <v>WSM</v>
          </cell>
          <cell r="K9338" t="str">
            <v>WSM Devon 1</v>
          </cell>
        </row>
        <row r="9339">
          <cell r="G9339" t="str">
            <v>WSMMDH1A</v>
          </cell>
          <cell r="H9339" t="str">
            <v>Wsm Dhe1 Af</v>
          </cell>
          <cell r="I9339" t="str">
            <v>Defence</v>
          </cell>
          <cell r="J9339" t="str">
            <v>WSM</v>
          </cell>
          <cell r="K9339" t="str">
            <v>WSM DHE 1</v>
          </cell>
        </row>
        <row r="9340">
          <cell r="G9340" t="str">
            <v>WSMMDH1C</v>
          </cell>
          <cell r="H9340" t="str">
            <v>Wsm Dhe1 Claims</v>
          </cell>
          <cell r="I9340" t="str">
            <v>Defence</v>
          </cell>
          <cell r="J9340" t="str">
            <v>WSM</v>
          </cell>
          <cell r="K9340" t="str">
            <v>WSM DHE 1</v>
          </cell>
        </row>
        <row r="9341">
          <cell r="G9341" t="str">
            <v>WSMMDH1F</v>
          </cell>
          <cell r="H9341" t="str">
            <v>Wsm Dhe1 Ff</v>
          </cell>
          <cell r="I9341" t="str">
            <v>Defence</v>
          </cell>
          <cell r="J9341" t="str">
            <v>WSM</v>
          </cell>
          <cell r="K9341" t="str">
            <v>WSM DHE 1</v>
          </cell>
        </row>
        <row r="9342">
          <cell r="G9342" t="str">
            <v>WSMMDH1A</v>
          </cell>
          <cell r="H9342" t="str">
            <v>Wsm Dhe1 Af</v>
          </cell>
          <cell r="I9342" t="str">
            <v>Defence</v>
          </cell>
          <cell r="J9342" t="str">
            <v>WSM</v>
          </cell>
          <cell r="K9342" t="str">
            <v>WSM DHE 1</v>
          </cell>
        </row>
        <row r="9343">
          <cell r="G9343" t="str">
            <v>WSMMDH1A</v>
          </cell>
          <cell r="H9343" t="str">
            <v>Wsm Dhe1 Af</v>
          </cell>
          <cell r="I9343" t="str">
            <v>Defence</v>
          </cell>
          <cell r="J9343" t="str">
            <v>WSM</v>
          </cell>
          <cell r="K9343" t="str">
            <v>WSM DHE 1</v>
          </cell>
        </row>
        <row r="9344">
          <cell r="G9344" t="str">
            <v>WSMMDH1A</v>
          </cell>
          <cell r="H9344" t="str">
            <v>Wsm Dhe1 Af</v>
          </cell>
          <cell r="I9344" t="str">
            <v>Defence</v>
          </cell>
          <cell r="J9344" t="str">
            <v>WSM</v>
          </cell>
          <cell r="K9344" t="str">
            <v>WSM DHE 1</v>
          </cell>
        </row>
        <row r="9345">
          <cell r="G9345" t="str">
            <v>WSMMDH1A</v>
          </cell>
          <cell r="H9345" t="str">
            <v>Wsm Dhe1 Af</v>
          </cell>
          <cell r="I9345" t="str">
            <v>Defence</v>
          </cell>
          <cell r="J9345" t="str">
            <v>WSM</v>
          </cell>
          <cell r="K9345" t="str">
            <v>WSM DHE 1</v>
          </cell>
        </row>
        <row r="9346">
          <cell r="G9346" t="str">
            <v>WSMMDH1A</v>
          </cell>
          <cell r="H9346" t="str">
            <v>Wsm Dhe1 Af</v>
          </cell>
          <cell r="I9346" t="str">
            <v>Defence</v>
          </cell>
          <cell r="J9346" t="str">
            <v>WSM</v>
          </cell>
          <cell r="K9346" t="str">
            <v>WSM DHE 1</v>
          </cell>
        </row>
        <row r="9347">
          <cell r="G9347" t="str">
            <v>WSMMDH1A</v>
          </cell>
          <cell r="H9347" t="str">
            <v>Wsm Dhe1 Af</v>
          </cell>
          <cell r="I9347" t="str">
            <v>Defence</v>
          </cell>
          <cell r="J9347" t="str">
            <v>WSM</v>
          </cell>
          <cell r="K9347" t="str">
            <v>WSM DHE 1</v>
          </cell>
        </row>
        <row r="9348">
          <cell r="G9348" t="str">
            <v>WSMMDH1A</v>
          </cell>
          <cell r="H9348" t="str">
            <v>Wsm Dhe1 Af</v>
          </cell>
          <cell r="I9348" t="str">
            <v>Defence</v>
          </cell>
          <cell r="J9348" t="str">
            <v>WSM</v>
          </cell>
          <cell r="K9348" t="str">
            <v>WSM DHE 1</v>
          </cell>
        </row>
        <row r="9349">
          <cell r="G9349" t="str">
            <v>WSMMDH1A</v>
          </cell>
          <cell r="H9349" t="str">
            <v>Wsm Dhe1 Af</v>
          </cell>
          <cell r="I9349" t="str">
            <v>Defence</v>
          </cell>
          <cell r="J9349" t="str">
            <v>WSM</v>
          </cell>
          <cell r="K9349" t="str">
            <v>WSM DHE 1</v>
          </cell>
        </row>
        <row r="9350">
          <cell r="G9350" t="str">
            <v>WSMMDH1A</v>
          </cell>
          <cell r="H9350" t="str">
            <v>Wsm Dhe1 Af</v>
          </cell>
          <cell r="I9350" t="str">
            <v>Defence</v>
          </cell>
          <cell r="J9350" t="str">
            <v>WSM</v>
          </cell>
          <cell r="K9350" t="str">
            <v>WSM DHE 1</v>
          </cell>
        </row>
        <row r="9351">
          <cell r="G9351" t="str">
            <v>WSMMDH1A</v>
          </cell>
          <cell r="H9351" t="str">
            <v>Wsm Dhe1 Af</v>
          </cell>
          <cell r="I9351" t="str">
            <v>Defence</v>
          </cell>
          <cell r="J9351" t="str">
            <v>WSM</v>
          </cell>
          <cell r="K9351" t="str">
            <v>WSM DHE 1</v>
          </cell>
        </row>
        <row r="9352">
          <cell r="G9352" t="str">
            <v>WSMMDH1A</v>
          </cell>
          <cell r="H9352" t="str">
            <v>Wsm Dhe1 Af</v>
          </cell>
          <cell r="I9352" t="str">
            <v>Defence</v>
          </cell>
          <cell r="J9352" t="str">
            <v>WSM</v>
          </cell>
          <cell r="K9352" t="str">
            <v>WSM DHE 1</v>
          </cell>
        </row>
        <row r="9353">
          <cell r="G9353" t="str">
            <v>WSMMDH1A</v>
          </cell>
          <cell r="H9353" t="str">
            <v>Wsm Dhe1 Af</v>
          </cell>
          <cell r="I9353" t="str">
            <v>Defence</v>
          </cell>
          <cell r="J9353" t="str">
            <v>WSM</v>
          </cell>
          <cell r="K9353" t="str">
            <v>WSM DHE 1</v>
          </cell>
        </row>
        <row r="9354">
          <cell r="G9354" t="str">
            <v>WSMMDH1A</v>
          </cell>
          <cell r="H9354" t="str">
            <v>Wsm Dhe1 Af</v>
          </cell>
          <cell r="I9354" t="str">
            <v>Defence</v>
          </cell>
          <cell r="J9354" t="str">
            <v>WSM</v>
          </cell>
          <cell r="K9354" t="str">
            <v>WSM DHE 1</v>
          </cell>
        </row>
        <row r="9355">
          <cell r="G9355" t="str">
            <v>WSMMDH1A</v>
          </cell>
          <cell r="H9355" t="str">
            <v>Wsm Dhe1 Af</v>
          </cell>
          <cell r="I9355" t="str">
            <v>Defence</v>
          </cell>
          <cell r="J9355" t="str">
            <v>WSM</v>
          </cell>
          <cell r="K9355" t="str">
            <v>WSM DHE 1</v>
          </cell>
        </row>
        <row r="9356">
          <cell r="G9356" t="str">
            <v>WSMMDH1A</v>
          </cell>
          <cell r="H9356" t="str">
            <v>Wsm Dhe1 Af</v>
          </cell>
          <cell r="I9356" t="str">
            <v>Defence</v>
          </cell>
          <cell r="J9356" t="str">
            <v>WSM</v>
          </cell>
          <cell r="K9356" t="str">
            <v>WSM DHE 1</v>
          </cell>
        </row>
        <row r="9357">
          <cell r="G9357" t="str">
            <v>WSMMDH1A</v>
          </cell>
          <cell r="H9357" t="str">
            <v>Wsm Dhe1 Af</v>
          </cell>
          <cell r="I9357" t="str">
            <v>Defence</v>
          </cell>
          <cell r="J9357" t="str">
            <v>WSM</v>
          </cell>
          <cell r="K9357" t="str">
            <v>WSM DHE 1</v>
          </cell>
        </row>
        <row r="9358">
          <cell r="G9358" t="str">
            <v>WSMMDH1A</v>
          </cell>
          <cell r="H9358" t="str">
            <v>Wsm Dhe1 Af</v>
          </cell>
          <cell r="I9358" t="str">
            <v>Defence</v>
          </cell>
          <cell r="J9358" t="str">
            <v>WSM</v>
          </cell>
          <cell r="K9358" t="str">
            <v>WSM DHE 1</v>
          </cell>
        </row>
        <row r="9359">
          <cell r="G9359" t="str">
            <v>WSMMDH1A</v>
          </cell>
          <cell r="H9359" t="str">
            <v>Wsm Dhe1 Af</v>
          </cell>
          <cell r="I9359" t="str">
            <v>Defence</v>
          </cell>
          <cell r="J9359" t="str">
            <v>WSM</v>
          </cell>
          <cell r="K9359" t="str">
            <v>WSM DHE 1</v>
          </cell>
        </row>
        <row r="9360">
          <cell r="G9360" t="str">
            <v>WSMMDH1A</v>
          </cell>
          <cell r="H9360" t="str">
            <v>Wsm Dhe1 Af</v>
          </cell>
          <cell r="I9360" t="str">
            <v>Defence</v>
          </cell>
          <cell r="J9360" t="str">
            <v>WSM</v>
          </cell>
          <cell r="K9360" t="str">
            <v>WSM DHE 1</v>
          </cell>
        </row>
        <row r="9361">
          <cell r="G9361" t="str">
            <v>WSMMDH1A</v>
          </cell>
          <cell r="H9361" t="str">
            <v>Wsm Dhe1 Af</v>
          </cell>
          <cell r="I9361" t="str">
            <v>Defence</v>
          </cell>
          <cell r="J9361" t="str">
            <v>WSM</v>
          </cell>
          <cell r="K9361" t="str">
            <v>WSM DHE 1</v>
          </cell>
        </row>
        <row r="9362">
          <cell r="G9362" t="str">
            <v>WSMMDH1A</v>
          </cell>
          <cell r="H9362" t="str">
            <v>Wsm Dhe1 Af</v>
          </cell>
          <cell r="I9362" t="str">
            <v>Defence</v>
          </cell>
          <cell r="J9362" t="str">
            <v>WSM</v>
          </cell>
          <cell r="K9362" t="str">
            <v>WSM DHE 1</v>
          </cell>
        </row>
        <row r="9363">
          <cell r="G9363" t="str">
            <v>WSMMDH1A</v>
          </cell>
          <cell r="H9363" t="str">
            <v>Wsm Dhe1 Af</v>
          </cell>
          <cell r="I9363" t="str">
            <v>Defence</v>
          </cell>
          <cell r="J9363" t="str">
            <v>WSM</v>
          </cell>
          <cell r="K9363" t="str">
            <v>WSM DHE 1</v>
          </cell>
        </row>
        <row r="9364">
          <cell r="G9364" t="str">
            <v>WSMMDH1A</v>
          </cell>
          <cell r="H9364" t="str">
            <v>Wsm Dhe1 Af</v>
          </cell>
          <cell r="I9364" t="str">
            <v>Defence</v>
          </cell>
          <cell r="J9364" t="str">
            <v>WSM</v>
          </cell>
          <cell r="K9364" t="str">
            <v>WSM DHE 1</v>
          </cell>
        </row>
        <row r="9365">
          <cell r="G9365" t="str">
            <v>WSMMDH1A</v>
          </cell>
          <cell r="H9365" t="str">
            <v>Wsm Dhe1 Af</v>
          </cell>
          <cell r="I9365" t="str">
            <v>Defence</v>
          </cell>
          <cell r="J9365" t="str">
            <v>WSM</v>
          </cell>
          <cell r="K9365" t="str">
            <v>WSM DHE 1</v>
          </cell>
        </row>
        <row r="9366">
          <cell r="G9366" t="str">
            <v>WSMMDH1A</v>
          </cell>
          <cell r="H9366" t="str">
            <v>Wsm Dhe1 Af</v>
          </cell>
          <cell r="I9366" t="str">
            <v>Defence</v>
          </cell>
          <cell r="J9366" t="str">
            <v>WSM</v>
          </cell>
          <cell r="K9366" t="str">
            <v>WSM DHE 1</v>
          </cell>
        </row>
        <row r="9367">
          <cell r="G9367" t="str">
            <v>WSMMDH1A</v>
          </cell>
          <cell r="H9367" t="str">
            <v>Wsm Dhe1 Af</v>
          </cell>
          <cell r="I9367" t="str">
            <v>Defence</v>
          </cell>
          <cell r="J9367" t="str">
            <v>WSM</v>
          </cell>
          <cell r="K9367" t="str">
            <v>WSM DHE 1</v>
          </cell>
        </row>
        <row r="9368">
          <cell r="G9368" t="str">
            <v>WSMMDH1A</v>
          </cell>
          <cell r="H9368" t="str">
            <v>Wsm Dhe1 Af</v>
          </cell>
          <cell r="I9368" t="str">
            <v>Defence</v>
          </cell>
          <cell r="J9368" t="str">
            <v>WSM</v>
          </cell>
          <cell r="K9368" t="str">
            <v>WSM DHE 1</v>
          </cell>
        </row>
        <row r="9369">
          <cell r="G9369" t="str">
            <v>WSMMDH1A</v>
          </cell>
          <cell r="H9369" t="str">
            <v>Wsm Dhe1 Af</v>
          </cell>
          <cell r="I9369" t="str">
            <v>Defence</v>
          </cell>
          <cell r="J9369" t="str">
            <v>WSM</v>
          </cell>
          <cell r="K9369" t="str">
            <v>WSM DHE 1</v>
          </cell>
        </row>
        <row r="9370">
          <cell r="G9370" t="str">
            <v>WSMMDH1F</v>
          </cell>
          <cell r="H9370" t="str">
            <v>Wsm Dhe1 Ff</v>
          </cell>
          <cell r="I9370" t="str">
            <v>Defence</v>
          </cell>
          <cell r="J9370" t="str">
            <v>WSM</v>
          </cell>
          <cell r="K9370" t="str">
            <v>WSM DHE 1</v>
          </cell>
        </row>
        <row r="9371">
          <cell r="G9371" t="str">
            <v>WSMMDH1A</v>
          </cell>
          <cell r="H9371" t="str">
            <v>Wsm Dhe1 Af</v>
          </cell>
          <cell r="I9371" t="str">
            <v>Defence</v>
          </cell>
          <cell r="J9371" t="str">
            <v>WSM</v>
          </cell>
          <cell r="K9371" t="str">
            <v>WSM DHE 1</v>
          </cell>
        </row>
        <row r="9372">
          <cell r="G9372" t="str">
            <v>WSMMDH1A</v>
          </cell>
          <cell r="H9372" t="str">
            <v>Wsm Dhe1 Af</v>
          </cell>
          <cell r="I9372" t="str">
            <v>Defence</v>
          </cell>
          <cell r="J9372" t="str">
            <v>WSM</v>
          </cell>
          <cell r="K9372" t="str">
            <v>WSM DHE 1</v>
          </cell>
        </row>
        <row r="9373">
          <cell r="G9373" t="str">
            <v>WSMMDH1A</v>
          </cell>
          <cell r="H9373" t="str">
            <v>Wsm Dhe1 Af</v>
          </cell>
          <cell r="I9373" t="str">
            <v>Defence</v>
          </cell>
          <cell r="J9373" t="str">
            <v>WSM</v>
          </cell>
          <cell r="K9373" t="str">
            <v>WSM DHE 1</v>
          </cell>
        </row>
        <row r="9374">
          <cell r="G9374" t="str">
            <v>WSMMDH1A</v>
          </cell>
          <cell r="H9374" t="str">
            <v>Wsm Dhe1 Af</v>
          </cell>
          <cell r="I9374" t="str">
            <v>Defence</v>
          </cell>
          <cell r="J9374" t="str">
            <v>WSM</v>
          </cell>
          <cell r="K9374" t="str">
            <v>WSM DHE 1</v>
          </cell>
        </row>
        <row r="9375">
          <cell r="G9375" t="str">
            <v>WSMMDH1A</v>
          </cell>
          <cell r="H9375" t="str">
            <v>Wsm Dhe1 Af</v>
          </cell>
          <cell r="I9375" t="str">
            <v>Defence</v>
          </cell>
          <cell r="J9375" t="str">
            <v>WSM</v>
          </cell>
          <cell r="K9375" t="str">
            <v>WSM DHE 1</v>
          </cell>
        </row>
        <row r="9376">
          <cell r="G9376" t="str">
            <v>WSMMDH1A</v>
          </cell>
          <cell r="H9376" t="str">
            <v>Wsm Dhe1 Af</v>
          </cell>
          <cell r="I9376" t="str">
            <v>Defence</v>
          </cell>
          <cell r="J9376" t="str">
            <v>WSM</v>
          </cell>
          <cell r="K9376" t="str">
            <v>WSM DHE 1</v>
          </cell>
        </row>
        <row r="9377">
          <cell r="G9377" t="str">
            <v>WSMMDH1A</v>
          </cell>
          <cell r="H9377" t="str">
            <v>Wsm Dhe1 Af</v>
          </cell>
          <cell r="I9377" t="str">
            <v>Defence</v>
          </cell>
          <cell r="J9377" t="str">
            <v>WSM</v>
          </cell>
          <cell r="K9377" t="str">
            <v>WSM DHE 1</v>
          </cell>
        </row>
        <row r="9378">
          <cell r="G9378" t="str">
            <v>WSMMDH2A</v>
          </cell>
          <cell r="H9378" t="str">
            <v>Wsm Dhe2 Af</v>
          </cell>
          <cell r="I9378" t="str">
            <v>Defence</v>
          </cell>
          <cell r="J9378" t="str">
            <v>WSM</v>
          </cell>
          <cell r="K9378" t="str">
            <v>WSM DHE 2</v>
          </cell>
        </row>
        <row r="9379">
          <cell r="G9379" t="str">
            <v>WSMMDH2C</v>
          </cell>
          <cell r="H9379" t="str">
            <v>Wsm Dhe2 Claims</v>
          </cell>
          <cell r="I9379" t="str">
            <v>Defence</v>
          </cell>
          <cell r="J9379" t="str">
            <v>WSM</v>
          </cell>
          <cell r="K9379" t="str">
            <v>WSM DHE 2</v>
          </cell>
        </row>
        <row r="9380">
          <cell r="G9380" t="str">
            <v>WSMMDH2F</v>
          </cell>
          <cell r="H9380" t="str">
            <v>Wsm Dhe2 Ff</v>
          </cell>
          <cell r="I9380" t="str">
            <v>Defence</v>
          </cell>
          <cell r="J9380" t="str">
            <v>WSM</v>
          </cell>
          <cell r="K9380" t="str">
            <v>WSM DHE 2</v>
          </cell>
        </row>
        <row r="9381">
          <cell r="G9381" t="str">
            <v>WSMMDH2A</v>
          </cell>
          <cell r="H9381" t="str">
            <v>Wsm Dhe2 Af</v>
          </cell>
          <cell r="I9381" t="str">
            <v>Defence</v>
          </cell>
          <cell r="J9381" t="str">
            <v>WSM</v>
          </cell>
          <cell r="K9381" t="str">
            <v>WSM DHE 2</v>
          </cell>
        </row>
        <row r="9382">
          <cell r="G9382" t="str">
            <v>WSMMDH2A</v>
          </cell>
          <cell r="H9382" t="str">
            <v>Wsm Dhe2 Af</v>
          </cell>
          <cell r="I9382" t="str">
            <v>Defence</v>
          </cell>
          <cell r="J9382" t="str">
            <v>WSM</v>
          </cell>
          <cell r="K9382" t="str">
            <v>WSM DHE 2</v>
          </cell>
        </row>
        <row r="9383">
          <cell r="G9383" t="str">
            <v>WSMMDH2A</v>
          </cell>
          <cell r="H9383" t="str">
            <v>Wsm Dhe2 Af</v>
          </cell>
          <cell r="I9383" t="str">
            <v>Defence</v>
          </cell>
          <cell r="J9383" t="str">
            <v>WSM</v>
          </cell>
          <cell r="K9383" t="str">
            <v>WSM DHE 2</v>
          </cell>
        </row>
        <row r="9384">
          <cell r="G9384" t="str">
            <v>WSMMDH2A</v>
          </cell>
          <cell r="H9384" t="str">
            <v>Wsm Dhe2 Af</v>
          </cell>
          <cell r="I9384" t="str">
            <v>Defence</v>
          </cell>
          <cell r="J9384" t="str">
            <v>WSM</v>
          </cell>
          <cell r="K9384" t="str">
            <v>WSM DHE 2</v>
          </cell>
        </row>
        <row r="9385">
          <cell r="G9385" t="str">
            <v>WSMMDH2A</v>
          </cell>
          <cell r="H9385" t="str">
            <v>Wsm Dhe2 Af</v>
          </cell>
          <cell r="I9385" t="str">
            <v>Defence</v>
          </cell>
          <cell r="J9385" t="str">
            <v>WSM</v>
          </cell>
          <cell r="K9385" t="str">
            <v>WSM DHE 2</v>
          </cell>
        </row>
        <row r="9386">
          <cell r="G9386" t="str">
            <v>WSMMDH2A</v>
          </cell>
          <cell r="H9386" t="str">
            <v>Wsm Dhe2 Af</v>
          </cell>
          <cell r="I9386" t="str">
            <v>Defence</v>
          </cell>
          <cell r="J9386" t="str">
            <v>WSM</v>
          </cell>
          <cell r="K9386" t="str">
            <v>WSM DHE 2</v>
          </cell>
        </row>
        <row r="9387">
          <cell r="G9387" t="str">
            <v>WSMMDH2A</v>
          </cell>
          <cell r="H9387" t="str">
            <v>Wsm Dhe2 Af</v>
          </cell>
          <cell r="I9387" t="str">
            <v>Defence</v>
          </cell>
          <cell r="J9387" t="str">
            <v>WSM</v>
          </cell>
          <cell r="K9387" t="str">
            <v>WSM DHE 2</v>
          </cell>
        </row>
        <row r="9388">
          <cell r="G9388" t="str">
            <v>WSMMDH2F</v>
          </cell>
          <cell r="H9388" t="str">
            <v>Wsm Dhe2 Ff</v>
          </cell>
          <cell r="I9388" t="str">
            <v>Defence</v>
          </cell>
          <cell r="J9388" t="str">
            <v>WSM</v>
          </cell>
          <cell r="K9388" t="str">
            <v>WSM DHE 2</v>
          </cell>
        </row>
        <row r="9389">
          <cell r="G9389" t="str">
            <v>WSMMDH2A</v>
          </cell>
          <cell r="H9389" t="str">
            <v>Wsm Dhe2 Af</v>
          </cell>
          <cell r="I9389" t="str">
            <v>Defence</v>
          </cell>
          <cell r="J9389" t="str">
            <v>WSM</v>
          </cell>
          <cell r="K9389" t="str">
            <v>WSM DHE 2</v>
          </cell>
        </row>
        <row r="9390">
          <cell r="G9390" t="str">
            <v>WSMMDH2A</v>
          </cell>
          <cell r="H9390" t="str">
            <v>Wsm Dhe2 Af</v>
          </cell>
          <cell r="I9390" t="str">
            <v>Defence</v>
          </cell>
          <cell r="J9390" t="str">
            <v>WSM</v>
          </cell>
          <cell r="K9390" t="str">
            <v>WSM DHE 2</v>
          </cell>
        </row>
        <row r="9391">
          <cell r="G9391" t="str">
            <v>WSMMDH2A</v>
          </cell>
          <cell r="H9391" t="str">
            <v>Wsm Dhe2 Af</v>
          </cell>
          <cell r="I9391" t="str">
            <v>Defence</v>
          </cell>
          <cell r="J9391" t="str">
            <v>WSM</v>
          </cell>
          <cell r="K9391" t="str">
            <v>WSM DHE 2</v>
          </cell>
        </row>
        <row r="9392">
          <cell r="G9392" t="str">
            <v>WSMMDH2A</v>
          </cell>
          <cell r="H9392" t="str">
            <v>Wsm Dhe2 Af</v>
          </cell>
          <cell r="I9392" t="str">
            <v>Defence</v>
          </cell>
          <cell r="J9392" t="str">
            <v>WSM</v>
          </cell>
          <cell r="K9392" t="str">
            <v>WSM DHE 2</v>
          </cell>
        </row>
        <row r="9393">
          <cell r="G9393" t="str">
            <v>WSMMDH2A</v>
          </cell>
          <cell r="H9393" t="str">
            <v>Wsm Dhe2 Af</v>
          </cell>
          <cell r="I9393" t="str">
            <v>Defence</v>
          </cell>
          <cell r="J9393" t="str">
            <v>WSM</v>
          </cell>
          <cell r="K9393" t="str">
            <v>WSM DHE 2</v>
          </cell>
        </row>
        <row r="9394">
          <cell r="G9394" t="str">
            <v>WSMMDH2F</v>
          </cell>
          <cell r="H9394" t="str">
            <v>Wsm Dhe2 Ff</v>
          </cell>
          <cell r="I9394" t="str">
            <v>Defence</v>
          </cell>
          <cell r="J9394" t="str">
            <v>WSM</v>
          </cell>
          <cell r="K9394" t="str">
            <v>WSM DHE 2</v>
          </cell>
        </row>
        <row r="9395">
          <cell r="G9395" t="str">
            <v>WSMMDH2A</v>
          </cell>
          <cell r="H9395" t="str">
            <v>Wsm Dhe2 Af</v>
          </cell>
          <cell r="I9395" t="str">
            <v>Defence</v>
          </cell>
          <cell r="J9395" t="str">
            <v>WSM</v>
          </cell>
          <cell r="K9395" t="str">
            <v>WSM DHE 2</v>
          </cell>
        </row>
        <row r="9396">
          <cell r="G9396" t="str">
            <v>WSMMDH2A</v>
          </cell>
          <cell r="H9396" t="str">
            <v>Wsm Dhe2 Af</v>
          </cell>
          <cell r="I9396" t="str">
            <v>Defence</v>
          </cell>
          <cell r="J9396" t="str">
            <v>WSM</v>
          </cell>
          <cell r="K9396" t="str">
            <v>WSM DHE 2</v>
          </cell>
        </row>
        <row r="9397">
          <cell r="G9397" t="str">
            <v>WSMMDH2A</v>
          </cell>
          <cell r="H9397" t="str">
            <v>Wsm Dhe2 Af</v>
          </cell>
          <cell r="I9397" t="str">
            <v>Defence</v>
          </cell>
          <cell r="J9397" t="str">
            <v>WSM</v>
          </cell>
          <cell r="K9397" t="str">
            <v>WSM DHE 2</v>
          </cell>
        </row>
        <row r="9398">
          <cell r="G9398" t="str">
            <v>WSMMDH2A</v>
          </cell>
          <cell r="H9398" t="str">
            <v>Wsm Dhe2 Af</v>
          </cell>
          <cell r="I9398" t="str">
            <v>Defence</v>
          </cell>
          <cell r="J9398" t="str">
            <v>WSM</v>
          </cell>
          <cell r="K9398" t="str">
            <v>WSM DHE 2</v>
          </cell>
        </row>
        <row r="9399">
          <cell r="G9399" t="str">
            <v>WSMMDH2A</v>
          </cell>
          <cell r="H9399" t="str">
            <v>Wsm Dhe2 Af</v>
          </cell>
          <cell r="I9399" t="str">
            <v>Defence</v>
          </cell>
          <cell r="J9399" t="str">
            <v>WSM</v>
          </cell>
          <cell r="K9399" t="str">
            <v>WSM DHE 2</v>
          </cell>
        </row>
        <row r="9400">
          <cell r="G9400" t="str">
            <v>WSMMDH2A</v>
          </cell>
          <cell r="H9400" t="str">
            <v>Wsm Dhe2 Af</v>
          </cell>
          <cell r="I9400" t="str">
            <v>Defence</v>
          </cell>
          <cell r="J9400" t="str">
            <v>WSM</v>
          </cell>
          <cell r="K9400" t="str">
            <v>WSM DHE 2</v>
          </cell>
        </row>
        <row r="9401">
          <cell r="G9401" t="str">
            <v>WSMMDH2A</v>
          </cell>
          <cell r="H9401" t="str">
            <v>Wsm Dhe2 Af</v>
          </cell>
          <cell r="I9401" t="str">
            <v>Defence</v>
          </cell>
          <cell r="J9401" t="str">
            <v>WSM</v>
          </cell>
          <cell r="K9401" t="str">
            <v>WSM DHE 2</v>
          </cell>
        </row>
        <row r="9402">
          <cell r="G9402" t="str">
            <v>WSMMDH2A</v>
          </cell>
          <cell r="H9402" t="str">
            <v>Wsm Dhe2 Af</v>
          </cell>
          <cell r="I9402" t="str">
            <v>Defence</v>
          </cell>
          <cell r="J9402" t="str">
            <v>WSM</v>
          </cell>
          <cell r="K9402" t="str">
            <v>WSM DHE 2</v>
          </cell>
        </row>
        <row r="9403">
          <cell r="G9403" t="str">
            <v>WSMMDH2A</v>
          </cell>
          <cell r="H9403" t="str">
            <v>Wsm Dhe2 Af</v>
          </cell>
          <cell r="I9403" t="str">
            <v>Defence</v>
          </cell>
          <cell r="J9403" t="str">
            <v>WSM</v>
          </cell>
          <cell r="K9403" t="str">
            <v>WSM DHE 2</v>
          </cell>
        </row>
        <row r="9404">
          <cell r="G9404" t="str">
            <v>WSMMDH2A</v>
          </cell>
          <cell r="H9404" t="str">
            <v>Wsm Dhe2 Af</v>
          </cell>
          <cell r="I9404" t="str">
            <v>Defence</v>
          </cell>
          <cell r="J9404" t="str">
            <v>WSM</v>
          </cell>
          <cell r="K9404" t="str">
            <v>WSM DHE 2</v>
          </cell>
        </row>
        <row r="9405">
          <cell r="G9405" t="str">
            <v>WSMMDH2A</v>
          </cell>
          <cell r="H9405" t="str">
            <v>Wsm Dhe2 Af</v>
          </cell>
          <cell r="I9405" t="str">
            <v>Defence</v>
          </cell>
          <cell r="J9405" t="str">
            <v>WSM</v>
          </cell>
          <cell r="K9405" t="str">
            <v>WSM DHE 2</v>
          </cell>
        </row>
        <row r="9406">
          <cell r="G9406" t="str">
            <v>WSMMDH2A</v>
          </cell>
          <cell r="H9406" t="str">
            <v>Wsm Dhe2 Af</v>
          </cell>
          <cell r="I9406" t="str">
            <v>Defence</v>
          </cell>
          <cell r="J9406" t="str">
            <v>WSM</v>
          </cell>
          <cell r="K9406" t="str">
            <v>WSM DHE 2</v>
          </cell>
        </row>
        <row r="9407">
          <cell r="G9407" t="str">
            <v>WSMMDH2F</v>
          </cell>
          <cell r="H9407" t="str">
            <v>Wsm Dhe2 Ff</v>
          </cell>
          <cell r="I9407" t="str">
            <v>Defence</v>
          </cell>
          <cell r="J9407" t="str">
            <v>WSM</v>
          </cell>
          <cell r="K9407" t="str">
            <v>WSM DHE 2</v>
          </cell>
        </row>
        <row r="9408">
          <cell r="G9408" t="str">
            <v>WSMMDH2A</v>
          </cell>
          <cell r="H9408" t="str">
            <v>Wsm Dhe2 Af</v>
          </cell>
          <cell r="I9408" t="str">
            <v>Defence</v>
          </cell>
          <cell r="J9408" t="str">
            <v>WSM</v>
          </cell>
          <cell r="K9408" t="str">
            <v>WSM DHE 2</v>
          </cell>
        </row>
        <row r="9409">
          <cell r="G9409" t="str">
            <v>WSMMDH2A</v>
          </cell>
          <cell r="H9409" t="str">
            <v>Wsm Dhe2 Af</v>
          </cell>
          <cell r="I9409" t="str">
            <v>Defence</v>
          </cell>
          <cell r="J9409" t="str">
            <v>WSM</v>
          </cell>
          <cell r="K9409" t="str">
            <v>WSM DHE 2</v>
          </cell>
        </row>
        <row r="9410">
          <cell r="G9410" t="str">
            <v>WSMMDH2F</v>
          </cell>
          <cell r="H9410" t="str">
            <v>Wsm Dhe2 Ff</v>
          </cell>
          <cell r="I9410" t="str">
            <v>Defence</v>
          </cell>
          <cell r="J9410" t="str">
            <v>WSM</v>
          </cell>
          <cell r="K9410" t="str">
            <v>WSM DHE 2</v>
          </cell>
        </row>
        <row r="9411">
          <cell r="G9411" t="str">
            <v>WSMMDH2A</v>
          </cell>
          <cell r="H9411" t="str">
            <v>Wsm Dhe2 Af</v>
          </cell>
          <cell r="I9411" t="str">
            <v>Defence</v>
          </cell>
          <cell r="J9411" t="str">
            <v>WSM</v>
          </cell>
          <cell r="K9411" t="str">
            <v>WSM DHE 2</v>
          </cell>
        </row>
        <row r="9412">
          <cell r="G9412" t="str">
            <v>WSMMDH2A</v>
          </cell>
          <cell r="H9412" t="str">
            <v>Wsm Dhe2 Af</v>
          </cell>
          <cell r="I9412" t="str">
            <v>Defence</v>
          </cell>
          <cell r="J9412" t="str">
            <v>WSM</v>
          </cell>
          <cell r="K9412" t="str">
            <v>WSM DHE 2</v>
          </cell>
        </row>
        <row r="9413">
          <cell r="G9413" t="str">
            <v>WSMMDH2A</v>
          </cell>
          <cell r="H9413" t="str">
            <v>Wsm Dhe2 Af</v>
          </cell>
          <cell r="I9413" t="str">
            <v>Defence</v>
          </cell>
          <cell r="J9413" t="str">
            <v>WSM</v>
          </cell>
          <cell r="K9413" t="str">
            <v>WSM DHE 2</v>
          </cell>
        </row>
        <row r="9414">
          <cell r="G9414" t="str">
            <v>WSMMDH2A</v>
          </cell>
          <cell r="H9414" t="str">
            <v>Wsm Dhe2 Af</v>
          </cell>
          <cell r="I9414" t="str">
            <v>Defence</v>
          </cell>
          <cell r="J9414" t="str">
            <v>WSM</v>
          </cell>
          <cell r="K9414" t="str">
            <v>WSM DHE 2</v>
          </cell>
        </row>
        <row r="9415">
          <cell r="G9415" t="str">
            <v>WSMMDH2A</v>
          </cell>
          <cell r="H9415" t="str">
            <v>Wsm Dhe2 Af</v>
          </cell>
          <cell r="I9415" t="str">
            <v>Defence</v>
          </cell>
          <cell r="J9415" t="str">
            <v>WSM</v>
          </cell>
          <cell r="K9415" t="str">
            <v>WSM DHE 2</v>
          </cell>
        </row>
        <row r="9416">
          <cell r="G9416" t="str">
            <v>WSMMDH2A</v>
          </cell>
          <cell r="H9416" t="str">
            <v>Wsm Dhe2 Af</v>
          </cell>
          <cell r="I9416" t="str">
            <v>Defence</v>
          </cell>
          <cell r="J9416" t="str">
            <v>WSM</v>
          </cell>
          <cell r="K9416" t="str">
            <v>WSM DHE 2</v>
          </cell>
        </row>
        <row r="9417">
          <cell r="G9417" t="str">
            <v>WSMMDH2A</v>
          </cell>
          <cell r="H9417" t="str">
            <v>Wsm Dhe2 Af</v>
          </cell>
          <cell r="I9417" t="str">
            <v>Defence</v>
          </cell>
          <cell r="J9417" t="str">
            <v>WSM</v>
          </cell>
          <cell r="K9417" t="str">
            <v>WSM DHE 2</v>
          </cell>
        </row>
        <row r="9418">
          <cell r="G9418" t="str">
            <v>WSMMDH2A</v>
          </cell>
          <cell r="H9418" t="str">
            <v>Wsm Dhe2 Af</v>
          </cell>
          <cell r="I9418" t="str">
            <v>Defence</v>
          </cell>
          <cell r="J9418" t="str">
            <v>WSM</v>
          </cell>
          <cell r="K9418" t="str">
            <v>WSM DHE 2</v>
          </cell>
        </row>
        <row r="9419">
          <cell r="G9419" t="str">
            <v>WSMMDH2A</v>
          </cell>
          <cell r="H9419" t="str">
            <v>Wsm Dhe2 Af</v>
          </cell>
          <cell r="I9419" t="str">
            <v>Defence</v>
          </cell>
          <cell r="J9419" t="str">
            <v>WSM</v>
          </cell>
          <cell r="K9419" t="str">
            <v>WSM DHE 2</v>
          </cell>
        </row>
        <row r="9420">
          <cell r="G9420" t="str">
            <v>WSMMDH2A</v>
          </cell>
          <cell r="H9420" t="str">
            <v>Wsm Dhe2 Af</v>
          </cell>
          <cell r="I9420" t="str">
            <v>Defence</v>
          </cell>
          <cell r="J9420" t="str">
            <v>WSM</v>
          </cell>
          <cell r="K9420" t="str">
            <v>WSM DHE 2</v>
          </cell>
        </row>
        <row r="9421">
          <cell r="G9421" t="str">
            <v>WSMMDORA</v>
          </cell>
          <cell r="H9421" t="str">
            <v>Wsm Dorset Af</v>
          </cell>
          <cell r="I9421" t="str">
            <v>Defence</v>
          </cell>
          <cell r="J9421" t="str">
            <v>WSM</v>
          </cell>
          <cell r="K9421" t="str">
            <v>WSM Dorset</v>
          </cell>
        </row>
        <row r="9422">
          <cell r="G9422" t="str">
            <v>WSMMDORA</v>
          </cell>
          <cell r="H9422" t="str">
            <v>Wsm Dorset Af</v>
          </cell>
          <cell r="I9422" t="str">
            <v>Defence</v>
          </cell>
          <cell r="J9422" t="str">
            <v>WSM</v>
          </cell>
          <cell r="K9422" t="str">
            <v>WSM Dorset</v>
          </cell>
        </row>
        <row r="9423">
          <cell r="G9423" t="str">
            <v>WSMMDORC</v>
          </cell>
          <cell r="H9423" t="str">
            <v>Wsm Dorset Claims</v>
          </cell>
          <cell r="I9423" t="str">
            <v>Defence</v>
          </cell>
          <cell r="J9423" t="str">
            <v>WSM</v>
          </cell>
          <cell r="K9423" t="str">
            <v>WSM Dorset</v>
          </cell>
        </row>
        <row r="9424">
          <cell r="G9424" t="str">
            <v>WSMMDORF</v>
          </cell>
          <cell r="H9424" t="str">
            <v>Wsm Dorset Ff</v>
          </cell>
          <cell r="I9424" t="str">
            <v>Defence</v>
          </cell>
          <cell r="J9424" t="str">
            <v>WSM</v>
          </cell>
          <cell r="K9424" t="str">
            <v>WSM Dorset</v>
          </cell>
        </row>
        <row r="9425">
          <cell r="G9425" t="str">
            <v>WSMMDORA</v>
          </cell>
          <cell r="H9425" t="str">
            <v>Wsm Dorset Af</v>
          </cell>
          <cell r="I9425" t="str">
            <v>Defence</v>
          </cell>
          <cell r="J9425" t="str">
            <v>WSM</v>
          </cell>
          <cell r="K9425" t="str">
            <v>WSM Dorset</v>
          </cell>
        </row>
        <row r="9426">
          <cell r="G9426" t="str">
            <v>WSMMDORA</v>
          </cell>
          <cell r="H9426" t="str">
            <v>Wsm Dorset Af</v>
          </cell>
          <cell r="I9426" t="str">
            <v>Defence</v>
          </cell>
          <cell r="J9426" t="str">
            <v>WSM</v>
          </cell>
          <cell r="K9426" t="str">
            <v>WSM Dorset</v>
          </cell>
        </row>
        <row r="9427">
          <cell r="G9427" t="str">
            <v>WSMMDORC</v>
          </cell>
          <cell r="H9427" t="str">
            <v>Wsm Dorset Claims</v>
          </cell>
          <cell r="I9427" t="str">
            <v>Defence</v>
          </cell>
          <cell r="J9427" t="str">
            <v>WSM</v>
          </cell>
          <cell r="K9427" t="str">
            <v>WSM Dorset</v>
          </cell>
        </row>
        <row r="9428">
          <cell r="G9428" t="str">
            <v>WSMMDORA</v>
          </cell>
          <cell r="H9428" t="str">
            <v>Wsm Dorset Af</v>
          </cell>
          <cell r="I9428" t="str">
            <v>Defence</v>
          </cell>
          <cell r="J9428" t="str">
            <v>WSM</v>
          </cell>
          <cell r="K9428" t="str">
            <v>WSM Dorset</v>
          </cell>
        </row>
        <row r="9429">
          <cell r="G9429" t="str">
            <v>WSMMDORA</v>
          </cell>
          <cell r="H9429" t="str">
            <v>Wsm Dorset Af</v>
          </cell>
          <cell r="I9429" t="str">
            <v>Defence</v>
          </cell>
          <cell r="J9429" t="str">
            <v>WSM</v>
          </cell>
          <cell r="K9429" t="str">
            <v>WSM Dorset</v>
          </cell>
        </row>
        <row r="9430">
          <cell r="G9430" t="str">
            <v>WSMMDORA</v>
          </cell>
          <cell r="H9430" t="str">
            <v>Wsm Dorset Af</v>
          </cell>
          <cell r="I9430" t="str">
            <v>Defence</v>
          </cell>
          <cell r="J9430" t="str">
            <v>WSM</v>
          </cell>
          <cell r="K9430" t="str">
            <v>WSM Dorset</v>
          </cell>
        </row>
        <row r="9431">
          <cell r="G9431" t="str">
            <v>WSMMDORA</v>
          </cell>
          <cell r="H9431" t="str">
            <v>Wsm Dorset Af</v>
          </cell>
          <cell r="I9431" t="str">
            <v>Defence</v>
          </cell>
          <cell r="J9431" t="str">
            <v>WSM</v>
          </cell>
          <cell r="K9431" t="str">
            <v>WSM Dorset</v>
          </cell>
        </row>
        <row r="9432">
          <cell r="G9432" t="str">
            <v>WSMMDORA</v>
          </cell>
          <cell r="H9432" t="str">
            <v>Wsm Dorset Af</v>
          </cell>
          <cell r="I9432" t="str">
            <v>Defence</v>
          </cell>
          <cell r="J9432" t="str">
            <v>WSM</v>
          </cell>
          <cell r="K9432" t="str">
            <v>WSM Dorset</v>
          </cell>
        </row>
        <row r="9433">
          <cell r="G9433" t="str">
            <v>WSMMDORA</v>
          </cell>
          <cell r="H9433" t="str">
            <v>Wsm Dorset Af</v>
          </cell>
          <cell r="I9433" t="str">
            <v>Defence</v>
          </cell>
          <cell r="J9433" t="str">
            <v>WSM</v>
          </cell>
          <cell r="K9433" t="str">
            <v>WSM Dorset</v>
          </cell>
        </row>
        <row r="9434">
          <cell r="G9434" t="str">
            <v>WSMMDORA</v>
          </cell>
          <cell r="H9434" t="str">
            <v>Wsm Dorset Af</v>
          </cell>
          <cell r="I9434" t="str">
            <v>Defence</v>
          </cell>
          <cell r="J9434" t="str">
            <v>WSM</v>
          </cell>
          <cell r="K9434" t="str">
            <v>WSM Dorset</v>
          </cell>
        </row>
        <row r="9435">
          <cell r="G9435" t="str">
            <v>WSMMDORA</v>
          </cell>
          <cell r="H9435" t="str">
            <v>Wsm Dorset Af</v>
          </cell>
          <cell r="I9435" t="str">
            <v>Defence</v>
          </cell>
          <cell r="J9435" t="str">
            <v>WSM</v>
          </cell>
          <cell r="K9435" t="str">
            <v>WSM Dorset</v>
          </cell>
        </row>
        <row r="9436">
          <cell r="G9436" t="str">
            <v>WSMMDORA</v>
          </cell>
          <cell r="H9436" t="str">
            <v>Wsm Dorset Af</v>
          </cell>
          <cell r="I9436" t="str">
            <v>Defence</v>
          </cell>
          <cell r="J9436" t="str">
            <v>WSM</v>
          </cell>
          <cell r="K9436" t="str">
            <v>WSM Dorset</v>
          </cell>
        </row>
        <row r="9437">
          <cell r="G9437" t="str">
            <v>WSMMDORF</v>
          </cell>
          <cell r="H9437" t="str">
            <v>Wsm Dorset Ff</v>
          </cell>
          <cell r="I9437" t="str">
            <v>Defence</v>
          </cell>
          <cell r="J9437" t="str">
            <v>WSM</v>
          </cell>
          <cell r="K9437" t="str">
            <v>WSM Dorset</v>
          </cell>
        </row>
        <row r="9438">
          <cell r="G9438" t="str">
            <v>WSMMDORA</v>
          </cell>
          <cell r="H9438" t="str">
            <v>Wsm Dorset Af</v>
          </cell>
          <cell r="I9438" t="str">
            <v>Defence</v>
          </cell>
          <cell r="J9438" t="str">
            <v>WSM</v>
          </cell>
          <cell r="K9438" t="str">
            <v>WSM Dorset</v>
          </cell>
        </row>
        <row r="9439">
          <cell r="G9439" t="str">
            <v>WSMMDORA</v>
          </cell>
          <cell r="H9439" t="str">
            <v>Wsm Dorset Af</v>
          </cell>
          <cell r="I9439" t="str">
            <v>Defence</v>
          </cell>
          <cell r="J9439" t="str">
            <v>WSM</v>
          </cell>
          <cell r="K9439" t="str">
            <v>WSM Dorset</v>
          </cell>
        </row>
        <row r="9440">
          <cell r="G9440" t="str">
            <v>WSMMDORA</v>
          </cell>
          <cell r="H9440" t="str">
            <v>Wsm Dorset Af</v>
          </cell>
          <cell r="I9440" t="str">
            <v>Defence</v>
          </cell>
          <cell r="J9440" t="str">
            <v>WSM</v>
          </cell>
          <cell r="K9440" t="str">
            <v>WSM Dorset</v>
          </cell>
        </row>
        <row r="9441">
          <cell r="G9441" t="str">
            <v>WSMMDORC</v>
          </cell>
          <cell r="H9441" t="str">
            <v>Wsm Dorset Claims</v>
          </cell>
          <cell r="I9441" t="str">
            <v>Defence</v>
          </cell>
          <cell r="J9441" t="str">
            <v>WSM</v>
          </cell>
          <cell r="K9441" t="str">
            <v>WSM Dorset</v>
          </cell>
        </row>
        <row r="9442">
          <cell r="G9442" t="str">
            <v>WSMMDORA</v>
          </cell>
          <cell r="H9442" t="str">
            <v>Wsm Dorset Af</v>
          </cell>
          <cell r="I9442" t="str">
            <v>Defence</v>
          </cell>
          <cell r="J9442" t="str">
            <v>WSM</v>
          </cell>
          <cell r="K9442" t="str">
            <v>WSM Dorset</v>
          </cell>
        </row>
        <row r="9443">
          <cell r="G9443" t="str">
            <v>WSMMDORA</v>
          </cell>
          <cell r="H9443" t="str">
            <v>Wsm Dorset Af</v>
          </cell>
          <cell r="I9443" t="str">
            <v>Defence</v>
          </cell>
          <cell r="J9443" t="str">
            <v>WSM</v>
          </cell>
          <cell r="K9443" t="str">
            <v>WSM Dorset</v>
          </cell>
        </row>
        <row r="9444">
          <cell r="G9444" t="str">
            <v>WSMMDORC</v>
          </cell>
          <cell r="H9444" t="str">
            <v>Wsm Dorset Claims</v>
          </cell>
          <cell r="I9444" t="str">
            <v>Defence</v>
          </cell>
          <cell r="J9444" t="str">
            <v>WSM</v>
          </cell>
          <cell r="K9444" t="str">
            <v>WSM Dorset</v>
          </cell>
        </row>
        <row r="9445">
          <cell r="G9445" t="str">
            <v>WSMMDORA</v>
          </cell>
          <cell r="H9445" t="str">
            <v>Wsm Dorset Af</v>
          </cell>
          <cell r="I9445" t="str">
            <v>Defence</v>
          </cell>
          <cell r="J9445" t="str">
            <v>WSM</v>
          </cell>
          <cell r="K9445" t="str">
            <v>WSM Dorset</v>
          </cell>
        </row>
        <row r="9446">
          <cell r="G9446" t="str">
            <v>WSMMDORA</v>
          </cell>
          <cell r="H9446" t="str">
            <v>Wsm Dorset Af</v>
          </cell>
          <cell r="I9446" t="str">
            <v>Defence</v>
          </cell>
          <cell r="J9446" t="str">
            <v>WSM</v>
          </cell>
          <cell r="K9446" t="str">
            <v>WSM Dorset</v>
          </cell>
        </row>
        <row r="9447">
          <cell r="G9447" t="str">
            <v>WSMMDORA</v>
          </cell>
          <cell r="H9447" t="str">
            <v>Wsm Dorset Af</v>
          </cell>
          <cell r="I9447" t="str">
            <v>Defence</v>
          </cell>
          <cell r="J9447" t="str">
            <v>WSM</v>
          </cell>
          <cell r="K9447" t="str">
            <v>WSM Dorset</v>
          </cell>
        </row>
        <row r="9448">
          <cell r="G9448" t="str">
            <v>WSMMDORA</v>
          </cell>
          <cell r="H9448" t="str">
            <v>Wsm Dorset Af</v>
          </cell>
          <cell r="I9448" t="str">
            <v>Defence</v>
          </cell>
          <cell r="J9448" t="str">
            <v>WSM</v>
          </cell>
          <cell r="K9448" t="str">
            <v>WSM Dorset</v>
          </cell>
        </row>
        <row r="9449">
          <cell r="G9449" t="str">
            <v>WSMMDORA</v>
          </cell>
          <cell r="H9449" t="str">
            <v>Wsm Dorset Af</v>
          </cell>
          <cell r="I9449" t="str">
            <v>Defence</v>
          </cell>
          <cell r="J9449" t="str">
            <v>WSM</v>
          </cell>
          <cell r="K9449" t="str">
            <v>WSM Dorset</v>
          </cell>
        </row>
        <row r="9450">
          <cell r="G9450" t="str">
            <v>WSMMDORA</v>
          </cell>
          <cell r="H9450" t="str">
            <v>Wsm Dorset Af</v>
          </cell>
          <cell r="I9450" t="str">
            <v>Defence</v>
          </cell>
          <cell r="J9450" t="str">
            <v>WSM</v>
          </cell>
          <cell r="K9450" t="str">
            <v>WSM Dorset</v>
          </cell>
        </row>
        <row r="9451">
          <cell r="G9451" t="str">
            <v>WSMMDORA</v>
          </cell>
          <cell r="H9451" t="str">
            <v>Wsm Dorset Af</v>
          </cell>
          <cell r="I9451" t="str">
            <v>Defence</v>
          </cell>
          <cell r="J9451" t="str">
            <v>WSM</v>
          </cell>
          <cell r="K9451" t="str">
            <v>WSM Dorset</v>
          </cell>
        </row>
        <row r="9452">
          <cell r="G9452" t="str">
            <v>WSMMDORA</v>
          </cell>
          <cell r="H9452" t="str">
            <v>Wsm Dorset Af</v>
          </cell>
          <cell r="I9452" t="str">
            <v>Defence</v>
          </cell>
          <cell r="J9452" t="str">
            <v>WSM</v>
          </cell>
          <cell r="K9452" t="str">
            <v>WSM Dorset</v>
          </cell>
        </row>
        <row r="9453">
          <cell r="G9453" t="str">
            <v>WSMMDORA</v>
          </cell>
          <cell r="H9453" t="str">
            <v>Wsm Dorset Af</v>
          </cell>
          <cell r="I9453" t="str">
            <v>Defence</v>
          </cell>
          <cell r="J9453" t="str">
            <v>WSM</v>
          </cell>
          <cell r="K9453" t="str">
            <v>WSM Dorset</v>
          </cell>
        </row>
        <row r="9454">
          <cell r="G9454" t="str">
            <v>WSMMDORA</v>
          </cell>
          <cell r="H9454" t="str">
            <v>Wsm Dorset Af</v>
          </cell>
          <cell r="I9454" t="str">
            <v>Defence</v>
          </cell>
          <cell r="J9454" t="str">
            <v>WSM</v>
          </cell>
          <cell r="K9454" t="str">
            <v>WSM Dorset</v>
          </cell>
        </row>
        <row r="9455">
          <cell r="G9455" t="str">
            <v>WSMMDORC</v>
          </cell>
          <cell r="H9455" t="str">
            <v>Wsm Dorset Claims</v>
          </cell>
          <cell r="I9455" t="str">
            <v>Defence</v>
          </cell>
          <cell r="J9455" t="str">
            <v>WSM</v>
          </cell>
          <cell r="K9455" t="str">
            <v>WSM Dorset</v>
          </cell>
        </row>
        <row r="9456">
          <cell r="G9456" t="str">
            <v>WSMMDORA</v>
          </cell>
          <cell r="H9456" t="str">
            <v>Wsm Dorset Af</v>
          </cell>
          <cell r="I9456" t="str">
            <v>Defence</v>
          </cell>
          <cell r="J9456" t="str">
            <v>WSM</v>
          </cell>
          <cell r="K9456" t="str">
            <v>WSM Dorset</v>
          </cell>
        </row>
        <row r="9457">
          <cell r="G9457" t="str">
            <v>WSMMDORA</v>
          </cell>
          <cell r="H9457" t="str">
            <v>Wsm Dorset Af</v>
          </cell>
          <cell r="I9457" t="str">
            <v>Defence</v>
          </cell>
          <cell r="J9457" t="str">
            <v>WSM</v>
          </cell>
          <cell r="K9457" t="str">
            <v>WSM Dorset</v>
          </cell>
        </row>
        <row r="9458">
          <cell r="G9458" t="str">
            <v>WSMMDORA</v>
          </cell>
          <cell r="H9458" t="str">
            <v>Wsm Dorset Af</v>
          </cell>
          <cell r="I9458" t="str">
            <v>Defence</v>
          </cell>
          <cell r="J9458" t="str">
            <v>WSM</v>
          </cell>
          <cell r="K9458" t="str">
            <v>WSM Dorset</v>
          </cell>
        </row>
        <row r="9459">
          <cell r="G9459" t="str">
            <v>WSMMDORC</v>
          </cell>
          <cell r="H9459" t="str">
            <v>Wsm Dorset Claims</v>
          </cell>
          <cell r="I9459" t="str">
            <v>Defence</v>
          </cell>
          <cell r="J9459" t="str">
            <v>WSM</v>
          </cell>
          <cell r="K9459" t="str">
            <v>WSM Dorset</v>
          </cell>
        </row>
        <row r="9460">
          <cell r="G9460" t="str">
            <v>WSMMDORA</v>
          </cell>
          <cell r="H9460" t="str">
            <v>Wsm Dorset Af</v>
          </cell>
          <cell r="I9460" t="str">
            <v>Defence</v>
          </cell>
          <cell r="J9460" t="str">
            <v>WSM</v>
          </cell>
          <cell r="K9460" t="str">
            <v>WSM Dorset</v>
          </cell>
        </row>
        <row r="9461">
          <cell r="G9461" t="str">
            <v>WSMMDORA</v>
          </cell>
          <cell r="H9461" t="str">
            <v>Wsm Dorset Af</v>
          </cell>
          <cell r="I9461" t="str">
            <v>Defence</v>
          </cell>
          <cell r="J9461" t="str">
            <v>WSM</v>
          </cell>
          <cell r="K9461" t="str">
            <v>WSM Dorset</v>
          </cell>
        </row>
        <row r="9462">
          <cell r="G9462" t="str">
            <v>WSMMDORA</v>
          </cell>
          <cell r="H9462" t="str">
            <v>Wsm Dorset Af</v>
          </cell>
          <cell r="I9462" t="str">
            <v>Defence</v>
          </cell>
          <cell r="J9462" t="str">
            <v>WSM</v>
          </cell>
          <cell r="K9462" t="str">
            <v>WSM Dorset</v>
          </cell>
        </row>
        <row r="9463">
          <cell r="G9463" t="str">
            <v>WSMMDORA</v>
          </cell>
          <cell r="H9463" t="str">
            <v>Wsm Dorset Af</v>
          </cell>
          <cell r="I9463" t="str">
            <v>Defence</v>
          </cell>
          <cell r="J9463" t="str">
            <v>WSM</v>
          </cell>
          <cell r="K9463" t="str">
            <v>WSM Dorset</v>
          </cell>
        </row>
        <row r="9464">
          <cell r="G9464" t="str">
            <v>WSMMDORA</v>
          </cell>
          <cell r="H9464" t="str">
            <v>Wsm Dorset Af</v>
          </cell>
          <cell r="I9464" t="str">
            <v>Defence</v>
          </cell>
          <cell r="J9464" t="str">
            <v>WSM</v>
          </cell>
          <cell r="K9464" t="str">
            <v>WSM Dorset</v>
          </cell>
        </row>
        <row r="9465">
          <cell r="G9465" t="str">
            <v>WSMMDORA</v>
          </cell>
          <cell r="H9465" t="str">
            <v>Wsm Dorset Af</v>
          </cell>
          <cell r="I9465" t="str">
            <v>Defence</v>
          </cell>
          <cell r="J9465" t="str">
            <v>WSM</v>
          </cell>
          <cell r="K9465" t="str">
            <v>WSM Dorset</v>
          </cell>
        </row>
        <row r="9466">
          <cell r="G9466" t="str">
            <v>WSMMDORA</v>
          </cell>
          <cell r="H9466" t="str">
            <v>Wsm Dorset Af</v>
          </cell>
          <cell r="I9466" t="str">
            <v>Defence</v>
          </cell>
          <cell r="J9466" t="str">
            <v>WSM</v>
          </cell>
          <cell r="K9466" t="str">
            <v>WSM Dorset</v>
          </cell>
        </row>
        <row r="9467">
          <cell r="G9467" t="str">
            <v>WSMMDORA</v>
          </cell>
          <cell r="H9467" t="str">
            <v>Wsm Dorset Af</v>
          </cell>
          <cell r="I9467" t="str">
            <v>Defence</v>
          </cell>
          <cell r="J9467" t="str">
            <v>WSM</v>
          </cell>
          <cell r="K9467" t="str">
            <v>WSM Dorset</v>
          </cell>
        </row>
        <row r="9468">
          <cell r="G9468" t="str">
            <v>WSMMDORA</v>
          </cell>
          <cell r="H9468" t="str">
            <v>Wsm Dorset Af</v>
          </cell>
          <cell r="I9468" t="str">
            <v>Defence</v>
          </cell>
          <cell r="J9468" t="str">
            <v>WSM</v>
          </cell>
          <cell r="K9468" t="str">
            <v>WSM Dorset</v>
          </cell>
        </row>
        <row r="9469">
          <cell r="G9469" t="str">
            <v>WSMMDORA</v>
          </cell>
          <cell r="H9469" t="str">
            <v>Wsm Dorset Af</v>
          </cell>
          <cell r="I9469" t="str">
            <v>Defence</v>
          </cell>
          <cell r="J9469" t="str">
            <v>WSM</v>
          </cell>
          <cell r="K9469" t="str">
            <v>WSM Dorset</v>
          </cell>
        </row>
        <row r="9470">
          <cell r="G9470" t="str">
            <v>WSMMDORA</v>
          </cell>
          <cell r="H9470" t="str">
            <v>Wsm Dorset Af</v>
          </cell>
          <cell r="I9470" t="str">
            <v>Defence</v>
          </cell>
          <cell r="J9470" t="str">
            <v>WSM</v>
          </cell>
          <cell r="K9470" t="str">
            <v>WSM Dorset</v>
          </cell>
        </row>
        <row r="9471">
          <cell r="G9471" t="str">
            <v>WSMMGLOA</v>
          </cell>
          <cell r="H9471" t="str">
            <v>Wsm Gloucester Af</v>
          </cell>
          <cell r="I9471" t="str">
            <v>Defence</v>
          </cell>
          <cell r="J9471" t="str">
            <v>WSM</v>
          </cell>
          <cell r="K9471" t="str">
            <v>WSM Gloucester</v>
          </cell>
        </row>
        <row r="9472">
          <cell r="G9472" t="str">
            <v>WSMMGLOA</v>
          </cell>
          <cell r="H9472" t="str">
            <v>Wsm Gloucester Af</v>
          </cell>
          <cell r="I9472" t="str">
            <v>Defence</v>
          </cell>
          <cell r="J9472" t="str">
            <v>WSM</v>
          </cell>
          <cell r="K9472" t="str">
            <v>WSM Gloucester</v>
          </cell>
        </row>
        <row r="9473">
          <cell r="G9473" t="str">
            <v>WSMMGLOA</v>
          </cell>
          <cell r="H9473" t="str">
            <v>Wsm Gloucester Af</v>
          </cell>
          <cell r="I9473" t="str">
            <v>Defence</v>
          </cell>
          <cell r="J9473" t="str">
            <v>WSM</v>
          </cell>
          <cell r="K9473" t="str">
            <v>WSM Gloucester</v>
          </cell>
        </row>
        <row r="9474">
          <cell r="G9474" t="str">
            <v>WSMMGLOC</v>
          </cell>
          <cell r="H9474" t="str">
            <v>Wsm Gloucester Claims</v>
          </cell>
          <cell r="I9474" t="str">
            <v>Defence</v>
          </cell>
          <cell r="J9474" t="str">
            <v>WSM</v>
          </cell>
          <cell r="K9474" t="str">
            <v>WSM Gloucester</v>
          </cell>
        </row>
        <row r="9475">
          <cell r="G9475" t="str">
            <v>WSMMGLOF</v>
          </cell>
          <cell r="H9475" t="str">
            <v>Wsm Gloucester Ff</v>
          </cell>
          <cell r="I9475" t="str">
            <v>Defence</v>
          </cell>
          <cell r="J9475" t="str">
            <v>WSM</v>
          </cell>
          <cell r="K9475" t="str">
            <v>WSM Gloucester</v>
          </cell>
        </row>
        <row r="9476">
          <cell r="G9476" t="str">
            <v>WSMMGLOA</v>
          </cell>
          <cell r="H9476" t="str">
            <v>Wsm Gloucester Af</v>
          </cell>
          <cell r="I9476" t="str">
            <v>Defence</v>
          </cell>
          <cell r="J9476" t="str">
            <v>WSM</v>
          </cell>
          <cell r="K9476" t="str">
            <v>WSM Gloucester</v>
          </cell>
        </row>
        <row r="9477">
          <cell r="G9477" t="str">
            <v>WSMMGLOF</v>
          </cell>
          <cell r="H9477" t="str">
            <v>Wsm Gloucester Ff</v>
          </cell>
          <cell r="I9477" t="str">
            <v>Defence</v>
          </cell>
          <cell r="J9477" t="str">
            <v>WSM</v>
          </cell>
          <cell r="K9477" t="str">
            <v>WSM Gloucester</v>
          </cell>
        </row>
        <row r="9478">
          <cell r="G9478" t="str">
            <v>WSMMGLOA</v>
          </cell>
          <cell r="H9478" t="str">
            <v>Wsm Gloucester Af</v>
          </cell>
          <cell r="I9478" t="str">
            <v>Defence</v>
          </cell>
          <cell r="J9478" t="str">
            <v>WSM</v>
          </cell>
          <cell r="K9478" t="str">
            <v>WSM Gloucester</v>
          </cell>
        </row>
        <row r="9479">
          <cell r="G9479" t="str">
            <v>WSMMGLOF</v>
          </cell>
          <cell r="H9479" t="str">
            <v>Wsm Gloucester Ff</v>
          </cell>
          <cell r="I9479" t="str">
            <v>Defence</v>
          </cell>
          <cell r="J9479" t="str">
            <v>WSM</v>
          </cell>
          <cell r="K9479" t="str">
            <v>WSM Gloucester</v>
          </cell>
        </row>
        <row r="9480">
          <cell r="G9480" t="str">
            <v>WSMMGLOF</v>
          </cell>
          <cell r="H9480" t="str">
            <v>Wsm Gloucester Ff</v>
          </cell>
          <cell r="I9480" t="str">
            <v>Defence</v>
          </cell>
          <cell r="J9480" t="str">
            <v>WSM</v>
          </cell>
          <cell r="K9480" t="str">
            <v>WSM Gloucester</v>
          </cell>
        </row>
        <row r="9481">
          <cell r="G9481" t="str">
            <v>WSMMGLOA</v>
          </cell>
          <cell r="H9481" t="str">
            <v>Wsm Gloucester Af</v>
          </cell>
          <cell r="I9481" t="str">
            <v>Defence</v>
          </cell>
          <cell r="J9481" t="str">
            <v>WSM</v>
          </cell>
          <cell r="K9481" t="str">
            <v>WSM Gloucester</v>
          </cell>
        </row>
        <row r="9482">
          <cell r="G9482" t="str">
            <v>WSMMGLOF</v>
          </cell>
          <cell r="H9482" t="str">
            <v>Wsm Gloucester Ff</v>
          </cell>
          <cell r="I9482" t="str">
            <v>Defence</v>
          </cell>
          <cell r="J9482" t="str">
            <v>WSM</v>
          </cell>
          <cell r="K9482" t="str">
            <v>WSM Gloucester</v>
          </cell>
        </row>
        <row r="9483">
          <cell r="G9483" t="str">
            <v>WSMMGLOA</v>
          </cell>
          <cell r="H9483" t="str">
            <v>Wsm Gloucester Af</v>
          </cell>
          <cell r="I9483" t="str">
            <v>Defence</v>
          </cell>
          <cell r="J9483" t="str">
            <v>WSM</v>
          </cell>
          <cell r="K9483" t="str">
            <v>WSM Gloucester</v>
          </cell>
        </row>
        <row r="9484">
          <cell r="G9484" t="str">
            <v>WSMMGLOF</v>
          </cell>
          <cell r="H9484" t="str">
            <v>Wsm Gloucester Ff</v>
          </cell>
          <cell r="I9484" t="str">
            <v>Defence</v>
          </cell>
          <cell r="J9484" t="str">
            <v>WSM</v>
          </cell>
          <cell r="K9484" t="str">
            <v>WSM Gloucester</v>
          </cell>
        </row>
        <row r="9485">
          <cell r="G9485" t="str">
            <v>WSMMGLOF</v>
          </cell>
          <cell r="H9485" t="str">
            <v>Wsm Gloucester Ff</v>
          </cell>
          <cell r="I9485" t="str">
            <v>Defence</v>
          </cell>
          <cell r="J9485" t="str">
            <v>WSM</v>
          </cell>
          <cell r="K9485" t="str">
            <v>WSM Gloucester</v>
          </cell>
        </row>
        <row r="9486">
          <cell r="G9486" t="str">
            <v>WSMMGLOA</v>
          </cell>
          <cell r="H9486" t="str">
            <v>Wsm Gloucester Af</v>
          </cell>
          <cell r="I9486" t="str">
            <v>Defence</v>
          </cell>
          <cell r="J9486" t="str">
            <v>WSM</v>
          </cell>
          <cell r="K9486" t="str">
            <v>WSM Gloucester</v>
          </cell>
        </row>
        <row r="9487">
          <cell r="G9487" t="str">
            <v>WSMMGLOF</v>
          </cell>
          <cell r="H9487" t="str">
            <v>Wsm Gloucester Ff</v>
          </cell>
          <cell r="I9487" t="str">
            <v>Defence</v>
          </cell>
          <cell r="J9487" t="str">
            <v>WSM</v>
          </cell>
          <cell r="K9487" t="str">
            <v>WSM Gloucester</v>
          </cell>
        </row>
        <row r="9488">
          <cell r="G9488" t="str">
            <v>WSMMGLOA</v>
          </cell>
          <cell r="H9488" t="str">
            <v>Wsm Gloucester Af</v>
          </cell>
          <cell r="I9488" t="str">
            <v>Defence</v>
          </cell>
          <cell r="J9488" t="str">
            <v>WSM</v>
          </cell>
          <cell r="K9488" t="str">
            <v>WSM Gloucester</v>
          </cell>
        </row>
        <row r="9489">
          <cell r="G9489" t="str">
            <v>WSMMGLOF</v>
          </cell>
          <cell r="H9489" t="str">
            <v>Wsm Gloucester Ff</v>
          </cell>
          <cell r="I9489" t="str">
            <v>Defence</v>
          </cell>
          <cell r="J9489" t="str">
            <v>WSM</v>
          </cell>
          <cell r="K9489" t="str">
            <v>WSM Gloucester</v>
          </cell>
        </row>
        <row r="9490">
          <cell r="G9490" t="str">
            <v>WSMMGLOA</v>
          </cell>
          <cell r="H9490" t="str">
            <v>Wsm Gloucester Af</v>
          </cell>
          <cell r="I9490" t="str">
            <v>Defence</v>
          </cell>
          <cell r="J9490" t="str">
            <v>WSM</v>
          </cell>
          <cell r="K9490" t="str">
            <v>WSM Gloucester</v>
          </cell>
        </row>
        <row r="9491">
          <cell r="G9491" t="str">
            <v>WSMMGLOA</v>
          </cell>
          <cell r="H9491" t="str">
            <v>Wsm Gloucester Af</v>
          </cell>
          <cell r="I9491" t="str">
            <v>Defence</v>
          </cell>
          <cell r="J9491" t="str">
            <v>WSM</v>
          </cell>
          <cell r="K9491" t="str">
            <v>WSM Gloucester</v>
          </cell>
        </row>
        <row r="9492">
          <cell r="G9492" t="str">
            <v>WSMMGLOA</v>
          </cell>
          <cell r="H9492" t="str">
            <v>Wsm Gloucester Af</v>
          </cell>
          <cell r="I9492" t="str">
            <v>Defence</v>
          </cell>
          <cell r="J9492" t="str">
            <v>WSM</v>
          </cell>
          <cell r="K9492" t="str">
            <v>WSM Gloucester</v>
          </cell>
        </row>
        <row r="9493">
          <cell r="G9493" t="str">
            <v>WSMMGLOA</v>
          </cell>
          <cell r="H9493" t="str">
            <v>Wsm Gloucester Af</v>
          </cell>
          <cell r="I9493" t="str">
            <v>Defence</v>
          </cell>
          <cell r="J9493" t="str">
            <v>WSM</v>
          </cell>
          <cell r="K9493" t="str">
            <v>WSM Gloucester</v>
          </cell>
        </row>
        <row r="9494">
          <cell r="G9494" t="str">
            <v>WSMMGLOF</v>
          </cell>
          <cell r="H9494" t="str">
            <v>Wsm Gloucester Ff</v>
          </cell>
          <cell r="I9494" t="str">
            <v>Defence</v>
          </cell>
          <cell r="J9494" t="str">
            <v>WSM</v>
          </cell>
          <cell r="K9494" t="str">
            <v>WSM Gloucester</v>
          </cell>
        </row>
        <row r="9495">
          <cell r="G9495" t="str">
            <v>WSMMGLOA</v>
          </cell>
          <cell r="H9495" t="str">
            <v>Wsm Gloucester Af</v>
          </cell>
          <cell r="I9495" t="str">
            <v>Defence</v>
          </cell>
          <cell r="J9495" t="str">
            <v>WSM</v>
          </cell>
          <cell r="K9495" t="str">
            <v>WSM Gloucester</v>
          </cell>
        </row>
        <row r="9496">
          <cell r="G9496" t="str">
            <v>WSMMGLOF</v>
          </cell>
          <cell r="H9496" t="str">
            <v>Wsm Gloucester Ff</v>
          </cell>
          <cell r="I9496" t="str">
            <v>Defence</v>
          </cell>
          <cell r="J9496" t="str">
            <v>WSM</v>
          </cell>
          <cell r="K9496" t="str">
            <v>WSM Gloucester</v>
          </cell>
        </row>
        <row r="9497">
          <cell r="G9497" t="str">
            <v>WSMMGLOA</v>
          </cell>
          <cell r="H9497" t="str">
            <v>Wsm Gloucester Af</v>
          </cell>
          <cell r="I9497" t="str">
            <v>Defence</v>
          </cell>
          <cell r="J9497" t="str">
            <v>WSM</v>
          </cell>
          <cell r="K9497" t="str">
            <v>WSM Gloucester</v>
          </cell>
        </row>
        <row r="9498">
          <cell r="G9498" t="str">
            <v>WSMMGLOA</v>
          </cell>
          <cell r="H9498" t="str">
            <v>Wsm Gloucester Af</v>
          </cell>
          <cell r="I9498" t="str">
            <v>Defence</v>
          </cell>
          <cell r="J9498" t="str">
            <v>WSM</v>
          </cell>
          <cell r="K9498" t="str">
            <v>WSM Gloucester</v>
          </cell>
        </row>
        <row r="9499">
          <cell r="G9499" t="str">
            <v>WSMMGLOF</v>
          </cell>
          <cell r="H9499" t="str">
            <v>Wsm Gloucester Ff</v>
          </cell>
          <cell r="I9499" t="str">
            <v>Defence</v>
          </cell>
          <cell r="J9499" t="str">
            <v>WSM</v>
          </cell>
          <cell r="K9499" t="str">
            <v>WSM Gloucester</v>
          </cell>
        </row>
        <row r="9500">
          <cell r="G9500" t="str">
            <v>WSMMGLOA</v>
          </cell>
          <cell r="H9500" t="str">
            <v>Wsm Gloucester Af</v>
          </cell>
          <cell r="I9500" t="str">
            <v>Defence</v>
          </cell>
          <cell r="J9500" t="str">
            <v>WSM</v>
          </cell>
          <cell r="K9500" t="str">
            <v>WSM Gloucester</v>
          </cell>
        </row>
        <row r="9501">
          <cell r="G9501" t="str">
            <v>WSMMGLOF</v>
          </cell>
          <cell r="H9501" t="str">
            <v>Wsm Gloucester Ff</v>
          </cell>
          <cell r="I9501" t="str">
            <v>Defence</v>
          </cell>
          <cell r="J9501" t="str">
            <v>WSM</v>
          </cell>
          <cell r="K9501" t="str">
            <v>WSM Gloucester</v>
          </cell>
        </row>
        <row r="9502">
          <cell r="G9502" t="str">
            <v>WSMMGLOA</v>
          </cell>
          <cell r="H9502" t="str">
            <v>Wsm Gloucester Af</v>
          </cell>
          <cell r="I9502" t="str">
            <v>Defence</v>
          </cell>
          <cell r="J9502" t="str">
            <v>WSM</v>
          </cell>
          <cell r="K9502" t="str">
            <v>WSM Gloucester</v>
          </cell>
        </row>
        <row r="9503">
          <cell r="G9503" t="str">
            <v>WSMMGLOF</v>
          </cell>
          <cell r="H9503" t="str">
            <v>Wsm Gloucester Ff</v>
          </cell>
          <cell r="I9503" t="str">
            <v>Defence</v>
          </cell>
          <cell r="J9503" t="str">
            <v>WSM</v>
          </cell>
          <cell r="K9503" t="str">
            <v>WSM Gloucester</v>
          </cell>
        </row>
        <row r="9504">
          <cell r="G9504" t="str">
            <v>WSMMGLOA</v>
          </cell>
          <cell r="H9504" t="str">
            <v>Wsm Gloucester Af</v>
          </cell>
          <cell r="I9504" t="str">
            <v>Defence</v>
          </cell>
          <cell r="J9504" t="str">
            <v>WSM</v>
          </cell>
          <cell r="K9504" t="str">
            <v>WSM Gloucester</v>
          </cell>
        </row>
        <row r="9505">
          <cell r="G9505" t="str">
            <v>WSMMGLOF</v>
          </cell>
          <cell r="H9505" t="str">
            <v>Wsm Gloucester Ff</v>
          </cell>
          <cell r="I9505" t="str">
            <v>Defence</v>
          </cell>
          <cell r="J9505" t="str">
            <v>WSM</v>
          </cell>
          <cell r="K9505" t="str">
            <v>WSM Gloucester</v>
          </cell>
        </row>
        <row r="9506">
          <cell r="G9506" t="str">
            <v>WSMMGLOA</v>
          </cell>
          <cell r="H9506" t="str">
            <v>Wsm Gloucester Af</v>
          </cell>
          <cell r="I9506" t="str">
            <v>Defence</v>
          </cell>
          <cell r="J9506" t="str">
            <v>WSM</v>
          </cell>
          <cell r="K9506" t="str">
            <v>WSM Gloucester</v>
          </cell>
        </row>
        <row r="9507">
          <cell r="G9507" t="str">
            <v>WSMMGLOA</v>
          </cell>
          <cell r="H9507" t="str">
            <v>Wsm Gloucester Af</v>
          </cell>
          <cell r="I9507" t="str">
            <v>Defence</v>
          </cell>
          <cell r="J9507" t="str">
            <v>WSM</v>
          </cell>
          <cell r="K9507" t="str">
            <v>WSM Gloucester</v>
          </cell>
        </row>
        <row r="9508">
          <cell r="G9508" t="str">
            <v>WSMMGLOA</v>
          </cell>
          <cell r="H9508" t="str">
            <v>Wsm Gloucester Af</v>
          </cell>
          <cell r="I9508" t="str">
            <v>Defence</v>
          </cell>
          <cell r="J9508" t="str">
            <v>WSM</v>
          </cell>
          <cell r="K9508" t="str">
            <v>WSM Gloucester</v>
          </cell>
        </row>
        <row r="9509">
          <cell r="G9509" t="str">
            <v>WSMMGLOF</v>
          </cell>
          <cell r="H9509" t="str">
            <v>Wsm Gloucester Ff</v>
          </cell>
          <cell r="I9509" t="str">
            <v>Defence</v>
          </cell>
          <cell r="J9509" t="str">
            <v>WSM</v>
          </cell>
          <cell r="K9509" t="str">
            <v>WSM Gloucester</v>
          </cell>
        </row>
        <row r="9510">
          <cell r="G9510" t="str">
            <v>WSMMGLOA</v>
          </cell>
          <cell r="H9510" t="str">
            <v>Wsm Gloucester Af</v>
          </cell>
          <cell r="I9510" t="str">
            <v>Defence</v>
          </cell>
          <cell r="J9510" t="str">
            <v>WSM</v>
          </cell>
          <cell r="K9510" t="str">
            <v>WSM Gloucester</v>
          </cell>
        </row>
        <row r="9511">
          <cell r="G9511" t="str">
            <v>WSMMGLOA</v>
          </cell>
          <cell r="H9511" t="str">
            <v>Wsm Gloucester Af</v>
          </cell>
          <cell r="I9511" t="str">
            <v>Defence</v>
          </cell>
          <cell r="J9511" t="str">
            <v>WSM</v>
          </cell>
          <cell r="K9511" t="str">
            <v>WSM Gloucester</v>
          </cell>
        </row>
        <row r="9512">
          <cell r="G9512" t="str">
            <v>WSMMGLOF</v>
          </cell>
          <cell r="H9512" t="str">
            <v>Wsm Gloucester Ff</v>
          </cell>
          <cell r="I9512" t="str">
            <v>Defence</v>
          </cell>
          <cell r="J9512" t="str">
            <v>WSM</v>
          </cell>
          <cell r="K9512" t="str">
            <v>WSM Gloucester</v>
          </cell>
        </row>
        <row r="9513">
          <cell r="G9513" t="str">
            <v>WSMMGLOA</v>
          </cell>
          <cell r="H9513" t="str">
            <v>Wsm Gloucester Af</v>
          </cell>
          <cell r="I9513" t="str">
            <v>Defence</v>
          </cell>
          <cell r="J9513" t="str">
            <v>WSM</v>
          </cell>
          <cell r="K9513" t="str">
            <v>WSM Gloucester</v>
          </cell>
        </row>
        <row r="9514">
          <cell r="G9514" t="str">
            <v>WSMMGLOF</v>
          </cell>
          <cell r="H9514" t="str">
            <v>Wsm Gloucester Ff</v>
          </cell>
          <cell r="I9514" t="str">
            <v>Defence</v>
          </cell>
          <cell r="J9514" t="str">
            <v>WSM</v>
          </cell>
          <cell r="K9514" t="str">
            <v>WSM Gloucester</v>
          </cell>
        </row>
        <row r="9515">
          <cell r="G9515" t="str">
            <v>WSMMGLOA</v>
          </cell>
          <cell r="H9515" t="str">
            <v>Wsm Gloucester Af</v>
          </cell>
          <cell r="I9515" t="str">
            <v>Defence</v>
          </cell>
          <cell r="J9515" t="str">
            <v>WSM</v>
          </cell>
          <cell r="K9515" t="str">
            <v>WSM Gloucester</v>
          </cell>
        </row>
        <row r="9516">
          <cell r="G9516" t="str">
            <v>WSMMGLOF</v>
          </cell>
          <cell r="H9516" t="str">
            <v>Wsm Gloucester Ff</v>
          </cell>
          <cell r="I9516" t="str">
            <v>Defence</v>
          </cell>
          <cell r="J9516" t="str">
            <v>WSM</v>
          </cell>
          <cell r="K9516" t="str">
            <v>WSM Gloucester</v>
          </cell>
        </row>
        <row r="9517">
          <cell r="G9517" t="str">
            <v>WSMMGLOA</v>
          </cell>
          <cell r="H9517" t="str">
            <v>Wsm Gloucester Af</v>
          </cell>
          <cell r="I9517" t="str">
            <v>Defence</v>
          </cell>
          <cell r="J9517" t="str">
            <v>WSM</v>
          </cell>
          <cell r="K9517" t="str">
            <v>WSM Gloucester</v>
          </cell>
        </row>
        <row r="9518">
          <cell r="G9518" t="str">
            <v>WSMMGLOF</v>
          </cell>
          <cell r="H9518" t="str">
            <v>Wsm Gloucester Ff</v>
          </cell>
          <cell r="I9518" t="str">
            <v>Defence</v>
          </cell>
          <cell r="J9518" t="str">
            <v>WSM</v>
          </cell>
          <cell r="K9518" t="str">
            <v>WSM Gloucester</v>
          </cell>
        </row>
        <row r="9519">
          <cell r="G9519" t="str">
            <v>WSMMGLOA</v>
          </cell>
          <cell r="H9519" t="str">
            <v>Wsm Gloucester Af</v>
          </cell>
          <cell r="I9519" t="str">
            <v>Defence</v>
          </cell>
          <cell r="J9519" t="str">
            <v>WSM</v>
          </cell>
          <cell r="K9519" t="str">
            <v>WSM Gloucester</v>
          </cell>
        </row>
        <row r="9520">
          <cell r="G9520" t="str">
            <v>WSMMGLOF</v>
          </cell>
          <cell r="H9520" t="str">
            <v>Wsm Gloucester Ff</v>
          </cell>
          <cell r="I9520" t="str">
            <v>Defence</v>
          </cell>
          <cell r="J9520" t="str">
            <v>WSM</v>
          </cell>
          <cell r="K9520" t="str">
            <v>WSM Gloucester</v>
          </cell>
        </row>
        <row r="9521">
          <cell r="G9521" t="str">
            <v>WSMMGLOA</v>
          </cell>
          <cell r="H9521" t="str">
            <v>Wsm Gloucester Af</v>
          </cell>
          <cell r="I9521" t="str">
            <v>Defence</v>
          </cell>
          <cell r="J9521" t="str">
            <v>WSM</v>
          </cell>
          <cell r="K9521" t="str">
            <v>WSM Gloucester</v>
          </cell>
        </row>
        <row r="9522">
          <cell r="G9522" t="str">
            <v>WSMMGLOF</v>
          </cell>
          <cell r="H9522" t="str">
            <v>Wsm Gloucester Ff</v>
          </cell>
          <cell r="I9522" t="str">
            <v>Defence</v>
          </cell>
          <cell r="J9522" t="str">
            <v>WSM</v>
          </cell>
          <cell r="K9522" t="str">
            <v>WSM Gloucester</v>
          </cell>
        </row>
        <row r="9523">
          <cell r="G9523" t="str">
            <v>WSMMGLOA</v>
          </cell>
          <cell r="H9523" t="str">
            <v>Wsm Gloucester Af</v>
          </cell>
          <cell r="I9523" t="str">
            <v>Defence</v>
          </cell>
          <cell r="J9523" t="str">
            <v>WSM</v>
          </cell>
          <cell r="K9523" t="str">
            <v>WSM Gloucester</v>
          </cell>
        </row>
        <row r="9524">
          <cell r="G9524" t="str">
            <v>WSMMGLOF</v>
          </cell>
          <cell r="H9524" t="str">
            <v>Wsm Gloucester Ff</v>
          </cell>
          <cell r="I9524" t="str">
            <v>Defence</v>
          </cell>
          <cell r="J9524" t="str">
            <v>WSM</v>
          </cell>
          <cell r="K9524" t="str">
            <v>WSM Gloucester</v>
          </cell>
        </row>
        <row r="9525">
          <cell r="G9525" t="str">
            <v>WSMMGLOA</v>
          </cell>
          <cell r="H9525" t="str">
            <v>Wsm Gloucester Af</v>
          </cell>
          <cell r="I9525" t="str">
            <v>Defence</v>
          </cell>
          <cell r="J9525" t="str">
            <v>WSM</v>
          </cell>
          <cell r="K9525" t="str">
            <v>WSM Gloucester</v>
          </cell>
        </row>
        <row r="9526">
          <cell r="G9526" t="str">
            <v>WSMMGLOF</v>
          </cell>
          <cell r="H9526" t="str">
            <v>Wsm Gloucester Ff</v>
          </cell>
          <cell r="I9526" t="str">
            <v>Defence</v>
          </cell>
          <cell r="J9526" t="str">
            <v>WSM</v>
          </cell>
          <cell r="K9526" t="str">
            <v>WSM Gloucester</v>
          </cell>
        </row>
        <row r="9527">
          <cell r="G9527" t="str">
            <v>WSMMGLOA</v>
          </cell>
          <cell r="H9527" t="str">
            <v>Wsm Gloucester Af</v>
          </cell>
          <cell r="I9527" t="str">
            <v>Defence</v>
          </cell>
          <cell r="J9527" t="str">
            <v>WSM</v>
          </cell>
          <cell r="K9527" t="str">
            <v>WSM Gloucester</v>
          </cell>
        </row>
        <row r="9528">
          <cell r="G9528" t="str">
            <v>WSMMGLOF</v>
          </cell>
          <cell r="H9528" t="str">
            <v>Wsm Gloucester Ff</v>
          </cell>
          <cell r="I9528" t="str">
            <v>Defence</v>
          </cell>
          <cell r="J9528" t="str">
            <v>WSM</v>
          </cell>
          <cell r="K9528" t="str">
            <v>WSM Gloucester</v>
          </cell>
        </row>
        <row r="9529">
          <cell r="G9529" t="str">
            <v>WSMMGLOA</v>
          </cell>
          <cell r="H9529" t="str">
            <v>Wsm Gloucester Af</v>
          </cell>
          <cell r="I9529" t="str">
            <v>Defence</v>
          </cell>
          <cell r="J9529" t="str">
            <v>WSM</v>
          </cell>
          <cell r="K9529" t="str">
            <v>WSM Gloucester</v>
          </cell>
        </row>
        <row r="9530">
          <cell r="G9530" t="str">
            <v>WSMMGLOF</v>
          </cell>
          <cell r="H9530" t="str">
            <v>Wsm Gloucester Ff</v>
          </cell>
          <cell r="I9530" t="str">
            <v>Defence</v>
          </cell>
          <cell r="J9530" t="str">
            <v>WSM</v>
          </cell>
          <cell r="K9530" t="str">
            <v>WSM Gloucester</v>
          </cell>
        </row>
        <row r="9531">
          <cell r="G9531" t="str">
            <v>WSMMGLOA</v>
          </cell>
          <cell r="H9531" t="str">
            <v>Wsm Gloucester Af</v>
          </cell>
          <cell r="I9531" t="str">
            <v>Defence</v>
          </cell>
          <cell r="J9531" t="str">
            <v>WSM</v>
          </cell>
          <cell r="K9531" t="str">
            <v>WSM Gloucester</v>
          </cell>
        </row>
        <row r="9532">
          <cell r="G9532" t="str">
            <v>WSMMGLOF</v>
          </cell>
          <cell r="H9532" t="str">
            <v>Wsm Gloucester Ff</v>
          </cell>
          <cell r="I9532" t="str">
            <v>Defence</v>
          </cell>
          <cell r="J9532" t="str">
            <v>WSM</v>
          </cell>
          <cell r="K9532" t="str">
            <v>WSM Gloucester</v>
          </cell>
        </row>
        <row r="9533">
          <cell r="G9533" t="str">
            <v>WSMMGLOA</v>
          </cell>
          <cell r="H9533" t="str">
            <v>Wsm Gloucester Af</v>
          </cell>
          <cell r="I9533" t="str">
            <v>Defence</v>
          </cell>
          <cell r="J9533" t="str">
            <v>WSM</v>
          </cell>
          <cell r="K9533" t="str">
            <v>WSM Gloucester</v>
          </cell>
        </row>
        <row r="9534">
          <cell r="G9534" t="str">
            <v>WSMMGLOF</v>
          </cell>
          <cell r="H9534" t="str">
            <v>Wsm Gloucester Ff</v>
          </cell>
          <cell r="I9534" t="str">
            <v>Defence</v>
          </cell>
          <cell r="J9534" t="str">
            <v>WSM</v>
          </cell>
          <cell r="K9534" t="str">
            <v>WSM Gloucester</v>
          </cell>
        </row>
        <row r="9535">
          <cell r="G9535" t="str">
            <v>WSMMGLOA</v>
          </cell>
          <cell r="H9535" t="str">
            <v>Wsm Gloucester Af</v>
          </cell>
          <cell r="I9535" t="str">
            <v>Defence</v>
          </cell>
          <cell r="J9535" t="str">
            <v>WSM</v>
          </cell>
          <cell r="K9535" t="str">
            <v>WSM Gloucester</v>
          </cell>
        </row>
        <row r="9536">
          <cell r="G9536" t="str">
            <v>WSMMGLOA</v>
          </cell>
          <cell r="H9536" t="str">
            <v>Wsm Gloucester Af</v>
          </cell>
          <cell r="I9536" t="str">
            <v>Defence</v>
          </cell>
          <cell r="J9536" t="str">
            <v>WSM</v>
          </cell>
          <cell r="K9536" t="str">
            <v>WSM Gloucester</v>
          </cell>
        </row>
        <row r="9537">
          <cell r="G9537" t="str">
            <v>WSMMGLOF</v>
          </cell>
          <cell r="H9537" t="str">
            <v>Wsm Gloucester Ff</v>
          </cell>
          <cell r="I9537" t="str">
            <v>Defence</v>
          </cell>
          <cell r="J9537" t="str">
            <v>WSM</v>
          </cell>
          <cell r="K9537" t="str">
            <v>WSM Gloucester</v>
          </cell>
        </row>
        <row r="9538">
          <cell r="G9538" t="str">
            <v>WSMMGLOA</v>
          </cell>
          <cell r="H9538" t="str">
            <v>Wsm Gloucester Af</v>
          </cell>
          <cell r="I9538" t="str">
            <v>Defence</v>
          </cell>
          <cell r="J9538" t="str">
            <v>WSM</v>
          </cell>
          <cell r="K9538" t="str">
            <v>WSM Gloucester</v>
          </cell>
        </row>
        <row r="9539">
          <cell r="G9539" t="str">
            <v>WSMMPURA</v>
          </cell>
          <cell r="H9539" t="str">
            <v>Wsm Purbeck Af</v>
          </cell>
          <cell r="I9539" t="str">
            <v>Defence</v>
          </cell>
          <cell r="J9539" t="str">
            <v>WSM</v>
          </cell>
          <cell r="K9539" t="str">
            <v>WSM Purbeck</v>
          </cell>
        </row>
        <row r="9540">
          <cell r="G9540" t="str">
            <v>WSMMPURF</v>
          </cell>
          <cell r="H9540" t="str">
            <v>Wsm Purbeck Ff</v>
          </cell>
          <cell r="I9540" t="str">
            <v>Defence</v>
          </cell>
          <cell r="J9540" t="str">
            <v>WSM</v>
          </cell>
          <cell r="K9540" t="str">
            <v>WSM Purbeck</v>
          </cell>
        </row>
        <row r="9541">
          <cell r="G9541" t="str">
            <v>WSMMPURA</v>
          </cell>
          <cell r="H9541" t="str">
            <v>Wsm Purbeck Af</v>
          </cell>
          <cell r="I9541" t="str">
            <v>Defence</v>
          </cell>
          <cell r="J9541" t="str">
            <v>WSM</v>
          </cell>
          <cell r="K9541" t="str">
            <v>WSM Purbeck</v>
          </cell>
        </row>
        <row r="9542">
          <cell r="G9542" t="str">
            <v>WSMMPURC</v>
          </cell>
          <cell r="H9542" t="str">
            <v>Wsm Purbeck Claims</v>
          </cell>
          <cell r="I9542" t="str">
            <v>Defence</v>
          </cell>
          <cell r="J9542" t="str">
            <v>WSM</v>
          </cell>
          <cell r="K9542" t="str">
            <v>WSM Purbeck</v>
          </cell>
        </row>
        <row r="9543">
          <cell r="G9543" t="str">
            <v>WSMMPURF</v>
          </cell>
          <cell r="H9543" t="str">
            <v>Wsm Purbeck Ff</v>
          </cell>
          <cell r="I9543" t="str">
            <v>Defence</v>
          </cell>
          <cell r="J9543" t="str">
            <v>WSM</v>
          </cell>
          <cell r="K9543" t="str">
            <v>WSM Purbeck</v>
          </cell>
        </row>
        <row r="9544">
          <cell r="G9544" t="str">
            <v>WSMMPURA</v>
          </cell>
          <cell r="H9544" t="str">
            <v>Wsm Purbeck Af</v>
          </cell>
          <cell r="I9544" t="str">
            <v>Defence</v>
          </cell>
          <cell r="J9544" t="str">
            <v>WSM</v>
          </cell>
          <cell r="K9544" t="str">
            <v>WSM Purbeck</v>
          </cell>
        </row>
        <row r="9545">
          <cell r="G9545" t="str">
            <v>WSMMPURF</v>
          </cell>
          <cell r="H9545" t="str">
            <v>Wsm Purbeck Ff</v>
          </cell>
          <cell r="I9545" t="str">
            <v>Defence</v>
          </cell>
          <cell r="J9545" t="str">
            <v>WSM</v>
          </cell>
          <cell r="K9545" t="str">
            <v>WSM Purbeck</v>
          </cell>
        </row>
        <row r="9546">
          <cell r="G9546" t="str">
            <v>WSMMPURA</v>
          </cell>
          <cell r="H9546" t="str">
            <v>Wsm Purbeck Af</v>
          </cell>
          <cell r="I9546" t="str">
            <v>Defence</v>
          </cell>
          <cell r="J9546" t="str">
            <v>WSM</v>
          </cell>
          <cell r="K9546" t="str">
            <v>WSM Purbeck</v>
          </cell>
        </row>
        <row r="9547">
          <cell r="G9547" t="str">
            <v>WSMMPURF</v>
          </cell>
          <cell r="H9547" t="str">
            <v>Wsm Purbeck Ff</v>
          </cell>
          <cell r="I9547" t="str">
            <v>Defence</v>
          </cell>
          <cell r="J9547" t="str">
            <v>WSM</v>
          </cell>
          <cell r="K9547" t="str">
            <v>WSM Purbeck</v>
          </cell>
        </row>
        <row r="9548">
          <cell r="G9548" t="str">
            <v>WSMMPURA</v>
          </cell>
          <cell r="H9548" t="str">
            <v>Wsm Purbeck Af</v>
          </cell>
          <cell r="I9548" t="str">
            <v>Defence</v>
          </cell>
          <cell r="J9548" t="str">
            <v>WSM</v>
          </cell>
          <cell r="K9548" t="str">
            <v>WSM Purbeck</v>
          </cell>
        </row>
        <row r="9549">
          <cell r="G9549" t="str">
            <v>WSMMPURA</v>
          </cell>
          <cell r="H9549" t="str">
            <v>Wsm Purbeck Af</v>
          </cell>
          <cell r="I9549" t="str">
            <v>Defence</v>
          </cell>
          <cell r="J9549" t="str">
            <v>WSM</v>
          </cell>
          <cell r="K9549" t="str">
            <v>WSM Purbeck</v>
          </cell>
        </row>
        <row r="9550">
          <cell r="G9550" t="str">
            <v>WSMMPURF</v>
          </cell>
          <cell r="H9550" t="str">
            <v>Wsm Purbeck Ff</v>
          </cell>
          <cell r="I9550" t="str">
            <v>Defence</v>
          </cell>
          <cell r="J9550" t="str">
            <v>WSM</v>
          </cell>
          <cell r="K9550" t="str">
            <v>WSM Purbeck</v>
          </cell>
        </row>
        <row r="9551">
          <cell r="G9551" t="str">
            <v>WSMMPURA</v>
          </cell>
          <cell r="H9551" t="str">
            <v>Wsm Purbeck Af</v>
          </cell>
          <cell r="I9551" t="str">
            <v>Defence</v>
          </cell>
          <cell r="J9551" t="str">
            <v>WSM</v>
          </cell>
          <cell r="K9551" t="str">
            <v>WSM Purbeck</v>
          </cell>
        </row>
        <row r="9552">
          <cell r="G9552" t="str">
            <v>WSMMPURF</v>
          </cell>
          <cell r="H9552" t="str">
            <v>Wsm Purbeck Ff</v>
          </cell>
          <cell r="I9552" t="str">
            <v>Defence</v>
          </cell>
          <cell r="J9552" t="str">
            <v>WSM</v>
          </cell>
          <cell r="K9552" t="str">
            <v>WSM Purbeck</v>
          </cell>
        </row>
        <row r="9553">
          <cell r="G9553" t="str">
            <v>WSMMPURA</v>
          </cell>
          <cell r="H9553" t="str">
            <v>Wsm Purbeck Af</v>
          </cell>
          <cell r="I9553" t="str">
            <v>Defence</v>
          </cell>
          <cell r="J9553" t="str">
            <v>WSM</v>
          </cell>
          <cell r="K9553" t="str">
            <v>WSM Purbeck</v>
          </cell>
        </row>
        <row r="9554">
          <cell r="G9554" t="str">
            <v>WSMMPURF</v>
          </cell>
          <cell r="H9554" t="str">
            <v>Wsm Purbeck Ff</v>
          </cell>
          <cell r="I9554" t="str">
            <v>Defence</v>
          </cell>
          <cell r="J9554" t="str">
            <v>WSM</v>
          </cell>
          <cell r="K9554" t="str">
            <v>WSM Purbeck</v>
          </cell>
        </row>
        <row r="9555">
          <cell r="G9555" t="str">
            <v>WSMMPURA</v>
          </cell>
          <cell r="H9555" t="str">
            <v>Wsm Purbeck Af</v>
          </cell>
          <cell r="I9555" t="str">
            <v>Defence</v>
          </cell>
          <cell r="J9555" t="str">
            <v>WSM</v>
          </cell>
          <cell r="K9555" t="str">
            <v>WSM Purbeck</v>
          </cell>
        </row>
        <row r="9556">
          <cell r="G9556" t="str">
            <v>WSMMPURF</v>
          </cell>
          <cell r="H9556" t="str">
            <v>Wsm Purbeck Ff</v>
          </cell>
          <cell r="I9556" t="str">
            <v>Defence</v>
          </cell>
          <cell r="J9556" t="str">
            <v>WSM</v>
          </cell>
          <cell r="K9556" t="str">
            <v>WSM Purbeck</v>
          </cell>
        </row>
        <row r="9557">
          <cell r="G9557" t="str">
            <v>WSMMPURF</v>
          </cell>
          <cell r="H9557" t="str">
            <v>Wsm Purbeck Ff</v>
          </cell>
          <cell r="I9557" t="str">
            <v>Defence</v>
          </cell>
          <cell r="J9557" t="str">
            <v>WSM</v>
          </cell>
          <cell r="K9557" t="str">
            <v>WSM Purbeck</v>
          </cell>
        </row>
        <row r="9558">
          <cell r="G9558" t="str">
            <v>WSMMPURA</v>
          </cell>
          <cell r="H9558" t="str">
            <v>Wsm Purbeck Af</v>
          </cell>
          <cell r="I9558" t="str">
            <v>Defence</v>
          </cell>
          <cell r="J9558" t="str">
            <v>WSM</v>
          </cell>
          <cell r="K9558" t="str">
            <v>WSM Purbeck</v>
          </cell>
        </row>
        <row r="9559">
          <cell r="G9559" t="str">
            <v>WSMMPURA</v>
          </cell>
          <cell r="H9559" t="str">
            <v>Wsm Purbeck Af</v>
          </cell>
          <cell r="I9559" t="str">
            <v>Defence</v>
          </cell>
          <cell r="J9559" t="str">
            <v>WSM</v>
          </cell>
          <cell r="K9559" t="str">
            <v>WSM Purbeck</v>
          </cell>
        </row>
        <row r="9560">
          <cell r="G9560" t="str">
            <v>WSMMPURF</v>
          </cell>
          <cell r="H9560" t="str">
            <v>Wsm Purbeck Ff</v>
          </cell>
          <cell r="I9560" t="str">
            <v>Defence</v>
          </cell>
          <cell r="J9560" t="str">
            <v>WSM</v>
          </cell>
          <cell r="K9560" t="str">
            <v>WSM Purbeck</v>
          </cell>
        </row>
        <row r="9561">
          <cell r="G9561" t="str">
            <v>WSMMPURF</v>
          </cell>
          <cell r="H9561" t="str">
            <v>Wsm Purbeck Ff</v>
          </cell>
          <cell r="I9561" t="str">
            <v>Defence</v>
          </cell>
          <cell r="J9561" t="str">
            <v>WSM</v>
          </cell>
          <cell r="K9561" t="str">
            <v>WSM Purbeck</v>
          </cell>
        </row>
        <row r="9562">
          <cell r="G9562" t="str">
            <v>WSMMPURA</v>
          </cell>
          <cell r="H9562" t="str">
            <v>Wsm Purbeck Af</v>
          </cell>
          <cell r="I9562" t="str">
            <v>Defence</v>
          </cell>
          <cell r="J9562" t="str">
            <v>WSM</v>
          </cell>
          <cell r="K9562" t="str">
            <v>WSM Purbeck</v>
          </cell>
        </row>
        <row r="9563">
          <cell r="G9563" t="str">
            <v>WSMMPURF</v>
          </cell>
          <cell r="H9563" t="str">
            <v>Wsm Purbeck Ff</v>
          </cell>
          <cell r="I9563" t="str">
            <v>Defence</v>
          </cell>
          <cell r="J9563" t="str">
            <v>WSM</v>
          </cell>
          <cell r="K9563" t="str">
            <v>WSM Purbeck</v>
          </cell>
        </row>
        <row r="9564">
          <cell r="G9564" t="str">
            <v>WSMMPURA</v>
          </cell>
          <cell r="H9564" t="str">
            <v>Wsm Purbeck Af</v>
          </cell>
          <cell r="I9564" t="str">
            <v>Defence</v>
          </cell>
          <cell r="J9564" t="str">
            <v>WSM</v>
          </cell>
          <cell r="K9564" t="str">
            <v>WSM Purbeck</v>
          </cell>
        </row>
        <row r="9565">
          <cell r="G9565" t="str">
            <v>WSMMPURF</v>
          </cell>
          <cell r="H9565" t="str">
            <v>Wsm Purbeck Ff</v>
          </cell>
          <cell r="I9565" t="str">
            <v>Defence</v>
          </cell>
          <cell r="J9565" t="str">
            <v>WSM</v>
          </cell>
          <cell r="K9565" t="str">
            <v>WSM Purbeck</v>
          </cell>
        </row>
        <row r="9566">
          <cell r="G9566" t="str">
            <v>WSMMPURF</v>
          </cell>
          <cell r="H9566" t="str">
            <v>Wsm Purbeck Ff</v>
          </cell>
          <cell r="I9566" t="str">
            <v>Defence</v>
          </cell>
          <cell r="J9566" t="str">
            <v>WSM</v>
          </cell>
          <cell r="K9566" t="str">
            <v>WSM Purbeck</v>
          </cell>
        </row>
        <row r="9567">
          <cell r="G9567" t="str">
            <v>WSMMPURA</v>
          </cell>
          <cell r="H9567" t="str">
            <v>Wsm Purbeck Af</v>
          </cell>
          <cell r="I9567" t="str">
            <v>Defence</v>
          </cell>
          <cell r="J9567" t="str">
            <v>WSM</v>
          </cell>
          <cell r="K9567" t="str">
            <v>WSM Purbeck</v>
          </cell>
        </row>
        <row r="9568">
          <cell r="G9568" t="str">
            <v>WSMMPURF</v>
          </cell>
          <cell r="H9568" t="str">
            <v>Wsm Purbeck Ff</v>
          </cell>
          <cell r="I9568" t="str">
            <v>Defence</v>
          </cell>
          <cell r="J9568" t="str">
            <v>WSM</v>
          </cell>
          <cell r="K9568" t="str">
            <v>WSM Purbeck</v>
          </cell>
        </row>
        <row r="9569">
          <cell r="G9569" t="str">
            <v>WSMMPURA</v>
          </cell>
          <cell r="H9569" t="str">
            <v>Wsm Purbeck Af</v>
          </cell>
          <cell r="I9569" t="str">
            <v>Defence</v>
          </cell>
          <cell r="J9569" t="str">
            <v>WSM</v>
          </cell>
          <cell r="K9569" t="str">
            <v>WSM Purbeck</v>
          </cell>
        </row>
        <row r="9570">
          <cell r="G9570" t="str">
            <v>WSMMPURF</v>
          </cell>
          <cell r="H9570" t="str">
            <v>Wsm Purbeck Ff</v>
          </cell>
          <cell r="I9570" t="str">
            <v>Defence</v>
          </cell>
          <cell r="J9570" t="str">
            <v>WSM</v>
          </cell>
          <cell r="K9570" t="str">
            <v>WSM Purbeck</v>
          </cell>
        </row>
        <row r="9571">
          <cell r="G9571" t="str">
            <v>WSMMPURA</v>
          </cell>
          <cell r="H9571" t="str">
            <v>Wsm Purbeck Af</v>
          </cell>
          <cell r="I9571" t="str">
            <v>Defence</v>
          </cell>
          <cell r="J9571" t="str">
            <v>WSM</v>
          </cell>
          <cell r="K9571" t="str">
            <v>WSM Purbeck</v>
          </cell>
        </row>
        <row r="9572">
          <cell r="G9572" t="str">
            <v>WSMMPURF</v>
          </cell>
          <cell r="H9572" t="str">
            <v>Wsm Purbeck Ff</v>
          </cell>
          <cell r="I9572" t="str">
            <v>Defence</v>
          </cell>
          <cell r="J9572" t="str">
            <v>WSM</v>
          </cell>
          <cell r="K9572" t="str">
            <v>WSM Purbeck</v>
          </cell>
        </row>
        <row r="9573">
          <cell r="G9573" t="str">
            <v>WSMMPURA</v>
          </cell>
          <cell r="H9573" t="str">
            <v>Wsm Purbeck Af</v>
          </cell>
          <cell r="I9573" t="str">
            <v>Defence</v>
          </cell>
          <cell r="J9573" t="str">
            <v>WSM</v>
          </cell>
          <cell r="K9573" t="str">
            <v>WSM Purbeck</v>
          </cell>
        </row>
        <row r="9574">
          <cell r="G9574" t="str">
            <v>WSMMPURF</v>
          </cell>
          <cell r="H9574" t="str">
            <v>Wsm Purbeck Ff</v>
          </cell>
          <cell r="I9574" t="str">
            <v>Defence</v>
          </cell>
          <cell r="J9574" t="str">
            <v>WSM</v>
          </cell>
          <cell r="K9574" t="str">
            <v>WSM Purbeck</v>
          </cell>
        </row>
        <row r="9575">
          <cell r="G9575" t="str">
            <v>WSMMPURA</v>
          </cell>
          <cell r="H9575" t="str">
            <v>Wsm Purbeck Af</v>
          </cell>
          <cell r="I9575" t="str">
            <v>Defence</v>
          </cell>
          <cell r="J9575" t="str">
            <v>WSM</v>
          </cell>
          <cell r="K9575" t="str">
            <v>WSM Purbeck</v>
          </cell>
        </row>
        <row r="9576">
          <cell r="G9576" t="str">
            <v>WSMMPURF</v>
          </cell>
          <cell r="H9576" t="str">
            <v>Wsm Purbeck Ff</v>
          </cell>
          <cell r="I9576" t="str">
            <v>Defence</v>
          </cell>
          <cell r="J9576" t="str">
            <v>WSM</v>
          </cell>
          <cell r="K9576" t="str">
            <v>WSM Purbeck</v>
          </cell>
        </row>
        <row r="9577">
          <cell r="G9577" t="str">
            <v>WSMMPURA</v>
          </cell>
          <cell r="H9577" t="str">
            <v>Wsm Purbeck Af</v>
          </cell>
          <cell r="I9577" t="str">
            <v>Defence</v>
          </cell>
          <cell r="J9577" t="str">
            <v>WSM</v>
          </cell>
          <cell r="K9577" t="str">
            <v>WSM Purbeck</v>
          </cell>
        </row>
        <row r="9578">
          <cell r="G9578" t="str">
            <v>WSMMPURA</v>
          </cell>
          <cell r="H9578" t="str">
            <v>Wsm Purbeck Af</v>
          </cell>
          <cell r="I9578" t="str">
            <v>Defence</v>
          </cell>
          <cell r="J9578" t="str">
            <v>WSM</v>
          </cell>
          <cell r="K9578" t="str">
            <v>WSM Purbeck</v>
          </cell>
        </row>
        <row r="9579">
          <cell r="G9579" t="str">
            <v>WSMMPURF</v>
          </cell>
          <cell r="H9579" t="str">
            <v>Wsm Purbeck Ff</v>
          </cell>
          <cell r="I9579" t="str">
            <v>Defence</v>
          </cell>
          <cell r="J9579" t="str">
            <v>WSM</v>
          </cell>
          <cell r="K9579" t="str">
            <v>WSM Purbeck</v>
          </cell>
        </row>
        <row r="9580">
          <cell r="G9580" t="str">
            <v>WSMMPURA</v>
          </cell>
          <cell r="H9580" t="str">
            <v>Wsm Purbeck Af</v>
          </cell>
          <cell r="I9580" t="str">
            <v>Defence</v>
          </cell>
          <cell r="J9580" t="str">
            <v>WSM</v>
          </cell>
          <cell r="K9580" t="str">
            <v>WSM Purbeck</v>
          </cell>
        </row>
        <row r="9581">
          <cell r="G9581" t="str">
            <v>WSMMPURF</v>
          </cell>
          <cell r="H9581" t="str">
            <v>Wsm Purbeck Ff</v>
          </cell>
          <cell r="I9581" t="str">
            <v>Defence</v>
          </cell>
          <cell r="J9581" t="str">
            <v>WSM</v>
          </cell>
          <cell r="K9581" t="str">
            <v>WSM Purbeck</v>
          </cell>
        </row>
        <row r="9582">
          <cell r="G9582" t="str">
            <v>WSMMPURA</v>
          </cell>
          <cell r="H9582" t="str">
            <v>Wsm Purbeck Af</v>
          </cell>
          <cell r="I9582" t="str">
            <v>Defence</v>
          </cell>
          <cell r="J9582" t="str">
            <v>WSM</v>
          </cell>
          <cell r="K9582" t="str">
            <v>WSM Purbeck</v>
          </cell>
        </row>
        <row r="9583">
          <cell r="G9583" t="str">
            <v>WSMMPURF</v>
          </cell>
          <cell r="H9583" t="str">
            <v>Wsm Purbeck Ff</v>
          </cell>
          <cell r="I9583" t="str">
            <v>Defence</v>
          </cell>
          <cell r="J9583" t="str">
            <v>WSM</v>
          </cell>
          <cell r="K9583" t="str">
            <v>WSM Purbeck</v>
          </cell>
        </row>
        <row r="9584">
          <cell r="G9584" t="str">
            <v>WSMMPURA</v>
          </cell>
          <cell r="H9584" t="str">
            <v>Wsm Purbeck Af</v>
          </cell>
          <cell r="I9584" t="str">
            <v>Defence</v>
          </cell>
          <cell r="J9584" t="str">
            <v>WSM</v>
          </cell>
          <cell r="K9584" t="str">
            <v>WSM Purbeck</v>
          </cell>
        </row>
        <row r="9585">
          <cell r="G9585" t="str">
            <v>WSMMPURF</v>
          </cell>
          <cell r="H9585" t="str">
            <v>Wsm Purbeck Ff</v>
          </cell>
          <cell r="I9585" t="str">
            <v>Defence</v>
          </cell>
          <cell r="J9585" t="str">
            <v>WSM</v>
          </cell>
          <cell r="K9585" t="str">
            <v>WSM Purbeck</v>
          </cell>
        </row>
        <row r="9586">
          <cell r="G9586" t="str">
            <v>WSMMPURF</v>
          </cell>
          <cell r="H9586" t="str">
            <v>Wsm Purbeck Ff</v>
          </cell>
          <cell r="I9586" t="str">
            <v>Defence</v>
          </cell>
          <cell r="J9586" t="str">
            <v>WSM</v>
          </cell>
          <cell r="K9586" t="str">
            <v>WSM Purbeck</v>
          </cell>
        </row>
        <row r="9587">
          <cell r="G9587" t="str">
            <v>WSMMPURA</v>
          </cell>
          <cell r="H9587" t="str">
            <v>Wsm Purbeck Af</v>
          </cell>
          <cell r="I9587" t="str">
            <v>Defence</v>
          </cell>
          <cell r="J9587" t="str">
            <v>WSM</v>
          </cell>
          <cell r="K9587" t="str">
            <v>WSM Purbeck</v>
          </cell>
        </row>
        <row r="9588">
          <cell r="G9588" t="str">
            <v>WSMMPURF</v>
          </cell>
          <cell r="H9588" t="str">
            <v>Wsm Purbeck Ff</v>
          </cell>
          <cell r="I9588" t="str">
            <v>Defence</v>
          </cell>
          <cell r="J9588" t="str">
            <v>WSM</v>
          </cell>
          <cell r="K9588" t="str">
            <v>WSM Purbeck</v>
          </cell>
        </row>
        <row r="9589">
          <cell r="G9589" t="str">
            <v>WSMMPURA</v>
          </cell>
          <cell r="H9589" t="str">
            <v>Wsm Purbeck Af</v>
          </cell>
          <cell r="I9589" t="str">
            <v>Defence</v>
          </cell>
          <cell r="J9589" t="str">
            <v>WSM</v>
          </cell>
          <cell r="K9589" t="str">
            <v>WSM Purbeck</v>
          </cell>
        </row>
        <row r="9590">
          <cell r="G9590" t="str">
            <v>WSMMPURF</v>
          </cell>
          <cell r="H9590" t="str">
            <v>Wsm Purbeck Ff</v>
          </cell>
          <cell r="I9590" t="str">
            <v>Defence</v>
          </cell>
          <cell r="J9590" t="str">
            <v>WSM</v>
          </cell>
          <cell r="K9590" t="str">
            <v>WSM Purbeck</v>
          </cell>
        </row>
        <row r="9591">
          <cell r="G9591" t="str">
            <v>WSMMPURA</v>
          </cell>
          <cell r="H9591" t="str">
            <v>Wsm Purbeck Af</v>
          </cell>
          <cell r="I9591" t="str">
            <v>Defence</v>
          </cell>
          <cell r="J9591" t="str">
            <v>WSM</v>
          </cell>
          <cell r="K9591" t="str">
            <v>WSM Purbeck</v>
          </cell>
        </row>
        <row r="9592">
          <cell r="G9592" t="str">
            <v>WSMMPURF</v>
          </cell>
          <cell r="H9592" t="str">
            <v>Wsm Purbeck Ff</v>
          </cell>
          <cell r="I9592" t="str">
            <v>Defence</v>
          </cell>
          <cell r="J9592" t="str">
            <v>WSM</v>
          </cell>
          <cell r="K9592" t="str">
            <v>WSM Purbeck</v>
          </cell>
        </row>
        <row r="9593">
          <cell r="G9593" t="str">
            <v>WSMMPURA</v>
          </cell>
          <cell r="H9593" t="str">
            <v>Wsm Purbeck Af</v>
          </cell>
          <cell r="I9593" t="str">
            <v>Defence</v>
          </cell>
          <cell r="J9593" t="str">
            <v>WSM</v>
          </cell>
          <cell r="K9593" t="str">
            <v>WSM Purbeck</v>
          </cell>
        </row>
        <row r="9594">
          <cell r="G9594" t="str">
            <v>WSMMPURF</v>
          </cell>
          <cell r="H9594" t="str">
            <v>Wsm Purbeck Ff</v>
          </cell>
          <cell r="I9594" t="str">
            <v>Defence</v>
          </cell>
          <cell r="J9594" t="str">
            <v>WSM</v>
          </cell>
          <cell r="K9594" t="str">
            <v>WSM Purbeck</v>
          </cell>
        </row>
        <row r="9595">
          <cell r="G9595" t="str">
            <v>WSMMPURA</v>
          </cell>
          <cell r="H9595" t="str">
            <v>Wsm Purbeck Af</v>
          </cell>
          <cell r="I9595" t="str">
            <v>Defence</v>
          </cell>
          <cell r="J9595" t="str">
            <v>WSM</v>
          </cell>
          <cell r="K9595" t="str">
            <v>WSM Purbeck</v>
          </cell>
        </row>
        <row r="9596">
          <cell r="G9596" t="str">
            <v>WSMMPURF</v>
          </cell>
          <cell r="H9596" t="str">
            <v>Wsm Purbeck Ff</v>
          </cell>
          <cell r="I9596" t="str">
            <v>Defence</v>
          </cell>
          <cell r="J9596" t="str">
            <v>WSM</v>
          </cell>
          <cell r="K9596" t="str">
            <v>WSM Purbeck</v>
          </cell>
        </row>
        <row r="9597">
          <cell r="G9597" t="str">
            <v>WSMMPURA</v>
          </cell>
          <cell r="H9597" t="str">
            <v>Wsm Purbeck Af</v>
          </cell>
          <cell r="I9597" t="str">
            <v>Defence</v>
          </cell>
          <cell r="J9597" t="str">
            <v>WSM</v>
          </cell>
          <cell r="K9597" t="str">
            <v>WSM Purbeck</v>
          </cell>
        </row>
        <row r="9598">
          <cell r="G9598" t="str">
            <v>WSMMPURF</v>
          </cell>
          <cell r="H9598" t="str">
            <v>Wsm Purbeck Ff</v>
          </cell>
          <cell r="I9598" t="str">
            <v>Defence</v>
          </cell>
          <cell r="J9598" t="str">
            <v>WSM</v>
          </cell>
          <cell r="K9598" t="str">
            <v>WSM Purbeck</v>
          </cell>
        </row>
        <row r="9599">
          <cell r="G9599" t="str">
            <v>WSMMPURF</v>
          </cell>
          <cell r="H9599" t="str">
            <v>Wsm Purbeck Ff</v>
          </cell>
          <cell r="I9599" t="str">
            <v>Defence</v>
          </cell>
          <cell r="J9599" t="str">
            <v>WSM</v>
          </cell>
          <cell r="K9599" t="str">
            <v>WSM Purbeck</v>
          </cell>
        </row>
        <row r="9600">
          <cell r="G9600" t="str">
            <v>WSMMPURA</v>
          </cell>
          <cell r="H9600" t="str">
            <v>Wsm Purbeck Af</v>
          </cell>
          <cell r="I9600" t="str">
            <v>Defence</v>
          </cell>
          <cell r="J9600" t="str">
            <v>WSM</v>
          </cell>
          <cell r="K9600" t="str">
            <v>WSM Purbeck</v>
          </cell>
        </row>
        <row r="9601">
          <cell r="G9601" t="str">
            <v>WSMMPURA</v>
          </cell>
          <cell r="H9601" t="str">
            <v>Wsm Purbeck Af</v>
          </cell>
          <cell r="I9601" t="str">
            <v>Defence</v>
          </cell>
          <cell r="J9601" t="str">
            <v>WSM</v>
          </cell>
          <cell r="K9601" t="str">
            <v>WSM Purbeck</v>
          </cell>
        </row>
        <row r="9602">
          <cell r="G9602" t="str">
            <v>WSMMPURA</v>
          </cell>
          <cell r="H9602" t="str">
            <v>Wsm Purbeck Af</v>
          </cell>
          <cell r="I9602" t="str">
            <v>Defence</v>
          </cell>
          <cell r="J9602" t="str">
            <v>WSM</v>
          </cell>
          <cell r="K9602" t="str">
            <v>WSM Purbeck</v>
          </cell>
        </row>
        <row r="9603">
          <cell r="G9603" t="str">
            <v>WSMMSTFA</v>
          </cell>
          <cell r="H9603" t="str">
            <v>Wsm Stafford Af</v>
          </cell>
          <cell r="I9603" t="str">
            <v>Defence</v>
          </cell>
          <cell r="J9603" t="str">
            <v>WSM</v>
          </cell>
          <cell r="K9603" t="str">
            <v>WSM Stafford</v>
          </cell>
        </row>
        <row r="9604">
          <cell r="G9604" t="str">
            <v>WSMMSTFF</v>
          </cell>
          <cell r="H9604" t="str">
            <v>Wsm Stafford Ff</v>
          </cell>
          <cell r="I9604" t="str">
            <v>Defence</v>
          </cell>
          <cell r="J9604" t="str">
            <v>WSM</v>
          </cell>
          <cell r="K9604" t="str">
            <v>WSM Stafford</v>
          </cell>
        </row>
        <row r="9605">
          <cell r="G9605" t="str">
            <v>WSMMSTFA</v>
          </cell>
          <cell r="H9605" t="str">
            <v>Wsm Stafford Af</v>
          </cell>
          <cell r="I9605" t="str">
            <v>Defence</v>
          </cell>
          <cell r="J9605" t="str">
            <v>WSM</v>
          </cell>
          <cell r="K9605" t="str">
            <v>WSM Stafford</v>
          </cell>
        </row>
        <row r="9606">
          <cell r="G9606" t="str">
            <v>WSMMSTFA</v>
          </cell>
          <cell r="H9606" t="str">
            <v>Wsm Stafford Af</v>
          </cell>
          <cell r="I9606" t="str">
            <v>Defence</v>
          </cell>
          <cell r="J9606" t="str">
            <v>WSM</v>
          </cell>
          <cell r="K9606" t="str">
            <v>WSM Stafford</v>
          </cell>
        </row>
        <row r="9607">
          <cell r="G9607" t="str">
            <v>WSMMSTFF</v>
          </cell>
          <cell r="H9607" t="str">
            <v>Wsm Stafford Ff</v>
          </cell>
          <cell r="I9607" t="str">
            <v>Defence</v>
          </cell>
          <cell r="J9607" t="str">
            <v>WSM</v>
          </cell>
          <cell r="K9607" t="str">
            <v>WSM Stafford</v>
          </cell>
        </row>
        <row r="9608">
          <cell r="G9608" t="str">
            <v>WSMMSTFA</v>
          </cell>
          <cell r="H9608" t="str">
            <v>Wsm Stafford Af</v>
          </cell>
          <cell r="I9608" t="str">
            <v>Defence</v>
          </cell>
          <cell r="J9608" t="str">
            <v>WSM</v>
          </cell>
          <cell r="K9608" t="str">
            <v>WSM Stafford</v>
          </cell>
        </row>
        <row r="9609">
          <cell r="G9609" t="str">
            <v>WSMMSTFA</v>
          </cell>
          <cell r="H9609" t="str">
            <v>Wsm Stafford Af</v>
          </cell>
          <cell r="I9609" t="str">
            <v>Defence</v>
          </cell>
          <cell r="J9609" t="str">
            <v>WSM</v>
          </cell>
          <cell r="K9609" t="str">
            <v>WSM Stafford</v>
          </cell>
        </row>
        <row r="9610">
          <cell r="G9610" t="str">
            <v>WSMMSTFA</v>
          </cell>
          <cell r="H9610" t="str">
            <v>Wsm Stafford Af</v>
          </cell>
          <cell r="I9610" t="str">
            <v>Defence</v>
          </cell>
          <cell r="J9610" t="str">
            <v>WSM</v>
          </cell>
          <cell r="K9610" t="str">
            <v>WSM Stafford</v>
          </cell>
        </row>
        <row r="9611">
          <cell r="G9611" t="str">
            <v>WSMMSTFA</v>
          </cell>
          <cell r="H9611" t="str">
            <v>Wsm Stafford Af</v>
          </cell>
          <cell r="I9611" t="str">
            <v>Defence</v>
          </cell>
          <cell r="J9611" t="str">
            <v>WSM</v>
          </cell>
          <cell r="K9611" t="str">
            <v>WSM Stafford</v>
          </cell>
        </row>
        <row r="9612">
          <cell r="G9612" t="str">
            <v>WSMMSTFA</v>
          </cell>
          <cell r="H9612" t="str">
            <v>Wsm Stafford Af</v>
          </cell>
          <cell r="I9612" t="str">
            <v>Defence</v>
          </cell>
          <cell r="J9612" t="str">
            <v>WSM</v>
          </cell>
          <cell r="K9612" t="str">
            <v>WSM Stafford</v>
          </cell>
        </row>
        <row r="9613">
          <cell r="G9613" t="str">
            <v>WSMMSTFA</v>
          </cell>
          <cell r="H9613" t="str">
            <v>Wsm Stafford Af</v>
          </cell>
          <cell r="I9613" t="str">
            <v>Defence</v>
          </cell>
          <cell r="J9613" t="str">
            <v>WSM</v>
          </cell>
          <cell r="K9613" t="str">
            <v>WSM Stafford</v>
          </cell>
        </row>
        <row r="9614">
          <cell r="G9614" t="str">
            <v>WSMMSTFA</v>
          </cell>
          <cell r="H9614" t="str">
            <v>Wsm Stafford Af</v>
          </cell>
          <cell r="I9614" t="str">
            <v>Defence</v>
          </cell>
          <cell r="J9614" t="str">
            <v>WSM</v>
          </cell>
          <cell r="K9614" t="str">
            <v>WSM Stafford</v>
          </cell>
        </row>
        <row r="9615">
          <cell r="G9615" t="str">
            <v>WSMMSTFA</v>
          </cell>
          <cell r="H9615" t="str">
            <v>Wsm Stafford Af</v>
          </cell>
          <cell r="I9615" t="str">
            <v>Defence</v>
          </cell>
          <cell r="J9615" t="str">
            <v>WSM</v>
          </cell>
          <cell r="K9615" t="str">
            <v>WSM Stafford</v>
          </cell>
        </row>
        <row r="9616">
          <cell r="G9616" t="str">
            <v>WSMMSTFA</v>
          </cell>
          <cell r="H9616" t="str">
            <v>Wsm Stafford Af</v>
          </cell>
          <cell r="I9616" t="str">
            <v>Defence</v>
          </cell>
          <cell r="J9616" t="str">
            <v>WSM</v>
          </cell>
          <cell r="K9616" t="str">
            <v>WSM Stafford</v>
          </cell>
        </row>
        <row r="9617">
          <cell r="G9617" t="str">
            <v>WSMMSTFA</v>
          </cell>
          <cell r="H9617" t="str">
            <v>Wsm Stafford Af</v>
          </cell>
          <cell r="I9617" t="str">
            <v>Defence</v>
          </cell>
          <cell r="J9617" t="str">
            <v>WSM</v>
          </cell>
          <cell r="K9617" t="str">
            <v>WSM Stafford</v>
          </cell>
        </row>
        <row r="9618">
          <cell r="G9618" t="str">
            <v>WSMMSTFA</v>
          </cell>
          <cell r="H9618" t="str">
            <v>Wsm Stafford Af</v>
          </cell>
          <cell r="I9618" t="str">
            <v>Defence</v>
          </cell>
          <cell r="J9618" t="str">
            <v>WSM</v>
          </cell>
          <cell r="K9618" t="str">
            <v>WSM Stafford</v>
          </cell>
        </row>
        <row r="9619">
          <cell r="G9619" t="str">
            <v>WSMMSTFA</v>
          </cell>
          <cell r="H9619" t="str">
            <v>Wsm Stafford Af</v>
          </cell>
          <cell r="I9619" t="str">
            <v>Defence</v>
          </cell>
          <cell r="J9619" t="str">
            <v>WSM</v>
          </cell>
          <cell r="K9619" t="str">
            <v>WSM Stafford</v>
          </cell>
        </row>
        <row r="9620">
          <cell r="G9620" t="str">
            <v>WSMMSTFA</v>
          </cell>
          <cell r="H9620" t="str">
            <v>Wsm Stafford Af</v>
          </cell>
          <cell r="I9620" t="str">
            <v>Defence</v>
          </cell>
          <cell r="J9620" t="str">
            <v>WSM</v>
          </cell>
          <cell r="K9620" t="str">
            <v>WSM Stafford</v>
          </cell>
        </row>
        <row r="9621">
          <cell r="G9621" t="str">
            <v>WSMMSTFA</v>
          </cell>
          <cell r="H9621" t="str">
            <v>Wsm Stafford Af</v>
          </cell>
          <cell r="I9621" t="str">
            <v>Defence</v>
          </cell>
          <cell r="J9621" t="str">
            <v>WSM</v>
          </cell>
          <cell r="K9621" t="str">
            <v>WSM Stafford</v>
          </cell>
        </row>
        <row r="9622">
          <cell r="G9622" t="str">
            <v>WSMMSTFA</v>
          </cell>
          <cell r="H9622" t="str">
            <v>Wsm Stafford Af</v>
          </cell>
          <cell r="I9622" t="str">
            <v>Defence</v>
          </cell>
          <cell r="J9622" t="str">
            <v>WSM</v>
          </cell>
          <cell r="K9622" t="str">
            <v>WSM Stafford</v>
          </cell>
        </row>
        <row r="9623">
          <cell r="G9623" t="str">
            <v>WSMMSTFA</v>
          </cell>
          <cell r="H9623" t="str">
            <v>Wsm Stafford Af</v>
          </cell>
          <cell r="I9623" t="str">
            <v>Defence</v>
          </cell>
          <cell r="J9623" t="str">
            <v>WSM</v>
          </cell>
          <cell r="K9623" t="str">
            <v>WSM Stafford</v>
          </cell>
        </row>
        <row r="9624">
          <cell r="G9624" t="str">
            <v>WSMMSTFA</v>
          </cell>
          <cell r="H9624" t="str">
            <v>Wsm Stafford Af</v>
          </cell>
          <cell r="I9624" t="str">
            <v>Defence</v>
          </cell>
          <cell r="J9624" t="str">
            <v>WSM</v>
          </cell>
          <cell r="K9624" t="str">
            <v>WSM Stafford</v>
          </cell>
        </row>
        <row r="9625">
          <cell r="G9625" t="str">
            <v>WSMMSTFA</v>
          </cell>
          <cell r="H9625" t="str">
            <v>Wsm Stafford Af</v>
          </cell>
          <cell r="I9625" t="str">
            <v>Defence</v>
          </cell>
          <cell r="J9625" t="str">
            <v>WSM</v>
          </cell>
          <cell r="K9625" t="str">
            <v>WSM Stafford</v>
          </cell>
        </row>
        <row r="9626">
          <cell r="G9626" t="str">
            <v>WSMMSTFA</v>
          </cell>
          <cell r="H9626" t="str">
            <v>Wsm Stafford Af</v>
          </cell>
          <cell r="I9626" t="str">
            <v>Defence</v>
          </cell>
          <cell r="J9626" t="str">
            <v>WSM</v>
          </cell>
          <cell r="K9626" t="str">
            <v>WSM Stafford</v>
          </cell>
        </row>
        <row r="9627">
          <cell r="G9627" t="str">
            <v>WSMMSTFA</v>
          </cell>
          <cell r="H9627" t="str">
            <v>Wsm Stafford Af</v>
          </cell>
          <cell r="I9627" t="str">
            <v>Defence</v>
          </cell>
          <cell r="J9627" t="str">
            <v>WSM</v>
          </cell>
          <cell r="K9627" t="str">
            <v>WSM Stafford</v>
          </cell>
        </row>
        <row r="9628">
          <cell r="G9628" t="str">
            <v>WSMMSTFA</v>
          </cell>
          <cell r="H9628" t="str">
            <v>Wsm Stafford Af</v>
          </cell>
          <cell r="I9628" t="str">
            <v>Defence</v>
          </cell>
          <cell r="J9628" t="str">
            <v>WSM</v>
          </cell>
          <cell r="K9628" t="str">
            <v>WSM Stafford</v>
          </cell>
        </row>
        <row r="9629">
          <cell r="G9629" t="str">
            <v>WSMMSTFA</v>
          </cell>
          <cell r="H9629" t="str">
            <v>Wsm Stafford Af</v>
          </cell>
          <cell r="I9629" t="str">
            <v>Defence</v>
          </cell>
          <cell r="J9629" t="str">
            <v>WSM</v>
          </cell>
          <cell r="K9629" t="str">
            <v>WSM Stafford</v>
          </cell>
        </row>
        <row r="9630">
          <cell r="G9630" t="str">
            <v>WSMMSTFA</v>
          </cell>
          <cell r="H9630" t="str">
            <v>Wsm Stafford Af</v>
          </cell>
          <cell r="I9630" t="str">
            <v>Defence</v>
          </cell>
          <cell r="J9630" t="str">
            <v>WSM</v>
          </cell>
          <cell r="K9630" t="str">
            <v>WSM Stafford</v>
          </cell>
        </row>
        <row r="9631">
          <cell r="G9631" t="str">
            <v>WSMMSTFA</v>
          </cell>
          <cell r="H9631" t="str">
            <v>Wsm Stafford Af</v>
          </cell>
          <cell r="I9631" t="str">
            <v>Defence</v>
          </cell>
          <cell r="J9631" t="str">
            <v>WSM</v>
          </cell>
          <cell r="K9631" t="str">
            <v>WSM Stafford</v>
          </cell>
        </row>
        <row r="9632">
          <cell r="G9632" t="str">
            <v>WSMMSTFA</v>
          </cell>
          <cell r="H9632" t="str">
            <v>Wsm Stafford Af</v>
          </cell>
          <cell r="I9632" t="str">
            <v>Defence</v>
          </cell>
          <cell r="J9632" t="str">
            <v>WSM</v>
          </cell>
          <cell r="K9632" t="str">
            <v>WSM Stafford</v>
          </cell>
        </row>
        <row r="9633">
          <cell r="G9633" t="str">
            <v>WSMMSTFA</v>
          </cell>
          <cell r="H9633" t="str">
            <v>Wsm Stafford Af</v>
          </cell>
          <cell r="I9633" t="str">
            <v>Defence</v>
          </cell>
          <cell r="J9633" t="str">
            <v>WSM</v>
          </cell>
          <cell r="K9633" t="str">
            <v>WSM Stafford</v>
          </cell>
        </row>
        <row r="9634">
          <cell r="G9634" t="str">
            <v>WSMMSTFA</v>
          </cell>
          <cell r="H9634" t="str">
            <v>Wsm Stafford Af</v>
          </cell>
          <cell r="I9634" t="str">
            <v>Defence</v>
          </cell>
          <cell r="J9634" t="str">
            <v>WSM</v>
          </cell>
          <cell r="K9634" t="str">
            <v>WSM Stafford</v>
          </cell>
        </row>
        <row r="9635">
          <cell r="G9635" t="str">
            <v>WSMMSTFA</v>
          </cell>
          <cell r="H9635" t="str">
            <v>Wsm Stafford Af</v>
          </cell>
          <cell r="I9635" t="str">
            <v>Defence</v>
          </cell>
          <cell r="J9635" t="str">
            <v>WSM</v>
          </cell>
          <cell r="K9635" t="str">
            <v>WSM Stafford</v>
          </cell>
        </row>
        <row r="9636">
          <cell r="G9636" t="str">
            <v>WSMMSTFA</v>
          </cell>
          <cell r="H9636" t="str">
            <v>Wsm Stafford Af</v>
          </cell>
          <cell r="I9636" t="str">
            <v>Defence</v>
          </cell>
          <cell r="J9636" t="str">
            <v>WSM</v>
          </cell>
          <cell r="K9636" t="str">
            <v>WSM Stafford</v>
          </cell>
        </row>
        <row r="9637">
          <cell r="G9637" t="str">
            <v>WSMMSTFA</v>
          </cell>
          <cell r="H9637" t="str">
            <v>Wsm Stafford Af</v>
          </cell>
          <cell r="I9637" t="str">
            <v>Defence</v>
          </cell>
          <cell r="J9637" t="str">
            <v>WSM</v>
          </cell>
          <cell r="K9637" t="str">
            <v>WSM Stafford</v>
          </cell>
        </row>
        <row r="9638">
          <cell r="G9638" t="str">
            <v>WSMMSTFA</v>
          </cell>
          <cell r="H9638" t="str">
            <v>Wsm Stafford Af</v>
          </cell>
          <cell r="I9638" t="str">
            <v>Defence</v>
          </cell>
          <cell r="J9638" t="str">
            <v>WSM</v>
          </cell>
          <cell r="K9638" t="str">
            <v>WSM Stafford</v>
          </cell>
        </row>
        <row r="9639">
          <cell r="G9639" t="str">
            <v>WSMMSWIA</v>
          </cell>
          <cell r="H9639" t="str">
            <v>Swindon Commercial Contractadditional Fees,Works &amp; Exp</v>
          </cell>
          <cell r="I9639" t="str">
            <v>Defence</v>
          </cell>
          <cell r="J9639" t="str">
            <v>WSM</v>
          </cell>
          <cell r="K9639" t="str">
            <v>WSM Swindon</v>
          </cell>
        </row>
        <row r="9640">
          <cell r="G9640" t="str">
            <v>WSMMSWIC</v>
          </cell>
          <cell r="H9640" t="str">
            <v>Swindon Commercial Claims</v>
          </cell>
          <cell r="I9640" t="str">
            <v>Defence</v>
          </cell>
          <cell r="J9640" t="str">
            <v>WSM</v>
          </cell>
          <cell r="K9640" t="str">
            <v>WSM Swindon</v>
          </cell>
        </row>
        <row r="9641">
          <cell r="G9641" t="str">
            <v>WSMMSWIF</v>
          </cell>
          <cell r="H9641" t="str">
            <v>Swindon Commercial Contractfixed Fees</v>
          </cell>
          <cell r="I9641" t="str">
            <v>Defence</v>
          </cell>
          <cell r="J9641" t="str">
            <v>WSM</v>
          </cell>
          <cell r="K9641" t="str">
            <v>WSM Swindon</v>
          </cell>
        </row>
        <row r="9642">
          <cell r="G9642" t="str">
            <v>WSMMSWIA</v>
          </cell>
          <cell r="H9642" t="str">
            <v>Swindon Commercial Contractadditional Fees,Works &amp; Exp</v>
          </cell>
          <cell r="I9642" t="str">
            <v>Defence</v>
          </cell>
          <cell r="J9642" t="str">
            <v>WSM</v>
          </cell>
          <cell r="K9642" t="str">
            <v>WSM Swindon</v>
          </cell>
        </row>
        <row r="9643">
          <cell r="G9643" t="str">
            <v>WSMMSWIA</v>
          </cell>
          <cell r="H9643" t="str">
            <v>Swindon Commercial Contractadditional Fees,Works &amp; Exp</v>
          </cell>
          <cell r="I9643" t="str">
            <v>Defence</v>
          </cell>
          <cell r="J9643" t="str">
            <v>WSM</v>
          </cell>
          <cell r="K9643" t="str">
            <v>WSM Swindon</v>
          </cell>
        </row>
        <row r="9644">
          <cell r="G9644" t="str">
            <v>WSMMSWIA</v>
          </cell>
          <cell r="H9644" t="str">
            <v>Swindon Commercial Contractadditional Fees,Works &amp; Exp</v>
          </cell>
          <cell r="I9644" t="str">
            <v>Defence</v>
          </cell>
          <cell r="J9644" t="str">
            <v>WSM</v>
          </cell>
          <cell r="K9644" t="str">
            <v>WSM Swindon</v>
          </cell>
        </row>
        <row r="9645">
          <cell r="G9645" t="str">
            <v>WSMMSWIA</v>
          </cell>
          <cell r="H9645" t="str">
            <v>Swindon Commercial Contractadditional Fees,Works &amp; Exp</v>
          </cell>
          <cell r="I9645" t="str">
            <v>Defence</v>
          </cell>
          <cell r="J9645" t="str">
            <v>WSM</v>
          </cell>
          <cell r="K9645" t="str">
            <v>WSM Swindon</v>
          </cell>
        </row>
        <row r="9646">
          <cell r="G9646" t="str">
            <v>WSMMSWIA</v>
          </cell>
          <cell r="H9646" t="str">
            <v>Swindon Commercial Contractadditional Fees,Works &amp; Exp</v>
          </cell>
          <cell r="I9646" t="str">
            <v>Defence</v>
          </cell>
          <cell r="J9646" t="str">
            <v>WSM</v>
          </cell>
          <cell r="K9646" t="str">
            <v>WSM Swindon</v>
          </cell>
        </row>
        <row r="9647">
          <cell r="G9647" t="str">
            <v>WSMMSWIA</v>
          </cell>
          <cell r="H9647" t="str">
            <v>Swindon Commercial Contractadditional Fees,Works &amp; Exp</v>
          </cell>
          <cell r="I9647" t="str">
            <v>Defence</v>
          </cell>
          <cell r="J9647" t="str">
            <v>WSM</v>
          </cell>
          <cell r="K9647" t="str">
            <v>WSM Swindon</v>
          </cell>
        </row>
        <row r="9648">
          <cell r="G9648" t="str">
            <v>WSMMSWIA</v>
          </cell>
          <cell r="H9648" t="str">
            <v>Swindon Commercial Contractadditional Fees,Works &amp; Exp</v>
          </cell>
          <cell r="I9648" t="str">
            <v>Defence</v>
          </cell>
          <cell r="J9648" t="str">
            <v>WSM</v>
          </cell>
          <cell r="K9648" t="str">
            <v>WSM Swindon</v>
          </cell>
        </row>
        <row r="9649">
          <cell r="G9649" t="str">
            <v>WSMMSWIA</v>
          </cell>
          <cell r="H9649" t="str">
            <v>Swindon Commercial Contractadditional Fees,Works &amp; Exp</v>
          </cell>
          <cell r="I9649" t="str">
            <v>Defence</v>
          </cell>
          <cell r="J9649" t="str">
            <v>WSM</v>
          </cell>
          <cell r="K9649" t="str">
            <v>WSM Swindon</v>
          </cell>
        </row>
        <row r="9650">
          <cell r="G9650" t="str">
            <v>WSMMSWIA</v>
          </cell>
          <cell r="H9650" t="str">
            <v>Swindon Commercial Contractadditional Fees,Works &amp; Exp</v>
          </cell>
          <cell r="I9650" t="str">
            <v>Defence</v>
          </cell>
          <cell r="J9650" t="str">
            <v>WSM</v>
          </cell>
          <cell r="K9650" t="str">
            <v>WSM Swindon</v>
          </cell>
        </row>
        <row r="9651">
          <cell r="G9651" t="str">
            <v>WSMMSWIA</v>
          </cell>
          <cell r="H9651" t="str">
            <v>Swindon Commercial Contractadditional Fees,Works &amp; Exp</v>
          </cell>
          <cell r="I9651" t="str">
            <v>Defence</v>
          </cell>
          <cell r="J9651" t="str">
            <v>WSM</v>
          </cell>
          <cell r="K9651" t="str">
            <v>WSM Swindon</v>
          </cell>
        </row>
        <row r="9652">
          <cell r="G9652" t="str">
            <v>WSMMSWIA</v>
          </cell>
          <cell r="H9652" t="str">
            <v>Swindon Commercial Contractadditional Fees,Works &amp; Exp</v>
          </cell>
          <cell r="I9652" t="str">
            <v>Defence</v>
          </cell>
          <cell r="J9652" t="str">
            <v>WSM</v>
          </cell>
          <cell r="K9652" t="str">
            <v>WSM Swindon</v>
          </cell>
        </row>
        <row r="9653">
          <cell r="G9653" t="str">
            <v>WSMMSWIA</v>
          </cell>
          <cell r="H9653" t="str">
            <v>Swindon Commercial Contractadditional Fees,Works &amp; Exp</v>
          </cell>
          <cell r="I9653" t="str">
            <v>Defence</v>
          </cell>
          <cell r="J9653" t="str">
            <v>WSM</v>
          </cell>
          <cell r="K9653" t="str">
            <v>WSM Swindon</v>
          </cell>
        </row>
        <row r="9654">
          <cell r="G9654" t="str">
            <v>WSMMSWIA</v>
          </cell>
          <cell r="H9654" t="str">
            <v>Swindon Commercial Contractadditional Fees,Works &amp; Exp</v>
          </cell>
          <cell r="I9654" t="str">
            <v>Defence</v>
          </cell>
          <cell r="J9654" t="str">
            <v>WSM</v>
          </cell>
          <cell r="K9654" t="str">
            <v>WSM Swindon</v>
          </cell>
        </row>
        <row r="9655">
          <cell r="G9655" t="str">
            <v>WSMMSWIA</v>
          </cell>
          <cell r="H9655" t="str">
            <v>Swindon Commercial Contractadditional Fees,Works &amp; Exp</v>
          </cell>
          <cell r="I9655" t="str">
            <v>Defence</v>
          </cell>
          <cell r="J9655" t="str">
            <v>WSM</v>
          </cell>
          <cell r="K9655" t="str">
            <v>WSM Swindon</v>
          </cell>
        </row>
        <row r="9656">
          <cell r="G9656" t="str">
            <v>WSMMSWIA</v>
          </cell>
          <cell r="H9656" t="str">
            <v>Swindon Commercial Contractadditional Fees,Works &amp; Exp</v>
          </cell>
          <cell r="I9656" t="str">
            <v>Defence</v>
          </cell>
          <cell r="J9656" t="str">
            <v>WSM</v>
          </cell>
          <cell r="K9656" t="str">
            <v>WSM Swindon</v>
          </cell>
        </row>
        <row r="9657">
          <cell r="G9657" t="str">
            <v>WSMMSWIA</v>
          </cell>
          <cell r="H9657" t="str">
            <v>Swindon Commercial Contractadditional Fees,Works &amp; Exp</v>
          </cell>
          <cell r="I9657" t="str">
            <v>Defence</v>
          </cell>
          <cell r="J9657" t="str">
            <v>WSM</v>
          </cell>
          <cell r="K9657" t="str">
            <v>WSM Swindon</v>
          </cell>
        </row>
        <row r="9658">
          <cell r="G9658" t="str">
            <v>WSMMSWIA</v>
          </cell>
          <cell r="H9658" t="str">
            <v>Swindon Commercial Contractadditional Fees,Works &amp; Exp</v>
          </cell>
          <cell r="I9658" t="str">
            <v>Defence</v>
          </cell>
          <cell r="J9658" t="str">
            <v>WSM</v>
          </cell>
          <cell r="K9658" t="str">
            <v>WSM Swindon</v>
          </cell>
        </row>
        <row r="9659">
          <cell r="G9659" t="str">
            <v>WSMMSWIA</v>
          </cell>
          <cell r="H9659" t="str">
            <v>Swindon Commercial Contractadditional Fees,Works &amp; Exp</v>
          </cell>
          <cell r="I9659" t="str">
            <v>Defence</v>
          </cell>
          <cell r="J9659" t="str">
            <v>WSM</v>
          </cell>
          <cell r="K9659" t="str">
            <v>WSM Swindon</v>
          </cell>
        </row>
        <row r="9660">
          <cell r="G9660" t="str">
            <v>WSMMSWIA</v>
          </cell>
          <cell r="H9660" t="str">
            <v>Swindon Commercial Contractadditional Fees,Works &amp; Exp</v>
          </cell>
          <cell r="I9660" t="str">
            <v>Defence</v>
          </cell>
          <cell r="J9660" t="str">
            <v>WSM</v>
          </cell>
          <cell r="K9660" t="str">
            <v>WSM Swindon</v>
          </cell>
        </row>
        <row r="9661">
          <cell r="G9661" t="str">
            <v>WSMMSWIA</v>
          </cell>
          <cell r="H9661" t="str">
            <v>Swindon Commercial Contractadditional Fees,Works &amp; Exp</v>
          </cell>
          <cell r="I9661" t="str">
            <v>Defence</v>
          </cell>
          <cell r="J9661" t="str">
            <v>WSM</v>
          </cell>
          <cell r="K9661" t="str">
            <v>WSM Swindon</v>
          </cell>
        </row>
        <row r="9662">
          <cell r="G9662" t="str">
            <v>WSMMSWIA</v>
          </cell>
          <cell r="H9662" t="str">
            <v>Swindon Commercial Contractadditional Fees,Works &amp; Exp</v>
          </cell>
          <cell r="I9662" t="str">
            <v>Defence</v>
          </cell>
          <cell r="J9662" t="str">
            <v>WSM</v>
          </cell>
          <cell r="K9662" t="str">
            <v>WSM Swindon</v>
          </cell>
        </row>
        <row r="9663">
          <cell r="G9663" t="str">
            <v>WSMMSWIA</v>
          </cell>
          <cell r="H9663" t="str">
            <v>Swindon Commercial Contractadditional Fees,Works &amp; Exp</v>
          </cell>
          <cell r="I9663" t="str">
            <v>Defence</v>
          </cell>
          <cell r="J9663" t="str">
            <v>WSM</v>
          </cell>
          <cell r="K9663" t="str">
            <v>WSM Swindon</v>
          </cell>
        </row>
        <row r="9664">
          <cell r="G9664" t="str">
            <v>WSMMSWIA</v>
          </cell>
          <cell r="H9664" t="str">
            <v>Swindon Commercial Contractadditional Fees,Works &amp; Exp</v>
          </cell>
          <cell r="I9664" t="str">
            <v>Defence</v>
          </cell>
          <cell r="J9664" t="str">
            <v>WSM</v>
          </cell>
          <cell r="K9664" t="str">
            <v>WSM Swindon</v>
          </cell>
        </row>
        <row r="9665">
          <cell r="G9665" t="str">
            <v>WSMMSWIA</v>
          </cell>
          <cell r="H9665" t="str">
            <v>Swindon Commercial Contractadditional Fees,Works &amp; Exp</v>
          </cell>
          <cell r="I9665" t="str">
            <v>Defence</v>
          </cell>
          <cell r="J9665" t="str">
            <v>WSM</v>
          </cell>
          <cell r="K9665" t="str">
            <v>WSM Swindon</v>
          </cell>
        </row>
        <row r="9666">
          <cell r="G9666" t="str">
            <v>WSMMSWIA</v>
          </cell>
          <cell r="H9666" t="str">
            <v>Swindon Commercial Contractadditional Fees,Works &amp; Exp</v>
          </cell>
          <cell r="I9666" t="str">
            <v>Defence</v>
          </cell>
          <cell r="J9666" t="str">
            <v>WSM</v>
          </cell>
          <cell r="K9666" t="str">
            <v>WSM Swindon</v>
          </cell>
        </row>
        <row r="9667">
          <cell r="G9667" t="str">
            <v>WSMMSWIA</v>
          </cell>
          <cell r="H9667" t="str">
            <v>Swindon Commercial Contractadditional Fees,Works &amp; Exp</v>
          </cell>
          <cell r="I9667" t="str">
            <v>Defence</v>
          </cell>
          <cell r="J9667" t="str">
            <v>WSM</v>
          </cell>
          <cell r="K9667" t="str">
            <v>WSM Swindon</v>
          </cell>
        </row>
        <row r="9668">
          <cell r="G9668" t="str">
            <v>WSMMSWIA</v>
          </cell>
          <cell r="H9668" t="str">
            <v>Swindon Commercial Contractadditional Fees,Works &amp; Exp</v>
          </cell>
          <cell r="I9668" t="str">
            <v>Defence</v>
          </cell>
          <cell r="J9668" t="str">
            <v>WSM</v>
          </cell>
          <cell r="K9668" t="str">
            <v>WSM Swindon</v>
          </cell>
        </row>
        <row r="9669">
          <cell r="G9669" t="str">
            <v>WSMMSWIA</v>
          </cell>
          <cell r="H9669" t="str">
            <v>Swindon Commercial Contractadditional Fees,Works &amp; Exp</v>
          </cell>
          <cell r="I9669" t="str">
            <v>Defence</v>
          </cell>
          <cell r="J9669" t="str">
            <v>WSM</v>
          </cell>
          <cell r="K9669" t="str">
            <v>WSM Swindon</v>
          </cell>
        </row>
        <row r="9670">
          <cell r="G9670" t="str">
            <v>WSMMSWIA</v>
          </cell>
          <cell r="H9670" t="str">
            <v>Swindon Commercial Contractadditional Fees,Works &amp; Exp</v>
          </cell>
          <cell r="I9670" t="str">
            <v>Defence</v>
          </cell>
          <cell r="J9670" t="str">
            <v>WSM</v>
          </cell>
          <cell r="K9670" t="str">
            <v>WSM Swindon</v>
          </cell>
        </row>
        <row r="9671">
          <cell r="G9671" t="str">
            <v>WSMMSWIA</v>
          </cell>
          <cell r="H9671" t="str">
            <v>Swindon Commercial Contractadditional Fees,Works &amp; Exp</v>
          </cell>
          <cell r="I9671" t="str">
            <v>Defence</v>
          </cell>
          <cell r="J9671" t="str">
            <v>WSM</v>
          </cell>
          <cell r="K9671" t="str">
            <v>WSM Swindon</v>
          </cell>
        </row>
        <row r="9672">
          <cell r="G9672" t="str">
            <v>WSMMSWIA</v>
          </cell>
          <cell r="H9672" t="str">
            <v>Swindon Commercial Contractadditional Fees,Works &amp; Exp</v>
          </cell>
          <cell r="I9672" t="str">
            <v>Defence</v>
          </cell>
          <cell r="J9672" t="str">
            <v>WSM</v>
          </cell>
          <cell r="K9672" t="str">
            <v>WSM Swindon</v>
          </cell>
        </row>
        <row r="9673">
          <cell r="G9673" t="str">
            <v>WSMMSWIA</v>
          </cell>
          <cell r="H9673" t="str">
            <v>Swindon Commercial Contractadditional Fees,Works &amp; Exp</v>
          </cell>
          <cell r="I9673" t="str">
            <v>Defence</v>
          </cell>
          <cell r="J9673" t="str">
            <v>WSM</v>
          </cell>
          <cell r="K9673" t="str">
            <v>WSM Swindon</v>
          </cell>
        </row>
        <row r="9674">
          <cell r="G9674" t="str">
            <v>WSMMSWIA</v>
          </cell>
          <cell r="H9674" t="str">
            <v>Swindon Commercial Contractadditional Fees,Works &amp; Exp</v>
          </cell>
          <cell r="I9674" t="str">
            <v>Defence</v>
          </cell>
          <cell r="J9674" t="str">
            <v>WSM</v>
          </cell>
          <cell r="K9674" t="str">
            <v>WSM Swindon</v>
          </cell>
        </row>
        <row r="9675">
          <cell r="G9675" t="str">
            <v>WSMMSWIA</v>
          </cell>
          <cell r="H9675" t="str">
            <v>Swindon Commercial Contractadditional Fees,Works &amp; Exp</v>
          </cell>
          <cell r="I9675" t="str">
            <v>Defence</v>
          </cell>
          <cell r="J9675" t="str">
            <v>WSM</v>
          </cell>
          <cell r="K9675" t="str">
            <v>WSM Swindon</v>
          </cell>
        </row>
        <row r="9676">
          <cell r="G9676" t="str">
            <v>WSMMTIDA</v>
          </cell>
          <cell r="H9676" t="str">
            <v>Wsm Tidworth Af</v>
          </cell>
          <cell r="I9676" t="str">
            <v>Defence</v>
          </cell>
          <cell r="J9676" t="str">
            <v>WSM</v>
          </cell>
          <cell r="K9676" t="str">
            <v>WSM Tidworth</v>
          </cell>
        </row>
        <row r="9677">
          <cell r="G9677" t="str">
            <v>WSMTTIDW</v>
          </cell>
          <cell r="H9677" t="str">
            <v>Tidworth   Tied</v>
          </cell>
          <cell r="I9677" t="str">
            <v>Defence</v>
          </cell>
          <cell r="J9677" t="str">
            <v>WSM</v>
          </cell>
          <cell r="K9677" t="str">
            <v>WSM Tidworth</v>
          </cell>
        </row>
        <row r="9678">
          <cell r="G9678" t="str">
            <v>WSMMTIDA</v>
          </cell>
          <cell r="H9678" t="str">
            <v>Wsm Tidworth Af</v>
          </cell>
          <cell r="I9678" t="str">
            <v>Defence</v>
          </cell>
          <cell r="J9678" t="str">
            <v>WSM</v>
          </cell>
          <cell r="K9678" t="str">
            <v>WSM Tidworth</v>
          </cell>
        </row>
        <row r="9679">
          <cell r="G9679" t="str">
            <v>WSMMTIDC</v>
          </cell>
          <cell r="H9679" t="str">
            <v>Wsm Tidworth Claims</v>
          </cell>
          <cell r="I9679" t="str">
            <v>Defence</v>
          </cell>
          <cell r="J9679" t="str">
            <v>WSM</v>
          </cell>
          <cell r="K9679" t="str">
            <v>WSM Tidworth</v>
          </cell>
        </row>
        <row r="9680">
          <cell r="G9680" t="str">
            <v>WSMMTIDF</v>
          </cell>
          <cell r="H9680" t="str">
            <v>Wsm Tidworth Ff</v>
          </cell>
          <cell r="I9680" t="str">
            <v>Defence</v>
          </cell>
          <cell r="J9680" t="str">
            <v>WSM</v>
          </cell>
          <cell r="K9680" t="str">
            <v>WSM Tidworth</v>
          </cell>
        </row>
        <row r="9681">
          <cell r="G9681" t="str">
            <v>WSMTTIDW</v>
          </cell>
          <cell r="H9681" t="str">
            <v>Tidworth   Tied</v>
          </cell>
          <cell r="I9681" t="str">
            <v>Defence</v>
          </cell>
          <cell r="J9681" t="str">
            <v>WSM</v>
          </cell>
          <cell r="K9681" t="str">
            <v>WSM Tidworth</v>
          </cell>
        </row>
        <row r="9682">
          <cell r="G9682" t="str">
            <v>WSMMTIDA</v>
          </cell>
          <cell r="H9682" t="str">
            <v>Wsm Tidworth Af</v>
          </cell>
          <cell r="I9682" t="str">
            <v>Defence</v>
          </cell>
          <cell r="J9682" t="str">
            <v>WSM</v>
          </cell>
          <cell r="K9682" t="str">
            <v>WSM Tidworth</v>
          </cell>
        </row>
        <row r="9683">
          <cell r="G9683" t="str">
            <v>WSMTTIDW</v>
          </cell>
          <cell r="H9683" t="str">
            <v>Tidworth   Tied</v>
          </cell>
          <cell r="I9683" t="str">
            <v>Defence</v>
          </cell>
          <cell r="J9683" t="str">
            <v>WSM</v>
          </cell>
          <cell r="K9683" t="str">
            <v>WSM Tidworth</v>
          </cell>
        </row>
        <row r="9684">
          <cell r="G9684" t="str">
            <v>WSMMTIDA</v>
          </cell>
          <cell r="H9684" t="str">
            <v>Wsm Tidworth Af</v>
          </cell>
          <cell r="I9684" t="str">
            <v>Defence</v>
          </cell>
          <cell r="J9684" t="str">
            <v>WSM</v>
          </cell>
          <cell r="K9684" t="str">
            <v>WSM Tidworth</v>
          </cell>
        </row>
        <row r="9685">
          <cell r="G9685" t="str">
            <v>WSMTTIDW</v>
          </cell>
          <cell r="H9685" t="str">
            <v>Tidworth   Tied</v>
          </cell>
          <cell r="I9685" t="str">
            <v>Defence</v>
          </cell>
          <cell r="J9685" t="str">
            <v>WSM</v>
          </cell>
          <cell r="K9685" t="str">
            <v>WSM Tidworth</v>
          </cell>
        </row>
        <row r="9686">
          <cell r="G9686" t="str">
            <v>WSMMTIDA</v>
          </cell>
          <cell r="H9686" t="str">
            <v>Wsm Tidworth Af</v>
          </cell>
          <cell r="I9686" t="str">
            <v>Defence</v>
          </cell>
          <cell r="J9686" t="str">
            <v>WSM</v>
          </cell>
          <cell r="K9686" t="str">
            <v>WSM Tidworth</v>
          </cell>
        </row>
        <row r="9687">
          <cell r="G9687" t="str">
            <v>WSMMTIDA</v>
          </cell>
          <cell r="H9687" t="str">
            <v>Wsm Tidworth Af</v>
          </cell>
          <cell r="I9687" t="str">
            <v>Defence</v>
          </cell>
          <cell r="J9687" t="str">
            <v>WSM</v>
          </cell>
          <cell r="K9687" t="str">
            <v>WSM Tidworth</v>
          </cell>
        </row>
        <row r="9688">
          <cell r="G9688" t="str">
            <v>WSMTTIDW</v>
          </cell>
          <cell r="H9688" t="str">
            <v>Tidworth   Tied</v>
          </cell>
          <cell r="I9688" t="str">
            <v>Defence</v>
          </cell>
          <cell r="J9688" t="str">
            <v>WSM</v>
          </cell>
          <cell r="K9688" t="str">
            <v>WSM Tidworth</v>
          </cell>
        </row>
        <row r="9689">
          <cell r="G9689" t="str">
            <v>WSMMTIDA</v>
          </cell>
          <cell r="H9689" t="str">
            <v>Wsm Tidworth Af</v>
          </cell>
          <cell r="I9689" t="str">
            <v>Defence</v>
          </cell>
          <cell r="J9689" t="str">
            <v>WSM</v>
          </cell>
          <cell r="K9689" t="str">
            <v>WSM Tidworth</v>
          </cell>
        </row>
        <row r="9690">
          <cell r="G9690" t="str">
            <v>WSMTTIDW</v>
          </cell>
          <cell r="H9690" t="str">
            <v>Tidworth   Tied</v>
          </cell>
          <cell r="I9690" t="str">
            <v>Defence</v>
          </cell>
          <cell r="J9690" t="str">
            <v>WSM</v>
          </cell>
          <cell r="K9690" t="str">
            <v>WSM Tidworth</v>
          </cell>
        </row>
        <row r="9691">
          <cell r="G9691" t="str">
            <v>WSMMTIDA</v>
          </cell>
          <cell r="H9691" t="str">
            <v>Wsm Tidworth Af</v>
          </cell>
          <cell r="I9691" t="str">
            <v>Defence</v>
          </cell>
          <cell r="J9691" t="str">
            <v>WSM</v>
          </cell>
          <cell r="K9691" t="str">
            <v>WSM Tidworth</v>
          </cell>
        </row>
        <row r="9692">
          <cell r="G9692" t="str">
            <v>WSMTTIDW</v>
          </cell>
          <cell r="H9692" t="str">
            <v>Tidworth   Tied</v>
          </cell>
          <cell r="I9692" t="str">
            <v>Defence</v>
          </cell>
          <cell r="J9692" t="str">
            <v>WSM</v>
          </cell>
          <cell r="K9692" t="str">
            <v>WSM Tidworth</v>
          </cell>
        </row>
        <row r="9693">
          <cell r="G9693" t="str">
            <v>WSMMTIDA</v>
          </cell>
          <cell r="H9693" t="str">
            <v>Wsm Tidworth Af</v>
          </cell>
          <cell r="I9693" t="str">
            <v>Defence</v>
          </cell>
          <cell r="J9693" t="str">
            <v>WSM</v>
          </cell>
          <cell r="K9693" t="str">
            <v>WSM Tidworth</v>
          </cell>
        </row>
        <row r="9694">
          <cell r="G9694" t="str">
            <v>WSMTTIDW</v>
          </cell>
          <cell r="H9694" t="str">
            <v>Tidworth   Tied</v>
          </cell>
          <cell r="I9694" t="str">
            <v>Defence</v>
          </cell>
          <cell r="J9694" t="str">
            <v>WSM</v>
          </cell>
          <cell r="K9694" t="str">
            <v>WSM Tidworth</v>
          </cell>
        </row>
        <row r="9695">
          <cell r="G9695" t="str">
            <v>WSMMTIDA</v>
          </cell>
          <cell r="H9695" t="str">
            <v>Wsm Tidworth Af</v>
          </cell>
          <cell r="I9695" t="str">
            <v>Defence</v>
          </cell>
          <cell r="J9695" t="str">
            <v>WSM</v>
          </cell>
          <cell r="K9695" t="str">
            <v>WSM Tidworth</v>
          </cell>
        </row>
        <row r="9696">
          <cell r="G9696" t="str">
            <v>WSMTTIDW</v>
          </cell>
          <cell r="H9696" t="str">
            <v>Tidworth   Tied</v>
          </cell>
          <cell r="I9696" t="str">
            <v>Defence</v>
          </cell>
          <cell r="J9696" t="str">
            <v>WSM</v>
          </cell>
          <cell r="K9696" t="str">
            <v>WSM Tidworth</v>
          </cell>
        </row>
        <row r="9697">
          <cell r="G9697" t="str">
            <v>WSMMTIDA</v>
          </cell>
          <cell r="H9697" t="str">
            <v>Wsm Tidworth Af</v>
          </cell>
          <cell r="I9697" t="str">
            <v>Defence</v>
          </cell>
          <cell r="J9697" t="str">
            <v>WSM</v>
          </cell>
          <cell r="K9697" t="str">
            <v>WSM Tidworth</v>
          </cell>
        </row>
        <row r="9698">
          <cell r="G9698" t="str">
            <v>WSMTTIDW</v>
          </cell>
          <cell r="H9698" t="str">
            <v>Tidworth   Tied</v>
          </cell>
          <cell r="I9698" t="str">
            <v>Defence</v>
          </cell>
          <cell r="J9698" t="str">
            <v>WSM</v>
          </cell>
          <cell r="K9698" t="str">
            <v>WSM Tidworth</v>
          </cell>
        </row>
        <row r="9699">
          <cell r="G9699" t="str">
            <v>WSMMTIDA</v>
          </cell>
          <cell r="H9699" t="str">
            <v>Wsm Tidworth Af</v>
          </cell>
          <cell r="I9699" t="str">
            <v>Defence</v>
          </cell>
          <cell r="J9699" t="str">
            <v>WSM</v>
          </cell>
          <cell r="K9699" t="str">
            <v>WSM Tidworth</v>
          </cell>
        </row>
        <row r="9700">
          <cell r="G9700" t="str">
            <v>WSMTTIDW</v>
          </cell>
          <cell r="H9700" t="str">
            <v>Tidworth   Tied</v>
          </cell>
          <cell r="I9700" t="str">
            <v>Defence</v>
          </cell>
          <cell r="J9700" t="str">
            <v>WSM</v>
          </cell>
          <cell r="K9700" t="str">
            <v>WSM Tidworth</v>
          </cell>
        </row>
        <row r="9701">
          <cell r="G9701" t="str">
            <v>WSMMTIDA</v>
          </cell>
          <cell r="H9701" t="str">
            <v>Wsm Tidworth Af</v>
          </cell>
          <cell r="I9701" t="str">
            <v>Defence</v>
          </cell>
          <cell r="J9701" t="str">
            <v>WSM</v>
          </cell>
          <cell r="K9701" t="str">
            <v>WSM Tidworth</v>
          </cell>
        </row>
        <row r="9702">
          <cell r="G9702" t="str">
            <v>WSMTTIDW</v>
          </cell>
          <cell r="H9702" t="str">
            <v>Tidworth   Tied</v>
          </cell>
          <cell r="I9702" t="str">
            <v>Defence</v>
          </cell>
          <cell r="J9702" t="str">
            <v>WSM</v>
          </cell>
          <cell r="K9702" t="str">
            <v>WSM Tidworth</v>
          </cell>
        </row>
        <row r="9703">
          <cell r="G9703" t="str">
            <v>WSMMTIDA</v>
          </cell>
          <cell r="H9703" t="str">
            <v>Wsm Tidworth Af</v>
          </cell>
          <cell r="I9703" t="str">
            <v>Defence</v>
          </cell>
          <cell r="J9703" t="str">
            <v>WSM</v>
          </cell>
          <cell r="K9703" t="str">
            <v>WSM Tidworth</v>
          </cell>
        </row>
        <row r="9704">
          <cell r="G9704" t="str">
            <v>WSMTTIDW</v>
          </cell>
          <cell r="H9704" t="str">
            <v>Tidworth   Tied</v>
          </cell>
          <cell r="I9704" t="str">
            <v>Defence</v>
          </cell>
          <cell r="J9704" t="str">
            <v>WSM</v>
          </cell>
          <cell r="K9704" t="str">
            <v>WSM Tidworth</v>
          </cell>
        </row>
        <row r="9705">
          <cell r="G9705" t="str">
            <v>WSMMTIDA</v>
          </cell>
          <cell r="H9705" t="str">
            <v>Wsm Tidworth Af</v>
          </cell>
          <cell r="I9705" t="str">
            <v>Defence</v>
          </cell>
          <cell r="J9705" t="str">
            <v>WSM</v>
          </cell>
          <cell r="K9705" t="str">
            <v>WSM Tidworth</v>
          </cell>
        </row>
        <row r="9706">
          <cell r="G9706" t="str">
            <v>WSMTTIDW</v>
          </cell>
          <cell r="H9706" t="str">
            <v>Tidworth   Tied</v>
          </cell>
          <cell r="I9706" t="str">
            <v>Defence</v>
          </cell>
          <cell r="J9706" t="str">
            <v>WSM</v>
          </cell>
          <cell r="K9706" t="str">
            <v>WSM Tidworth</v>
          </cell>
        </row>
        <row r="9707">
          <cell r="G9707" t="str">
            <v>WSMMTIDA</v>
          </cell>
          <cell r="H9707" t="str">
            <v>Wsm Tidworth Af</v>
          </cell>
          <cell r="I9707" t="str">
            <v>Defence</v>
          </cell>
          <cell r="J9707" t="str">
            <v>WSM</v>
          </cell>
          <cell r="K9707" t="str">
            <v>WSM Tidworth</v>
          </cell>
        </row>
        <row r="9708">
          <cell r="G9708" t="str">
            <v>WSMTTIDW</v>
          </cell>
          <cell r="H9708" t="str">
            <v>Tidworth   Tied</v>
          </cell>
          <cell r="I9708" t="str">
            <v>Defence</v>
          </cell>
          <cell r="J9708" t="str">
            <v>WSM</v>
          </cell>
          <cell r="K9708" t="str">
            <v>WSM Tidworth</v>
          </cell>
        </row>
        <row r="9709">
          <cell r="G9709" t="str">
            <v>WSMMTIDA</v>
          </cell>
          <cell r="H9709" t="str">
            <v>Wsm Tidworth Af</v>
          </cell>
          <cell r="I9709" t="str">
            <v>Defence</v>
          </cell>
          <cell r="J9709" t="str">
            <v>WSM</v>
          </cell>
          <cell r="K9709" t="str">
            <v>WSM Tidworth</v>
          </cell>
        </row>
        <row r="9710">
          <cell r="G9710" t="str">
            <v>WSMTTIDW</v>
          </cell>
          <cell r="H9710" t="str">
            <v>Tidworth   Tied</v>
          </cell>
          <cell r="I9710" t="str">
            <v>Defence</v>
          </cell>
          <cell r="J9710" t="str">
            <v>WSM</v>
          </cell>
          <cell r="K9710" t="str">
            <v>WSM Tidworth</v>
          </cell>
        </row>
        <row r="9711">
          <cell r="G9711" t="str">
            <v>WSMTTIDW</v>
          </cell>
          <cell r="H9711" t="str">
            <v>Tidworth   Tied</v>
          </cell>
          <cell r="I9711" t="str">
            <v>Defence</v>
          </cell>
          <cell r="J9711" t="str">
            <v>WSM</v>
          </cell>
          <cell r="K9711" t="str">
            <v>WSM Tidworth</v>
          </cell>
        </row>
        <row r="9712">
          <cell r="G9712" t="str">
            <v>WSMMTIDA</v>
          </cell>
          <cell r="H9712" t="str">
            <v>Wsm Tidworth Af</v>
          </cell>
          <cell r="I9712" t="str">
            <v>Defence</v>
          </cell>
          <cell r="J9712" t="str">
            <v>WSM</v>
          </cell>
          <cell r="K9712" t="str">
            <v>WSM Tidworth</v>
          </cell>
        </row>
        <row r="9713">
          <cell r="G9713" t="str">
            <v>WSMTTIDW</v>
          </cell>
          <cell r="H9713" t="str">
            <v>Tidworth   Tied</v>
          </cell>
          <cell r="I9713" t="str">
            <v>Defence</v>
          </cell>
          <cell r="J9713" t="str">
            <v>WSM</v>
          </cell>
          <cell r="K9713" t="str">
            <v>WSM Tidworth</v>
          </cell>
        </row>
        <row r="9714">
          <cell r="G9714" t="str">
            <v>WSMMTIDA</v>
          </cell>
          <cell r="H9714" t="str">
            <v>Wsm Tidworth Af</v>
          </cell>
          <cell r="I9714" t="str">
            <v>Defence</v>
          </cell>
          <cell r="J9714" t="str">
            <v>WSM</v>
          </cell>
          <cell r="K9714" t="str">
            <v>WSM Tidworth</v>
          </cell>
        </row>
        <row r="9715">
          <cell r="G9715" t="str">
            <v>WSMTTIDW</v>
          </cell>
          <cell r="H9715" t="str">
            <v>Tidworth   Tied</v>
          </cell>
          <cell r="I9715" t="str">
            <v>Defence</v>
          </cell>
          <cell r="J9715" t="str">
            <v>WSM</v>
          </cell>
          <cell r="K9715" t="str">
            <v>WSM Tidworth</v>
          </cell>
        </row>
        <row r="9716">
          <cell r="G9716" t="str">
            <v>WSMMTIDA</v>
          </cell>
          <cell r="H9716" t="str">
            <v>Wsm Tidworth Af</v>
          </cell>
          <cell r="I9716" t="str">
            <v>Defence</v>
          </cell>
          <cell r="J9716" t="str">
            <v>WSM</v>
          </cell>
          <cell r="K9716" t="str">
            <v>WSM Tidworth</v>
          </cell>
        </row>
        <row r="9717">
          <cell r="G9717" t="str">
            <v>WSMTTIDW</v>
          </cell>
          <cell r="H9717" t="str">
            <v>Tidworth   Tied</v>
          </cell>
          <cell r="I9717" t="str">
            <v>Defence</v>
          </cell>
          <cell r="J9717" t="str">
            <v>WSM</v>
          </cell>
          <cell r="K9717" t="str">
            <v>WSM Tidworth</v>
          </cell>
        </row>
        <row r="9718">
          <cell r="G9718" t="str">
            <v>WSMMTIDA</v>
          </cell>
          <cell r="H9718" t="str">
            <v>Wsm Tidworth Af</v>
          </cell>
          <cell r="I9718" t="str">
            <v>Defence</v>
          </cell>
          <cell r="J9718" t="str">
            <v>WSM</v>
          </cell>
          <cell r="K9718" t="str">
            <v>WSM Tidworth</v>
          </cell>
        </row>
        <row r="9719">
          <cell r="G9719" t="str">
            <v>WSMTTIDW</v>
          </cell>
          <cell r="H9719" t="str">
            <v>Tidworth   Tied</v>
          </cell>
          <cell r="I9719" t="str">
            <v>Defence</v>
          </cell>
          <cell r="J9719" t="str">
            <v>WSM</v>
          </cell>
          <cell r="K9719" t="str">
            <v>WSM Tidworth</v>
          </cell>
        </row>
        <row r="9720">
          <cell r="G9720" t="str">
            <v>WSMTTIDW</v>
          </cell>
          <cell r="H9720" t="str">
            <v>Tidworth   Tied</v>
          </cell>
          <cell r="I9720" t="str">
            <v>Defence</v>
          </cell>
          <cell r="J9720" t="str">
            <v>WSM</v>
          </cell>
          <cell r="K9720" t="str">
            <v>WSM Tidworth</v>
          </cell>
        </row>
        <row r="9721">
          <cell r="G9721" t="str">
            <v>WSMMTIDA</v>
          </cell>
          <cell r="H9721" t="str">
            <v>Wsm Tidworth Af</v>
          </cell>
          <cell r="I9721" t="str">
            <v>Defence</v>
          </cell>
          <cell r="J9721" t="str">
            <v>WSM</v>
          </cell>
          <cell r="K9721" t="str">
            <v>WSM Tidworth</v>
          </cell>
        </row>
        <row r="9722">
          <cell r="G9722" t="str">
            <v>WSMMTIDA</v>
          </cell>
          <cell r="H9722" t="str">
            <v>Wsm Tidworth Af</v>
          </cell>
          <cell r="I9722" t="str">
            <v>Defence</v>
          </cell>
          <cell r="J9722" t="str">
            <v>WSM</v>
          </cell>
          <cell r="K9722" t="str">
            <v>WSM Tidworth</v>
          </cell>
        </row>
        <row r="9723">
          <cell r="G9723" t="str">
            <v>WSMTTIDW</v>
          </cell>
          <cell r="H9723" t="str">
            <v>Tidworth   Tied</v>
          </cell>
          <cell r="I9723" t="str">
            <v>Defence</v>
          </cell>
          <cell r="J9723" t="str">
            <v>WSM</v>
          </cell>
          <cell r="K9723" t="str">
            <v>WSM Tidworth</v>
          </cell>
        </row>
        <row r="9724">
          <cell r="G9724" t="str">
            <v>WSMMTIDA</v>
          </cell>
          <cell r="H9724" t="str">
            <v>Wsm Tidworth Af</v>
          </cell>
          <cell r="I9724" t="str">
            <v>Defence</v>
          </cell>
          <cell r="J9724" t="str">
            <v>WSM</v>
          </cell>
          <cell r="K9724" t="str">
            <v>WSM Tidworth</v>
          </cell>
        </row>
        <row r="9725">
          <cell r="G9725" t="str">
            <v>WSMTTIDW</v>
          </cell>
          <cell r="H9725" t="str">
            <v>Tidworth   Tied</v>
          </cell>
          <cell r="I9725" t="str">
            <v>Defence</v>
          </cell>
          <cell r="J9725" t="str">
            <v>WSM</v>
          </cell>
          <cell r="K9725" t="str">
            <v>WSM Tidworth</v>
          </cell>
        </row>
        <row r="9726">
          <cell r="G9726" t="str">
            <v>WSMMTIDA</v>
          </cell>
          <cell r="H9726" t="str">
            <v>Wsm Tidworth Af</v>
          </cell>
          <cell r="I9726" t="str">
            <v>Defence</v>
          </cell>
          <cell r="J9726" t="str">
            <v>WSM</v>
          </cell>
          <cell r="K9726" t="str">
            <v>WSM Tidworth</v>
          </cell>
        </row>
        <row r="9727">
          <cell r="G9727" t="str">
            <v>WSMTTIDW</v>
          </cell>
          <cell r="H9727" t="str">
            <v>Tidworth   Tied</v>
          </cell>
          <cell r="I9727" t="str">
            <v>Defence</v>
          </cell>
          <cell r="J9727" t="str">
            <v>WSM</v>
          </cell>
          <cell r="K9727" t="str">
            <v>WSM Tidworth</v>
          </cell>
        </row>
        <row r="9728">
          <cell r="G9728" t="str">
            <v>WSMMTIDA</v>
          </cell>
          <cell r="H9728" t="str">
            <v>Wsm Tidworth Af</v>
          </cell>
          <cell r="I9728" t="str">
            <v>Defence</v>
          </cell>
          <cell r="J9728" t="str">
            <v>WSM</v>
          </cell>
          <cell r="K9728" t="str">
            <v>WSM Tidworth</v>
          </cell>
        </row>
        <row r="9729">
          <cell r="G9729" t="str">
            <v>WSMTTIDW</v>
          </cell>
          <cell r="H9729" t="str">
            <v>Tidworth   Tied</v>
          </cell>
          <cell r="I9729" t="str">
            <v>Defence</v>
          </cell>
          <cell r="J9729" t="str">
            <v>WSM</v>
          </cell>
          <cell r="K9729" t="str">
            <v>WSM Tidworth</v>
          </cell>
        </row>
        <row r="9730">
          <cell r="G9730" t="str">
            <v>WSMMTIDA</v>
          </cell>
          <cell r="H9730" t="str">
            <v>Wsm Tidworth Af</v>
          </cell>
          <cell r="I9730" t="str">
            <v>Defence</v>
          </cell>
          <cell r="J9730" t="str">
            <v>WSM</v>
          </cell>
          <cell r="K9730" t="str">
            <v>WSM Tidworth</v>
          </cell>
        </row>
        <row r="9731">
          <cell r="G9731" t="str">
            <v>WSMTTIDW</v>
          </cell>
          <cell r="H9731" t="str">
            <v>Tidworth   Tied</v>
          </cell>
          <cell r="I9731" t="str">
            <v>Defence</v>
          </cell>
          <cell r="J9731" t="str">
            <v>WSM</v>
          </cell>
          <cell r="K9731" t="str">
            <v>WSM Tidworth</v>
          </cell>
        </row>
        <row r="9732">
          <cell r="G9732" t="str">
            <v>WSMMTIDA</v>
          </cell>
          <cell r="H9732" t="str">
            <v>Wsm Tidworth Af</v>
          </cell>
          <cell r="I9732" t="str">
            <v>Defence</v>
          </cell>
          <cell r="J9732" t="str">
            <v>WSM</v>
          </cell>
          <cell r="K9732" t="str">
            <v>WSM Tidworth</v>
          </cell>
        </row>
        <row r="9733">
          <cell r="G9733" t="str">
            <v>WSMTTIDW</v>
          </cell>
          <cell r="H9733" t="str">
            <v>Tidworth   Tied</v>
          </cell>
          <cell r="I9733" t="str">
            <v>Defence</v>
          </cell>
          <cell r="J9733" t="str">
            <v>WSM</v>
          </cell>
          <cell r="K9733" t="str">
            <v>WSM Tidworth</v>
          </cell>
        </row>
        <row r="9734">
          <cell r="G9734" t="str">
            <v>WSMMTIDA</v>
          </cell>
          <cell r="H9734" t="str">
            <v>Wsm Tidworth Af</v>
          </cell>
          <cell r="I9734" t="str">
            <v>Defence</v>
          </cell>
          <cell r="J9734" t="str">
            <v>WSM</v>
          </cell>
          <cell r="K9734" t="str">
            <v>WSM Tidworth</v>
          </cell>
        </row>
        <row r="9735">
          <cell r="G9735" t="str">
            <v>WSMTTIDW</v>
          </cell>
          <cell r="H9735" t="str">
            <v>Tidworth   Tied</v>
          </cell>
          <cell r="I9735" t="str">
            <v>Defence</v>
          </cell>
          <cell r="J9735" t="str">
            <v>WSM</v>
          </cell>
          <cell r="K9735" t="str">
            <v>WSM Tidworth</v>
          </cell>
        </row>
        <row r="9736">
          <cell r="G9736" t="str">
            <v>WSMMTIDA</v>
          </cell>
          <cell r="H9736" t="str">
            <v>Wsm Tidworth Af</v>
          </cell>
          <cell r="I9736" t="str">
            <v>Defence</v>
          </cell>
          <cell r="J9736" t="str">
            <v>WSM</v>
          </cell>
          <cell r="K9736" t="str">
            <v>WSM Tidworth</v>
          </cell>
        </row>
        <row r="9737">
          <cell r="G9737" t="str">
            <v>WSMTTIDW</v>
          </cell>
          <cell r="H9737" t="str">
            <v>Tidworth   Tied</v>
          </cell>
          <cell r="I9737" t="str">
            <v>Defence</v>
          </cell>
          <cell r="J9737" t="str">
            <v>WSM</v>
          </cell>
          <cell r="K9737" t="str">
            <v>WSM Tidworth</v>
          </cell>
        </row>
        <row r="9738">
          <cell r="G9738" t="str">
            <v>WSMMTIDA</v>
          </cell>
          <cell r="H9738" t="str">
            <v>Wsm Tidworth Af</v>
          </cell>
          <cell r="I9738" t="str">
            <v>Defence</v>
          </cell>
          <cell r="J9738" t="str">
            <v>WSM</v>
          </cell>
          <cell r="K9738" t="str">
            <v>WSM Tidworth</v>
          </cell>
        </row>
        <row r="9739">
          <cell r="G9739" t="str">
            <v>WSMTTIDW</v>
          </cell>
          <cell r="H9739" t="str">
            <v>Tidworth   Tied</v>
          </cell>
          <cell r="I9739" t="str">
            <v>Defence</v>
          </cell>
          <cell r="J9739" t="str">
            <v>WSM</v>
          </cell>
          <cell r="K9739" t="str">
            <v>WSM Tidworth</v>
          </cell>
        </row>
        <row r="9740">
          <cell r="G9740" t="str">
            <v>WSMMTIDA</v>
          </cell>
          <cell r="H9740" t="str">
            <v>Wsm Tidworth Af</v>
          </cell>
          <cell r="I9740" t="str">
            <v>Defence</v>
          </cell>
          <cell r="J9740" t="str">
            <v>WSM</v>
          </cell>
          <cell r="K9740" t="str">
            <v>WSM Tidworth</v>
          </cell>
        </row>
        <row r="9741">
          <cell r="G9741" t="str">
            <v>WSMTTIDW</v>
          </cell>
          <cell r="H9741" t="str">
            <v>Tidworth   Tied</v>
          </cell>
          <cell r="I9741" t="str">
            <v>Defence</v>
          </cell>
          <cell r="J9741" t="str">
            <v>WSM</v>
          </cell>
          <cell r="K9741" t="str">
            <v>WSM Tidworth</v>
          </cell>
        </row>
        <row r="9742">
          <cell r="G9742" t="str">
            <v>WSMMTIDA</v>
          </cell>
          <cell r="H9742" t="str">
            <v>Wsm Tidworth Af</v>
          </cell>
          <cell r="I9742" t="str">
            <v>Defence</v>
          </cell>
          <cell r="J9742" t="str">
            <v>WSM</v>
          </cell>
          <cell r="K9742" t="str">
            <v>WSM Tidworth</v>
          </cell>
        </row>
        <row r="9743">
          <cell r="G9743" t="str">
            <v>WSMTTIDW</v>
          </cell>
          <cell r="H9743" t="str">
            <v>Tidworth   Tied</v>
          </cell>
          <cell r="I9743" t="str">
            <v>Defence</v>
          </cell>
          <cell r="J9743" t="str">
            <v>WSM</v>
          </cell>
          <cell r="K9743" t="str">
            <v>WSM Tidworth</v>
          </cell>
        </row>
        <row r="9744">
          <cell r="G9744" t="str">
            <v>WSMMTIDA</v>
          </cell>
          <cell r="H9744" t="str">
            <v>Wsm Tidworth Af</v>
          </cell>
          <cell r="I9744" t="str">
            <v>Defence</v>
          </cell>
          <cell r="J9744" t="str">
            <v>WSM</v>
          </cell>
          <cell r="K9744" t="str">
            <v>WSM Tidworth</v>
          </cell>
        </row>
        <row r="9745">
          <cell r="G9745" t="str">
            <v>WSMMTIDA</v>
          </cell>
          <cell r="H9745" t="str">
            <v>Wsm Tidworth Af</v>
          </cell>
          <cell r="I9745" t="str">
            <v>Defence</v>
          </cell>
          <cell r="J9745" t="str">
            <v>WSM</v>
          </cell>
          <cell r="K9745" t="str">
            <v>WSM Tidworth</v>
          </cell>
        </row>
        <row r="9746">
          <cell r="G9746" t="str">
            <v>WSMTTIDW</v>
          </cell>
          <cell r="H9746" t="str">
            <v>Tidworth   Tied</v>
          </cell>
          <cell r="I9746" t="str">
            <v>Defence</v>
          </cell>
          <cell r="J9746" t="str">
            <v>WSM</v>
          </cell>
          <cell r="K9746" t="str">
            <v>WSM Tidworth</v>
          </cell>
        </row>
        <row r="9747">
          <cell r="G9747" t="str">
            <v>WSMTTIDW</v>
          </cell>
          <cell r="H9747" t="str">
            <v>Tidworth   Tied</v>
          </cell>
          <cell r="I9747" t="str">
            <v>Defence</v>
          </cell>
          <cell r="J9747" t="str">
            <v>WSM</v>
          </cell>
          <cell r="K9747" t="str">
            <v>WSM Tidworth</v>
          </cell>
        </row>
        <row r="9748">
          <cell r="G9748" t="str">
            <v>WSMMTIDA</v>
          </cell>
          <cell r="H9748" t="str">
            <v>Wsm Tidworth Af</v>
          </cell>
          <cell r="I9748" t="str">
            <v>Defence</v>
          </cell>
          <cell r="J9748" t="str">
            <v>WSM</v>
          </cell>
          <cell r="K9748" t="str">
            <v>WSM Tidworth</v>
          </cell>
        </row>
        <row r="9749">
          <cell r="G9749" t="str">
            <v>WSMTTIDW</v>
          </cell>
          <cell r="H9749" t="str">
            <v>Tidworth   Tied</v>
          </cell>
          <cell r="I9749" t="str">
            <v>Defence</v>
          </cell>
          <cell r="J9749" t="str">
            <v>WSM</v>
          </cell>
          <cell r="K9749" t="str">
            <v>WSM Tidworth</v>
          </cell>
        </row>
        <row r="9750">
          <cell r="G9750" t="str">
            <v>WSMMTIDA</v>
          </cell>
          <cell r="H9750" t="str">
            <v>Wsm Tidworth Af</v>
          </cell>
          <cell r="I9750" t="str">
            <v>Defence</v>
          </cell>
          <cell r="J9750" t="str">
            <v>WSM</v>
          </cell>
          <cell r="K9750" t="str">
            <v>WSM Tidworth</v>
          </cell>
        </row>
        <row r="9751">
          <cell r="G9751" t="str">
            <v>WSMTTIDW</v>
          </cell>
          <cell r="H9751" t="str">
            <v>Tidworth   Tied</v>
          </cell>
          <cell r="I9751" t="str">
            <v>Defence</v>
          </cell>
          <cell r="J9751" t="str">
            <v>WSM</v>
          </cell>
          <cell r="K9751" t="str">
            <v>WSM Tidworth</v>
          </cell>
        </row>
        <row r="9752">
          <cell r="G9752" t="str">
            <v>WSMMWILA</v>
          </cell>
          <cell r="H9752" t="str">
            <v>Wsm Wiltshire Af</v>
          </cell>
          <cell r="I9752" t="str">
            <v>Defence</v>
          </cell>
          <cell r="J9752" t="str">
            <v>WSM</v>
          </cell>
          <cell r="K9752" t="str">
            <v>WSM Wiltshire</v>
          </cell>
        </row>
        <row r="9753">
          <cell r="G9753" t="str">
            <v>WSMMWILA</v>
          </cell>
          <cell r="H9753" t="str">
            <v>Wsm Wiltshire Af</v>
          </cell>
          <cell r="I9753" t="str">
            <v>Defence</v>
          </cell>
          <cell r="J9753" t="str">
            <v>WSM</v>
          </cell>
          <cell r="K9753" t="str">
            <v>WSM Wiltshire</v>
          </cell>
        </row>
        <row r="9754">
          <cell r="G9754" t="str">
            <v>WSMTWILT</v>
          </cell>
          <cell r="H9754" t="str">
            <v>Wiltshire Tied</v>
          </cell>
          <cell r="I9754" t="str">
            <v>Defence</v>
          </cell>
          <cell r="J9754" t="str">
            <v>WSM</v>
          </cell>
          <cell r="K9754" t="str">
            <v>WSM Wiltshire</v>
          </cell>
        </row>
        <row r="9755">
          <cell r="G9755" t="str">
            <v>WSMMWILA</v>
          </cell>
          <cell r="H9755" t="str">
            <v>Wsm Wiltshire Af</v>
          </cell>
          <cell r="I9755" t="str">
            <v>Defence</v>
          </cell>
          <cell r="J9755" t="str">
            <v>WSM</v>
          </cell>
          <cell r="K9755" t="str">
            <v>WSM Wiltshire</v>
          </cell>
        </row>
        <row r="9756">
          <cell r="G9756" t="str">
            <v>WSMMWILC</v>
          </cell>
          <cell r="H9756" t="str">
            <v>Wsm Wiltshire Claims</v>
          </cell>
          <cell r="I9756" t="str">
            <v>Defence</v>
          </cell>
          <cell r="J9756" t="str">
            <v>WSM</v>
          </cell>
          <cell r="K9756" t="str">
            <v>WSM Wiltshire</v>
          </cell>
        </row>
        <row r="9757">
          <cell r="G9757" t="str">
            <v>WSMMWILF</v>
          </cell>
          <cell r="H9757" t="str">
            <v>Wsm Wiltshire Ff</v>
          </cell>
          <cell r="I9757" t="str">
            <v>Defence</v>
          </cell>
          <cell r="J9757" t="str">
            <v>WSM</v>
          </cell>
          <cell r="K9757" t="str">
            <v>WSM Wiltshire</v>
          </cell>
        </row>
        <row r="9758">
          <cell r="G9758" t="str">
            <v>WSMTWILT</v>
          </cell>
          <cell r="H9758" t="str">
            <v>Wiltshire Tied</v>
          </cell>
          <cell r="I9758" t="str">
            <v>Defence</v>
          </cell>
          <cell r="J9758" t="str">
            <v>WSM</v>
          </cell>
          <cell r="K9758" t="str">
            <v>WSM Wiltshire</v>
          </cell>
        </row>
        <row r="9759">
          <cell r="G9759" t="str">
            <v>WSMMWILA</v>
          </cell>
          <cell r="H9759" t="str">
            <v>Wsm Wiltshire Af</v>
          </cell>
          <cell r="I9759" t="str">
            <v>Defence</v>
          </cell>
          <cell r="J9759" t="str">
            <v>WSM</v>
          </cell>
          <cell r="K9759" t="str">
            <v>WSM Wiltshire</v>
          </cell>
        </row>
        <row r="9760">
          <cell r="G9760" t="str">
            <v>WSMTWILT</v>
          </cell>
          <cell r="H9760" t="str">
            <v>Wiltshire Tied</v>
          </cell>
          <cell r="I9760" t="str">
            <v>Defence</v>
          </cell>
          <cell r="J9760" t="str">
            <v>WSM</v>
          </cell>
          <cell r="K9760" t="str">
            <v>WSM Wiltshire</v>
          </cell>
        </row>
        <row r="9761">
          <cell r="G9761" t="str">
            <v>WSMMWILA</v>
          </cell>
          <cell r="H9761" t="str">
            <v>Wsm Wiltshire Af</v>
          </cell>
          <cell r="I9761" t="str">
            <v>Defence</v>
          </cell>
          <cell r="J9761" t="str">
            <v>WSM</v>
          </cell>
          <cell r="K9761" t="str">
            <v>WSM Wiltshire</v>
          </cell>
        </row>
        <row r="9762">
          <cell r="G9762" t="str">
            <v>WSMMWILA</v>
          </cell>
          <cell r="H9762" t="str">
            <v>Wsm Wiltshire Af</v>
          </cell>
          <cell r="I9762" t="str">
            <v>Defence</v>
          </cell>
          <cell r="J9762" t="str">
            <v>WSM</v>
          </cell>
          <cell r="K9762" t="str">
            <v>WSM Wiltshire</v>
          </cell>
        </row>
        <row r="9763">
          <cell r="G9763" t="str">
            <v>WSMMWILA</v>
          </cell>
          <cell r="H9763" t="str">
            <v>Wsm Wiltshire Af</v>
          </cell>
          <cell r="I9763" t="str">
            <v>Defence</v>
          </cell>
          <cell r="J9763" t="str">
            <v>WSM</v>
          </cell>
          <cell r="K9763" t="str">
            <v>WSM Wiltshire</v>
          </cell>
        </row>
        <row r="9764">
          <cell r="G9764" t="str">
            <v>WSMMWILA</v>
          </cell>
          <cell r="H9764" t="str">
            <v>Wsm Wiltshire Af</v>
          </cell>
          <cell r="I9764" t="str">
            <v>Defence</v>
          </cell>
          <cell r="J9764" t="str">
            <v>WSM</v>
          </cell>
          <cell r="K9764" t="str">
            <v>WSM Wiltshire</v>
          </cell>
        </row>
        <row r="9765">
          <cell r="G9765" t="str">
            <v>WSMTWILT</v>
          </cell>
          <cell r="H9765" t="str">
            <v>Wiltshire Tied</v>
          </cell>
          <cell r="I9765" t="str">
            <v>Defence</v>
          </cell>
          <cell r="J9765" t="str">
            <v>WSM</v>
          </cell>
          <cell r="K9765" t="str">
            <v>WSM Wiltshire</v>
          </cell>
        </row>
        <row r="9766">
          <cell r="G9766" t="str">
            <v>WSMMWILA</v>
          </cell>
          <cell r="H9766" t="str">
            <v>Wsm Wiltshire Af</v>
          </cell>
          <cell r="I9766" t="str">
            <v>Defence</v>
          </cell>
          <cell r="J9766" t="str">
            <v>WSM</v>
          </cell>
          <cell r="K9766" t="str">
            <v>WSM Wiltshire</v>
          </cell>
        </row>
        <row r="9767">
          <cell r="G9767" t="str">
            <v>WSMMWILA</v>
          </cell>
          <cell r="H9767" t="str">
            <v>Wsm Wiltshire Af</v>
          </cell>
          <cell r="I9767" t="str">
            <v>Defence</v>
          </cell>
          <cell r="J9767" t="str">
            <v>WSM</v>
          </cell>
          <cell r="K9767" t="str">
            <v>WSM Wiltshire</v>
          </cell>
        </row>
        <row r="9768">
          <cell r="G9768" t="str">
            <v>WSMMWILA</v>
          </cell>
          <cell r="H9768" t="str">
            <v>Wsm Wiltshire Af</v>
          </cell>
          <cell r="I9768" t="str">
            <v>Defence</v>
          </cell>
          <cell r="J9768" t="str">
            <v>WSM</v>
          </cell>
          <cell r="K9768" t="str">
            <v>WSM Wiltshire</v>
          </cell>
        </row>
        <row r="9769">
          <cell r="G9769" t="str">
            <v>WSMMWILA</v>
          </cell>
          <cell r="H9769" t="str">
            <v>Wsm Wiltshire Af</v>
          </cell>
          <cell r="I9769" t="str">
            <v>Defence</v>
          </cell>
          <cell r="J9769" t="str">
            <v>WSM</v>
          </cell>
          <cell r="K9769" t="str">
            <v>WSM Wiltshire</v>
          </cell>
        </row>
        <row r="9770">
          <cell r="G9770" t="str">
            <v>WSMMWILA</v>
          </cell>
          <cell r="H9770" t="str">
            <v>Wsm Wiltshire Af</v>
          </cell>
          <cell r="I9770" t="str">
            <v>Defence</v>
          </cell>
          <cell r="J9770" t="str">
            <v>WSM</v>
          </cell>
          <cell r="K9770" t="str">
            <v>WSM Wiltshire</v>
          </cell>
        </row>
        <row r="9771">
          <cell r="G9771" t="str">
            <v>WSMMWILA</v>
          </cell>
          <cell r="H9771" t="str">
            <v>Wsm Wiltshire Af</v>
          </cell>
          <cell r="I9771" t="str">
            <v>Defence</v>
          </cell>
          <cell r="J9771" t="str">
            <v>WSM</v>
          </cell>
          <cell r="K9771" t="str">
            <v>WSM Wiltshire</v>
          </cell>
        </row>
        <row r="9772">
          <cell r="G9772" t="str">
            <v>WSMMWILA</v>
          </cell>
          <cell r="H9772" t="str">
            <v>Wsm Wiltshire Af</v>
          </cell>
          <cell r="I9772" t="str">
            <v>Defence</v>
          </cell>
          <cell r="J9772" t="str">
            <v>WSM</v>
          </cell>
          <cell r="K9772" t="str">
            <v>WSM Wiltshire</v>
          </cell>
        </row>
        <row r="9773">
          <cell r="G9773" t="str">
            <v>WSMMWILA</v>
          </cell>
          <cell r="H9773" t="str">
            <v>Wsm Wiltshire Af</v>
          </cell>
          <cell r="I9773" t="str">
            <v>Defence</v>
          </cell>
          <cell r="J9773" t="str">
            <v>WSM</v>
          </cell>
          <cell r="K9773" t="str">
            <v>WSM Wiltshire</v>
          </cell>
        </row>
        <row r="9774">
          <cell r="G9774" t="str">
            <v>WSMMWILA</v>
          </cell>
          <cell r="H9774" t="str">
            <v>Wsm Wiltshire Af</v>
          </cell>
          <cell r="I9774" t="str">
            <v>Defence</v>
          </cell>
          <cell r="J9774" t="str">
            <v>WSM</v>
          </cell>
          <cell r="K9774" t="str">
            <v>WSM Wiltshire</v>
          </cell>
        </row>
        <row r="9775">
          <cell r="G9775" t="str">
            <v>WSMMWILA</v>
          </cell>
          <cell r="H9775" t="str">
            <v>Wsm Wiltshire Af</v>
          </cell>
          <cell r="I9775" t="str">
            <v>Defence</v>
          </cell>
          <cell r="J9775" t="str">
            <v>WSM</v>
          </cell>
          <cell r="K9775" t="str">
            <v>WSM Wiltshire</v>
          </cell>
        </row>
        <row r="9776">
          <cell r="G9776" t="str">
            <v>WSMMWILA</v>
          </cell>
          <cell r="H9776" t="str">
            <v>Wsm Wiltshire Af</v>
          </cell>
          <cell r="I9776" t="str">
            <v>Defence</v>
          </cell>
          <cell r="J9776" t="str">
            <v>WSM</v>
          </cell>
          <cell r="K9776" t="str">
            <v>WSM Wiltshire</v>
          </cell>
        </row>
        <row r="9777">
          <cell r="G9777" t="str">
            <v>WSMMWILA</v>
          </cell>
          <cell r="H9777" t="str">
            <v>Wsm Wiltshire Af</v>
          </cell>
          <cell r="I9777" t="str">
            <v>Defence</v>
          </cell>
          <cell r="J9777" t="str">
            <v>WSM</v>
          </cell>
          <cell r="K9777" t="str">
            <v>WSM Wiltshire</v>
          </cell>
        </row>
        <row r="9778">
          <cell r="G9778" t="str">
            <v>WSMMWILA</v>
          </cell>
          <cell r="H9778" t="str">
            <v>Wsm Wiltshire Af</v>
          </cell>
          <cell r="I9778" t="str">
            <v>Defence</v>
          </cell>
          <cell r="J9778" t="str">
            <v>WSM</v>
          </cell>
          <cell r="K9778" t="str">
            <v>WSM Wiltshire</v>
          </cell>
        </row>
        <row r="9779">
          <cell r="G9779" t="str">
            <v>WSMMWILA</v>
          </cell>
          <cell r="H9779" t="str">
            <v>Wsm Wiltshire Af</v>
          </cell>
          <cell r="I9779" t="str">
            <v>Defence</v>
          </cell>
          <cell r="J9779" t="str">
            <v>WSM</v>
          </cell>
          <cell r="K9779" t="str">
            <v>WSM Wiltshire</v>
          </cell>
        </row>
        <row r="9780">
          <cell r="G9780" t="str">
            <v>WSMMWILA</v>
          </cell>
          <cell r="H9780" t="str">
            <v>Wsm Wiltshire Af</v>
          </cell>
          <cell r="I9780" t="str">
            <v>Defence</v>
          </cell>
          <cell r="J9780" t="str">
            <v>WSM</v>
          </cell>
          <cell r="K9780" t="str">
            <v>WSM Wiltshire</v>
          </cell>
        </row>
        <row r="9781">
          <cell r="G9781" t="str">
            <v>WSMMWILA</v>
          </cell>
          <cell r="H9781" t="str">
            <v>Wsm Wiltshire Af</v>
          </cell>
          <cell r="I9781" t="str">
            <v>Defence</v>
          </cell>
          <cell r="J9781" t="str">
            <v>WSM</v>
          </cell>
          <cell r="K9781" t="str">
            <v>WSM Wiltshire</v>
          </cell>
        </row>
        <row r="9782">
          <cell r="G9782" t="str">
            <v>WSMMWILA</v>
          </cell>
          <cell r="H9782" t="str">
            <v>Wsm Wiltshire Af</v>
          </cell>
          <cell r="I9782" t="str">
            <v>Defence</v>
          </cell>
          <cell r="J9782" t="str">
            <v>WSM</v>
          </cell>
          <cell r="K9782" t="str">
            <v>WSM Wiltshire</v>
          </cell>
        </row>
        <row r="9783">
          <cell r="G9783" t="str">
            <v>WSMMWILA</v>
          </cell>
          <cell r="H9783" t="str">
            <v>Wsm Wiltshire Af</v>
          </cell>
          <cell r="I9783" t="str">
            <v>Defence</v>
          </cell>
          <cell r="J9783" t="str">
            <v>WSM</v>
          </cell>
          <cell r="K9783" t="str">
            <v>WSM Wiltshire</v>
          </cell>
        </row>
        <row r="9784">
          <cell r="G9784" t="str">
            <v>WSMMWILA</v>
          </cell>
          <cell r="H9784" t="str">
            <v>Wsm Wiltshire Af</v>
          </cell>
          <cell r="I9784" t="str">
            <v>Defence</v>
          </cell>
          <cell r="J9784" t="str">
            <v>WSM</v>
          </cell>
          <cell r="K9784" t="str">
            <v>WSM Wiltshire</v>
          </cell>
        </row>
        <row r="9785">
          <cell r="G9785" t="str">
            <v>WSMMWILA</v>
          </cell>
          <cell r="H9785" t="str">
            <v>Wsm Wiltshire Af</v>
          </cell>
          <cell r="I9785" t="str">
            <v>Defence</v>
          </cell>
          <cell r="J9785" t="str">
            <v>WSM</v>
          </cell>
          <cell r="K9785" t="str">
            <v>WSM Wiltshire</v>
          </cell>
        </row>
        <row r="9786">
          <cell r="G9786" t="str">
            <v>WSMMWILA</v>
          </cell>
          <cell r="H9786" t="str">
            <v>Wsm Wiltshire Af</v>
          </cell>
          <cell r="I9786" t="str">
            <v>Defence</v>
          </cell>
          <cell r="J9786" t="str">
            <v>WSM</v>
          </cell>
          <cell r="K9786" t="str">
            <v>WSM Wiltshire</v>
          </cell>
        </row>
        <row r="9787">
          <cell r="G9787" t="str">
            <v>WSMMWILA</v>
          </cell>
          <cell r="H9787" t="str">
            <v>Wsm Wiltshire Af</v>
          </cell>
          <cell r="I9787" t="str">
            <v>Defence</v>
          </cell>
          <cell r="J9787" t="str">
            <v>WSM</v>
          </cell>
          <cell r="K9787" t="str">
            <v>WSM Wiltshire</v>
          </cell>
        </row>
        <row r="9788">
          <cell r="G9788" t="str">
            <v>WSMMWILA</v>
          </cell>
          <cell r="H9788" t="str">
            <v>Wsm Wiltshire Af</v>
          </cell>
          <cell r="I9788" t="str">
            <v>Defence</v>
          </cell>
          <cell r="J9788" t="str">
            <v>WSM</v>
          </cell>
          <cell r="K9788" t="str">
            <v>WSM Wiltshire</v>
          </cell>
        </row>
        <row r="9789">
          <cell r="G9789" t="str">
            <v>WSMMWILA</v>
          </cell>
          <cell r="H9789" t="str">
            <v>Wsm Wiltshire Af</v>
          </cell>
          <cell r="I9789" t="str">
            <v>Defence</v>
          </cell>
          <cell r="J9789" t="str">
            <v>WSM</v>
          </cell>
          <cell r="K9789" t="str">
            <v>WSM Wiltshire</v>
          </cell>
        </row>
        <row r="9790">
          <cell r="G9790" t="str">
            <v>WSMMWILA</v>
          </cell>
          <cell r="H9790" t="str">
            <v>Wsm Wiltshire Af</v>
          </cell>
          <cell r="I9790" t="str">
            <v>Defence</v>
          </cell>
          <cell r="J9790" t="str">
            <v>WSM</v>
          </cell>
          <cell r="K9790" t="str">
            <v>WSM Wiltshire</v>
          </cell>
        </row>
        <row r="9791">
          <cell r="G9791" t="str">
            <v>WSMMWILA</v>
          </cell>
          <cell r="H9791" t="str">
            <v>Wsm Wiltshire Af</v>
          </cell>
          <cell r="I9791" t="str">
            <v>Defence</v>
          </cell>
          <cell r="J9791" t="str">
            <v>WSM</v>
          </cell>
          <cell r="K9791" t="str">
            <v>WSM Wiltshire</v>
          </cell>
        </row>
        <row r="9792">
          <cell r="G9792" t="str">
            <v>WSMMWILA</v>
          </cell>
          <cell r="H9792" t="str">
            <v>Wsm Wiltshire Af</v>
          </cell>
          <cell r="I9792" t="str">
            <v>Defence</v>
          </cell>
          <cell r="J9792" t="str">
            <v>WSM</v>
          </cell>
          <cell r="K9792" t="str">
            <v>WSM Wiltshire</v>
          </cell>
        </row>
        <row r="9793">
          <cell r="G9793" t="str">
            <v>WSMTWILT</v>
          </cell>
          <cell r="H9793" t="str">
            <v>Wiltshire Tied</v>
          </cell>
          <cell r="I9793" t="str">
            <v>Defence</v>
          </cell>
          <cell r="J9793" t="str">
            <v>WSM</v>
          </cell>
          <cell r="K9793" t="str">
            <v>WSM Wiltshire</v>
          </cell>
        </row>
        <row r="9794">
          <cell r="G9794" t="str">
            <v>WSMMWILA</v>
          </cell>
          <cell r="H9794" t="str">
            <v>Wsm Wiltshire Af</v>
          </cell>
          <cell r="I9794" t="str">
            <v>Defence</v>
          </cell>
          <cell r="J9794" t="str">
            <v>WSM</v>
          </cell>
          <cell r="K9794" t="str">
            <v>WSM Wiltshire</v>
          </cell>
        </row>
        <row r="9795">
          <cell r="G9795" t="str">
            <v>WSMMWILA</v>
          </cell>
          <cell r="H9795" t="str">
            <v>Wsm Wiltshire Af</v>
          </cell>
          <cell r="I9795" t="str">
            <v>Defence</v>
          </cell>
          <cell r="J9795" t="str">
            <v>WSM</v>
          </cell>
          <cell r="K9795" t="str">
            <v>WSM Wiltshire</v>
          </cell>
        </row>
        <row r="9796">
          <cell r="G9796" t="str">
            <v>WSMMWILA</v>
          </cell>
          <cell r="H9796" t="str">
            <v>Wsm Wiltshire Af</v>
          </cell>
          <cell r="I9796" t="str">
            <v>Defence</v>
          </cell>
          <cell r="J9796" t="str">
            <v>WSM</v>
          </cell>
          <cell r="K9796" t="str">
            <v>WSM Wiltshire</v>
          </cell>
        </row>
        <row r="9797">
          <cell r="G9797" t="str">
            <v>WSMMWILA</v>
          </cell>
          <cell r="H9797" t="str">
            <v>Wsm Wiltshire Af</v>
          </cell>
          <cell r="I9797" t="str">
            <v>Defence</v>
          </cell>
          <cell r="J9797" t="str">
            <v>WSM</v>
          </cell>
          <cell r="K9797" t="str">
            <v>WSM Wiltshire</v>
          </cell>
        </row>
        <row r="9798">
          <cell r="G9798" t="str">
            <v>WSMMWILA</v>
          </cell>
          <cell r="H9798" t="str">
            <v>Wsm Wiltshire Af</v>
          </cell>
          <cell r="I9798" t="str">
            <v>Defence</v>
          </cell>
          <cell r="J9798" t="str">
            <v>WSM</v>
          </cell>
          <cell r="K9798" t="str">
            <v>WSM Wiltshire</v>
          </cell>
        </row>
        <row r="9799">
          <cell r="G9799" t="str">
            <v>WSMMWILA</v>
          </cell>
          <cell r="H9799" t="str">
            <v>Wsm Wiltshire Af</v>
          </cell>
          <cell r="I9799" t="str">
            <v>Defence</v>
          </cell>
          <cell r="J9799" t="str">
            <v>WSM</v>
          </cell>
          <cell r="K9799" t="str">
            <v>WSM Wiltshire</v>
          </cell>
        </row>
        <row r="9800">
          <cell r="G9800" t="str">
            <v>WSMMWILA</v>
          </cell>
          <cell r="H9800" t="str">
            <v>Wsm Wiltshire Af</v>
          </cell>
          <cell r="I9800" t="str">
            <v>Defence</v>
          </cell>
          <cell r="J9800" t="str">
            <v>WSM</v>
          </cell>
          <cell r="K9800" t="str">
            <v>WSM Wiltshire</v>
          </cell>
        </row>
        <row r="9801">
          <cell r="G9801" t="str">
            <v>WSMMWILA</v>
          </cell>
          <cell r="H9801" t="str">
            <v>Wsm Wiltshire Af</v>
          </cell>
          <cell r="I9801" t="str">
            <v>Defence</v>
          </cell>
          <cell r="J9801" t="str">
            <v>WSM</v>
          </cell>
          <cell r="K9801" t="str">
            <v>WSM Wiltshire</v>
          </cell>
        </row>
        <row r="9802">
          <cell r="G9802" t="str">
            <v>WSMWTW</v>
          </cell>
          <cell r="H9802" t="str">
            <v>Wsm Work To Win</v>
          </cell>
          <cell r="I9802" t="str">
            <v>Defence</v>
          </cell>
          <cell r="J9802" t="str">
            <v>WSM</v>
          </cell>
          <cell r="K9802" t="str">
            <v>WSM Work to Win</v>
          </cell>
        </row>
        <row r="9803">
          <cell r="G9803" t="str">
            <v>ICSERVX</v>
          </cell>
          <cell r="H9803" t="str">
            <v>Ifs Contract Services</v>
          </cell>
          <cell r="I9803" t="str">
            <v>Other</v>
          </cell>
          <cell r="J9803" t="str">
            <v>Other WTW and Mobilisation</v>
          </cell>
          <cell r="K9803" t="str">
            <v>Other WTW and Mobilisation</v>
          </cell>
        </row>
        <row r="9804">
          <cell r="G9804" t="str">
            <v>931641XX</v>
          </cell>
          <cell r="H9804" t="str">
            <v>Fm Csa</v>
          </cell>
          <cell r="I9804" t="str">
            <v>Government Services</v>
          </cell>
          <cell r="J9804" t="str">
            <v>Other Government Services</v>
          </cell>
          <cell r="K9804" t="str">
            <v>CSA</v>
          </cell>
        </row>
        <row r="9805">
          <cell r="G9805" t="str">
            <v>941300XX</v>
          </cell>
          <cell r="H9805" t="str">
            <v>Fm Dhe</v>
          </cell>
          <cell r="I9805" t="str">
            <v>Government Services</v>
          </cell>
          <cell r="J9805" t="str">
            <v>Other Government Services</v>
          </cell>
          <cell r="K9805" t="str">
            <v>DHE</v>
          </cell>
        </row>
        <row r="9806">
          <cell r="G9806" t="str">
            <v>931414XX</v>
          </cell>
          <cell r="H9806" t="str">
            <v>Fm Dss</v>
          </cell>
          <cell r="I9806" t="str">
            <v>Government Services</v>
          </cell>
          <cell r="J9806" t="str">
            <v>Other Government Services</v>
          </cell>
          <cell r="K9806" t="str">
            <v>DSS</v>
          </cell>
        </row>
        <row r="9807">
          <cell r="G9807" t="str">
            <v>931603XX</v>
          </cell>
          <cell r="H9807" t="str">
            <v>Fm Whitehall</v>
          </cell>
          <cell r="I9807" t="str">
            <v>Government Services</v>
          </cell>
          <cell r="J9807" t="str">
            <v>Other Government Services</v>
          </cell>
          <cell r="K9807" t="str">
            <v>Whitehall</v>
          </cell>
        </row>
        <row r="9808">
          <cell r="G9808" t="str">
            <v>931604XX</v>
          </cell>
          <cell r="H9808" t="str">
            <v>Fm Whitehall</v>
          </cell>
          <cell r="I9808" t="str">
            <v>Government Services</v>
          </cell>
          <cell r="J9808" t="str">
            <v>Other Government Services</v>
          </cell>
          <cell r="K9808" t="str">
            <v>Whitehall</v>
          </cell>
        </row>
        <row r="9809">
          <cell r="G9809" t="str">
            <v>931210XX</v>
          </cell>
          <cell r="H9809" t="str">
            <v>Fm Home Office</v>
          </cell>
          <cell r="I9809" t="str">
            <v>Government Services</v>
          </cell>
          <cell r="J9809" t="str">
            <v>Other Government Services</v>
          </cell>
          <cell r="K9809" t="str">
            <v>Home Office</v>
          </cell>
        </row>
        <row r="9810">
          <cell r="G9810" t="str">
            <v>931210XX</v>
          </cell>
          <cell r="H9810" t="str">
            <v>Fm Home Office</v>
          </cell>
          <cell r="I9810" t="str">
            <v>Government Services</v>
          </cell>
          <cell r="J9810" t="str">
            <v>Other Government Services</v>
          </cell>
          <cell r="K9810" t="str">
            <v>Home Office</v>
          </cell>
        </row>
        <row r="9811">
          <cell r="G9811" t="str">
            <v>941223XX</v>
          </cell>
          <cell r="H9811" t="str">
            <v>Fm Home Office</v>
          </cell>
          <cell r="I9811" t="str">
            <v>Government Services</v>
          </cell>
          <cell r="J9811" t="str">
            <v>Other Government Services</v>
          </cell>
          <cell r="K9811" t="str">
            <v>Home Office</v>
          </cell>
        </row>
        <row r="9812">
          <cell r="G9812" t="str">
            <v>931206XX</v>
          </cell>
          <cell r="H9812" t="str">
            <v>Fm Nri</v>
          </cell>
          <cell r="I9812" t="str">
            <v>Government Services</v>
          </cell>
          <cell r="J9812" t="str">
            <v>Other Government Services</v>
          </cell>
          <cell r="K9812" t="str">
            <v>NRI</v>
          </cell>
        </row>
        <row r="9813">
          <cell r="G9813" t="str">
            <v>931408XX</v>
          </cell>
          <cell r="H9813" t="str">
            <v>Fm Pace</v>
          </cell>
          <cell r="I9813" t="str">
            <v>Government Services</v>
          </cell>
          <cell r="J9813" t="str">
            <v>Other Government Services</v>
          </cell>
          <cell r="K9813" t="str">
            <v>PACE</v>
          </cell>
        </row>
        <row r="9814">
          <cell r="G9814" t="str">
            <v>931411XX</v>
          </cell>
          <cell r="H9814" t="str">
            <v>Fm Pace</v>
          </cell>
          <cell r="I9814" t="str">
            <v>Government Services</v>
          </cell>
          <cell r="J9814" t="str">
            <v>Other Government Services</v>
          </cell>
          <cell r="K9814" t="str">
            <v>PACE</v>
          </cell>
        </row>
        <row r="9815">
          <cell r="G9815" t="str">
            <v>931427XX</v>
          </cell>
          <cell r="H9815" t="str">
            <v>Fm Pace</v>
          </cell>
          <cell r="I9815" t="str">
            <v>Government Services</v>
          </cell>
          <cell r="J9815" t="str">
            <v>Other Government Services</v>
          </cell>
          <cell r="K9815" t="str">
            <v>PACE</v>
          </cell>
        </row>
        <row r="9816">
          <cell r="G9816" t="str">
            <v>941275XX</v>
          </cell>
          <cell r="H9816" t="str">
            <v>Fm Pgo</v>
          </cell>
          <cell r="I9816" t="str">
            <v>Government Services</v>
          </cell>
          <cell r="J9816" t="str">
            <v>Other Government Services</v>
          </cell>
          <cell r="K9816" t="str">
            <v>PGO</v>
          </cell>
        </row>
        <row r="9817">
          <cell r="G9817" t="str">
            <v>ULINADD</v>
          </cell>
          <cell r="H9817" t="str">
            <v>Uclh Linen &amp; Laundry</v>
          </cell>
          <cell r="I9817" t="str">
            <v>Healthcare</v>
          </cell>
          <cell r="J9817" t="str">
            <v>UCLH</v>
          </cell>
          <cell r="K9817" t="str">
            <v>UCLH</v>
          </cell>
        </row>
        <row r="9818">
          <cell r="G9818" t="str">
            <v>UPARKADD</v>
          </cell>
          <cell r="H9818" t="str">
            <v>Uclh Car Parking</v>
          </cell>
          <cell r="I9818" t="str">
            <v>Healthcare</v>
          </cell>
          <cell r="J9818" t="str">
            <v>UCLH</v>
          </cell>
          <cell r="K9818" t="str">
            <v>UCLH</v>
          </cell>
        </row>
        <row r="9819">
          <cell r="G9819" t="str">
            <v>941259FF</v>
          </cell>
          <cell r="H9819" t="str">
            <v>Workability (Pact) Ocean Houseg Powell</v>
          </cell>
          <cell r="I9819" t="str">
            <v>Government Services</v>
          </cell>
          <cell r="J9819" t="str">
            <v>Other Government Services</v>
          </cell>
          <cell r="K9819" t="str">
            <v>Ocean House</v>
          </cell>
        </row>
        <row r="9820">
          <cell r="G9820" t="str">
            <v>941301FF</v>
          </cell>
          <cell r="H9820" t="str">
            <v>Ir Ocean Hse 87/89 London Rd</v>
          </cell>
          <cell r="I9820" t="str">
            <v>Government Services</v>
          </cell>
          <cell r="J9820" t="str">
            <v>Other Government Services</v>
          </cell>
          <cell r="K9820" t="str">
            <v>Ocean House</v>
          </cell>
        </row>
        <row r="9821">
          <cell r="G9821" t="str">
            <v>941227PF</v>
          </cell>
          <cell r="H9821" t="str">
            <v>Minor Maint. Ocean Hse Hastingg Powell</v>
          </cell>
          <cell r="I9821" t="str">
            <v>Government Services</v>
          </cell>
          <cell r="J9821" t="str">
            <v>Other Government Services</v>
          </cell>
          <cell r="K9821" t="str">
            <v>Ocean House</v>
          </cell>
        </row>
        <row r="9822">
          <cell r="G9822" t="str">
            <v>931608XX</v>
          </cell>
          <cell r="H9822" t="str">
            <v>Fm Pace</v>
          </cell>
          <cell r="I9822" t="str">
            <v>Government Services</v>
          </cell>
          <cell r="J9822" t="str">
            <v>Other Government Services</v>
          </cell>
          <cell r="K9822" t="str">
            <v>PACE</v>
          </cell>
        </row>
        <row r="9823">
          <cell r="G9823" t="str">
            <v>941201XX</v>
          </cell>
          <cell r="H9823" t="str">
            <v>Fm Pace</v>
          </cell>
          <cell r="I9823" t="str">
            <v>Government Services</v>
          </cell>
          <cell r="J9823" t="str">
            <v>Other Government Services</v>
          </cell>
          <cell r="K9823" t="str">
            <v>PACE</v>
          </cell>
        </row>
        <row r="9824">
          <cell r="G9824" t="str">
            <v>941280XX</v>
          </cell>
          <cell r="H9824" t="str">
            <v>Fm Pace</v>
          </cell>
          <cell r="I9824" t="str">
            <v>Government Services</v>
          </cell>
          <cell r="J9824" t="str">
            <v>Other Government Services</v>
          </cell>
          <cell r="K9824" t="str">
            <v>PACE</v>
          </cell>
        </row>
        <row r="9825">
          <cell r="G9825" t="str">
            <v>DUDCATBF</v>
          </cell>
          <cell r="H9825" t="str">
            <v>Dudley - Bushy Fields Catering</v>
          </cell>
          <cell r="I9825" t="str">
            <v>Healthcare</v>
          </cell>
          <cell r="J9825" t="str">
            <v>Dudley</v>
          </cell>
          <cell r="K9825" t="str">
            <v>Dudley</v>
          </cell>
        </row>
        <row r="9826">
          <cell r="G9826" t="str">
            <v>OCESCCFF</v>
          </cell>
          <cell r="H9826" t="str">
            <v>Oceanhse Rent East Sussex Ccg Powell</v>
          </cell>
          <cell r="I9826" t="str">
            <v>Government Services</v>
          </cell>
          <cell r="J9826" t="str">
            <v>Other Government Services</v>
          </cell>
          <cell r="K9826" t="str">
            <v>Ocean House</v>
          </cell>
        </row>
        <row r="9827">
          <cell r="G9827" t="str">
            <v>CLPSMX05</v>
          </cell>
          <cell r="H9827" t="str">
            <v>Invalid No</v>
          </cell>
          <cell r="I9827" t="str">
            <v>Government Services</v>
          </cell>
          <cell r="J9827" t="str">
            <v>Other Government Services</v>
          </cell>
          <cell r="K9827" t="str">
            <v>Estates</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Receipting &amp; Orders"/>
      <sheetName val="Master PRI Ref"/>
      <sheetName val="Look Up"/>
    </sheetNames>
    <sheetDataSet>
      <sheetData sheetId="0"/>
      <sheetData sheetId="1"/>
      <sheetData sheetId="2">
        <row r="2">
          <cell r="A2" t="str">
            <v>PRI-Line Ref</v>
          </cell>
          <cell r="B2" t="str">
            <v>PRI</v>
          </cell>
          <cell r="C2" t="str">
            <v>Line No.</v>
          </cell>
          <cell r="D2" t="str">
            <v>Site</v>
          </cell>
          <cell r="E2" t="str">
            <v>Area</v>
          </cell>
          <cell r="F2" t="str">
            <v>Category</v>
          </cell>
          <cell r="G2" t="str">
            <v>Supplier</v>
          </cell>
          <cell r="H2" t="str">
            <v>PRI Total</v>
          </cell>
          <cell r="I2" t="str">
            <v>Receipts</v>
          </cell>
          <cell r="J2" t="str">
            <v>Per Receipt</v>
          </cell>
        </row>
        <row r="3">
          <cell r="A3" t="str">
            <v>PRI-231979 - 1</v>
          </cell>
          <cell r="B3" t="str">
            <v>PRI-231979</v>
          </cell>
          <cell r="C3">
            <v>1</v>
          </cell>
          <cell r="D3" t="str">
            <v>DALTON BARRACKS</v>
          </cell>
          <cell r="E3" t="str">
            <v>North</v>
          </cell>
          <cell r="F3" t="str">
            <v>Chimney Inspections</v>
          </cell>
          <cell r="G3" t="str">
            <v>Rupert Bellamy</v>
          </cell>
          <cell r="H3">
            <v>1380</v>
          </cell>
          <cell r="I3">
            <v>1</v>
          </cell>
          <cell r="J3">
            <v>1380</v>
          </cell>
        </row>
        <row r="4">
          <cell r="A4" t="str">
            <v>PRI-231979 - 2</v>
          </cell>
          <cell r="B4" t="str">
            <v>PRI-231979</v>
          </cell>
          <cell r="C4">
            <v>2</v>
          </cell>
          <cell r="D4" t="str">
            <v>RAF BENSON</v>
          </cell>
          <cell r="E4" t="str">
            <v>North</v>
          </cell>
          <cell r="F4" t="str">
            <v>Chimney Inspections</v>
          </cell>
          <cell r="G4" t="str">
            <v>Rupert Bellamy</v>
          </cell>
          <cell r="H4">
            <v>820</v>
          </cell>
          <cell r="I4">
            <v>1</v>
          </cell>
          <cell r="J4">
            <v>820</v>
          </cell>
        </row>
        <row r="5">
          <cell r="A5" t="str">
            <v>PRI-231979 - 3</v>
          </cell>
          <cell r="B5" t="str">
            <v>PRI-231979</v>
          </cell>
          <cell r="C5">
            <v>3</v>
          </cell>
          <cell r="D5" t="str">
            <v>DLO CAVERSFIELD</v>
          </cell>
          <cell r="E5" t="str">
            <v>North</v>
          </cell>
          <cell r="F5" t="str">
            <v>Chimney Inspections</v>
          </cell>
          <cell r="G5" t="str">
            <v>Rupert Bellamy</v>
          </cell>
          <cell r="H5">
            <v>480</v>
          </cell>
          <cell r="I5">
            <v>1</v>
          </cell>
          <cell r="J5">
            <v>480</v>
          </cell>
        </row>
        <row r="6">
          <cell r="A6" t="str">
            <v>PRI-231979 - 4</v>
          </cell>
          <cell r="B6" t="str">
            <v>PRI-231979</v>
          </cell>
          <cell r="C6">
            <v>4</v>
          </cell>
          <cell r="D6" t="str">
            <v>BICESTER GARRISON CENTRE</v>
          </cell>
          <cell r="E6" t="str">
            <v>North</v>
          </cell>
          <cell r="F6" t="str">
            <v>Chimney Inspections</v>
          </cell>
          <cell r="G6" t="str">
            <v>Rupert Bellamy</v>
          </cell>
          <cell r="H6">
            <v>480</v>
          </cell>
          <cell r="I6">
            <v>1</v>
          </cell>
          <cell r="J6">
            <v>480</v>
          </cell>
        </row>
        <row r="7">
          <cell r="A7" t="str">
            <v>PRI-231979 - 5</v>
          </cell>
          <cell r="B7" t="str">
            <v>PRI-231979</v>
          </cell>
          <cell r="C7">
            <v>5</v>
          </cell>
          <cell r="D7" t="str">
            <v>DEFENCE SCHOOL OF LANGUAGES (BEACONSFIELD)</v>
          </cell>
          <cell r="E7" t="str">
            <v>North</v>
          </cell>
          <cell r="F7" t="str">
            <v>Chimney Inspections</v>
          </cell>
          <cell r="G7" t="str">
            <v>Rupert Bellamy</v>
          </cell>
          <cell r="H7">
            <v>740</v>
          </cell>
          <cell r="I7">
            <v>1</v>
          </cell>
          <cell r="J7">
            <v>740</v>
          </cell>
        </row>
        <row r="8">
          <cell r="A8" t="str">
            <v>PRI-231979 - 6</v>
          </cell>
          <cell r="B8" t="str">
            <v>PRI-231979</v>
          </cell>
          <cell r="C8">
            <v>6</v>
          </cell>
          <cell r="D8" t="str">
            <v>RAF HALTON</v>
          </cell>
          <cell r="E8" t="str">
            <v>North</v>
          </cell>
          <cell r="F8" t="str">
            <v>Chimney Inspections</v>
          </cell>
          <cell r="G8" t="str">
            <v>Rupert Bellamy</v>
          </cell>
          <cell r="H8">
            <v>1640</v>
          </cell>
          <cell r="I8">
            <v>1</v>
          </cell>
          <cell r="J8">
            <v>1640</v>
          </cell>
        </row>
        <row r="9">
          <cell r="A9" t="str">
            <v>PRI-231979 - 7</v>
          </cell>
          <cell r="B9" t="str">
            <v>PRI-231979</v>
          </cell>
          <cell r="C9">
            <v>7</v>
          </cell>
          <cell r="D9" t="str">
            <v>RAF HIGH WYCOMBE</v>
          </cell>
          <cell r="E9" t="str">
            <v>North</v>
          </cell>
          <cell r="F9" t="str">
            <v>Chimney Inspections</v>
          </cell>
          <cell r="G9" t="str">
            <v>Rupert Bellamy</v>
          </cell>
          <cell r="H9">
            <v>1380</v>
          </cell>
          <cell r="I9">
            <v>1</v>
          </cell>
          <cell r="J9">
            <v>1380</v>
          </cell>
        </row>
        <row r="10">
          <cell r="A10" t="str">
            <v>PRI-231979 - 8</v>
          </cell>
          <cell r="B10" t="str">
            <v>PRI-231979</v>
          </cell>
          <cell r="C10">
            <v>8</v>
          </cell>
          <cell r="D10" t="str">
            <v>BICESTER GARRISON CENTRE</v>
          </cell>
          <cell r="E10" t="str">
            <v>North</v>
          </cell>
          <cell r="F10" t="str">
            <v>Chimney Inspections</v>
          </cell>
          <cell r="G10" t="str">
            <v>Rupert Bellamy</v>
          </cell>
          <cell r="H10">
            <v>2120</v>
          </cell>
          <cell r="I10">
            <v>1</v>
          </cell>
          <cell r="J10">
            <v>2120</v>
          </cell>
        </row>
        <row r="11">
          <cell r="A11" t="str">
            <v>PRI-232786 - 1</v>
          </cell>
          <cell r="B11" t="str">
            <v>PRI-232786</v>
          </cell>
          <cell r="C11">
            <v>1</v>
          </cell>
          <cell r="D11" t="str">
            <v xml:space="preserve">DEFENCE SCHOOL OF LANGUAGES (BEACONSFIELD) </v>
          </cell>
          <cell r="E11" t="str">
            <v>North</v>
          </cell>
          <cell r="F11" t="str">
            <v xml:space="preserve"> Maintenance of Petroleum, Oil &amp; Lubricant (PO</v>
          </cell>
          <cell r="G11" t="str">
            <v>Adler and Allen Ltd</v>
          </cell>
          <cell r="H11">
            <v>3598.37</v>
          </cell>
          <cell r="I11">
            <v>3</v>
          </cell>
          <cell r="J11">
            <v>1199.4566666666667</v>
          </cell>
        </row>
        <row r="12">
          <cell r="A12" t="str">
            <v>PRI-232786 - 2</v>
          </cell>
          <cell r="B12" t="str">
            <v>PRI-232786</v>
          </cell>
          <cell r="C12">
            <v>2</v>
          </cell>
          <cell r="D12" t="str">
            <v>RAF BENSON</v>
          </cell>
          <cell r="E12" t="str">
            <v>North</v>
          </cell>
          <cell r="F12" t="str">
            <v xml:space="preserve"> Maintenance of Petroleum, Oil &amp; Lubricant (PO</v>
          </cell>
          <cell r="G12" t="str">
            <v>Adler and Allen Ltd</v>
          </cell>
          <cell r="H12">
            <v>34401.42</v>
          </cell>
          <cell r="I12">
            <v>3</v>
          </cell>
          <cell r="J12">
            <v>11467.14</v>
          </cell>
        </row>
        <row r="13">
          <cell r="A13" t="str">
            <v>PRI-232786 - 3</v>
          </cell>
          <cell r="B13" t="str">
            <v>PRI-232786</v>
          </cell>
          <cell r="C13">
            <v>3</v>
          </cell>
          <cell r="D13" t="str">
            <v>DSDC BICESTER</v>
          </cell>
          <cell r="E13" t="str">
            <v>North</v>
          </cell>
          <cell r="F13" t="str">
            <v xml:space="preserve"> Maintenance of Petroleum, Oil &amp; Lubricant (PO</v>
          </cell>
          <cell r="G13" t="str">
            <v>Adler and Allen Ltd</v>
          </cell>
          <cell r="H13">
            <v>22193.81</v>
          </cell>
          <cell r="I13">
            <v>2</v>
          </cell>
          <cell r="J13">
            <v>11096.905000000001</v>
          </cell>
        </row>
        <row r="14">
          <cell r="A14" t="str">
            <v>PRI-232786 - 4</v>
          </cell>
          <cell r="B14" t="str">
            <v>PRI-232786</v>
          </cell>
          <cell r="C14">
            <v>4</v>
          </cell>
          <cell r="D14" t="str">
            <v>RAF DALTON</v>
          </cell>
          <cell r="E14" t="str">
            <v>North</v>
          </cell>
          <cell r="F14" t="str">
            <v xml:space="preserve"> Maintenance of Petroleum, Oil &amp; Lubricant (PO</v>
          </cell>
          <cell r="G14" t="str">
            <v>Adler and Allen Ltd</v>
          </cell>
          <cell r="H14">
            <v>6320.2</v>
          </cell>
          <cell r="I14">
            <v>2</v>
          </cell>
          <cell r="J14">
            <v>3160.1</v>
          </cell>
        </row>
        <row r="15">
          <cell r="A15" t="str">
            <v>PRI-232786 - 5</v>
          </cell>
          <cell r="B15" t="str">
            <v>PRI-232786</v>
          </cell>
          <cell r="C15">
            <v>5</v>
          </cell>
          <cell r="D15" t="str">
            <v>RAF HALTON</v>
          </cell>
          <cell r="E15" t="str">
            <v>North</v>
          </cell>
          <cell r="F15" t="str">
            <v xml:space="preserve"> Maintenance of Petroleum, Oil &amp; Lubricant (PO</v>
          </cell>
          <cell r="G15" t="str">
            <v>Adler and Allen Ltd</v>
          </cell>
          <cell r="H15">
            <v>4968.1000000000004</v>
          </cell>
          <cell r="I15">
            <v>2</v>
          </cell>
          <cell r="J15">
            <v>2484.0500000000002</v>
          </cell>
        </row>
        <row r="16">
          <cell r="A16" t="str">
            <v>PRI-232786 - 6</v>
          </cell>
          <cell r="B16" t="str">
            <v>PRI-232786</v>
          </cell>
          <cell r="C16">
            <v>6</v>
          </cell>
          <cell r="D16" t="str">
            <v>HIGH WYCOMBE</v>
          </cell>
          <cell r="E16" t="str">
            <v>North</v>
          </cell>
          <cell r="F16" t="str">
            <v xml:space="preserve"> Maintenance of Petroleum, Oil &amp; Lubricant (PO</v>
          </cell>
          <cell r="G16" t="str">
            <v>Adler and Allen Ltd</v>
          </cell>
          <cell r="H16">
            <v>30804.080000000002</v>
          </cell>
          <cell r="I16">
            <v>2</v>
          </cell>
          <cell r="J16">
            <v>15402.04</v>
          </cell>
        </row>
        <row r="17">
          <cell r="A17" t="str">
            <v>PRI-232786 - 7</v>
          </cell>
          <cell r="B17" t="str">
            <v>PRI-232786</v>
          </cell>
          <cell r="C17">
            <v>7</v>
          </cell>
          <cell r="D17" t="str">
            <v>VAUXHALL BARRACKS</v>
          </cell>
          <cell r="E17" t="str">
            <v>North</v>
          </cell>
          <cell r="F17" t="str">
            <v xml:space="preserve"> Maintenance of Petroleum, Oil &amp; Lubricant (PO</v>
          </cell>
          <cell r="G17" t="str">
            <v>Adler and Allen Ltd</v>
          </cell>
          <cell r="H17">
            <v>1689.8</v>
          </cell>
          <cell r="I17">
            <v>2</v>
          </cell>
          <cell r="J17">
            <v>844.9</v>
          </cell>
        </row>
        <row r="18">
          <cell r="A18" t="str">
            <v>PRI-236158 - 11</v>
          </cell>
          <cell r="B18" t="str">
            <v>PRI-236158</v>
          </cell>
          <cell r="C18">
            <v>11</v>
          </cell>
          <cell r="D18" t="str">
            <v xml:space="preserve">RAF HALTON (BUILDING 413) </v>
          </cell>
          <cell r="E18" t="str">
            <v>North</v>
          </cell>
          <cell r="F18" t="str">
            <v>Annual Display Energy</v>
          </cell>
          <cell r="G18" t="str">
            <v>INTERSERVE SPECIALIST SVC</v>
          </cell>
          <cell r="H18">
            <v>225</v>
          </cell>
          <cell r="I18">
            <v>1</v>
          </cell>
          <cell r="J18">
            <v>225</v>
          </cell>
        </row>
        <row r="19">
          <cell r="A19" t="str">
            <v>PRI-236158 - 12</v>
          </cell>
          <cell r="B19" t="str">
            <v>PRI-236158</v>
          </cell>
          <cell r="C19">
            <v>12</v>
          </cell>
          <cell r="D19" t="str">
            <v xml:space="preserve">RAF HALTON (BUILDING 235) </v>
          </cell>
          <cell r="E19" t="str">
            <v>North</v>
          </cell>
          <cell r="F19" t="str">
            <v>Annual Display Energy</v>
          </cell>
          <cell r="G19" t="str">
            <v>INTERSERVE SPECIALIST SVC</v>
          </cell>
          <cell r="H19">
            <v>225</v>
          </cell>
          <cell r="I19">
            <v>1</v>
          </cell>
          <cell r="J19">
            <v>225</v>
          </cell>
        </row>
        <row r="20">
          <cell r="A20" t="str">
            <v>PRI-236158 - 13</v>
          </cell>
          <cell r="B20" t="str">
            <v>PRI-236158</v>
          </cell>
          <cell r="C20">
            <v>13</v>
          </cell>
          <cell r="D20" t="str">
            <v xml:space="preserve">RAF HALTON (HEADQUARTERS - BUILDING 226) </v>
          </cell>
          <cell r="E20" t="str">
            <v>North</v>
          </cell>
          <cell r="F20" t="str">
            <v>Annual Display Energy</v>
          </cell>
          <cell r="G20" t="str">
            <v>INTERSERVE SPECIALIST SVC</v>
          </cell>
          <cell r="H20">
            <v>225</v>
          </cell>
          <cell r="I20">
            <v>1</v>
          </cell>
          <cell r="J20">
            <v>225</v>
          </cell>
        </row>
        <row r="21">
          <cell r="A21" t="str">
            <v>PRI-236158 - 5</v>
          </cell>
          <cell r="B21" t="str">
            <v>PRI-236158</v>
          </cell>
          <cell r="C21">
            <v>5</v>
          </cell>
          <cell r="D21" t="str">
            <v xml:space="preserve">RAF HALTON (BUILDING 25) </v>
          </cell>
          <cell r="E21" t="str">
            <v>North</v>
          </cell>
          <cell r="F21" t="str">
            <v>Annual Display Energy</v>
          </cell>
          <cell r="G21" t="str">
            <v>INTERSERVE SPECIALIST SVC</v>
          </cell>
          <cell r="H21">
            <v>225</v>
          </cell>
          <cell r="I21">
            <v>1</v>
          </cell>
          <cell r="J21">
            <v>225</v>
          </cell>
        </row>
        <row r="22">
          <cell r="A22" t="str">
            <v>PRI-236158 - 6</v>
          </cell>
          <cell r="B22" t="str">
            <v>PRI-236158</v>
          </cell>
          <cell r="C22">
            <v>6</v>
          </cell>
          <cell r="D22" t="str">
            <v>RAF HALTON (BUILDING 24)</v>
          </cell>
          <cell r="E22" t="str">
            <v>North</v>
          </cell>
          <cell r="F22" t="str">
            <v>Annual Display Energy</v>
          </cell>
          <cell r="G22" t="str">
            <v>INTERSERVE SPECIALIST SVC</v>
          </cell>
          <cell r="H22">
            <v>225</v>
          </cell>
          <cell r="I22">
            <v>1</v>
          </cell>
          <cell r="J22">
            <v>225</v>
          </cell>
        </row>
        <row r="23">
          <cell r="A23" t="str">
            <v>PRI-236158 - 7</v>
          </cell>
          <cell r="B23" t="str">
            <v>PRI-236158</v>
          </cell>
          <cell r="C23">
            <v>7</v>
          </cell>
          <cell r="D23" t="str">
            <v>RAF HALTON (HALTON HOUSE)</v>
          </cell>
          <cell r="E23" t="str">
            <v>North</v>
          </cell>
          <cell r="F23" t="str">
            <v>Annual Display Energy</v>
          </cell>
          <cell r="G23" t="str">
            <v>INTERSERVE SPECIALIST SVC</v>
          </cell>
          <cell r="H23">
            <v>225</v>
          </cell>
          <cell r="I23">
            <v>1</v>
          </cell>
          <cell r="J23">
            <v>225</v>
          </cell>
        </row>
        <row r="24">
          <cell r="A24" t="str">
            <v>PRI-240762 - 1</v>
          </cell>
          <cell r="B24" t="str">
            <v>PRI-240762</v>
          </cell>
          <cell r="C24">
            <v>1</v>
          </cell>
          <cell r="D24" t="str">
            <v>ST GEORGES BARRACKS</v>
          </cell>
          <cell r="E24" t="str">
            <v>North</v>
          </cell>
          <cell r="F24" t="str">
            <v>Statutory Plant Inspections</v>
          </cell>
          <cell r="G24" t="str">
            <v>Zurich Risk Services</v>
          </cell>
          <cell r="H24">
            <v>234</v>
          </cell>
          <cell r="I24">
            <v>4</v>
          </cell>
          <cell r="J24">
            <v>58.5</v>
          </cell>
        </row>
        <row r="25">
          <cell r="A25" t="str">
            <v>PRI-240762 - 10</v>
          </cell>
          <cell r="B25" t="str">
            <v>PRI-240762</v>
          </cell>
          <cell r="C25">
            <v>10</v>
          </cell>
          <cell r="D25" t="str">
            <v xml:space="preserve">RAF HALTON </v>
          </cell>
          <cell r="E25" t="str">
            <v>North</v>
          </cell>
          <cell r="F25" t="str">
            <v>Statutory Plant Inspections</v>
          </cell>
          <cell r="G25" t="str">
            <v>Zurich Risk Services</v>
          </cell>
          <cell r="H25">
            <v>4335.2</v>
          </cell>
          <cell r="I25">
            <v>4</v>
          </cell>
          <cell r="J25">
            <v>1083.8</v>
          </cell>
        </row>
        <row r="26">
          <cell r="A26" t="str">
            <v>PRI-240762 - 11</v>
          </cell>
          <cell r="B26" t="str">
            <v>PRI-240762</v>
          </cell>
          <cell r="C26">
            <v>11</v>
          </cell>
          <cell r="D26" t="str">
            <v xml:space="preserve">RAF HIGH WYCOMBE </v>
          </cell>
          <cell r="E26" t="str">
            <v>North</v>
          </cell>
          <cell r="F26" t="str">
            <v>Statutory Plant Inspections</v>
          </cell>
          <cell r="G26" t="str">
            <v>Zurich Risk Services</v>
          </cell>
          <cell r="H26">
            <v>4642.7</v>
          </cell>
          <cell r="I26">
            <v>4</v>
          </cell>
          <cell r="J26">
            <v>1160.675</v>
          </cell>
        </row>
        <row r="27">
          <cell r="A27" t="str">
            <v>PRI-240762 - 2</v>
          </cell>
          <cell r="B27" t="str">
            <v>PRI-240762</v>
          </cell>
          <cell r="C27">
            <v>2</v>
          </cell>
          <cell r="D27" t="str">
            <v>DALTON BARRACKS</v>
          </cell>
          <cell r="E27" t="str">
            <v>North</v>
          </cell>
          <cell r="F27" t="str">
            <v>Statutory Plant Inspections</v>
          </cell>
          <cell r="G27" t="str">
            <v>Zurich Risk Services</v>
          </cell>
          <cell r="H27">
            <v>2441.8000000000002</v>
          </cell>
          <cell r="I27">
            <v>4</v>
          </cell>
          <cell r="J27">
            <v>610.45000000000005</v>
          </cell>
        </row>
        <row r="28">
          <cell r="A28" t="str">
            <v>PRI-240762 - 3</v>
          </cell>
          <cell r="B28" t="str">
            <v>PRI-240762</v>
          </cell>
          <cell r="C28">
            <v>3</v>
          </cell>
          <cell r="D28" t="str">
            <v xml:space="preserve">RAF BENSON </v>
          </cell>
          <cell r="E28" t="str">
            <v>North</v>
          </cell>
          <cell r="F28" t="str">
            <v>Statutory Plant Inspections</v>
          </cell>
          <cell r="G28" t="str">
            <v>Zurich Risk Services</v>
          </cell>
          <cell r="H28">
            <v>7299.25</v>
          </cell>
          <cell r="I28">
            <v>4</v>
          </cell>
          <cell r="J28">
            <v>1824.8125</v>
          </cell>
        </row>
        <row r="29">
          <cell r="A29" t="str">
            <v>PRI-240762 - 4</v>
          </cell>
          <cell r="B29" t="str">
            <v>PRI-240762</v>
          </cell>
          <cell r="C29">
            <v>4</v>
          </cell>
          <cell r="D29" t="str">
            <v>VAUXHALL BARRACKS</v>
          </cell>
          <cell r="E29" t="str">
            <v>North</v>
          </cell>
          <cell r="F29" t="str">
            <v>Statutory Plant Inspections</v>
          </cell>
          <cell r="G29" t="str">
            <v>Zurich Risk Services</v>
          </cell>
          <cell r="H29">
            <v>247</v>
          </cell>
          <cell r="I29">
            <v>4</v>
          </cell>
          <cell r="J29">
            <v>61.75</v>
          </cell>
        </row>
        <row r="30">
          <cell r="A30" t="str">
            <v>PRI-240762 - 5</v>
          </cell>
          <cell r="B30" t="str">
            <v>PRI-240762</v>
          </cell>
          <cell r="C30">
            <v>5</v>
          </cell>
          <cell r="D30" t="str">
            <v>DLO CAVERSFIELD</v>
          </cell>
          <cell r="E30" t="str">
            <v>North</v>
          </cell>
          <cell r="F30" t="str">
            <v>Statutory Plant Inspections</v>
          </cell>
          <cell r="G30" t="str">
            <v>Zurich Risk Services</v>
          </cell>
          <cell r="H30">
            <v>765</v>
          </cell>
          <cell r="I30">
            <v>4</v>
          </cell>
          <cell r="J30">
            <v>191.25</v>
          </cell>
        </row>
        <row r="31">
          <cell r="A31" t="str">
            <v>PRI-240762 - 6</v>
          </cell>
          <cell r="B31" t="str">
            <v>PRI-240762</v>
          </cell>
          <cell r="C31">
            <v>6</v>
          </cell>
          <cell r="D31" t="str">
            <v xml:space="preserve">DSDC BICESTER </v>
          </cell>
          <cell r="E31" t="str">
            <v>North</v>
          </cell>
          <cell r="F31" t="str">
            <v>Statutory Plant Inspections</v>
          </cell>
          <cell r="G31" t="str">
            <v>Zurich Risk Services</v>
          </cell>
          <cell r="H31">
            <v>5296.25</v>
          </cell>
          <cell r="I31">
            <v>4</v>
          </cell>
          <cell r="J31">
            <v>1324.0625</v>
          </cell>
        </row>
        <row r="32">
          <cell r="A32" t="str">
            <v>PRI-240762 - 7</v>
          </cell>
          <cell r="B32" t="str">
            <v>PRI-240762</v>
          </cell>
          <cell r="C32">
            <v>7</v>
          </cell>
          <cell r="D32" t="str">
            <v>BICESTER GARRISON CENTRE</v>
          </cell>
          <cell r="E32" t="str">
            <v>North</v>
          </cell>
          <cell r="F32" t="str">
            <v>Statutory Plant Inspections</v>
          </cell>
          <cell r="G32" t="str">
            <v>Zurich Risk Services</v>
          </cell>
          <cell r="H32">
            <v>159</v>
          </cell>
          <cell r="I32">
            <v>4</v>
          </cell>
          <cell r="J32">
            <v>39.75</v>
          </cell>
        </row>
        <row r="33">
          <cell r="A33" t="str">
            <v>PRI-240762 - 8</v>
          </cell>
          <cell r="B33" t="str">
            <v>PRI-240762</v>
          </cell>
          <cell r="C33">
            <v>8</v>
          </cell>
          <cell r="D33" t="str">
            <v>ST DAVIDS BARRACKS</v>
          </cell>
          <cell r="E33" t="str">
            <v>North</v>
          </cell>
          <cell r="F33" t="str">
            <v>Statutory Plant Inspections</v>
          </cell>
          <cell r="G33" t="str">
            <v>Zurich Risk Services</v>
          </cell>
          <cell r="H33">
            <v>724.75</v>
          </cell>
          <cell r="I33">
            <v>4</v>
          </cell>
          <cell r="J33">
            <v>181.1875</v>
          </cell>
        </row>
        <row r="34">
          <cell r="A34" t="str">
            <v>PRI-240762 - 9</v>
          </cell>
          <cell r="B34" t="str">
            <v>PRI-240762</v>
          </cell>
          <cell r="C34">
            <v>9</v>
          </cell>
          <cell r="D34" t="str">
            <v xml:space="preserve">DEFENCE SCHOOL OF LANGUAGES (BEACONSFIELD) </v>
          </cell>
          <cell r="E34" t="str">
            <v>North</v>
          </cell>
          <cell r="F34" t="str">
            <v>Statutory Plant Inspections</v>
          </cell>
          <cell r="G34" t="str">
            <v>Zurich Risk Services</v>
          </cell>
          <cell r="H34">
            <v>913.2</v>
          </cell>
          <cell r="I34">
            <v>4</v>
          </cell>
          <cell r="J34">
            <v>228.3</v>
          </cell>
        </row>
        <row r="35">
          <cell r="A35" t="str">
            <v>PRI-246317 - 1</v>
          </cell>
          <cell r="B35" t="str">
            <v>PRI-246317</v>
          </cell>
          <cell r="C35">
            <v>1</v>
          </cell>
          <cell r="D35" t="str">
            <v>DEFENCE SCHOOL OF LANGUAGES (BEACONSFIELD)</v>
          </cell>
          <cell r="E35" t="str">
            <v>North</v>
          </cell>
          <cell r="F35" t="str">
            <v>HV/LV Distribution</v>
          </cell>
          <cell r="G35" t="str">
            <v>Burtonwood Generators</v>
          </cell>
          <cell r="H35">
            <v>991.5</v>
          </cell>
          <cell r="I35">
            <v>1</v>
          </cell>
          <cell r="J35">
            <v>991.5</v>
          </cell>
        </row>
        <row r="36">
          <cell r="A36" t="str">
            <v>PRI-246317 - 2</v>
          </cell>
          <cell r="B36" t="str">
            <v>PRI-246317</v>
          </cell>
          <cell r="C36">
            <v>2</v>
          </cell>
          <cell r="D36" t="str">
            <v>RAF BENSON</v>
          </cell>
          <cell r="E36" t="str">
            <v>North</v>
          </cell>
          <cell r="F36" t="str">
            <v>HV/LV Distribution</v>
          </cell>
          <cell r="G36" t="str">
            <v>Burtonwood Generators</v>
          </cell>
          <cell r="H36">
            <v>5462.25</v>
          </cell>
          <cell r="I36">
            <v>1</v>
          </cell>
          <cell r="J36">
            <v>5462.25</v>
          </cell>
        </row>
        <row r="37">
          <cell r="A37" t="str">
            <v>PRI-246317 - 3</v>
          </cell>
          <cell r="B37" t="str">
            <v>PRI-246317</v>
          </cell>
          <cell r="C37">
            <v>3</v>
          </cell>
          <cell r="D37" t="str">
            <v xml:space="preserve">DSDC BICESTER </v>
          </cell>
          <cell r="E37" t="str">
            <v>North</v>
          </cell>
          <cell r="F37" t="str">
            <v>HV/LV Distribution</v>
          </cell>
          <cell r="G37" t="str">
            <v>Burtonwood Generators</v>
          </cell>
          <cell r="H37">
            <v>11709.7</v>
          </cell>
          <cell r="I37">
            <v>1</v>
          </cell>
          <cell r="J37">
            <v>11709.7</v>
          </cell>
        </row>
        <row r="38">
          <cell r="A38" t="str">
            <v>PRI-246317 - 4</v>
          </cell>
          <cell r="B38" t="str">
            <v>PRI-246317</v>
          </cell>
          <cell r="C38">
            <v>4</v>
          </cell>
          <cell r="D38" t="str">
            <v>DALTON BARRACKS</v>
          </cell>
          <cell r="E38" t="str">
            <v>North</v>
          </cell>
          <cell r="F38" t="str">
            <v>HV/LV Distribution</v>
          </cell>
          <cell r="G38" t="str">
            <v>Burtonwood Generators</v>
          </cell>
          <cell r="H38">
            <v>5442.15</v>
          </cell>
          <cell r="I38">
            <v>1</v>
          </cell>
          <cell r="J38">
            <v>5442.15</v>
          </cell>
        </row>
        <row r="39">
          <cell r="A39" t="str">
            <v>PRI-246317 - 5</v>
          </cell>
          <cell r="B39" t="str">
            <v>PRI-246317</v>
          </cell>
          <cell r="C39">
            <v>5</v>
          </cell>
          <cell r="D39" t="str">
            <v>RAF HALTON</v>
          </cell>
          <cell r="E39" t="str">
            <v>North</v>
          </cell>
          <cell r="F39" t="str">
            <v>HV/LV Distribution</v>
          </cell>
          <cell r="G39" t="str">
            <v>Burtonwood Generators</v>
          </cell>
          <cell r="H39">
            <v>1385.1</v>
          </cell>
          <cell r="I39">
            <v>1</v>
          </cell>
          <cell r="J39">
            <v>1385.1</v>
          </cell>
        </row>
        <row r="40">
          <cell r="A40" t="str">
            <v>PRI-246317 - 6</v>
          </cell>
          <cell r="B40" t="str">
            <v>PRI-246317</v>
          </cell>
          <cell r="C40">
            <v>6</v>
          </cell>
          <cell r="D40" t="str">
            <v>RAF HIGH WYCOMBE</v>
          </cell>
          <cell r="E40" t="str">
            <v>North</v>
          </cell>
          <cell r="F40" t="str">
            <v>HV/LV Distribution</v>
          </cell>
          <cell r="G40" t="str">
            <v>Burtonwood Generators</v>
          </cell>
          <cell r="H40">
            <v>8267.75</v>
          </cell>
          <cell r="I40">
            <v>1</v>
          </cell>
          <cell r="J40">
            <v>8267.75</v>
          </cell>
        </row>
        <row r="41">
          <cell r="A41" t="str">
            <v>PRI-248831 - 1</v>
          </cell>
          <cell r="B41" t="str">
            <v>PRI-248831</v>
          </cell>
          <cell r="C41">
            <v>1</v>
          </cell>
          <cell r="D41" t="str">
            <v xml:space="preserve">RAF HALTON </v>
          </cell>
          <cell r="E41" t="str">
            <v>North</v>
          </cell>
          <cell r="F41" t="str">
            <v>AsbestosType 2 Surveys</v>
          </cell>
          <cell r="G41" t="str">
            <v>ABP ASSOCIATES</v>
          </cell>
          <cell r="H41">
            <v>131633.25</v>
          </cell>
          <cell r="I41">
            <v>1</v>
          </cell>
          <cell r="J41">
            <v>131633.25</v>
          </cell>
        </row>
        <row r="42">
          <cell r="A42" t="str">
            <v>PRI-249597 - 2</v>
          </cell>
          <cell r="B42" t="str">
            <v>PRI-249597</v>
          </cell>
          <cell r="C42">
            <v>2</v>
          </cell>
          <cell r="D42" t="str">
            <v xml:space="preserve">BICESTER GARRISON CENTRE </v>
          </cell>
          <cell r="E42" t="str">
            <v>North</v>
          </cell>
          <cell r="F42" t="str">
            <v>AsbestosType 2 Surveys</v>
          </cell>
          <cell r="G42" t="str">
            <v>Adamson Laboratory Services</v>
          </cell>
          <cell r="H42">
            <v>1336.8</v>
          </cell>
          <cell r="I42">
            <v>1</v>
          </cell>
          <cell r="J42">
            <v>1336.8</v>
          </cell>
        </row>
        <row r="43">
          <cell r="A43" t="str">
            <v>PRI-249597 - 3</v>
          </cell>
          <cell r="B43" t="str">
            <v>PRI-249597</v>
          </cell>
          <cell r="C43">
            <v>3</v>
          </cell>
          <cell r="D43" t="str">
            <v xml:space="preserve">DSDC BICESTER </v>
          </cell>
          <cell r="E43" t="str">
            <v>North</v>
          </cell>
          <cell r="F43" t="str">
            <v>AsbestosType 2 Surveys</v>
          </cell>
          <cell r="G43" t="str">
            <v>Adamson Laboratory Services</v>
          </cell>
          <cell r="H43">
            <v>30093.1</v>
          </cell>
          <cell r="I43">
            <v>1</v>
          </cell>
          <cell r="J43">
            <v>30093.1</v>
          </cell>
        </row>
        <row r="44">
          <cell r="A44" t="str">
            <v>PRI-249597 - 4</v>
          </cell>
          <cell r="B44" t="str">
            <v>PRI-249597</v>
          </cell>
          <cell r="C44">
            <v>4</v>
          </cell>
          <cell r="D44" t="str">
            <v>ST DAVIDS BARRACKS</v>
          </cell>
          <cell r="E44" t="str">
            <v>North</v>
          </cell>
          <cell r="F44" t="str">
            <v>AsbestosType 2 Surveys</v>
          </cell>
          <cell r="G44" t="str">
            <v>Adamson Laboratory Services</v>
          </cell>
          <cell r="H44">
            <v>1917.6</v>
          </cell>
          <cell r="I44">
            <v>1</v>
          </cell>
          <cell r="J44">
            <v>1917.6</v>
          </cell>
        </row>
        <row r="45">
          <cell r="A45" t="str">
            <v>PRI-249597 - 5</v>
          </cell>
          <cell r="B45" t="str">
            <v>PRI-249597</v>
          </cell>
          <cell r="C45">
            <v>5</v>
          </cell>
          <cell r="D45" t="str">
            <v>ST GEORGES BARRACKS</v>
          </cell>
          <cell r="E45" t="str">
            <v>North</v>
          </cell>
          <cell r="F45" t="str">
            <v>AsbestosType 2 Surveys</v>
          </cell>
          <cell r="G45" t="str">
            <v>Adamson Laboratory Services</v>
          </cell>
          <cell r="H45">
            <v>2241.6</v>
          </cell>
          <cell r="I45">
            <v>1</v>
          </cell>
          <cell r="J45">
            <v>2241.6</v>
          </cell>
        </row>
        <row r="46">
          <cell r="A46" t="str">
            <v>PRI-249597 - 8</v>
          </cell>
          <cell r="B46" t="str">
            <v>PRI-249597</v>
          </cell>
          <cell r="C46">
            <v>8</v>
          </cell>
          <cell r="D46" t="str">
            <v xml:space="preserve">DEFENCE SCHOOL OF LANGUAGES (BEACONSFIELD) </v>
          </cell>
          <cell r="E46" t="str">
            <v>North</v>
          </cell>
          <cell r="F46" t="str">
            <v>AsbestosType 2 Surveys</v>
          </cell>
          <cell r="G46" t="str">
            <v>Adamson Laboratory Services</v>
          </cell>
          <cell r="H46">
            <v>5580.65</v>
          </cell>
          <cell r="I46">
            <v>1</v>
          </cell>
          <cell r="J46">
            <v>5580.65</v>
          </cell>
        </row>
        <row r="47">
          <cell r="A47" t="str">
            <v>PRI-249597 - 9</v>
          </cell>
          <cell r="B47" t="str">
            <v>PRI-249597</v>
          </cell>
          <cell r="C47">
            <v>9</v>
          </cell>
          <cell r="D47" t="str">
            <v>RAF HIGH WYCOMBE</v>
          </cell>
          <cell r="E47" t="str">
            <v>North</v>
          </cell>
          <cell r="F47" t="str">
            <v>AsbestosType 2 Surveys</v>
          </cell>
          <cell r="G47" t="str">
            <v>Adamson Laboratory Services</v>
          </cell>
          <cell r="H47">
            <v>6816.3</v>
          </cell>
          <cell r="I47">
            <v>1</v>
          </cell>
          <cell r="J47">
            <v>6816.3</v>
          </cell>
        </row>
        <row r="48">
          <cell r="A48" t="str">
            <v>PRI-255413 - 1</v>
          </cell>
          <cell r="B48" t="str">
            <v>PRI-255413</v>
          </cell>
          <cell r="C48">
            <v>1</v>
          </cell>
          <cell r="D48" t="str">
            <v>NORTH AREA ALL SITES</v>
          </cell>
          <cell r="E48" t="str">
            <v>North</v>
          </cell>
          <cell r="F48" t="str">
            <v>AsbestosType 2 Surveys</v>
          </cell>
          <cell r="G48" t="str">
            <v>INTERSERVE ENVIRONMENTAL SERVICES</v>
          </cell>
          <cell r="H48">
            <v>76581.119999999995</v>
          </cell>
          <cell r="I48">
            <v>1</v>
          </cell>
          <cell r="J48">
            <v>76581.119999999995</v>
          </cell>
        </row>
        <row r="49">
          <cell r="A49" t="str">
            <v>PRI-255413 - 2</v>
          </cell>
          <cell r="B49" t="str">
            <v>PRI-255413</v>
          </cell>
          <cell r="C49">
            <v>2</v>
          </cell>
          <cell r="D49" t="str">
            <v>NORTH AREA ALL SITES</v>
          </cell>
          <cell r="E49" t="str">
            <v>North</v>
          </cell>
          <cell r="F49" t="str">
            <v>Asbestos Sampling</v>
          </cell>
          <cell r="G49" t="str">
            <v>INTERSERVE ENVIRONMENTAL SERVICES</v>
          </cell>
          <cell r="H49">
            <v>50162.13</v>
          </cell>
          <cell r="I49">
            <v>1</v>
          </cell>
          <cell r="J49">
            <v>50162.13</v>
          </cell>
        </row>
        <row r="50">
          <cell r="A50" t="str">
            <v>PRI-258445 - 1</v>
          </cell>
          <cell r="B50" t="str">
            <v>PRI-258445</v>
          </cell>
          <cell r="C50">
            <v>1</v>
          </cell>
          <cell r="D50" t="str">
            <v>RAF BENSON</v>
          </cell>
          <cell r="E50" t="str">
            <v>North</v>
          </cell>
          <cell r="F50" t="str">
            <v>Type 2 Surveys</v>
          </cell>
          <cell r="G50" t="str">
            <v>ABP ASSOCIATES</v>
          </cell>
          <cell r="H50">
            <v>74322.600000000006</v>
          </cell>
          <cell r="I50">
            <v>1</v>
          </cell>
          <cell r="J50">
            <v>74322.600000000006</v>
          </cell>
        </row>
        <row r="51">
          <cell r="A51" t="str">
            <v>PRI-258714 - 1</v>
          </cell>
          <cell r="B51" t="str">
            <v>PRI-258714</v>
          </cell>
          <cell r="C51">
            <v>1</v>
          </cell>
          <cell r="D51" t="str">
            <v>VAUXHALL BARRACKS</v>
          </cell>
          <cell r="E51" t="str">
            <v>North</v>
          </cell>
          <cell r="F51" t="str">
            <v>Type 2 Asbestos Surveys</v>
          </cell>
          <cell r="G51" t="str">
            <v>ABP ASSOCIATES</v>
          </cell>
          <cell r="H51">
            <v>8923.5</v>
          </cell>
          <cell r="I51">
            <v>1</v>
          </cell>
          <cell r="J51">
            <v>8923.5</v>
          </cell>
        </row>
        <row r="52">
          <cell r="A52" t="str">
            <v>PRI-262903 - 1</v>
          </cell>
          <cell r="B52" t="str">
            <v>PRI-262903</v>
          </cell>
          <cell r="C52">
            <v>1</v>
          </cell>
          <cell r="D52" t="str">
            <v>RAF BENSON</v>
          </cell>
          <cell r="E52" t="str">
            <v>North</v>
          </cell>
          <cell r="F52" t="str">
            <v>Lifting Equipment Maintenance</v>
          </cell>
          <cell r="G52" t="str">
            <v>Hatch Matheson Ltd.</v>
          </cell>
          <cell r="H52">
            <v>5518.92</v>
          </cell>
          <cell r="I52">
            <v>4</v>
          </cell>
        </row>
        <row r="53">
          <cell r="A53" t="str">
            <v>PRI-262903 - 2</v>
          </cell>
          <cell r="B53" t="str">
            <v>PRI-262903</v>
          </cell>
          <cell r="C53">
            <v>2</v>
          </cell>
          <cell r="D53" t="str">
            <v>DALTON BRKS</v>
          </cell>
          <cell r="E53" t="str">
            <v>North</v>
          </cell>
          <cell r="F53" t="str">
            <v>Lifting Equipment Maintenance</v>
          </cell>
          <cell r="G53" t="str">
            <v>Hatch Matheson Ltd.</v>
          </cell>
          <cell r="H53">
            <v>1645.4</v>
          </cell>
          <cell r="I53">
            <v>4</v>
          </cell>
        </row>
        <row r="54">
          <cell r="A54" t="str">
            <v>PRI-262903 - 3</v>
          </cell>
          <cell r="B54" t="str">
            <v>PRI-262903</v>
          </cell>
          <cell r="C54">
            <v>3</v>
          </cell>
          <cell r="D54" t="str">
            <v>DSDC BICESTER</v>
          </cell>
          <cell r="E54" t="str">
            <v>North</v>
          </cell>
          <cell r="F54" t="str">
            <v>Lifting Equipment Maintenance</v>
          </cell>
          <cell r="G54" t="str">
            <v>Hatch Matheson Ltd.</v>
          </cell>
          <cell r="H54">
            <v>4184.16</v>
          </cell>
          <cell r="I54">
            <v>4</v>
          </cell>
        </row>
        <row r="55">
          <cell r="A55" t="str">
            <v>PRI-262903 - 4</v>
          </cell>
          <cell r="B55" t="str">
            <v>PRI-262903</v>
          </cell>
          <cell r="C55">
            <v>4</v>
          </cell>
          <cell r="D55" t="str">
            <v>RAF HALTON</v>
          </cell>
          <cell r="E55" t="str">
            <v>North</v>
          </cell>
          <cell r="F55" t="str">
            <v>Lifting Equipment Maintenance</v>
          </cell>
          <cell r="G55" t="str">
            <v>Hatch Matheson Ltd.</v>
          </cell>
          <cell r="H55">
            <v>2761.56</v>
          </cell>
          <cell r="I55">
            <v>4</v>
          </cell>
        </row>
        <row r="56">
          <cell r="A56" t="str">
            <v>PRI-262903 - 5</v>
          </cell>
          <cell r="B56" t="str">
            <v>PRI-262903</v>
          </cell>
          <cell r="C56">
            <v>5</v>
          </cell>
          <cell r="D56" t="str">
            <v>RAF HIGH WYCOMBE</v>
          </cell>
          <cell r="E56" t="str">
            <v>North</v>
          </cell>
          <cell r="F56" t="str">
            <v>Lifting Equipment Maintenance</v>
          </cell>
          <cell r="G56" t="str">
            <v>Hatch Matheson Ltd.</v>
          </cell>
          <cell r="H56">
            <v>1302.5999999999999</v>
          </cell>
          <cell r="I56">
            <v>4</v>
          </cell>
        </row>
        <row r="57">
          <cell r="A57" t="str">
            <v>PRI-262935 - 1</v>
          </cell>
          <cell r="B57" t="str">
            <v>PRI-262935</v>
          </cell>
          <cell r="C57">
            <v>1</v>
          </cell>
          <cell r="D57" t="str">
            <v>DEFENCE SCHOOL OF LANGUAGES (BEACONSFIELD)</v>
          </cell>
          <cell r="E57" t="str">
            <v>North</v>
          </cell>
          <cell r="F57" t="str">
            <v>Industrial Door Maintenance</v>
          </cell>
          <cell r="G57" t="str">
            <v>Hatch Matheson Ltd.</v>
          </cell>
          <cell r="H57">
            <v>138.84</v>
          </cell>
          <cell r="I57">
            <v>2</v>
          </cell>
          <cell r="J57">
            <v>69.42</v>
          </cell>
        </row>
        <row r="58">
          <cell r="A58" t="str">
            <v>PRI-262935 - 2</v>
          </cell>
          <cell r="B58" t="str">
            <v>PRI-262935</v>
          </cell>
          <cell r="C58">
            <v>2</v>
          </cell>
          <cell r="D58" t="str">
            <v xml:space="preserve">RAF BENSON </v>
          </cell>
          <cell r="E58" t="str">
            <v>North</v>
          </cell>
          <cell r="F58" t="str">
            <v>Industrial Door Maintenance</v>
          </cell>
          <cell r="G58" t="str">
            <v>Hatch Matheson Ltd.</v>
          </cell>
          <cell r="H58">
            <v>2626.2</v>
          </cell>
          <cell r="I58">
            <v>2</v>
          </cell>
          <cell r="J58">
            <v>1313.1</v>
          </cell>
        </row>
        <row r="59">
          <cell r="A59" t="str">
            <v>PRI-262935 - 3</v>
          </cell>
          <cell r="B59" t="str">
            <v>PRI-262935</v>
          </cell>
          <cell r="C59">
            <v>3</v>
          </cell>
          <cell r="D59" t="str">
            <v>DALTON BRKS</v>
          </cell>
          <cell r="E59" t="str">
            <v>North</v>
          </cell>
          <cell r="F59" t="str">
            <v>Industrial Door Maintenance</v>
          </cell>
          <cell r="G59" t="str">
            <v>Hatch Matheson Ltd.</v>
          </cell>
          <cell r="H59">
            <v>1480.86</v>
          </cell>
          <cell r="I59">
            <v>2</v>
          </cell>
          <cell r="J59">
            <v>740.43</v>
          </cell>
        </row>
        <row r="60">
          <cell r="A60" t="str">
            <v>PRI-262935 - 4</v>
          </cell>
          <cell r="B60" t="str">
            <v>PRI-262935</v>
          </cell>
          <cell r="C60">
            <v>4</v>
          </cell>
          <cell r="D60" t="str">
            <v>BICESTER GARRISON CENTRE</v>
          </cell>
          <cell r="E60" t="str">
            <v>North</v>
          </cell>
          <cell r="F60" t="str">
            <v>Industrial Door Maintenance</v>
          </cell>
          <cell r="G60" t="str">
            <v>Hatch Matheson Ltd.</v>
          </cell>
          <cell r="H60">
            <v>4460.58</v>
          </cell>
          <cell r="I60">
            <v>2</v>
          </cell>
          <cell r="J60">
            <v>2230.29</v>
          </cell>
        </row>
        <row r="61">
          <cell r="A61" t="str">
            <v>PRI-262935 - 5</v>
          </cell>
          <cell r="B61" t="str">
            <v>PRI-262935</v>
          </cell>
          <cell r="C61">
            <v>5</v>
          </cell>
          <cell r="D61" t="str">
            <v>RAF HALTON</v>
          </cell>
          <cell r="E61" t="str">
            <v>North</v>
          </cell>
          <cell r="F61" t="str">
            <v>Industrial Door Maintenance</v>
          </cell>
          <cell r="G61" t="str">
            <v>Hatch Matheson Ltd.</v>
          </cell>
          <cell r="H61">
            <v>902.38</v>
          </cell>
          <cell r="I61">
            <v>2</v>
          </cell>
          <cell r="J61">
            <v>451.19</v>
          </cell>
        </row>
        <row r="62">
          <cell r="A62" t="str">
            <v>PRI-262935 - 6</v>
          </cell>
          <cell r="B62" t="str">
            <v>PRI-262935</v>
          </cell>
          <cell r="C62">
            <v>6</v>
          </cell>
          <cell r="D62" t="str">
            <v>RAF HIGH WYCOMBE</v>
          </cell>
          <cell r="E62" t="str">
            <v>North</v>
          </cell>
          <cell r="F62" t="str">
            <v>Industrial Door Maintenance</v>
          </cell>
          <cell r="G62" t="str">
            <v>Hatch Matheson Ltd.</v>
          </cell>
          <cell r="H62">
            <v>542.9</v>
          </cell>
          <cell r="I62">
            <v>2</v>
          </cell>
          <cell r="J62">
            <v>271.45</v>
          </cell>
        </row>
        <row r="63">
          <cell r="A63" t="str">
            <v>PRI-262935 - 7</v>
          </cell>
          <cell r="B63" t="str">
            <v>PRI-262935</v>
          </cell>
          <cell r="C63">
            <v>7</v>
          </cell>
          <cell r="D63" t="str">
            <v>VAUXHALL BRKS</v>
          </cell>
          <cell r="E63" t="str">
            <v>North</v>
          </cell>
          <cell r="F63" t="str">
            <v>Industrial Door Maintenance</v>
          </cell>
          <cell r="G63" t="str">
            <v>Hatch Matheson Ltd.</v>
          </cell>
          <cell r="H63">
            <v>161.94</v>
          </cell>
          <cell r="I63">
            <v>2</v>
          </cell>
          <cell r="J63">
            <v>80.97</v>
          </cell>
        </row>
        <row r="64">
          <cell r="A64" t="str">
            <v>PRI-263028 - 1</v>
          </cell>
          <cell r="B64" t="str">
            <v>PRI-263028</v>
          </cell>
          <cell r="C64">
            <v>1</v>
          </cell>
          <cell r="D64" t="str">
            <v>DEFENCE SCHOOL OF LANGUAGES - BEACONSFIELD</v>
          </cell>
          <cell r="E64" t="str">
            <v>North</v>
          </cell>
          <cell r="F64" t="str">
            <v>Kitchen Deep Clean</v>
          </cell>
          <cell r="G64" t="str">
            <v>Dougland Support Services</v>
          </cell>
          <cell r="H64">
            <v>5295</v>
          </cell>
          <cell r="I64">
            <v>1</v>
          </cell>
          <cell r="J64">
            <v>5295</v>
          </cell>
        </row>
        <row r="65">
          <cell r="A65" t="str">
            <v>PRI-263028 - 2</v>
          </cell>
          <cell r="B65" t="str">
            <v>PRI-263028</v>
          </cell>
          <cell r="C65">
            <v>2</v>
          </cell>
          <cell r="D65" t="str">
            <v>RAF BENSON</v>
          </cell>
          <cell r="E65" t="str">
            <v>North</v>
          </cell>
          <cell r="F65" t="str">
            <v>Kitchen Deep Clean</v>
          </cell>
          <cell r="G65" t="str">
            <v>Dougland Support Services</v>
          </cell>
          <cell r="H65">
            <v>6370</v>
          </cell>
          <cell r="I65">
            <v>1</v>
          </cell>
          <cell r="J65">
            <v>6370</v>
          </cell>
        </row>
        <row r="66">
          <cell r="A66" t="str">
            <v>PRI-263028 - 3</v>
          </cell>
          <cell r="B66" t="str">
            <v>PRI-263028</v>
          </cell>
          <cell r="C66">
            <v>3</v>
          </cell>
          <cell r="D66" t="str">
            <v>ST DAVIDS BARRACKS</v>
          </cell>
          <cell r="E66" t="str">
            <v>North</v>
          </cell>
          <cell r="F66" t="str">
            <v>Kitchen Deep Clean</v>
          </cell>
          <cell r="G66" t="str">
            <v>Dougland Support Services</v>
          </cell>
          <cell r="H66">
            <v>3600</v>
          </cell>
          <cell r="I66">
            <v>1</v>
          </cell>
          <cell r="J66">
            <v>3600</v>
          </cell>
        </row>
        <row r="67">
          <cell r="A67" t="str">
            <v>PRI-263028 - 4</v>
          </cell>
          <cell r="B67" t="str">
            <v>PRI-263028</v>
          </cell>
          <cell r="C67">
            <v>4</v>
          </cell>
          <cell r="D67" t="str">
            <v>ST GEORGES BARRACKS</v>
          </cell>
          <cell r="E67" t="str">
            <v>North</v>
          </cell>
          <cell r="F67" t="str">
            <v>Kitchen Deep Clean</v>
          </cell>
          <cell r="G67" t="str">
            <v>Dougland Support Services</v>
          </cell>
          <cell r="H67">
            <v>3600</v>
          </cell>
          <cell r="I67">
            <v>1</v>
          </cell>
          <cell r="J67">
            <v>3600</v>
          </cell>
        </row>
        <row r="68">
          <cell r="A68" t="str">
            <v>PRI-263028 - 5</v>
          </cell>
          <cell r="B68" t="str">
            <v>PRI-263028</v>
          </cell>
          <cell r="C68">
            <v>5</v>
          </cell>
          <cell r="D68" t="str">
            <v>VAUXHALL BRKS</v>
          </cell>
          <cell r="E68" t="str">
            <v>North</v>
          </cell>
          <cell r="F68" t="str">
            <v>Kitchen Deep Clean</v>
          </cell>
          <cell r="G68" t="str">
            <v>Dougland Support Services</v>
          </cell>
          <cell r="H68">
            <v>2240</v>
          </cell>
          <cell r="I68">
            <v>1</v>
          </cell>
          <cell r="J68">
            <v>2240</v>
          </cell>
        </row>
        <row r="69">
          <cell r="A69" t="str">
            <v>PRI-263028 - 6</v>
          </cell>
          <cell r="B69" t="str">
            <v>PRI-263028</v>
          </cell>
          <cell r="C69">
            <v>6</v>
          </cell>
          <cell r="D69" t="str">
            <v>DALTON BARRACKS</v>
          </cell>
          <cell r="E69" t="str">
            <v>North</v>
          </cell>
          <cell r="F69" t="str">
            <v>Kitchen Deep Clean</v>
          </cell>
          <cell r="G69" t="str">
            <v>Dougland Support Services</v>
          </cell>
          <cell r="H69">
            <v>5200</v>
          </cell>
          <cell r="I69">
            <v>1</v>
          </cell>
          <cell r="J69">
            <v>5200</v>
          </cell>
        </row>
      </sheetData>
      <sheetData sheetId="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cure DataCentre"/>
      <sheetName val="Hardware and Software"/>
      <sheetName val="Resource "/>
      <sheetName val="Risks"/>
      <sheetName val="Assumptions"/>
      <sheetName val="Dropdowns"/>
      <sheetName val="Resource (all external)"/>
    </sheetNames>
    <sheetDataSet>
      <sheetData sheetId="0"/>
      <sheetData sheetId="1"/>
      <sheetData sheetId="2"/>
      <sheetData sheetId="3"/>
      <sheetData sheetId="4" refreshError="1"/>
      <sheetData sheetId="5" refreshError="1"/>
      <sheetData sheetId="6">
        <row r="1">
          <cell r="A1" t="str">
            <v>Please Select…</v>
          </cell>
          <cell r="F1" t="str">
            <v>Please Select…</v>
          </cell>
          <cell r="K1" t="str">
            <v>Please Select…</v>
          </cell>
          <cell r="P1" t="str">
            <v>Please Select…</v>
          </cell>
          <cell r="U1" t="str">
            <v>Please Select…</v>
          </cell>
          <cell r="Z1" t="str">
            <v>Please Select…</v>
          </cell>
          <cell r="AE1" t="str">
            <v>Please Select…</v>
          </cell>
          <cell r="AJ1" t="str">
            <v>Please Select…</v>
          </cell>
          <cell r="AO1" t="str">
            <v>Please Select…</v>
          </cell>
        </row>
        <row r="2">
          <cell r="A2" t="str">
            <v>Rack Style 1</v>
          </cell>
          <cell r="F2" t="str">
            <v>Infrastructure Cabling CAT 6</v>
          </cell>
          <cell r="K2" t="str">
            <v>Demon ADSL</v>
          </cell>
          <cell r="P2" t="str">
            <v>Riverbed Steelhead 1160 (L)</v>
          </cell>
          <cell r="U2" t="str">
            <v>Mitel 3300 IP (110 users, no voicemail)</v>
          </cell>
          <cell r="Z2" t="str">
            <v>Standard Voice handset no camera</v>
          </cell>
          <cell r="AE2" t="str">
            <v>Polycom HDX7000 - 1080 2ET</v>
          </cell>
          <cell r="AJ2" t="str">
            <v>Standard Desktop</v>
          </cell>
          <cell r="AO2" t="str">
            <v>SQL VM</v>
          </cell>
        </row>
        <row r="3">
          <cell r="A3" t="str">
            <v>Rack Style 2</v>
          </cell>
          <cell r="F3" t="str">
            <v>Cisco 2960 12 Port</v>
          </cell>
          <cell r="K3" t="str">
            <v>Silver Connection</v>
          </cell>
          <cell r="P3" t="str">
            <v>Riverbed Steelhead 1160 (M)</v>
          </cell>
          <cell r="U3" t="str">
            <v>ISDN30 (30 Channels &amp; 150 DDI Numbers)</v>
          </cell>
          <cell r="Z3" t="str">
            <v>Nokia 625 Smartphone 4G + Tethering</v>
          </cell>
          <cell r="AJ3" t="str">
            <v>RLI Enabled Desktop</v>
          </cell>
          <cell r="AO3" t="str">
            <v>SQL Std Server Lic</v>
          </cell>
        </row>
        <row r="4">
          <cell r="A4" t="str">
            <v>Rack Style 3</v>
          </cell>
          <cell r="F4" t="str">
            <v>Cisco 2960 8 Port</v>
          </cell>
          <cell r="K4" t="str">
            <v>2MB Leased Line with ASDL Backup</v>
          </cell>
          <cell r="P4" t="str">
            <v>Riverbed Steelhead 1160 (H)</v>
          </cell>
          <cell r="U4" t="str">
            <v>Mitel System (50 users)</v>
          </cell>
          <cell r="Z4" t="str">
            <v>Standard Voice handset no camera - East Region</v>
          </cell>
          <cell r="AJ4" t="str">
            <v>RLI Enabled Laptop</v>
          </cell>
          <cell r="AO4" t="str">
            <v>SQL CAL</v>
          </cell>
        </row>
        <row r="5">
          <cell r="A5" t="str">
            <v>PDU Strip</v>
          </cell>
          <cell r="F5" t="str">
            <v>Cisco 2960-SF 48 Port 10/100 PoE 4xSFP</v>
          </cell>
          <cell r="K5" t="str">
            <v>Platinum 10MB</v>
          </cell>
          <cell r="P5" t="str">
            <v>Riverbed Steelhead 1160 (VH)</v>
          </cell>
          <cell r="U5" t="str">
            <v>Install Single PSTN</v>
          </cell>
          <cell r="Z5" t="str">
            <v>Standard Voice handset no camera - West Region</v>
          </cell>
          <cell r="AJ5" t="str">
            <v>Ultra Small Form Factor Desktop</v>
          </cell>
          <cell r="AO5" t="str">
            <v>SQL Licence</v>
          </cell>
        </row>
        <row r="6">
          <cell r="A6" t="str">
            <v>Patch Cables</v>
          </cell>
          <cell r="F6" t="str">
            <v>Cisco 2960S 48 Port 10/100/1000 PoE 4xSFP</v>
          </cell>
          <cell r="K6" t="str">
            <v>Platinum 100MB</v>
          </cell>
          <cell r="Z6" t="str">
            <v>Samsung Galaxy Note 3 (N9005)</v>
          </cell>
          <cell r="AJ6" t="str">
            <v>Performance Workstation</v>
          </cell>
          <cell r="AO6" t="str">
            <v>Citrix VM</v>
          </cell>
        </row>
        <row r="7">
          <cell r="A7" t="str">
            <v>Environment Monitor</v>
          </cell>
          <cell r="F7" t="str">
            <v>Cisco 2960S 48 Port 10/100/1000 2xSFP+</v>
          </cell>
          <cell r="K7" t="str">
            <v>Mercury Lite 4G</v>
          </cell>
          <cell r="AJ7" t="str">
            <v>Midrange Desktop</v>
          </cell>
          <cell r="AO7" t="str">
            <v>Citrix CAL</v>
          </cell>
        </row>
        <row r="8">
          <cell r="A8" t="str">
            <v>UPS (Small)</v>
          </cell>
          <cell r="F8" t="str">
            <v>Cisco 2960X 48 Port 10/100/1000 2xSFP+</v>
          </cell>
          <cell r="K8" t="str">
            <v>Mercury ALPHA 4G</v>
          </cell>
          <cell r="AJ8" t="str">
            <v>Standard Laptop</v>
          </cell>
          <cell r="AO8" t="str">
            <v>TS Licence</v>
          </cell>
        </row>
        <row r="9">
          <cell r="A9" t="str">
            <v>UPS (Medium</v>
          </cell>
          <cell r="K9" t="str">
            <v>Mercury 4GEE01 4G</v>
          </cell>
          <cell r="AJ9" t="str">
            <v>Ultra-portable Laptop</v>
          </cell>
          <cell r="AO9" t="str">
            <v>Tririga Operations</v>
          </cell>
        </row>
        <row r="10">
          <cell r="A10" t="str">
            <v>UPS (Large)</v>
          </cell>
          <cell r="AJ10" t="str">
            <v>E-View Laptop stand &amp; E-port replicator</v>
          </cell>
          <cell r="AO10" t="str">
            <v>Tririga Request Central</v>
          </cell>
        </row>
        <row r="11">
          <cell r="A11" t="str">
            <v>16A Commando to IEC20 cable</v>
          </cell>
          <cell r="AJ11" t="str">
            <v>E-Series Monitor stand &amp; E-port replicator</v>
          </cell>
          <cell r="AO11" t="str">
            <v>Tririga IWMS</v>
          </cell>
        </row>
        <row r="12">
          <cell r="AJ12" t="str">
            <v>Iiyama 24” Monitor (Standard)</v>
          </cell>
          <cell r="AO12" t="str">
            <v>Tririga WPM Server</v>
          </cell>
        </row>
        <row r="13">
          <cell r="AJ13" t="str">
            <v>Dell 19” Monitor x 2 (Dual Screen)</v>
          </cell>
          <cell r="AO13" t="str">
            <v>Tririga Maintenance (Read Only)</v>
          </cell>
        </row>
        <row r="14">
          <cell r="AJ14" t="str">
            <v>Dell 24” Monitor (for performance workstation/laptop)</v>
          </cell>
          <cell r="AO14" t="str">
            <v>WMS</v>
          </cell>
        </row>
        <row r="15">
          <cell r="AJ15" t="str">
            <v>Toshiba e-Studio 2050cse MFD</v>
          </cell>
          <cell r="AO15" t="str">
            <v>WMS Mobile</v>
          </cell>
        </row>
        <row r="16">
          <cell r="AJ16" t="str">
            <v>Brother MFC J5910DW</v>
          </cell>
          <cell r="AO16" t="str">
            <v>Enterprise Google Mapping</v>
          </cell>
        </row>
        <row r="17">
          <cell r="AO17" t="str">
            <v>Windows Server DataCenter 2012</v>
          </cell>
        </row>
        <row r="18">
          <cell r="AO18" t="str">
            <v>Windows Server User CAL</v>
          </cell>
        </row>
        <row r="19">
          <cell r="AO19" t="str">
            <v>SharePoint Server</v>
          </cell>
        </row>
        <row r="20">
          <cell r="AO20" t="str">
            <v>ShrPntSvr Std User CAL</v>
          </cell>
        </row>
        <row r="21">
          <cell r="AO21" t="str">
            <v>ShrPntSvr Ent User CAL</v>
          </cell>
        </row>
        <row r="22">
          <cell r="AO22" t="str">
            <v>O365 Kiosk CAL</v>
          </cell>
        </row>
        <row r="23">
          <cell r="AO23" t="str">
            <v>O365 Office CAL</v>
          </cell>
        </row>
      </sheetData>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pecific Info (2)"/>
      <sheetName val="Lists"/>
    </sheetNames>
    <sheetDataSet>
      <sheetData sheetId="0" refreshError="1"/>
      <sheetData sheetId="1">
        <row r="5">
          <cell r="A5" t="str">
            <v>n/a</v>
          </cell>
        </row>
        <row r="6">
          <cell r="A6" t="str">
            <v>End User</v>
          </cell>
        </row>
        <row r="7">
          <cell r="A7" t="str">
            <v>Contractor</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Food meals "/>
      <sheetName val="Sheet 2 Priced items"/>
      <sheetName val="Sheet 3 Misc prices and %"/>
      <sheetName val="Sheet 4 Options"/>
      <sheetName val="Sheet 5 Cost Breakdown"/>
      <sheetName val="To do"/>
      <sheetName val="QA form"/>
      <sheetName val="C-10"/>
      <sheetName val="Estimate sign-off"/>
      <sheetName val="Summary"/>
      <sheetName val="Unit prices"/>
      <sheetName val="Cost analysis"/>
      <sheetName val="Cash Flow"/>
      <sheetName val="Forex"/>
      <sheetName val="Capex"/>
      <sheetName val="Services"/>
      <sheetName val="O&amp;M"/>
      <sheetName val="Other Direct Costs"/>
      <sheetName val="Site Mpwr"/>
      <sheetName val="HO Mpwr"/>
      <sheetName val="Deployed Mgmt"/>
      <sheetName val="Site Rates"/>
      <sheetName val="Home Office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ow r="1">
          <cell r="C1">
            <v>12</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Cash Flow Calcs"/>
      <sheetName val="5.4 Pricing - FBOI Basis"/>
      <sheetName val="5.3 Cash Flow Calcs"/>
      <sheetName val="5.3 Cash Flow Charts"/>
      <sheetName val="T-10 $"/>
      <sheetName val="CB_DATA_"/>
      <sheetName val="Uncertainty"/>
      <sheetName val="CF1"/>
      <sheetName val="Tail"/>
      <sheetName val="Sheet2"/>
      <sheetName val="Contract Amendment 1"/>
      <sheetName val="Contract Amendment LF"/>
      <sheetName val="QA form"/>
      <sheetName val="Summary"/>
      <sheetName val="Delta"/>
      <sheetName val="HO Labour"/>
      <sheetName val="Material"/>
      <sheetName val="ODC"/>
      <sheetName val="Options"/>
      <sheetName val="Site Labour"/>
      <sheetName val="Plant and Equipment"/>
      <sheetName val="Sub Contractors"/>
      <sheetName val="Site Rates"/>
      <sheetName val="HO Rates"/>
      <sheetName val="Assum"/>
      <sheetName val="Cal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7">
          <cell r="I17">
            <v>1.1768772233983162</v>
          </cell>
        </row>
      </sheetData>
      <sheetData sheetId="2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summary sheet"/>
      <sheetName val="page_2"/>
      <sheetName val="Pump"/>
      <sheetName val="Front Cover"/>
    </sheetNames>
    <sheetDataSet>
      <sheetData sheetId="0" refreshError="1"/>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sol"/>
      <sheetName val="Commentary"/>
      <sheetName val="London"/>
      <sheetName val="London Area Office"/>
      <sheetName val="DGI FELTHAM GARRISON"/>
      <sheetName val="HORSEGUARDS"/>
      <sheetName val="HYDE PARK BARRACKS"/>
      <sheetName val="RAF NORTHOLT"/>
      <sheetName val="REGENTS PARK BARRACKS"/>
      <sheetName val="ST. VINCENT"/>
      <sheetName val="WELLINGTON BARRACKS"/>
      <sheetName val="COMBERMERE BARRACKS"/>
      <sheetName val="RAF UXBRIDGE"/>
      <sheetName val="ST_GEORGES_COURT"/>
      <sheetName val="LONDON EIP MNW"/>
      <sheetName val="ST JOHNS WOOD"/>
      <sheetName val="Rochester Row Barracks"/>
      <sheetName val="Woolwich Barracks"/>
      <sheetName val="CR"/>
      <sheetName val="VBA"/>
      <sheetName val="Summary"/>
      <sheetName val="Master Data"/>
      <sheetName val="PMT"/>
      <sheetName val="GMT"/>
      <sheetName val="SSG"/>
      <sheetName val="PMR"/>
      <sheetName val="RBC"/>
      <sheetName val="RME"/>
      <sheetName val="BDG"/>
      <sheetName val="HST"/>
      <sheetName val="INW"/>
      <sheetName val="CS OH's"/>
      <sheetName val="EIP"/>
      <sheetName val="MNW"/>
      <sheetName val="MNW OH's"/>
      <sheetName val="PriDE Template RAF NORTHOLT"/>
      <sheetName val="PriDE Template EIP+MNW"/>
      <sheetName val="TM1 LISTS"/>
      <sheetName val="Notes"/>
      <sheetName val="PMT - BIS"/>
      <sheetName val="GMT - BIS "/>
      <sheetName val="SSG-HST-ASB-OOS"/>
      <sheetName val="GMT-BIS"/>
      <sheetName val="RESPONSE - RUN RATES"/>
      <sheetName val="PACE F'cst EIP AP10"/>
      <sheetName val="PACE F'cst MNW AP10"/>
      <sheetName val="Overhead Summary"/>
      <sheetName val="Staff"/>
      <sheetName val="Recruitment"/>
      <sheetName val="Training "/>
      <sheetName val="BIS"/>
      <sheetName val="Phones"/>
      <sheetName val="Vehicles "/>
      <sheetName val="Bicester"/>
      <sheetName val="Dalton Barracks"/>
      <sheetName val="DSL Beaconsfield"/>
      <sheetName val="RAF Benson"/>
      <sheetName val="RAF Halton"/>
      <sheetName val="RAF High Wycombe"/>
      <sheetName val="North Area Office"/>
      <sheetName val="North EIP MNW"/>
      <sheetName val="North Consolidated"/>
      <sheetName val="Andover-Site Report"/>
      <sheetName val="Andover"/>
      <sheetName val="Baker"/>
      <sheetName val="Headley Court"/>
      <sheetName val="Middle Wallop"/>
      <sheetName val="SUMMARY HANTS."/>
      <sheetName val="DYRMS"/>
      <sheetName val="INVICTA"/>
      <sheetName val="HOWE"/>
      <sheetName val="MANSTON"/>
      <sheetName val="SHORNCLIFFE"/>
      <sheetName val="SUMMARY KENT"/>
      <sheetName val="TOTAL SOUTH"/>
      <sheetName val=" PMT - BIS"/>
      <sheetName val="INW)"/>
      <sheetName val="PACE Finance F'cast EIP - AP01"/>
      <sheetName val="PACE Finance F'cast MNW AP01"/>
      <sheetName val="Andover "/>
      <sheetName val="Baker Barracks "/>
      <sheetName val="Headley  Court"/>
      <sheetName val="Middle Wallop "/>
      <sheetName val="HANTS. SUMMARY"/>
      <sheetName val="Shorncliffe."/>
      <sheetName val="Howe."/>
      <sheetName val="Invicta."/>
      <sheetName val="DYRMS."/>
      <sheetName val="Manston."/>
      <sheetName val="KENT SUMMARY"/>
      <sheetName val="MNW-EIP"/>
      <sheetName val="AREA OFFICE"/>
      <sheetName val="SOUTH CONSOLIDATED"/>
      <sheetName val="Baker Site Report"/>
      <sheetName val="Middle Wallop Site Report"/>
      <sheetName val="Headley Court Site Report"/>
      <sheetName val="Invicta Site Report"/>
      <sheetName val="Howe Site Report"/>
      <sheetName val="Shorncliffe Site Report"/>
      <sheetName val="DYRMS Site Report"/>
      <sheetName val="Manston Site Report"/>
    </sheetNames>
    <sheetDataSet>
      <sheetData sheetId="0" refreshError="1">
        <row r="20">
          <cell r="B20" t="str">
            <v>Forecast AP10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sheetName val="Client (draft)"/>
      <sheetName val="2006 Items NOT in 2007"/>
      <sheetName val="2006 List"/>
      <sheetName val="2007 List"/>
      <sheetName val="Markups"/>
      <sheetName val="CLS bid"/>
    </sheetNames>
    <sheetDataSet>
      <sheetData sheetId="0" refreshError="1"/>
      <sheetData sheetId="1" refreshError="1"/>
      <sheetData sheetId="2" refreshError="1"/>
      <sheetData sheetId="3" refreshError="1">
        <row r="6">
          <cell r="B6" t="str">
            <v>AK0EXTS-EMAR01</v>
          </cell>
          <cell r="C6" t="str">
            <v>EXTENSION MID ARCH (RED)</v>
          </cell>
          <cell r="D6">
            <v>1</v>
          </cell>
          <cell r="E6" t="str">
            <v>2-4 WKS</v>
          </cell>
          <cell r="F6" t="str">
            <v>N</v>
          </cell>
          <cell r="G6" t="e">
            <v>#N/A</v>
          </cell>
          <cell r="H6">
            <v>0</v>
          </cell>
          <cell r="I6" t="str">
            <v>n/a</v>
          </cell>
          <cell r="K6">
            <v>59</v>
          </cell>
        </row>
        <row r="7">
          <cell r="B7" t="str">
            <v>AK2013-FL01</v>
          </cell>
          <cell r="C7" t="str">
            <v>20'X13' SHELTER FLOOR</v>
          </cell>
          <cell r="D7">
            <v>1</v>
          </cell>
          <cell r="E7" t="str">
            <v>2-4 WKS</v>
          </cell>
          <cell r="F7" t="str">
            <v>N</v>
          </cell>
          <cell r="G7" t="e">
            <v>#N/A</v>
          </cell>
          <cell r="H7">
            <v>0</v>
          </cell>
          <cell r="I7" t="str">
            <v>n/a</v>
          </cell>
          <cell r="K7">
            <v>427</v>
          </cell>
        </row>
        <row r="8">
          <cell r="B8" t="str">
            <v>AK2013S-MC</v>
          </cell>
          <cell r="C8" t="str">
            <v>20'X13' SHELTER COVER</v>
          </cell>
          <cell r="D8">
            <v>1</v>
          </cell>
          <cell r="E8" t="str">
            <v>2-4 WKS</v>
          </cell>
          <cell r="F8" t="str">
            <v>Y</v>
          </cell>
          <cell r="G8">
            <v>1078.0798702553204</v>
          </cell>
          <cell r="H8">
            <v>802</v>
          </cell>
          <cell r="I8" t="str">
            <v>Lower</v>
          </cell>
          <cell r="K8">
            <v>715</v>
          </cell>
        </row>
        <row r="9">
          <cell r="B9" t="str">
            <v>AK2026AB-EP01</v>
          </cell>
          <cell r="C9" t="str">
            <v>20'W ABLUTION END PANEL W/ZIPPER ENTRY</v>
          </cell>
          <cell r="D9">
            <v>1</v>
          </cell>
          <cell r="E9" t="str">
            <v>2-4 WKS</v>
          </cell>
          <cell r="F9" t="str">
            <v>Y</v>
          </cell>
          <cell r="G9">
            <v>2355.107147989178</v>
          </cell>
          <cell r="H9">
            <v>1752</v>
          </cell>
          <cell r="I9" t="str">
            <v>Lower</v>
          </cell>
          <cell r="K9">
            <v>1718</v>
          </cell>
        </row>
        <row r="10">
          <cell r="B10" t="str">
            <v>AK2026CA-EP01</v>
          </cell>
          <cell r="C10" t="str">
            <v>20'W CATERING END PANEL W/ZIPPER ENTRY</v>
          </cell>
          <cell r="D10">
            <v>1</v>
          </cell>
          <cell r="E10" t="str">
            <v>2-4 WKS</v>
          </cell>
          <cell r="F10" t="str">
            <v>N</v>
          </cell>
          <cell r="G10" t="e">
            <v>#N/A</v>
          </cell>
          <cell r="H10">
            <v>0</v>
          </cell>
          <cell r="I10" t="str">
            <v>n/a</v>
          </cell>
          <cell r="K10">
            <v>1766</v>
          </cell>
        </row>
        <row r="11">
          <cell r="B11" t="str">
            <v>AK2026-FL01</v>
          </cell>
          <cell r="C11" t="str">
            <v>20'X26' SHELTER FLOOR</v>
          </cell>
          <cell r="D11">
            <v>1</v>
          </cell>
          <cell r="E11" t="str">
            <v>2-4 WKS</v>
          </cell>
          <cell r="F11" t="str">
            <v>Y</v>
          </cell>
          <cell r="G11">
            <v>225.23306949555138</v>
          </cell>
          <cell r="H11">
            <v>178.14500000000001</v>
          </cell>
          <cell r="I11" t="str">
            <v>Higher</v>
          </cell>
          <cell r="J11">
            <v>3.793847708327486</v>
          </cell>
          <cell r="K11">
            <v>854</v>
          </cell>
        </row>
        <row r="12">
          <cell r="B12" t="str">
            <v>AK2026S-MC</v>
          </cell>
          <cell r="C12" t="str">
            <v>20'X26' SHELTER COVER</v>
          </cell>
          <cell r="D12">
            <v>1</v>
          </cell>
          <cell r="E12" t="str">
            <v>2-4 WKS</v>
          </cell>
          <cell r="F12" t="str">
            <v>Y</v>
          </cell>
          <cell r="G12">
            <v>1980.0644001073399</v>
          </cell>
          <cell r="H12">
            <v>1473</v>
          </cell>
          <cell r="I12" t="str">
            <v>Lower</v>
          </cell>
          <cell r="K12">
            <v>1313</v>
          </cell>
        </row>
        <row r="13">
          <cell r="B13" t="str">
            <v>AK2032.5-FL01</v>
          </cell>
          <cell r="C13" t="str">
            <v>20'X32.5' SHELTER FLOOR</v>
          </cell>
          <cell r="D13">
            <v>1</v>
          </cell>
          <cell r="E13" t="str">
            <v>2-4 WKS</v>
          </cell>
          <cell r="F13" t="str">
            <v>Y</v>
          </cell>
          <cell r="G13">
            <v>687.1603091348743</v>
          </cell>
          <cell r="H13">
            <v>543.5</v>
          </cell>
          <cell r="I13" t="str">
            <v>Higher</v>
          </cell>
          <cell r="J13">
            <v>0.96136154553817854</v>
          </cell>
          <cell r="K13">
            <v>1066</v>
          </cell>
        </row>
        <row r="14">
          <cell r="B14" t="str">
            <v>AK2032.5S-MC</v>
          </cell>
          <cell r="C14" t="str">
            <v>20'X32.5' SHELTER COVER</v>
          </cell>
          <cell r="D14">
            <v>1</v>
          </cell>
          <cell r="E14" t="str">
            <v>2-4 WKS</v>
          </cell>
          <cell r="F14" t="str">
            <v>Y</v>
          </cell>
          <cell r="G14">
            <v>2474.7444403242448</v>
          </cell>
          <cell r="H14">
            <v>1841</v>
          </cell>
          <cell r="I14" t="str">
            <v>Lower</v>
          </cell>
          <cell r="K14">
            <v>1641</v>
          </cell>
        </row>
        <row r="15">
          <cell r="B15" t="str">
            <v>AK2045.5-FL01</v>
          </cell>
          <cell r="C15" t="str">
            <v>20'X45.5' SHELTER FLOOR</v>
          </cell>
          <cell r="D15">
            <v>1</v>
          </cell>
          <cell r="E15" t="str">
            <v>2-4 WKS</v>
          </cell>
          <cell r="F15" t="str">
            <v>N</v>
          </cell>
          <cell r="G15" t="e">
            <v>#N/A</v>
          </cell>
          <cell r="H15">
            <v>0</v>
          </cell>
          <cell r="I15" t="str">
            <v>n/a</v>
          </cell>
          <cell r="K15">
            <v>1494</v>
          </cell>
        </row>
        <row r="16">
          <cell r="B16" t="str">
            <v>AK2045.5S-MC</v>
          </cell>
          <cell r="C16" t="str">
            <v>20'X45.5' SHELTER COVER</v>
          </cell>
          <cell r="D16">
            <v>1</v>
          </cell>
          <cell r="E16" t="str">
            <v>2-4 WKS</v>
          </cell>
          <cell r="F16" t="str">
            <v>Y</v>
          </cell>
          <cell r="G16">
            <v>3759.8371534964226</v>
          </cell>
          <cell r="H16">
            <v>2797</v>
          </cell>
          <cell r="I16" t="str">
            <v>Lower</v>
          </cell>
          <cell r="K16">
            <v>2496</v>
          </cell>
        </row>
        <row r="17">
          <cell r="B17" t="str">
            <v>AK2052DIN-MC</v>
          </cell>
          <cell r="C17" t="str">
            <v>20'X52' DINING SHELTER COVER</v>
          </cell>
          <cell r="D17">
            <v>1</v>
          </cell>
          <cell r="E17" t="str">
            <v>2-4 WKS</v>
          </cell>
          <cell r="F17" t="str">
            <v>N</v>
          </cell>
          <cell r="G17" t="e">
            <v>#N/A</v>
          </cell>
          <cell r="H17">
            <v>0</v>
          </cell>
          <cell r="I17" t="str">
            <v>n/a</v>
          </cell>
          <cell r="K17">
            <v>3477</v>
          </cell>
        </row>
        <row r="18">
          <cell r="B18" t="str">
            <v>AK2052-FL01</v>
          </cell>
          <cell r="C18" t="str">
            <v>20'X52' SHELTER FLOOR</v>
          </cell>
          <cell r="D18">
            <v>1</v>
          </cell>
          <cell r="E18" t="str">
            <v>2-4 WKS</v>
          </cell>
          <cell r="F18" t="str">
            <v>N</v>
          </cell>
          <cell r="G18" t="e">
            <v>#N/A</v>
          </cell>
          <cell r="H18">
            <v>0</v>
          </cell>
          <cell r="I18" t="str">
            <v>n/a</v>
          </cell>
          <cell r="K18">
            <v>1706</v>
          </cell>
        </row>
        <row r="19">
          <cell r="B19" t="str">
            <v>AK2052S-MC</v>
          </cell>
          <cell r="C19" t="str">
            <v>20'X52' SHELTER COVER</v>
          </cell>
          <cell r="D19">
            <v>1</v>
          </cell>
          <cell r="E19" t="str">
            <v>2-4 WKS</v>
          </cell>
          <cell r="F19" t="str">
            <v>Y</v>
          </cell>
          <cell r="G19">
            <v>4296.1886101446426</v>
          </cell>
          <cell r="H19">
            <v>3196</v>
          </cell>
          <cell r="I19" t="str">
            <v>Lower</v>
          </cell>
          <cell r="K19">
            <v>2850</v>
          </cell>
        </row>
        <row r="20">
          <cell r="B20" t="str">
            <v>AK20S-AS</v>
          </cell>
          <cell r="C20" t="str">
            <v>ARCH SECTION-94"</v>
          </cell>
          <cell r="D20">
            <v>1</v>
          </cell>
          <cell r="E20" t="str">
            <v>2-4 WKS</v>
          </cell>
          <cell r="F20" t="str">
            <v>N</v>
          </cell>
          <cell r="G20" t="e">
            <v>#N/A</v>
          </cell>
          <cell r="H20">
            <v>0</v>
          </cell>
          <cell r="I20" t="str">
            <v>n/a</v>
          </cell>
          <cell r="K20">
            <v>36</v>
          </cell>
        </row>
        <row r="21">
          <cell r="B21" t="str">
            <v>AK20S-BSB01</v>
          </cell>
          <cell r="C21" t="str">
            <v>BLANK SIDE BASE</v>
          </cell>
          <cell r="D21">
            <v>1</v>
          </cell>
          <cell r="E21" t="str">
            <v>2-4 WKS</v>
          </cell>
          <cell r="F21" t="str">
            <v>N</v>
          </cell>
          <cell r="G21" t="e">
            <v>#N/A</v>
          </cell>
          <cell r="H21">
            <v>0</v>
          </cell>
          <cell r="I21" t="str">
            <v>n/a</v>
          </cell>
          <cell r="K21">
            <v>48</v>
          </cell>
        </row>
        <row r="22">
          <cell r="B22" t="str">
            <v>AK20S-CEB01</v>
          </cell>
          <cell r="C22" t="str">
            <v>CENTER END BASE</v>
          </cell>
          <cell r="D22">
            <v>1</v>
          </cell>
          <cell r="E22" t="str">
            <v>2-4 WKS</v>
          </cell>
          <cell r="F22" t="str">
            <v>N</v>
          </cell>
          <cell r="G22" t="e">
            <v>#N/A</v>
          </cell>
          <cell r="H22">
            <v>0</v>
          </cell>
          <cell r="I22" t="str">
            <v>n/a</v>
          </cell>
          <cell r="K22">
            <v>30</v>
          </cell>
        </row>
        <row r="23">
          <cell r="B23" t="str">
            <v>AK20S-CF</v>
          </cell>
          <cell r="C23" t="str">
            <v>CROSS FITTING</v>
          </cell>
          <cell r="D23">
            <v>1</v>
          </cell>
          <cell r="E23" t="str">
            <v>2-4 WKS</v>
          </cell>
          <cell r="F23" t="str">
            <v>N</v>
          </cell>
          <cell r="G23" t="e">
            <v>#N/A</v>
          </cell>
          <cell r="H23">
            <v>0</v>
          </cell>
          <cell r="I23" t="str">
            <v>n/a</v>
          </cell>
          <cell r="K23">
            <v>32</v>
          </cell>
        </row>
        <row r="24">
          <cell r="B24" t="str">
            <v>AK20S-CNFL</v>
          </cell>
          <cell r="C24" t="str">
            <v>20' WIDE SHELTER CONNECTOR FLAP</v>
          </cell>
          <cell r="D24">
            <v>1</v>
          </cell>
          <cell r="E24" t="str">
            <v>2-4 WKS</v>
          </cell>
          <cell r="F24" t="str">
            <v>N</v>
          </cell>
          <cell r="G24" t="e">
            <v>#N/A</v>
          </cell>
          <cell r="H24">
            <v>0</v>
          </cell>
          <cell r="I24" t="str">
            <v>n/a</v>
          </cell>
          <cell r="K24">
            <v>111</v>
          </cell>
        </row>
        <row r="25">
          <cell r="B25" t="str">
            <v>AK20S-EP01</v>
          </cell>
          <cell r="C25" t="str">
            <v>20' WIDE X 10' HIGH END PANEL W/ZIPPER ENTRY</v>
          </cell>
          <cell r="D25">
            <v>1</v>
          </cell>
          <cell r="E25" t="str">
            <v>2-4 WKS</v>
          </cell>
          <cell r="F25" t="str">
            <v>Y</v>
          </cell>
          <cell r="G25">
            <v>2291.9279037223455</v>
          </cell>
          <cell r="H25">
            <v>1705</v>
          </cell>
          <cell r="I25" t="str">
            <v>Lower</v>
          </cell>
          <cell r="K25">
            <v>1673</v>
          </cell>
        </row>
        <row r="26">
          <cell r="B26" t="str">
            <v>AK20S-EP02</v>
          </cell>
          <cell r="C26" t="str">
            <v>20' SHELTER END PANEL WITH 30" HARD DOOR</v>
          </cell>
          <cell r="D26">
            <v>1</v>
          </cell>
          <cell r="E26" t="str">
            <v>2-4 WKS</v>
          </cell>
          <cell r="F26" t="str">
            <v>N</v>
          </cell>
          <cell r="G26" t="e">
            <v>#N/A</v>
          </cell>
          <cell r="H26">
            <v>0</v>
          </cell>
          <cell r="I26" t="str">
            <v>n/a</v>
          </cell>
          <cell r="K26">
            <v>2373</v>
          </cell>
        </row>
        <row r="27">
          <cell r="B27" t="str">
            <v>AK20S-EP03</v>
          </cell>
          <cell r="C27" t="str">
            <v>20' SHELTER END PANEL WITH 30" HARD DOOR &amp; WINDOW</v>
          </cell>
          <cell r="D27">
            <v>1</v>
          </cell>
          <cell r="E27" t="str">
            <v>2-4 WKS</v>
          </cell>
          <cell r="F27" t="str">
            <v>N</v>
          </cell>
          <cell r="G27" t="e">
            <v>#N/A</v>
          </cell>
          <cell r="H27">
            <v>0</v>
          </cell>
          <cell r="I27" t="str">
            <v>n/a</v>
          </cell>
          <cell r="K27">
            <v>2422</v>
          </cell>
        </row>
        <row r="28">
          <cell r="B28" t="str">
            <v>AK20S-EP04</v>
          </cell>
          <cell r="C28" t="str">
            <v>20' SHELTER END PANEL WITH 60" DOUBLE DOOR, (2)</v>
          </cell>
          <cell r="D28">
            <v>1</v>
          </cell>
          <cell r="E28" t="str">
            <v>2-4 WKS</v>
          </cell>
          <cell r="F28" t="str">
            <v>N</v>
          </cell>
          <cell r="G28" t="e">
            <v>#N/A</v>
          </cell>
          <cell r="H28">
            <v>0</v>
          </cell>
          <cell r="I28" t="str">
            <v>n/a</v>
          </cell>
          <cell r="K28">
            <v>3172</v>
          </cell>
        </row>
        <row r="29">
          <cell r="B29" t="str">
            <v>AK20S-LCEB01</v>
          </cell>
          <cell r="C29" t="str">
            <v>LEFT CORNER END BASE</v>
          </cell>
          <cell r="D29">
            <v>1</v>
          </cell>
          <cell r="E29" t="str">
            <v>2-4 WKS</v>
          </cell>
          <cell r="F29" t="str">
            <v>N</v>
          </cell>
          <cell r="G29" t="e">
            <v>#N/A</v>
          </cell>
          <cell r="H29">
            <v>0</v>
          </cell>
          <cell r="I29" t="str">
            <v>n/a</v>
          </cell>
          <cell r="K29">
            <v>78</v>
          </cell>
        </row>
        <row r="30">
          <cell r="B30" t="str">
            <v>AK20S-PART01</v>
          </cell>
          <cell r="C30" t="str">
            <v>PARTITION PANEL-20'X10' HIGH</v>
          </cell>
          <cell r="D30">
            <v>1</v>
          </cell>
          <cell r="E30" t="str">
            <v>2-4 WKS</v>
          </cell>
          <cell r="F30" t="str">
            <v>N</v>
          </cell>
          <cell r="G30" t="e">
            <v>#N/A</v>
          </cell>
          <cell r="H30">
            <v>0</v>
          </cell>
          <cell r="I30" t="str">
            <v>n/a</v>
          </cell>
          <cell r="K30">
            <v>865</v>
          </cell>
        </row>
        <row r="31">
          <cell r="B31" t="str">
            <v>AK20S-PBCS01</v>
          </cell>
          <cell r="C31" t="str">
            <v>PARTITION BASE-CENTER SECTION</v>
          </cell>
          <cell r="D31">
            <v>1</v>
          </cell>
          <cell r="E31" t="str">
            <v>2-4 WKS</v>
          </cell>
          <cell r="F31" t="str">
            <v>N</v>
          </cell>
          <cell r="G31" t="e">
            <v>#N/A</v>
          </cell>
          <cell r="H31">
            <v>0</v>
          </cell>
          <cell r="I31" t="str">
            <v>n/a</v>
          </cell>
          <cell r="K31">
            <v>54</v>
          </cell>
        </row>
        <row r="32">
          <cell r="B32" t="str">
            <v>AK20S-PBLC01</v>
          </cell>
          <cell r="C32" t="str">
            <v>PARTITION BASE-LEFT SECTION</v>
          </cell>
          <cell r="D32">
            <v>1</v>
          </cell>
          <cell r="E32" t="str">
            <v>2-4 WKS</v>
          </cell>
          <cell r="F32" t="str">
            <v>N</v>
          </cell>
          <cell r="G32" t="e">
            <v>#N/A</v>
          </cell>
          <cell r="H32">
            <v>0</v>
          </cell>
          <cell r="I32" t="str">
            <v>n/a</v>
          </cell>
          <cell r="K32">
            <v>49</v>
          </cell>
        </row>
        <row r="33">
          <cell r="B33" t="str">
            <v>AK20S-PBRC01</v>
          </cell>
          <cell r="C33" t="str">
            <v>PARTITION BASE-RIGHT SECTION</v>
          </cell>
          <cell r="D33">
            <v>1</v>
          </cell>
          <cell r="E33" t="str">
            <v>2-4 WKS</v>
          </cell>
          <cell r="F33" t="str">
            <v>N</v>
          </cell>
          <cell r="G33" t="e">
            <v>#N/A</v>
          </cell>
          <cell r="H33">
            <v>0</v>
          </cell>
          <cell r="I33" t="str">
            <v>n/a</v>
          </cell>
          <cell r="K33">
            <v>49</v>
          </cell>
        </row>
        <row r="34">
          <cell r="B34" t="str">
            <v>AK20S-PUR01</v>
          </cell>
          <cell r="C34" t="str">
            <v>PURLIN</v>
          </cell>
          <cell r="D34">
            <v>1</v>
          </cell>
          <cell r="E34" t="str">
            <v>2-4 WKS</v>
          </cell>
          <cell r="F34" t="str">
            <v>N</v>
          </cell>
          <cell r="G34" t="e">
            <v>#N/A</v>
          </cell>
          <cell r="H34">
            <v>0</v>
          </cell>
          <cell r="I34" t="str">
            <v>n/a</v>
          </cell>
          <cell r="K34">
            <v>29</v>
          </cell>
        </row>
        <row r="35">
          <cell r="B35" t="str">
            <v>AK20S-RCEB01</v>
          </cell>
          <cell r="C35" t="str">
            <v>RIGHT CORNER END BASE</v>
          </cell>
          <cell r="D35">
            <v>1</v>
          </cell>
          <cell r="E35" t="str">
            <v>2-4 WKS</v>
          </cell>
          <cell r="F35" t="str">
            <v>N</v>
          </cell>
          <cell r="G35" t="e">
            <v>#N/A</v>
          </cell>
          <cell r="H35">
            <v>0</v>
          </cell>
          <cell r="I35" t="str">
            <v>n/a</v>
          </cell>
          <cell r="K35">
            <v>78</v>
          </cell>
        </row>
        <row r="36">
          <cell r="B36" t="str">
            <v>AK20S-SSSB01</v>
          </cell>
          <cell r="C36" t="str">
            <v>SIDE BASE SINGLE STUB</v>
          </cell>
          <cell r="D36">
            <v>1</v>
          </cell>
          <cell r="E36" t="str">
            <v>2-4 WKS</v>
          </cell>
          <cell r="F36" t="str">
            <v>N</v>
          </cell>
          <cell r="G36" t="e">
            <v>#N/A</v>
          </cell>
          <cell r="H36">
            <v>0</v>
          </cell>
          <cell r="I36" t="str">
            <v>n/a</v>
          </cell>
          <cell r="K36">
            <v>58</v>
          </cell>
        </row>
        <row r="37">
          <cell r="B37" t="str">
            <v>AK20S-TF</v>
          </cell>
          <cell r="C37" t="str">
            <v>TEE FITTING</v>
          </cell>
          <cell r="D37">
            <v>1</v>
          </cell>
          <cell r="E37" t="str">
            <v>2-4 WKS</v>
          </cell>
          <cell r="F37" t="str">
            <v>N</v>
          </cell>
          <cell r="G37" t="e">
            <v>#N/A</v>
          </cell>
          <cell r="H37">
            <v>0</v>
          </cell>
          <cell r="I37" t="str">
            <v>n/a</v>
          </cell>
          <cell r="K37">
            <v>32</v>
          </cell>
        </row>
        <row r="38">
          <cell r="B38" t="str">
            <v>AK20S-TR</v>
          </cell>
          <cell r="C38" t="str">
            <v>PULL OVER ROPE</v>
          </cell>
          <cell r="D38">
            <v>1</v>
          </cell>
          <cell r="E38" t="str">
            <v>2-4 WKS</v>
          </cell>
          <cell r="F38" t="str">
            <v>N</v>
          </cell>
          <cell r="G38" t="e">
            <v>#N/A</v>
          </cell>
          <cell r="H38">
            <v>0</v>
          </cell>
          <cell r="I38" t="str">
            <v>n/a</v>
          </cell>
          <cell r="K38">
            <v>6</v>
          </cell>
        </row>
        <row r="39">
          <cell r="B39" t="str">
            <v>AK20S-UEB01</v>
          </cell>
          <cell r="C39" t="str">
            <v>UPRIGHT END BRACE</v>
          </cell>
          <cell r="D39">
            <v>1</v>
          </cell>
          <cell r="E39" t="str">
            <v>2-4 WKS</v>
          </cell>
          <cell r="F39" t="str">
            <v>N</v>
          </cell>
          <cell r="G39" t="e">
            <v>#N/A</v>
          </cell>
          <cell r="H39">
            <v>0</v>
          </cell>
          <cell r="I39" t="str">
            <v>n/a</v>
          </cell>
          <cell r="K39">
            <v>48</v>
          </cell>
        </row>
        <row r="40">
          <cell r="B40" t="str">
            <v>AK20S-UI01</v>
          </cell>
          <cell r="C40" t="str">
            <v>UPRIGHT INSERT-36"</v>
          </cell>
          <cell r="D40">
            <v>1</v>
          </cell>
          <cell r="E40" t="str">
            <v>2-4 WKS</v>
          </cell>
          <cell r="F40" t="str">
            <v>N</v>
          </cell>
          <cell r="G40" t="e">
            <v>#N/A</v>
          </cell>
          <cell r="H40">
            <v>0</v>
          </cell>
          <cell r="I40" t="str">
            <v>n/a</v>
          </cell>
          <cell r="K40">
            <v>30</v>
          </cell>
        </row>
        <row r="41">
          <cell r="B41" t="str">
            <v>AK-20S-ULP</v>
          </cell>
          <cell r="C41" t="str">
            <v>20'W X 10' H SHELTER LINER</v>
          </cell>
          <cell r="D41">
            <v>1</v>
          </cell>
          <cell r="E41" t="str">
            <v>2-4 WKS</v>
          </cell>
          <cell r="F41" t="str">
            <v>Y</v>
          </cell>
          <cell r="G41">
            <v>122.32577081450641</v>
          </cell>
          <cell r="H41">
            <v>91</v>
          </cell>
          <cell r="I41" t="str">
            <v>Same</v>
          </cell>
          <cell r="K41">
            <v>91</v>
          </cell>
        </row>
        <row r="42">
          <cell r="B42" t="str">
            <v>AK2613S-CNFL</v>
          </cell>
          <cell r="C42" t="str">
            <v>26' WIDE X 13' HIGH SHELTER CONN. FLAP</v>
          </cell>
          <cell r="D42">
            <v>1</v>
          </cell>
          <cell r="E42" t="str">
            <v>2-4 WKS</v>
          </cell>
          <cell r="F42" t="str">
            <v>N</v>
          </cell>
          <cell r="G42" t="e">
            <v>#N/A</v>
          </cell>
          <cell r="H42">
            <v>0</v>
          </cell>
          <cell r="I42" t="str">
            <v>n/a</v>
          </cell>
          <cell r="K42">
            <v>117</v>
          </cell>
        </row>
        <row r="43">
          <cell r="B43" t="str">
            <v>AK2613S-PART01</v>
          </cell>
          <cell r="C43" t="str">
            <v>PARTITION PANEL-26'X13' HIGH</v>
          </cell>
          <cell r="D43">
            <v>1</v>
          </cell>
          <cell r="E43" t="str">
            <v>2-4 WKS</v>
          </cell>
          <cell r="F43" t="str">
            <v>N</v>
          </cell>
          <cell r="G43" t="e">
            <v>#N/A</v>
          </cell>
          <cell r="H43">
            <v>0</v>
          </cell>
          <cell r="I43" t="str">
            <v>n/a</v>
          </cell>
          <cell r="K43">
            <v>1844</v>
          </cell>
        </row>
        <row r="44">
          <cell r="B44" t="str">
            <v>AK2613S-TR</v>
          </cell>
          <cell r="C44" t="str">
            <v>PULL OVER ROPE</v>
          </cell>
          <cell r="D44">
            <v>1</v>
          </cell>
          <cell r="E44" t="str">
            <v>2-4 WKS</v>
          </cell>
          <cell r="F44" t="str">
            <v>N</v>
          </cell>
          <cell r="G44" t="e">
            <v>#N/A</v>
          </cell>
          <cell r="H44">
            <v>0</v>
          </cell>
          <cell r="I44" t="str">
            <v>n/a</v>
          </cell>
          <cell r="K44">
            <v>6</v>
          </cell>
        </row>
        <row r="45">
          <cell r="B45" t="str">
            <v>AK-2613S-ULP</v>
          </cell>
          <cell r="C45" t="str">
            <v>26'W X 13' SHELTER LINER</v>
          </cell>
          <cell r="D45">
            <v>1</v>
          </cell>
          <cell r="E45" t="str">
            <v>2-4 WKS</v>
          </cell>
          <cell r="F45" t="str">
            <v>N</v>
          </cell>
          <cell r="G45" t="e">
            <v>#N/A</v>
          </cell>
          <cell r="H45">
            <v>0</v>
          </cell>
          <cell r="I45" t="str">
            <v>n/a</v>
          </cell>
          <cell r="K45">
            <v>113</v>
          </cell>
        </row>
        <row r="46">
          <cell r="B46" t="str">
            <v>AK2615-CAT-125-EP01</v>
          </cell>
          <cell r="C46" t="str">
            <v>END PANEL #2-CATERING (125 MAN)</v>
          </cell>
          <cell r="D46">
            <v>1</v>
          </cell>
          <cell r="E46" t="str">
            <v>2-4 WKS</v>
          </cell>
          <cell r="F46" t="str">
            <v>N</v>
          </cell>
          <cell r="G46" t="e">
            <v>#N/A</v>
          </cell>
          <cell r="H46">
            <v>0</v>
          </cell>
          <cell r="I46" t="str">
            <v>n/a</v>
          </cell>
          <cell r="K46">
            <v>2231</v>
          </cell>
        </row>
        <row r="47">
          <cell r="B47" t="str">
            <v>AK2615-CAT-250-EP01</v>
          </cell>
          <cell r="C47" t="str">
            <v>END PANEL #1-CATERING (250 MAN)</v>
          </cell>
          <cell r="D47">
            <v>1</v>
          </cell>
          <cell r="E47" t="str">
            <v>2-4 WKS</v>
          </cell>
          <cell r="F47" t="str">
            <v>N</v>
          </cell>
          <cell r="G47" t="e">
            <v>#N/A</v>
          </cell>
          <cell r="H47">
            <v>0</v>
          </cell>
          <cell r="I47" t="str">
            <v>n/a</v>
          </cell>
          <cell r="K47">
            <v>2164</v>
          </cell>
        </row>
        <row r="48">
          <cell r="B48" t="str">
            <v>AK2615-CAT-250-EP02</v>
          </cell>
          <cell r="C48" t="str">
            <v>END PANEL #2-CATERING (250 MAN)</v>
          </cell>
          <cell r="D48">
            <v>1</v>
          </cell>
          <cell r="E48" t="str">
            <v>2-4 WKS</v>
          </cell>
          <cell r="F48" t="str">
            <v>N</v>
          </cell>
          <cell r="G48" t="e">
            <v>#N/A</v>
          </cell>
          <cell r="H48">
            <v>0</v>
          </cell>
          <cell r="I48" t="str">
            <v>n/a</v>
          </cell>
          <cell r="K48">
            <v>2247</v>
          </cell>
        </row>
        <row r="49">
          <cell r="B49" t="str">
            <v>AK2615-CAT-LEB01</v>
          </cell>
          <cell r="C49" t="str">
            <v>LEFT END BASE W/STUB-61# (YELLOW #7)</v>
          </cell>
          <cell r="D49">
            <v>1</v>
          </cell>
          <cell r="E49" t="str">
            <v>2-4 WKS</v>
          </cell>
          <cell r="F49" t="str">
            <v>N</v>
          </cell>
          <cell r="G49" t="e">
            <v>#N/A</v>
          </cell>
          <cell r="H49">
            <v>0</v>
          </cell>
          <cell r="I49" t="str">
            <v>n/a</v>
          </cell>
          <cell r="K49">
            <v>30</v>
          </cell>
        </row>
        <row r="50">
          <cell r="B50" t="str">
            <v>AK2615-CAT-LEB02</v>
          </cell>
          <cell r="C50" t="str">
            <v>LEFT END BASE W/STUB-61# (RED #14)</v>
          </cell>
          <cell r="D50">
            <v>1</v>
          </cell>
          <cell r="E50" t="str">
            <v>2-4 WKS</v>
          </cell>
          <cell r="F50" t="str">
            <v>N</v>
          </cell>
          <cell r="G50" t="e">
            <v>#N/A</v>
          </cell>
          <cell r="H50">
            <v>0</v>
          </cell>
          <cell r="I50" t="str">
            <v>n/a</v>
          </cell>
          <cell r="K50">
            <v>30</v>
          </cell>
        </row>
        <row r="51">
          <cell r="B51" t="str">
            <v>AK2615-CAT-LEBB01</v>
          </cell>
          <cell r="C51" t="str">
            <v>LEFT END BASE BLANK-61# (YELLOW #6)</v>
          </cell>
          <cell r="D51">
            <v>1</v>
          </cell>
          <cell r="E51" t="str">
            <v>2-4 WKS</v>
          </cell>
          <cell r="F51" t="str">
            <v>N</v>
          </cell>
          <cell r="G51" t="e">
            <v>#N/A</v>
          </cell>
          <cell r="H51">
            <v>0</v>
          </cell>
          <cell r="I51" t="str">
            <v>n/a</v>
          </cell>
          <cell r="K51">
            <v>29</v>
          </cell>
        </row>
        <row r="52">
          <cell r="B52" t="str">
            <v>AK2615-CAT-LEBB02</v>
          </cell>
          <cell r="C52" t="str">
            <v>LEFT END BASE BLANK-61# (RED #12)</v>
          </cell>
          <cell r="D52">
            <v>1</v>
          </cell>
          <cell r="E52" t="str">
            <v>2-4 WKS</v>
          </cell>
          <cell r="F52" t="str">
            <v>N</v>
          </cell>
          <cell r="G52" t="e">
            <v>#N/A</v>
          </cell>
          <cell r="H52">
            <v>0</v>
          </cell>
          <cell r="I52" t="str">
            <v>n/a</v>
          </cell>
          <cell r="K52">
            <v>29</v>
          </cell>
        </row>
        <row r="53">
          <cell r="B53" t="str">
            <v>AK2615-CAT-LSCEB01</v>
          </cell>
          <cell r="C53" t="str">
            <v>LEFT SHORT CORNER END BASE-24" (#10)</v>
          </cell>
          <cell r="D53">
            <v>1</v>
          </cell>
          <cell r="E53" t="str">
            <v>2-4 WKS</v>
          </cell>
          <cell r="F53" t="str">
            <v>N</v>
          </cell>
          <cell r="G53" t="e">
            <v>#N/A</v>
          </cell>
          <cell r="H53">
            <v>0</v>
          </cell>
          <cell r="I53" t="str">
            <v>n/a</v>
          </cell>
          <cell r="K53">
            <v>74</v>
          </cell>
        </row>
        <row r="54">
          <cell r="B54" t="str">
            <v>AK2615-CAT-REB01</v>
          </cell>
          <cell r="C54" t="str">
            <v>RIGHT END BASE W/STUB-61# (YELLOW #8)</v>
          </cell>
          <cell r="D54">
            <v>1</v>
          </cell>
          <cell r="E54" t="str">
            <v>2-4 WKS</v>
          </cell>
          <cell r="F54" t="str">
            <v>N</v>
          </cell>
          <cell r="G54" t="e">
            <v>#N/A</v>
          </cell>
          <cell r="H54">
            <v>0</v>
          </cell>
          <cell r="I54" t="str">
            <v>n/a</v>
          </cell>
          <cell r="K54">
            <v>30</v>
          </cell>
        </row>
        <row r="55">
          <cell r="B55" t="str">
            <v>AK2615-CAT-REB02</v>
          </cell>
          <cell r="C55" t="str">
            <v>RIGHT END BASE W/STUB-61# (RED #13)</v>
          </cell>
          <cell r="D55">
            <v>1</v>
          </cell>
          <cell r="E55" t="str">
            <v>2-4 WKS</v>
          </cell>
          <cell r="F55" t="str">
            <v>N</v>
          </cell>
          <cell r="G55" t="e">
            <v>#N/A</v>
          </cell>
          <cell r="H55">
            <v>0</v>
          </cell>
          <cell r="I55" t="str">
            <v>n/a</v>
          </cell>
          <cell r="K55">
            <v>30</v>
          </cell>
        </row>
        <row r="56">
          <cell r="B56" t="str">
            <v>AK2615-CAT-REBB01</v>
          </cell>
          <cell r="C56" t="str">
            <v>RIGHT END BASE BLANK-61# (YELLOW #5)</v>
          </cell>
          <cell r="D56">
            <v>1</v>
          </cell>
          <cell r="E56" t="str">
            <v>2-4 WKS</v>
          </cell>
          <cell r="F56" t="str">
            <v>N</v>
          </cell>
          <cell r="G56" t="e">
            <v>#N/A</v>
          </cell>
          <cell r="H56">
            <v>0</v>
          </cell>
          <cell r="I56" t="str">
            <v>n/a</v>
          </cell>
          <cell r="K56">
            <v>29</v>
          </cell>
        </row>
        <row r="57">
          <cell r="B57" t="str">
            <v>AK2615-CAT-REBB02</v>
          </cell>
          <cell r="C57" t="str">
            <v>RIGHT END BASE BLANK-61# (RED #11)</v>
          </cell>
          <cell r="D57">
            <v>1</v>
          </cell>
          <cell r="E57" t="str">
            <v>2-4 WKS</v>
          </cell>
          <cell r="F57" t="str">
            <v>N</v>
          </cell>
          <cell r="G57" t="e">
            <v>#N/A</v>
          </cell>
          <cell r="H57">
            <v>0</v>
          </cell>
          <cell r="I57" t="str">
            <v>n/a</v>
          </cell>
          <cell r="K57">
            <v>29</v>
          </cell>
        </row>
        <row r="58">
          <cell r="B58" t="str">
            <v>AK2615-CAT-RSCEB01</v>
          </cell>
          <cell r="C58" t="str">
            <v>RIGHT SHORT CORNER END BASE-24" (#9)</v>
          </cell>
          <cell r="D58">
            <v>1</v>
          </cell>
          <cell r="E58" t="str">
            <v>2-4 WKS</v>
          </cell>
          <cell r="F58" t="str">
            <v>N</v>
          </cell>
          <cell r="G58" t="e">
            <v>#N/A</v>
          </cell>
          <cell r="H58">
            <v>0</v>
          </cell>
          <cell r="I58" t="str">
            <v>n/a</v>
          </cell>
          <cell r="K58">
            <v>74</v>
          </cell>
        </row>
        <row r="59">
          <cell r="B59" t="str">
            <v>AK2615-CAT-UEB-BS-01</v>
          </cell>
          <cell r="C59" t="str">
            <v>UPRIGHT END BRACE-BOTTOM SECTION-80"</v>
          </cell>
          <cell r="D59">
            <v>1</v>
          </cell>
          <cell r="E59" t="str">
            <v>2-4 WKS</v>
          </cell>
          <cell r="F59" t="str">
            <v>N</v>
          </cell>
          <cell r="G59" t="e">
            <v>#N/A</v>
          </cell>
          <cell r="H59">
            <v>0</v>
          </cell>
          <cell r="I59" t="str">
            <v>n/a</v>
          </cell>
          <cell r="K59">
            <v>30</v>
          </cell>
        </row>
        <row r="60">
          <cell r="B60" t="str">
            <v>AK2615-CAT-UEB-TS-01</v>
          </cell>
          <cell r="C60" t="str">
            <v>UPRIGHT END BRACE-TOP SECTION-80"</v>
          </cell>
          <cell r="D60">
            <v>1</v>
          </cell>
          <cell r="E60" t="str">
            <v>2-4 WKS</v>
          </cell>
          <cell r="F60" t="str">
            <v>N</v>
          </cell>
          <cell r="G60" t="e">
            <v>#N/A</v>
          </cell>
          <cell r="H60">
            <v>0</v>
          </cell>
          <cell r="I60" t="str">
            <v>n/a</v>
          </cell>
          <cell r="K60">
            <v>30</v>
          </cell>
        </row>
        <row r="61">
          <cell r="B61" t="str">
            <v>AK2615-DIN/CAT-125-EP01</v>
          </cell>
          <cell r="C61" t="str">
            <v>END PANEL #1-DINING/CATERING (125 MAN)</v>
          </cell>
          <cell r="D61">
            <v>1</v>
          </cell>
          <cell r="E61" t="str">
            <v>2-4 WKS</v>
          </cell>
          <cell r="F61" t="str">
            <v>N</v>
          </cell>
          <cell r="G61" t="e">
            <v>#N/A</v>
          </cell>
          <cell r="H61">
            <v>0</v>
          </cell>
          <cell r="I61" t="str">
            <v>n/a</v>
          </cell>
          <cell r="K61">
            <v>2164</v>
          </cell>
        </row>
        <row r="62">
          <cell r="B62" t="str">
            <v>AK2615-DIN/CAT-500-EP01</v>
          </cell>
          <cell r="C62" t="str">
            <v>END PANEL #1-DINING/CATERING (500 MAN)</v>
          </cell>
          <cell r="D62">
            <v>1</v>
          </cell>
          <cell r="E62" t="str">
            <v>2-4 WKS</v>
          </cell>
          <cell r="F62" t="str">
            <v>N</v>
          </cell>
          <cell r="G62" t="e">
            <v>#N/A</v>
          </cell>
          <cell r="H62">
            <v>0</v>
          </cell>
          <cell r="I62" t="str">
            <v>n/a</v>
          </cell>
          <cell r="K62">
            <v>2281</v>
          </cell>
        </row>
        <row r="63">
          <cell r="B63" t="str">
            <v>AK2615-DIN/CAT-500-EP02</v>
          </cell>
          <cell r="C63" t="str">
            <v>END PANEL #2-DINING/CATERING (500 MAN)</v>
          </cell>
          <cell r="D63">
            <v>1</v>
          </cell>
          <cell r="E63" t="str">
            <v>2-4 WKS</v>
          </cell>
          <cell r="F63" t="str">
            <v>N</v>
          </cell>
          <cell r="G63" t="e">
            <v>#N/A</v>
          </cell>
          <cell r="H63">
            <v>0</v>
          </cell>
          <cell r="I63" t="str">
            <v>n/a</v>
          </cell>
          <cell r="K63">
            <v>2281</v>
          </cell>
        </row>
        <row r="64">
          <cell r="B64" t="str">
            <v>AK2615-DIN/CAT-EP01</v>
          </cell>
          <cell r="C64" t="str">
            <v>END PANEL #1-DINING (250 MAN)</v>
          </cell>
          <cell r="D64">
            <v>1</v>
          </cell>
          <cell r="E64" t="str">
            <v>2-4 WKS</v>
          </cell>
          <cell r="F64" t="str">
            <v>Y</v>
          </cell>
          <cell r="G64">
            <v>2965.3917628219897</v>
          </cell>
          <cell r="H64">
            <v>2206</v>
          </cell>
          <cell r="I64" t="str">
            <v>Lower</v>
          </cell>
          <cell r="K64">
            <v>2164</v>
          </cell>
        </row>
        <row r="65">
          <cell r="B65" t="str">
            <v>AK2615-DIN/CAT-EPHD01</v>
          </cell>
          <cell r="C65" t="str">
            <v>END PANEL WITH HARD DOOR-DINING/</v>
          </cell>
          <cell r="D65">
            <v>1</v>
          </cell>
          <cell r="E65" t="str">
            <v>2-4 WKS</v>
          </cell>
          <cell r="F65" t="str">
            <v>N</v>
          </cell>
          <cell r="G65" t="e">
            <v>#N/A</v>
          </cell>
          <cell r="H65">
            <v>0</v>
          </cell>
          <cell r="I65" t="str">
            <v>n/a</v>
          </cell>
          <cell r="K65">
            <v>2387</v>
          </cell>
        </row>
        <row r="66">
          <cell r="B66" t="str">
            <v>AK2615-DIN-125-EP01</v>
          </cell>
          <cell r="C66" t="str">
            <v>END PANEL #2-DINING (125 MAN)</v>
          </cell>
          <cell r="D66">
            <v>1</v>
          </cell>
          <cell r="E66" t="str">
            <v>2-4 WKS</v>
          </cell>
          <cell r="F66" t="str">
            <v>N</v>
          </cell>
          <cell r="G66" t="e">
            <v>#N/A</v>
          </cell>
          <cell r="H66">
            <v>0</v>
          </cell>
          <cell r="I66" t="str">
            <v>n/a</v>
          </cell>
          <cell r="K66">
            <v>2231</v>
          </cell>
        </row>
        <row r="67">
          <cell r="B67" t="str">
            <v>AK2615-DIN-250-EP01</v>
          </cell>
          <cell r="C67" t="str">
            <v>END PANEL #2-DINING (250 MAN)</v>
          </cell>
          <cell r="D67">
            <v>1</v>
          </cell>
          <cell r="E67" t="str">
            <v>2-4 WKS</v>
          </cell>
          <cell r="F67" t="str">
            <v>N</v>
          </cell>
          <cell r="G67" t="e">
            <v>#N/A</v>
          </cell>
          <cell r="H67">
            <v>0</v>
          </cell>
          <cell r="I67" t="str">
            <v>n/a</v>
          </cell>
          <cell r="K67">
            <v>2231</v>
          </cell>
        </row>
        <row r="68">
          <cell r="B68" t="str">
            <v>AK2615-DIN-LEB01</v>
          </cell>
          <cell r="C68" t="str">
            <v>LEFT END BASE W/STUB-61# (YELLOW #7)</v>
          </cell>
          <cell r="D68">
            <v>1</v>
          </cell>
          <cell r="E68" t="str">
            <v>2-4 WKS</v>
          </cell>
          <cell r="F68" t="str">
            <v>N</v>
          </cell>
          <cell r="G68" t="e">
            <v>#N/A</v>
          </cell>
          <cell r="H68">
            <v>0</v>
          </cell>
          <cell r="I68" t="str">
            <v>n/a</v>
          </cell>
          <cell r="K68">
            <v>30</v>
          </cell>
        </row>
        <row r="69">
          <cell r="B69" t="str">
            <v>AK2615-DIN-LEB02</v>
          </cell>
          <cell r="C69" t="str">
            <v>LEFT END BASE W/STUB-61# (RED #14)</v>
          </cell>
          <cell r="D69">
            <v>1</v>
          </cell>
          <cell r="E69" t="str">
            <v>2-4 WKS</v>
          </cell>
          <cell r="F69" t="str">
            <v>N</v>
          </cell>
          <cell r="G69" t="e">
            <v>#N/A</v>
          </cell>
          <cell r="H69">
            <v>0</v>
          </cell>
          <cell r="I69" t="str">
            <v>n/a</v>
          </cell>
          <cell r="K69">
            <v>30</v>
          </cell>
        </row>
        <row r="70">
          <cell r="B70" t="str">
            <v>AK2615-DIN-LEBB01</v>
          </cell>
          <cell r="C70" t="str">
            <v>LEFT END BASE BLANK-61# (YELLOW #6)</v>
          </cell>
          <cell r="D70">
            <v>1</v>
          </cell>
          <cell r="E70" t="str">
            <v>2-4 WKS</v>
          </cell>
          <cell r="F70" t="str">
            <v>N</v>
          </cell>
          <cell r="G70" t="e">
            <v>#N/A</v>
          </cell>
          <cell r="H70">
            <v>0</v>
          </cell>
          <cell r="I70" t="str">
            <v>n/a</v>
          </cell>
          <cell r="K70">
            <v>29</v>
          </cell>
        </row>
        <row r="71">
          <cell r="B71" t="str">
            <v>AK2615-DIN-LEBB02</v>
          </cell>
          <cell r="C71" t="str">
            <v>LEFT END BASE BLANK-61# (RED #12)</v>
          </cell>
          <cell r="D71">
            <v>1</v>
          </cell>
          <cell r="E71" t="str">
            <v>2-4 WKS</v>
          </cell>
          <cell r="F71" t="str">
            <v>N</v>
          </cell>
          <cell r="G71" t="e">
            <v>#N/A</v>
          </cell>
          <cell r="H71">
            <v>0</v>
          </cell>
          <cell r="I71" t="str">
            <v>n/a</v>
          </cell>
          <cell r="K71">
            <v>29</v>
          </cell>
        </row>
        <row r="72">
          <cell r="B72" t="str">
            <v>AK2615-DIN-LSCEB01</v>
          </cell>
          <cell r="C72" t="str">
            <v>LEFT SHORT CORNER END BASE-24" (#10)</v>
          </cell>
          <cell r="D72">
            <v>1</v>
          </cell>
          <cell r="E72" t="str">
            <v>2-4 WKS</v>
          </cell>
          <cell r="F72" t="str">
            <v>N</v>
          </cell>
          <cell r="G72" t="e">
            <v>#N/A</v>
          </cell>
          <cell r="H72">
            <v>0</v>
          </cell>
          <cell r="I72" t="str">
            <v>n/a</v>
          </cell>
          <cell r="K72">
            <v>74</v>
          </cell>
        </row>
        <row r="73">
          <cell r="B73" t="str">
            <v>AK2615-DIN-REB01</v>
          </cell>
          <cell r="C73" t="str">
            <v>RIGHT END BASE W/STUB-61# (YELLOW #8)</v>
          </cell>
          <cell r="D73">
            <v>1</v>
          </cell>
          <cell r="E73" t="str">
            <v>2-4 WKS</v>
          </cell>
          <cell r="F73" t="str">
            <v>N</v>
          </cell>
          <cell r="G73" t="e">
            <v>#N/A</v>
          </cell>
          <cell r="H73">
            <v>0</v>
          </cell>
          <cell r="I73" t="str">
            <v>n/a</v>
          </cell>
          <cell r="K73">
            <v>30</v>
          </cell>
        </row>
        <row r="74">
          <cell r="B74" t="str">
            <v>AK2615-DIN-REB02</v>
          </cell>
          <cell r="C74" t="str">
            <v>RIGHT END BASE W/STUB-61# (RED #13)</v>
          </cell>
          <cell r="D74">
            <v>1</v>
          </cell>
          <cell r="E74" t="str">
            <v>2-4 WKS</v>
          </cell>
          <cell r="F74" t="str">
            <v>N</v>
          </cell>
          <cell r="G74" t="e">
            <v>#N/A</v>
          </cell>
          <cell r="H74">
            <v>0</v>
          </cell>
          <cell r="I74" t="str">
            <v>n/a</v>
          </cell>
          <cell r="K74">
            <v>30</v>
          </cell>
        </row>
        <row r="75">
          <cell r="B75" t="str">
            <v>AK2615-DIN-REBB01</v>
          </cell>
          <cell r="C75" t="str">
            <v>RIGHT END BASE BLANK-61# (YELLOW #5)</v>
          </cell>
          <cell r="D75">
            <v>1</v>
          </cell>
          <cell r="E75" t="str">
            <v>2-4 WKS</v>
          </cell>
          <cell r="F75" t="str">
            <v>N</v>
          </cell>
          <cell r="G75" t="e">
            <v>#N/A</v>
          </cell>
          <cell r="H75">
            <v>0</v>
          </cell>
          <cell r="I75" t="str">
            <v>n/a</v>
          </cell>
          <cell r="K75">
            <v>29</v>
          </cell>
        </row>
        <row r="76">
          <cell r="B76" t="str">
            <v>AK2615-DIN-REBB02</v>
          </cell>
          <cell r="C76" t="str">
            <v>RIGHT END BASE BLANK-61# (RED #11)</v>
          </cell>
          <cell r="D76">
            <v>1</v>
          </cell>
          <cell r="E76" t="str">
            <v>2-4 WKS</v>
          </cell>
          <cell r="F76" t="str">
            <v>N</v>
          </cell>
          <cell r="G76" t="e">
            <v>#N/A</v>
          </cell>
          <cell r="H76">
            <v>0</v>
          </cell>
          <cell r="I76" t="str">
            <v>n/a</v>
          </cell>
          <cell r="K76">
            <v>29</v>
          </cell>
        </row>
        <row r="77">
          <cell r="B77" t="str">
            <v>AK2615-DIN-RSCEB01</v>
          </cell>
          <cell r="C77" t="str">
            <v>RIGHT SHORT CORNER END BASE-24" (#9)</v>
          </cell>
          <cell r="D77">
            <v>1</v>
          </cell>
          <cell r="E77" t="str">
            <v>2-4 WKS</v>
          </cell>
          <cell r="F77" t="str">
            <v>N</v>
          </cell>
          <cell r="G77" t="e">
            <v>#N/A</v>
          </cell>
          <cell r="H77">
            <v>0</v>
          </cell>
          <cell r="I77" t="str">
            <v>n/a</v>
          </cell>
          <cell r="K77">
            <v>74</v>
          </cell>
        </row>
        <row r="78">
          <cell r="B78" t="str">
            <v>AK2615-DIN-UEB-BS-01</v>
          </cell>
          <cell r="C78" t="str">
            <v>UPRIGHT END BRACE-BOTTOM SECTION-80"</v>
          </cell>
          <cell r="D78">
            <v>1</v>
          </cell>
          <cell r="E78" t="str">
            <v>2-4 WKS</v>
          </cell>
          <cell r="F78" t="str">
            <v>N</v>
          </cell>
          <cell r="G78" t="e">
            <v>#N/A</v>
          </cell>
          <cell r="H78">
            <v>0</v>
          </cell>
          <cell r="I78" t="str">
            <v>n/a</v>
          </cell>
          <cell r="K78">
            <v>30</v>
          </cell>
        </row>
        <row r="79">
          <cell r="B79" t="str">
            <v>AK2615-DIN-UEB-TS-01</v>
          </cell>
          <cell r="C79" t="str">
            <v>UPRIGHT END BRACE-TOP SECTION-80"</v>
          </cell>
          <cell r="D79">
            <v>1</v>
          </cell>
          <cell r="E79" t="str">
            <v>2-4 WKS</v>
          </cell>
          <cell r="F79" t="str">
            <v>N</v>
          </cell>
          <cell r="G79" t="e">
            <v>#N/A</v>
          </cell>
          <cell r="H79">
            <v>0</v>
          </cell>
          <cell r="I79" t="str">
            <v>n/a</v>
          </cell>
          <cell r="K79">
            <v>30</v>
          </cell>
        </row>
        <row r="80">
          <cell r="B80" t="str">
            <v>AK2615S-AS24</v>
          </cell>
          <cell r="C80" t="str">
            <v>ARCH SECTION-24"</v>
          </cell>
          <cell r="D80">
            <v>1</v>
          </cell>
          <cell r="E80" t="str">
            <v>2-4 WKS</v>
          </cell>
          <cell r="F80" t="str">
            <v>N</v>
          </cell>
          <cell r="G80" t="e">
            <v>#N/A</v>
          </cell>
          <cell r="H80">
            <v>0</v>
          </cell>
          <cell r="I80" t="str">
            <v>n/a</v>
          </cell>
          <cell r="K80">
            <v>42</v>
          </cell>
        </row>
        <row r="81">
          <cell r="B81" t="str">
            <v>AK2615S-CNFL</v>
          </cell>
          <cell r="C81" t="str">
            <v>26' WIDE X 15' HIGH SHELTER CONN. FLAP</v>
          </cell>
          <cell r="D81">
            <v>1</v>
          </cell>
          <cell r="E81" t="str">
            <v>2-4 WKS</v>
          </cell>
          <cell r="F81" t="str">
            <v>N</v>
          </cell>
          <cell r="G81" t="e">
            <v>#N/A</v>
          </cell>
          <cell r="H81">
            <v>0</v>
          </cell>
          <cell r="I81" t="str">
            <v>n/a</v>
          </cell>
          <cell r="K81">
            <v>123</v>
          </cell>
        </row>
        <row r="82">
          <cell r="B82" t="str">
            <v>AK2615S-DB1</v>
          </cell>
          <cell r="C82" t="str">
            <v>DOOR BAR SECTION W/STUB-78"</v>
          </cell>
          <cell r="D82">
            <v>1</v>
          </cell>
          <cell r="E82" t="str">
            <v>2-4 WKS</v>
          </cell>
          <cell r="F82" t="str">
            <v>N</v>
          </cell>
          <cell r="G82" t="e">
            <v>#N/A</v>
          </cell>
          <cell r="H82">
            <v>0</v>
          </cell>
          <cell r="I82" t="str">
            <v>n/a</v>
          </cell>
          <cell r="K82">
            <v>85</v>
          </cell>
        </row>
        <row r="83">
          <cell r="B83" t="str">
            <v>AK2615S-DB2</v>
          </cell>
          <cell r="C83" t="str">
            <v>DOOR BAR SECTION W/OUT STUB-78"</v>
          </cell>
          <cell r="D83">
            <v>1</v>
          </cell>
          <cell r="E83" t="str">
            <v>2-4 WKS</v>
          </cell>
          <cell r="F83" t="str">
            <v>N</v>
          </cell>
          <cell r="G83" t="e">
            <v>#N/A</v>
          </cell>
          <cell r="H83">
            <v>0</v>
          </cell>
          <cell r="I83" t="str">
            <v>n/a</v>
          </cell>
          <cell r="K83">
            <v>85</v>
          </cell>
        </row>
        <row r="84">
          <cell r="B84" t="str">
            <v>AK2615S-EBB01</v>
          </cell>
          <cell r="C84" t="str">
            <v>END BASE BLANK-61" (YELLOW #7)</v>
          </cell>
          <cell r="D84">
            <v>1</v>
          </cell>
          <cell r="E84" t="str">
            <v>2-4 WKS</v>
          </cell>
          <cell r="F84" t="str">
            <v>N</v>
          </cell>
          <cell r="G84" t="e">
            <v>#N/A</v>
          </cell>
          <cell r="H84">
            <v>0</v>
          </cell>
          <cell r="I84" t="str">
            <v>n/a</v>
          </cell>
          <cell r="K84">
            <v>29</v>
          </cell>
        </row>
        <row r="85">
          <cell r="B85" t="str">
            <v>AK2615S-EBB02</v>
          </cell>
          <cell r="C85" t="str">
            <v>END BASE BLANK-61" (YELLOW #8)</v>
          </cell>
          <cell r="D85">
            <v>1</v>
          </cell>
          <cell r="E85" t="str">
            <v>2-4 WKS</v>
          </cell>
          <cell r="F85" t="str">
            <v>N</v>
          </cell>
          <cell r="G85" t="e">
            <v>#N/A</v>
          </cell>
          <cell r="H85">
            <v>0</v>
          </cell>
          <cell r="I85" t="str">
            <v>n/a</v>
          </cell>
          <cell r="K85">
            <v>29</v>
          </cell>
        </row>
        <row r="86">
          <cell r="B86" t="str">
            <v>AK2615S-EBB03</v>
          </cell>
          <cell r="C86" t="str">
            <v>END BASE BLANK - 61" (RED #11)</v>
          </cell>
          <cell r="D86">
            <v>1</v>
          </cell>
          <cell r="E86" t="str">
            <v>2-4 WKS</v>
          </cell>
          <cell r="F86" t="str">
            <v>N</v>
          </cell>
          <cell r="G86" t="e">
            <v>#N/A</v>
          </cell>
          <cell r="H86">
            <v>0</v>
          </cell>
          <cell r="I86" t="str">
            <v>n/a</v>
          </cell>
          <cell r="K86">
            <v>29</v>
          </cell>
        </row>
        <row r="87">
          <cell r="B87" t="str">
            <v>AK2615S-EBB04</v>
          </cell>
          <cell r="C87" t="str">
            <v>END BASE BLANK - 61" (RED #12)</v>
          </cell>
          <cell r="D87">
            <v>1</v>
          </cell>
          <cell r="E87" t="str">
            <v>2-4 WKS</v>
          </cell>
          <cell r="F87" t="str">
            <v>N</v>
          </cell>
          <cell r="G87" t="e">
            <v>#N/A</v>
          </cell>
          <cell r="H87">
            <v>0</v>
          </cell>
          <cell r="I87" t="str">
            <v>n/a</v>
          </cell>
          <cell r="K87">
            <v>29</v>
          </cell>
        </row>
        <row r="88">
          <cell r="B88" t="str">
            <v>AK2615S-EP01</v>
          </cell>
          <cell r="C88" t="str">
            <v>26' WIDE X 15' HIGH END PANEL W/12'X12'6"  ZIPPER DOOR</v>
          </cell>
          <cell r="D88">
            <v>1</v>
          </cell>
          <cell r="E88" t="str">
            <v>2-4 WKS</v>
          </cell>
          <cell r="F88" t="str">
            <v>Y</v>
          </cell>
          <cell r="G88">
            <v>3577.0206168945228</v>
          </cell>
          <cell r="H88">
            <v>2661</v>
          </cell>
          <cell r="I88" t="str">
            <v>Higher</v>
          </cell>
          <cell r="J88">
            <v>9.770762871101013E-3</v>
          </cell>
          <cell r="K88">
            <v>2687</v>
          </cell>
        </row>
        <row r="89">
          <cell r="B89" t="str">
            <v>AK2615S-EP02</v>
          </cell>
          <cell r="C89" t="str">
            <v>26' WIDE X 15' HIGH END PANEL W/12'X13' FABRIC BARN DOOR AND</v>
          </cell>
          <cell r="D89">
            <v>1</v>
          </cell>
          <cell r="E89" t="str">
            <v>2-4 WKS</v>
          </cell>
          <cell r="F89" t="str">
            <v>N</v>
          </cell>
          <cell r="G89" t="e">
            <v>#N/A</v>
          </cell>
          <cell r="H89">
            <v>0</v>
          </cell>
          <cell r="I89" t="str">
            <v>n/a</v>
          </cell>
          <cell r="K89">
            <v>3665</v>
          </cell>
        </row>
        <row r="90">
          <cell r="B90" t="str">
            <v>AK-2615-SL-A</v>
          </cell>
          <cell r="C90" t="str">
            <v>26'W X 15'H SHELTER LINER (VERSION A)</v>
          </cell>
          <cell r="D90">
            <v>1</v>
          </cell>
          <cell r="E90" t="str">
            <v>2-4 WKS</v>
          </cell>
          <cell r="F90" t="str">
            <v>N</v>
          </cell>
          <cell r="G90" t="e">
            <v>#N/A</v>
          </cell>
          <cell r="H90">
            <v>0</v>
          </cell>
          <cell r="I90" t="str">
            <v>n/a</v>
          </cell>
          <cell r="K90">
            <v>134</v>
          </cell>
        </row>
        <row r="91">
          <cell r="B91" t="str">
            <v>AK-2615-SL-B</v>
          </cell>
          <cell r="C91" t="str">
            <v>26'W X 15'H SHELTER LINER (VERSION B)</v>
          </cell>
          <cell r="D91">
            <v>1</v>
          </cell>
          <cell r="E91" t="str">
            <v>2-4 WKS</v>
          </cell>
          <cell r="F91" t="str">
            <v>N</v>
          </cell>
          <cell r="G91" t="e">
            <v>#N/A</v>
          </cell>
          <cell r="H91">
            <v>0</v>
          </cell>
          <cell r="I91" t="str">
            <v>n/a</v>
          </cell>
          <cell r="K91">
            <v>134</v>
          </cell>
        </row>
        <row r="92">
          <cell r="B92" t="str">
            <v>AK-2615-SL-C</v>
          </cell>
          <cell r="C92" t="str">
            <v>26'W X 15'H SHELTER LINER (VERSION C)</v>
          </cell>
          <cell r="D92">
            <v>1</v>
          </cell>
          <cell r="E92" t="str">
            <v>2-4 WKS</v>
          </cell>
          <cell r="F92" t="str">
            <v>N</v>
          </cell>
          <cell r="G92" t="e">
            <v>#N/A</v>
          </cell>
          <cell r="H92">
            <v>0</v>
          </cell>
          <cell r="I92" t="str">
            <v>n/a</v>
          </cell>
          <cell r="K92">
            <v>134</v>
          </cell>
        </row>
        <row r="93">
          <cell r="B93" t="str">
            <v>AK-2615-SL-D</v>
          </cell>
          <cell r="C93" t="str">
            <v>26'W X 15'H SHELTER LINER (VERSION D)</v>
          </cell>
          <cell r="D93">
            <v>1</v>
          </cell>
          <cell r="E93" t="str">
            <v>2-4 WKS</v>
          </cell>
          <cell r="F93" t="str">
            <v>N</v>
          </cell>
          <cell r="G93" t="e">
            <v>#N/A</v>
          </cell>
          <cell r="H93">
            <v>0</v>
          </cell>
          <cell r="I93" t="str">
            <v>n/a</v>
          </cell>
          <cell r="K93">
            <v>134</v>
          </cell>
        </row>
        <row r="94">
          <cell r="B94" t="str">
            <v>AK-2615-SL-E</v>
          </cell>
          <cell r="C94" t="str">
            <v>26'W X 15'H SHELTER LINER (VERSION E)</v>
          </cell>
          <cell r="D94">
            <v>1</v>
          </cell>
          <cell r="E94" t="str">
            <v>2-4 WKS</v>
          </cell>
          <cell r="F94" t="str">
            <v>N</v>
          </cell>
          <cell r="G94" t="e">
            <v>#N/A</v>
          </cell>
          <cell r="H94">
            <v>0</v>
          </cell>
          <cell r="I94" t="str">
            <v>n/a</v>
          </cell>
          <cell r="K94">
            <v>134</v>
          </cell>
        </row>
        <row r="95">
          <cell r="B95" t="str">
            <v>AK2615S-LEB01</v>
          </cell>
          <cell r="C95" t="str">
            <v>LEFT END BASE W/STUB-61" (YELLOW #6)</v>
          </cell>
          <cell r="D95">
            <v>1</v>
          </cell>
          <cell r="E95" t="str">
            <v>2-4 WKS</v>
          </cell>
          <cell r="F95" t="str">
            <v>N</v>
          </cell>
          <cell r="G95" t="e">
            <v>#N/A</v>
          </cell>
          <cell r="H95">
            <v>0</v>
          </cell>
          <cell r="I95" t="str">
            <v>n/a</v>
          </cell>
          <cell r="K95">
            <v>30</v>
          </cell>
        </row>
        <row r="96">
          <cell r="B96" t="str">
            <v>AK2615S-LEB02</v>
          </cell>
          <cell r="C96" t="str">
            <v>LEFT END BASE (NO STUB) - 61" (RED #9)</v>
          </cell>
          <cell r="D96">
            <v>1</v>
          </cell>
          <cell r="E96" t="str">
            <v>2-4 WKS</v>
          </cell>
          <cell r="F96" t="str">
            <v>N</v>
          </cell>
          <cell r="G96" t="e">
            <v>#N/A</v>
          </cell>
          <cell r="H96">
            <v>0</v>
          </cell>
          <cell r="I96" t="str">
            <v>n/a</v>
          </cell>
          <cell r="K96">
            <v>29</v>
          </cell>
        </row>
        <row r="97">
          <cell r="B97" t="str">
            <v>AK-2615-SL-F</v>
          </cell>
          <cell r="C97" t="str">
            <v>26'W X 15'H SHELTER LINER (VERSION F)</v>
          </cell>
          <cell r="D97">
            <v>1</v>
          </cell>
          <cell r="E97" t="str">
            <v>2-4 WKS</v>
          </cell>
          <cell r="F97" t="str">
            <v>N</v>
          </cell>
          <cell r="G97" t="e">
            <v>#N/A</v>
          </cell>
          <cell r="H97">
            <v>0</v>
          </cell>
          <cell r="I97" t="str">
            <v>n/a</v>
          </cell>
          <cell r="K97">
            <v>134</v>
          </cell>
        </row>
        <row r="98">
          <cell r="B98" t="str">
            <v>AK-2615-SL-G</v>
          </cell>
          <cell r="C98" t="str">
            <v>26'W X 15'H SHELTER LINER (VERSION G)</v>
          </cell>
          <cell r="D98">
            <v>1</v>
          </cell>
          <cell r="E98" t="str">
            <v>2-4 WKS</v>
          </cell>
          <cell r="F98" t="str">
            <v>N</v>
          </cell>
          <cell r="G98" t="e">
            <v>#N/A</v>
          </cell>
          <cell r="H98">
            <v>0</v>
          </cell>
          <cell r="I98" t="str">
            <v>n/a</v>
          </cell>
          <cell r="K98">
            <v>134</v>
          </cell>
        </row>
        <row r="99">
          <cell r="B99" t="str">
            <v>AK2615S-PART01</v>
          </cell>
          <cell r="C99" t="str">
            <v>PARTITION PANEL-26'X15' HIGH</v>
          </cell>
          <cell r="D99">
            <v>1</v>
          </cell>
          <cell r="E99" t="str">
            <v>2-4 WKS</v>
          </cell>
          <cell r="F99" t="str">
            <v>N</v>
          </cell>
          <cell r="G99" t="e">
            <v>#N/A</v>
          </cell>
          <cell r="H99">
            <v>0</v>
          </cell>
          <cell r="I99" t="str">
            <v>n/a</v>
          </cell>
          <cell r="K99">
            <v>2099</v>
          </cell>
        </row>
        <row r="100">
          <cell r="B100" t="str">
            <v>AK2615S-PD</v>
          </cell>
          <cell r="C100" t="str">
            <v>PULLEY-DOUBLE, WITH CLIP</v>
          </cell>
          <cell r="D100">
            <v>1</v>
          </cell>
          <cell r="E100" t="str">
            <v>2-4 WKS</v>
          </cell>
          <cell r="F100" t="str">
            <v>N</v>
          </cell>
          <cell r="G100" t="e">
            <v>#N/A</v>
          </cell>
          <cell r="H100">
            <v>0</v>
          </cell>
          <cell r="I100" t="str">
            <v>n/a</v>
          </cell>
          <cell r="K100">
            <v>13</v>
          </cell>
        </row>
        <row r="101">
          <cell r="B101" t="str">
            <v>AK2615S-PR40</v>
          </cell>
          <cell r="C101" t="str">
            <v>40' PULLEY ROPE</v>
          </cell>
          <cell r="D101">
            <v>1</v>
          </cell>
          <cell r="E101" t="str">
            <v>2-4 WKS</v>
          </cell>
          <cell r="F101" t="str">
            <v>N</v>
          </cell>
          <cell r="G101" t="e">
            <v>#N/A</v>
          </cell>
          <cell r="H101">
            <v>0</v>
          </cell>
          <cell r="I101" t="str">
            <v>n/a</v>
          </cell>
          <cell r="K101">
            <v>5</v>
          </cell>
        </row>
        <row r="102">
          <cell r="B102" t="str">
            <v>AK2615S-PR50</v>
          </cell>
          <cell r="C102" t="str">
            <v>50' PULLEY ROPE</v>
          </cell>
          <cell r="D102">
            <v>1</v>
          </cell>
          <cell r="E102" t="str">
            <v>2-4 WKS</v>
          </cell>
          <cell r="F102" t="str">
            <v>N</v>
          </cell>
          <cell r="G102" t="e">
            <v>#N/A</v>
          </cell>
          <cell r="H102">
            <v>0</v>
          </cell>
          <cell r="I102" t="str">
            <v>n/a</v>
          </cell>
          <cell r="K102">
            <v>7</v>
          </cell>
        </row>
        <row r="103">
          <cell r="B103" t="str">
            <v>AK2615S-PS</v>
          </cell>
          <cell r="C103" t="str">
            <v>PULLEY-SINGLE, WITH CLIP</v>
          </cell>
          <cell r="D103">
            <v>1</v>
          </cell>
          <cell r="E103" t="str">
            <v>2-4 WKS</v>
          </cell>
          <cell r="F103" t="str">
            <v>N</v>
          </cell>
          <cell r="G103" t="e">
            <v>#N/A</v>
          </cell>
          <cell r="H103">
            <v>0</v>
          </cell>
          <cell r="I103" t="str">
            <v>n/a</v>
          </cell>
          <cell r="K103">
            <v>11</v>
          </cell>
        </row>
        <row r="104">
          <cell r="B104" t="str">
            <v>AK2615S-REB01</v>
          </cell>
          <cell r="C104" t="str">
            <v>RIGHT END BASE W/STUB-61" (YELLOW #5)</v>
          </cell>
          <cell r="D104">
            <v>1</v>
          </cell>
          <cell r="E104" t="str">
            <v>2-4 WKS</v>
          </cell>
          <cell r="F104" t="str">
            <v>N</v>
          </cell>
          <cell r="G104" t="e">
            <v>#N/A</v>
          </cell>
          <cell r="H104">
            <v>0</v>
          </cell>
          <cell r="I104" t="str">
            <v>n/a</v>
          </cell>
          <cell r="K104">
            <v>30</v>
          </cell>
        </row>
        <row r="105">
          <cell r="B105" t="str">
            <v>AK2615S-REB02</v>
          </cell>
          <cell r="C105" t="str">
            <v>RIGHT END BASE (NO STUB) - 61" (RED #10)</v>
          </cell>
          <cell r="D105">
            <v>1</v>
          </cell>
          <cell r="E105" t="str">
            <v>2-4 WKS</v>
          </cell>
          <cell r="F105" t="str">
            <v>N</v>
          </cell>
          <cell r="G105" t="e">
            <v>#N/A</v>
          </cell>
          <cell r="H105">
            <v>0</v>
          </cell>
          <cell r="I105" t="str">
            <v>n/a</v>
          </cell>
          <cell r="K105">
            <v>29</v>
          </cell>
        </row>
        <row r="106">
          <cell r="B106" t="str">
            <v>AK2615S-TR</v>
          </cell>
          <cell r="C106" t="str">
            <v>PULL OVER ROPE</v>
          </cell>
          <cell r="D106">
            <v>1</v>
          </cell>
          <cell r="E106" t="str">
            <v>2-4 WKS</v>
          </cell>
          <cell r="F106" t="str">
            <v>N</v>
          </cell>
          <cell r="G106" t="e">
            <v>#N/A</v>
          </cell>
          <cell r="H106">
            <v>0</v>
          </cell>
          <cell r="I106" t="str">
            <v>n/a</v>
          </cell>
          <cell r="K106">
            <v>6</v>
          </cell>
        </row>
        <row r="107">
          <cell r="B107" t="str">
            <v>AK-2615S-ULP</v>
          </cell>
          <cell r="C107" t="str">
            <v>26'W X 15'H SHELTER LINER</v>
          </cell>
          <cell r="D107">
            <v>1</v>
          </cell>
          <cell r="E107" t="str">
            <v>2-4 WKS</v>
          </cell>
          <cell r="F107" t="str">
            <v>N</v>
          </cell>
          <cell r="G107" t="e">
            <v>#N/A</v>
          </cell>
          <cell r="H107">
            <v>0</v>
          </cell>
          <cell r="I107" t="str">
            <v>n/a</v>
          </cell>
          <cell r="K107">
            <v>129</v>
          </cell>
        </row>
        <row r="108">
          <cell r="B108" t="str">
            <v>AK2615S-Z60</v>
          </cell>
          <cell r="C108" t="str">
            <v>60" ZIPPER ROD</v>
          </cell>
          <cell r="D108">
            <v>1</v>
          </cell>
          <cell r="E108" t="str">
            <v>2-4 WKS</v>
          </cell>
          <cell r="F108" t="str">
            <v>N</v>
          </cell>
          <cell r="G108" t="e">
            <v>#N/A</v>
          </cell>
          <cell r="H108">
            <v>0</v>
          </cell>
          <cell r="I108" t="str">
            <v>n/a</v>
          </cell>
          <cell r="K108">
            <v>10</v>
          </cell>
        </row>
        <row r="109">
          <cell r="B109" t="str">
            <v>AK2626-FL01</v>
          </cell>
          <cell r="C109" t="str">
            <v>26'X26' SHELTER FLOOR</v>
          </cell>
          <cell r="D109">
            <v>1</v>
          </cell>
          <cell r="E109" t="str">
            <v>2-4 WKS</v>
          </cell>
          <cell r="F109" t="str">
            <v>N</v>
          </cell>
          <cell r="G109" t="e">
            <v>#N/A</v>
          </cell>
          <cell r="H109">
            <v>0</v>
          </cell>
          <cell r="I109" t="str">
            <v>n/a</v>
          </cell>
          <cell r="K109">
            <v>1109</v>
          </cell>
        </row>
        <row r="110">
          <cell r="B110" t="str">
            <v>AK2626S-MC</v>
          </cell>
          <cell r="C110" t="str">
            <v>26'X26' SHELTER COVER</v>
          </cell>
          <cell r="D110">
            <v>1</v>
          </cell>
          <cell r="E110" t="str">
            <v>2-4 WKS</v>
          </cell>
          <cell r="F110" t="str">
            <v>Y</v>
          </cell>
          <cell r="G110">
            <v>2575.5623833032337</v>
          </cell>
          <cell r="H110">
            <v>1916</v>
          </cell>
          <cell r="I110" t="str">
            <v>Lower</v>
          </cell>
          <cell r="K110">
            <v>1740</v>
          </cell>
        </row>
        <row r="111">
          <cell r="B111" t="str">
            <v>AK2632.5-FL01</v>
          </cell>
          <cell r="C111" t="str">
            <v>26'X32.5' SHELTER FLOOR</v>
          </cell>
          <cell r="D111">
            <v>1</v>
          </cell>
          <cell r="E111" t="str">
            <v>2-4 WKS</v>
          </cell>
          <cell r="F111" t="str">
            <v>N</v>
          </cell>
          <cell r="G111" t="e">
            <v>#N/A</v>
          </cell>
          <cell r="H111">
            <v>0</v>
          </cell>
          <cell r="I111" t="str">
            <v>n/a</v>
          </cell>
          <cell r="K111">
            <v>1388</v>
          </cell>
        </row>
        <row r="112">
          <cell r="B112" t="str">
            <v>AK2632.5S-MC</v>
          </cell>
          <cell r="C112" t="str">
            <v>26'X32.5' SHELTER COVER</v>
          </cell>
          <cell r="D112">
            <v>1</v>
          </cell>
          <cell r="E112" t="str">
            <v>2-4 WKS</v>
          </cell>
          <cell r="F112" t="str">
            <v>Y</v>
          </cell>
          <cell r="G112">
            <v>3107.8811222322943</v>
          </cell>
          <cell r="H112">
            <v>2312</v>
          </cell>
          <cell r="I112" t="str">
            <v>Lower</v>
          </cell>
          <cell r="K112">
            <v>2063</v>
          </cell>
        </row>
        <row r="113">
          <cell r="B113" t="str">
            <v>AK2639-FL01</v>
          </cell>
          <cell r="C113" t="str">
            <v>26'X39' SHELTER FLOOR</v>
          </cell>
          <cell r="D113">
            <v>1</v>
          </cell>
          <cell r="E113" t="str">
            <v>2-4 WKS</v>
          </cell>
          <cell r="F113" t="str">
            <v>N</v>
          </cell>
          <cell r="G113" t="e">
            <v>#N/A</v>
          </cell>
          <cell r="H113">
            <v>0</v>
          </cell>
          <cell r="I113" t="str">
            <v>n/a</v>
          </cell>
          <cell r="K113">
            <v>1664</v>
          </cell>
        </row>
        <row r="114">
          <cell r="B114" t="str">
            <v>AK2639S-MC</v>
          </cell>
          <cell r="C114" t="str">
            <v>26'X39' SHELTER COVER</v>
          </cell>
          <cell r="D114">
            <v>1</v>
          </cell>
          <cell r="E114" t="str">
            <v>2-4 WKS</v>
          </cell>
          <cell r="F114" t="str">
            <v>Y</v>
          </cell>
          <cell r="G114">
            <v>3816.2952015646561</v>
          </cell>
          <cell r="H114">
            <v>2839</v>
          </cell>
          <cell r="I114" t="str">
            <v>Lower</v>
          </cell>
          <cell r="K114">
            <v>2534</v>
          </cell>
        </row>
        <row r="115">
          <cell r="B115" t="str">
            <v>AK2645.515-CAT-125-FL01</v>
          </cell>
          <cell r="C115" t="str">
            <v>VINYL FLOOR-125-MAN</v>
          </cell>
          <cell r="D115">
            <v>1</v>
          </cell>
          <cell r="E115" t="str">
            <v>2-4 WKS</v>
          </cell>
          <cell r="F115" t="str">
            <v>N</v>
          </cell>
          <cell r="G115" t="e">
            <v>#N/A</v>
          </cell>
          <cell r="H115">
            <v>0</v>
          </cell>
          <cell r="I115" t="str">
            <v>n/a</v>
          </cell>
          <cell r="K115">
            <v>1940</v>
          </cell>
        </row>
        <row r="116">
          <cell r="B116" t="str">
            <v>AK2645.515-CAT-125-MC</v>
          </cell>
          <cell r="C116" t="str">
            <v>MAIN COVER (125 MAN CATERING)</v>
          </cell>
          <cell r="D116">
            <v>1</v>
          </cell>
          <cell r="E116" t="str">
            <v>2-4 WKS</v>
          </cell>
          <cell r="F116" t="str">
            <v>N</v>
          </cell>
          <cell r="G116" t="e">
            <v>#N/A</v>
          </cell>
          <cell r="H116">
            <v>0</v>
          </cell>
          <cell r="I116" t="str">
            <v>n/a</v>
          </cell>
          <cell r="K116">
            <v>3934</v>
          </cell>
        </row>
        <row r="117">
          <cell r="B117" t="str">
            <v>AK2645.515-DIN-125-FL01</v>
          </cell>
          <cell r="C117" t="str">
            <v>VINYL FLOOR-125-MAN</v>
          </cell>
          <cell r="D117">
            <v>1</v>
          </cell>
          <cell r="E117" t="str">
            <v>2-4 WKS</v>
          </cell>
          <cell r="F117" t="str">
            <v>Y</v>
          </cell>
          <cell r="G117">
            <v>1276.3354775927423</v>
          </cell>
          <cell r="H117">
            <v>1009.5</v>
          </cell>
          <cell r="I117" t="str">
            <v>Higher</v>
          </cell>
          <cell r="K117">
            <v>1940</v>
          </cell>
        </row>
        <row r="118">
          <cell r="B118" t="str">
            <v>AK2645.515-DIN-125-MC</v>
          </cell>
          <cell r="C118" t="str">
            <v>MAIN COVER (125 MAN DINING)</v>
          </cell>
          <cell r="D118">
            <v>1</v>
          </cell>
          <cell r="E118" t="str">
            <v>2-4 WKS</v>
          </cell>
          <cell r="F118" t="str">
            <v>N</v>
          </cell>
          <cell r="G118" t="e">
            <v>#N/A</v>
          </cell>
          <cell r="H118">
            <v>0</v>
          </cell>
          <cell r="I118" t="str">
            <v>n/a</v>
          </cell>
          <cell r="K118">
            <v>3678</v>
          </cell>
        </row>
        <row r="119">
          <cell r="B119" t="str">
            <v>AK2645.515-DIN-250-FL01</v>
          </cell>
          <cell r="C119" t="str">
            <v>VINYL FLOOR-250-MAN</v>
          </cell>
          <cell r="D119">
            <v>1</v>
          </cell>
          <cell r="E119" t="str">
            <v>2-4 WKS</v>
          </cell>
          <cell r="F119" t="str">
            <v>Y</v>
          </cell>
          <cell r="G119">
            <v>1276.3354775927423</v>
          </cell>
          <cell r="H119">
            <v>1009.5</v>
          </cell>
          <cell r="I119" t="str">
            <v>Higher</v>
          </cell>
          <cell r="K119">
            <v>1940</v>
          </cell>
        </row>
        <row r="120">
          <cell r="B120" t="str">
            <v>AK2645.515-DIN-250-MC</v>
          </cell>
          <cell r="C120" t="str">
            <v>MAIN COVER (250 MAN DINING)</v>
          </cell>
          <cell r="D120">
            <v>1</v>
          </cell>
          <cell r="E120" t="str">
            <v>2-4 WKS</v>
          </cell>
          <cell r="F120" t="str">
            <v>N</v>
          </cell>
          <cell r="G120" t="e">
            <v>#N/A</v>
          </cell>
          <cell r="H120">
            <v>0</v>
          </cell>
          <cell r="I120" t="str">
            <v>n/a</v>
          </cell>
          <cell r="K120">
            <v>3275</v>
          </cell>
        </row>
        <row r="121">
          <cell r="B121" t="str">
            <v>AK2645.515S-MCA</v>
          </cell>
          <cell r="C121" t="str">
            <v>26'X45.5'X15' SHELTER COVER WITH 2 SIDE ENTRIES</v>
          </cell>
          <cell r="D121">
            <v>1</v>
          </cell>
          <cell r="E121" t="str">
            <v>2-4 WKS</v>
          </cell>
          <cell r="F121" t="str">
            <v>N</v>
          </cell>
          <cell r="G121" t="e">
            <v>#N/A</v>
          </cell>
          <cell r="H121">
            <v>0</v>
          </cell>
          <cell r="I121" t="str">
            <v>n/a</v>
          </cell>
          <cell r="K121">
            <v>5181</v>
          </cell>
        </row>
        <row r="122">
          <cell r="B122" t="str">
            <v>AK2645.515S-MCB</v>
          </cell>
          <cell r="C122" t="str">
            <v>26'X45.5'X15' SHELTER COVER-WITHOUT SIDE ENTRIES</v>
          </cell>
          <cell r="D122">
            <v>1</v>
          </cell>
          <cell r="E122" t="str">
            <v>2-4 WKS</v>
          </cell>
          <cell r="F122" t="str">
            <v>N</v>
          </cell>
          <cell r="G122" t="e">
            <v>#N/A</v>
          </cell>
          <cell r="H122">
            <v>0</v>
          </cell>
          <cell r="I122" t="str">
            <v>n/a</v>
          </cell>
          <cell r="K122">
            <v>3959</v>
          </cell>
        </row>
        <row r="123">
          <cell r="B123" t="str">
            <v>AK2645.5-FL01</v>
          </cell>
          <cell r="C123" t="str">
            <v>26'X45.5' SHELTER FLOOR</v>
          </cell>
          <cell r="D123">
            <v>1</v>
          </cell>
          <cell r="E123" t="str">
            <v>2-4 WKS</v>
          </cell>
          <cell r="F123" t="str">
            <v>N</v>
          </cell>
          <cell r="G123" t="e">
            <v>#N/A</v>
          </cell>
          <cell r="H123">
            <v>0</v>
          </cell>
          <cell r="I123" t="str">
            <v>n/a</v>
          </cell>
          <cell r="K123">
            <v>1940</v>
          </cell>
        </row>
        <row r="124">
          <cell r="B124" t="str">
            <v>AK2645.5S-MC</v>
          </cell>
          <cell r="C124" t="str">
            <v>26'X45.5' SHELTER COVER</v>
          </cell>
          <cell r="D124">
            <v>1</v>
          </cell>
          <cell r="E124" t="str">
            <v>2-4 WKS</v>
          </cell>
          <cell r="F124" t="str">
            <v>Y</v>
          </cell>
          <cell r="G124">
            <v>4353.9908974525961</v>
          </cell>
          <cell r="H124">
            <v>3239</v>
          </cell>
          <cell r="I124" t="str">
            <v>Lower</v>
          </cell>
          <cell r="K124">
            <v>2886</v>
          </cell>
        </row>
        <row r="125">
          <cell r="B125" t="str">
            <v>AK2652-FL01</v>
          </cell>
          <cell r="C125" t="str">
            <v>26'X52' SHELTER FLOOR</v>
          </cell>
          <cell r="D125">
            <v>1</v>
          </cell>
          <cell r="E125" t="str">
            <v>2-4 WKS</v>
          </cell>
          <cell r="F125" t="str">
            <v>Y</v>
          </cell>
          <cell r="G125">
            <v>1430.5830538842872</v>
          </cell>
          <cell r="H125">
            <v>1131.5</v>
          </cell>
          <cell r="I125" t="str">
            <v>Higher</v>
          </cell>
          <cell r="K125">
            <v>2218</v>
          </cell>
        </row>
        <row r="126">
          <cell r="B126" t="str">
            <v>AK2652S-EGW-MC</v>
          </cell>
          <cell r="C126" t="str">
            <v>26'X52' EFI/GYM/WEL. SHELTER COVER</v>
          </cell>
          <cell r="D126">
            <v>1</v>
          </cell>
          <cell r="E126" t="str">
            <v>2-4 WKS</v>
          </cell>
          <cell r="F126" t="str">
            <v>N</v>
          </cell>
          <cell r="G126" t="e">
            <v>#N/A</v>
          </cell>
          <cell r="H126">
            <v>0</v>
          </cell>
          <cell r="I126" t="str">
            <v>n/a</v>
          </cell>
          <cell r="K126">
            <v>3992</v>
          </cell>
        </row>
        <row r="127">
          <cell r="B127" t="str">
            <v>AK2652S-MC</v>
          </cell>
          <cell r="C127" t="str">
            <v>26'X52' SHELTER COVER</v>
          </cell>
          <cell r="D127">
            <v>1</v>
          </cell>
          <cell r="E127" t="str">
            <v>2-4 WKS</v>
          </cell>
          <cell r="F127" t="str">
            <v>Y</v>
          </cell>
          <cell r="G127">
            <v>4977.7179046826077</v>
          </cell>
          <cell r="H127">
            <v>3703</v>
          </cell>
          <cell r="I127" t="str">
            <v>Lower</v>
          </cell>
          <cell r="K127">
            <v>3421</v>
          </cell>
        </row>
        <row r="128">
          <cell r="B128" t="str">
            <v>AK269115-CAT-250-FL1</v>
          </cell>
          <cell r="C128" t="str">
            <v>VINYL FLOOR-SECTION A-250-MAN</v>
          </cell>
          <cell r="D128">
            <v>1</v>
          </cell>
          <cell r="E128" t="str">
            <v>2-4 WKS</v>
          </cell>
          <cell r="F128" t="str">
            <v>N</v>
          </cell>
          <cell r="G128" t="e">
            <v>#N/A</v>
          </cell>
          <cell r="H128">
            <v>0</v>
          </cell>
          <cell r="I128" t="str">
            <v>n/a</v>
          </cell>
          <cell r="K128">
            <v>1940</v>
          </cell>
        </row>
        <row r="129">
          <cell r="B129" t="str">
            <v>AK269115-CAT-250-FL2</v>
          </cell>
          <cell r="C129" t="str">
            <v>VINYL FLOOR-SECTION B-250-MAN</v>
          </cell>
          <cell r="D129">
            <v>1</v>
          </cell>
          <cell r="E129" t="str">
            <v>2-4 WKS</v>
          </cell>
          <cell r="F129" t="str">
            <v>N</v>
          </cell>
          <cell r="G129" t="e">
            <v>#N/A</v>
          </cell>
          <cell r="H129">
            <v>0</v>
          </cell>
          <cell r="I129" t="str">
            <v>n/a</v>
          </cell>
          <cell r="K129">
            <v>1940</v>
          </cell>
        </row>
        <row r="130">
          <cell r="B130" t="str">
            <v>AK269115-CAT-250-MC-A</v>
          </cell>
          <cell r="C130" t="str">
            <v>MAIN COVER, SECTION A (250 MAN)</v>
          </cell>
          <cell r="D130">
            <v>1</v>
          </cell>
          <cell r="E130" t="str">
            <v>2-4 WKS</v>
          </cell>
          <cell r="F130" t="str">
            <v>Y</v>
          </cell>
          <cell r="G130">
            <v>5363.5145664822039</v>
          </cell>
          <cell r="H130">
            <v>3990</v>
          </cell>
          <cell r="I130" t="str">
            <v>Lower</v>
          </cell>
          <cell r="K130">
            <v>3913</v>
          </cell>
        </row>
        <row r="131">
          <cell r="B131" t="str">
            <v>AK269115-CAT-250-MC-B</v>
          </cell>
          <cell r="C131" t="str">
            <v>MAIN COVER, SECTION B (250 MAN)</v>
          </cell>
          <cell r="D131">
            <v>1</v>
          </cell>
          <cell r="E131" t="str">
            <v>2-4 WKS</v>
          </cell>
          <cell r="F131" t="str">
            <v>Y</v>
          </cell>
          <cell r="G131">
            <v>5683.4435055355289</v>
          </cell>
          <cell r="H131">
            <v>4228</v>
          </cell>
          <cell r="I131" t="str">
            <v>Lower</v>
          </cell>
          <cell r="K131">
            <v>4149</v>
          </cell>
        </row>
        <row r="132">
          <cell r="B132" t="str">
            <v>AK269115-CAT-500-FL1</v>
          </cell>
          <cell r="C132" t="str">
            <v>VINYL FLOOR-SECTION A-500-MAN</v>
          </cell>
          <cell r="D132">
            <v>1</v>
          </cell>
          <cell r="E132" t="str">
            <v>2-4 WKS</v>
          </cell>
          <cell r="F132" t="str">
            <v>N</v>
          </cell>
          <cell r="G132" t="e">
            <v>#N/A</v>
          </cell>
          <cell r="H132">
            <v>0</v>
          </cell>
          <cell r="I132" t="str">
            <v>n/a</v>
          </cell>
          <cell r="K132">
            <v>1940</v>
          </cell>
        </row>
        <row r="133">
          <cell r="B133" t="str">
            <v>AK269115-CAT-500-FL2</v>
          </cell>
          <cell r="C133" t="str">
            <v>VINYL FLOOR-SECTION B-500-MAN</v>
          </cell>
          <cell r="D133">
            <v>1</v>
          </cell>
          <cell r="E133" t="str">
            <v>2-4 WKS</v>
          </cell>
          <cell r="F133" t="str">
            <v>N</v>
          </cell>
          <cell r="G133" t="e">
            <v>#N/A</v>
          </cell>
          <cell r="H133">
            <v>0</v>
          </cell>
          <cell r="I133" t="str">
            <v>n/a</v>
          </cell>
          <cell r="K133">
            <v>1940</v>
          </cell>
        </row>
        <row r="134">
          <cell r="B134" t="str">
            <v>AK269115-CAT-500-MC-A</v>
          </cell>
          <cell r="C134" t="str">
            <v>MAIN COVER, SECTION A (500 MAN)</v>
          </cell>
          <cell r="D134">
            <v>1</v>
          </cell>
          <cell r="E134" t="str">
            <v>2-4 WKS</v>
          </cell>
          <cell r="F134" t="str">
            <v>Y</v>
          </cell>
          <cell r="G134">
            <v>7425.577560212455</v>
          </cell>
          <cell r="H134">
            <v>5524</v>
          </cell>
          <cell r="I134" t="str">
            <v>Lower</v>
          </cell>
          <cell r="K134">
            <v>5419</v>
          </cell>
        </row>
        <row r="135">
          <cell r="B135" t="str">
            <v>AK269115-CAT-500-MC-B</v>
          </cell>
          <cell r="C135" t="str">
            <v>MAIN COVER, SECTION B (500 MAN)</v>
          </cell>
          <cell r="D135">
            <v>1</v>
          </cell>
          <cell r="E135" t="str">
            <v>2-4 WKS</v>
          </cell>
          <cell r="F135" t="str">
            <v>Y</v>
          </cell>
          <cell r="G135">
            <v>7425.577560212455</v>
          </cell>
          <cell r="H135">
            <v>5524</v>
          </cell>
          <cell r="I135" t="str">
            <v>Lower</v>
          </cell>
          <cell r="K135">
            <v>5419</v>
          </cell>
        </row>
        <row r="136">
          <cell r="B136" t="str">
            <v>AK269115-DIN-500-FL1</v>
          </cell>
          <cell r="C136" t="str">
            <v>VINYL FLOOR-SECTION A-500-MAN</v>
          </cell>
          <cell r="D136">
            <v>1</v>
          </cell>
          <cell r="E136" t="str">
            <v>2-4 WKS</v>
          </cell>
          <cell r="F136" t="str">
            <v>Y</v>
          </cell>
          <cell r="G136">
            <v>2714.0190249943785</v>
          </cell>
          <cell r="H136">
            <v>2019</v>
          </cell>
          <cell r="I136" t="str">
            <v>Lower</v>
          </cell>
          <cell r="K136">
            <v>1940</v>
          </cell>
        </row>
        <row r="137">
          <cell r="B137" t="str">
            <v>AK269115-DIN-500-FL2</v>
          </cell>
          <cell r="C137" t="str">
            <v>VINYL FLOOR-SECTION B-500-MAN</v>
          </cell>
          <cell r="D137">
            <v>1</v>
          </cell>
          <cell r="E137" t="str">
            <v>2-4 WKS</v>
          </cell>
          <cell r="F137" t="str">
            <v>Y</v>
          </cell>
          <cell r="G137">
            <v>2714.0190249943785</v>
          </cell>
          <cell r="H137">
            <v>2019</v>
          </cell>
          <cell r="I137" t="str">
            <v>Lower</v>
          </cell>
          <cell r="K137">
            <v>1940</v>
          </cell>
        </row>
        <row r="138">
          <cell r="B138" t="str">
            <v>AK269115-DIN-500-MC-A</v>
          </cell>
          <cell r="C138" t="str">
            <v>MAIN COVER, SECTION A (500 MAN)</v>
          </cell>
          <cell r="D138">
            <v>1</v>
          </cell>
          <cell r="E138" t="str">
            <v>2-4 WKS</v>
          </cell>
          <cell r="F138" t="str">
            <v>Y</v>
          </cell>
          <cell r="G138">
            <v>7000.7979604609827</v>
          </cell>
          <cell r="H138">
            <v>5208</v>
          </cell>
          <cell r="I138" t="str">
            <v>Lower</v>
          </cell>
          <cell r="K138">
            <v>5110</v>
          </cell>
        </row>
        <row r="139">
          <cell r="B139" t="str">
            <v>AK269115-DIN-500-MC-B</v>
          </cell>
          <cell r="C139" t="str">
            <v>MAIN COVER, SECTION B (500 MAN)</v>
          </cell>
          <cell r="D139">
            <v>1</v>
          </cell>
          <cell r="E139" t="str">
            <v>2-4 WKS</v>
          </cell>
          <cell r="F139" t="str">
            <v>Y</v>
          </cell>
          <cell r="G139">
            <v>7000.7979604609827</v>
          </cell>
          <cell r="H139">
            <v>5208</v>
          </cell>
          <cell r="I139" t="str">
            <v>Lower</v>
          </cell>
          <cell r="K139">
            <v>5110</v>
          </cell>
        </row>
        <row r="140">
          <cell r="B140" t="str">
            <v>AK2691-FL01</v>
          </cell>
          <cell r="C140" t="str">
            <v>26'X91' SHELTER FLOOR</v>
          </cell>
          <cell r="D140">
            <v>1</v>
          </cell>
          <cell r="E140" t="str">
            <v>2-4 WKS</v>
          </cell>
          <cell r="F140" t="str">
            <v>N</v>
          </cell>
          <cell r="G140" t="e">
            <v>#N/A</v>
          </cell>
          <cell r="H140">
            <v>0</v>
          </cell>
          <cell r="I140" t="str">
            <v>n/a</v>
          </cell>
          <cell r="K140">
            <v>3882</v>
          </cell>
        </row>
        <row r="141">
          <cell r="B141" t="str">
            <v>AK26S-AS</v>
          </cell>
          <cell r="C141" t="str">
            <v>ARCH SECTION-80"</v>
          </cell>
          <cell r="D141">
            <v>1</v>
          </cell>
          <cell r="E141" t="str">
            <v>2-4 WKS</v>
          </cell>
          <cell r="F141" t="str">
            <v>N</v>
          </cell>
          <cell r="G141" t="e">
            <v>#N/A</v>
          </cell>
          <cell r="H141">
            <v>0</v>
          </cell>
          <cell r="I141" t="str">
            <v>n/a</v>
          </cell>
          <cell r="K141">
            <v>32</v>
          </cell>
        </row>
        <row r="142">
          <cell r="B142" t="str">
            <v>AK26S-AS-SE</v>
          </cell>
          <cell r="C142" t="str">
            <v>ARCH SECTION-SIDE ENTRY</v>
          </cell>
          <cell r="D142">
            <v>1</v>
          </cell>
          <cell r="E142" t="str">
            <v>2-4 WKS</v>
          </cell>
          <cell r="F142" t="str">
            <v>N</v>
          </cell>
          <cell r="G142" t="e">
            <v>#N/A</v>
          </cell>
          <cell r="H142">
            <v>0</v>
          </cell>
          <cell r="I142" t="str">
            <v>n/a</v>
          </cell>
          <cell r="K142">
            <v>54</v>
          </cell>
        </row>
        <row r="143">
          <cell r="B143" t="str">
            <v>AK26S-BSB01</v>
          </cell>
          <cell r="C143" t="str">
            <v>BLANK SIDE BASE (78")</v>
          </cell>
          <cell r="D143">
            <v>1</v>
          </cell>
          <cell r="E143" t="str">
            <v>2-4 WKS</v>
          </cell>
          <cell r="F143" t="str">
            <v>N</v>
          </cell>
          <cell r="G143" t="e">
            <v>#N/A</v>
          </cell>
          <cell r="H143">
            <v>0</v>
          </cell>
          <cell r="I143" t="str">
            <v>n/a</v>
          </cell>
          <cell r="K143">
            <v>48</v>
          </cell>
        </row>
        <row r="144">
          <cell r="B144" t="str">
            <v>AK26S-BSBS01</v>
          </cell>
          <cell r="C144" t="str">
            <v>BLANK SIDE BASE-SPECIAL (#3A)</v>
          </cell>
          <cell r="D144">
            <v>1</v>
          </cell>
          <cell r="E144" t="str">
            <v>2-4 WKS</v>
          </cell>
          <cell r="F144" t="str">
            <v>N</v>
          </cell>
          <cell r="G144" t="e">
            <v>#N/A</v>
          </cell>
          <cell r="H144">
            <v>0</v>
          </cell>
          <cell r="I144" t="str">
            <v>n/a</v>
          </cell>
          <cell r="K144">
            <v>101</v>
          </cell>
        </row>
        <row r="145">
          <cell r="B145" t="str">
            <v>AK26S-CAT-SSEB</v>
          </cell>
          <cell r="C145" t="str">
            <v>SPECIAL SIDE ENTRY BASE-CATERING</v>
          </cell>
          <cell r="D145">
            <v>1</v>
          </cell>
          <cell r="E145" t="str">
            <v>2-4 WKS</v>
          </cell>
          <cell r="F145" t="str">
            <v>N</v>
          </cell>
          <cell r="G145" t="e">
            <v>#N/A</v>
          </cell>
          <cell r="H145">
            <v>0</v>
          </cell>
          <cell r="I145" t="str">
            <v>n/a</v>
          </cell>
          <cell r="K145">
            <v>72</v>
          </cell>
        </row>
        <row r="146">
          <cell r="B146" t="str">
            <v>AK26S-CEB01</v>
          </cell>
          <cell r="C146" t="str">
            <v>CENTER END BASE W/STUB (61")</v>
          </cell>
          <cell r="D146">
            <v>1</v>
          </cell>
          <cell r="E146" t="str">
            <v>2-4 WKS</v>
          </cell>
          <cell r="F146" t="str">
            <v>N</v>
          </cell>
          <cell r="G146" t="e">
            <v>#N/A</v>
          </cell>
          <cell r="H146">
            <v>0</v>
          </cell>
          <cell r="I146" t="str">
            <v>n/a</v>
          </cell>
          <cell r="K146">
            <v>30</v>
          </cell>
        </row>
        <row r="147">
          <cell r="B147" t="str">
            <v>AK26S-CF</v>
          </cell>
          <cell r="C147" t="str">
            <v>CROSS FITTING</v>
          </cell>
          <cell r="D147">
            <v>1</v>
          </cell>
          <cell r="E147" t="str">
            <v>2-4 WKS</v>
          </cell>
          <cell r="F147" t="str">
            <v>N</v>
          </cell>
          <cell r="G147" t="e">
            <v>#N/A</v>
          </cell>
          <cell r="H147">
            <v>0</v>
          </cell>
          <cell r="I147" t="str">
            <v>n/a</v>
          </cell>
          <cell r="K147">
            <v>32</v>
          </cell>
        </row>
        <row r="148">
          <cell r="B148" t="str">
            <v>AK26S-EP01</v>
          </cell>
          <cell r="C148" t="str">
            <v>26' WIDE X 13' HIGH END PANEL W/ZIPPER ENTRY</v>
          </cell>
          <cell r="D148">
            <v>1</v>
          </cell>
          <cell r="E148" t="str">
            <v>2-4 WKS</v>
          </cell>
          <cell r="F148" t="str">
            <v>N</v>
          </cell>
          <cell r="G148" t="e">
            <v>#N/A</v>
          </cell>
          <cell r="H148">
            <v>0</v>
          </cell>
          <cell r="I148" t="str">
            <v>n/a</v>
          </cell>
          <cell r="K148">
            <v>2175</v>
          </cell>
        </row>
        <row r="149">
          <cell r="B149" t="str">
            <v>AK26S-LBEB01</v>
          </cell>
          <cell r="C149" t="str">
            <v xml:space="preserve"> LEFT BLANK END BASE (61")</v>
          </cell>
          <cell r="D149">
            <v>1</v>
          </cell>
          <cell r="E149" t="str">
            <v>2-4 WKS</v>
          </cell>
          <cell r="F149" t="str">
            <v>N</v>
          </cell>
          <cell r="G149" t="e">
            <v>#N/A</v>
          </cell>
          <cell r="H149">
            <v>0</v>
          </cell>
          <cell r="I149" t="str">
            <v>n/a</v>
          </cell>
          <cell r="K149">
            <v>29</v>
          </cell>
        </row>
        <row r="150">
          <cell r="B150" t="str">
            <v>AK26S-LCEB01</v>
          </cell>
          <cell r="C150" t="str">
            <v>LEFT CORNER END BASE (36")</v>
          </cell>
          <cell r="D150">
            <v>1</v>
          </cell>
          <cell r="E150" t="str">
            <v>2-4 WKS</v>
          </cell>
          <cell r="F150" t="str">
            <v>N</v>
          </cell>
          <cell r="G150" t="e">
            <v>#N/A</v>
          </cell>
          <cell r="H150">
            <v>0</v>
          </cell>
          <cell r="I150" t="str">
            <v>n/a</v>
          </cell>
          <cell r="K150">
            <v>78</v>
          </cell>
        </row>
        <row r="151">
          <cell r="B151" t="str">
            <v>AK26S-LCPB01</v>
          </cell>
          <cell r="C151" t="str">
            <v>LEFT CORNER PARTITION BASE</v>
          </cell>
          <cell r="D151">
            <v>1</v>
          </cell>
          <cell r="E151" t="str">
            <v>2-4 WKS</v>
          </cell>
          <cell r="F151" t="str">
            <v>N</v>
          </cell>
          <cell r="G151" t="e">
            <v>#N/A</v>
          </cell>
          <cell r="H151">
            <v>0</v>
          </cell>
          <cell r="I151" t="str">
            <v>n/a</v>
          </cell>
          <cell r="K151">
            <v>72</v>
          </cell>
        </row>
        <row r="152">
          <cell r="B152" t="str">
            <v>AK26S-LCPB02</v>
          </cell>
          <cell r="C152" t="str">
            <v>LEFT CENTER PARTITION BASE</v>
          </cell>
          <cell r="D152">
            <v>1</v>
          </cell>
          <cell r="E152" t="str">
            <v>2-4 WKS</v>
          </cell>
          <cell r="F152" t="str">
            <v>N</v>
          </cell>
          <cell r="G152" t="e">
            <v>#N/A</v>
          </cell>
          <cell r="H152">
            <v>0</v>
          </cell>
          <cell r="I152" t="str">
            <v>n/a</v>
          </cell>
          <cell r="K152">
            <v>54</v>
          </cell>
        </row>
        <row r="153">
          <cell r="B153" t="str">
            <v>AK26S-LMPB01</v>
          </cell>
          <cell r="C153" t="str">
            <v>LEFT MID PARTITION BASE</v>
          </cell>
          <cell r="D153">
            <v>1</v>
          </cell>
          <cell r="E153" t="str">
            <v>2-4 WKS</v>
          </cell>
          <cell r="F153" t="str">
            <v>N</v>
          </cell>
          <cell r="G153" t="e">
            <v>#N/A</v>
          </cell>
          <cell r="H153">
            <v>0</v>
          </cell>
          <cell r="I153" t="str">
            <v>n/a</v>
          </cell>
          <cell r="K153">
            <v>49</v>
          </cell>
        </row>
        <row r="154">
          <cell r="B154" t="str">
            <v>AK26S-PUBS01</v>
          </cell>
          <cell r="C154" t="str">
            <v>PARTITION UPRIGHT-BOTTOM SECTION</v>
          </cell>
          <cell r="D154">
            <v>1</v>
          </cell>
          <cell r="E154" t="str">
            <v>2-4 WKS</v>
          </cell>
          <cell r="F154" t="str">
            <v>N</v>
          </cell>
          <cell r="G154" t="e">
            <v>#N/A</v>
          </cell>
          <cell r="H154">
            <v>0</v>
          </cell>
          <cell r="I154" t="str">
            <v>n/a</v>
          </cell>
          <cell r="K154">
            <v>73</v>
          </cell>
        </row>
        <row r="155">
          <cell r="B155" t="str">
            <v>AK26S-PUR01</v>
          </cell>
          <cell r="C155" t="str">
            <v>PURLIN</v>
          </cell>
          <cell r="D155">
            <v>1</v>
          </cell>
          <cell r="E155" t="str">
            <v>2-4 WKS</v>
          </cell>
          <cell r="F155" t="str">
            <v>N</v>
          </cell>
          <cell r="G155" t="e">
            <v>#N/A</v>
          </cell>
          <cell r="H155">
            <v>0</v>
          </cell>
          <cell r="I155" t="str">
            <v>n/a</v>
          </cell>
          <cell r="K155">
            <v>29</v>
          </cell>
        </row>
        <row r="156">
          <cell r="B156" t="str">
            <v>AK26S-PUTS01</v>
          </cell>
          <cell r="C156" t="str">
            <v>PARTITION UPRIGHT-TOP SECTION</v>
          </cell>
          <cell r="D156">
            <v>1</v>
          </cell>
          <cell r="E156" t="str">
            <v>2-4 WKS</v>
          </cell>
          <cell r="F156" t="str">
            <v>N</v>
          </cell>
          <cell r="G156" t="e">
            <v>#N/A</v>
          </cell>
          <cell r="H156">
            <v>0</v>
          </cell>
          <cell r="I156" t="str">
            <v>n/a</v>
          </cell>
          <cell r="K156">
            <v>73</v>
          </cell>
        </row>
        <row r="157">
          <cell r="B157" t="str">
            <v>AK26S-RBEB01</v>
          </cell>
          <cell r="C157" t="str">
            <v xml:space="preserve"> RIGHT BLANK END BASE (61")</v>
          </cell>
          <cell r="D157">
            <v>1</v>
          </cell>
          <cell r="E157" t="str">
            <v>2-4 WKS</v>
          </cell>
          <cell r="F157" t="str">
            <v>N</v>
          </cell>
          <cell r="G157" t="e">
            <v>#N/A</v>
          </cell>
          <cell r="H157">
            <v>0</v>
          </cell>
          <cell r="I157" t="str">
            <v>n/a</v>
          </cell>
          <cell r="K157">
            <v>29</v>
          </cell>
        </row>
        <row r="158">
          <cell r="B158" t="str">
            <v>AK26S-RCEB01</v>
          </cell>
          <cell r="C158" t="str">
            <v>RIGHT CORNER END BASE (36")</v>
          </cell>
          <cell r="D158">
            <v>1</v>
          </cell>
          <cell r="E158" t="str">
            <v>2-4 WKS</v>
          </cell>
          <cell r="F158" t="str">
            <v>N</v>
          </cell>
          <cell r="G158" t="e">
            <v>#N/A</v>
          </cell>
          <cell r="H158">
            <v>0</v>
          </cell>
          <cell r="I158" t="str">
            <v>n/a</v>
          </cell>
          <cell r="K158">
            <v>78</v>
          </cell>
        </row>
        <row r="159">
          <cell r="B159" t="str">
            <v>AK26S-RCPB01</v>
          </cell>
          <cell r="C159" t="str">
            <v>RIGHT CORNER PARTITION BASE</v>
          </cell>
          <cell r="D159">
            <v>1</v>
          </cell>
          <cell r="E159" t="str">
            <v>2-4 WKS</v>
          </cell>
          <cell r="F159" t="str">
            <v>N</v>
          </cell>
          <cell r="G159" t="e">
            <v>#N/A</v>
          </cell>
          <cell r="H159">
            <v>0</v>
          </cell>
          <cell r="I159" t="str">
            <v>n/a</v>
          </cell>
          <cell r="K159">
            <v>72</v>
          </cell>
        </row>
        <row r="160">
          <cell r="B160" t="str">
            <v>AK26S-RCPB02</v>
          </cell>
          <cell r="C160" t="str">
            <v>RIGHT CENTER PARTITION BASE</v>
          </cell>
          <cell r="D160">
            <v>1</v>
          </cell>
          <cell r="E160" t="str">
            <v>2-4 WKS</v>
          </cell>
          <cell r="F160" t="str">
            <v>N</v>
          </cell>
          <cell r="G160" t="e">
            <v>#N/A</v>
          </cell>
          <cell r="H160">
            <v>0</v>
          </cell>
          <cell r="I160" t="str">
            <v>n/a</v>
          </cell>
          <cell r="K160">
            <v>54</v>
          </cell>
        </row>
        <row r="161">
          <cell r="B161" t="str">
            <v>AK26S-RMPB01</v>
          </cell>
          <cell r="C161" t="str">
            <v>RIGHT MID PARTITION BASE</v>
          </cell>
          <cell r="D161">
            <v>1</v>
          </cell>
          <cell r="E161" t="str">
            <v>2-4 WKS</v>
          </cell>
          <cell r="F161" t="str">
            <v>N</v>
          </cell>
          <cell r="G161" t="e">
            <v>#N/A</v>
          </cell>
          <cell r="H161">
            <v>0</v>
          </cell>
          <cell r="I161" t="str">
            <v>n/a</v>
          </cell>
          <cell r="K161">
            <v>49</v>
          </cell>
        </row>
        <row r="162">
          <cell r="B162" t="str">
            <v>AK26S-SSSB01</v>
          </cell>
          <cell r="C162" t="str">
            <v>SIDE BASE SINGLE STUB (79")</v>
          </cell>
          <cell r="D162">
            <v>1</v>
          </cell>
          <cell r="E162" t="str">
            <v>2-4 WKS</v>
          </cell>
          <cell r="F162" t="str">
            <v>N</v>
          </cell>
          <cell r="G162" t="e">
            <v>#N/A</v>
          </cell>
          <cell r="H162">
            <v>0</v>
          </cell>
          <cell r="I162" t="str">
            <v>n/a</v>
          </cell>
          <cell r="K162">
            <v>58</v>
          </cell>
        </row>
        <row r="163">
          <cell r="B163" t="str">
            <v>AK-26S-SSSB01</v>
          </cell>
          <cell r="C163" t="str">
            <v>SINGLE STUB SIDE BASE-79" (#4)</v>
          </cell>
          <cell r="D163">
            <v>1</v>
          </cell>
          <cell r="E163" t="str">
            <v>2-4 WKS</v>
          </cell>
          <cell r="F163" t="str">
            <v>N</v>
          </cell>
          <cell r="G163" t="e">
            <v>#N/A</v>
          </cell>
          <cell r="H163">
            <v>0</v>
          </cell>
          <cell r="I163" t="str">
            <v>n/a</v>
          </cell>
          <cell r="K163">
            <v>58</v>
          </cell>
        </row>
        <row r="164">
          <cell r="B164" t="str">
            <v>AK26S-TF</v>
          </cell>
          <cell r="C164" t="str">
            <v>TEE FITTING</v>
          </cell>
          <cell r="D164">
            <v>1</v>
          </cell>
          <cell r="E164" t="str">
            <v>2-4 WKS</v>
          </cell>
          <cell r="F164" t="str">
            <v>N</v>
          </cell>
          <cell r="G164" t="e">
            <v>#N/A</v>
          </cell>
          <cell r="H164">
            <v>0</v>
          </cell>
          <cell r="I164" t="str">
            <v>n/a</v>
          </cell>
          <cell r="K164">
            <v>32</v>
          </cell>
        </row>
        <row r="165">
          <cell r="B165" t="str">
            <v>AK26S-UEB-BS01</v>
          </cell>
          <cell r="C165" t="str">
            <v>UPRIGHT END BRACE-BOTTOM SECTION-62"</v>
          </cell>
          <cell r="D165">
            <v>1</v>
          </cell>
          <cell r="E165" t="str">
            <v>2-4 WKS</v>
          </cell>
          <cell r="F165" t="str">
            <v>N</v>
          </cell>
          <cell r="G165" t="e">
            <v>#N/A</v>
          </cell>
          <cell r="H165">
            <v>0</v>
          </cell>
          <cell r="I165" t="str">
            <v>n/a</v>
          </cell>
          <cell r="K165">
            <v>23</v>
          </cell>
        </row>
        <row r="166">
          <cell r="B166" t="str">
            <v>AK26S-UEB-TS01</v>
          </cell>
          <cell r="C166" t="str">
            <v>UPRIGHT END BRACE-TOP SECTION-75"</v>
          </cell>
          <cell r="D166">
            <v>1</v>
          </cell>
          <cell r="E166" t="str">
            <v>2-4 WKS</v>
          </cell>
          <cell r="F166" t="str">
            <v>N</v>
          </cell>
          <cell r="G166" t="e">
            <v>#N/A</v>
          </cell>
          <cell r="H166">
            <v>0</v>
          </cell>
          <cell r="I166" t="str">
            <v>n/a</v>
          </cell>
          <cell r="K166">
            <v>29</v>
          </cell>
        </row>
        <row r="167">
          <cell r="B167" t="str">
            <v>AK26S-UI01</v>
          </cell>
          <cell r="C167" t="str">
            <v>UPRIGHT INSERT</v>
          </cell>
          <cell r="D167">
            <v>1</v>
          </cell>
          <cell r="E167" t="str">
            <v>2-4 WKS</v>
          </cell>
          <cell r="F167" t="str">
            <v>N</v>
          </cell>
          <cell r="G167" t="e">
            <v>#N/A</v>
          </cell>
          <cell r="H167">
            <v>0</v>
          </cell>
          <cell r="I167" t="str">
            <v>n/a</v>
          </cell>
          <cell r="K167">
            <v>30</v>
          </cell>
        </row>
        <row r="168">
          <cell r="B168" t="str">
            <v>AK-6X3-PUR01</v>
          </cell>
          <cell r="C168" t="str">
            <v>VESTIBULE PURLIN</v>
          </cell>
          <cell r="D168">
            <v>1</v>
          </cell>
          <cell r="E168" t="str">
            <v>2-4 WKS</v>
          </cell>
          <cell r="F168" t="str">
            <v>N</v>
          </cell>
          <cell r="G168" t="e">
            <v>#N/A</v>
          </cell>
          <cell r="H168">
            <v>0</v>
          </cell>
          <cell r="I168" t="str">
            <v>n/a</v>
          </cell>
          <cell r="K168">
            <v>23</v>
          </cell>
        </row>
        <row r="169">
          <cell r="B169" t="str">
            <v>AK-6X3-VBA01</v>
          </cell>
          <cell r="C169" t="str">
            <v>VESTIBULE BOTTOM ARCH</v>
          </cell>
          <cell r="D169">
            <v>1</v>
          </cell>
          <cell r="E169" t="str">
            <v>2-4 WKS</v>
          </cell>
          <cell r="F169" t="str">
            <v>N</v>
          </cell>
          <cell r="G169" t="e">
            <v>#N/A</v>
          </cell>
          <cell r="H169">
            <v>0</v>
          </cell>
          <cell r="I169" t="str">
            <v>n/a</v>
          </cell>
          <cell r="K169">
            <v>23</v>
          </cell>
        </row>
        <row r="170">
          <cell r="B170" t="str">
            <v>AK-6X3-VEB01</v>
          </cell>
          <cell r="C170" t="str">
            <v>VESTIBULE FRONT END BASE (WITH D-RINGS)</v>
          </cell>
          <cell r="D170">
            <v>1</v>
          </cell>
          <cell r="E170" t="str">
            <v>2-4 WKS</v>
          </cell>
          <cell r="F170" t="str">
            <v>N</v>
          </cell>
          <cell r="G170" t="e">
            <v>#N/A</v>
          </cell>
          <cell r="H170">
            <v>0</v>
          </cell>
          <cell r="I170" t="str">
            <v>n/a</v>
          </cell>
          <cell r="K170">
            <v>58</v>
          </cell>
        </row>
        <row r="171">
          <cell r="B171" t="str">
            <v>AK-6X3-VEB02</v>
          </cell>
          <cell r="C171" t="str">
            <v>VESTIBULE BACK END BASE (WITH BASE HOOK)</v>
          </cell>
          <cell r="D171">
            <v>1</v>
          </cell>
          <cell r="E171" t="str">
            <v>2-4 WKS</v>
          </cell>
          <cell r="F171" t="str">
            <v>N</v>
          </cell>
          <cell r="G171" t="e">
            <v>#N/A</v>
          </cell>
          <cell r="H171">
            <v>0</v>
          </cell>
          <cell r="I171" t="str">
            <v>n/a</v>
          </cell>
          <cell r="K171">
            <v>54</v>
          </cell>
        </row>
        <row r="172">
          <cell r="B172" t="str">
            <v>AK-6X3VESTS-EP01</v>
          </cell>
          <cell r="C172" t="str">
            <v>VESTIBULE END PANEL (W/CONN. FLAP)</v>
          </cell>
          <cell r="D172">
            <v>1</v>
          </cell>
          <cell r="E172" t="str">
            <v>2-4 WKS</v>
          </cell>
          <cell r="F172" t="str">
            <v>Y</v>
          </cell>
          <cell r="G172">
            <v>516.1878680524228</v>
          </cell>
          <cell r="H172">
            <v>384</v>
          </cell>
          <cell r="I172" t="str">
            <v>Higher</v>
          </cell>
          <cell r="J172">
            <v>3.6458333333333259E-2</v>
          </cell>
          <cell r="K172">
            <v>398</v>
          </cell>
        </row>
        <row r="173">
          <cell r="B173" t="str">
            <v>AK-6X3VESTS-EP02</v>
          </cell>
          <cell r="C173" t="str">
            <v>ZIPPER VESTIBULE END PANEL</v>
          </cell>
          <cell r="D173">
            <v>1</v>
          </cell>
          <cell r="E173" t="str">
            <v>2-4 WKS</v>
          </cell>
          <cell r="F173" t="str">
            <v>Y</v>
          </cell>
          <cell r="G173">
            <v>516.1878680524228</v>
          </cell>
          <cell r="H173">
            <v>384</v>
          </cell>
          <cell r="I173" t="str">
            <v>Higher</v>
          </cell>
          <cell r="J173">
            <v>3.6458333333333259E-2</v>
          </cell>
          <cell r="K173">
            <v>398</v>
          </cell>
        </row>
        <row r="174">
          <cell r="B174" t="str">
            <v>AK-6X3VESTS-EP03</v>
          </cell>
          <cell r="C174" t="str">
            <v>VESTIBULE END PANEL W/30" HARD DOOR, WINDOW &amp;</v>
          </cell>
          <cell r="D174">
            <v>1</v>
          </cell>
          <cell r="E174" t="str">
            <v>2-4 WKS</v>
          </cell>
          <cell r="F174" t="str">
            <v>N</v>
          </cell>
          <cell r="G174" t="e">
            <v>#N/A</v>
          </cell>
          <cell r="H174">
            <v>0</v>
          </cell>
          <cell r="I174" t="str">
            <v>n/a</v>
          </cell>
          <cell r="K174">
            <v>1269</v>
          </cell>
        </row>
        <row r="175">
          <cell r="B175" t="str">
            <v>AK-6X3VESTS-EP04</v>
          </cell>
          <cell r="C175" t="str">
            <v>VESTIBULE END PANEL W/BUMP-THRU DOOR</v>
          </cell>
          <cell r="D175">
            <v>1</v>
          </cell>
          <cell r="E175" t="str">
            <v>2-4 WKS</v>
          </cell>
          <cell r="F175" t="str">
            <v>N</v>
          </cell>
          <cell r="G175" t="e">
            <v>#N/A</v>
          </cell>
          <cell r="H175">
            <v>0</v>
          </cell>
          <cell r="I175" t="str">
            <v>n/a</v>
          </cell>
          <cell r="K175">
            <v>2229</v>
          </cell>
        </row>
        <row r="176">
          <cell r="B176" t="str">
            <v>AK-6X3VESTS-EP05</v>
          </cell>
          <cell r="C176" t="str">
            <v>VESTIBULE END PANEL W/60" DOUBLE DOOR, (2) WINDOWS</v>
          </cell>
          <cell r="D176">
            <v>1</v>
          </cell>
          <cell r="E176" t="str">
            <v>2-4 WKS</v>
          </cell>
          <cell r="F176" t="str">
            <v>N</v>
          </cell>
          <cell r="G176" t="e">
            <v>#N/A</v>
          </cell>
          <cell r="H176">
            <v>0</v>
          </cell>
          <cell r="I176" t="str">
            <v>n/a</v>
          </cell>
          <cell r="K176">
            <v>1689</v>
          </cell>
        </row>
        <row r="177">
          <cell r="B177" t="str">
            <v>AK-6X3VESTS-EP06</v>
          </cell>
          <cell r="C177" t="str">
            <v>VESTIBULE END PANEL W/XLP "SALOON" DOOR</v>
          </cell>
          <cell r="D177">
            <v>1</v>
          </cell>
          <cell r="E177" t="str">
            <v>2-4 WKS</v>
          </cell>
          <cell r="F177" t="str">
            <v>N</v>
          </cell>
          <cell r="G177" t="e">
            <v>#N/A</v>
          </cell>
          <cell r="H177">
            <v>0</v>
          </cell>
          <cell r="I177" t="str">
            <v>n/a</v>
          </cell>
          <cell r="K177">
            <v>2709</v>
          </cell>
        </row>
        <row r="178">
          <cell r="B178" t="str">
            <v>AK-6X3VESTS-EP07</v>
          </cell>
          <cell r="C178" t="str">
            <v>6X3 VESTIBULE END PANEL WITHOUT DOOR</v>
          </cell>
          <cell r="D178">
            <v>1</v>
          </cell>
          <cell r="E178" t="str">
            <v>2-4 WKS</v>
          </cell>
          <cell r="F178" t="str">
            <v>N</v>
          </cell>
          <cell r="G178" t="e">
            <v>#N/A</v>
          </cell>
          <cell r="H178">
            <v>0</v>
          </cell>
          <cell r="I178" t="str">
            <v>n/a</v>
          </cell>
          <cell r="K178">
            <v>398</v>
          </cell>
        </row>
        <row r="179">
          <cell r="B179" t="str">
            <v>AK-6X3VESTS-FL01</v>
          </cell>
          <cell r="C179" t="str">
            <v>VESTIBULE FLOOR</v>
          </cell>
          <cell r="D179">
            <v>1</v>
          </cell>
          <cell r="E179" t="str">
            <v>2-4 WKS</v>
          </cell>
          <cell r="F179" t="str">
            <v>Y</v>
          </cell>
          <cell r="G179">
            <v>88.719789821510147</v>
          </cell>
          <cell r="H179">
            <v>66</v>
          </cell>
          <cell r="I179" t="str">
            <v>Higher</v>
          </cell>
          <cell r="J179">
            <v>3.0303030303030276E-2</v>
          </cell>
          <cell r="K179">
            <v>68</v>
          </cell>
        </row>
        <row r="180">
          <cell r="B180" t="str">
            <v>AK-6X3VESTS-MC</v>
          </cell>
          <cell r="C180" t="str">
            <v>VESTIBULE COVER</v>
          </cell>
          <cell r="D180">
            <v>1</v>
          </cell>
          <cell r="E180" t="str">
            <v>2-4 WKS</v>
          </cell>
          <cell r="F180" t="str">
            <v>Y</v>
          </cell>
          <cell r="G180">
            <v>266.15936946453041</v>
          </cell>
          <cell r="H180">
            <v>198</v>
          </cell>
          <cell r="I180" t="str">
            <v>Higher</v>
          </cell>
          <cell r="J180">
            <v>1.5151515151515138E-2</v>
          </cell>
          <cell r="K180">
            <v>201</v>
          </cell>
        </row>
        <row r="181">
          <cell r="B181" t="str">
            <v>AK-6X3-VSB01</v>
          </cell>
          <cell r="C181" t="str">
            <v>VESTIBULE SIDE BASE</v>
          </cell>
          <cell r="D181">
            <v>1</v>
          </cell>
          <cell r="E181" t="str">
            <v>2-4 WKS</v>
          </cell>
          <cell r="F181" t="str">
            <v>N</v>
          </cell>
          <cell r="G181" t="e">
            <v>#N/A</v>
          </cell>
          <cell r="H181">
            <v>0</v>
          </cell>
          <cell r="I181" t="str">
            <v>n/a</v>
          </cell>
          <cell r="K181">
            <v>54</v>
          </cell>
        </row>
        <row r="182">
          <cell r="B182" t="str">
            <v>AK-6X3-VTA01</v>
          </cell>
          <cell r="C182" t="str">
            <v>VESTIBULE TOP ARCH</v>
          </cell>
          <cell r="D182">
            <v>1</v>
          </cell>
          <cell r="E182" t="str">
            <v>2-4 WKS</v>
          </cell>
          <cell r="F182" t="str">
            <v>N</v>
          </cell>
          <cell r="G182" t="e">
            <v>#N/A</v>
          </cell>
          <cell r="H182">
            <v>0</v>
          </cell>
          <cell r="I182" t="str">
            <v>n/a</v>
          </cell>
          <cell r="K182">
            <v>29</v>
          </cell>
        </row>
        <row r="183">
          <cell r="B183" t="str">
            <v>AK-7X8-VBA01</v>
          </cell>
          <cell r="C183" t="str">
            <v>VESTIBULE BOTTOM ARCH</v>
          </cell>
          <cell r="D183">
            <v>1</v>
          </cell>
          <cell r="E183" t="str">
            <v>2-4 WKS</v>
          </cell>
          <cell r="F183" t="str">
            <v>N</v>
          </cell>
          <cell r="G183" t="e">
            <v>#N/A</v>
          </cell>
          <cell r="H183">
            <v>0</v>
          </cell>
          <cell r="I183" t="str">
            <v>n/a</v>
          </cell>
          <cell r="K183">
            <v>18</v>
          </cell>
        </row>
        <row r="184">
          <cell r="B184" t="str">
            <v>AK-7X8-VEB01</v>
          </cell>
          <cell r="C184" t="str">
            <v>VESTIBULE FRONT END BASE WITH BASE HOOKS</v>
          </cell>
          <cell r="D184">
            <v>1</v>
          </cell>
          <cell r="E184" t="str">
            <v>2-4 WKS</v>
          </cell>
          <cell r="F184" t="str">
            <v>N</v>
          </cell>
          <cell r="G184" t="e">
            <v>#N/A</v>
          </cell>
          <cell r="H184">
            <v>0</v>
          </cell>
          <cell r="I184" t="str">
            <v>n/a</v>
          </cell>
          <cell r="K184">
            <v>55</v>
          </cell>
        </row>
        <row r="185">
          <cell r="B185" t="str">
            <v>AK-7X8-VEB02</v>
          </cell>
          <cell r="C185" t="str">
            <v>VESTIBULE BACK END BASE (W/1 EYELET)</v>
          </cell>
          <cell r="D185">
            <v>1</v>
          </cell>
          <cell r="E185" t="str">
            <v>2-4 WKS</v>
          </cell>
          <cell r="F185" t="str">
            <v>N</v>
          </cell>
          <cell r="G185" t="e">
            <v>#N/A</v>
          </cell>
          <cell r="H185">
            <v>0</v>
          </cell>
          <cell r="I185" t="str">
            <v>n/a</v>
          </cell>
          <cell r="K185">
            <v>55</v>
          </cell>
        </row>
        <row r="186">
          <cell r="B186" t="str">
            <v>AK-7X8-VEP01</v>
          </cell>
          <cell r="C186" t="str">
            <v>VESTIBULE END PURLIN</v>
          </cell>
          <cell r="D186">
            <v>1</v>
          </cell>
          <cell r="E186" t="str">
            <v>2-4 WKS</v>
          </cell>
          <cell r="F186" t="str">
            <v>N</v>
          </cell>
          <cell r="G186" t="e">
            <v>#N/A</v>
          </cell>
          <cell r="H186">
            <v>0</v>
          </cell>
          <cell r="I186" t="str">
            <v>n/a</v>
          </cell>
          <cell r="K186">
            <v>13</v>
          </cell>
        </row>
        <row r="187">
          <cell r="B187" t="str">
            <v>AK-7X8VESTLL01</v>
          </cell>
          <cell r="C187" t="str">
            <v>LEFT VESTIBULE LINER</v>
          </cell>
          <cell r="D187">
            <v>1</v>
          </cell>
          <cell r="E187" t="str">
            <v>2-4 WKS</v>
          </cell>
          <cell r="F187" t="str">
            <v>Y</v>
          </cell>
          <cell r="G187">
            <v>95.440986020109392</v>
          </cell>
          <cell r="H187">
            <v>71</v>
          </cell>
          <cell r="I187" t="str">
            <v>Same</v>
          </cell>
          <cell r="K187">
            <v>71</v>
          </cell>
        </row>
        <row r="188">
          <cell r="B188" t="str">
            <v>AK-7X8VESTRL01</v>
          </cell>
          <cell r="C188" t="str">
            <v>RIGHT VESTIBULE LINER</v>
          </cell>
          <cell r="D188">
            <v>1</v>
          </cell>
          <cell r="E188" t="str">
            <v>2-4 WKS</v>
          </cell>
          <cell r="F188" t="str">
            <v>Y</v>
          </cell>
          <cell r="G188">
            <v>95.440986020109392</v>
          </cell>
          <cell r="H188">
            <v>71</v>
          </cell>
          <cell r="I188" t="str">
            <v>Same</v>
          </cell>
          <cell r="K188">
            <v>71</v>
          </cell>
        </row>
        <row r="189">
          <cell r="B189" t="str">
            <v>AK-7X8VESTS-EP01</v>
          </cell>
          <cell r="C189" t="str">
            <v>END PANEL W/ ZIPPER ENTRY</v>
          </cell>
          <cell r="D189">
            <v>1</v>
          </cell>
          <cell r="E189" t="str">
            <v>2-4 WKS</v>
          </cell>
          <cell r="F189" t="str">
            <v>Y</v>
          </cell>
          <cell r="G189">
            <v>677.49657681880478</v>
          </cell>
          <cell r="H189">
            <v>504</v>
          </cell>
          <cell r="I189" t="str">
            <v>Lower</v>
          </cell>
          <cell r="K189">
            <v>398</v>
          </cell>
        </row>
        <row r="190">
          <cell r="B190" t="str">
            <v>AK-7X8VESTS-EP02</v>
          </cell>
          <cell r="C190" t="str">
            <v>END PANEL W/4 HVAC PORTS</v>
          </cell>
          <cell r="D190">
            <v>1</v>
          </cell>
          <cell r="E190" t="str">
            <v>2-4 WKS</v>
          </cell>
          <cell r="F190" t="str">
            <v>N</v>
          </cell>
          <cell r="G190" t="e">
            <v>#N/A</v>
          </cell>
          <cell r="H190">
            <v>0</v>
          </cell>
          <cell r="I190" t="str">
            <v>n/a</v>
          </cell>
          <cell r="K190">
            <v>530</v>
          </cell>
        </row>
        <row r="191">
          <cell r="B191" t="str">
            <v>AK-7X8VESTS-EP03</v>
          </cell>
          <cell r="C191" t="str">
            <v>END PANEL W/30" HARD DOOR, WINDOW &amp; DOOR CLOSER</v>
          </cell>
          <cell r="D191">
            <v>1</v>
          </cell>
          <cell r="E191" t="str">
            <v>2-4 WKS</v>
          </cell>
          <cell r="F191" t="str">
            <v>N</v>
          </cell>
          <cell r="G191" t="e">
            <v>#N/A</v>
          </cell>
          <cell r="H191">
            <v>0</v>
          </cell>
          <cell r="I191" t="str">
            <v>n/a</v>
          </cell>
          <cell r="K191">
            <v>1269</v>
          </cell>
        </row>
        <row r="192">
          <cell r="B192" t="str">
            <v>AK-7X8VESTS-EP04</v>
          </cell>
          <cell r="C192" t="str">
            <v>END PANEL W/BUMP-THRU DOOR</v>
          </cell>
          <cell r="D192">
            <v>1</v>
          </cell>
          <cell r="E192" t="str">
            <v>2-4 WKS</v>
          </cell>
          <cell r="F192" t="str">
            <v>N</v>
          </cell>
          <cell r="G192" t="e">
            <v>#N/A</v>
          </cell>
          <cell r="H192">
            <v>0</v>
          </cell>
          <cell r="I192" t="str">
            <v>n/a</v>
          </cell>
          <cell r="K192">
            <v>2229</v>
          </cell>
        </row>
        <row r="193">
          <cell r="B193" t="str">
            <v>AK-7X8VESTS-EP05</v>
          </cell>
          <cell r="C193" t="str">
            <v>END PANEL W/60" DOUBLE DOOR, (2) WINDOWS &amp; (2)</v>
          </cell>
          <cell r="D193">
            <v>1</v>
          </cell>
          <cell r="E193" t="str">
            <v>2-4 WKS</v>
          </cell>
          <cell r="F193" t="str">
            <v>N</v>
          </cell>
          <cell r="G193" t="e">
            <v>#N/A</v>
          </cell>
          <cell r="H193">
            <v>0</v>
          </cell>
          <cell r="I193" t="str">
            <v>n/a</v>
          </cell>
          <cell r="K193">
            <v>1689</v>
          </cell>
        </row>
        <row r="194">
          <cell r="B194" t="str">
            <v>AK-7X8VESTS-EP05A</v>
          </cell>
          <cell r="C194" t="str">
            <v>END PANEL W/60" DOUBLE DOOR, (2) WINDOWS &amp; (2)</v>
          </cell>
          <cell r="D194">
            <v>1</v>
          </cell>
          <cell r="E194" t="str">
            <v>2-4 WKS</v>
          </cell>
          <cell r="F194" t="str">
            <v>N</v>
          </cell>
          <cell r="G194" t="e">
            <v>#N/A</v>
          </cell>
          <cell r="H194">
            <v>0</v>
          </cell>
          <cell r="I194" t="str">
            <v>n/a</v>
          </cell>
          <cell r="K194">
            <v>1689</v>
          </cell>
        </row>
        <row r="195">
          <cell r="B195" t="str">
            <v>AK-7X8VESTS-EP06</v>
          </cell>
          <cell r="C195" t="str">
            <v>END PANEL W/XLP "SALOON" DOOR</v>
          </cell>
          <cell r="D195">
            <v>1</v>
          </cell>
          <cell r="E195" t="str">
            <v>2-4 WKS</v>
          </cell>
          <cell r="F195" t="str">
            <v>N</v>
          </cell>
          <cell r="G195" t="e">
            <v>#N/A</v>
          </cell>
          <cell r="H195">
            <v>0</v>
          </cell>
          <cell r="I195" t="str">
            <v>n/a</v>
          </cell>
          <cell r="K195">
            <v>2709</v>
          </cell>
        </row>
        <row r="196">
          <cell r="B196" t="str">
            <v>AK-7X8-VESTS-EP07</v>
          </cell>
          <cell r="C196" t="str">
            <v>7X8 VESTIBULE END PANEL WITHOUT DOOR</v>
          </cell>
          <cell r="D196">
            <v>1</v>
          </cell>
          <cell r="E196" t="str">
            <v>2-4 WKS</v>
          </cell>
          <cell r="F196" t="str">
            <v>N</v>
          </cell>
          <cell r="G196" t="e">
            <v>#N/A</v>
          </cell>
          <cell r="H196">
            <v>0</v>
          </cell>
          <cell r="I196" t="str">
            <v>n/a</v>
          </cell>
          <cell r="K196">
            <v>398</v>
          </cell>
        </row>
        <row r="197">
          <cell r="B197" t="str">
            <v>AK-7X8VESTS-FL01</v>
          </cell>
          <cell r="C197" t="str">
            <v>VESTIBULE FLOOR</v>
          </cell>
          <cell r="D197">
            <v>1</v>
          </cell>
          <cell r="E197" t="str">
            <v>2-4 WKS</v>
          </cell>
          <cell r="F197" t="str">
            <v>Y</v>
          </cell>
          <cell r="G197">
            <v>319.92893905332448</v>
          </cell>
          <cell r="H197">
            <v>238</v>
          </cell>
          <cell r="I197" t="str">
            <v>Lower</v>
          </cell>
          <cell r="K197">
            <v>213</v>
          </cell>
        </row>
        <row r="198">
          <cell r="B198" t="str">
            <v>AK-7X8VESTS-MC</v>
          </cell>
          <cell r="C198" t="str">
            <v xml:space="preserve">VESTIBULE COVER </v>
          </cell>
          <cell r="D198">
            <v>1</v>
          </cell>
          <cell r="E198" t="str">
            <v>2-4 WKS</v>
          </cell>
          <cell r="F198" t="str">
            <v>N</v>
          </cell>
          <cell r="G198" t="e">
            <v>#N/A</v>
          </cell>
          <cell r="H198">
            <v>0</v>
          </cell>
          <cell r="I198" t="str">
            <v>n/a</v>
          </cell>
          <cell r="K198">
            <v>463</v>
          </cell>
        </row>
        <row r="199">
          <cell r="B199" t="str">
            <v>AK-7X8-VSB01</v>
          </cell>
          <cell r="C199" t="str">
            <v>VESTIBULE SIDE BASE</v>
          </cell>
          <cell r="D199">
            <v>1</v>
          </cell>
          <cell r="E199" t="str">
            <v>2-4 WKS</v>
          </cell>
          <cell r="F199" t="str">
            <v>N</v>
          </cell>
          <cell r="G199" t="e">
            <v>#N/A</v>
          </cell>
          <cell r="H199">
            <v>0</v>
          </cell>
          <cell r="I199" t="str">
            <v>n/a</v>
          </cell>
          <cell r="K199">
            <v>48</v>
          </cell>
        </row>
        <row r="200">
          <cell r="B200" t="str">
            <v>AK-7X8-VSP01</v>
          </cell>
          <cell r="C200" t="str">
            <v>VESTIBULE START PURLIN</v>
          </cell>
          <cell r="D200">
            <v>1</v>
          </cell>
          <cell r="E200" t="str">
            <v>2-4 WKS</v>
          </cell>
          <cell r="F200" t="str">
            <v>N</v>
          </cell>
          <cell r="G200" t="e">
            <v>#N/A</v>
          </cell>
          <cell r="H200">
            <v>0</v>
          </cell>
          <cell r="I200" t="str">
            <v>n/a</v>
          </cell>
          <cell r="K200">
            <v>13</v>
          </cell>
        </row>
        <row r="201">
          <cell r="B201" t="str">
            <v>AK-7X8-VTA01</v>
          </cell>
          <cell r="C201" t="str">
            <v>VESTIBULE TOP ARCH</v>
          </cell>
          <cell r="D201">
            <v>1</v>
          </cell>
          <cell r="E201" t="str">
            <v>2-4 WKS</v>
          </cell>
          <cell r="F201" t="str">
            <v>N</v>
          </cell>
          <cell r="G201" t="e">
            <v>#N/A</v>
          </cell>
          <cell r="H201">
            <v>0</v>
          </cell>
          <cell r="I201" t="str">
            <v>n/a</v>
          </cell>
          <cell r="K201">
            <v>31</v>
          </cell>
        </row>
        <row r="202">
          <cell r="B202" t="str">
            <v>AK-BP-GAL</v>
          </cell>
          <cell r="C202" t="str">
            <v>BLACKOUT PAINT-GALLON</v>
          </cell>
          <cell r="D202">
            <v>1</v>
          </cell>
          <cell r="E202" t="str">
            <v>2-4 WKS</v>
          </cell>
          <cell r="F202" t="str">
            <v>N</v>
          </cell>
          <cell r="G202" t="e">
            <v>#N/A</v>
          </cell>
          <cell r="H202">
            <v>0</v>
          </cell>
          <cell r="I202" t="str">
            <v>n/a</v>
          </cell>
          <cell r="K202">
            <v>115</v>
          </cell>
        </row>
        <row r="203">
          <cell r="B203" t="str">
            <v>AK-BP-QT</v>
          </cell>
          <cell r="C203" t="str">
            <v>BLACKOUT PAINT-QUART</v>
          </cell>
          <cell r="D203">
            <v>1</v>
          </cell>
          <cell r="E203" t="str">
            <v>2-4 WKS</v>
          </cell>
          <cell r="F203" t="str">
            <v>N</v>
          </cell>
          <cell r="G203" t="e">
            <v>#N/A</v>
          </cell>
          <cell r="H203">
            <v>0</v>
          </cell>
          <cell r="I203" t="str">
            <v>n/a</v>
          </cell>
          <cell r="K203">
            <v>30</v>
          </cell>
        </row>
        <row r="204">
          <cell r="B204" t="str">
            <v>AK-CP01</v>
          </cell>
          <cell r="C204" t="str">
            <v>COVER PATCH (12"X28")</v>
          </cell>
          <cell r="D204">
            <v>1</v>
          </cell>
          <cell r="E204" t="str">
            <v>2-4 WKS</v>
          </cell>
          <cell r="F204" t="str">
            <v>Y</v>
          </cell>
          <cell r="G204">
            <v>4.0327177191595531</v>
          </cell>
          <cell r="H204">
            <v>3</v>
          </cell>
          <cell r="I204" t="str">
            <v>Higher</v>
          </cell>
          <cell r="J204">
            <v>0.16666666666666674</v>
          </cell>
          <cell r="K204">
            <v>3.5</v>
          </cell>
        </row>
        <row r="205">
          <cell r="B205" t="str">
            <v>AK-CWF01</v>
          </cell>
          <cell r="C205" t="str">
            <v>CLEAR WINDOW FLAP</v>
          </cell>
          <cell r="D205">
            <v>1</v>
          </cell>
          <cell r="E205" t="str">
            <v>2-4 WKS</v>
          </cell>
          <cell r="F205" t="str">
            <v>N</v>
          </cell>
          <cell r="G205" t="e">
            <v>#N/A</v>
          </cell>
          <cell r="H205">
            <v>0</v>
          </cell>
          <cell r="I205" t="str">
            <v>n/a</v>
          </cell>
          <cell r="K205">
            <v>37</v>
          </cell>
        </row>
        <row r="206">
          <cell r="B206" t="str">
            <v>AK-DBF01</v>
          </cell>
          <cell r="C206" t="str">
            <v>DOOR BLACKOUT FLAP</v>
          </cell>
          <cell r="D206">
            <v>1</v>
          </cell>
          <cell r="E206" t="str">
            <v>2-4 WKS</v>
          </cell>
          <cell r="F206" t="str">
            <v>N</v>
          </cell>
          <cell r="G206" t="e">
            <v>#N/A</v>
          </cell>
          <cell r="H206">
            <v>0</v>
          </cell>
          <cell r="I206" t="str">
            <v>n/a</v>
          </cell>
          <cell r="K206">
            <v>26</v>
          </cell>
        </row>
        <row r="207">
          <cell r="B207" t="str">
            <v>AK-DD-DC</v>
          </cell>
          <cell r="C207" t="str">
            <v>DOUBLE DOOR, DOOR CLOSER</v>
          </cell>
          <cell r="D207">
            <v>1</v>
          </cell>
          <cell r="E207" t="str">
            <v>2-4 WKS</v>
          </cell>
          <cell r="F207" t="str">
            <v>N</v>
          </cell>
          <cell r="G207" t="e">
            <v>#N/A</v>
          </cell>
          <cell r="H207">
            <v>0</v>
          </cell>
          <cell r="I207" t="str">
            <v>n/a</v>
          </cell>
          <cell r="K207">
            <v>209</v>
          </cell>
        </row>
        <row r="208">
          <cell r="B208" t="str">
            <v>AK-DDF-60</v>
          </cell>
          <cell r="C208" t="str">
            <v>60" DOUBLE DOOR FRAME</v>
          </cell>
          <cell r="D208">
            <v>1</v>
          </cell>
          <cell r="E208" t="str">
            <v>2-4 WKS</v>
          </cell>
          <cell r="F208" t="str">
            <v>N</v>
          </cell>
          <cell r="G208" t="e">
            <v>#N/A</v>
          </cell>
          <cell r="H208">
            <v>0</v>
          </cell>
          <cell r="I208" t="str">
            <v>n/a</v>
          </cell>
          <cell r="K208">
            <v>226</v>
          </cell>
        </row>
        <row r="209">
          <cell r="B209" t="str">
            <v>AK-DD-LHDS01</v>
          </cell>
          <cell r="C209" t="str">
            <v>30" HARD DOOR PANEL (LEFT SIDE)</v>
          </cell>
          <cell r="D209">
            <v>1</v>
          </cell>
          <cell r="E209" t="str">
            <v>2-4 WKS</v>
          </cell>
          <cell r="F209" t="str">
            <v>N</v>
          </cell>
          <cell r="G209" t="e">
            <v>#N/A</v>
          </cell>
          <cell r="H209">
            <v>0</v>
          </cell>
          <cell r="I209" t="str">
            <v>n/a</v>
          </cell>
          <cell r="K209">
            <v>397</v>
          </cell>
        </row>
        <row r="210">
          <cell r="B210" t="str">
            <v>AK-DD-RHDS01</v>
          </cell>
          <cell r="C210" t="str">
            <v>30" HARD DOOR PANEL (RIGHT SIDE)</v>
          </cell>
          <cell r="D210">
            <v>1</v>
          </cell>
          <cell r="E210" t="str">
            <v>2-4 WKS</v>
          </cell>
          <cell r="F210" t="str">
            <v>N</v>
          </cell>
          <cell r="G210" t="e">
            <v>#N/A</v>
          </cell>
          <cell r="H210">
            <v>0</v>
          </cell>
          <cell r="I210" t="str">
            <v>n/a</v>
          </cell>
          <cell r="K210">
            <v>397</v>
          </cell>
        </row>
        <row r="211">
          <cell r="B211" t="str">
            <v>AK-DHS-1/2-01</v>
          </cell>
          <cell r="C211" t="str">
            <v>1/2" DOUBLE HEADED SPIKE</v>
          </cell>
          <cell r="D211">
            <v>1</v>
          </cell>
          <cell r="E211" t="str">
            <v>2-4 WKS</v>
          </cell>
          <cell r="F211" t="str">
            <v>N</v>
          </cell>
          <cell r="G211" t="e">
            <v>#N/A</v>
          </cell>
          <cell r="H211">
            <v>0</v>
          </cell>
          <cell r="I211" t="str">
            <v>n/a</v>
          </cell>
          <cell r="K211">
            <v>6</v>
          </cell>
        </row>
        <row r="212">
          <cell r="B212" t="str">
            <v>AK-DKL01</v>
          </cell>
          <cell r="C212" t="str">
            <v>DOOR KNOB LOCKSET WITH KEY</v>
          </cell>
          <cell r="D212">
            <v>1</v>
          </cell>
          <cell r="E212" t="str">
            <v>2-4 WKS</v>
          </cell>
          <cell r="F212" t="str">
            <v>N</v>
          </cell>
          <cell r="G212" t="e">
            <v>#N/A</v>
          </cell>
          <cell r="H212">
            <v>0</v>
          </cell>
          <cell r="I212" t="str">
            <v>n/a</v>
          </cell>
          <cell r="K212">
            <v>7</v>
          </cell>
        </row>
        <row r="213">
          <cell r="B213" t="str">
            <v>AK-DLB01</v>
          </cell>
          <cell r="C213" t="str">
            <v>DOOR LOCKING BOLT</v>
          </cell>
          <cell r="D213">
            <v>1</v>
          </cell>
          <cell r="E213" t="str">
            <v>2-4 WKS</v>
          </cell>
          <cell r="F213" t="str">
            <v>N</v>
          </cell>
          <cell r="G213" t="e">
            <v>#N/A</v>
          </cell>
          <cell r="H213">
            <v>0</v>
          </cell>
          <cell r="I213" t="str">
            <v>n/a</v>
          </cell>
          <cell r="K213">
            <v>15</v>
          </cell>
        </row>
        <row r="214">
          <cell r="B214" t="str">
            <v>AK-ENTL01</v>
          </cell>
          <cell r="C214" t="str">
            <v>ENTRANCE LINER</v>
          </cell>
          <cell r="D214">
            <v>1</v>
          </cell>
          <cell r="E214" t="str">
            <v>2-4 WKS</v>
          </cell>
          <cell r="F214" t="str">
            <v>N</v>
          </cell>
          <cell r="G214" t="e">
            <v>#N/A</v>
          </cell>
          <cell r="H214">
            <v>0</v>
          </cell>
          <cell r="I214" t="str">
            <v>n/a</v>
          </cell>
          <cell r="K214">
            <v>164</v>
          </cell>
        </row>
        <row r="215">
          <cell r="B215" t="str">
            <v>AK-EXTL01</v>
          </cell>
          <cell r="C215" t="str">
            <v>EXTENSION LINER</v>
          </cell>
          <cell r="D215">
            <v>1</v>
          </cell>
          <cell r="E215" t="str">
            <v>2-4 WKS</v>
          </cell>
          <cell r="F215" t="str">
            <v>N</v>
          </cell>
          <cell r="G215" t="e">
            <v>#N/A</v>
          </cell>
          <cell r="H215">
            <v>0</v>
          </cell>
          <cell r="I215" t="str">
            <v>n/a</v>
          </cell>
          <cell r="K215">
            <v>114</v>
          </cell>
        </row>
        <row r="216">
          <cell r="B216" t="str">
            <v>AK-EXTS-BA01</v>
          </cell>
          <cell r="C216" t="str">
            <v>BOTTOM ARCH WITHOUT STUB (RED)</v>
          </cell>
          <cell r="D216">
            <v>1</v>
          </cell>
          <cell r="E216" t="str">
            <v>2-4 WKS</v>
          </cell>
          <cell r="F216" t="str">
            <v>N</v>
          </cell>
          <cell r="G216" t="e">
            <v>#N/A</v>
          </cell>
          <cell r="H216">
            <v>0</v>
          </cell>
          <cell r="I216" t="str">
            <v>n/a</v>
          </cell>
          <cell r="K216">
            <v>59</v>
          </cell>
        </row>
        <row r="217">
          <cell r="B217" t="str">
            <v>AK-EXTS-EBH01</v>
          </cell>
          <cell r="C217" t="str">
            <v>EXTENSION BOOT HEADER</v>
          </cell>
          <cell r="D217">
            <v>1</v>
          </cell>
          <cell r="E217" t="str">
            <v>2-4 WKS</v>
          </cell>
          <cell r="F217" t="str">
            <v>N</v>
          </cell>
          <cell r="G217" t="e">
            <v>#N/A</v>
          </cell>
          <cell r="H217">
            <v>0</v>
          </cell>
          <cell r="I217" t="str">
            <v>n/a</v>
          </cell>
          <cell r="K217">
            <v>16</v>
          </cell>
        </row>
        <row r="218">
          <cell r="B218" t="str">
            <v>AK-EXTS-EBP01</v>
          </cell>
          <cell r="C218" t="str">
            <v>EXTENSION BOTTOM PURLIN (w/U-BRACKET)</v>
          </cell>
          <cell r="D218">
            <v>1</v>
          </cell>
          <cell r="E218" t="str">
            <v>2-4 WKS</v>
          </cell>
          <cell r="F218" t="str">
            <v>N</v>
          </cell>
          <cell r="G218" t="e">
            <v>#N/A</v>
          </cell>
          <cell r="H218">
            <v>0</v>
          </cell>
          <cell r="I218" t="str">
            <v>n/a</v>
          </cell>
          <cell r="K218">
            <v>72</v>
          </cell>
        </row>
        <row r="219">
          <cell r="B219" t="str">
            <v>AK-EXTS-EMA01</v>
          </cell>
          <cell r="C219" t="str">
            <v>EXTENSION MID ARCH</v>
          </cell>
          <cell r="D219">
            <v>1</v>
          </cell>
          <cell r="E219" t="str">
            <v>2-4 WKS</v>
          </cell>
          <cell r="F219" t="str">
            <v>N</v>
          </cell>
          <cell r="G219" t="e">
            <v>#N/A</v>
          </cell>
          <cell r="H219">
            <v>0</v>
          </cell>
          <cell r="I219" t="str">
            <v>n/a</v>
          </cell>
          <cell r="K219">
            <v>59</v>
          </cell>
        </row>
        <row r="220">
          <cell r="B220" t="str">
            <v>AK-EXTS-ESB01</v>
          </cell>
          <cell r="C220" t="str">
            <v xml:space="preserve">EXTENSION SIDE BASE </v>
          </cell>
          <cell r="D220">
            <v>1</v>
          </cell>
          <cell r="E220" t="str">
            <v>2-4 WKS</v>
          </cell>
          <cell r="F220" t="str">
            <v>N</v>
          </cell>
          <cell r="G220" t="e">
            <v>#N/A</v>
          </cell>
          <cell r="H220">
            <v>0</v>
          </cell>
          <cell r="I220" t="str">
            <v>n/a</v>
          </cell>
          <cell r="K220">
            <v>52</v>
          </cell>
        </row>
        <row r="221">
          <cell r="B221" t="str">
            <v>AK-EXTS-ETP01</v>
          </cell>
          <cell r="C221" t="str">
            <v>EXTENSION TOP PURLIN (no U-BRACKET)</v>
          </cell>
          <cell r="D221">
            <v>1</v>
          </cell>
          <cell r="E221" t="str">
            <v>2-4 WKS</v>
          </cell>
          <cell r="F221" t="str">
            <v>N</v>
          </cell>
          <cell r="G221" t="e">
            <v>#N/A</v>
          </cell>
          <cell r="H221">
            <v>0</v>
          </cell>
          <cell r="I221" t="str">
            <v>n/a</v>
          </cell>
          <cell r="K221">
            <v>56</v>
          </cell>
        </row>
        <row r="222">
          <cell r="B222" t="str">
            <v>AK-EXTS-FL01</v>
          </cell>
          <cell r="C222" t="str">
            <v>EXTENSION FLOOR</v>
          </cell>
          <cell r="D222">
            <v>1</v>
          </cell>
          <cell r="E222" t="str">
            <v>2-4 WKS</v>
          </cell>
          <cell r="F222" t="str">
            <v>N</v>
          </cell>
          <cell r="G222" t="e">
            <v>#N/A</v>
          </cell>
          <cell r="H222">
            <v>0</v>
          </cell>
          <cell r="I222" t="str">
            <v>n/a</v>
          </cell>
          <cell r="K222">
            <v>364</v>
          </cell>
        </row>
        <row r="223">
          <cell r="B223" t="str">
            <v>AK-EXTS-MA01</v>
          </cell>
          <cell r="C223" t="str">
            <v>MAIN ARCH WITH STUB</v>
          </cell>
          <cell r="D223">
            <v>1</v>
          </cell>
          <cell r="E223" t="str">
            <v>2-4 WKS</v>
          </cell>
          <cell r="F223" t="str">
            <v>N</v>
          </cell>
          <cell r="G223" t="e">
            <v>#N/A</v>
          </cell>
          <cell r="H223">
            <v>0</v>
          </cell>
          <cell r="I223" t="str">
            <v>n/a</v>
          </cell>
          <cell r="K223">
            <v>59</v>
          </cell>
        </row>
        <row r="224">
          <cell r="B224" t="str">
            <v>AK-EXTS-MC</v>
          </cell>
          <cell r="C224" t="str">
            <v>EXTENSION COVER</v>
          </cell>
          <cell r="D224">
            <v>1</v>
          </cell>
          <cell r="E224" t="str">
            <v>2-4 WKS</v>
          </cell>
          <cell r="F224" t="str">
            <v>N</v>
          </cell>
          <cell r="G224" t="e">
            <v>#N/A</v>
          </cell>
          <cell r="H224">
            <v>0</v>
          </cell>
          <cell r="I224" t="str">
            <v>n/a</v>
          </cell>
          <cell r="K224">
            <v>732</v>
          </cell>
        </row>
        <row r="225">
          <cell r="B225" t="str">
            <v>AK-FP01</v>
          </cell>
          <cell r="C225" t="str">
            <v>FLOOR (GROUNDSHEET) PATCH-12"X28"</v>
          </cell>
          <cell r="D225">
            <v>1</v>
          </cell>
          <cell r="E225" t="str">
            <v>2-4 WKS</v>
          </cell>
          <cell r="F225" t="str">
            <v>N</v>
          </cell>
          <cell r="G225" t="e">
            <v>#N/A</v>
          </cell>
          <cell r="H225">
            <v>0</v>
          </cell>
          <cell r="I225" t="str">
            <v>n/a</v>
          </cell>
          <cell r="K225">
            <v>3.5</v>
          </cell>
        </row>
        <row r="226">
          <cell r="B226" t="str">
            <v>AK-GA01</v>
          </cell>
          <cell r="C226" t="str">
            <v>GUY ANCHORS WITH EYE</v>
          </cell>
          <cell r="D226">
            <v>1</v>
          </cell>
          <cell r="E226" t="str">
            <v>2-4 WKS</v>
          </cell>
          <cell r="F226" t="str">
            <v>N</v>
          </cell>
          <cell r="G226" t="e">
            <v>#N/A</v>
          </cell>
          <cell r="H226">
            <v>0</v>
          </cell>
          <cell r="I226" t="str">
            <v>n/a</v>
          </cell>
          <cell r="K226">
            <v>6</v>
          </cell>
        </row>
        <row r="227">
          <cell r="B227" t="str">
            <v>AK-GLFK01</v>
          </cell>
          <cell r="C227" t="str">
            <v>GUY LOOP FIELD KIT (W/FABRIC STRAP)</v>
          </cell>
          <cell r="D227">
            <v>1</v>
          </cell>
          <cell r="E227" t="str">
            <v>2-4 WKS</v>
          </cell>
          <cell r="F227" t="str">
            <v>N</v>
          </cell>
          <cell r="G227" t="e">
            <v>#N/A</v>
          </cell>
          <cell r="H227">
            <v>0</v>
          </cell>
          <cell r="I227" t="str">
            <v>n/a</v>
          </cell>
          <cell r="K227">
            <v>5</v>
          </cell>
        </row>
        <row r="228">
          <cell r="B228" t="str">
            <v>AK-GLUE-PT-01</v>
          </cell>
          <cell r="C228" t="str">
            <v>PINT OF GLUE</v>
          </cell>
          <cell r="D228">
            <v>1</v>
          </cell>
          <cell r="E228" t="str">
            <v>2-4 WKS</v>
          </cell>
          <cell r="F228" t="str">
            <v>N</v>
          </cell>
          <cell r="G228" t="e">
            <v>#N/A</v>
          </cell>
          <cell r="H228">
            <v>0</v>
          </cell>
          <cell r="I228" t="str">
            <v>n/a</v>
          </cell>
          <cell r="K228">
            <v>19</v>
          </cell>
        </row>
        <row r="229">
          <cell r="B229" t="str">
            <v>AK-GR01</v>
          </cell>
          <cell r="C229" t="str">
            <v>GUY ROPE</v>
          </cell>
          <cell r="D229">
            <v>1</v>
          </cell>
          <cell r="E229" t="str">
            <v>2-4 WKS</v>
          </cell>
          <cell r="F229" t="str">
            <v>N</v>
          </cell>
          <cell r="G229" t="e">
            <v>#N/A</v>
          </cell>
          <cell r="H229">
            <v>0</v>
          </cell>
          <cell r="I229" t="str">
            <v>n/a</v>
          </cell>
          <cell r="K229">
            <v>12</v>
          </cell>
        </row>
        <row r="230">
          <cell r="B230" t="str">
            <v>AK-HD308001</v>
          </cell>
          <cell r="C230" t="str">
            <v>30"X80" SINGLE DOOR W/RECESSED DOOR HANDLE</v>
          </cell>
          <cell r="D230">
            <v>1</v>
          </cell>
          <cell r="E230" t="str">
            <v>2-4 WKS</v>
          </cell>
          <cell r="F230" t="str">
            <v>N</v>
          </cell>
          <cell r="G230" t="e">
            <v>#N/A</v>
          </cell>
          <cell r="H230">
            <v>0</v>
          </cell>
          <cell r="I230" t="str">
            <v>n/a</v>
          </cell>
          <cell r="K230">
            <v>491</v>
          </cell>
        </row>
        <row r="231">
          <cell r="B231" t="str">
            <v>AK-HDFK</v>
          </cell>
          <cell r="C231" t="str">
            <v>HARD DOOR FIELD KIT</v>
          </cell>
          <cell r="D231">
            <v>1</v>
          </cell>
          <cell r="E231" t="str">
            <v>2-4 WKS</v>
          </cell>
          <cell r="F231" t="str">
            <v>N</v>
          </cell>
          <cell r="G231" t="e">
            <v>#N/A</v>
          </cell>
          <cell r="H231">
            <v>0</v>
          </cell>
          <cell r="I231" t="str">
            <v>n/a</v>
          </cell>
          <cell r="K231">
            <v>497</v>
          </cell>
        </row>
        <row r="232">
          <cell r="B232" t="str">
            <v>AK-HT01</v>
          </cell>
          <cell r="C232" t="str">
            <v>HOOK TOOL</v>
          </cell>
          <cell r="D232">
            <v>1</v>
          </cell>
          <cell r="E232" t="str">
            <v>2-4 WKS</v>
          </cell>
          <cell r="F232" t="str">
            <v>N</v>
          </cell>
          <cell r="G232" t="e">
            <v>#N/A</v>
          </cell>
          <cell r="H232">
            <v>0</v>
          </cell>
          <cell r="I232" t="str">
            <v>n/a</v>
          </cell>
          <cell r="K232">
            <v>6</v>
          </cell>
        </row>
        <row r="233">
          <cell r="B233" t="str">
            <v>AK-LP01</v>
          </cell>
          <cell r="C233" t="str">
            <v>LINER PATCH (6"X6')</v>
          </cell>
          <cell r="D233">
            <v>1</v>
          </cell>
          <cell r="E233" t="str">
            <v>2-4 WKS</v>
          </cell>
          <cell r="F233" t="str">
            <v>N</v>
          </cell>
          <cell r="G233" t="e">
            <v>#N/A</v>
          </cell>
          <cell r="H233">
            <v>0</v>
          </cell>
          <cell r="I233" t="str">
            <v>n/a</v>
          </cell>
          <cell r="K233">
            <v>3.5</v>
          </cell>
        </row>
        <row r="234">
          <cell r="B234" t="str">
            <v>AK-QTBOX01</v>
          </cell>
          <cell r="C234" t="str">
            <v>BOX FOR 2 QUARTS OF BLACKOUT PAINT</v>
          </cell>
          <cell r="D234">
            <v>1</v>
          </cell>
          <cell r="E234" t="str">
            <v>2-4 WKS</v>
          </cell>
          <cell r="F234" t="str">
            <v>N</v>
          </cell>
          <cell r="G234" t="e">
            <v>#N/A</v>
          </cell>
          <cell r="H234">
            <v>0</v>
          </cell>
          <cell r="I234" t="str">
            <v>n/a</v>
          </cell>
          <cell r="K234">
            <v>5</v>
          </cell>
        </row>
        <row r="235">
          <cell r="B235" t="str">
            <v>AK-RAMP1</v>
          </cell>
          <cell r="C235" t="str">
            <v>THRESHOLD RAMP-54"X14"X2" (ALUMINUM)</v>
          </cell>
          <cell r="D235">
            <v>1</v>
          </cell>
          <cell r="E235" t="str">
            <v>2-4 WKS</v>
          </cell>
          <cell r="F235" t="str">
            <v>N</v>
          </cell>
          <cell r="G235" t="e">
            <v>#N/A</v>
          </cell>
          <cell r="H235">
            <v>0</v>
          </cell>
          <cell r="I235" t="str">
            <v>n/a</v>
          </cell>
          <cell r="K235">
            <v>153</v>
          </cell>
        </row>
        <row r="236">
          <cell r="B236" t="str">
            <v>AK-RAMP2</v>
          </cell>
          <cell r="C236" t="str">
            <v>BUTTERFLY RAMP-42"X28"X2" (ALUMINUM)-FOR USE WITH</v>
          </cell>
          <cell r="D236">
            <v>1</v>
          </cell>
          <cell r="E236" t="str">
            <v>2-4 WKS</v>
          </cell>
          <cell r="F236" t="str">
            <v>N</v>
          </cell>
          <cell r="G236" t="e">
            <v>#N/A</v>
          </cell>
          <cell r="H236">
            <v>0</v>
          </cell>
          <cell r="I236" t="str">
            <v>n/a</v>
          </cell>
          <cell r="K236">
            <v>287</v>
          </cell>
        </row>
        <row r="237">
          <cell r="B237" t="str">
            <v>AK-RDH01</v>
          </cell>
          <cell r="C237" t="str">
            <v>RECESSED DOOR HANDLE</v>
          </cell>
          <cell r="D237">
            <v>1</v>
          </cell>
          <cell r="E237" t="str">
            <v>2-4 WKS</v>
          </cell>
          <cell r="F237" t="str">
            <v>N</v>
          </cell>
          <cell r="G237" t="e">
            <v>#N/A</v>
          </cell>
          <cell r="H237">
            <v>0</v>
          </cell>
          <cell r="I237" t="str">
            <v>n/a</v>
          </cell>
          <cell r="K237">
            <v>37</v>
          </cell>
        </row>
        <row r="238">
          <cell r="B238" t="str">
            <v>AK-RF-5x10-2</v>
          </cell>
          <cell r="C238" t="str">
            <v>REPAIR FABRIC-5'X10'-TAN</v>
          </cell>
          <cell r="D238">
            <v>1</v>
          </cell>
          <cell r="E238" t="str">
            <v>2-4 WKS</v>
          </cell>
          <cell r="F238" t="str">
            <v>N</v>
          </cell>
          <cell r="G238" t="e">
            <v>#N/A</v>
          </cell>
          <cell r="H238">
            <v>0</v>
          </cell>
          <cell r="I238" t="str">
            <v>n/a</v>
          </cell>
          <cell r="K238">
            <v>56</v>
          </cell>
        </row>
        <row r="239">
          <cell r="B239" t="str">
            <v>AK-RM01</v>
          </cell>
          <cell r="C239" t="str">
            <v>REPAIR MATERIAL (VINYL)</v>
          </cell>
          <cell r="D239">
            <v>1</v>
          </cell>
          <cell r="E239" t="str">
            <v>2-4 WKS</v>
          </cell>
          <cell r="F239" t="str">
            <v>N</v>
          </cell>
          <cell r="G239" t="e">
            <v>#N/A</v>
          </cell>
          <cell r="H239">
            <v>0</v>
          </cell>
          <cell r="I239" t="str">
            <v>n/a</v>
          </cell>
          <cell r="K239">
            <v>8</v>
          </cell>
        </row>
        <row r="240">
          <cell r="B240" t="str">
            <v>AK-SP</v>
          </cell>
          <cell r="C240" t="str">
            <v>SPIKE PULLER</v>
          </cell>
          <cell r="D240">
            <v>1</v>
          </cell>
          <cell r="E240" t="str">
            <v>2-4 WKS</v>
          </cell>
          <cell r="F240" t="str">
            <v>N</v>
          </cell>
          <cell r="G240" t="e">
            <v>#N/A</v>
          </cell>
          <cell r="H240">
            <v>0</v>
          </cell>
          <cell r="I240" t="str">
            <v>n/a</v>
          </cell>
          <cell r="K240">
            <v>30</v>
          </cell>
        </row>
        <row r="241">
          <cell r="B241" t="str">
            <v>AK-SSC01</v>
          </cell>
          <cell r="C241" t="str">
            <v>STAINLESS STEEL CARABINEER (200 PER BOX)</v>
          </cell>
          <cell r="D241" t="str">
            <v>box of 200</v>
          </cell>
          <cell r="E241" t="str">
            <v>2-4 WKS</v>
          </cell>
          <cell r="F241" t="str">
            <v>N</v>
          </cell>
          <cell r="G241" t="e">
            <v>#N/A</v>
          </cell>
          <cell r="H241">
            <v>0</v>
          </cell>
          <cell r="I241" t="str">
            <v>n/a</v>
          </cell>
          <cell r="K241">
            <v>391</v>
          </cell>
        </row>
        <row r="242">
          <cell r="B242" t="str">
            <v>AK-TEKS</v>
          </cell>
          <cell r="C242" t="str">
            <v>TEK SCREWS (BOX OF 100)</v>
          </cell>
          <cell r="D242" t="str">
            <v>box of 100</v>
          </cell>
          <cell r="E242" t="str">
            <v>2-4 WKS</v>
          </cell>
          <cell r="F242" t="str">
            <v>N</v>
          </cell>
          <cell r="G242" t="e">
            <v>#N/A</v>
          </cell>
          <cell r="H242">
            <v>0</v>
          </cell>
          <cell r="I242" t="str">
            <v>n/a</v>
          </cell>
          <cell r="K242">
            <v>2</v>
          </cell>
        </row>
        <row r="243">
          <cell r="B243" t="str">
            <v>AK-ZORB01</v>
          </cell>
          <cell r="C243" t="str">
            <v>BOX OF ZIPPER O RINGS (2000 PER BOX)</v>
          </cell>
          <cell r="D243" t="str">
            <v>box of 100</v>
          </cell>
          <cell r="E243" t="str">
            <v>2-4 WKS</v>
          </cell>
          <cell r="F243" t="str">
            <v>N</v>
          </cell>
          <cell r="G243" t="e">
            <v>#N/A</v>
          </cell>
          <cell r="H243">
            <v>0</v>
          </cell>
          <cell r="I243" t="str">
            <v>n/a</v>
          </cell>
          <cell r="K243">
            <v>223</v>
          </cell>
        </row>
        <row r="244">
          <cell r="B244">
            <v>506801</v>
          </cell>
          <cell r="C244" t="str">
            <v>Dual Pump Control Board (WWPS)</v>
          </cell>
          <cell r="D244">
            <v>1</v>
          </cell>
          <cell r="E244" t="str">
            <v>6 Weeks</v>
          </cell>
          <cell r="F244" t="str">
            <v>N</v>
          </cell>
          <cell r="G244" t="e">
            <v>#N/A</v>
          </cell>
          <cell r="H244">
            <v>0</v>
          </cell>
          <cell r="I244" t="str">
            <v>n/a</v>
          </cell>
          <cell r="K244">
            <v>173.68421052631581</v>
          </cell>
        </row>
        <row r="245">
          <cell r="B245" t="str">
            <v>250BT</v>
          </cell>
          <cell r="C245" t="str">
            <v>Heated Flexible Covers for 250BT (3 x 2.5 x 2)</v>
          </cell>
          <cell r="D245">
            <v>1</v>
          </cell>
          <cell r="E245" t="str">
            <v>2 Weeks</v>
          </cell>
          <cell r="F245" t="str">
            <v>N</v>
          </cell>
          <cell r="G245" t="e">
            <v>#N/A</v>
          </cell>
          <cell r="H245">
            <v>0</v>
          </cell>
          <cell r="I245" t="str">
            <v>n/a</v>
          </cell>
          <cell r="K245">
            <v>4852.6315789473683</v>
          </cell>
        </row>
        <row r="246">
          <cell r="B246" t="str">
            <v>250BT-T2</v>
          </cell>
          <cell r="C246" t="str">
            <v>Jacket for 250 Man Balancing Tank Top Section B</v>
          </cell>
          <cell r="D246">
            <v>1</v>
          </cell>
          <cell r="E246" t="str">
            <v>2 Weeks</v>
          </cell>
          <cell r="F246" t="str">
            <v>N</v>
          </cell>
          <cell r="G246" t="e">
            <v>#N/A</v>
          </cell>
          <cell r="H246">
            <v>0</v>
          </cell>
          <cell r="I246" t="str">
            <v>n/a</v>
          </cell>
          <cell r="K246">
            <v>363.45263157894738</v>
          </cell>
        </row>
        <row r="247">
          <cell r="B247" t="str">
            <v>A10001</v>
          </cell>
          <cell r="C247" t="str">
            <v>Alubio (Degresant) in packs of 12 blocks</v>
          </cell>
          <cell r="D247">
            <v>1</v>
          </cell>
          <cell r="E247" t="str">
            <v>3 Weeks</v>
          </cell>
          <cell r="F247" t="str">
            <v>N</v>
          </cell>
          <cell r="G247" t="e">
            <v>#N/A</v>
          </cell>
          <cell r="H247">
            <v>0</v>
          </cell>
          <cell r="I247" t="str">
            <v>n/a</v>
          </cell>
          <cell r="K247">
            <v>406.01052631578949</v>
          </cell>
        </row>
        <row r="248">
          <cell r="B248" t="str">
            <v>A10005</v>
          </cell>
          <cell r="C248" t="str">
            <v>2” x 1M Trace Heating Lagging Covers</v>
          </cell>
          <cell r="D248">
            <v>1</v>
          </cell>
          <cell r="E248" t="str">
            <v>2 Weeks</v>
          </cell>
          <cell r="F248" t="str">
            <v>N</v>
          </cell>
          <cell r="G248" t="e">
            <v>#N/A</v>
          </cell>
          <cell r="H248">
            <v>0</v>
          </cell>
          <cell r="I248" t="str">
            <v>n/a</v>
          </cell>
          <cell r="K248">
            <v>114.71</v>
          </cell>
        </row>
        <row r="249">
          <cell r="B249" t="str">
            <v>A10006</v>
          </cell>
          <cell r="C249" t="str">
            <v>2” x 2M Trace Heating Lagging Covers</v>
          </cell>
          <cell r="D249">
            <v>1</v>
          </cell>
          <cell r="E249" t="str">
            <v>2 Weeks</v>
          </cell>
          <cell r="F249" t="str">
            <v>N</v>
          </cell>
          <cell r="G249" t="e">
            <v>#N/A</v>
          </cell>
          <cell r="H249">
            <v>0</v>
          </cell>
          <cell r="I249" t="str">
            <v>n/a</v>
          </cell>
          <cell r="K249">
            <v>175.15</v>
          </cell>
        </row>
        <row r="250">
          <cell r="B250" t="str">
            <v>A10007</v>
          </cell>
          <cell r="C250" t="str">
            <v>2” x 5M Trace Heating Lagging Covers</v>
          </cell>
          <cell r="D250">
            <v>1</v>
          </cell>
          <cell r="E250" t="str">
            <v>2 Weeks</v>
          </cell>
          <cell r="F250" t="str">
            <v>N</v>
          </cell>
          <cell r="G250" t="e">
            <v>#N/A</v>
          </cell>
          <cell r="H250">
            <v>0</v>
          </cell>
          <cell r="I250" t="str">
            <v>n/a</v>
          </cell>
          <cell r="K250">
            <v>361.7684210526316</v>
          </cell>
        </row>
        <row r="251">
          <cell r="B251" t="str">
            <v>A10008</v>
          </cell>
          <cell r="C251" t="str">
            <v>3” x 1M Trace Heating Lagging Covers</v>
          </cell>
          <cell r="D251">
            <v>1</v>
          </cell>
          <cell r="E251" t="str">
            <v>2 Weeks</v>
          </cell>
          <cell r="F251" t="str">
            <v>N</v>
          </cell>
          <cell r="G251" t="e">
            <v>#N/A</v>
          </cell>
          <cell r="H251">
            <v>0</v>
          </cell>
          <cell r="I251" t="str">
            <v>n/a</v>
          </cell>
          <cell r="K251">
            <v>123.84</v>
          </cell>
        </row>
        <row r="252">
          <cell r="B252" t="str">
            <v>A10009</v>
          </cell>
          <cell r="C252" t="str">
            <v>3” x 2M Trace Heating Lagging Covers</v>
          </cell>
          <cell r="D252">
            <v>1</v>
          </cell>
          <cell r="E252" t="str">
            <v>2 Weeks</v>
          </cell>
          <cell r="F252" t="str">
            <v>N</v>
          </cell>
          <cell r="G252" t="e">
            <v>#N/A</v>
          </cell>
          <cell r="H252">
            <v>0</v>
          </cell>
          <cell r="I252" t="str">
            <v>n/a</v>
          </cell>
          <cell r="K252">
            <v>185.75</v>
          </cell>
        </row>
        <row r="253">
          <cell r="B253" t="str">
            <v>A10010</v>
          </cell>
          <cell r="C253" t="str">
            <v>3” x 5M Trace Heating Lagging Covers</v>
          </cell>
          <cell r="D253">
            <v>1</v>
          </cell>
          <cell r="E253" t="str">
            <v>2 Weeks</v>
          </cell>
          <cell r="F253" t="str">
            <v>N</v>
          </cell>
          <cell r="G253" t="e">
            <v>#N/A</v>
          </cell>
          <cell r="H253">
            <v>0</v>
          </cell>
          <cell r="I253" t="str">
            <v>n/a</v>
          </cell>
          <cell r="K253">
            <v>404.92</v>
          </cell>
        </row>
        <row r="254">
          <cell r="B254" t="str">
            <v>A10011</v>
          </cell>
          <cell r="C254" t="str">
            <v>4” x 1M Trace Heating Lagging Covers</v>
          </cell>
          <cell r="D254">
            <v>1</v>
          </cell>
          <cell r="E254" t="str">
            <v>2 Weeks</v>
          </cell>
          <cell r="F254" t="str">
            <v>N</v>
          </cell>
          <cell r="G254" t="e">
            <v>#N/A</v>
          </cell>
          <cell r="H254">
            <v>0</v>
          </cell>
          <cell r="I254" t="str">
            <v>n/a</v>
          </cell>
          <cell r="K254">
            <v>128.6</v>
          </cell>
        </row>
        <row r="255">
          <cell r="B255" t="str">
            <v>A10012</v>
          </cell>
          <cell r="C255" t="str">
            <v>4” x 2M Trace Heating Lagging Covers</v>
          </cell>
          <cell r="D255">
            <v>1</v>
          </cell>
          <cell r="E255" t="str">
            <v>2 Weeks</v>
          </cell>
          <cell r="F255" t="str">
            <v>N</v>
          </cell>
          <cell r="G255" t="e">
            <v>#N/A</v>
          </cell>
          <cell r="H255">
            <v>0</v>
          </cell>
          <cell r="I255" t="str">
            <v>n/a</v>
          </cell>
          <cell r="K255">
            <v>188.18</v>
          </cell>
        </row>
        <row r="256">
          <cell r="B256" t="str">
            <v>A10013</v>
          </cell>
          <cell r="C256" t="str">
            <v>4” x 5M Trace Heating Lagging Covers</v>
          </cell>
          <cell r="D256">
            <v>1</v>
          </cell>
          <cell r="E256" t="str">
            <v>2 Weeks</v>
          </cell>
          <cell r="F256" t="str">
            <v>N</v>
          </cell>
          <cell r="G256" t="e">
            <v>#N/A</v>
          </cell>
          <cell r="H256">
            <v>0</v>
          </cell>
          <cell r="I256" t="str">
            <v>n/a</v>
          </cell>
          <cell r="K256">
            <v>395.85</v>
          </cell>
        </row>
        <row r="257">
          <cell r="B257" t="str">
            <v>A10014</v>
          </cell>
          <cell r="C257" t="str">
            <v>6” x 5M Trace Heating Lagging Covers</v>
          </cell>
          <cell r="D257">
            <v>1</v>
          </cell>
          <cell r="E257" t="str">
            <v>2 Weeks</v>
          </cell>
          <cell r="F257" t="str">
            <v>N</v>
          </cell>
          <cell r="G257" t="e">
            <v>#N/A</v>
          </cell>
          <cell r="H257">
            <v>0</v>
          </cell>
          <cell r="I257" t="str">
            <v>n/a</v>
          </cell>
          <cell r="K257">
            <v>445.8</v>
          </cell>
        </row>
        <row r="258">
          <cell r="B258" t="str">
            <v>A10018</v>
          </cell>
          <cell r="C258" t="str">
            <v>Lagging Muff  Pump Discharge pipework</v>
          </cell>
          <cell r="D258">
            <v>1</v>
          </cell>
          <cell r="E258" t="str">
            <v>3 weeks</v>
          </cell>
          <cell r="F258" t="str">
            <v>N</v>
          </cell>
          <cell r="G258" t="e">
            <v>#N/A</v>
          </cell>
          <cell r="H258">
            <v>0</v>
          </cell>
          <cell r="I258" t="str">
            <v>n/a</v>
          </cell>
          <cell r="K258">
            <v>163.15789473684211</v>
          </cell>
        </row>
        <row r="259">
          <cell r="B259" t="str">
            <v>A10022</v>
          </cell>
          <cell r="C259" t="str">
            <v xml:space="preserve">Pipe Lagging Muff 110mm </v>
          </cell>
          <cell r="D259">
            <v>1</v>
          </cell>
          <cell r="E259" t="str">
            <v>3 weeks</v>
          </cell>
          <cell r="F259" t="str">
            <v>N</v>
          </cell>
          <cell r="G259" t="e">
            <v>#N/A</v>
          </cell>
          <cell r="H259">
            <v>0</v>
          </cell>
          <cell r="I259" t="str">
            <v>n/a</v>
          </cell>
          <cell r="K259">
            <v>108.26315789473684</v>
          </cell>
        </row>
        <row r="260">
          <cell r="B260" t="str">
            <v>A10024</v>
          </cell>
          <cell r="C260" t="str">
            <v>Tank &amp; SAF Trace Heating Emergency Repair Kit</v>
          </cell>
          <cell r="D260">
            <v>10</v>
          </cell>
          <cell r="E260" t="str">
            <v>3 weeks</v>
          </cell>
          <cell r="F260" t="str">
            <v>N</v>
          </cell>
          <cell r="G260" t="e">
            <v>#N/A</v>
          </cell>
          <cell r="H260">
            <v>0</v>
          </cell>
          <cell r="I260" t="str">
            <v>n/a</v>
          </cell>
          <cell r="K260">
            <v>92.10526315789474</v>
          </cell>
        </row>
        <row r="261">
          <cell r="B261" t="str">
            <v>A10025</v>
          </cell>
          <cell r="C261" t="str">
            <v>Tank Trace Heating Aluminium Foil Tape</v>
          </cell>
          <cell r="D261">
            <v>1</v>
          </cell>
          <cell r="E261" t="str">
            <v>3 weeks</v>
          </cell>
          <cell r="F261" t="str">
            <v>N</v>
          </cell>
          <cell r="G261" t="e">
            <v>#N/A</v>
          </cell>
          <cell r="H261">
            <v>0</v>
          </cell>
          <cell r="I261" t="str">
            <v>n/a</v>
          </cell>
          <cell r="K261">
            <v>15.978947368421053</v>
          </cell>
        </row>
        <row r="262">
          <cell r="B262" t="str">
            <v>A10026</v>
          </cell>
          <cell r="C262" t="str">
            <v>Tank Trace Heating Cold Joints</v>
          </cell>
          <cell r="D262">
            <v>1</v>
          </cell>
          <cell r="E262" t="str">
            <v>3 weeks</v>
          </cell>
          <cell r="F262" t="str">
            <v>N</v>
          </cell>
          <cell r="G262" t="e">
            <v>#N/A</v>
          </cell>
          <cell r="H262">
            <v>0</v>
          </cell>
          <cell r="I262" t="str">
            <v>n/a</v>
          </cell>
          <cell r="K262">
            <v>81.15789473684211</v>
          </cell>
        </row>
        <row r="263">
          <cell r="B263" t="str">
            <v>A10027</v>
          </cell>
          <cell r="C263" t="str">
            <v>Tank Trace Heating Cold Leads</v>
          </cell>
          <cell r="D263">
            <v>1</v>
          </cell>
          <cell r="E263" t="str">
            <v>3 weeks</v>
          </cell>
          <cell r="F263" t="str">
            <v>N</v>
          </cell>
          <cell r="G263" t="e">
            <v>#N/A</v>
          </cell>
          <cell r="H263">
            <v>0</v>
          </cell>
          <cell r="I263" t="str">
            <v>n/a</v>
          </cell>
          <cell r="K263">
            <v>73.178947368421049</v>
          </cell>
        </row>
        <row r="264">
          <cell r="B264" t="str">
            <v>A10028</v>
          </cell>
          <cell r="C264" t="str">
            <v>Tank Trace Heating Double Insulation Entries</v>
          </cell>
          <cell r="D264">
            <v>1</v>
          </cell>
          <cell r="E264" t="str">
            <v>3 Weeks</v>
          </cell>
          <cell r="F264" t="str">
            <v>N</v>
          </cell>
          <cell r="G264" t="e">
            <v>#N/A</v>
          </cell>
          <cell r="H264">
            <v>0</v>
          </cell>
          <cell r="I264" t="str">
            <v>n/a</v>
          </cell>
          <cell r="K264">
            <v>4.2105263157894735</v>
          </cell>
        </row>
        <row r="265">
          <cell r="B265" t="str">
            <v>A10030</v>
          </cell>
          <cell r="C265" t="str">
            <v>Tank Trace Heating Junction Box</v>
          </cell>
          <cell r="D265">
            <v>1</v>
          </cell>
          <cell r="E265" t="str">
            <v>4 weeks</v>
          </cell>
          <cell r="F265" t="str">
            <v>N</v>
          </cell>
          <cell r="G265" t="e">
            <v>#N/A</v>
          </cell>
          <cell r="H265">
            <v>0</v>
          </cell>
          <cell r="I265" t="str">
            <v>n/a</v>
          </cell>
          <cell r="K265">
            <v>184.21052631578948</v>
          </cell>
        </row>
        <row r="266">
          <cell r="B266" t="str">
            <v>A10032</v>
          </cell>
          <cell r="C266" t="str">
            <v>Pipe Coupling 6” Bandseal</v>
          </cell>
          <cell r="D266">
            <v>1</v>
          </cell>
          <cell r="E266" t="str">
            <v>Ex Stock</v>
          </cell>
          <cell r="F266" t="str">
            <v>N</v>
          </cell>
          <cell r="G266" t="e">
            <v>#N/A</v>
          </cell>
          <cell r="H266">
            <v>0</v>
          </cell>
          <cell r="I266" t="str">
            <v>n/a</v>
          </cell>
          <cell r="K266">
            <v>25.93684210526316</v>
          </cell>
        </row>
        <row r="267">
          <cell r="B267" t="str">
            <v>A10039</v>
          </cell>
          <cell r="C267" t="str">
            <v xml:space="preserve">Defoamer Liquid </v>
          </cell>
          <cell r="D267">
            <v>1</v>
          </cell>
          <cell r="E267" t="str">
            <v>4 weeks</v>
          </cell>
          <cell r="F267" t="str">
            <v>N</v>
          </cell>
          <cell r="G267" t="e">
            <v>#N/A</v>
          </cell>
          <cell r="H267">
            <v>0</v>
          </cell>
          <cell r="I267" t="str">
            <v>n/a</v>
          </cell>
          <cell r="K267">
            <v>107.6</v>
          </cell>
        </row>
        <row r="268">
          <cell r="B268" t="str">
            <v>A10040</v>
          </cell>
          <cell r="C268" t="str">
            <v>2” Hose (PW)</v>
          </cell>
          <cell r="D268">
            <v>5</v>
          </cell>
          <cell r="E268" t="str">
            <v>2 Weeks</v>
          </cell>
          <cell r="F268" t="str">
            <v>N</v>
          </cell>
          <cell r="G268" t="e">
            <v>#N/A</v>
          </cell>
          <cell r="H268">
            <v>0</v>
          </cell>
          <cell r="I268" t="str">
            <v>n/a</v>
          </cell>
          <cell r="K268">
            <v>16.010526315789477</v>
          </cell>
        </row>
        <row r="269">
          <cell r="B269" t="str">
            <v>A10041</v>
          </cell>
          <cell r="C269" t="str">
            <v>2” Hose Clips</v>
          </cell>
          <cell r="D269">
            <v>10</v>
          </cell>
          <cell r="E269" t="str">
            <v>2 Weeks</v>
          </cell>
          <cell r="F269" t="str">
            <v>N</v>
          </cell>
          <cell r="G269" t="e">
            <v>#N/A</v>
          </cell>
          <cell r="H269">
            <v>0</v>
          </cell>
          <cell r="I269" t="str">
            <v>n/a</v>
          </cell>
          <cell r="K269">
            <v>2.7789473684210528</v>
          </cell>
        </row>
        <row r="270">
          <cell r="B270" t="str">
            <v>A10042</v>
          </cell>
          <cell r="C270" t="str">
            <v>3” Hose (PW)</v>
          </cell>
          <cell r="D270">
            <v>5</v>
          </cell>
          <cell r="E270" t="str">
            <v>2 Weeks</v>
          </cell>
          <cell r="F270" t="str">
            <v>N</v>
          </cell>
          <cell r="G270" t="e">
            <v>#N/A</v>
          </cell>
          <cell r="H270">
            <v>0</v>
          </cell>
          <cell r="I270" t="str">
            <v>n/a</v>
          </cell>
          <cell r="K270">
            <v>18.789473684210527</v>
          </cell>
        </row>
        <row r="271">
          <cell r="B271" t="str">
            <v>A10043</v>
          </cell>
          <cell r="C271" t="str">
            <v>3” Hose (WW)</v>
          </cell>
          <cell r="D271">
            <v>5</v>
          </cell>
          <cell r="E271" t="str">
            <v>2 Weeks</v>
          </cell>
          <cell r="F271" t="str">
            <v>N</v>
          </cell>
          <cell r="G271" t="e">
            <v>#N/A</v>
          </cell>
          <cell r="H271">
            <v>0</v>
          </cell>
          <cell r="I271" t="str">
            <v>n/a</v>
          </cell>
          <cell r="K271">
            <v>5.2631578947368425</v>
          </cell>
        </row>
        <row r="272">
          <cell r="B272" t="str">
            <v>A10044</v>
          </cell>
          <cell r="C272" t="str">
            <v>3” Hose Clips</v>
          </cell>
          <cell r="D272">
            <v>10</v>
          </cell>
          <cell r="E272" t="str">
            <v>2 Weeks</v>
          </cell>
          <cell r="F272" t="str">
            <v>N</v>
          </cell>
          <cell r="G272" t="e">
            <v>#N/A</v>
          </cell>
          <cell r="H272">
            <v>0</v>
          </cell>
          <cell r="I272" t="str">
            <v>n/a</v>
          </cell>
          <cell r="K272">
            <v>4.67</v>
          </cell>
        </row>
        <row r="273">
          <cell r="B273" t="str">
            <v>A10045</v>
          </cell>
          <cell r="C273" t="str">
            <v>4” Heliflex Hose (WW)</v>
          </cell>
          <cell r="D273">
            <v>5</v>
          </cell>
          <cell r="E273" t="str">
            <v>2 Weeks</v>
          </cell>
          <cell r="F273" t="str">
            <v>N</v>
          </cell>
          <cell r="G273" t="e">
            <v>#N/A</v>
          </cell>
          <cell r="H273">
            <v>0</v>
          </cell>
          <cell r="I273" t="str">
            <v>n/a</v>
          </cell>
          <cell r="K273">
            <v>10.431578947368422</v>
          </cell>
        </row>
        <row r="274">
          <cell r="B274" t="str">
            <v>A10046</v>
          </cell>
          <cell r="C274" t="str">
            <v>4” Hose Clips</v>
          </cell>
          <cell r="D274">
            <v>10</v>
          </cell>
          <cell r="E274" t="str">
            <v>2 Weeks</v>
          </cell>
          <cell r="F274" t="str">
            <v>N</v>
          </cell>
          <cell r="G274" t="e">
            <v>#N/A</v>
          </cell>
          <cell r="H274">
            <v>0</v>
          </cell>
          <cell r="I274" t="str">
            <v>n/a</v>
          </cell>
          <cell r="K274">
            <v>5.22</v>
          </cell>
        </row>
        <row r="275">
          <cell r="B275" t="str">
            <v>A10047</v>
          </cell>
          <cell r="C275" t="str">
            <v>6” Heliflex Hose (WW)</v>
          </cell>
          <cell r="D275">
            <v>5</v>
          </cell>
          <cell r="E275" t="str">
            <v>2 Weeks</v>
          </cell>
          <cell r="F275" t="str">
            <v>N</v>
          </cell>
          <cell r="G275" t="e">
            <v>#N/A</v>
          </cell>
          <cell r="H275">
            <v>0</v>
          </cell>
          <cell r="I275" t="str">
            <v>n/a</v>
          </cell>
          <cell r="K275">
            <v>13.13684210526316</v>
          </cell>
        </row>
        <row r="276">
          <cell r="B276" t="str">
            <v>A10048</v>
          </cell>
          <cell r="C276" t="str">
            <v>6” Hose Clips</v>
          </cell>
          <cell r="D276">
            <v>10</v>
          </cell>
          <cell r="E276" t="str">
            <v>2 Weeks</v>
          </cell>
          <cell r="F276" t="str">
            <v>N</v>
          </cell>
          <cell r="G276" t="e">
            <v>#N/A</v>
          </cell>
          <cell r="H276">
            <v>0</v>
          </cell>
          <cell r="I276" t="str">
            <v>n/a</v>
          </cell>
          <cell r="K276">
            <v>9.7684210526315791</v>
          </cell>
        </row>
        <row r="277">
          <cell r="B277" t="str">
            <v>A10071</v>
          </cell>
          <cell r="C277" t="str">
            <v>Cyclic Timer</v>
          </cell>
          <cell r="D277">
            <v>1</v>
          </cell>
          <cell r="E277" t="str">
            <v>4 weeks</v>
          </cell>
          <cell r="F277" t="str">
            <v>N</v>
          </cell>
          <cell r="G277" t="e">
            <v>#N/A</v>
          </cell>
          <cell r="H277">
            <v>0</v>
          </cell>
          <cell r="I277" t="str">
            <v>n/a</v>
          </cell>
          <cell r="K277">
            <v>48.073684210526316</v>
          </cell>
        </row>
        <row r="278">
          <cell r="B278" t="str">
            <v>A10072</v>
          </cell>
          <cell r="C278" t="str">
            <v xml:space="preserve">Anti Foaming Dosing Pump </v>
          </cell>
          <cell r="D278">
            <v>1</v>
          </cell>
          <cell r="E278" t="str">
            <v>4 weeks</v>
          </cell>
          <cell r="F278" t="str">
            <v>N</v>
          </cell>
          <cell r="G278" t="e">
            <v>#N/A</v>
          </cell>
          <cell r="H278">
            <v>0</v>
          </cell>
          <cell r="I278" t="str">
            <v>n/a</v>
          </cell>
          <cell r="K278">
            <v>391.5</v>
          </cell>
        </row>
        <row r="279">
          <cell r="B279" t="str">
            <v>A10073</v>
          </cell>
          <cell r="C279" t="str">
            <v>Desludge Point 4” Female bauer</v>
          </cell>
          <cell r="D279">
            <v>10</v>
          </cell>
          <cell r="E279" t="str">
            <v>Ex stock</v>
          </cell>
          <cell r="F279" t="str">
            <v>N</v>
          </cell>
          <cell r="G279" t="e">
            <v>#N/A</v>
          </cell>
          <cell r="H279">
            <v>0</v>
          </cell>
          <cell r="I279" t="str">
            <v>n/a</v>
          </cell>
          <cell r="K279">
            <v>44.957894736842107</v>
          </cell>
        </row>
        <row r="280">
          <cell r="B280" t="str">
            <v>A10074</v>
          </cell>
          <cell r="C280" t="str">
            <v>Blower Plug</v>
          </cell>
          <cell r="D280">
            <v>1</v>
          </cell>
          <cell r="E280" t="str">
            <v>Ex Stock</v>
          </cell>
          <cell r="F280" t="str">
            <v>N</v>
          </cell>
          <cell r="G280" t="e">
            <v>#N/A</v>
          </cell>
          <cell r="H280">
            <v>0</v>
          </cell>
          <cell r="I280" t="str">
            <v>n/a</v>
          </cell>
          <cell r="K280">
            <v>23.684210526315791</v>
          </cell>
        </row>
        <row r="281">
          <cell r="B281" t="str">
            <v>A10075</v>
          </cell>
          <cell r="C281" t="str">
            <v>Blower Socket</v>
          </cell>
          <cell r="D281">
            <v>1</v>
          </cell>
          <cell r="E281" t="str">
            <v>Ex Stock</v>
          </cell>
          <cell r="F281" t="str">
            <v>N</v>
          </cell>
          <cell r="G281" t="e">
            <v>#N/A</v>
          </cell>
          <cell r="H281">
            <v>0</v>
          </cell>
          <cell r="I281" t="str">
            <v>n/a</v>
          </cell>
          <cell r="K281">
            <v>128.94736842105263</v>
          </cell>
        </row>
        <row r="282">
          <cell r="B282" t="str">
            <v>A10076</v>
          </cell>
          <cell r="C282" t="str">
            <v>Kiosk Fan  SCP315/4</v>
          </cell>
          <cell r="D282">
            <v>1</v>
          </cell>
          <cell r="E282" t="str">
            <v>3 weeks</v>
          </cell>
          <cell r="F282" t="str">
            <v>N</v>
          </cell>
          <cell r="G282" t="e">
            <v>#N/A</v>
          </cell>
          <cell r="H282">
            <v>0</v>
          </cell>
          <cell r="I282" t="str">
            <v>n/a</v>
          </cell>
          <cell r="K282">
            <v>175.10526315789474</v>
          </cell>
        </row>
        <row r="283">
          <cell r="B283" t="str">
            <v>A10077</v>
          </cell>
          <cell r="C283" t="str">
            <v>Latching Base</v>
          </cell>
          <cell r="D283">
            <v>1</v>
          </cell>
          <cell r="E283" t="str">
            <v>Ex Stock</v>
          </cell>
          <cell r="F283" t="str">
            <v>N</v>
          </cell>
          <cell r="G283" t="e">
            <v>#N/A</v>
          </cell>
          <cell r="H283">
            <v>0</v>
          </cell>
          <cell r="I283" t="str">
            <v>n/a</v>
          </cell>
          <cell r="K283">
            <v>8.1157894736842113</v>
          </cell>
        </row>
        <row r="284">
          <cell r="B284" t="str">
            <v>A10078</v>
          </cell>
          <cell r="C284" t="str">
            <v>Latching Relay</v>
          </cell>
          <cell r="D284">
            <v>1</v>
          </cell>
          <cell r="F284" t="str">
            <v>N</v>
          </cell>
          <cell r="G284" t="e">
            <v>#N/A</v>
          </cell>
          <cell r="H284">
            <v>0</v>
          </cell>
          <cell r="I284" t="str">
            <v>n/a</v>
          </cell>
          <cell r="K284">
            <v>29.873684210526317</v>
          </cell>
        </row>
        <row r="285">
          <cell r="B285" t="str">
            <v>A10079</v>
          </cell>
          <cell r="C285" t="str">
            <v>Relay 4 pole</v>
          </cell>
          <cell r="D285">
            <v>1</v>
          </cell>
          <cell r="E285" t="str">
            <v>Ex Stock</v>
          </cell>
          <cell r="F285" t="str">
            <v>N</v>
          </cell>
          <cell r="G285" t="e">
            <v>#N/A</v>
          </cell>
          <cell r="H285">
            <v>0</v>
          </cell>
          <cell r="I285" t="str">
            <v>n/a</v>
          </cell>
          <cell r="K285">
            <v>12.042105263157895</v>
          </cell>
        </row>
        <row r="286">
          <cell r="B286" t="str">
            <v>A10080</v>
          </cell>
          <cell r="C286" t="str">
            <v>Relay 4 pole base</v>
          </cell>
          <cell r="D286">
            <v>1</v>
          </cell>
          <cell r="E286" t="str">
            <v>Ex Stock</v>
          </cell>
          <cell r="F286" t="str">
            <v>N</v>
          </cell>
          <cell r="G286" t="e">
            <v>#N/A</v>
          </cell>
          <cell r="H286">
            <v>0</v>
          </cell>
          <cell r="I286" t="str">
            <v>n/a</v>
          </cell>
          <cell r="K286">
            <v>6.6736842105263161</v>
          </cell>
        </row>
        <row r="287">
          <cell r="B287" t="str">
            <v>A10081</v>
          </cell>
          <cell r="C287" t="str">
            <v>Air Pipework 900mm Flexible 4” SAF Air Pipework</v>
          </cell>
          <cell r="D287">
            <v>1</v>
          </cell>
          <cell r="E287" t="str">
            <v>Ex Stock</v>
          </cell>
          <cell r="F287" t="str">
            <v>N</v>
          </cell>
          <cell r="G287" t="e">
            <v>#N/A</v>
          </cell>
          <cell r="H287">
            <v>0</v>
          </cell>
          <cell r="I287" t="str">
            <v>n/a</v>
          </cell>
          <cell r="K287">
            <v>240.6</v>
          </cell>
        </row>
        <row r="288">
          <cell r="B288" t="str">
            <v>A10082</v>
          </cell>
          <cell r="C288" t="str">
            <v>Air Pipework 1800mm Flexible 4” Kiosk Air Pipework</v>
          </cell>
          <cell r="D288">
            <v>1</v>
          </cell>
          <cell r="E288" t="str">
            <v>Ex Stock</v>
          </cell>
          <cell r="F288" t="str">
            <v>N</v>
          </cell>
          <cell r="G288" t="e">
            <v>#N/A</v>
          </cell>
          <cell r="H288">
            <v>0</v>
          </cell>
          <cell r="I288" t="str">
            <v>n/a</v>
          </cell>
          <cell r="K288">
            <v>288.72631578947374</v>
          </cell>
        </row>
        <row r="289">
          <cell r="B289" t="str">
            <v>A10083</v>
          </cell>
          <cell r="C289" t="str">
            <v>Air Valve DIAVAL 50mm</v>
          </cell>
          <cell r="D289">
            <v>1</v>
          </cell>
          <cell r="E289" t="str">
            <v>Ex Stock</v>
          </cell>
          <cell r="F289" t="str">
            <v>N</v>
          </cell>
          <cell r="G289" t="e">
            <v>#N/A</v>
          </cell>
          <cell r="H289">
            <v>0</v>
          </cell>
          <cell r="I289" t="str">
            <v>n/a</v>
          </cell>
          <cell r="K289">
            <v>111.05263157894737</v>
          </cell>
        </row>
        <row r="290">
          <cell r="B290" t="str">
            <v>A10083B</v>
          </cell>
          <cell r="C290" t="str">
            <v>Pressure Relief Valve ZDB40</v>
          </cell>
          <cell r="D290">
            <v>1</v>
          </cell>
          <cell r="E290" t="str">
            <v>3 Weeks</v>
          </cell>
          <cell r="F290" t="str">
            <v>N</v>
          </cell>
          <cell r="G290" t="e">
            <v>#N/A</v>
          </cell>
          <cell r="H290">
            <v>0</v>
          </cell>
          <cell r="I290" t="str">
            <v>n/a</v>
          </cell>
          <cell r="K290">
            <v>46.526315789473692</v>
          </cell>
        </row>
        <row r="291">
          <cell r="B291" t="str">
            <v>A10084</v>
          </cell>
          <cell r="C291" t="str">
            <v>Tank Drain Down Butterfly Valve</v>
          </cell>
          <cell r="D291">
            <v>1</v>
          </cell>
          <cell r="E291" t="str">
            <v>Ex Stock</v>
          </cell>
          <cell r="F291" t="str">
            <v>N</v>
          </cell>
          <cell r="G291" t="e">
            <v>#N/A</v>
          </cell>
          <cell r="H291">
            <v>0</v>
          </cell>
          <cell r="I291" t="str">
            <v>n/a</v>
          </cell>
          <cell r="K291">
            <v>130.82105263157897</v>
          </cell>
        </row>
        <row r="292">
          <cell r="B292" t="str">
            <v>A10086</v>
          </cell>
          <cell r="C292" t="str">
            <v>Grinder Pump</v>
          </cell>
          <cell r="D292">
            <v>1</v>
          </cell>
          <cell r="E292" t="str">
            <v>3 weeks</v>
          </cell>
          <cell r="F292" t="str">
            <v>Y</v>
          </cell>
          <cell r="G292">
            <v>1289.6251968553497</v>
          </cell>
          <cell r="H292">
            <v>982.92</v>
          </cell>
          <cell r="I292" t="str">
            <v>Higher</v>
          </cell>
          <cell r="K292">
            <v>1028.56</v>
          </cell>
        </row>
        <row r="293">
          <cell r="B293" t="str">
            <v>A10088</v>
          </cell>
          <cell r="C293" t="str">
            <v>MCB 1 pole 6A Type C</v>
          </cell>
          <cell r="D293">
            <v>1</v>
          </cell>
          <cell r="E293" t="str">
            <v>Ex Stock</v>
          </cell>
          <cell r="F293" t="str">
            <v>N</v>
          </cell>
          <cell r="G293" t="e">
            <v>#N/A</v>
          </cell>
          <cell r="H293">
            <v>0</v>
          </cell>
          <cell r="I293" t="str">
            <v>n/a</v>
          </cell>
          <cell r="K293">
            <v>17.389473684210525</v>
          </cell>
        </row>
        <row r="294">
          <cell r="B294" t="str">
            <v>A10090</v>
          </cell>
          <cell r="C294" t="str">
            <v>MCB 3 Pole 16A Type D</v>
          </cell>
          <cell r="D294">
            <v>1</v>
          </cell>
          <cell r="E294" t="str">
            <v>Ex Stock</v>
          </cell>
          <cell r="F294" t="str">
            <v>N</v>
          </cell>
          <cell r="G294" t="e">
            <v>#N/A</v>
          </cell>
          <cell r="H294">
            <v>0</v>
          </cell>
          <cell r="I294" t="str">
            <v>n/a</v>
          </cell>
          <cell r="K294">
            <v>49.978947368421053</v>
          </cell>
        </row>
        <row r="295">
          <cell r="B295" t="str">
            <v>A10092</v>
          </cell>
          <cell r="C295" t="str">
            <v>Delay Timer</v>
          </cell>
          <cell r="D295">
            <v>1</v>
          </cell>
          <cell r="E295" t="str">
            <v>Ex Stock</v>
          </cell>
          <cell r="F295" t="str">
            <v>N</v>
          </cell>
          <cell r="G295" t="e">
            <v>#N/A</v>
          </cell>
          <cell r="H295">
            <v>0</v>
          </cell>
          <cell r="I295" t="str">
            <v>n/a</v>
          </cell>
          <cell r="K295">
            <v>30.673684210526318</v>
          </cell>
        </row>
        <row r="296">
          <cell r="B296" t="str">
            <v>A10093</v>
          </cell>
          <cell r="C296" t="str">
            <v>BlowerAir filter</v>
          </cell>
          <cell r="D296">
            <v>6</v>
          </cell>
          <cell r="E296" t="str">
            <v>3 Weeks</v>
          </cell>
          <cell r="F296" t="str">
            <v>N</v>
          </cell>
          <cell r="G296" t="e">
            <v>#N/A</v>
          </cell>
          <cell r="H296">
            <v>0</v>
          </cell>
          <cell r="I296" t="str">
            <v>n/a</v>
          </cell>
          <cell r="K296">
            <v>14.631578947368421</v>
          </cell>
        </row>
        <row r="297">
          <cell r="B297" t="str">
            <v>A10094</v>
          </cell>
          <cell r="C297" t="str">
            <v>Blower Air Filter</v>
          </cell>
          <cell r="D297">
            <v>6</v>
          </cell>
          <cell r="E297" t="str">
            <v>3 Weeks</v>
          </cell>
          <cell r="F297" t="str">
            <v>N</v>
          </cell>
          <cell r="G297" t="e">
            <v>#N/A</v>
          </cell>
          <cell r="H297">
            <v>0</v>
          </cell>
          <cell r="I297" t="str">
            <v>n/a</v>
          </cell>
          <cell r="K297">
            <v>14.631578947368421</v>
          </cell>
        </row>
        <row r="298">
          <cell r="B298" t="str">
            <v>A10095</v>
          </cell>
          <cell r="C298" t="str">
            <v>Side Channel Blower</v>
          </cell>
          <cell r="D298">
            <v>1</v>
          </cell>
          <cell r="E298" t="str">
            <v>3 Weeks</v>
          </cell>
          <cell r="F298" t="str">
            <v>N</v>
          </cell>
          <cell r="G298" t="e">
            <v>#N/A</v>
          </cell>
          <cell r="H298">
            <v>0</v>
          </cell>
          <cell r="I298" t="str">
            <v>n/a</v>
          </cell>
          <cell r="K298">
            <v>593.97894736842102</v>
          </cell>
        </row>
        <row r="299">
          <cell r="B299" t="str">
            <v>A10098</v>
          </cell>
          <cell r="C299" t="str">
            <v>Current Relay</v>
          </cell>
          <cell r="D299">
            <v>1</v>
          </cell>
          <cell r="E299" t="str">
            <v>Ex Stock</v>
          </cell>
          <cell r="F299" t="str">
            <v>N</v>
          </cell>
          <cell r="G299" t="e">
            <v>#N/A</v>
          </cell>
          <cell r="H299">
            <v>0</v>
          </cell>
          <cell r="I299" t="str">
            <v>n/a</v>
          </cell>
          <cell r="K299">
            <v>119.94736842105264</v>
          </cell>
        </row>
        <row r="300">
          <cell r="B300" t="str">
            <v>A10099</v>
          </cell>
          <cell r="C300" t="str">
            <v>Current Transformer</v>
          </cell>
          <cell r="D300">
            <v>1</v>
          </cell>
          <cell r="E300" t="str">
            <v>Ex Stock</v>
          </cell>
          <cell r="F300" t="str">
            <v>N</v>
          </cell>
          <cell r="G300" t="e">
            <v>#N/A</v>
          </cell>
          <cell r="H300">
            <v>0</v>
          </cell>
          <cell r="I300" t="str">
            <v>n/a</v>
          </cell>
          <cell r="K300">
            <v>59.494736842105269</v>
          </cell>
        </row>
        <row r="301">
          <cell r="B301" t="str">
            <v>A10100</v>
          </cell>
          <cell r="C301" t="str">
            <v>3 Position Switch ZB4-BD3</v>
          </cell>
          <cell r="D301">
            <v>1</v>
          </cell>
          <cell r="E301" t="str">
            <v>Ex Stock</v>
          </cell>
          <cell r="F301" t="str">
            <v>N</v>
          </cell>
          <cell r="G301" t="e">
            <v>#N/A</v>
          </cell>
          <cell r="H301">
            <v>0</v>
          </cell>
          <cell r="I301" t="str">
            <v>n/a</v>
          </cell>
          <cell r="K301">
            <v>11.378947368421054</v>
          </cell>
        </row>
        <row r="302">
          <cell r="B302" t="str">
            <v>A10101</v>
          </cell>
          <cell r="C302" t="str">
            <v>Contact Block</v>
          </cell>
          <cell r="D302">
            <v>1</v>
          </cell>
          <cell r="E302" t="str">
            <v>Ex Stock</v>
          </cell>
          <cell r="F302" t="str">
            <v>N</v>
          </cell>
          <cell r="G302" t="e">
            <v>#N/A</v>
          </cell>
          <cell r="H302">
            <v>0</v>
          </cell>
          <cell r="I302" t="str">
            <v>n/a</v>
          </cell>
          <cell r="K302">
            <v>11.789473684210526</v>
          </cell>
        </row>
        <row r="303">
          <cell r="B303" t="str">
            <v>A10102</v>
          </cell>
          <cell r="C303" t="str">
            <v>Contactor</v>
          </cell>
          <cell r="D303">
            <v>1</v>
          </cell>
          <cell r="E303" t="str">
            <v>Ex Stock</v>
          </cell>
          <cell r="F303" t="str">
            <v>N</v>
          </cell>
          <cell r="G303" t="e">
            <v>#N/A</v>
          </cell>
          <cell r="H303">
            <v>0</v>
          </cell>
          <cell r="I303" t="str">
            <v>n/a</v>
          </cell>
          <cell r="K303">
            <v>14.631578947368421</v>
          </cell>
        </row>
        <row r="304">
          <cell r="B304" t="str">
            <v>A10103</v>
          </cell>
          <cell r="C304" t="str">
            <v>Overload</v>
          </cell>
          <cell r="D304">
            <v>1</v>
          </cell>
          <cell r="E304" t="str">
            <v>Ex Stock</v>
          </cell>
          <cell r="F304" t="str">
            <v>N</v>
          </cell>
          <cell r="G304" t="e">
            <v>#N/A</v>
          </cell>
          <cell r="H304">
            <v>0</v>
          </cell>
          <cell r="I304" t="str">
            <v>n/a</v>
          </cell>
          <cell r="K304">
            <v>30.073684210526316</v>
          </cell>
        </row>
        <row r="305">
          <cell r="B305" t="str">
            <v>A10105</v>
          </cell>
          <cell r="C305" t="str">
            <v>Overload</v>
          </cell>
          <cell r="D305">
            <v>1</v>
          </cell>
          <cell r="E305" t="str">
            <v>7 days</v>
          </cell>
          <cell r="F305" t="str">
            <v>N</v>
          </cell>
          <cell r="G305" t="e">
            <v>#N/A</v>
          </cell>
          <cell r="H305">
            <v>0</v>
          </cell>
          <cell r="I305" t="str">
            <v>n/a</v>
          </cell>
          <cell r="K305">
            <v>27.063157894736843</v>
          </cell>
        </row>
        <row r="306">
          <cell r="B306" t="str">
            <v>A101057</v>
          </cell>
          <cell r="C306" t="str">
            <v>Pressure Gauge</v>
          </cell>
          <cell r="D306">
            <v>1</v>
          </cell>
          <cell r="E306" t="str">
            <v>2 Weeks</v>
          </cell>
          <cell r="F306" t="str">
            <v>N</v>
          </cell>
          <cell r="G306" t="e">
            <v>#N/A</v>
          </cell>
          <cell r="H306">
            <v>0</v>
          </cell>
          <cell r="I306" t="str">
            <v>n/a</v>
          </cell>
          <cell r="K306">
            <v>28.568421052631582</v>
          </cell>
        </row>
        <row r="307">
          <cell r="B307" t="str">
            <v>A10106</v>
          </cell>
          <cell r="C307" t="str">
            <v>Push Button</v>
          </cell>
          <cell r="D307">
            <v>1</v>
          </cell>
          <cell r="E307" t="str">
            <v>Ex Stock</v>
          </cell>
          <cell r="F307" t="str">
            <v>N</v>
          </cell>
          <cell r="G307" t="e">
            <v>#N/A</v>
          </cell>
          <cell r="H307">
            <v>0</v>
          </cell>
          <cell r="I307" t="str">
            <v>n/a</v>
          </cell>
          <cell r="K307">
            <v>5.8736842105263163</v>
          </cell>
        </row>
        <row r="308">
          <cell r="B308" t="str">
            <v>A10107</v>
          </cell>
          <cell r="C308" t="str">
            <v>Pipe Lagging Muff  90mm</v>
          </cell>
          <cell r="D308">
            <v>1</v>
          </cell>
          <cell r="E308" t="str">
            <v>3 weeks</v>
          </cell>
          <cell r="F308" t="str">
            <v>N</v>
          </cell>
          <cell r="G308" t="e">
            <v>#N/A</v>
          </cell>
          <cell r="H308">
            <v>0</v>
          </cell>
          <cell r="I308" t="str">
            <v>n/a</v>
          </cell>
          <cell r="K308">
            <v>108.26315789473684</v>
          </cell>
        </row>
        <row r="309">
          <cell r="B309" t="str">
            <v>A10108</v>
          </cell>
          <cell r="C309" t="str">
            <v>SAF Tank Trace Heating Single Insulation Entries</v>
          </cell>
          <cell r="D309">
            <v>1</v>
          </cell>
          <cell r="E309" t="str">
            <v>3 weeks</v>
          </cell>
          <cell r="F309" t="str">
            <v>N</v>
          </cell>
          <cell r="G309" t="e">
            <v>#N/A</v>
          </cell>
          <cell r="H309">
            <v>0</v>
          </cell>
          <cell r="I309" t="str">
            <v>n/a</v>
          </cell>
          <cell r="K309">
            <v>1.9473684210526319</v>
          </cell>
        </row>
        <row r="310">
          <cell r="B310" t="str">
            <v>A10109</v>
          </cell>
          <cell r="C310" t="str">
            <v>Lagging Muff SAF Manifold (AMLM)</v>
          </cell>
          <cell r="D310">
            <v>1</v>
          </cell>
          <cell r="E310" t="str">
            <v>3 weeks</v>
          </cell>
          <cell r="F310" t="str">
            <v>N</v>
          </cell>
          <cell r="G310" t="e">
            <v>#N/A</v>
          </cell>
          <cell r="H310">
            <v>0</v>
          </cell>
          <cell r="I310" t="str">
            <v>n/a</v>
          </cell>
          <cell r="K310">
            <v>327.06315789473683</v>
          </cell>
        </row>
        <row r="311">
          <cell r="B311" t="str">
            <v>A10110</v>
          </cell>
          <cell r="C311" t="str">
            <v>Grease Trap</v>
          </cell>
          <cell r="D311">
            <v>1</v>
          </cell>
          <cell r="E311" t="str">
            <v>3 Weeks</v>
          </cell>
          <cell r="F311" t="str">
            <v>N</v>
          </cell>
          <cell r="G311" t="e">
            <v>#N/A</v>
          </cell>
          <cell r="H311">
            <v>0</v>
          </cell>
          <cell r="I311" t="str">
            <v>n/a</v>
          </cell>
          <cell r="K311">
            <v>6512.6315789473683</v>
          </cell>
        </row>
        <row r="312">
          <cell r="B312" t="str">
            <v>A10111</v>
          </cell>
          <cell r="C312" t="str">
            <v xml:space="preserve">Grease Trap </v>
          </cell>
          <cell r="D312">
            <v>1</v>
          </cell>
          <cell r="E312" t="str">
            <v>3 Weeks</v>
          </cell>
          <cell r="F312" t="str">
            <v>N</v>
          </cell>
          <cell r="G312" t="e">
            <v>#N/A</v>
          </cell>
          <cell r="H312">
            <v>0</v>
          </cell>
          <cell r="I312" t="str">
            <v>n/a</v>
          </cell>
          <cell r="K312">
            <v>6615.7894736842109</v>
          </cell>
        </row>
        <row r="313">
          <cell r="B313" t="str">
            <v>A10112</v>
          </cell>
          <cell r="C313" t="str">
            <v>FST/PST Inlet &amp; Outlet Flanges &amp; fixings</v>
          </cell>
          <cell r="D313">
            <v>1</v>
          </cell>
          <cell r="E313" t="str">
            <v>Ex Stock</v>
          </cell>
          <cell r="F313" t="str">
            <v>N</v>
          </cell>
          <cell r="G313" t="e">
            <v>#N/A</v>
          </cell>
          <cell r="H313">
            <v>0</v>
          </cell>
          <cell r="I313" t="str">
            <v>n/a</v>
          </cell>
          <cell r="K313">
            <v>7.5157894736842108</v>
          </cell>
        </row>
        <row r="314">
          <cell r="B314" t="str">
            <v>A10113</v>
          </cell>
          <cell r="C314" t="str">
            <v>SAF Tank Lagging Mat Inspection Hatches (STILM1)</v>
          </cell>
          <cell r="D314">
            <v>1</v>
          </cell>
          <cell r="E314" t="str">
            <v>3 weeks</v>
          </cell>
          <cell r="F314" t="str">
            <v>N</v>
          </cell>
          <cell r="G314" t="e">
            <v>#N/A</v>
          </cell>
          <cell r="H314">
            <v>0</v>
          </cell>
          <cell r="I314" t="str">
            <v>n/a</v>
          </cell>
          <cell r="K314">
            <v>197.36842105263159</v>
          </cell>
        </row>
        <row r="315">
          <cell r="B315" t="str">
            <v>A10114</v>
          </cell>
          <cell r="C315" t="str">
            <v>Pipe Lagging Muff 160mm/ 6"</v>
          </cell>
          <cell r="D315">
            <v>1</v>
          </cell>
          <cell r="E315" t="str">
            <v>3 weeks</v>
          </cell>
          <cell r="F315" t="str">
            <v>N</v>
          </cell>
          <cell r="G315" t="e">
            <v>#N/A</v>
          </cell>
          <cell r="H315">
            <v>0</v>
          </cell>
          <cell r="I315" t="str">
            <v>n/a</v>
          </cell>
          <cell r="K315">
            <v>108.26315789473684</v>
          </cell>
        </row>
        <row r="316">
          <cell r="B316" t="str">
            <v>A10115</v>
          </cell>
          <cell r="C316" t="str">
            <v>Cable Glands</v>
          </cell>
          <cell r="D316">
            <v>20</v>
          </cell>
          <cell r="E316" t="str">
            <v>2 weeks</v>
          </cell>
          <cell r="F316" t="str">
            <v>N</v>
          </cell>
          <cell r="G316" t="e">
            <v>#N/A</v>
          </cell>
          <cell r="H316">
            <v>0</v>
          </cell>
          <cell r="I316" t="str">
            <v>n/a</v>
          </cell>
          <cell r="K316">
            <v>5.242105263157895</v>
          </cell>
        </row>
        <row r="317">
          <cell r="B317" t="str">
            <v>A10116</v>
          </cell>
          <cell r="C317" t="str">
            <v>Element 15/26w/m</v>
          </cell>
          <cell r="D317">
            <v>50</v>
          </cell>
          <cell r="E317" t="str">
            <v>2 Weeks</v>
          </cell>
          <cell r="F317" t="str">
            <v>N</v>
          </cell>
          <cell r="G317" t="e">
            <v>#N/A</v>
          </cell>
          <cell r="H317">
            <v>0</v>
          </cell>
          <cell r="I317" t="str">
            <v>n/a</v>
          </cell>
          <cell r="K317">
            <v>18.578947368421051</v>
          </cell>
        </row>
        <row r="318">
          <cell r="B318" t="str">
            <v>A10117</v>
          </cell>
          <cell r="C318" t="str">
            <v>Glass Fixing Tape</v>
          </cell>
          <cell r="D318">
            <v>10</v>
          </cell>
          <cell r="E318" t="str">
            <v>2 weeks</v>
          </cell>
          <cell r="F318" t="str">
            <v>N</v>
          </cell>
          <cell r="G318" t="e">
            <v>#N/A</v>
          </cell>
          <cell r="H318">
            <v>0</v>
          </cell>
          <cell r="I318" t="str">
            <v>n/a</v>
          </cell>
          <cell r="K318">
            <v>16.705263157894738</v>
          </cell>
        </row>
        <row r="319">
          <cell r="B319" t="str">
            <v>A10118</v>
          </cell>
          <cell r="C319" t="str">
            <v>Pipe Cladding (63mm - 160mm)</v>
          </cell>
          <cell r="D319">
            <v>10</v>
          </cell>
          <cell r="E319" t="str">
            <v>2 Weeks</v>
          </cell>
          <cell r="F319" t="str">
            <v>N</v>
          </cell>
          <cell r="G319" t="e">
            <v>#N/A</v>
          </cell>
          <cell r="H319">
            <v>0</v>
          </cell>
          <cell r="I319" t="str">
            <v>n/a</v>
          </cell>
          <cell r="K319">
            <v>36.821052631578944</v>
          </cell>
        </row>
        <row r="320">
          <cell r="B320" t="str">
            <v>A10119</v>
          </cell>
          <cell r="C320" t="str">
            <v>Pipe Cladding Ends (63mm - 160mm)</v>
          </cell>
          <cell r="D320">
            <v>10</v>
          </cell>
          <cell r="E320" t="str">
            <v>2 weeks</v>
          </cell>
          <cell r="F320" t="str">
            <v>N</v>
          </cell>
          <cell r="G320" t="e">
            <v>#N/A</v>
          </cell>
          <cell r="H320">
            <v>0</v>
          </cell>
          <cell r="I320" t="str">
            <v>n/a</v>
          </cell>
          <cell r="K320">
            <v>36.789473684210535</v>
          </cell>
        </row>
        <row r="321">
          <cell r="B321" t="str">
            <v>A10120</v>
          </cell>
          <cell r="C321" t="str">
            <v>Pipe Lagging (63mm - 160mm)</v>
          </cell>
          <cell r="D321">
            <v>1</v>
          </cell>
          <cell r="E321" t="str">
            <v>2 weeks</v>
          </cell>
          <cell r="F321" t="str">
            <v>N</v>
          </cell>
          <cell r="G321" t="e">
            <v>#N/A</v>
          </cell>
          <cell r="H321">
            <v>0</v>
          </cell>
          <cell r="I321" t="str">
            <v>n/a</v>
          </cell>
          <cell r="K321">
            <v>26.094736842105263</v>
          </cell>
        </row>
        <row r="322">
          <cell r="B322" t="str">
            <v>A10122</v>
          </cell>
          <cell r="C322" t="str">
            <v>Pipe Lagging Muff  63mm</v>
          </cell>
          <cell r="D322">
            <v>1</v>
          </cell>
          <cell r="E322" t="str">
            <v>3 Weeks</v>
          </cell>
          <cell r="F322" t="str">
            <v>N</v>
          </cell>
          <cell r="G322" t="e">
            <v>#N/A</v>
          </cell>
          <cell r="H322">
            <v>0</v>
          </cell>
          <cell r="I322" t="str">
            <v>n/a</v>
          </cell>
          <cell r="K322">
            <v>108.26315789473684</v>
          </cell>
        </row>
        <row r="323">
          <cell r="B323" t="str">
            <v>A10123</v>
          </cell>
          <cell r="C323" t="str">
            <v>Pipe Lagging Muff  75mm</v>
          </cell>
          <cell r="D323">
            <v>1</v>
          </cell>
          <cell r="E323" t="str">
            <v>3 Weeks</v>
          </cell>
          <cell r="F323" t="str">
            <v>N</v>
          </cell>
          <cell r="G323" t="e">
            <v>#N/A</v>
          </cell>
          <cell r="H323">
            <v>0</v>
          </cell>
          <cell r="I323" t="str">
            <v>n/a</v>
          </cell>
          <cell r="K323">
            <v>108.26315789473684</v>
          </cell>
        </row>
        <row r="324">
          <cell r="B324" t="str">
            <v>A10125</v>
          </cell>
          <cell r="C324" t="str">
            <v>Termination kits (63mm - 160mm)</v>
          </cell>
          <cell r="D324">
            <v>10</v>
          </cell>
          <cell r="E324" t="str">
            <v>2 Weeks</v>
          </cell>
          <cell r="F324" t="str">
            <v>N</v>
          </cell>
          <cell r="G324" t="e">
            <v>#N/A</v>
          </cell>
          <cell r="H324">
            <v>0</v>
          </cell>
          <cell r="I324" t="str">
            <v>n/a</v>
          </cell>
          <cell r="K324">
            <v>21.210526315789473</v>
          </cell>
        </row>
        <row r="325">
          <cell r="B325" t="str">
            <v>A10126</v>
          </cell>
          <cell r="C325" t="str">
            <v>ABS Elbows (160mm)</v>
          </cell>
          <cell r="D325">
            <v>2</v>
          </cell>
          <cell r="E325" t="str">
            <v>2 Weeks</v>
          </cell>
          <cell r="F325" t="str">
            <v>N</v>
          </cell>
          <cell r="G325" t="e">
            <v>#N/A</v>
          </cell>
          <cell r="H325">
            <v>0</v>
          </cell>
          <cell r="I325" t="str">
            <v>n/a</v>
          </cell>
          <cell r="K325">
            <v>118.94736842105263</v>
          </cell>
        </row>
        <row r="326">
          <cell r="B326" t="str">
            <v>A10127</v>
          </cell>
          <cell r="C326" t="str">
            <v>ABS Elbows (63mm - 100mm)</v>
          </cell>
          <cell r="D326">
            <v>2</v>
          </cell>
          <cell r="E326" t="str">
            <v>2 Weeks</v>
          </cell>
          <cell r="F326" t="str">
            <v>N</v>
          </cell>
          <cell r="G326" t="e">
            <v>#N/A</v>
          </cell>
          <cell r="H326">
            <v>0</v>
          </cell>
          <cell r="I326" t="str">
            <v>n/a</v>
          </cell>
          <cell r="K326">
            <v>78.431578947368436</v>
          </cell>
        </row>
        <row r="327">
          <cell r="B327" t="str">
            <v>A10128</v>
          </cell>
          <cell r="C327" t="str">
            <v>ABS Pipe (160mm)</v>
          </cell>
          <cell r="D327">
            <v>2</v>
          </cell>
          <cell r="E327" t="str">
            <v>2 Weeks</v>
          </cell>
          <cell r="F327" t="str">
            <v>N</v>
          </cell>
          <cell r="G327" t="e">
            <v>#N/A</v>
          </cell>
          <cell r="H327">
            <v>0</v>
          </cell>
          <cell r="I327" t="str">
            <v>n/a</v>
          </cell>
          <cell r="K327">
            <v>55.273684210526319</v>
          </cell>
        </row>
        <row r="328">
          <cell r="B328" t="str">
            <v>A10129</v>
          </cell>
          <cell r="C328" t="str">
            <v>ABS Pipe (63mm - 100mm)</v>
          </cell>
          <cell r="D328">
            <v>5</v>
          </cell>
          <cell r="E328" t="str">
            <v>2 weeks</v>
          </cell>
          <cell r="F328" t="str">
            <v>N</v>
          </cell>
          <cell r="G328" t="e">
            <v>#N/A</v>
          </cell>
          <cell r="H328">
            <v>0</v>
          </cell>
          <cell r="I328" t="str">
            <v>n/a</v>
          </cell>
          <cell r="K328">
            <v>26.947368421052634</v>
          </cell>
        </row>
        <row r="329">
          <cell r="B329" t="str">
            <v>A10130</v>
          </cell>
          <cell r="C329" t="str">
            <v>ABS Unions (160mm)</v>
          </cell>
          <cell r="D329">
            <v>2</v>
          </cell>
          <cell r="E329" t="str">
            <v>2 Weeks</v>
          </cell>
          <cell r="F329" t="str">
            <v>N</v>
          </cell>
          <cell r="G329" t="e">
            <v>#N/A</v>
          </cell>
          <cell r="H329">
            <v>0</v>
          </cell>
          <cell r="I329" t="str">
            <v>n/a</v>
          </cell>
          <cell r="K329">
            <v>114.96842105263158</v>
          </cell>
        </row>
        <row r="330">
          <cell r="B330" t="str">
            <v>A10131</v>
          </cell>
          <cell r="C330" t="str">
            <v>ABS Unions (63mm - 100mm)</v>
          </cell>
          <cell r="D330">
            <v>2</v>
          </cell>
          <cell r="E330" t="str">
            <v>2 Weeks</v>
          </cell>
          <cell r="F330" t="str">
            <v>N</v>
          </cell>
          <cell r="G330" t="e">
            <v>#N/A</v>
          </cell>
          <cell r="H330">
            <v>0</v>
          </cell>
          <cell r="I330" t="str">
            <v>n/a</v>
          </cell>
          <cell r="K330">
            <v>75.273684210526326</v>
          </cell>
        </row>
        <row r="331">
          <cell r="B331" t="str">
            <v>A10131(?)</v>
          </cell>
          <cell r="C331" t="str">
            <v>ABS Connectors 110mm</v>
          </cell>
          <cell r="D331">
            <v>2</v>
          </cell>
          <cell r="E331" t="str">
            <v>2 Weeks</v>
          </cell>
          <cell r="F331" t="str">
            <v>N</v>
          </cell>
          <cell r="G331" t="e">
            <v>#N/A</v>
          </cell>
          <cell r="H331">
            <v>0</v>
          </cell>
          <cell r="I331" t="str">
            <v>n/a</v>
          </cell>
          <cell r="K331">
            <v>75.26315789473685</v>
          </cell>
        </row>
        <row r="332">
          <cell r="B332" t="str">
            <v>A10132</v>
          </cell>
          <cell r="C332" t="str">
            <v>1 x Roll Black (WW) Identification Tape</v>
          </cell>
          <cell r="D332">
            <v>6</v>
          </cell>
          <cell r="E332" t="str">
            <v>1 Week</v>
          </cell>
          <cell r="F332" t="str">
            <v>N</v>
          </cell>
          <cell r="G332" t="e">
            <v>#N/A</v>
          </cell>
          <cell r="H332">
            <v>0</v>
          </cell>
          <cell r="I332" t="str">
            <v>n/a</v>
          </cell>
          <cell r="K332">
            <v>5.2631578947368425</v>
          </cell>
        </row>
        <row r="333">
          <cell r="B333" t="str">
            <v>A10133</v>
          </cell>
          <cell r="C333" t="str">
            <v>Trace heating Plug &amp; Socket c/w end caps</v>
          </cell>
          <cell r="D333">
            <v>2</v>
          </cell>
          <cell r="E333" t="str">
            <v>1 Week</v>
          </cell>
          <cell r="F333" t="str">
            <v>N</v>
          </cell>
          <cell r="G333" t="e">
            <v>#N/A</v>
          </cell>
          <cell r="H333">
            <v>0</v>
          </cell>
          <cell r="I333" t="str">
            <v>n/a</v>
          </cell>
          <cell r="K333">
            <v>243.56842105263158</v>
          </cell>
        </row>
        <row r="334">
          <cell r="B334" t="str">
            <v>A10134</v>
          </cell>
          <cell r="C334" t="str">
            <v>2" BSP Lug Coupling Male</v>
          </cell>
          <cell r="D334">
            <v>10</v>
          </cell>
          <cell r="E334" t="str">
            <v>2 Weeks</v>
          </cell>
          <cell r="F334" t="str">
            <v>N</v>
          </cell>
          <cell r="G334" t="e">
            <v>#N/A</v>
          </cell>
          <cell r="H334">
            <v>0</v>
          </cell>
          <cell r="I334" t="str">
            <v>n/a</v>
          </cell>
          <cell r="K334">
            <v>4.6947368421052635</v>
          </cell>
        </row>
        <row r="335">
          <cell r="B335" t="str">
            <v>A10135</v>
          </cell>
          <cell r="C335" t="str">
            <v>2" BSP Lug Coupling Female</v>
          </cell>
          <cell r="D335">
            <v>10</v>
          </cell>
          <cell r="E335" t="str">
            <v>2 Weeks</v>
          </cell>
          <cell r="F335" t="str">
            <v>N</v>
          </cell>
          <cell r="G335" t="e">
            <v>#N/A</v>
          </cell>
          <cell r="H335">
            <v>0</v>
          </cell>
          <cell r="I335" t="str">
            <v>n/a</v>
          </cell>
          <cell r="K335">
            <v>5.863157894736843</v>
          </cell>
        </row>
        <row r="336">
          <cell r="B336" t="str">
            <v>A10136</v>
          </cell>
          <cell r="C336" t="str">
            <v>3" BSP Lug Coupling Female</v>
          </cell>
          <cell r="D336">
            <v>10</v>
          </cell>
          <cell r="E336" t="str">
            <v>2 Weeks</v>
          </cell>
          <cell r="F336" t="str">
            <v>N</v>
          </cell>
          <cell r="G336" t="e">
            <v>#N/A</v>
          </cell>
          <cell r="H336">
            <v>0</v>
          </cell>
          <cell r="I336" t="str">
            <v>n/a</v>
          </cell>
          <cell r="K336">
            <v>9.7894736842105274</v>
          </cell>
        </row>
        <row r="337">
          <cell r="B337" t="str">
            <v>A10137</v>
          </cell>
          <cell r="C337" t="str">
            <v>3" BSP Lug Coupling Male</v>
          </cell>
          <cell r="D337">
            <v>10</v>
          </cell>
          <cell r="E337" t="str">
            <v>2 Weeks</v>
          </cell>
          <cell r="F337" t="str">
            <v>N</v>
          </cell>
          <cell r="G337" t="e">
            <v>#N/A</v>
          </cell>
          <cell r="H337">
            <v>0</v>
          </cell>
          <cell r="I337" t="str">
            <v>n/a</v>
          </cell>
          <cell r="K337">
            <v>6.0105263157894742</v>
          </cell>
        </row>
        <row r="338">
          <cell r="B338" t="str">
            <v>A10138</v>
          </cell>
          <cell r="C338" t="str">
            <v>4" BSP Lug Coupling Female</v>
          </cell>
          <cell r="D338">
            <v>1</v>
          </cell>
          <cell r="E338" t="str">
            <v>2 Weeks</v>
          </cell>
          <cell r="F338" t="str">
            <v>N</v>
          </cell>
          <cell r="G338" t="e">
            <v>#N/A</v>
          </cell>
          <cell r="H338">
            <v>0</v>
          </cell>
          <cell r="I338" t="str">
            <v>n/a</v>
          </cell>
          <cell r="K338">
            <v>19.547368421052632</v>
          </cell>
        </row>
        <row r="339">
          <cell r="B339" t="str">
            <v>A10139</v>
          </cell>
          <cell r="C339" t="str">
            <v>Air Diffuser</v>
          </cell>
          <cell r="D339">
            <v>6</v>
          </cell>
          <cell r="E339" t="str">
            <v>3 Weeks</v>
          </cell>
          <cell r="F339" t="str">
            <v>N</v>
          </cell>
          <cell r="G339" t="e">
            <v>#N/A</v>
          </cell>
          <cell r="H339">
            <v>0</v>
          </cell>
          <cell r="I339" t="str">
            <v>n/a</v>
          </cell>
          <cell r="K339">
            <v>31.578947368421055</v>
          </cell>
        </row>
        <row r="340">
          <cell r="B340" t="str">
            <v>A10140</v>
          </cell>
          <cell r="C340" t="str">
            <v>SAF Manifold c/w Air Riser Pipe, Seals, fixings, valves &amp; 16 x Diffusers</v>
          </cell>
          <cell r="D340">
            <v>1</v>
          </cell>
          <cell r="E340" t="str">
            <v>3 Weeks</v>
          </cell>
          <cell r="F340" t="str">
            <v>N</v>
          </cell>
          <cell r="G340" t="e">
            <v>#N/A</v>
          </cell>
          <cell r="H340">
            <v>0</v>
          </cell>
          <cell r="I340" t="str">
            <v>n/a</v>
          </cell>
          <cell r="K340">
            <v>2601.4947368421053</v>
          </cell>
        </row>
        <row r="341">
          <cell r="B341" t="str">
            <v>A10141</v>
          </cell>
          <cell r="C341" t="str">
            <v>Trace Heating Spider c/w Brackets</v>
          </cell>
          <cell r="D341">
            <v>2</v>
          </cell>
          <cell r="E341" t="str">
            <v>3 Weeks</v>
          </cell>
          <cell r="F341" t="str">
            <v>N</v>
          </cell>
          <cell r="G341" t="e">
            <v>#N/A</v>
          </cell>
          <cell r="H341">
            <v>0</v>
          </cell>
          <cell r="I341" t="str">
            <v>n/a</v>
          </cell>
          <cell r="K341">
            <v>417.70526315789476</v>
          </cell>
        </row>
        <row r="342">
          <cell r="B342" t="str">
            <v>A10142</v>
          </cell>
          <cell r="C342" t="str">
            <v>Pressure Reducing Valve 3 - 2 bar</v>
          </cell>
          <cell r="D342">
            <v>1</v>
          </cell>
          <cell r="E342" t="str">
            <v>2 Weeks</v>
          </cell>
          <cell r="F342" t="str">
            <v>N</v>
          </cell>
          <cell r="G342" t="e">
            <v>#N/A</v>
          </cell>
          <cell r="H342">
            <v>0</v>
          </cell>
          <cell r="I342" t="str">
            <v>n/a</v>
          </cell>
          <cell r="K342">
            <v>415.78947368421052</v>
          </cell>
        </row>
        <row r="343">
          <cell r="B343" t="str">
            <v>A10143</v>
          </cell>
          <cell r="C343" t="str">
            <v>Submersible Pump Waste Water Pumping Station Set</v>
          </cell>
          <cell r="D343">
            <v>1</v>
          </cell>
          <cell r="E343" t="str">
            <v>6 Weeks</v>
          </cell>
          <cell r="F343" t="str">
            <v>Y</v>
          </cell>
          <cell r="G343">
            <v>11403.28762608239</v>
          </cell>
          <cell r="H343">
            <v>8613</v>
          </cell>
          <cell r="I343" t="str">
            <v>Higher</v>
          </cell>
          <cell r="J343">
            <v>2.0550330895158453E-2</v>
          </cell>
          <cell r="K343">
            <v>8790</v>
          </cell>
        </row>
        <row r="344">
          <cell r="B344" t="str">
            <v>A10144</v>
          </cell>
          <cell r="C344" t="str">
            <v>MCB 3 Pole 25A Type D</v>
          </cell>
          <cell r="D344">
            <v>1</v>
          </cell>
          <cell r="E344" t="str">
            <v>4 weeks</v>
          </cell>
          <cell r="F344" t="str">
            <v>N</v>
          </cell>
          <cell r="G344" t="e">
            <v>#N/A</v>
          </cell>
          <cell r="H344">
            <v>0</v>
          </cell>
          <cell r="I344" t="str">
            <v>n/a</v>
          </cell>
          <cell r="K344">
            <v>49.978947368421053</v>
          </cell>
        </row>
        <row r="345">
          <cell r="B345" t="str">
            <v>A10145</v>
          </cell>
          <cell r="C345" t="str">
            <v>MCB 3 Pole 50A Type D</v>
          </cell>
          <cell r="D345">
            <v>1</v>
          </cell>
          <cell r="E345" t="str">
            <v>7 days</v>
          </cell>
          <cell r="F345" t="str">
            <v>N</v>
          </cell>
          <cell r="G345" t="e">
            <v>#N/A</v>
          </cell>
          <cell r="H345">
            <v>0</v>
          </cell>
          <cell r="I345" t="str">
            <v>n/a</v>
          </cell>
          <cell r="K345">
            <v>49.978947368421053</v>
          </cell>
        </row>
        <row r="346">
          <cell r="B346" t="str">
            <v>A10146</v>
          </cell>
          <cell r="C346" t="str">
            <v>Catering Waste Pump Box</v>
          </cell>
          <cell r="D346">
            <v>1</v>
          </cell>
          <cell r="E346" t="str">
            <v>3 Weeks</v>
          </cell>
          <cell r="F346" t="str">
            <v>Y</v>
          </cell>
          <cell r="G346">
            <v>1169.0229625993129</v>
          </cell>
          <cell r="H346">
            <v>891</v>
          </cell>
          <cell r="I346" t="str">
            <v>Lower</v>
          </cell>
          <cell r="K346">
            <v>852.63157894736844</v>
          </cell>
        </row>
        <row r="347">
          <cell r="B347" t="str">
            <v>A10146A</v>
          </cell>
          <cell r="C347" t="str">
            <v>Catering Unit Assembly</v>
          </cell>
          <cell r="D347">
            <v>2</v>
          </cell>
          <cell r="E347" t="str">
            <v>3 Weeks</v>
          </cell>
          <cell r="F347" t="str">
            <v>N</v>
          </cell>
          <cell r="G347" t="e">
            <v>#N/A</v>
          </cell>
          <cell r="H347">
            <v>0</v>
          </cell>
          <cell r="I347" t="str">
            <v>n/a</v>
          </cell>
          <cell r="K347">
            <v>126.31578947368422</v>
          </cell>
        </row>
        <row r="348">
          <cell r="B348" t="str">
            <v>A10147</v>
          </cell>
          <cell r="C348" t="str">
            <v>Side Channel Blower</v>
          </cell>
          <cell r="D348">
            <v>1</v>
          </cell>
          <cell r="E348" t="str">
            <v>3 Weeks</v>
          </cell>
          <cell r="F348" t="str">
            <v>N</v>
          </cell>
          <cell r="G348" t="e">
            <v>#N/A</v>
          </cell>
          <cell r="H348">
            <v>0</v>
          </cell>
          <cell r="I348" t="str">
            <v>n/a</v>
          </cell>
          <cell r="K348">
            <v>1214.1578947368423</v>
          </cell>
        </row>
        <row r="349">
          <cell r="B349" t="str">
            <v>A10148</v>
          </cell>
          <cell r="C349" t="str">
            <v>Side Channel Blower</v>
          </cell>
          <cell r="D349">
            <v>1</v>
          </cell>
          <cell r="E349" t="str">
            <v>3 Weeks</v>
          </cell>
          <cell r="F349" t="str">
            <v>N</v>
          </cell>
          <cell r="G349" t="e">
            <v>#N/A</v>
          </cell>
          <cell r="H349">
            <v>0</v>
          </cell>
          <cell r="I349" t="str">
            <v>n/a</v>
          </cell>
          <cell r="K349">
            <v>595.48421052631591</v>
          </cell>
        </row>
        <row r="350">
          <cell r="B350" t="str">
            <v>A10150</v>
          </cell>
          <cell r="C350" t="str">
            <v>Overload</v>
          </cell>
          <cell r="D350">
            <v>1</v>
          </cell>
          <cell r="E350" t="str">
            <v>7 days</v>
          </cell>
          <cell r="F350" t="str">
            <v>N</v>
          </cell>
          <cell r="G350" t="e">
            <v>#N/A</v>
          </cell>
          <cell r="H350">
            <v>0</v>
          </cell>
          <cell r="I350" t="str">
            <v>n/a</v>
          </cell>
          <cell r="K350">
            <v>29.336842105263159</v>
          </cell>
        </row>
        <row r="351">
          <cell r="B351" t="str">
            <v>A10152</v>
          </cell>
          <cell r="C351" t="str">
            <v>1 x Roll Green (PW) Identification Tape</v>
          </cell>
          <cell r="D351">
            <v>6</v>
          </cell>
          <cell r="E351" t="str">
            <v>1 Week</v>
          </cell>
          <cell r="F351" t="str">
            <v>N</v>
          </cell>
          <cell r="G351" t="e">
            <v>#N/A</v>
          </cell>
          <cell r="H351">
            <v>0</v>
          </cell>
          <cell r="I351" t="str">
            <v>n/a</v>
          </cell>
          <cell r="K351">
            <v>5.2631578947368425</v>
          </cell>
        </row>
        <row r="352">
          <cell r="B352" t="str">
            <v>A10152(?)</v>
          </cell>
          <cell r="C352" t="str">
            <v>2" Diameter Flexible Pipework</v>
          </cell>
          <cell r="D352">
            <v>10</v>
          </cell>
          <cell r="E352" t="str">
            <v>Ex stock</v>
          </cell>
          <cell r="F352" t="str">
            <v>N</v>
          </cell>
          <cell r="G352" t="e">
            <v>#N/A</v>
          </cell>
          <cell r="H352">
            <v>0</v>
          </cell>
          <cell r="I352" t="str">
            <v>n/a</v>
          </cell>
          <cell r="K352">
            <v>9.9157894736842103</v>
          </cell>
        </row>
        <row r="353">
          <cell r="B353" t="str">
            <v>A10153</v>
          </cell>
          <cell r="C353" t="str">
            <v>3" 90mm ABS for Union Connectors</v>
          </cell>
          <cell r="D353">
            <v>2</v>
          </cell>
          <cell r="E353" t="str">
            <v>2 Weeks</v>
          </cell>
          <cell r="F353" t="str">
            <v>N</v>
          </cell>
          <cell r="G353" t="e">
            <v>#N/A</v>
          </cell>
          <cell r="H353">
            <v>0</v>
          </cell>
          <cell r="I353" t="str">
            <v>n/a</v>
          </cell>
          <cell r="K353">
            <v>75.26315789473685</v>
          </cell>
        </row>
        <row r="354">
          <cell r="B354" t="str">
            <v>A10154</v>
          </cell>
          <cell r="C354" t="str">
            <v>4" 110mm ABS for Union Connectors</v>
          </cell>
          <cell r="D354">
            <v>2</v>
          </cell>
          <cell r="E354" t="str">
            <v>2 Weeks</v>
          </cell>
          <cell r="F354" t="str">
            <v>N</v>
          </cell>
          <cell r="G354" t="e">
            <v>#N/A</v>
          </cell>
          <cell r="H354">
            <v>0</v>
          </cell>
          <cell r="I354" t="str">
            <v>n/a</v>
          </cell>
          <cell r="K354">
            <v>75.26315789473685</v>
          </cell>
        </row>
        <row r="355">
          <cell r="B355" t="str">
            <v>A10155</v>
          </cell>
          <cell r="C355" t="str">
            <v>3" 90mm O ring for Union Connector</v>
          </cell>
          <cell r="D355">
            <v>2</v>
          </cell>
          <cell r="E355" t="str">
            <v>2 Weeks</v>
          </cell>
          <cell r="F355" t="str">
            <v>N</v>
          </cell>
          <cell r="G355" t="e">
            <v>#N/A</v>
          </cell>
          <cell r="H355">
            <v>0</v>
          </cell>
          <cell r="I355" t="str">
            <v>n/a</v>
          </cell>
          <cell r="K355">
            <v>4.5894736842105273</v>
          </cell>
        </row>
        <row r="356">
          <cell r="B356" t="str">
            <v>A10156</v>
          </cell>
          <cell r="C356" t="str">
            <v>4" 110mm O ring for Union Connector</v>
          </cell>
          <cell r="D356">
            <v>2</v>
          </cell>
          <cell r="E356" t="str">
            <v>2 Weeks</v>
          </cell>
          <cell r="F356" t="str">
            <v>N</v>
          </cell>
          <cell r="G356" t="e">
            <v>#N/A</v>
          </cell>
          <cell r="H356">
            <v>0</v>
          </cell>
          <cell r="I356" t="str">
            <v>n/a</v>
          </cell>
          <cell r="K356">
            <v>5.4736842105263159</v>
          </cell>
        </row>
        <row r="357">
          <cell r="B357" t="str">
            <v>A10159A</v>
          </cell>
          <cell r="C357" t="str">
            <v>500 Man Camp Blower Control Panel</v>
          </cell>
          <cell r="D357">
            <v>1</v>
          </cell>
          <cell r="E357" t="str">
            <v>6 Weeks</v>
          </cell>
          <cell r="F357" t="str">
            <v>N</v>
          </cell>
          <cell r="G357" t="e">
            <v>#N/A</v>
          </cell>
          <cell r="H357">
            <v>0</v>
          </cell>
          <cell r="I357" t="str">
            <v>n/a</v>
          </cell>
          <cell r="K357">
            <v>2765.58</v>
          </cell>
        </row>
        <row r="358">
          <cell r="B358" t="str">
            <v>A10159B</v>
          </cell>
          <cell r="C358" t="str">
            <v>250 Man Camp Blower Control Panel</v>
          </cell>
          <cell r="D358">
            <v>1</v>
          </cell>
          <cell r="E358" t="str">
            <v>6 Weeks</v>
          </cell>
          <cell r="F358" t="str">
            <v>N</v>
          </cell>
          <cell r="G358" t="e">
            <v>#N/A</v>
          </cell>
          <cell r="H358">
            <v>0</v>
          </cell>
          <cell r="I358" t="str">
            <v>n/a</v>
          </cell>
          <cell r="K358">
            <v>2660.58</v>
          </cell>
        </row>
        <row r="359">
          <cell r="B359" t="str">
            <v>A10159C</v>
          </cell>
          <cell r="C359" t="str">
            <v>125 Man Camp Blower Control Panel</v>
          </cell>
          <cell r="D359">
            <v>1</v>
          </cell>
          <cell r="E359" t="str">
            <v>6 Weeks</v>
          </cell>
          <cell r="F359" t="str">
            <v>N</v>
          </cell>
          <cell r="G359" t="e">
            <v>#N/A</v>
          </cell>
          <cell r="H359">
            <v>0</v>
          </cell>
          <cell r="I359" t="str">
            <v>n/a</v>
          </cell>
          <cell r="K359">
            <v>2498.5500000000002</v>
          </cell>
        </row>
        <row r="360">
          <cell r="B360" t="str">
            <v>A10162</v>
          </cell>
          <cell r="C360" t="str">
            <v>Water Tapping In Device &amp; Tool</v>
          </cell>
          <cell r="D360">
            <v>6</v>
          </cell>
          <cell r="E360" t="str">
            <v>3 weeks</v>
          </cell>
          <cell r="F360" t="str">
            <v>N</v>
          </cell>
          <cell r="G360" t="e">
            <v>#N/A</v>
          </cell>
          <cell r="H360">
            <v>0</v>
          </cell>
          <cell r="I360" t="str">
            <v>n/a</v>
          </cell>
          <cell r="K360">
            <v>2995.5</v>
          </cell>
        </row>
        <row r="361">
          <cell r="B361" t="str">
            <v>A10163</v>
          </cell>
          <cell r="C361" t="str">
            <v>10m 415v leads</v>
          </cell>
          <cell r="D361">
            <v>1</v>
          </cell>
          <cell r="E361" t="str">
            <v>3 weeks</v>
          </cell>
          <cell r="F361" t="str">
            <v>N</v>
          </cell>
          <cell r="G361" t="e">
            <v>#N/A</v>
          </cell>
          <cell r="H361">
            <v>0</v>
          </cell>
          <cell r="I361" t="str">
            <v>n/a</v>
          </cell>
          <cell r="K361">
            <v>75.26315789473685</v>
          </cell>
        </row>
        <row r="362">
          <cell r="B362" t="str">
            <v>A10164</v>
          </cell>
          <cell r="C362" t="str">
            <v>Laundry Assembly</v>
          </cell>
          <cell r="D362">
            <v>1</v>
          </cell>
          <cell r="E362" t="str">
            <v>3 weeks</v>
          </cell>
          <cell r="F362" t="str">
            <v>N</v>
          </cell>
          <cell r="G362" t="e">
            <v>#N/A</v>
          </cell>
          <cell r="H362">
            <v>0</v>
          </cell>
          <cell r="I362" t="str">
            <v>n/a</v>
          </cell>
          <cell r="K362">
            <v>548.42105263157896</v>
          </cell>
        </row>
        <row r="363">
          <cell r="B363" t="str">
            <v>A10165</v>
          </cell>
          <cell r="C363" t="str">
            <v>Medical Assembly</v>
          </cell>
          <cell r="D363">
            <v>1</v>
          </cell>
          <cell r="E363" t="str">
            <v>3 weeks</v>
          </cell>
          <cell r="F363" t="str">
            <v>N</v>
          </cell>
          <cell r="G363" t="e">
            <v>#N/A</v>
          </cell>
          <cell r="H363">
            <v>0</v>
          </cell>
          <cell r="I363" t="str">
            <v>n/a</v>
          </cell>
          <cell r="K363">
            <v>246.31578947368422</v>
          </cell>
        </row>
        <row r="364">
          <cell r="B364" t="str">
            <v>A10166</v>
          </cell>
          <cell r="C364" t="str">
            <v>Ablution Block Assembly</v>
          </cell>
          <cell r="D364">
            <v>1</v>
          </cell>
          <cell r="E364" t="str">
            <v>3 weeks</v>
          </cell>
          <cell r="F364" t="str">
            <v>N</v>
          </cell>
          <cell r="G364" t="e">
            <v>#N/A</v>
          </cell>
          <cell r="H364">
            <v>0</v>
          </cell>
          <cell r="I364" t="str">
            <v>n/a</v>
          </cell>
          <cell r="K364">
            <v>122.10526315789474</v>
          </cell>
        </row>
        <row r="365">
          <cell r="B365" t="str">
            <v>A10167</v>
          </cell>
          <cell r="C365" t="str">
            <v>10m 240v leads Trace Heating)</v>
          </cell>
          <cell r="D365">
            <v>1</v>
          </cell>
          <cell r="E365" t="str">
            <v>3 weeks</v>
          </cell>
          <cell r="F365" t="str">
            <v>N</v>
          </cell>
          <cell r="G365" t="e">
            <v>#N/A</v>
          </cell>
          <cell r="H365">
            <v>0</v>
          </cell>
          <cell r="I365" t="str">
            <v>n/a</v>
          </cell>
          <cell r="K365">
            <v>71.578947368421055</v>
          </cell>
        </row>
        <row r="366">
          <cell r="B366" t="str">
            <v>A10168</v>
          </cell>
          <cell r="C366" t="str">
            <v>160mm 5M Lagging Jackets</v>
          </cell>
          <cell r="D366">
            <v>1</v>
          </cell>
          <cell r="E366" t="str">
            <v>3 weeks</v>
          </cell>
          <cell r="F366" t="str">
            <v>N</v>
          </cell>
          <cell r="G366" t="e">
            <v>#N/A</v>
          </cell>
          <cell r="H366">
            <v>0</v>
          </cell>
          <cell r="I366" t="str">
            <v>n/a</v>
          </cell>
          <cell r="K366">
            <v>470.5263157894737</v>
          </cell>
        </row>
        <row r="367">
          <cell r="B367" t="str">
            <v>A10168A</v>
          </cell>
          <cell r="C367" t="str">
            <v>15M 240v Leads (Trace Heating)</v>
          </cell>
          <cell r="D367">
            <v>1</v>
          </cell>
          <cell r="E367" t="str">
            <v>3 weeks</v>
          </cell>
          <cell r="F367" t="str">
            <v>N</v>
          </cell>
          <cell r="G367" t="e">
            <v>#N/A</v>
          </cell>
          <cell r="H367">
            <v>0</v>
          </cell>
          <cell r="I367" t="str">
            <v>n/a</v>
          </cell>
          <cell r="K367">
            <v>77.442105263157885</v>
          </cell>
        </row>
        <row r="368">
          <cell r="B368" t="str">
            <v>A10169</v>
          </cell>
          <cell r="C368" t="str">
            <v>110mm 5M Lagging Jackets</v>
          </cell>
          <cell r="D368">
            <v>1</v>
          </cell>
          <cell r="E368" t="str">
            <v>3 weeks</v>
          </cell>
          <cell r="F368" t="str">
            <v>N</v>
          </cell>
          <cell r="G368" t="e">
            <v>#N/A</v>
          </cell>
          <cell r="H368">
            <v>0</v>
          </cell>
          <cell r="I368" t="str">
            <v>n/a</v>
          </cell>
          <cell r="K368">
            <v>404.21052631578948</v>
          </cell>
        </row>
        <row r="369">
          <cell r="B369" t="str">
            <v>A10170</v>
          </cell>
          <cell r="C369" t="str">
            <v>110mm 2M Lagging Jackets</v>
          </cell>
          <cell r="D369">
            <v>1</v>
          </cell>
          <cell r="E369" t="str">
            <v>3 weeks</v>
          </cell>
          <cell r="F369" t="str">
            <v>N</v>
          </cell>
          <cell r="G369" t="e">
            <v>#N/A</v>
          </cell>
          <cell r="H369">
            <v>0</v>
          </cell>
          <cell r="I369" t="str">
            <v>n/a</v>
          </cell>
          <cell r="K369">
            <v>192.70526315789473</v>
          </cell>
        </row>
        <row r="370">
          <cell r="B370" t="str">
            <v>A10171</v>
          </cell>
          <cell r="C370" t="str">
            <v>110mm 1M Lagging Jackets</v>
          </cell>
          <cell r="D370">
            <v>1</v>
          </cell>
          <cell r="E370" t="str">
            <v>3 weeks</v>
          </cell>
          <cell r="F370" t="str">
            <v>N</v>
          </cell>
          <cell r="G370" t="e">
            <v>#N/A</v>
          </cell>
          <cell r="H370">
            <v>0</v>
          </cell>
          <cell r="I370" t="str">
            <v>n/a</v>
          </cell>
          <cell r="K370">
            <v>114.7578947368421</v>
          </cell>
        </row>
        <row r="371">
          <cell r="B371" t="str">
            <v>A10172</v>
          </cell>
          <cell r="C371" t="str">
            <v>90mm 5M Lagging Jackets</v>
          </cell>
          <cell r="D371">
            <v>1</v>
          </cell>
          <cell r="E371" t="str">
            <v>3 weeks</v>
          </cell>
          <cell r="F371" t="str">
            <v>N</v>
          </cell>
          <cell r="G371" t="e">
            <v>#N/A</v>
          </cell>
          <cell r="H371">
            <v>0</v>
          </cell>
          <cell r="I371" t="str">
            <v>n/a</v>
          </cell>
          <cell r="K371">
            <v>380.35789473684207</v>
          </cell>
        </row>
        <row r="372">
          <cell r="B372" t="str">
            <v>A10173</v>
          </cell>
          <cell r="C372" t="str">
            <v>90mm 2M Lagging Jackets</v>
          </cell>
          <cell r="D372">
            <v>1</v>
          </cell>
          <cell r="E372" t="str">
            <v>3 weeks</v>
          </cell>
          <cell r="F372" t="str">
            <v>N</v>
          </cell>
          <cell r="G372" t="e">
            <v>#N/A</v>
          </cell>
          <cell r="H372">
            <v>0</v>
          </cell>
          <cell r="I372" t="str">
            <v>n/a</v>
          </cell>
          <cell r="K372">
            <v>183.26315789473685</v>
          </cell>
        </row>
        <row r="373">
          <cell r="B373" t="str">
            <v>A10174</v>
          </cell>
          <cell r="C373" t="str">
            <v>90mm 1M Lagging Jackets</v>
          </cell>
          <cell r="D373">
            <v>10</v>
          </cell>
          <cell r="E373" t="str">
            <v>3 weeks</v>
          </cell>
          <cell r="F373" t="str">
            <v>N</v>
          </cell>
          <cell r="G373" t="e">
            <v>#N/A</v>
          </cell>
          <cell r="H373">
            <v>0</v>
          </cell>
          <cell r="I373" t="str">
            <v>n/a</v>
          </cell>
          <cell r="K373">
            <v>110.86315789473684</v>
          </cell>
        </row>
        <row r="374">
          <cell r="B374" t="str">
            <v>A10175</v>
          </cell>
          <cell r="C374" t="str">
            <v>25mm Clear Braded Hose</v>
          </cell>
          <cell r="D374">
            <v>10</v>
          </cell>
          <cell r="E374" t="str">
            <v>3 Weeks</v>
          </cell>
          <cell r="F374" t="str">
            <v>N</v>
          </cell>
          <cell r="G374" t="e">
            <v>#N/A</v>
          </cell>
          <cell r="H374">
            <v>0</v>
          </cell>
          <cell r="I374" t="str">
            <v>n/a</v>
          </cell>
          <cell r="K374">
            <v>1.4947368421052631</v>
          </cell>
        </row>
        <row r="375">
          <cell r="B375" t="str">
            <v>A10177</v>
          </cell>
          <cell r="C375" t="str">
            <v>25mm Hose Clips</v>
          </cell>
          <cell r="D375">
            <v>10</v>
          </cell>
          <cell r="E375" t="str">
            <v>3 weeks</v>
          </cell>
          <cell r="F375" t="str">
            <v>N</v>
          </cell>
          <cell r="G375" t="e">
            <v>#N/A</v>
          </cell>
          <cell r="H375">
            <v>0</v>
          </cell>
          <cell r="I375" t="str">
            <v>n/a</v>
          </cell>
          <cell r="K375">
            <v>2.7789473684210528</v>
          </cell>
        </row>
        <row r="376">
          <cell r="B376" t="str">
            <v>A10179</v>
          </cell>
          <cell r="C376" t="str">
            <v>3” Hose Clips (400)</v>
          </cell>
          <cell r="D376">
            <v>10</v>
          </cell>
          <cell r="E376" t="str">
            <v>3 weeks</v>
          </cell>
          <cell r="F376" t="str">
            <v>N</v>
          </cell>
          <cell r="G376" t="e">
            <v>#N/A</v>
          </cell>
          <cell r="H376">
            <v>0</v>
          </cell>
          <cell r="I376" t="str">
            <v>n/a</v>
          </cell>
          <cell r="K376">
            <v>4.67</v>
          </cell>
        </row>
        <row r="377">
          <cell r="B377" t="str">
            <v>A10180</v>
          </cell>
          <cell r="C377" t="str">
            <v>M16 nuts, bolts, &amp; washer sets - 80mm Packet of 72</v>
          </cell>
          <cell r="D377">
            <v>10</v>
          </cell>
          <cell r="E377" t="str">
            <v>3 weeks</v>
          </cell>
          <cell r="F377" t="str">
            <v>N</v>
          </cell>
          <cell r="G377" t="e">
            <v>#N/A</v>
          </cell>
          <cell r="H377">
            <v>0</v>
          </cell>
          <cell r="I377" t="str">
            <v>n/a</v>
          </cell>
          <cell r="K377">
            <v>121.05263157894737</v>
          </cell>
        </row>
        <row r="378">
          <cell r="B378" t="str">
            <v>A10181</v>
          </cell>
          <cell r="C378" t="str">
            <v>M16 nuts, bolts, &amp; washer sets - 65mm Packet of 72</v>
          </cell>
          <cell r="D378">
            <v>10</v>
          </cell>
          <cell r="E378" t="str">
            <v>3 weeks</v>
          </cell>
          <cell r="F378" t="str">
            <v>N</v>
          </cell>
          <cell r="G378" t="e">
            <v>#N/A</v>
          </cell>
          <cell r="H378">
            <v>0</v>
          </cell>
          <cell r="I378" t="str">
            <v>n/a</v>
          </cell>
          <cell r="K378">
            <v>229.47368421052633</v>
          </cell>
        </row>
        <row r="379">
          <cell r="B379" t="str">
            <v>A10182</v>
          </cell>
          <cell r="C379" t="str">
            <v>6" Gasket</v>
          </cell>
          <cell r="D379">
            <v>5</v>
          </cell>
          <cell r="E379" t="str">
            <v>3 weeks</v>
          </cell>
          <cell r="F379" t="str">
            <v>N</v>
          </cell>
          <cell r="G379" t="e">
            <v>#N/A</v>
          </cell>
          <cell r="H379">
            <v>0</v>
          </cell>
          <cell r="I379" t="str">
            <v>n/a</v>
          </cell>
          <cell r="K379">
            <v>1.9473684210526319</v>
          </cell>
        </row>
        <row r="380">
          <cell r="B380" t="str">
            <v>A10183</v>
          </cell>
          <cell r="C380" t="str">
            <v>4" Gasket</v>
          </cell>
          <cell r="D380">
            <v>5</v>
          </cell>
          <cell r="E380" t="str">
            <v>3 weeks</v>
          </cell>
          <cell r="F380" t="str">
            <v>N</v>
          </cell>
          <cell r="G380" t="e">
            <v>#N/A</v>
          </cell>
          <cell r="H380">
            <v>0</v>
          </cell>
          <cell r="I380" t="str">
            <v>n/a</v>
          </cell>
          <cell r="K380">
            <v>1.6315789473684212</v>
          </cell>
        </row>
        <row r="381">
          <cell r="B381" t="str">
            <v>A10184</v>
          </cell>
          <cell r="C381" t="str">
            <v>3" Gasket</v>
          </cell>
          <cell r="D381">
            <v>5</v>
          </cell>
          <cell r="E381" t="str">
            <v>3 weeks</v>
          </cell>
          <cell r="F381" t="str">
            <v>N</v>
          </cell>
          <cell r="G381" t="e">
            <v>#N/A</v>
          </cell>
          <cell r="H381">
            <v>0</v>
          </cell>
          <cell r="I381" t="str">
            <v>n/a</v>
          </cell>
          <cell r="K381">
            <v>1.1578947368421053</v>
          </cell>
        </row>
        <row r="382">
          <cell r="B382" t="str">
            <v>A10185</v>
          </cell>
          <cell r="C382" t="str">
            <v>2" Gasket</v>
          </cell>
          <cell r="D382">
            <v>5</v>
          </cell>
          <cell r="E382" t="str">
            <v>3 weeks</v>
          </cell>
          <cell r="F382" t="str">
            <v>N</v>
          </cell>
          <cell r="G382" t="e">
            <v>#N/A</v>
          </cell>
          <cell r="H382">
            <v>0</v>
          </cell>
          <cell r="I382" t="str">
            <v>n/a</v>
          </cell>
          <cell r="J382" t="e">
            <v>#DIV/0!</v>
          </cell>
          <cell r="K382">
            <v>0.63157894736842102</v>
          </cell>
        </row>
        <row r="383">
          <cell r="B383" t="str">
            <v>A10186</v>
          </cell>
          <cell r="C383" t="str">
            <v>4" Band Seals Tents</v>
          </cell>
          <cell r="D383">
            <v>5</v>
          </cell>
          <cell r="E383" t="str">
            <v>3 weeks</v>
          </cell>
          <cell r="F383" t="str">
            <v>N</v>
          </cell>
          <cell r="G383" t="e">
            <v>#N/A</v>
          </cell>
          <cell r="H383">
            <v>0</v>
          </cell>
          <cell r="I383" t="str">
            <v>n/a</v>
          </cell>
          <cell r="K383">
            <v>19.578947368421055</v>
          </cell>
        </row>
        <row r="384">
          <cell r="B384" t="str">
            <v>A10187</v>
          </cell>
          <cell r="C384" t="str">
            <v>3" Band Seal Grease Trap</v>
          </cell>
          <cell r="D384">
            <v>5</v>
          </cell>
          <cell r="E384" t="str">
            <v>3 weeks</v>
          </cell>
          <cell r="F384" t="str">
            <v>N</v>
          </cell>
          <cell r="G384" t="e">
            <v>#N/A</v>
          </cell>
          <cell r="H384">
            <v>0</v>
          </cell>
          <cell r="I384" t="str">
            <v>n/a</v>
          </cell>
          <cell r="K384">
            <v>16.526315789473685</v>
          </cell>
        </row>
        <row r="385">
          <cell r="B385" t="str">
            <v>A10188</v>
          </cell>
          <cell r="C385" t="str">
            <v>4" Stainless Steel Flanged Hose Tail</v>
          </cell>
          <cell r="D385">
            <v>3</v>
          </cell>
          <cell r="E385" t="str">
            <v>1 Week</v>
          </cell>
          <cell r="F385" t="str">
            <v>N</v>
          </cell>
          <cell r="G385" t="e">
            <v>#N/A</v>
          </cell>
          <cell r="H385">
            <v>0</v>
          </cell>
          <cell r="I385" t="str">
            <v>n/a</v>
          </cell>
          <cell r="K385">
            <v>99.9</v>
          </cell>
        </row>
        <row r="386">
          <cell r="B386" t="str">
            <v>A10189</v>
          </cell>
          <cell r="C386" t="str">
            <v>6" Stainless Steel Flanged Hose Tail</v>
          </cell>
          <cell r="D386">
            <v>3</v>
          </cell>
          <cell r="E386" t="str">
            <v>1 Week</v>
          </cell>
          <cell r="F386" t="str">
            <v>N</v>
          </cell>
          <cell r="G386" t="e">
            <v>#N/A</v>
          </cell>
          <cell r="H386">
            <v>0</v>
          </cell>
          <cell r="I386" t="str">
            <v>n/a</v>
          </cell>
          <cell r="K386">
            <v>172.63157894736844</v>
          </cell>
        </row>
        <row r="387">
          <cell r="B387" t="str">
            <v>A10190</v>
          </cell>
          <cell r="C387" t="str">
            <v>2" Stainless Steel Flanged Hose Tail</v>
          </cell>
          <cell r="D387">
            <v>1</v>
          </cell>
          <cell r="E387" t="str">
            <v>1 Week</v>
          </cell>
          <cell r="F387" t="str">
            <v>N</v>
          </cell>
          <cell r="G387" t="e">
            <v>#N/A</v>
          </cell>
          <cell r="H387">
            <v>0</v>
          </cell>
          <cell r="I387" t="str">
            <v>n/a</v>
          </cell>
          <cell r="K387">
            <v>75.599999999999994</v>
          </cell>
        </row>
        <row r="388">
          <cell r="B388" t="str">
            <v>A10191</v>
          </cell>
          <cell r="C388" t="str">
            <v>3" Stainless Steel Flanged Hose Tail</v>
          </cell>
          <cell r="D388">
            <v>1</v>
          </cell>
          <cell r="E388" t="str">
            <v>1 Week</v>
          </cell>
          <cell r="F388" t="str">
            <v>N</v>
          </cell>
          <cell r="G388" t="e">
            <v>#N/A</v>
          </cell>
          <cell r="H388">
            <v>0</v>
          </cell>
          <cell r="I388" t="str">
            <v>n/a</v>
          </cell>
          <cell r="K388">
            <v>86.4</v>
          </cell>
        </row>
        <row r="389">
          <cell r="B389" t="str">
            <v>A10192</v>
          </cell>
          <cell r="C389" t="str">
            <v>Waste Water Seeding Kit</v>
          </cell>
          <cell r="D389">
            <v>1</v>
          </cell>
          <cell r="E389" t="str">
            <v>3 weeks</v>
          </cell>
          <cell r="F389" t="str">
            <v>N</v>
          </cell>
          <cell r="G389" t="e">
            <v>#N/A</v>
          </cell>
          <cell r="H389">
            <v>0</v>
          </cell>
          <cell r="I389" t="str">
            <v>n/a</v>
          </cell>
          <cell r="K389">
            <v>2315.7894736842109</v>
          </cell>
        </row>
        <row r="390">
          <cell r="B390" t="str">
            <v>A10194</v>
          </cell>
          <cell r="C390" t="str">
            <v>2" Stainless Steel Flanged Hose Tail</v>
          </cell>
          <cell r="D390">
            <v>3</v>
          </cell>
          <cell r="E390" t="str">
            <v>1 Week</v>
          </cell>
          <cell r="F390" t="str">
            <v>N</v>
          </cell>
          <cell r="G390" t="e">
            <v>#N/A</v>
          </cell>
          <cell r="H390">
            <v>0</v>
          </cell>
          <cell r="I390" t="str">
            <v>n/a</v>
          </cell>
          <cell r="K390">
            <v>75.599999999999994</v>
          </cell>
        </row>
        <row r="391">
          <cell r="B391" t="str">
            <v>A10195</v>
          </cell>
          <cell r="C391" t="str">
            <v>3" Stainless Steel Flanged Hose Tail</v>
          </cell>
          <cell r="D391">
            <v>3</v>
          </cell>
          <cell r="E391" t="str">
            <v>1 Week</v>
          </cell>
          <cell r="F391" t="str">
            <v>N</v>
          </cell>
          <cell r="G391" t="e">
            <v>#N/A</v>
          </cell>
          <cell r="H391">
            <v>0</v>
          </cell>
          <cell r="I391" t="str">
            <v>n/a</v>
          </cell>
          <cell r="K391">
            <v>86.4</v>
          </cell>
        </row>
        <row r="392">
          <cell r="B392" t="str">
            <v>A10196</v>
          </cell>
          <cell r="C392" t="str">
            <v>4" Stainless Steel Flanged Hose Tail</v>
          </cell>
          <cell r="D392">
            <v>3</v>
          </cell>
          <cell r="E392" t="str">
            <v>1 Week</v>
          </cell>
          <cell r="F392" t="str">
            <v>N</v>
          </cell>
          <cell r="G392" t="e">
            <v>#N/A</v>
          </cell>
          <cell r="H392">
            <v>0</v>
          </cell>
          <cell r="I392" t="str">
            <v>n/a</v>
          </cell>
          <cell r="K392">
            <v>99.9</v>
          </cell>
        </row>
        <row r="393">
          <cell r="B393" t="str">
            <v>A10197</v>
          </cell>
          <cell r="C393" t="str">
            <v>6" Stainless Steel Flanged Hose Tail</v>
          </cell>
          <cell r="D393">
            <v>3</v>
          </cell>
          <cell r="E393" t="str">
            <v>1 Week</v>
          </cell>
          <cell r="F393" t="str">
            <v>N</v>
          </cell>
          <cell r="G393" t="e">
            <v>#N/A</v>
          </cell>
          <cell r="H393">
            <v>0</v>
          </cell>
          <cell r="I393" t="str">
            <v>n/a</v>
          </cell>
          <cell r="K393">
            <v>172.8</v>
          </cell>
        </row>
        <row r="394">
          <cell r="B394" t="str">
            <v>A10200</v>
          </cell>
          <cell r="C394" t="str">
            <v>Flexiseal 110mm  SC115 Type B</v>
          </cell>
          <cell r="D394">
            <v>1</v>
          </cell>
          <cell r="E394" t="str">
            <v>Ex Stock</v>
          </cell>
          <cell r="F394" t="str">
            <v>N</v>
          </cell>
          <cell r="G394" t="e">
            <v>#N/A</v>
          </cell>
          <cell r="H394">
            <v>0</v>
          </cell>
          <cell r="I394" t="str">
            <v>n/a</v>
          </cell>
          <cell r="K394">
            <v>18.421052631578949</v>
          </cell>
        </row>
        <row r="395">
          <cell r="B395" t="str">
            <v>A10200(?)</v>
          </cell>
          <cell r="C395" t="str">
            <v>Thermo Pocket c/w fittings</v>
          </cell>
          <cell r="D395">
            <v>1</v>
          </cell>
          <cell r="E395" t="str">
            <v>Ex Stock</v>
          </cell>
          <cell r="F395" t="str">
            <v>N</v>
          </cell>
          <cell r="G395" t="e">
            <v>#N/A</v>
          </cell>
          <cell r="H395">
            <v>0</v>
          </cell>
          <cell r="I395" t="str">
            <v>n/a</v>
          </cell>
          <cell r="K395">
            <v>77.189473684210526</v>
          </cell>
        </row>
        <row r="396">
          <cell r="B396" t="str">
            <v>A10201</v>
          </cell>
          <cell r="C396" t="str">
            <v>High Level Switch</v>
          </cell>
          <cell r="D396">
            <v>1</v>
          </cell>
          <cell r="E396" t="str">
            <v>3 Weeks</v>
          </cell>
          <cell r="F396" t="str">
            <v>N</v>
          </cell>
          <cell r="G396" t="e">
            <v>#N/A</v>
          </cell>
          <cell r="H396">
            <v>0</v>
          </cell>
          <cell r="I396" t="str">
            <v>n/a</v>
          </cell>
          <cell r="K396">
            <v>43.578947368421055</v>
          </cell>
        </row>
        <row r="397">
          <cell r="B397" t="str">
            <v>A10201(?)</v>
          </cell>
          <cell r="C397" t="str">
            <v>Standalone 2kw Elements (Supplied as 2 x 1KW elements)</v>
          </cell>
          <cell r="D397">
            <v>1</v>
          </cell>
          <cell r="E397" t="str">
            <v>Ex Stock</v>
          </cell>
          <cell r="F397" t="str">
            <v>N</v>
          </cell>
          <cell r="G397" t="e">
            <v>#N/A</v>
          </cell>
          <cell r="H397">
            <v>0</v>
          </cell>
          <cell r="I397" t="str">
            <v>n/a</v>
          </cell>
          <cell r="K397">
            <v>821.0526315789474</v>
          </cell>
        </row>
        <row r="398">
          <cell r="B398" t="str">
            <v>A10202</v>
          </cell>
          <cell r="C398" t="str">
            <v>Micro 7 Upper Guide Rail Bracket</v>
          </cell>
          <cell r="D398">
            <v>1</v>
          </cell>
          <cell r="E398" t="str">
            <v>3 Weeks</v>
          </cell>
          <cell r="F398" t="str">
            <v>N</v>
          </cell>
          <cell r="G398" t="e">
            <v>#N/A</v>
          </cell>
          <cell r="H398">
            <v>0</v>
          </cell>
          <cell r="I398" t="str">
            <v>n/a</v>
          </cell>
          <cell r="K398">
            <v>28.421052631578949</v>
          </cell>
        </row>
        <row r="399">
          <cell r="B399" t="str">
            <v>A10203</v>
          </cell>
          <cell r="C399" t="str">
            <v>Balancing tank Overflow Flexihose Lagging Muff</v>
          </cell>
          <cell r="D399">
            <v>1</v>
          </cell>
          <cell r="E399" t="str">
            <v>3 weeks</v>
          </cell>
          <cell r="F399" t="str">
            <v>N</v>
          </cell>
          <cell r="G399" t="e">
            <v>#N/A</v>
          </cell>
          <cell r="H399">
            <v>0</v>
          </cell>
          <cell r="I399" t="str">
            <v>n/a</v>
          </cell>
          <cell r="K399">
            <v>100</v>
          </cell>
        </row>
        <row r="400">
          <cell r="B400" t="str">
            <v>A10204</v>
          </cell>
          <cell r="C400" t="str">
            <v>PVC Hose o/d 4mm x 1mm DIN 16940 (10M)</v>
          </cell>
          <cell r="D400">
            <v>1</v>
          </cell>
          <cell r="E400" t="str">
            <v>3 weeks</v>
          </cell>
          <cell r="F400" t="str">
            <v>N</v>
          </cell>
          <cell r="G400" t="e">
            <v>#N/A</v>
          </cell>
          <cell r="H400">
            <v>0</v>
          </cell>
          <cell r="I400" t="str">
            <v>n/a</v>
          </cell>
          <cell r="K400">
            <v>30</v>
          </cell>
        </row>
        <row r="401">
          <cell r="B401" t="str">
            <v>A10205</v>
          </cell>
          <cell r="C401" t="str">
            <v>Hose Pump Green 2000ph</v>
          </cell>
          <cell r="D401">
            <v>10</v>
          </cell>
          <cell r="E401" t="str">
            <v>3 weeks</v>
          </cell>
          <cell r="F401" t="str">
            <v>N</v>
          </cell>
          <cell r="G401" t="e">
            <v>#N/A</v>
          </cell>
          <cell r="H401">
            <v>0</v>
          </cell>
          <cell r="I401" t="str">
            <v>n/a</v>
          </cell>
          <cell r="K401">
            <v>7.4421052631578952</v>
          </cell>
        </row>
        <row r="402">
          <cell r="B402" t="str">
            <v>A10206</v>
          </cell>
          <cell r="C402" t="str">
            <v>Bottom Priming Valve SAF</v>
          </cell>
          <cell r="D402">
            <v>1</v>
          </cell>
          <cell r="E402" t="str">
            <v>3 weeks</v>
          </cell>
          <cell r="F402" t="str">
            <v>N</v>
          </cell>
          <cell r="G402" t="e">
            <v>#N/A</v>
          </cell>
          <cell r="H402">
            <v>0</v>
          </cell>
          <cell r="I402" t="str">
            <v>n/a</v>
          </cell>
          <cell r="K402">
            <v>51.105263157894733</v>
          </cell>
        </row>
        <row r="403">
          <cell r="B403" t="str">
            <v>A10207</v>
          </cell>
          <cell r="C403" t="str">
            <v>4” Hose (PW)</v>
          </cell>
          <cell r="D403">
            <v>5</v>
          </cell>
          <cell r="E403" t="str">
            <v>2 Weeks</v>
          </cell>
          <cell r="F403" t="str">
            <v>N</v>
          </cell>
          <cell r="G403" t="e">
            <v>#N/A</v>
          </cell>
          <cell r="H403">
            <v>0</v>
          </cell>
          <cell r="I403" t="str">
            <v>n/a</v>
          </cell>
          <cell r="K403">
            <v>38.336842105263159</v>
          </cell>
        </row>
        <row r="404">
          <cell r="B404" t="str">
            <v>A10208</v>
          </cell>
          <cell r="C404" t="str">
            <v>2” Heliflex Hose (WW)</v>
          </cell>
          <cell r="D404">
            <v>5</v>
          </cell>
          <cell r="E404" t="str">
            <v>2 Weeks</v>
          </cell>
          <cell r="F404" t="str">
            <v>N</v>
          </cell>
          <cell r="G404" t="e">
            <v>#N/A</v>
          </cell>
          <cell r="H404">
            <v>0</v>
          </cell>
          <cell r="I404" t="str">
            <v>n/a</v>
          </cell>
          <cell r="K404">
            <v>3.4</v>
          </cell>
        </row>
        <row r="405">
          <cell r="B405" t="str">
            <v>A10209</v>
          </cell>
          <cell r="C405" t="str">
            <v>Pipe Lagging Muff 160mm PST Outlet/ FST Inlet (WW588)</v>
          </cell>
          <cell r="D405">
            <v>1</v>
          </cell>
          <cell r="E405" t="str">
            <v>3 weeks</v>
          </cell>
          <cell r="F405" t="str">
            <v>N</v>
          </cell>
          <cell r="G405" t="e">
            <v>#N/A</v>
          </cell>
          <cell r="H405">
            <v>0</v>
          </cell>
          <cell r="I405" t="str">
            <v>n/a</v>
          </cell>
          <cell r="K405">
            <v>102.25263157894737</v>
          </cell>
        </row>
        <row r="406">
          <cell r="B406" t="str">
            <v>A10210</v>
          </cell>
          <cell r="C406" t="str">
            <v xml:space="preserve">Pipe Lagging Muff 160mm Between SAF </v>
          </cell>
          <cell r="D406">
            <v>1</v>
          </cell>
          <cell r="E406" t="str">
            <v>3 weeks</v>
          </cell>
          <cell r="F406" t="str">
            <v>N</v>
          </cell>
          <cell r="G406" t="e">
            <v>#N/A</v>
          </cell>
          <cell r="H406">
            <v>0</v>
          </cell>
          <cell r="I406" t="str">
            <v>n/a</v>
          </cell>
          <cell r="K406">
            <v>102.25263157894737</v>
          </cell>
        </row>
        <row r="407">
          <cell r="B407" t="str">
            <v>A10211</v>
          </cell>
          <cell r="C407" t="str">
            <v>1.5mm 3 Core Cable (per metre)</v>
          </cell>
          <cell r="D407">
            <v>1</v>
          </cell>
          <cell r="E407" t="str">
            <v>3 weeks</v>
          </cell>
          <cell r="F407" t="str">
            <v>N</v>
          </cell>
          <cell r="G407" t="e">
            <v>#N/A</v>
          </cell>
          <cell r="H407">
            <v>0</v>
          </cell>
          <cell r="I407" t="str">
            <v>n/a</v>
          </cell>
          <cell r="K407">
            <v>2.35</v>
          </cell>
        </row>
        <row r="408">
          <cell r="B408" t="str">
            <v>A10212</v>
          </cell>
          <cell r="C408" t="str">
            <v>Flexible Conduit &amp; Connectors (10m pack)</v>
          </cell>
          <cell r="D408">
            <v>1</v>
          </cell>
          <cell r="E408" t="str">
            <v>3 weeks</v>
          </cell>
          <cell r="F408" t="str">
            <v>N</v>
          </cell>
          <cell r="G408" t="e">
            <v>#N/A</v>
          </cell>
          <cell r="H408">
            <v>0</v>
          </cell>
          <cell r="I408" t="str">
            <v>n/a</v>
          </cell>
          <cell r="K408">
            <v>29.8</v>
          </cell>
        </row>
        <row r="409">
          <cell r="B409" t="str">
            <v>A10213</v>
          </cell>
          <cell r="C409" t="str">
            <v>Duel Stage Thermostat c/w enclosure</v>
          </cell>
          <cell r="D409">
            <v>1</v>
          </cell>
          <cell r="E409" t="str">
            <v>3 weeks</v>
          </cell>
          <cell r="F409" t="str">
            <v>N</v>
          </cell>
          <cell r="G409" t="e">
            <v>#N/A</v>
          </cell>
          <cell r="H409">
            <v>0</v>
          </cell>
          <cell r="I409" t="str">
            <v>n/a</v>
          </cell>
          <cell r="K409">
            <v>190.55</v>
          </cell>
        </row>
        <row r="410">
          <cell r="B410" t="str">
            <v>A10214</v>
          </cell>
          <cell r="C410" t="str">
            <v>Catering Unit Waste Pump Tank &amp; Lid</v>
          </cell>
          <cell r="D410">
            <v>1</v>
          </cell>
          <cell r="E410" t="str">
            <v>2 weeks</v>
          </cell>
          <cell r="F410" t="str">
            <v>N</v>
          </cell>
          <cell r="G410" t="e">
            <v>#N/A</v>
          </cell>
          <cell r="H410">
            <v>0</v>
          </cell>
          <cell r="I410" t="str">
            <v>n/a</v>
          </cell>
          <cell r="K410">
            <v>405</v>
          </cell>
        </row>
        <row r="411">
          <cell r="B411" t="str">
            <v>A10215</v>
          </cell>
          <cell r="C411" t="str">
            <v>AGA5 Grease Trap Trace Heating Circuit - W/M AX 230v TYP 07-5801-2266 ()B-FTZB-51-11B)</v>
          </cell>
          <cell r="D411">
            <v>1</v>
          </cell>
          <cell r="E411" t="str">
            <v>1 Week</v>
          </cell>
          <cell r="F411" t="str">
            <v>N</v>
          </cell>
          <cell r="G411" t="e">
            <v>#N/A</v>
          </cell>
          <cell r="H411">
            <v>0</v>
          </cell>
          <cell r="I411" t="str">
            <v>n/a</v>
          </cell>
          <cell r="K411">
            <v>91</v>
          </cell>
        </row>
        <row r="412">
          <cell r="B412" t="str">
            <v>A10216</v>
          </cell>
          <cell r="C412" t="str">
            <v>Grease Trap Lagging Muff - AG5A</v>
          </cell>
          <cell r="D412">
            <v>1</v>
          </cell>
          <cell r="E412" t="str">
            <v>2 Weeks</v>
          </cell>
          <cell r="F412" t="str">
            <v>N</v>
          </cell>
          <cell r="G412" t="e">
            <v>#N/A</v>
          </cell>
          <cell r="H412">
            <v>0</v>
          </cell>
          <cell r="I412" t="str">
            <v>n/a</v>
          </cell>
          <cell r="K412">
            <v>689</v>
          </cell>
        </row>
        <row r="413">
          <cell r="B413" t="str">
            <v>A10217</v>
          </cell>
          <cell r="C413" t="str">
            <v>Grease Trap Lagging Muff - AG3</v>
          </cell>
          <cell r="D413">
            <v>1</v>
          </cell>
          <cell r="E413" t="str">
            <v>2 Weeks</v>
          </cell>
          <cell r="F413" t="str">
            <v>N</v>
          </cell>
          <cell r="G413" t="e">
            <v>#N/A</v>
          </cell>
          <cell r="H413">
            <v>0</v>
          </cell>
          <cell r="I413" t="str">
            <v>n/a</v>
          </cell>
          <cell r="K413">
            <v>641</v>
          </cell>
        </row>
        <row r="414">
          <cell r="B414" t="str">
            <v>A10218</v>
          </cell>
          <cell r="C414" t="str">
            <v>Spider Brackets</v>
          </cell>
          <cell r="D414">
            <v>1</v>
          </cell>
          <cell r="E414" t="str">
            <v>2 Weeks</v>
          </cell>
          <cell r="F414" t="str">
            <v>N</v>
          </cell>
          <cell r="G414" t="e">
            <v>#N/A</v>
          </cell>
          <cell r="H414">
            <v>0</v>
          </cell>
          <cell r="I414" t="str">
            <v>n/a</v>
          </cell>
          <cell r="K414">
            <v>9</v>
          </cell>
        </row>
        <row r="415">
          <cell r="B415" t="str">
            <v>A10219</v>
          </cell>
          <cell r="C415" t="str">
            <v>10m 400v 3 Phase Kiosk Power Cable with 5 pin 63A Plugs &amp; Sockets</v>
          </cell>
          <cell r="D415">
            <v>1</v>
          </cell>
          <cell r="E415" t="str">
            <v>2 Weeks</v>
          </cell>
          <cell r="F415" t="str">
            <v>N</v>
          </cell>
          <cell r="G415" t="e">
            <v>#N/A</v>
          </cell>
          <cell r="H415">
            <v>0</v>
          </cell>
          <cell r="I415" t="str">
            <v>n/a</v>
          </cell>
          <cell r="K415">
            <v>230</v>
          </cell>
        </row>
        <row r="416">
          <cell r="B416" t="str">
            <v>A10220</v>
          </cell>
          <cell r="C416" t="str">
            <v>3M 240v Extension Leads (Trace Heating)</v>
          </cell>
          <cell r="D416">
            <v>1</v>
          </cell>
          <cell r="E416" t="str">
            <v>3 weeks</v>
          </cell>
          <cell r="F416" t="str">
            <v>N</v>
          </cell>
          <cell r="G416" t="e">
            <v>#N/A</v>
          </cell>
          <cell r="H416">
            <v>0</v>
          </cell>
          <cell r="I416" t="str">
            <v>n/a</v>
          </cell>
          <cell r="K416">
            <v>51.5</v>
          </cell>
        </row>
        <row r="417">
          <cell r="B417" t="str">
            <v>A10221</v>
          </cell>
          <cell r="C417" t="str">
            <v>High Level Audible Alarm Switch</v>
          </cell>
          <cell r="D417">
            <v>1</v>
          </cell>
          <cell r="E417" t="str">
            <v>4 weeks</v>
          </cell>
          <cell r="F417" t="str">
            <v>N</v>
          </cell>
          <cell r="G417" t="e">
            <v>#N/A</v>
          </cell>
          <cell r="H417">
            <v>0</v>
          </cell>
          <cell r="I417" t="str">
            <v>n/a</v>
          </cell>
          <cell r="K417">
            <v>13.5</v>
          </cell>
        </row>
        <row r="418">
          <cell r="B418" t="str">
            <v>A10222</v>
          </cell>
          <cell r="C418" t="str">
            <v>Waste Water Pumping Station Tank</v>
          </cell>
          <cell r="D418">
            <v>1</v>
          </cell>
          <cell r="E418" t="str">
            <v>3 weeks</v>
          </cell>
          <cell r="F418" t="str">
            <v>N</v>
          </cell>
          <cell r="G418" t="e">
            <v>#N/A</v>
          </cell>
          <cell r="H418">
            <v>0</v>
          </cell>
          <cell r="I418" t="str">
            <v>n/a</v>
          </cell>
          <cell r="K418">
            <v>2150</v>
          </cell>
        </row>
        <row r="419">
          <cell r="B419" t="str">
            <v>A10223</v>
          </cell>
          <cell r="C419" t="str">
            <v>Fuse 32A Blower Control Panel - Main Fuse</v>
          </cell>
          <cell r="D419">
            <v>1</v>
          </cell>
          <cell r="E419" t="str">
            <v>1 Week</v>
          </cell>
          <cell r="F419" t="str">
            <v>N</v>
          </cell>
          <cell r="G419" t="e">
            <v>#N/A</v>
          </cell>
          <cell r="H419">
            <v>0</v>
          </cell>
          <cell r="I419" t="str">
            <v>n/a</v>
          </cell>
          <cell r="K419">
            <v>3.3</v>
          </cell>
        </row>
        <row r="420">
          <cell r="B420" t="str">
            <v>A10224</v>
          </cell>
          <cell r="C420" t="str">
            <v>Balancing Tank Constant Reading Contents Gauge</v>
          </cell>
          <cell r="D420">
            <v>1</v>
          </cell>
          <cell r="E420" t="str">
            <v>3 weeks</v>
          </cell>
          <cell r="F420" t="str">
            <v>N</v>
          </cell>
          <cell r="G420" t="e">
            <v>#N/A</v>
          </cell>
          <cell r="H420">
            <v>0</v>
          </cell>
          <cell r="I420" t="str">
            <v>n/a</v>
          </cell>
          <cell r="K420">
            <v>577.15</v>
          </cell>
        </row>
        <row r="421">
          <cell r="B421" t="str">
            <v>A10225</v>
          </cell>
          <cell r="C421" t="str">
            <v>Run Lamp (Mono Lamp Red) KL2100R</v>
          </cell>
          <cell r="D421">
            <v>5</v>
          </cell>
          <cell r="E421" t="str">
            <v>2 Weeks</v>
          </cell>
          <cell r="F421" t="str">
            <v>N</v>
          </cell>
          <cell r="G421" t="e">
            <v>#N/A</v>
          </cell>
          <cell r="H421">
            <v>0</v>
          </cell>
          <cell r="I421" t="str">
            <v>n/a</v>
          </cell>
          <cell r="K421">
            <v>14.33</v>
          </cell>
        </row>
        <row r="422">
          <cell r="B422" t="str">
            <v>A10226</v>
          </cell>
          <cell r="C422" t="str">
            <v>Run Lamp (Mono Lamp Yellow) KL2100Y</v>
          </cell>
          <cell r="D422">
            <v>5</v>
          </cell>
          <cell r="E422" t="str">
            <v>2 Weeks</v>
          </cell>
          <cell r="F422" t="str">
            <v>N</v>
          </cell>
          <cell r="G422" t="e">
            <v>#N/A</v>
          </cell>
          <cell r="H422">
            <v>0</v>
          </cell>
          <cell r="I422" t="str">
            <v>n/a</v>
          </cell>
          <cell r="K422">
            <v>14.33</v>
          </cell>
        </row>
        <row r="423">
          <cell r="B423" t="str">
            <v>A10227</v>
          </cell>
          <cell r="C423" t="str">
            <v>R/O/A Slector Switch (3 pos switch) CBKC3MKB</v>
          </cell>
          <cell r="D423">
            <v>1</v>
          </cell>
          <cell r="E423" t="str">
            <v>2 Weeks</v>
          </cell>
          <cell r="F423" t="str">
            <v>N</v>
          </cell>
          <cell r="G423" t="e">
            <v>#N/A</v>
          </cell>
          <cell r="H423">
            <v>0</v>
          </cell>
          <cell r="I423" t="str">
            <v>n/a</v>
          </cell>
          <cell r="K423">
            <v>22.62</v>
          </cell>
        </row>
        <row r="424">
          <cell r="B424" t="str">
            <v>BT125/250/500-1</v>
          </cell>
          <cell r="C424" t="str">
            <v>3.0A Base Panel</v>
          </cell>
          <cell r="D424">
            <v>1</v>
          </cell>
          <cell r="E424">
            <v>4</v>
          </cell>
          <cell r="F424" t="str">
            <v>N</v>
          </cell>
          <cell r="G424" t="e">
            <v>#N/A</v>
          </cell>
          <cell r="H424">
            <v>0</v>
          </cell>
          <cell r="I424" t="str">
            <v>n/a</v>
          </cell>
          <cell r="K424">
            <v>82.557894736842115</v>
          </cell>
        </row>
        <row r="425">
          <cell r="B425" t="str">
            <v>BT125/250/500-10</v>
          </cell>
          <cell r="C425" t="str">
            <v>7.5B Drain Panel</v>
          </cell>
          <cell r="D425">
            <v>1</v>
          </cell>
          <cell r="E425">
            <v>4</v>
          </cell>
          <cell r="F425" t="str">
            <v>N</v>
          </cell>
          <cell r="G425" t="e">
            <v>#N/A</v>
          </cell>
          <cell r="H425">
            <v>0</v>
          </cell>
          <cell r="I425" t="str">
            <v>n/a</v>
          </cell>
          <cell r="K425">
            <v>460.14736842105265</v>
          </cell>
        </row>
        <row r="426">
          <cell r="B426" t="str">
            <v>BT125/250/500-15</v>
          </cell>
          <cell r="C426" t="str">
            <v xml:space="preserve">Roof Strut </v>
          </cell>
          <cell r="D426">
            <v>1</v>
          </cell>
          <cell r="E426">
            <v>4</v>
          </cell>
          <cell r="F426" t="str">
            <v>N</v>
          </cell>
          <cell r="G426" t="e">
            <v>#N/A</v>
          </cell>
          <cell r="H426">
            <v>0</v>
          </cell>
          <cell r="I426" t="str">
            <v>n/a</v>
          </cell>
          <cell r="K426">
            <v>10.526315789473685</v>
          </cell>
        </row>
        <row r="427">
          <cell r="B427" t="str">
            <v>BT125/250/500-17</v>
          </cell>
          <cell r="C427" t="str">
            <v>VG Bolt Set (Set of 2)</v>
          </cell>
          <cell r="D427">
            <v>1</v>
          </cell>
          <cell r="E427">
            <v>4</v>
          </cell>
          <cell r="F427" t="str">
            <v>N</v>
          </cell>
          <cell r="G427" t="e">
            <v>#N/A</v>
          </cell>
          <cell r="H427">
            <v>0</v>
          </cell>
          <cell r="I427" t="str">
            <v>n/a</v>
          </cell>
          <cell r="K427">
            <v>14.284210526315791</v>
          </cell>
        </row>
        <row r="428">
          <cell r="B428" t="str">
            <v>BT125/250/500-18</v>
          </cell>
          <cell r="C428" t="str">
            <v>Bolt M12 x 50 ST/St (with nuts &amp; washers)</v>
          </cell>
          <cell r="D428">
            <v>1</v>
          </cell>
          <cell r="E428">
            <v>4</v>
          </cell>
          <cell r="F428" t="str">
            <v>N</v>
          </cell>
          <cell r="G428" t="e">
            <v>#N/A</v>
          </cell>
          <cell r="H428">
            <v>0</v>
          </cell>
          <cell r="I428" t="str">
            <v>n/a</v>
          </cell>
          <cell r="K428">
            <v>85.715789473684225</v>
          </cell>
        </row>
        <row r="429">
          <cell r="B429" t="str">
            <v>BT125/250/500-7</v>
          </cell>
          <cell r="C429" t="str">
            <v>4.5B Inlet Pump</v>
          </cell>
          <cell r="D429">
            <v>1</v>
          </cell>
          <cell r="E429">
            <v>4</v>
          </cell>
          <cell r="F429" t="str">
            <v>N</v>
          </cell>
          <cell r="G429" t="e">
            <v>#N/A</v>
          </cell>
          <cell r="H429">
            <v>0</v>
          </cell>
          <cell r="I429" t="str">
            <v>n/a</v>
          </cell>
          <cell r="K429">
            <v>428.56842105263161</v>
          </cell>
        </row>
        <row r="430">
          <cell r="B430" t="str">
            <v>BT125/250/500-8</v>
          </cell>
          <cell r="C430" t="str">
            <v>7.5B Pumping Station Outlet</v>
          </cell>
          <cell r="D430">
            <v>1</v>
          </cell>
          <cell r="E430">
            <v>4</v>
          </cell>
          <cell r="F430" t="str">
            <v>N</v>
          </cell>
          <cell r="G430" t="e">
            <v>#N/A</v>
          </cell>
          <cell r="H430">
            <v>0</v>
          </cell>
          <cell r="I430" t="str">
            <v>n/a</v>
          </cell>
          <cell r="K430">
            <v>460.14736842105265</v>
          </cell>
        </row>
        <row r="431">
          <cell r="B431" t="str">
            <v>BT125/250/500-9</v>
          </cell>
          <cell r="C431" t="str">
            <v>4.5B Final Effluent Outlet</v>
          </cell>
          <cell r="D431">
            <v>1</v>
          </cell>
          <cell r="E431">
            <v>4</v>
          </cell>
          <cell r="F431" t="str">
            <v>N</v>
          </cell>
          <cell r="G431" t="e">
            <v>#N/A</v>
          </cell>
          <cell r="H431">
            <v>0</v>
          </cell>
          <cell r="I431" t="str">
            <v>n/a</v>
          </cell>
          <cell r="K431">
            <v>631.57894736842104</v>
          </cell>
        </row>
        <row r="432">
          <cell r="B432" t="str">
            <v>BT125-21</v>
          </cell>
          <cell r="C432" t="str">
            <v>External Ladder Fixing Kit</v>
          </cell>
          <cell r="D432">
            <v>1</v>
          </cell>
          <cell r="E432">
            <v>4</v>
          </cell>
          <cell r="F432" t="str">
            <v>N</v>
          </cell>
          <cell r="G432" t="e">
            <v>#N/A</v>
          </cell>
          <cell r="H432">
            <v>0</v>
          </cell>
          <cell r="I432" t="str">
            <v>n/a</v>
          </cell>
          <cell r="K432">
            <v>31.578947368421055</v>
          </cell>
        </row>
        <row r="433">
          <cell r="B433" t="str">
            <v>BT125-24</v>
          </cell>
          <cell r="C433" t="str">
            <v>K Patch (Sets of 100)</v>
          </cell>
          <cell r="D433">
            <v>1</v>
          </cell>
          <cell r="E433">
            <v>4</v>
          </cell>
          <cell r="F433" t="str">
            <v>N</v>
          </cell>
          <cell r="G433" t="e">
            <v>#N/A</v>
          </cell>
          <cell r="H433">
            <v>0</v>
          </cell>
          <cell r="I433" t="str">
            <v>n/a</v>
          </cell>
          <cell r="K433">
            <v>13.684210526315789</v>
          </cell>
        </row>
        <row r="434">
          <cell r="B434" t="str">
            <v>BT125-25</v>
          </cell>
          <cell r="C434" t="str">
            <v>S Gaskets (Pack of 50m)</v>
          </cell>
          <cell r="D434">
            <v>1</v>
          </cell>
          <cell r="E434">
            <v>4</v>
          </cell>
          <cell r="F434" t="str">
            <v>N</v>
          </cell>
          <cell r="G434" t="e">
            <v>#N/A</v>
          </cell>
          <cell r="H434">
            <v>0</v>
          </cell>
          <cell r="I434" t="str">
            <v>n/a</v>
          </cell>
          <cell r="K434">
            <v>93.231578947368419</v>
          </cell>
        </row>
        <row r="435">
          <cell r="B435" t="str">
            <v>BT250</v>
          </cell>
          <cell r="C435" t="str">
            <v>Tank GRP Sectional Construction (15000 Litres)</v>
          </cell>
          <cell r="D435">
            <v>1</v>
          </cell>
          <cell r="E435" t="str">
            <v>12 Weeks</v>
          </cell>
          <cell r="F435" t="str">
            <v>Y</v>
          </cell>
          <cell r="G435">
            <v>9159.2310993663923</v>
          </cell>
          <cell r="H435">
            <v>7479.03</v>
          </cell>
          <cell r="I435" t="str">
            <v>Higher</v>
          </cell>
          <cell r="K435">
            <v>14315.789473684212</v>
          </cell>
        </row>
        <row r="436">
          <cell r="B436" t="str">
            <v>BT250-19</v>
          </cell>
          <cell r="C436" t="str">
            <v>Side Bolts, Nuts, &amp; Washers (Type B Washers|)</v>
          </cell>
          <cell r="D436">
            <v>1</v>
          </cell>
          <cell r="E436">
            <v>4</v>
          </cell>
          <cell r="F436" t="str">
            <v>N</v>
          </cell>
          <cell r="G436" t="e">
            <v>#N/A</v>
          </cell>
          <cell r="H436">
            <v>0</v>
          </cell>
          <cell r="I436" t="str">
            <v>n/a</v>
          </cell>
          <cell r="K436">
            <v>31.578947368421055</v>
          </cell>
        </row>
        <row r="437">
          <cell r="B437" t="str">
            <v>BT500</v>
          </cell>
          <cell r="C437" t="str">
            <v>Tank GRP Sectional Construction (20000 Litres)</v>
          </cell>
          <cell r="D437">
            <v>1</v>
          </cell>
          <cell r="E437" t="str">
            <v>12 Weeks</v>
          </cell>
          <cell r="F437" t="str">
            <v>Y</v>
          </cell>
          <cell r="G437">
            <v>11069.183940689374</v>
          </cell>
          <cell r="H437">
            <v>9080.32</v>
          </cell>
          <cell r="I437" t="str">
            <v>Higher</v>
          </cell>
          <cell r="K437">
            <v>17684.21052631579</v>
          </cell>
        </row>
        <row r="438">
          <cell r="B438" t="str">
            <v>BTB125</v>
          </cell>
          <cell r="C438" t="str">
            <v>Heated Flexible covers for 125BT 10M3 (3X2X2)</v>
          </cell>
          <cell r="D438">
            <v>1</v>
          </cell>
          <cell r="E438" t="str">
            <v>2 Weeks</v>
          </cell>
          <cell r="F438" t="str">
            <v>N</v>
          </cell>
          <cell r="G438" t="e">
            <v>#N/A</v>
          </cell>
          <cell r="H438">
            <v>0</v>
          </cell>
          <cell r="I438" t="str">
            <v>n/a</v>
          </cell>
          <cell r="K438">
            <v>5310.76</v>
          </cell>
        </row>
        <row r="439">
          <cell r="B439" t="str">
            <v>CB125</v>
          </cell>
          <cell r="C439" t="str">
            <v>CB125 SAF Tank (excl. Kiosk, Blowers, Control Panel etc.</v>
          </cell>
          <cell r="D439">
            <v>4</v>
          </cell>
          <cell r="E439" t="str">
            <v>12 Weeks</v>
          </cell>
          <cell r="F439" t="str">
            <v>Y</v>
          </cell>
          <cell r="G439">
            <v>34013.665972708994</v>
          </cell>
          <cell r="H439">
            <v>27420</v>
          </cell>
          <cell r="I439" t="str">
            <v>Lower</v>
          </cell>
          <cell r="K439">
            <v>24052.63157894737</v>
          </cell>
        </row>
        <row r="440">
          <cell r="B440" t="str">
            <v>FST250</v>
          </cell>
          <cell r="C440" t="str">
            <v>Final Settlement Tank (250 Man)</v>
          </cell>
          <cell r="D440">
            <v>1</v>
          </cell>
          <cell r="E440" t="str">
            <v>12 Weeks</v>
          </cell>
          <cell r="F440" t="str">
            <v>Y</v>
          </cell>
          <cell r="G440">
            <v>43799.966189642306</v>
          </cell>
          <cell r="H440">
            <v>35652</v>
          </cell>
          <cell r="I440" t="str">
            <v>Lower</v>
          </cell>
          <cell r="K440">
            <v>31273.684210526317</v>
          </cell>
        </row>
        <row r="441">
          <cell r="B441" t="str">
            <v>FST500</v>
          </cell>
          <cell r="C441" t="str">
            <v>Final Settlement Tank (500 Man)</v>
          </cell>
          <cell r="D441">
            <v>1</v>
          </cell>
          <cell r="E441" t="str">
            <v>12 Weeks</v>
          </cell>
          <cell r="F441" t="str">
            <v>Y</v>
          </cell>
          <cell r="G441">
            <v>62047.316104903846</v>
          </cell>
          <cell r="H441">
            <v>51000</v>
          </cell>
          <cell r="I441" t="str">
            <v>Lower</v>
          </cell>
          <cell r="K441">
            <v>44736.84210526316</v>
          </cell>
        </row>
        <row r="442">
          <cell r="B442" t="str">
            <v>K125</v>
          </cell>
          <cell r="C442" t="str">
            <v>Kiosk - 125</v>
          </cell>
          <cell r="D442">
            <v>1</v>
          </cell>
          <cell r="E442" t="str">
            <v>12 Weeks</v>
          </cell>
          <cell r="F442" t="str">
            <v>Y</v>
          </cell>
          <cell r="G442">
            <v>15416.933131006697</v>
          </cell>
          <cell r="H442">
            <v>11968</v>
          </cell>
          <cell r="I442" t="str">
            <v>Lower</v>
          </cell>
          <cell r="K442">
            <v>11452.631578947368</v>
          </cell>
        </row>
        <row r="443">
          <cell r="B443" t="str">
            <v>K250</v>
          </cell>
          <cell r="C443" t="str">
            <v>Kiosk - 250</v>
          </cell>
          <cell r="D443">
            <v>1</v>
          </cell>
          <cell r="E443" t="str">
            <v>12 Weeks</v>
          </cell>
          <cell r="F443" t="str">
            <v>Y</v>
          </cell>
          <cell r="G443">
            <v>15759.899014759178</v>
          </cell>
          <cell r="H443">
            <v>12122</v>
          </cell>
          <cell r="I443" t="str">
            <v>Lower</v>
          </cell>
          <cell r="K443">
            <v>11600</v>
          </cell>
        </row>
        <row r="444">
          <cell r="B444" t="str">
            <v>K500</v>
          </cell>
          <cell r="C444" t="str">
            <v>Kiosk - 500</v>
          </cell>
          <cell r="D444">
            <v>1</v>
          </cell>
          <cell r="E444" t="str">
            <v>12 Weeks</v>
          </cell>
          <cell r="F444" t="str">
            <v>Y</v>
          </cell>
          <cell r="G444">
            <v>17504.64282583052</v>
          </cell>
          <cell r="H444">
            <v>13464</v>
          </cell>
          <cell r="I444" t="str">
            <v>Lower</v>
          </cell>
          <cell r="K444">
            <v>12884.21052631579</v>
          </cell>
        </row>
        <row r="445">
          <cell r="B445" t="str">
            <v>PST/FST 125</v>
          </cell>
          <cell r="C445" t="str">
            <v>Combined PST/FST</v>
          </cell>
          <cell r="D445">
            <v>1</v>
          </cell>
          <cell r="E445" t="str">
            <v>8 Weeks</v>
          </cell>
          <cell r="F445" t="str">
            <v>N</v>
          </cell>
          <cell r="G445" t="e">
            <v>#N/A</v>
          </cell>
          <cell r="H445">
            <v>0</v>
          </cell>
          <cell r="I445" t="str">
            <v>n/a</v>
          </cell>
          <cell r="K445">
            <v>34210.526315789473</v>
          </cell>
        </row>
        <row r="446">
          <cell r="B446" t="str">
            <v>PST250</v>
          </cell>
          <cell r="C446" t="str">
            <v>Primary Settlement Tank (250 Man)</v>
          </cell>
          <cell r="D446">
            <v>1</v>
          </cell>
          <cell r="E446" t="str">
            <v>12 Weeks</v>
          </cell>
          <cell r="F446" t="str">
            <v>Y</v>
          </cell>
          <cell r="G446">
            <v>43799.966189642306</v>
          </cell>
          <cell r="H446">
            <v>35652</v>
          </cell>
          <cell r="I446" t="str">
            <v>Lower</v>
          </cell>
          <cell r="K446">
            <v>31273.684210526317</v>
          </cell>
        </row>
        <row r="447">
          <cell r="B447" t="str">
            <v>PST500</v>
          </cell>
          <cell r="C447" t="str">
            <v>Primary Settlement Tank (500 Man)</v>
          </cell>
          <cell r="D447">
            <v>1</v>
          </cell>
          <cell r="E447" t="str">
            <v>12 Weeks</v>
          </cell>
          <cell r="F447" t="str">
            <v>Y</v>
          </cell>
          <cell r="G447">
            <v>62047.316104903846</v>
          </cell>
          <cell r="H447">
            <v>51000</v>
          </cell>
          <cell r="I447" t="str">
            <v>Lower</v>
          </cell>
          <cell r="K447">
            <v>44736.84210526316</v>
          </cell>
        </row>
        <row r="448">
          <cell r="B448" t="str">
            <v>PTC001</v>
          </cell>
          <cell r="C448" t="str">
            <v>Cold Weather Trials Test Piece</v>
          </cell>
          <cell r="D448">
            <v>1</v>
          </cell>
          <cell r="E448" t="str">
            <v>3 Weeks</v>
          </cell>
          <cell r="F448" t="str">
            <v>N</v>
          </cell>
          <cell r="G448" t="e">
            <v>#N/A</v>
          </cell>
          <cell r="H448">
            <v>0</v>
          </cell>
          <cell r="I448" t="str">
            <v>n/a</v>
          </cell>
          <cell r="K448">
            <v>210.5263157894737</v>
          </cell>
        </row>
        <row r="449">
          <cell r="B449" t="str">
            <v>PW001</v>
          </cell>
          <cell r="C449" t="str">
            <v>110 mm Trace Heating &amp; Lagged ABS Pipework 5000mm straight</v>
          </cell>
          <cell r="D449">
            <v>2</v>
          </cell>
          <cell r="E449" t="str">
            <v>3 Weeks</v>
          </cell>
          <cell r="F449" t="str">
            <v>N</v>
          </cell>
          <cell r="G449" t="e">
            <v>#N/A</v>
          </cell>
          <cell r="H449">
            <v>0</v>
          </cell>
          <cell r="I449" t="str">
            <v>n/a</v>
          </cell>
          <cell r="K449">
            <v>820</v>
          </cell>
        </row>
        <row r="450">
          <cell r="B450" t="str">
            <v>PW002</v>
          </cell>
          <cell r="C450" t="str">
            <v>4000mm Straight Solid Lagged T/H Pipe (110)</v>
          </cell>
          <cell r="D450">
            <v>1</v>
          </cell>
          <cell r="E450" t="str">
            <v>3 Weeks</v>
          </cell>
          <cell r="F450" t="str">
            <v>N</v>
          </cell>
          <cell r="G450" t="e">
            <v>#N/A</v>
          </cell>
          <cell r="H450">
            <v>0</v>
          </cell>
          <cell r="I450" t="str">
            <v>n/a</v>
          </cell>
          <cell r="K450">
            <v>789.47368421052636</v>
          </cell>
        </row>
        <row r="451">
          <cell r="B451" t="str">
            <v>PW005</v>
          </cell>
          <cell r="C451" t="str">
            <v>4990mm Straight Solid Lagged T/H Pipe 9110)</v>
          </cell>
          <cell r="D451">
            <v>1</v>
          </cell>
          <cell r="E451" t="str">
            <v>3 Weeks</v>
          </cell>
          <cell r="F451" t="str">
            <v>N</v>
          </cell>
          <cell r="G451" t="e">
            <v>#N/A</v>
          </cell>
          <cell r="H451">
            <v>0</v>
          </cell>
          <cell r="I451" t="str">
            <v>n/a</v>
          </cell>
          <cell r="K451">
            <v>859.47368421052636</v>
          </cell>
        </row>
        <row r="452">
          <cell r="B452" t="str">
            <v>PW006</v>
          </cell>
          <cell r="C452" t="str">
            <v>3840mm Straight Solid T/H Pipe (110)</v>
          </cell>
          <cell r="D452">
            <v>1</v>
          </cell>
          <cell r="E452" t="str">
            <v>3 weeks</v>
          </cell>
          <cell r="F452" t="str">
            <v>N</v>
          </cell>
          <cell r="G452" t="e">
            <v>#N/A</v>
          </cell>
          <cell r="H452">
            <v>0</v>
          </cell>
          <cell r="I452" t="str">
            <v>n/a</v>
          </cell>
          <cell r="K452">
            <v>531.57894736842104</v>
          </cell>
        </row>
        <row r="453">
          <cell r="B453" t="str">
            <v>PW007</v>
          </cell>
          <cell r="C453" t="str">
            <v>4576mm Straight Solid T/H pipe (110)</v>
          </cell>
          <cell r="D453">
            <v>1</v>
          </cell>
          <cell r="E453" t="str">
            <v>3 weeks</v>
          </cell>
          <cell r="F453" t="str">
            <v>N</v>
          </cell>
          <cell r="G453" t="e">
            <v>#N/A</v>
          </cell>
          <cell r="H453">
            <v>0</v>
          </cell>
          <cell r="I453" t="str">
            <v>n/a</v>
          </cell>
          <cell r="K453">
            <v>854.76</v>
          </cell>
        </row>
        <row r="454">
          <cell r="B454" t="str">
            <v>PW009</v>
          </cell>
          <cell r="C454" t="str">
            <v>3575mm Straight Solid T/H Pipe (110)</v>
          </cell>
          <cell r="D454">
            <v>1</v>
          </cell>
          <cell r="E454" t="str">
            <v>3 weeks</v>
          </cell>
          <cell r="F454" t="str">
            <v>N</v>
          </cell>
          <cell r="G454" t="e">
            <v>#N/A</v>
          </cell>
          <cell r="H454">
            <v>0</v>
          </cell>
          <cell r="I454" t="str">
            <v>n/a</v>
          </cell>
          <cell r="K454">
            <v>927.36842105263167</v>
          </cell>
        </row>
        <row r="455">
          <cell r="B455" t="str">
            <v>PW010</v>
          </cell>
          <cell r="C455" t="str">
            <v>2990mm Straight Solid T/H pipe (110)</v>
          </cell>
          <cell r="D455">
            <v>1</v>
          </cell>
          <cell r="E455" t="str">
            <v>3 weeks</v>
          </cell>
          <cell r="F455" t="str">
            <v>N</v>
          </cell>
          <cell r="G455" t="e">
            <v>#N/A</v>
          </cell>
          <cell r="H455">
            <v>0</v>
          </cell>
          <cell r="I455" t="str">
            <v>n/a</v>
          </cell>
          <cell r="K455">
            <v>712</v>
          </cell>
        </row>
        <row r="456">
          <cell r="B456" t="str">
            <v>PW012</v>
          </cell>
          <cell r="C456" t="str">
            <v>230mm Straight Solid T/H pipe (110)</v>
          </cell>
          <cell r="D456">
            <v>1</v>
          </cell>
          <cell r="E456" t="str">
            <v>3 weeks</v>
          </cell>
          <cell r="F456" t="str">
            <v>N</v>
          </cell>
          <cell r="G456" t="e">
            <v>#N/A</v>
          </cell>
          <cell r="H456">
            <v>0</v>
          </cell>
          <cell r="I456" t="str">
            <v>n/a</v>
          </cell>
          <cell r="K456">
            <v>746.59</v>
          </cell>
        </row>
        <row r="457">
          <cell r="B457" t="str">
            <v>PW013</v>
          </cell>
          <cell r="C457" t="str">
            <v>3040mm Straight Solid T/H Pipe (110)</v>
          </cell>
          <cell r="D457">
            <v>1</v>
          </cell>
          <cell r="E457" t="str">
            <v>3 weeks</v>
          </cell>
          <cell r="F457" t="str">
            <v>N</v>
          </cell>
          <cell r="G457" t="e">
            <v>#N/A</v>
          </cell>
          <cell r="H457">
            <v>0</v>
          </cell>
          <cell r="I457" t="str">
            <v>n/a</v>
          </cell>
          <cell r="K457">
            <v>840.52631578947376</v>
          </cell>
        </row>
        <row r="458">
          <cell r="B458" t="str">
            <v>PW014</v>
          </cell>
          <cell r="C458" t="str">
            <v>2500mm Straight Solid T/H Pipe (63)</v>
          </cell>
          <cell r="D458">
            <v>1</v>
          </cell>
          <cell r="E458" t="str">
            <v>3 weeks</v>
          </cell>
          <cell r="F458" t="str">
            <v>N</v>
          </cell>
          <cell r="G458" t="e">
            <v>#N/A</v>
          </cell>
          <cell r="H458">
            <v>0</v>
          </cell>
          <cell r="I458" t="str">
            <v>n/a</v>
          </cell>
          <cell r="K458">
            <v>437</v>
          </cell>
        </row>
        <row r="459">
          <cell r="B459" t="str">
            <v>PW015</v>
          </cell>
          <cell r="C459" t="str">
            <v>4576mm Straight Solid T/H pipe (110)</v>
          </cell>
          <cell r="D459">
            <v>1</v>
          </cell>
          <cell r="E459" t="str">
            <v>3 weeks</v>
          </cell>
          <cell r="F459" t="str">
            <v>N</v>
          </cell>
          <cell r="G459" t="e">
            <v>#N/A</v>
          </cell>
          <cell r="H459">
            <v>0</v>
          </cell>
          <cell r="I459" t="str">
            <v>n/a</v>
          </cell>
          <cell r="J459" t="e">
            <v>#DIV/0!</v>
          </cell>
          <cell r="K459">
            <v>801.32</v>
          </cell>
        </row>
        <row r="460">
          <cell r="B460" t="str">
            <v>PW016</v>
          </cell>
          <cell r="C460" t="str">
            <v>2500mm Straight Solid T/H Pipe (63)</v>
          </cell>
          <cell r="D460">
            <v>1</v>
          </cell>
          <cell r="E460" t="str">
            <v>3 weeks</v>
          </cell>
          <cell r="F460" t="str">
            <v>N</v>
          </cell>
          <cell r="G460" t="e">
            <v>#N/A</v>
          </cell>
          <cell r="H460">
            <v>0</v>
          </cell>
          <cell r="I460" t="str">
            <v>n/a</v>
          </cell>
          <cell r="K460">
            <v>730.52631578947376</v>
          </cell>
        </row>
        <row r="461">
          <cell r="B461" t="str">
            <v>PW020</v>
          </cell>
          <cell r="C461" t="str">
            <v>490mm Straight Solid T/H Pipe (63)</v>
          </cell>
          <cell r="D461">
            <v>1</v>
          </cell>
          <cell r="E461" t="str">
            <v>3 weeks</v>
          </cell>
          <cell r="F461" t="str">
            <v>N</v>
          </cell>
          <cell r="G461" t="e">
            <v>#N/A</v>
          </cell>
          <cell r="H461">
            <v>0</v>
          </cell>
          <cell r="I461" t="str">
            <v>n/a</v>
          </cell>
          <cell r="K461">
            <v>501.0526315789474</v>
          </cell>
        </row>
        <row r="462">
          <cell r="B462" t="str">
            <v>PW023</v>
          </cell>
          <cell r="C462" t="str">
            <v>2120mm Straight Solid T/H Pipe (63)</v>
          </cell>
          <cell r="D462">
            <v>1</v>
          </cell>
          <cell r="E462" t="str">
            <v>3 weeks</v>
          </cell>
          <cell r="F462" t="str">
            <v>N</v>
          </cell>
          <cell r="G462" t="e">
            <v>#N/A</v>
          </cell>
          <cell r="H462">
            <v>0</v>
          </cell>
          <cell r="I462" t="str">
            <v>n/a</v>
          </cell>
          <cell r="K462">
            <v>714.73684210526324</v>
          </cell>
        </row>
        <row r="463">
          <cell r="B463" t="str">
            <v>PW024</v>
          </cell>
          <cell r="C463" t="str">
            <v>1840mm Straight Solid T/H Pipe (63)</v>
          </cell>
          <cell r="D463">
            <v>1</v>
          </cell>
          <cell r="E463" t="str">
            <v>3 weeks</v>
          </cell>
          <cell r="F463" t="str">
            <v>N</v>
          </cell>
          <cell r="G463" t="e">
            <v>#N/A</v>
          </cell>
          <cell r="H463">
            <v>0</v>
          </cell>
          <cell r="I463" t="str">
            <v>n/a</v>
          </cell>
          <cell r="K463">
            <v>661.0526315789474</v>
          </cell>
        </row>
        <row r="464">
          <cell r="B464" t="str">
            <v>PW026</v>
          </cell>
          <cell r="C464" t="str">
            <v>895mm Straight Solid T/H Pipe (63)</v>
          </cell>
          <cell r="D464">
            <v>1</v>
          </cell>
          <cell r="E464" t="str">
            <v>3 weeks</v>
          </cell>
          <cell r="F464" t="str">
            <v>N</v>
          </cell>
          <cell r="G464" t="e">
            <v>#N/A</v>
          </cell>
          <cell r="H464">
            <v>0</v>
          </cell>
          <cell r="I464" t="str">
            <v>n/a</v>
          </cell>
          <cell r="K464">
            <v>549.47368421052636</v>
          </cell>
        </row>
        <row r="465">
          <cell r="B465" t="str">
            <v>PW028</v>
          </cell>
          <cell r="C465" t="str">
            <v>1440mm Straight Solid T/H Pipe (63)</v>
          </cell>
          <cell r="D465">
            <v>1</v>
          </cell>
          <cell r="E465" t="str">
            <v>3 weeks</v>
          </cell>
          <cell r="F465" t="str">
            <v>N</v>
          </cell>
          <cell r="G465" t="e">
            <v>#N/A</v>
          </cell>
          <cell r="H465">
            <v>0</v>
          </cell>
          <cell r="I465" t="str">
            <v>n/a</v>
          </cell>
          <cell r="K465">
            <v>627.36842105263156</v>
          </cell>
        </row>
        <row r="466">
          <cell r="B466" t="str">
            <v>PW030</v>
          </cell>
          <cell r="C466" t="str">
            <v>1766 mm Straight Solid T/H pipe (63)</v>
          </cell>
          <cell r="D466">
            <v>1</v>
          </cell>
          <cell r="E466" t="str">
            <v>3 weeks</v>
          </cell>
          <cell r="F466" t="str">
            <v>N</v>
          </cell>
          <cell r="G466" t="e">
            <v>#N/A</v>
          </cell>
          <cell r="H466">
            <v>0</v>
          </cell>
          <cell r="I466" t="str">
            <v>n/a</v>
          </cell>
          <cell r="K466">
            <v>533.95000000000005</v>
          </cell>
        </row>
        <row r="467">
          <cell r="B467" t="str">
            <v>PW031</v>
          </cell>
          <cell r="C467" t="str">
            <v>2402mm Straight Solid T/H Pipe (63)</v>
          </cell>
          <cell r="D467">
            <v>1</v>
          </cell>
          <cell r="E467" t="str">
            <v>3 weeks</v>
          </cell>
          <cell r="F467" t="str">
            <v>N</v>
          </cell>
          <cell r="G467" t="e">
            <v>#N/A</v>
          </cell>
          <cell r="H467">
            <v>0</v>
          </cell>
          <cell r="I467" t="str">
            <v>n/a</v>
          </cell>
          <cell r="K467">
            <v>746.31578947368428</v>
          </cell>
        </row>
        <row r="468">
          <cell r="B468" t="str">
            <v>PW050</v>
          </cell>
          <cell r="C468" t="str">
            <v>350/2500/350 Crossing Point Solid Lagged Traceheated Pipe (110)</v>
          </cell>
          <cell r="D468">
            <v>1</v>
          </cell>
          <cell r="E468" t="str">
            <v>3 weeks</v>
          </cell>
          <cell r="F468" t="str">
            <v>N</v>
          </cell>
          <cell r="G468" t="e">
            <v>#N/A</v>
          </cell>
          <cell r="H468">
            <v>0</v>
          </cell>
          <cell r="I468" t="str">
            <v>n/a</v>
          </cell>
          <cell r="K468">
            <v>1384.2105263157896</v>
          </cell>
        </row>
        <row r="469">
          <cell r="B469" t="str">
            <v>PW052</v>
          </cell>
          <cell r="C469" t="str">
            <v>Pipe with Elbows</v>
          </cell>
          <cell r="D469">
            <v>1</v>
          </cell>
          <cell r="E469" t="str">
            <v>3 Weeks</v>
          </cell>
          <cell r="F469" t="str">
            <v>N</v>
          </cell>
          <cell r="G469" t="e">
            <v>#N/A</v>
          </cell>
          <cell r="H469">
            <v>0</v>
          </cell>
          <cell r="I469" t="str">
            <v>n/a</v>
          </cell>
          <cell r="K469">
            <v>485.54736842105262</v>
          </cell>
        </row>
        <row r="470">
          <cell r="B470" t="str">
            <v>PW054</v>
          </cell>
          <cell r="C470" t="str">
            <v>350/2500/350 Crossing Point Solid Lagged Traceheated Pipe (63)</v>
          </cell>
          <cell r="D470">
            <v>1</v>
          </cell>
          <cell r="E470" t="str">
            <v>3 weeks</v>
          </cell>
          <cell r="F470" t="str">
            <v>N</v>
          </cell>
          <cell r="G470" t="e">
            <v>#N/A</v>
          </cell>
          <cell r="H470">
            <v>0</v>
          </cell>
          <cell r="I470" t="str">
            <v>n/a</v>
          </cell>
          <cell r="K470">
            <v>987.36842105263167</v>
          </cell>
        </row>
        <row r="471">
          <cell r="B471" t="str">
            <v>PW056</v>
          </cell>
          <cell r="C471" t="str">
            <v>79/ ELB/350 Straight Elbow Straight Solid Lagged T/H Pipe (63)</v>
          </cell>
          <cell r="D471">
            <v>1</v>
          </cell>
          <cell r="E471" t="str">
            <v>3 weeks</v>
          </cell>
          <cell r="F471" t="str">
            <v>N</v>
          </cell>
          <cell r="G471" t="e">
            <v>#N/A</v>
          </cell>
          <cell r="H471">
            <v>0</v>
          </cell>
          <cell r="I471" t="str">
            <v>n/a</v>
          </cell>
          <cell r="K471">
            <v>867.36842105263167</v>
          </cell>
        </row>
        <row r="472">
          <cell r="B472" t="str">
            <v>PW065</v>
          </cell>
          <cell r="C472" t="str">
            <v>350/ELB/350Straight Elbow Reducer Solid Lagged T/H pipe (110/63mm)</v>
          </cell>
          <cell r="D472">
            <v>1</v>
          </cell>
          <cell r="E472" t="str">
            <v>3 Weeks</v>
          </cell>
          <cell r="F472" t="str">
            <v>N</v>
          </cell>
          <cell r="G472" t="e">
            <v>#N/A</v>
          </cell>
          <cell r="H472">
            <v>0</v>
          </cell>
          <cell r="I472" t="str">
            <v>n/a</v>
          </cell>
          <cell r="K472">
            <v>774</v>
          </cell>
        </row>
        <row r="473">
          <cell r="B473" t="str">
            <v>PW080</v>
          </cell>
          <cell r="C473" t="str">
            <v>1000mm Equal Tee Solid Lagged T/H Pipe (63)</v>
          </cell>
          <cell r="D473">
            <v>1</v>
          </cell>
          <cell r="E473" t="str">
            <v>3 weeks</v>
          </cell>
          <cell r="F473" t="str">
            <v>N</v>
          </cell>
          <cell r="G473" t="e">
            <v>#N/A</v>
          </cell>
          <cell r="H473">
            <v>0</v>
          </cell>
          <cell r="I473" t="str">
            <v>n/a</v>
          </cell>
          <cell r="K473">
            <v>697.89473684210532</v>
          </cell>
        </row>
        <row r="474">
          <cell r="B474" t="str">
            <v>PW081</v>
          </cell>
          <cell r="C474" t="str">
            <v>Pipe with Tees</v>
          </cell>
          <cell r="D474">
            <v>1</v>
          </cell>
          <cell r="E474" t="str">
            <v>3 Weeks</v>
          </cell>
          <cell r="F474" t="str">
            <v>N</v>
          </cell>
          <cell r="G474" t="e">
            <v>#N/A</v>
          </cell>
          <cell r="H474">
            <v>0</v>
          </cell>
          <cell r="I474" t="str">
            <v>n/a</v>
          </cell>
          <cell r="K474">
            <v>566.53684210526319</v>
          </cell>
        </row>
        <row r="475">
          <cell r="B475" t="str">
            <v>PW082</v>
          </cell>
          <cell r="C475" t="str">
            <v>350/Tee/350/B Equal Tee Solid Lagged T/H Pipe (63)</v>
          </cell>
          <cell r="D475">
            <v>1</v>
          </cell>
          <cell r="E475" t="str">
            <v>3 weeks</v>
          </cell>
          <cell r="F475" t="str">
            <v>N</v>
          </cell>
          <cell r="G475" t="e">
            <v>#N/A</v>
          </cell>
          <cell r="H475">
            <v>0</v>
          </cell>
          <cell r="I475" t="str">
            <v>n/a</v>
          </cell>
          <cell r="K475">
            <v>715.78947368421052</v>
          </cell>
        </row>
        <row r="476">
          <cell r="B476" t="str">
            <v>PW091</v>
          </cell>
          <cell r="C476" t="str">
            <v>439/TEE/200/90 Deg Elbow/439 Special Solid Lagged T/H Pipe (110)</v>
          </cell>
          <cell r="D476">
            <v>1</v>
          </cell>
          <cell r="E476" t="str">
            <v>3 weeks</v>
          </cell>
          <cell r="F476" t="str">
            <v>N</v>
          </cell>
          <cell r="G476" t="e">
            <v>#N/A</v>
          </cell>
          <cell r="H476">
            <v>0</v>
          </cell>
          <cell r="I476" t="str">
            <v>n/a</v>
          </cell>
          <cell r="K476">
            <v>1011.5789473684212</v>
          </cell>
        </row>
        <row r="477">
          <cell r="B477" t="str">
            <v>PW094</v>
          </cell>
          <cell r="C477" t="str">
            <v>PW Connector</v>
          </cell>
          <cell r="D477">
            <v>1</v>
          </cell>
          <cell r="E477" t="str">
            <v>3 weeks</v>
          </cell>
          <cell r="F477" t="str">
            <v>N</v>
          </cell>
          <cell r="G477" t="e">
            <v>#N/A</v>
          </cell>
          <cell r="H477">
            <v>0</v>
          </cell>
          <cell r="I477" t="str">
            <v>n/a</v>
          </cell>
          <cell r="K477">
            <v>349.47368421052636</v>
          </cell>
        </row>
        <row r="478">
          <cell r="B478" t="str">
            <v>PW100</v>
          </cell>
          <cell r="C478" t="str">
            <v>3" Flanged Hosetail/2000mm 3" water hose//3" Flanged Hose Tail Part F-A</v>
          </cell>
          <cell r="D478">
            <v>1</v>
          </cell>
          <cell r="E478" t="str">
            <v>3 Weeks</v>
          </cell>
          <cell r="F478" t="str">
            <v>N</v>
          </cell>
          <cell r="G478" t="e">
            <v>#N/A</v>
          </cell>
          <cell r="H478">
            <v>0</v>
          </cell>
          <cell r="I478" t="str">
            <v>n/a</v>
          </cell>
          <cell r="K478">
            <v>270.5263157894737</v>
          </cell>
        </row>
        <row r="479">
          <cell r="B479" t="str">
            <v>PW1001</v>
          </cell>
          <cell r="C479" t="str">
            <v>110mm OD Bush x 4" Hose Connector</v>
          </cell>
          <cell r="D479">
            <v>1</v>
          </cell>
          <cell r="E479" t="str">
            <v>3 weeks</v>
          </cell>
          <cell r="F479" t="str">
            <v>N</v>
          </cell>
          <cell r="G479" t="e">
            <v>#N/A</v>
          </cell>
          <cell r="H479">
            <v>0</v>
          </cell>
          <cell r="I479" t="str">
            <v>n/a</v>
          </cell>
          <cell r="K479">
            <v>370.59</v>
          </cell>
        </row>
        <row r="480">
          <cell r="B480" t="str">
            <v>PW1002</v>
          </cell>
          <cell r="C480" t="str">
            <v>110 mm OD nut x 4" hose connector</v>
          </cell>
          <cell r="D480">
            <v>1</v>
          </cell>
          <cell r="E480" t="str">
            <v>3 Weeks</v>
          </cell>
          <cell r="F480" t="str">
            <v>N</v>
          </cell>
          <cell r="G480" t="e">
            <v>#N/A</v>
          </cell>
          <cell r="H480">
            <v>0</v>
          </cell>
          <cell r="I480" t="str">
            <v>n/a</v>
          </cell>
          <cell r="K480">
            <v>399.14</v>
          </cell>
        </row>
        <row r="481">
          <cell r="B481" t="str">
            <v>PW101</v>
          </cell>
          <cell r="C481" t="str">
            <v>3" Flanged Hosetail/6000mm 3" water hose//3" Flanged Hose Tail Part F-A</v>
          </cell>
          <cell r="D481">
            <v>1</v>
          </cell>
          <cell r="E481" t="str">
            <v>3 Weeks</v>
          </cell>
          <cell r="F481" t="str">
            <v>N</v>
          </cell>
          <cell r="G481" t="e">
            <v>#N/A</v>
          </cell>
          <cell r="H481">
            <v>0</v>
          </cell>
          <cell r="I481" t="str">
            <v>n/a</v>
          </cell>
          <cell r="K481">
            <v>392.64210526315793</v>
          </cell>
        </row>
        <row r="482">
          <cell r="B482" t="str">
            <v>PW1010</v>
          </cell>
          <cell r="C482" t="str">
            <v>63mm right angle connecting piece</v>
          </cell>
          <cell r="D482">
            <v>1</v>
          </cell>
          <cell r="E482" t="str">
            <v>3 weeks</v>
          </cell>
          <cell r="F482" t="str">
            <v>N</v>
          </cell>
          <cell r="G482" t="e">
            <v>#N/A</v>
          </cell>
          <cell r="H482">
            <v>0</v>
          </cell>
          <cell r="I482" t="str">
            <v>n/a</v>
          </cell>
          <cell r="K482">
            <v>506.67</v>
          </cell>
        </row>
        <row r="483">
          <cell r="B483" t="str">
            <v>PW1011</v>
          </cell>
          <cell r="C483" t="str">
            <v>Connection Piece (63mm-2")</v>
          </cell>
          <cell r="D483">
            <v>1</v>
          </cell>
          <cell r="E483" t="str">
            <v>3 weeks</v>
          </cell>
          <cell r="F483" t="str">
            <v>N</v>
          </cell>
          <cell r="G483" t="e">
            <v>#N/A</v>
          </cell>
          <cell r="H483">
            <v>0</v>
          </cell>
          <cell r="I483" t="str">
            <v>n/a</v>
          </cell>
          <cell r="K483">
            <v>113.71</v>
          </cell>
        </row>
        <row r="484">
          <cell r="B484" t="str">
            <v>PW1012</v>
          </cell>
          <cell r="C484" t="str">
            <v>Connection Piece (63mm-2")</v>
          </cell>
          <cell r="D484">
            <v>1</v>
          </cell>
          <cell r="E484" t="str">
            <v>3 weeks</v>
          </cell>
          <cell r="F484" t="str">
            <v>N</v>
          </cell>
          <cell r="G484" t="e">
            <v>#N/A</v>
          </cell>
          <cell r="H484">
            <v>0</v>
          </cell>
          <cell r="I484" t="str">
            <v>n/a</v>
          </cell>
          <cell r="K484">
            <v>102.88</v>
          </cell>
        </row>
        <row r="485">
          <cell r="B485" t="str">
            <v>PW1013</v>
          </cell>
          <cell r="C485" t="str">
            <v>Connection Piece (90mm-3")</v>
          </cell>
          <cell r="D485">
            <v>1</v>
          </cell>
          <cell r="E485" t="str">
            <v>3 Weeks</v>
          </cell>
          <cell r="F485" t="str">
            <v>N</v>
          </cell>
          <cell r="G485" t="e">
            <v>#N/A</v>
          </cell>
          <cell r="H485">
            <v>0</v>
          </cell>
          <cell r="I485" t="str">
            <v>n/a</v>
          </cell>
          <cell r="K485">
            <v>332.64</v>
          </cell>
        </row>
        <row r="486">
          <cell r="B486" t="str">
            <v>PW1013LJ</v>
          </cell>
          <cell r="C486" t="str">
            <v>PW1013 Lagging Jacket</v>
          </cell>
          <cell r="D486">
            <v>1</v>
          </cell>
          <cell r="E486" t="str">
            <v>3 Weeks</v>
          </cell>
          <cell r="F486" t="str">
            <v>N</v>
          </cell>
          <cell r="G486" t="e">
            <v>#N/A</v>
          </cell>
          <cell r="H486">
            <v>0</v>
          </cell>
          <cell r="I486" t="str">
            <v>n/a</v>
          </cell>
          <cell r="K486">
            <v>125.53</v>
          </cell>
        </row>
        <row r="487">
          <cell r="B487" t="str">
            <v>PW102</v>
          </cell>
          <cell r="C487" t="str">
            <v>3" Gate Valve Flanged</v>
          </cell>
          <cell r="D487">
            <v>1</v>
          </cell>
          <cell r="E487" t="str">
            <v>3 Weeks</v>
          </cell>
          <cell r="F487" t="str">
            <v>N</v>
          </cell>
          <cell r="G487" t="e">
            <v>#N/A</v>
          </cell>
          <cell r="H487">
            <v>0</v>
          </cell>
          <cell r="I487" t="str">
            <v>n/a</v>
          </cell>
          <cell r="K487">
            <v>103.15789473684211</v>
          </cell>
        </row>
        <row r="488">
          <cell r="B488" t="str">
            <v>PW104</v>
          </cell>
          <cell r="C488" t="str">
            <v>3" to 2" Taper Flanged</v>
          </cell>
          <cell r="D488">
            <v>1</v>
          </cell>
          <cell r="E488" t="str">
            <v>3 Weeks</v>
          </cell>
          <cell r="F488" t="str">
            <v>N</v>
          </cell>
          <cell r="G488" t="e">
            <v>#N/A</v>
          </cell>
          <cell r="H488">
            <v>0</v>
          </cell>
          <cell r="I488" t="str">
            <v>n/a</v>
          </cell>
          <cell r="K488">
            <v>97.73684210526315</v>
          </cell>
        </row>
        <row r="489">
          <cell r="B489" t="str">
            <v>PW105</v>
          </cell>
          <cell r="C489" t="str">
            <v>3" ABS Tee Flanged</v>
          </cell>
          <cell r="D489">
            <v>1</v>
          </cell>
          <cell r="E489" t="str">
            <v>3 Weeks</v>
          </cell>
          <cell r="F489" t="str">
            <v>N</v>
          </cell>
          <cell r="G489" t="e">
            <v>#N/A</v>
          </cell>
          <cell r="H489">
            <v>0</v>
          </cell>
          <cell r="I489" t="str">
            <v>n/a</v>
          </cell>
          <cell r="K489">
            <v>146.31578947368422</v>
          </cell>
        </row>
        <row r="490">
          <cell r="B490" t="str">
            <v>PW106</v>
          </cell>
          <cell r="C490" t="str">
            <v>3" Tee Flanged/ Flange/63mm Coupling</v>
          </cell>
          <cell r="D490">
            <v>1</v>
          </cell>
          <cell r="E490" t="str">
            <v>3 Weeks</v>
          </cell>
          <cell r="F490" t="str">
            <v>N</v>
          </cell>
          <cell r="G490" t="e">
            <v>#N/A</v>
          </cell>
          <cell r="H490">
            <v>0</v>
          </cell>
          <cell r="I490" t="str">
            <v>n/a</v>
          </cell>
          <cell r="K490">
            <v>173.68421052631581</v>
          </cell>
        </row>
        <row r="491">
          <cell r="B491" t="str">
            <v>PW107</v>
          </cell>
          <cell r="C491" t="str">
            <v>3" Elbow Flanged</v>
          </cell>
          <cell r="D491">
            <v>1</v>
          </cell>
          <cell r="E491" t="str">
            <v>3 Weeks</v>
          </cell>
          <cell r="F491" t="str">
            <v>N</v>
          </cell>
          <cell r="G491" t="e">
            <v>#N/A</v>
          </cell>
          <cell r="H491">
            <v>0</v>
          </cell>
          <cell r="I491" t="str">
            <v>n/a</v>
          </cell>
          <cell r="K491">
            <v>110</v>
          </cell>
        </row>
        <row r="492">
          <cell r="B492" t="str">
            <v>PW108</v>
          </cell>
          <cell r="C492" t="str">
            <v>3" Flange / 3" BSP Hole</v>
          </cell>
          <cell r="D492">
            <v>1</v>
          </cell>
          <cell r="E492" t="str">
            <v>3 Weeks</v>
          </cell>
          <cell r="F492" t="str">
            <v>N</v>
          </cell>
          <cell r="G492" t="e">
            <v>#N/A</v>
          </cell>
          <cell r="H492">
            <v>0</v>
          </cell>
          <cell r="I492" t="str">
            <v>n/a</v>
          </cell>
          <cell r="K492">
            <v>60</v>
          </cell>
        </row>
        <row r="493">
          <cell r="B493" t="str">
            <v>PW109</v>
          </cell>
          <cell r="C493" t="str">
            <v>3" to 4" Taper Flanged</v>
          </cell>
          <cell r="D493">
            <v>1</v>
          </cell>
          <cell r="E493" t="str">
            <v>3 Weeks</v>
          </cell>
          <cell r="F493" t="str">
            <v>N</v>
          </cell>
          <cell r="G493" t="e">
            <v>#N/A</v>
          </cell>
          <cell r="H493">
            <v>0</v>
          </cell>
          <cell r="I493" t="str">
            <v>n/a</v>
          </cell>
          <cell r="K493">
            <v>121.05263157894737</v>
          </cell>
        </row>
        <row r="494">
          <cell r="B494" t="str">
            <v>PW110</v>
          </cell>
          <cell r="C494" t="str">
            <v>4" Flanged Hosetail/3000mm 4" Water Hose/4" Flanged Hosetail</v>
          </cell>
          <cell r="D494">
            <v>1</v>
          </cell>
          <cell r="E494" t="str">
            <v>3 Weeks</v>
          </cell>
          <cell r="F494" t="str">
            <v>N</v>
          </cell>
          <cell r="G494" t="e">
            <v>#N/A</v>
          </cell>
          <cell r="H494">
            <v>0</v>
          </cell>
          <cell r="I494" t="str">
            <v>n/a</v>
          </cell>
          <cell r="K494">
            <v>444.21052631578948</v>
          </cell>
        </row>
        <row r="495">
          <cell r="B495" t="str">
            <v>PW111</v>
          </cell>
          <cell r="C495" t="str">
            <v>4" Elbow Flanged</v>
          </cell>
          <cell r="D495">
            <v>1</v>
          </cell>
          <cell r="E495" t="str">
            <v>3 Weeks</v>
          </cell>
          <cell r="F495" t="str">
            <v>N</v>
          </cell>
          <cell r="G495" t="e">
            <v>#N/A</v>
          </cell>
          <cell r="H495">
            <v>0</v>
          </cell>
          <cell r="I495" t="str">
            <v>n/a</v>
          </cell>
          <cell r="K495">
            <v>124.73684210526316</v>
          </cell>
        </row>
        <row r="496">
          <cell r="B496" t="str">
            <v>PW112</v>
          </cell>
          <cell r="C496" t="str">
            <v>4" Gate Valve Flanged</v>
          </cell>
          <cell r="D496">
            <v>1</v>
          </cell>
          <cell r="E496" t="str">
            <v>3 Weeks</v>
          </cell>
          <cell r="F496" t="str">
            <v>N</v>
          </cell>
          <cell r="G496" t="e">
            <v>#N/A</v>
          </cell>
          <cell r="H496">
            <v>0</v>
          </cell>
          <cell r="I496" t="str">
            <v>n/a</v>
          </cell>
          <cell r="K496">
            <v>280.53684210526313</v>
          </cell>
        </row>
        <row r="497">
          <cell r="B497" t="str">
            <v>PW113</v>
          </cell>
          <cell r="C497" t="str">
            <v>4" Flange/4" BSP Hole</v>
          </cell>
          <cell r="D497">
            <v>1</v>
          </cell>
          <cell r="E497" t="str">
            <v>3 Weeks</v>
          </cell>
          <cell r="F497" t="str">
            <v>N</v>
          </cell>
          <cell r="G497" t="e">
            <v>#N/A</v>
          </cell>
          <cell r="H497">
            <v>0</v>
          </cell>
          <cell r="I497" t="str">
            <v>n/a</v>
          </cell>
          <cell r="K497">
            <v>90.221052631578942</v>
          </cell>
        </row>
        <row r="498">
          <cell r="B498" t="str">
            <v>PW114</v>
          </cell>
          <cell r="C498" t="str">
            <v>4" Flange Adaptor to 110 union Nut adaptor/4" BSP Hole</v>
          </cell>
          <cell r="D498">
            <v>1</v>
          </cell>
          <cell r="E498" t="str">
            <v>3 Weeks</v>
          </cell>
          <cell r="F498" t="str">
            <v>N</v>
          </cell>
          <cell r="G498" t="e">
            <v>#N/A</v>
          </cell>
          <cell r="H498">
            <v>0</v>
          </cell>
          <cell r="I498" t="str">
            <v>n/a</v>
          </cell>
          <cell r="K498">
            <v>263.15789473684214</v>
          </cell>
        </row>
        <row r="499">
          <cell r="B499" t="str">
            <v>PW115</v>
          </cell>
          <cell r="C499" t="str">
            <v>4" Flange Adaptor to 110 union Nut adaptor/4" BSP Hole</v>
          </cell>
          <cell r="D499">
            <v>1</v>
          </cell>
          <cell r="E499" t="str">
            <v>3 Weeks</v>
          </cell>
          <cell r="F499" t="str">
            <v>N</v>
          </cell>
          <cell r="G499" t="e">
            <v>#N/A</v>
          </cell>
          <cell r="H499">
            <v>0</v>
          </cell>
          <cell r="I499" t="str">
            <v>n/a</v>
          </cell>
          <cell r="K499">
            <v>263.15789473684214</v>
          </cell>
        </row>
        <row r="500">
          <cell r="B500" t="str">
            <v>PW125</v>
          </cell>
          <cell r="C500" t="str">
            <v>Reducer Connection 110/2"</v>
          </cell>
          <cell r="D500">
            <v>1</v>
          </cell>
          <cell r="E500" t="str">
            <v>3 Weeks</v>
          </cell>
          <cell r="F500" t="str">
            <v>N</v>
          </cell>
          <cell r="G500" t="e">
            <v>#N/A</v>
          </cell>
          <cell r="H500">
            <v>0</v>
          </cell>
          <cell r="I500" t="str">
            <v>n/a</v>
          </cell>
          <cell r="K500">
            <v>261.57894736842104</v>
          </cell>
        </row>
        <row r="501">
          <cell r="B501" t="str">
            <v>PW150</v>
          </cell>
          <cell r="C501" t="str">
            <v>Isolation Valve assembly</v>
          </cell>
          <cell r="D501">
            <v>1</v>
          </cell>
          <cell r="E501" t="str">
            <v>3 Weeks</v>
          </cell>
          <cell r="F501" t="str">
            <v>N</v>
          </cell>
          <cell r="G501" t="e">
            <v>#N/A</v>
          </cell>
          <cell r="H501">
            <v>0</v>
          </cell>
          <cell r="I501" t="str">
            <v>n/a</v>
          </cell>
          <cell r="K501">
            <v>611.0526315789474</v>
          </cell>
        </row>
        <row r="502">
          <cell r="B502" t="str">
            <v>PW201</v>
          </cell>
          <cell r="C502" t="str">
            <v>90mm Trace Heated &amp; Lagged ABS Pipework 5000mm straight</v>
          </cell>
          <cell r="D502">
            <v>1</v>
          </cell>
          <cell r="E502" t="str">
            <v>3 weeks</v>
          </cell>
          <cell r="F502" t="str">
            <v>N</v>
          </cell>
          <cell r="G502" t="e">
            <v>#N/A</v>
          </cell>
          <cell r="H502">
            <v>0</v>
          </cell>
          <cell r="I502" t="str">
            <v>n/a</v>
          </cell>
          <cell r="K502">
            <v>531.57894736842104</v>
          </cell>
        </row>
        <row r="503">
          <cell r="B503" t="str">
            <v>PW202</v>
          </cell>
          <cell r="C503" t="str">
            <v xml:space="preserve">90mm Trace Heated &amp; Lagged ABS Pipework 2523mm straight </v>
          </cell>
          <cell r="D503">
            <v>1</v>
          </cell>
          <cell r="E503" t="str">
            <v>3 weeks</v>
          </cell>
          <cell r="F503" t="str">
            <v>N</v>
          </cell>
          <cell r="G503" t="e">
            <v>#N/A</v>
          </cell>
          <cell r="H503">
            <v>0</v>
          </cell>
          <cell r="I503" t="str">
            <v>n/a</v>
          </cell>
          <cell r="K503">
            <v>505.26315789473688</v>
          </cell>
        </row>
        <row r="504">
          <cell r="B504" t="str">
            <v>PW203</v>
          </cell>
          <cell r="C504" t="str">
            <v>Pipe Straight Trace Heated 5152mm x 90mm</v>
          </cell>
          <cell r="D504">
            <v>1</v>
          </cell>
          <cell r="E504" t="str">
            <v>3 weeks</v>
          </cell>
          <cell r="F504" t="str">
            <v>N</v>
          </cell>
          <cell r="G504" t="e">
            <v>#N/A</v>
          </cell>
          <cell r="H504">
            <v>0</v>
          </cell>
          <cell r="I504" t="str">
            <v>n/a</v>
          </cell>
          <cell r="K504">
            <v>681.0526315789474</v>
          </cell>
        </row>
        <row r="505">
          <cell r="B505" t="str">
            <v>PW204</v>
          </cell>
          <cell r="C505" t="str">
            <v>Special Connection Trace Heated 90mm</v>
          </cell>
          <cell r="D505">
            <v>1</v>
          </cell>
          <cell r="E505" t="str">
            <v>3 weeks</v>
          </cell>
          <cell r="F505" t="str">
            <v>N</v>
          </cell>
          <cell r="G505" t="e">
            <v>#N/A</v>
          </cell>
          <cell r="H505">
            <v>0</v>
          </cell>
          <cell r="I505" t="str">
            <v>n/a</v>
          </cell>
          <cell r="K505">
            <v>562.1052631578948</v>
          </cell>
        </row>
        <row r="506">
          <cell r="B506" t="str">
            <v>PW204M</v>
          </cell>
          <cell r="C506" t="str">
            <v>Special Connection (3")</v>
          </cell>
          <cell r="D506">
            <v>1</v>
          </cell>
          <cell r="E506" t="str">
            <v>3 Weeks</v>
          </cell>
          <cell r="F506" t="str">
            <v>N</v>
          </cell>
          <cell r="G506" t="e">
            <v>#N/A</v>
          </cell>
          <cell r="H506">
            <v>0</v>
          </cell>
          <cell r="I506" t="str">
            <v>n/a</v>
          </cell>
          <cell r="K506">
            <v>355.26315789473688</v>
          </cell>
        </row>
        <row r="507">
          <cell r="B507" t="str">
            <v>PW205</v>
          </cell>
          <cell r="C507" t="str">
            <v>Special Connection Trace Heated 90mm</v>
          </cell>
          <cell r="D507">
            <v>1</v>
          </cell>
          <cell r="E507" t="str">
            <v>3 weeks</v>
          </cell>
          <cell r="F507" t="str">
            <v>N</v>
          </cell>
          <cell r="G507" t="e">
            <v>#N/A</v>
          </cell>
          <cell r="H507">
            <v>0</v>
          </cell>
          <cell r="I507" t="str">
            <v>n/a</v>
          </cell>
          <cell r="K507">
            <v>534.73684210526324</v>
          </cell>
        </row>
        <row r="508">
          <cell r="B508" t="str">
            <v>PW206</v>
          </cell>
          <cell r="C508" t="str">
            <v>Pipe Straight Trace Heated 5152mm x 90mm</v>
          </cell>
          <cell r="D508">
            <v>1</v>
          </cell>
          <cell r="E508" t="str">
            <v>3 weeks</v>
          </cell>
          <cell r="F508" t="str">
            <v>N</v>
          </cell>
          <cell r="G508" t="e">
            <v>#N/A</v>
          </cell>
          <cell r="H508">
            <v>0</v>
          </cell>
          <cell r="I508" t="str">
            <v>n/a</v>
          </cell>
          <cell r="K508">
            <v>825.26315789473688</v>
          </cell>
        </row>
        <row r="509">
          <cell r="B509" t="str">
            <v>PW207</v>
          </cell>
          <cell r="C509" t="str">
            <v>Special Connection (90)</v>
          </cell>
          <cell r="D509">
            <v>1</v>
          </cell>
          <cell r="E509" t="str">
            <v>3 Weeks</v>
          </cell>
          <cell r="F509" t="str">
            <v>N</v>
          </cell>
          <cell r="G509" t="e">
            <v>#N/A</v>
          </cell>
          <cell r="H509">
            <v>0</v>
          </cell>
          <cell r="I509" t="str">
            <v>n/a</v>
          </cell>
          <cell r="K509">
            <v>633.15789473684208</v>
          </cell>
        </row>
        <row r="510">
          <cell r="B510" t="str">
            <v>PW208</v>
          </cell>
          <cell r="C510" t="str">
            <v>Special Connection (90)</v>
          </cell>
          <cell r="D510">
            <v>1</v>
          </cell>
          <cell r="E510" t="str">
            <v>3 Weeks</v>
          </cell>
          <cell r="F510" t="str">
            <v>N</v>
          </cell>
          <cell r="G510" t="e">
            <v>#N/A</v>
          </cell>
          <cell r="H510">
            <v>0</v>
          </cell>
          <cell r="I510" t="str">
            <v>n/a</v>
          </cell>
          <cell r="K510">
            <v>633.15789473684208</v>
          </cell>
        </row>
        <row r="511">
          <cell r="B511" t="str">
            <v>PW209</v>
          </cell>
          <cell r="C511" t="str">
            <v>Special Connection (90)</v>
          </cell>
          <cell r="D511">
            <v>1</v>
          </cell>
          <cell r="E511" t="str">
            <v>3 Weeks</v>
          </cell>
          <cell r="F511" t="str">
            <v>N</v>
          </cell>
          <cell r="G511" t="e">
            <v>#N/A</v>
          </cell>
          <cell r="H511">
            <v>0</v>
          </cell>
          <cell r="I511" t="str">
            <v>n/a</v>
          </cell>
          <cell r="K511">
            <v>633.15789473684208</v>
          </cell>
        </row>
        <row r="512">
          <cell r="B512" t="str">
            <v>PW210</v>
          </cell>
          <cell r="C512" t="str">
            <v>Special Connection 90mm</v>
          </cell>
          <cell r="D512">
            <v>1</v>
          </cell>
          <cell r="E512" t="str">
            <v>3 Weeks</v>
          </cell>
          <cell r="F512" t="str">
            <v>N</v>
          </cell>
          <cell r="G512" t="e">
            <v>#N/A</v>
          </cell>
          <cell r="H512">
            <v>0</v>
          </cell>
          <cell r="I512" t="str">
            <v>n/a</v>
          </cell>
          <cell r="K512">
            <v>384.21052631578948</v>
          </cell>
        </row>
        <row r="513">
          <cell r="B513" t="str">
            <v>PW210LG</v>
          </cell>
          <cell r="C513" t="str">
            <v>PW21 Lagging Jacket</v>
          </cell>
          <cell r="D513">
            <v>1</v>
          </cell>
          <cell r="E513" t="str">
            <v>3 Weeks</v>
          </cell>
          <cell r="F513" t="str">
            <v>N</v>
          </cell>
          <cell r="G513" t="e">
            <v>#N/A</v>
          </cell>
          <cell r="H513">
            <v>0</v>
          </cell>
          <cell r="I513" t="str">
            <v>n/a</v>
          </cell>
          <cell r="K513">
            <v>226.31578947368422</v>
          </cell>
        </row>
        <row r="514">
          <cell r="B514" t="str">
            <v>PW211</v>
          </cell>
          <cell r="C514" t="str">
            <v>2722mm straight T/H lagged pipe with 3 " lug coupling</v>
          </cell>
          <cell r="D514">
            <v>1</v>
          </cell>
          <cell r="E514" t="str">
            <v>3 weeks</v>
          </cell>
          <cell r="F514" t="str">
            <v>N</v>
          </cell>
          <cell r="G514" t="e">
            <v>#N/A</v>
          </cell>
          <cell r="H514">
            <v>0</v>
          </cell>
          <cell r="I514" t="str">
            <v>n/a</v>
          </cell>
          <cell r="K514">
            <v>834.24</v>
          </cell>
        </row>
        <row r="515">
          <cell r="B515" t="str">
            <v>PW213</v>
          </cell>
          <cell r="C515" t="str">
            <v>Special Connection Lagged T/H (90)</v>
          </cell>
          <cell r="D515">
            <v>1</v>
          </cell>
          <cell r="E515" t="str">
            <v>3 Weeks</v>
          </cell>
          <cell r="F515" t="str">
            <v>N</v>
          </cell>
          <cell r="G515" t="e">
            <v>#N/A</v>
          </cell>
          <cell r="H515">
            <v>0</v>
          </cell>
          <cell r="I515" t="str">
            <v>n/a</v>
          </cell>
          <cell r="K515">
            <v>685.78947368421052</v>
          </cell>
        </row>
        <row r="516">
          <cell r="B516" t="str">
            <v>PW214</v>
          </cell>
          <cell r="C516" t="str">
            <v>Portable Water Main Isolating Valve</v>
          </cell>
          <cell r="D516">
            <v>1</v>
          </cell>
          <cell r="E516" t="str">
            <v>3 weeks</v>
          </cell>
          <cell r="F516" t="str">
            <v>N</v>
          </cell>
          <cell r="G516" t="e">
            <v>#N/A</v>
          </cell>
          <cell r="H516">
            <v>0</v>
          </cell>
          <cell r="I516" t="str">
            <v>n/a</v>
          </cell>
          <cell r="K516">
            <v>320</v>
          </cell>
        </row>
        <row r="517">
          <cell r="B517" t="str">
            <v>PW214LJ</v>
          </cell>
          <cell r="C517" t="str">
            <v>PW214 Lagging Jacket</v>
          </cell>
          <cell r="D517">
            <v>1</v>
          </cell>
          <cell r="E517" t="str">
            <v>3 Weeks</v>
          </cell>
          <cell r="F517" t="str">
            <v>N</v>
          </cell>
          <cell r="G517" t="e">
            <v>#N/A</v>
          </cell>
          <cell r="H517">
            <v>0</v>
          </cell>
          <cell r="I517" t="str">
            <v>n/a</v>
          </cell>
          <cell r="K517">
            <v>132.32631578947368</v>
          </cell>
        </row>
        <row r="518">
          <cell r="B518" t="str">
            <v>PW215</v>
          </cell>
          <cell r="C518" t="str">
            <v>Isolation Valve</v>
          </cell>
          <cell r="D518">
            <v>1</v>
          </cell>
          <cell r="E518" t="str">
            <v>3 weeks</v>
          </cell>
          <cell r="F518" t="str">
            <v>N</v>
          </cell>
          <cell r="G518" t="e">
            <v>#N/A</v>
          </cell>
          <cell r="H518">
            <v>0</v>
          </cell>
          <cell r="I518" t="str">
            <v>n/a</v>
          </cell>
          <cell r="K518">
            <v>213.15789473684211</v>
          </cell>
        </row>
        <row r="519">
          <cell r="B519" t="str">
            <v>PW215LJ</v>
          </cell>
          <cell r="C519" t="str">
            <v>PW215 Lagging Jacket</v>
          </cell>
          <cell r="D519">
            <v>1</v>
          </cell>
          <cell r="E519" t="str">
            <v>3 Weeks</v>
          </cell>
          <cell r="F519" t="str">
            <v>N</v>
          </cell>
          <cell r="G519" t="e">
            <v>#N/A</v>
          </cell>
          <cell r="H519">
            <v>0</v>
          </cell>
          <cell r="I519" t="str">
            <v>n/a</v>
          </cell>
          <cell r="K519">
            <v>123.30526315789474</v>
          </cell>
        </row>
        <row r="520">
          <cell r="B520" t="str">
            <v>PW216</v>
          </cell>
          <cell r="C520" t="str">
            <v>Special Connection 90mm</v>
          </cell>
          <cell r="D520">
            <v>1</v>
          </cell>
          <cell r="E520" t="str">
            <v>3 weeks</v>
          </cell>
          <cell r="F520" t="str">
            <v>N</v>
          </cell>
          <cell r="G520" t="e">
            <v>#N/A</v>
          </cell>
          <cell r="H520">
            <v>0</v>
          </cell>
          <cell r="I520" t="str">
            <v>n/a</v>
          </cell>
          <cell r="K520">
            <v>548.42105263157896</v>
          </cell>
        </row>
        <row r="521">
          <cell r="B521" t="str">
            <v>PW216LG</v>
          </cell>
          <cell r="C521" t="str">
            <v>PW216 Lagging Jacket</v>
          </cell>
          <cell r="D521">
            <v>1</v>
          </cell>
          <cell r="E521" t="str">
            <v>3 Weeks</v>
          </cell>
          <cell r="F521" t="str">
            <v>N</v>
          </cell>
          <cell r="G521" t="e">
            <v>#N/A</v>
          </cell>
          <cell r="H521">
            <v>0</v>
          </cell>
          <cell r="I521" t="str">
            <v>n/a</v>
          </cell>
          <cell r="K521">
            <v>123.57894736842107</v>
          </cell>
        </row>
        <row r="522">
          <cell r="B522" t="str">
            <v>PW217</v>
          </cell>
          <cell r="C522" t="str">
            <v>Special Connection 2"</v>
          </cell>
          <cell r="D522">
            <v>1</v>
          </cell>
          <cell r="E522" t="str">
            <v>3 weeks</v>
          </cell>
          <cell r="F522" t="str">
            <v>N</v>
          </cell>
          <cell r="G522" t="e">
            <v>#N/A</v>
          </cell>
          <cell r="H522">
            <v>0</v>
          </cell>
          <cell r="I522" t="str">
            <v>n/a</v>
          </cell>
          <cell r="K522">
            <v>168.42105263157896</v>
          </cell>
        </row>
        <row r="523">
          <cell r="B523" t="str">
            <v>PW217LJ</v>
          </cell>
          <cell r="C523" t="str">
            <v>PW217 Lagging Jacket</v>
          </cell>
          <cell r="D523">
            <v>1</v>
          </cell>
          <cell r="E523" t="str">
            <v>3 Weeks</v>
          </cell>
          <cell r="F523" t="str">
            <v>N</v>
          </cell>
          <cell r="G523" t="e">
            <v>#N/A</v>
          </cell>
          <cell r="H523">
            <v>0</v>
          </cell>
          <cell r="I523" t="str">
            <v>n/a</v>
          </cell>
          <cell r="K523">
            <v>123.30526315789474</v>
          </cell>
        </row>
        <row r="524">
          <cell r="B524" t="str">
            <v>PW218</v>
          </cell>
          <cell r="C524" t="str">
            <v>PW218 Isolation Valve and NRV</v>
          </cell>
          <cell r="D524">
            <v>1</v>
          </cell>
          <cell r="E524" t="str">
            <v>3 Weeks</v>
          </cell>
          <cell r="F524" t="str">
            <v>N</v>
          </cell>
          <cell r="G524" t="e">
            <v>#N/A</v>
          </cell>
          <cell r="H524">
            <v>0</v>
          </cell>
          <cell r="I524" t="str">
            <v>n/a</v>
          </cell>
          <cell r="K524">
            <v>545.16</v>
          </cell>
        </row>
        <row r="525">
          <cell r="B525" t="str">
            <v>PW218LJ</v>
          </cell>
          <cell r="C525" t="str">
            <v>PW218 Lagging Jacket</v>
          </cell>
          <cell r="D525">
            <v>1</v>
          </cell>
          <cell r="E525" t="str">
            <v>3 Weeks</v>
          </cell>
          <cell r="F525" t="str">
            <v>N</v>
          </cell>
          <cell r="G525" t="e">
            <v>#N/A</v>
          </cell>
          <cell r="H525">
            <v>0</v>
          </cell>
          <cell r="I525" t="str">
            <v>n/a</v>
          </cell>
          <cell r="K525">
            <v>210.5263157894737</v>
          </cell>
        </row>
        <row r="526">
          <cell r="B526" t="str">
            <v>PW219</v>
          </cell>
          <cell r="C526" t="str">
            <v>Isolation Valve</v>
          </cell>
          <cell r="D526">
            <v>1</v>
          </cell>
          <cell r="E526" t="str">
            <v>3 weeks</v>
          </cell>
          <cell r="F526" t="str">
            <v>N</v>
          </cell>
          <cell r="G526" t="e">
            <v>#N/A</v>
          </cell>
          <cell r="H526">
            <v>0</v>
          </cell>
          <cell r="I526" t="str">
            <v>n/a</v>
          </cell>
          <cell r="K526">
            <v>268.27368421052637</v>
          </cell>
        </row>
        <row r="527">
          <cell r="B527" t="str">
            <v>PW219LG</v>
          </cell>
          <cell r="C527" t="str">
            <v>PW219 Lagging Jacket</v>
          </cell>
          <cell r="D527">
            <v>1</v>
          </cell>
          <cell r="E527" t="str">
            <v>3 Weeks</v>
          </cell>
          <cell r="F527" t="str">
            <v>N</v>
          </cell>
          <cell r="G527" t="e">
            <v>#N/A</v>
          </cell>
          <cell r="H527">
            <v>0</v>
          </cell>
          <cell r="I527" t="str">
            <v>n/a</v>
          </cell>
          <cell r="K527">
            <v>165.41052631578947</v>
          </cell>
        </row>
        <row r="528">
          <cell r="B528" t="str">
            <v>PW221LG</v>
          </cell>
          <cell r="C528" t="str">
            <v>PW221 Lagging Jacket</v>
          </cell>
          <cell r="D528">
            <v>1</v>
          </cell>
          <cell r="E528" t="str">
            <v>3 Weeks</v>
          </cell>
          <cell r="F528" t="str">
            <v>N</v>
          </cell>
          <cell r="G528" t="e">
            <v>#N/A</v>
          </cell>
          <cell r="H528">
            <v>0</v>
          </cell>
          <cell r="I528" t="str">
            <v>n/a</v>
          </cell>
          <cell r="K528">
            <v>123.30526315789474</v>
          </cell>
        </row>
        <row r="529">
          <cell r="B529" t="str">
            <v>PW222</v>
          </cell>
          <cell r="C529" t="str">
            <v>Special Tee Connection Lagged Trace Heated 2"</v>
          </cell>
          <cell r="D529">
            <v>1</v>
          </cell>
          <cell r="E529" t="str">
            <v>3 weeks</v>
          </cell>
          <cell r="F529" t="str">
            <v>N</v>
          </cell>
          <cell r="G529" t="e">
            <v>#N/A</v>
          </cell>
          <cell r="H529">
            <v>0</v>
          </cell>
          <cell r="I529" t="str">
            <v>n/a</v>
          </cell>
          <cell r="K529">
            <v>668.42105263157896</v>
          </cell>
        </row>
        <row r="530">
          <cell r="B530" t="str">
            <v>PW223</v>
          </cell>
          <cell r="C530" t="str">
            <v>Union / Bush Hose Connector</v>
          </cell>
          <cell r="D530">
            <v>1</v>
          </cell>
          <cell r="E530" t="str">
            <v>3 weeks</v>
          </cell>
          <cell r="F530" t="str">
            <v>N</v>
          </cell>
          <cell r="G530" t="e">
            <v>#N/A</v>
          </cell>
          <cell r="H530">
            <v>0</v>
          </cell>
          <cell r="I530" t="str">
            <v>n/a</v>
          </cell>
          <cell r="K530">
            <v>294.76842105263154</v>
          </cell>
        </row>
        <row r="531">
          <cell r="B531" t="str">
            <v>PW223LJ</v>
          </cell>
          <cell r="C531" t="str">
            <v>PW223 Lagging Jacket</v>
          </cell>
          <cell r="D531">
            <v>1</v>
          </cell>
          <cell r="E531" t="str">
            <v>3 Weeks</v>
          </cell>
          <cell r="F531" t="str">
            <v>N</v>
          </cell>
          <cell r="G531" t="e">
            <v>#N/A</v>
          </cell>
          <cell r="H531">
            <v>0</v>
          </cell>
          <cell r="I531" t="str">
            <v>n/a</v>
          </cell>
          <cell r="K531">
            <v>75</v>
          </cell>
        </row>
        <row r="532">
          <cell r="B532" t="str">
            <v>PW231</v>
          </cell>
          <cell r="C532" t="str">
            <v>Town Main Valve Assembly</v>
          </cell>
          <cell r="D532">
            <v>1</v>
          </cell>
          <cell r="E532" t="str">
            <v>3 Weeks</v>
          </cell>
          <cell r="F532" t="str">
            <v>N</v>
          </cell>
          <cell r="G532" t="e">
            <v>#N/A</v>
          </cell>
          <cell r="H532">
            <v>0</v>
          </cell>
          <cell r="I532" t="str">
            <v>n/a</v>
          </cell>
          <cell r="K532">
            <v>361.0526315789474</v>
          </cell>
        </row>
        <row r="533">
          <cell r="B533" t="str">
            <v>PW232</v>
          </cell>
          <cell r="C533" t="str">
            <v>2" Connection Hose</v>
          </cell>
          <cell r="D533">
            <v>1</v>
          </cell>
          <cell r="E533" t="str">
            <v>3 Weeks</v>
          </cell>
          <cell r="F533" t="str">
            <v>N</v>
          </cell>
          <cell r="G533" t="e">
            <v>#N/A</v>
          </cell>
          <cell r="H533">
            <v>0</v>
          </cell>
          <cell r="I533" t="str">
            <v>n/a</v>
          </cell>
          <cell r="K533">
            <v>387.36842105263162</v>
          </cell>
        </row>
        <row r="534">
          <cell r="B534" t="str">
            <v>PW233</v>
          </cell>
          <cell r="C534" t="str">
            <v>Special Connection 2" Connection Fill Hose</v>
          </cell>
          <cell r="D534">
            <v>1</v>
          </cell>
          <cell r="E534" t="str">
            <v>3 weeks</v>
          </cell>
          <cell r="F534" t="str">
            <v>N</v>
          </cell>
          <cell r="G534" t="e">
            <v>#N/A</v>
          </cell>
          <cell r="H534">
            <v>0</v>
          </cell>
          <cell r="I534" t="str">
            <v>n/a</v>
          </cell>
          <cell r="K534">
            <v>113</v>
          </cell>
        </row>
        <row r="535">
          <cell r="B535" t="str">
            <v>PW234</v>
          </cell>
          <cell r="C535" t="str">
            <v>2" Connection Hose</v>
          </cell>
          <cell r="D535">
            <v>1</v>
          </cell>
          <cell r="E535" t="str">
            <v>3 Weeks</v>
          </cell>
          <cell r="F535" t="str">
            <v>N</v>
          </cell>
          <cell r="G535" t="e">
            <v>#N/A</v>
          </cell>
          <cell r="H535">
            <v>0</v>
          </cell>
          <cell r="I535" t="str">
            <v>n/a</v>
          </cell>
          <cell r="K535">
            <v>187.89473684210526</v>
          </cell>
        </row>
        <row r="536">
          <cell r="B536" t="str">
            <v>PW235</v>
          </cell>
          <cell r="C536" t="str">
            <v>2" Tee &amp; Valve Assembly</v>
          </cell>
          <cell r="D536">
            <v>1</v>
          </cell>
          <cell r="E536" t="str">
            <v>3 Weeks</v>
          </cell>
          <cell r="F536" t="str">
            <v>N</v>
          </cell>
          <cell r="G536" t="e">
            <v>#N/A</v>
          </cell>
          <cell r="H536">
            <v>0</v>
          </cell>
          <cell r="I536" t="str">
            <v>n/a</v>
          </cell>
          <cell r="K536">
            <v>467.36842105263162</v>
          </cell>
        </row>
        <row r="537">
          <cell r="B537" t="str">
            <v>PW236</v>
          </cell>
          <cell r="C537" t="str">
            <v>2" Connection Hose</v>
          </cell>
          <cell r="D537">
            <v>1</v>
          </cell>
          <cell r="E537" t="str">
            <v>3 Weeks</v>
          </cell>
          <cell r="F537" t="str">
            <v>N</v>
          </cell>
          <cell r="G537" t="e">
            <v>#N/A</v>
          </cell>
          <cell r="H537">
            <v>0</v>
          </cell>
          <cell r="I537" t="str">
            <v>n/a</v>
          </cell>
          <cell r="K537">
            <v>105.26315789473685</v>
          </cell>
        </row>
        <row r="538">
          <cell r="B538" t="str">
            <v>PW237</v>
          </cell>
          <cell r="C538" t="str">
            <v>2" Connection Hose</v>
          </cell>
          <cell r="D538">
            <v>1</v>
          </cell>
          <cell r="E538" t="str">
            <v>3 Weeks</v>
          </cell>
          <cell r="F538" t="str">
            <v>N</v>
          </cell>
          <cell r="G538" t="e">
            <v>#N/A</v>
          </cell>
          <cell r="H538">
            <v>0</v>
          </cell>
          <cell r="I538" t="str">
            <v>n/a</v>
          </cell>
          <cell r="K538">
            <v>77.89473684210526</v>
          </cell>
        </row>
        <row r="539">
          <cell r="B539" t="str">
            <v>PW238</v>
          </cell>
          <cell r="C539" t="str">
            <v>2" Connection Hose</v>
          </cell>
          <cell r="D539">
            <v>1</v>
          </cell>
          <cell r="E539" t="str">
            <v>3 Weeks</v>
          </cell>
          <cell r="F539" t="str">
            <v>N</v>
          </cell>
          <cell r="G539" t="e">
            <v>#N/A</v>
          </cell>
          <cell r="H539">
            <v>0</v>
          </cell>
          <cell r="I539" t="str">
            <v>n/a</v>
          </cell>
          <cell r="K539">
            <v>271.0526315789474</v>
          </cell>
        </row>
        <row r="540">
          <cell r="B540" t="str">
            <v>PW239</v>
          </cell>
          <cell r="C540" t="str">
            <v>3" Connection Hose</v>
          </cell>
          <cell r="D540">
            <v>1</v>
          </cell>
          <cell r="E540" t="str">
            <v>3 Weeks</v>
          </cell>
          <cell r="F540" t="str">
            <v>N</v>
          </cell>
          <cell r="G540" t="e">
            <v>#N/A</v>
          </cell>
          <cell r="H540">
            <v>0</v>
          </cell>
          <cell r="I540" t="str">
            <v>n/a</v>
          </cell>
          <cell r="K540">
            <v>181.05263157894737</v>
          </cell>
        </row>
        <row r="541">
          <cell r="B541" t="str">
            <v>PW240</v>
          </cell>
          <cell r="C541" t="str">
            <v>3" Connection Hose</v>
          </cell>
          <cell r="D541">
            <v>1</v>
          </cell>
          <cell r="E541" t="str">
            <v>3 Weeks</v>
          </cell>
          <cell r="F541" t="str">
            <v>N</v>
          </cell>
          <cell r="G541" t="e">
            <v>#N/A</v>
          </cell>
          <cell r="H541">
            <v>0</v>
          </cell>
          <cell r="I541" t="str">
            <v>n/a</v>
          </cell>
          <cell r="K541">
            <v>338.94736842105266</v>
          </cell>
        </row>
        <row r="542">
          <cell r="B542" t="str">
            <v>PW241</v>
          </cell>
          <cell r="C542" t="str">
            <v>3" Valve Assembly</v>
          </cell>
          <cell r="D542">
            <v>1</v>
          </cell>
          <cell r="E542" t="str">
            <v>3 Weeks</v>
          </cell>
          <cell r="F542" t="str">
            <v>N</v>
          </cell>
          <cell r="G542" t="e">
            <v>#N/A</v>
          </cell>
          <cell r="H542">
            <v>0</v>
          </cell>
          <cell r="I542" t="str">
            <v>n/a</v>
          </cell>
          <cell r="K542">
            <v>377.36842105263162</v>
          </cell>
        </row>
        <row r="543">
          <cell r="B543" t="str">
            <v>PW242</v>
          </cell>
          <cell r="C543" t="str">
            <v>3" / 2" Inlet Assembly</v>
          </cell>
          <cell r="D543">
            <v>1</v>
          </cell>
          <cell r="E543" t="str">
            <v>3 Weeks</v>
          </cell>
          <cell r="F543" t="str">
            <v>N</v>
          </cell>
          <cell r="G543" t="e">
            <v>#N/A</v>
          </cell>
          <cell r="H543">
            <v>0</v>
          </cell>
          <cell r="I543" t="str">
            <v>n/a</v>
          </cell>
          <cell r="K543">
            <v>287.89473684210526</v>
          </cell>
        </row>
        <row r="544">
          <cell r="B544" t="str">
            <v>PW243</v>
          </cell>
          <cell r="C544" t="str">
            <v>3" Inlet &amp; Outlet Assemblies</v>
          </cell>
          <cell r="D544">
            <v>1</v>
          </cell>
          <cell r="E544" t="str">
            <v>3 Weeks</v>
          </cell>
          <cell r="F544" t="str">
            <v>N</v>
          </cell>
          <cell r="G544" t="e">
            <v>#N/A</v>
          </cell>
          <cell r="H544">
            <v>0</v>
          </cell>
          <cell r="I544" t="str">
            <v>n/a</v>
          </cell>
          <cell r="K544">
            <v>136.84210526315789</v>
          </cell>
        </row>
        <row r="545">
          <cell r="B545" t="str">
            <v>PW244</v>
          </cell>
          <cell r="C545" t="str">
            <v>3" Connection Hose</v>
          </cell>
          <cell r="D545">
            <v>1</v>
          </cell>
          <cell r="E545" t="str">
            <v>3 Weeks</v>
          </cell>
          <cell r="F545" t="str">
            <v>N</v>
          </cell>
          <cell r="G545" t="e">
            <v>#N/A</v>
          </cell>
          <cell r="H545">
            <v>0</v>
          </cell>
          <cell r="I545" t="str">
            <v>n/a</v>
          </cell>
          <cell r="K545">
            <v>102.10526315789474</v>
          </cell>
        </row>
        <row r="546">
          <cell r="B546" t="str">
            <v>PW245</v>
          </cell>
          <cell r="C546" t="str">
            <v>3" Inlet Assembly</v>
          </cell>
          <cell r="D546">
            <v>1</v>
          </cell>
          <cell r="E546" t="str">
            <v>3 Weeks</v>
          </cell>
          <cell r="F546" t="str">
            <v>N</v>
          </cell>
          <cell r="G546" t="e">
            <v>#N/A</v>
          </cell>
          <cell r="H546">
            <v>0</v>
          </cell>
          <cell r="I546" t="str">
            <v>n/a</v>
          </cell>
          <cell r="K546">
            <v>397.89473684210526</v>
          </cell>
        </row>
        <row r="547">
          <cell r="B547" t="str">
            <v>PW246</v>
          </cell>
          <cell r="C547" t="str">
            <v>Cold Weather Trials Connection Piece</v>
          </cell>
          <cell r="D547">
            <v>1</v>
          </cell>
          <cell r="E547" t="str">
            <v>3 Weeks</v>
          </cell>
          <cell r="F547" t="str">
            <v>N</v>
          </cell>
          <cell r="G547" t="e">
            <v>#N/A</v>
          </cell>
          <cell r="H547">
            <v>0</v>
          </cell>
          <cell r="I547" t="str">
            <v>n/a</v>
          </cell>
          <cell r="K547">
            <v>147.36842105263159</v>
          </cell>
        </row>
        <row r="548">
          <cell r="B548" t="str">
            <v>PW250</v>
          </cell>
          <cell r="C548" t="str">
            <v>Pressure Reducing Connection</v>
          </cell>
          <cell r="D548">
            <v>1</v>
          </cell>
          <cell r="E548" t="str">
            <v>3 Weeks</v>
          </cell>
          <cell r="F548" t="str">
            <v>N</v>
          </cell>
          <cell r="G548" t="e">
            <v>#N/A</v>
          </cell>
          <cell r="H548">
            <v>0</v>
          </cell>
          <cell r="I548" t="str">
            <v>n/a</v>
          </cell>
          <cell r="K548">
            <v>442.10526315789474</v>
          </cell>
        </row>
        <row r="549">
          <cell r="B549" t="str">
            <v>PW250LJ</v>
          </cell>
          <cell r="C549" t="str">
            <v>PW250 lagging Jacket</v>
          </cell>
          <cell r="D549">
            <v>1</v>
          </cell>
          <cell r="E549" t="str">
            <v>3 Weeks</v>
          </cell>
          <cell r="F549" t="str">
            <v>N</v>
          </cell>
          <cell r="G549" t="e">
            <v>#N/A</v>
          </cell>
          <cell r="H549">
            <v>0</v>
          </cell>
          <cell r="I549" t="str">
            <v>n/a</v>
          </cell>
          <cell r="K549">
            <v>84.48</v>
          </cell>
        </row>
        <row r="550">
          <cell r="B550" t="str">
            <v>PW251</v>
          </cell>
          <cell r="C550" t="str">
            <v>Interconnecting pipework</v>
          </cell>
          <cell r="D550">
            <v>1</v>
          </cell>
          <cell r="E550" t="str">
            <v>3 Weeks</v>
          </cell>
          <cell r="F550" t="str">
            <v>N</v>
          </cell>
          <cell r="G550" t="e">
            <v>#N/A</v>
          </cell>
          <cell r="H550">
            <v>0</v>
          </cell>
          <cell r="I550" t="str">
            <v>n/a</v>
          </cell>
          <cell r="K550">
            <v>277.10000000000002</v>
          </cell>
        </row>
        <row r="551">
          <cell r="B551" t="str">
            <v>PW252</v>
          </cell>
          <cell r="C551" t="str">
            <v>Interconnecting pipework</v>
          </cell>
          <cell r="D551">
            <v>1</v>
          </cell>
          <cell r="E551" t="str">
            <v>3 Weeks</v>
          </cell>
          <cell r="F551" t="str">
            <v>N</v>
          </cell>
          <cell r="G551" t="e">
            <v>#N/A</v>
          </cell>
          <cell r="H551">
            <v>0</v>
          </cell>
          <cell r="I551" t="str">
            <v>n/a</v>
          </cell>
          <cell r="K551">
            <v>509.69</v>
          </cell>
        </row>
        <row r="552">
          <cell r="B552" t="str">
            <v>PW253</v>
          </cell>
          <cell r="C552" t="str">
            <v>Interconnecting pipework</v>
          </cell>
          <cell r="D552">
            <v>1</v>
          </cell>
          <cell r="E552" t="str">
            <v>3 weeks</v>
          </cell>
          <cell r="F552" t="str">
            <v>N</v>
          </cell>
          <cell r="G552" t="e">
            <v>#N/A</v>
          </cell>
          <cell r="H552">
            <v>0</v>
          </cell>
          <cell r="I552" t="str">
            <v>n/a</v>
          </cell>
          <cell r="K552">
            <v>279.69</v>
          </cell>
        </row>
        <row r="553">
          <cell r="B553" t="str">
            <v>PW255</v>
          </cell>
          <cell r="C553" t="str">
            <v>Interconnecting pipework</v>
          </cell>
          <cell r="D553">
            <v>1</v>
          </cell>
          <cell r="E553" t="str">
            <v>3 weeks</v>
          </cell>
          <cell r="F553" t="str">
            <v>N</v>
          </cell>
          <cell r="G553" t="e">
            <v>#N/A</v>
          </cell>
          <cell r="H553">
            <v>0</v>
          </cell>
          <cell r="I553" t="str">
            <v>n/a</v>
          </cell>
          <cell r="K553">
            <v>757.94</v>
          </cell>
        </row>
        <row r="554">
          <cell r="B554" t="str">
            <v>PW256</v>
          </cell>
          <cell r="C554" t="str">
            <v>Interconnecting pipework</v>
          </cell>
          <cell r="D554">
            <v>1</v>
          </cell>
          <cell r="E554" t="str">
            <v>3 weeks</v>
          </cell>
          <cell r="F554" t="str">
            <v>N</v>
          </cell>
          <cell r="G554" t="e">
            <v>#N/A</v>
          </cell>
          <cell r="H554">
            <v>0</v>
          </cell>
          <cell r="I554" t="str">
            <v>n/a</v>
          </cell>
          <cell r="K554">
            <v>406.94</v>
          </cell>
        </row>
        <row r="555">
          <cell r="B555" t="str">
            <v>PW261</v>
          </cell>
          <cell r="C555" t="str">
            <v>12000MM Hose Connection 3"</v>
          </cell>
          <cell r="D555">
            <v>1</v>
          </cell>
          <cell r="E555" t="str">
            <v>3 weeks</v>
          </cell>
          <cell r="F555" t="str">
            <v>N</v>
          </cell>
          <cell r="G555" t="e">
            <v>#N/A</v>
          </cell>
          <cell r="H555">
            <v>0</v>
          </cell>
          <cell r="I555" t="str">
            <v>n/a</v>
          </cell>
          <cell r="K555">
            <v>326.08999999999997</v>
          </cell>
        </row>
        <row r="556">
          <cell r="B556" t="str">
            <v>PW262</v>
          </cell>
          <cell r="C556" t="str">
            <v>9000mm Hose Connection 3"</v>
          </cell>
          <cell r="D556">
            <v>1</v>
          </cell>
          <cell r="E556" t="str">
            <v>3 Weeks</v>
          </cell>
          <cell r="F556" t="str">
            <v>N</v>
          </cell>
          <cell r="G556" t="e">
            <v>#N/A</v>
          </cell>
          <cell r="H556">
            <v>0</v>
          </cell>
          <cell r="I556" t="str">
            <v>n/a</v>
          </cell>
          <cell r="K556">
            <v>237.5</v>
          </cell>
        </row>
        <row r="557">
          <cell r="B557" t="str">
            <v>PW263</v>
          </cell>
          <cell r="C557" t="str">
            <v>Ring main connection Assembly</v>
          </cell>
          <cell r="D557">
            <v>1</v>
          </cell>
          <cell r="E557" t="str">
            <v>3 weeks</v>
          </cell>
          <cell r="F557" t="str">
            <v>N</v>
          </cell>
          <cell r="G557" t="e">
            <v>#N/A</v>
          </cell>
          <cell r="H557">
            <v>0</v>
          </cell>
          <cell r="I557" t="str">
            <v>n/a</v>
          </cell>
          <cell r="K557">
            <v>207.2</v>
          </cell>
        </row>
        <row r="558">
          <cell r="B558" t="str">
            <v>PW263LJ</v>
          </cell>
          <cell r="C558" t="str">
            <v>PW263 Lagging Jacket</v>
          </cell>
          <cell r="D558">
            <v>1</v>
          </cell>
          <cell r="E558" t="str">
            <v>3 weeks</v>
          </cell>
          <cell r="F558" t="str">
            <v>N</v>
          </cell>
          <cell r="G558" t="e">
            <v>#N/A</v>
          </cell>
          <cell r="H558">
            <v>0</v>
          </cell>
          <cell r="I558" t="str">
            <v>n/a</v>
          </cell>
          <cell r="K558">
            <v>64.680000000000007</v>
          </cell>
        </row>
        <row r="559">
          <cell r="B559" t="str">
            <v>PW603</v>
          </cell>
          <cell r="C559" t="str">
            <v>PRV connection</v>
          </cell>
          <cell r="D559">
            <v>1</v>
          </cell>
          <cell r="E559" t="str">
            <v>3 weeks</v>
          </cell>
          <cell r="F559" t="str">
            <v>N</v>
          </cell>
          <cell r="G559" t="e">
            <v>#N/A</v>
          </cell>
          <cell r="H559">
            <v>0</v>
          </cell>
          <cell r="I559" t="str">
            <v>n/a</v>
          </cell>
          <cell r="K559">
            <v>640.5</v>
          </cell>
        </row>
        <row r="560">
          <cell r="B560" t="str">
            <v>PWC1-125/250</v>
          </cell>
          <cell r="C560" t="str">
            <v>125 and 250 Man Camp Portable Water Compound Insulation and Trace Heating Set</v>
          </cell>
          <cell r="D560">
            <v>1</v>
          </cell>
          <cell r="E560" t="str">
            <v>2 Weeks</v>
          </cell>
          <cell r="F560" t="str">
            <v>N</v>
          </cell>
          <cell r="G560" t="e">
            <v>#N/A</v>
          </cell>
          <cell r="H560">
            <v>0</v>
          </cell>
          <cell r="I560" t="str">
            <v>n/a</v>
          </cell>
          <cell r="K560">
            <v>4135</v>
          </cell>
        </row>
        <row r="561">
          <cell r="B561" t="str">
            <v>TDA-BP-Set</v>
          </cell>
          <cell r="C561" t="str">
            <v>Trace Heating Plug  c/w end caps</v>
          </cell>
          <cell r="D561">
            <v>25</v>
          </cell>
          <cell r="E561" t="str">
            <v>2 Weeks</v>
          </cell>
          <cell r="F561" t="str">
            <v>N</v>
          </cell>
          <cell r="G561" t="e">
            <v>#N/A</v>
          </cell>
          <cell r="H561">
            <v>0</v>
          </cell>
          <cell r="I561" t="str">
            <v>n/a</v>
          </cell>
          <cell r="K561">
            <v>125.30526315789474</v>
          </cell>
        </row>
        <row r="562">
          <cell r="B562" t="str">
            <v>TDA-BS-Set</v>
          </cell>
          <cell r="C562" t="str">
            <v>Trace Heating Socket  c/w end caps</v>
          </cell>
          <cell r="D562">
            <v>25</v>
          </cell>
          <cell r="E562" t="str">
            <v>2 Weeks</v>
          </cell>
          <cell r="F562" t="str">
            <v>N</v>
          </cell>
          <cell r="G562" t="e">
            <v>#N/A</v>
          </cell>
          <cell r="H562">
            <v>0</v>
          </cell>
          <cell r="I562" t="str">
            <v>n/a</v>
          </cell>
          <cell r="K562">
            <v>125.30526315789474</v>
          </cell>
        </row>
        <row r="563">
          <cell r="B563" t="str">
            <v>WE-SDC-80mm</v>
          </cell>
          <cell r="C563" t="str">
            <v>Omega Water Meter</v>
          </cell>
          <cell r="D563">
            <v>1</v>
          </cell>
          <cell r="E563" t="str">
            <v>2 Weeks</v>
          </cell>
          <cell r="F563" t="str">
            <v>N</v>
          </cell>
          <cell r="G563" t="e">
            <v>#N/A</v>
          </cell>
          <cell r="H563">
            <v>0</v>
          </cell>
          <cell r="I563" t="str">
            <v>n/a</v>
          </cell>
          <cell r="K563">
            <v>496.09473684210531</v>
          </cell>
        </row>
        <row r="564">
          <cell r="B564" t="str">
            <v>WTC001</v>
          </cell>
          <cell r="C564" t="str">
            <v>Cold Weather Trials Test Piece</v>
          </cell>
          <cell r="D564">
            <v>1</v>
          </cell>
          <cell r="E564" t="str">
            <v>3 Weeks</v>
          </cell>
          <cell r="F564" t="str">
            <v>N</v>
          </cell>
          <cell r="G564" t="e">
            <v>#N/A</v>
          </cell>
          <cell r="H564">
            <v>0</v>
          </cell>
          <cell r="I564" t="str">
            <v>n/a</v>
          </cell>
          <cell r="K564">
            <v>252.63157894736844</v>
          </cell>
        </row>
        <row r="565">
          <cell r="B565" t="str">
            <v>WW1101</v>
          </cell>
          <cell r="C565" t="str">
            <v>Connector Piece</v>
          </cell>
          <cell r="D565">
            <v>1</v>
          </cell>
          <cell r="E565" t="str">
            <v>3 weeks</v>
          </cell>
          <cell r="F565" t="str">
            <v>N</v>
          </cell>
          <cell r="G565" t="e">
            <v>#N/A</v>
          </cell>
          <cell r="H565">
            <v>0</v>
          </cell>
          <cell r="I565" t="str">
            <v>n/a</v>
          </cell>
          <cell r="K565">
            <v>270</v>
          </cell>
        </row>
        <row r="566">
          <cell r="B566" t="str">
            <v>WW1102</v>
          </cell>
          <cell r="C566" t="str">
            <v>Tee Piece</v>
          </cell>
          <cell r="D566">
            <v>1</v>
          </cell>
          <cell r="E566" t="str">
            <v>3 weeks</v>
          </cell>
          <cell r="F566" t="str">
            <v>N</v>
          </cell>
          <cell r="G566" t="e">
            <v>#N/A</v>
          </cell>
          <cell r="H566">
            <v>0</v>
          </cell>
          <cell r="I566" t="str">
            <v>n/a</v>
          </cell>
          <cell r="K566">
            <v>270</v>
          </cell>
        </row>
        <row r="567">
          <cell r="B567" t="str">
            <v>WW1201</v>
          </cell>
          <cell r="C567" t="str">
            <v>1135mm rodding Point</v>
          </cell>
          <cell r="D567">
            <v>1</v>
          </cell>
          <cell r="E567" t="str">
            <v>3 weeks</v>
          </cell>
          <cell r="F567" t="str">
            <v>N</v>
          </cell>
          <cell r="G567" t="e">
            <v>#N/A</v>
          </cell>
          <cell r="H567">
            <v>0</v>
          </cell>
          <cell r="I567" t="str">
            <v>n/a</v>
          </cell>
          <cell r="K567">
            <v>906.05</v>
          </cell>
        </row>
        <row r="568">
          <cell r="B568" t="str">
            <v>WW1202</v>
          </cell>
          <cell r="C568" t="str">
            <v>624mm tee piece solid T/H pipe</v>
          </cell>
          <cell r="D568">
            <v>1</v>
          </cell>
          <cell r="E568" t="str">
            <v>3 Weeks</v>
          </cell>
          <cell r="F568" t="str">
            <v>N</v>
          </cell>
          <cell r="G568" t="e">
            <v>#N/A</v>
          </cell>
          <cell r="H568">
            <v>0</v>
          </cell>
          <cell r="I568" t="str">
            <v>n/a</v>
          </cell>
          <cell r="K568">
            <v>689.97</v>
          </cell>
        </row>
        <row r="569">
          <cell r="B569" t="str">
            <v>WW226</v>
          </cell>
          <cell r="C569" t="str">
            <v>Reducer Connection 75/3"</v>
          </cell>
          <cell r="D569">
            <v>1</v>
          </cell>
          <cell r="E569" t="str">
            <v>3 weeks</v>
          </cell>
          <cell r="F569" t="str">
            <v>N</v>
          </cell>
          <cell r="G569" t="e">
            <v>#N/A</v>
          </cell>
          <cell r="H569">
            <v>0</v>
          </cell>
          <cell r="I569" t="str">
            <v>n/a</v>
          </cell>
          <cell r="K569">
            <v>186.31578947368422</v>
          </cell>
        </row>
        <row r="570">
          <cell r="B570" t="str">
            <v>WW230</v>
          </cell>
          <cell r="C570" t="str">
            <v>Reducer Conenction 110/4"</v>
          </cell>
          <cell r="D570">
            <v>1</v>
          </cell>
          <cell r="E570" t="str">
            <v>3 weeks</v>
          </cell>
          <cell r="F570" t="str">
            <v>N</v>
          </cell>
          <cell r="G570" t="e">
            <v>#N/A</v>
          </cell>
          <cell r="H570">
            <v>0</v>
          </cell>
          <cell r="I570" t="str">
            <v>n/a</v>
          </cell>
          <cell r="K570">
            <v>210.5263157894737</v>
          </cell>
        </row>
        <row r="571">
          <cell r="B571" t="str">
            <v>WW501</v>
          </cell>
          <cell r="C571" t="str">
            <v>5000mm Trace Heated &amp; Lagged ABS Pipework (110) straight</v>
          </cell>
          <cell r="D571">
            <v>1</v>
          </cell>
          <cell r="E571" t="str">
            <v>3 weeks</v>
          </cell>
          <cell r="F571" t="str">
            <v>N</v>
          </cell>
          <cell r="G571" t="e">
            <v>#N/A</v>
          </cell>
          <cell r="H571">
            <v>0</v>
          </cell>
          <cell r="I571" t="str">
            <v>n/a</v>
          </cell>
          <cell r="K571">
            <v>937.25263157894744</v>
          </cell>
        </row>
        <row r="572">
          <cell r="B572" t="str">
            <v>WW502</v>
          </cell>
          <cell r="C572" t="str">
            <v>4500mm Trace Heated &amp; Lagged ABS Pipework (110) straight</v>
          </cell>
          <cell r="D572">
            <v>1</v>
          </cell>
          <cell r="E572" t="str">
            <v>3 weeks</v>
          </cell>
          <cell r="F572" t="str">
            <v>N</v>
          </cell>
          <cell r="G572" t="e">
            <v>#N/A</v>
          </cell>
          <cell r="H572">
            <v>0</v>
          </cell>
          <cell r="I572" t="str">
            <v>n/a</v>
          </cell>
          <cell r="K572">
            <v>989.47368421052636</v>
          </cell>
        </row>
        <row r="573">
          <cell r="B573" t="str">
            <v>WW503</v>
          </cell>
          <cell r="C573" t="str">
            <v>4000mm Trace Heated &amp; Lagged ABS Pipework (110) straight</v>
          </cell>
          <cell r="D573">
            <v>1</v>
          </cell>
          <cell r="E573" t="str">
            <v>3 weeks</v>
          </cell>
          <cell r="F573" t="str">
            <v>N</v>
          </cell>
          <cell r="G573" t="e">
            <v>#N/A</v>
          </cell>
          <cell r="H573">
            <v>0</v>
          </cell>
          <cell r="I573" t="str">
            <v>n/a</v>
          </cell>
          <cell r="K573">
            <v>952.63157894736844</v>
          </cell>
        </row>
        <row r="574">
          <cell r="B574" t="str">
            <v>WW504</v>
          </cell>
          <cell r="C574" t="str">
            <v>4000mm Trace Heated &amp; Lagged ABS Pipework (110) straight</v>
          </cell>
          <cell r="D574">
            <v>1</v>
          </cell>
          <cell r="E574" t="str">
            <v>3 weeks</v>
          </cell>
          <cell r="F574" t="str">
            <v>N</v>
          </cell>
          <cell r="G574" t="e">
            <v>#N/A</v>
          </cell>
          <cell r="H574">
            <v>0</v>
          </cell>
          <cell r="I574" t="str">
            <v>n/a</v>
          </cell>
          <cell r="K574">
            <v>952.63157894736844</v>
          </cell>
        </row>
        <row r="575">
          <cell r="B575" t="str">
            <v>WW505</v>
          </cell>
          <cell r="C575" t="str">
            <v>1100 Straight Solid Traceheated Pipe</v>
          </cell>
          <cell r="D575">
            <v>1</v>
          </cell>
          <cell r="E575" t="str">
            <v>3 weeks</v>
          </cell>
          <cell r="F575" t="str">
            <v>N</v>
          </cell>
          <cell r="G575" t="e">
            <v>#N/A</v>
          </cell>
          <cell r="H575">
            <v>0</v>
          </cell>
          <cell r="I575" t="str">
            <v>n/a</v>
          </cell>
          <cell r="K575">
            <v>538.34736842105269</v>
          </cell>
        </row>
        <row r="576">
          <cell r="B576" t="str">
            <v>WW508</v>
          </cell>
          <cell r="C576" t="str">
            <v>2540mm Straight Solid Lagged T/H pipe c/w 110mm reducer (110mm)</v>
          </cell>
          <cell r="D576">
            <v>1</v>
          </cell>
          <cell r="E576" t="str">
            <v>3 weeks</v>
          </cell>
          <cell r="F576" t="str">
            <v>N</v>
          </cell>
          <cell r="G576" t="e">
            <v>#N/A</v>
          </cell>
          <cell r="H576">
            <v>0</v>
          </cell>
          <cell r="I576" t="str">
            <v>n/a</v>
          </cell>
          <cell r="K576">
            <v>877.54</v>
          </cell>
        </row>
        <row r="577">
          <cell r="B577" t="str">
            <v>WW509</v>
          </cell>
          <cell r="C577" t="str">
            <v>1831mm Straight Solid Lagged T/H pipe c/w 110mm Bandseal (110)</v>
          </cell>
          <cell r="D577">
            <v>1</v>
          </cell>
          <cell r="E577" t="str">
            <v>3 Weeks</v>
          </cell>
          <cell r="F577" t="str">
            <v>N</v>
          </cell>
          <cell r="G577" t="e">
            <v>#N/A</v>
          </cell>
          <cell r="H577">
            <v>0</v>
          </cell>
          <cell r="I577" t="str">
            <v>n/a</v>
          </cell>
          <cell r="K577">
            <v>633.6</v>
          </cell>
        </row>
        <row r="578">
          <cell r="B578" t="str">
            <v>WW510</v>
          </cell>
          <cell r="C578" t="str">
            <v>1070mm Straight Solid Lagged T/H Pipe c/w 110mm Bandseal (110)</v>
          </cell>
          <cell r="D578">
            <v>1</v>
          </cell>
          <cell r="E578" t="str">
            <v>3 weeks</v>
          </cell>
          <cell r="F578" t="str">
            <v>N</v>
          </cell>
          <cell r="G578" t="e">
            <v>#N/A</v>
          </cell>
          <cell r="H578">
            <v>0</v>
          </cell>
          <cell r="I578" t="str">
            <v>n/a</v>
          </cell>
          <cell r="K578">
            <v>386.31578947368422</v>
          </cell>
        </row>
        <row r="579">
          <cell r="B579" t="str">
            <v>WW511A</v>
          </cell>
          <cell r="C579" t="str">
            <v>735mm Straight Solid Lagged T/H Pipe c/w 110mm Bandseal (110)</v>
          </cell>
          <cell r="D579">
            <v>1</v>
          </cell>
          <cell r="E579" t="str">
            <v>3 weeks</v>
          </cell>
          <cell r="F579" t="str">
            <v>N</v>
          </cell>
          <cell r="G579" t="e">
            <v>#N/A</v>
          </cell>
          <cell r="H579">
            <v>0</v>
          </cell>
          <cell r="I579" t="str">
            <v>n/a</v>
          </cell>
          <cell r="K579">
            <v>432.63157894736844</v>
          </cell>
        </row>
        <row r="580">
          <cell r="B580" t="str">
            <v>WW515</v>
          </cell>
          <cell r="C580" t="str">
            <v>1020mm Straight Solid Lagged T/H Pipe c/w 110mm Bandseal (110)</v>
          </cell>
          <cell r="D580">
            <v>1</v>
          </cell>
          <cell r="E580" t="str">
            <v>3 weeks</v>
          </cell>
          <cell r="F580" t="str">
            <v>N</v>
          </cell>
          <cell r="G580" t="e">
            <v>#N/A</v>
          </cell>
          <cell r="H580">
            <v>0</v>
          </cell>
          <cell r="I580" t="str">
            <v>n/a</v>
          </cell>
          <cell r="K580">
            <v>492.62</v>
          </cell>
        </row>
        <row r="581">
          <cell r="B581" t="str">
            <v>WW516</v>
          </cell>
          <cell r="C581" t="str">
            <v>650mm Straight Solid Lagged T/H Pipe c/w Stub End for Bandseal connection (110)</v>
          </cell>
          <cell r="D581">
            <v>1</v>
          </cell>
          <cell r="E581" t="str">
            <v>3 weeks</v>
          </cell>
          <cell r="F581" t="str">
            <v>N</v>
          </cell>
          <cell r="G581" t="e">
            <v>#N/A</v>
          </cell>
          <cell r="H581">
            <v>0</v>
          </cell>
          <cell r="I581" t="str">
            <v>n/a</v>
          </cell>
          <cell r="K581">
            <v>440</v>
          </cell>
        </row>
        <row r="582">
          <cell r="B582" t="str">
            <v>WW517</v>
          </cell>
          <cell r="C582" t="str">
            <v>1590mm Trace Heated &amp; Lagged ABS Pipework (110) straight</v>
          </cell>
          <cell r="D582">
            <v>1</v>
          </cell>
          <cell r="E582" t="str">
            <v>3 weeks</v>
          </cell>
          <cell r="F582" t="str">
            <v>N</v>
          </cell>
          <cell r="G582" t="e">
            <v>#N/A</v>
          </cell>
          <cell r="H582">
            <v>0</v>
          </cell>
          <cell r="I582" t="str">
            <v>n/a</v>
          </cell>
          <cell r="K582">
            <v>502.63157894736844</v>
          </cell>
        </row>
        <row r="583">
          <cell r="B583" t="str">
            <v>WW519</v>
          </cell>
          <cell r="C583" t="str">
            <v>950mm Straight Solid Lagged T/H Pipe c/w 110mm Bandseal nut (110)</v>
          </cell>
          <cell r="D583">
            <v>1</v>
          </cell>
          <cell r="E583" t="str">
            <v>3 weeks</v>
          </cell>
          <cell r="F583" t="str">
            <v>N</v>
          </cell>
          <cell r="G583" t="e">
            <v>#N/A</v>
          </cell>
          <cell r="H583">
            <v>0</v>
          </cell>
          <cell r="I583" t="str">
            <v>n/a</v>
          </cell>
          <cell r="K583">
            <v>488.42105263157896</v>
          </cell>
        </row>
        <row r="584">
          <cell r="B584" t="str">
            <v>WW520</v>
          </cell>
          <cell r="C584" t="str">
            <v>5000mm Trace Heated &amp; Lagged ABS Pipework (75) straight</v>
          </cell>
          <cell r="D584">
            <v>1</v>
          </cell>
          <cell r="E584" t="str">
            <v>3 weeks</v>
          </cell>
          <cell r="F584" t="str">
            <v>N</v>
          </cell>
          <cell r="G584" t="e">
            <v>#N/A</v>
          </cell>
          <cell r="H584">
            <v>0</v>
          </cell>
          <cell r="I584" t="str">
            <v>n/a</v>
          </cell>
          <cell r="K584">
            <v>745.78947368421052</v>
          </cell>
        </row>
        <row r="585">
          <cell r="B585" t="str">
            <v>WW530</v>
          </cell>
          <cell r="C585" t="str">
            <v>2640mm Trace Heated &amp; Lagged ABS Pipework (75) c/w 2" Reducer</v>
          </cell>
          <cell r="D585">
            <v>1</v>
          </cell>
          <cell r="E585" t="str">
            <v>3 weeks</v>
          </cell>
          <cell r="F585" t="str">
            <v>N</v>
          </cell>
          <cell r="G585" t="e">
            <v>#N/A</v>
          </cell>
          <cell r="H585">
            <v>0</v>
          </cell>
          <cell r="I585" t="str">
            <v>n/a</v>
          </cell>
          <cell r="K585">
            <v>741.0526315789474</v>
          </cell>
        </row>
        <row r="586">
          <cell r="B586" t="str">
            <v>WW538</v>
          </cell>
          <cell r="C586" t="str">
            <v>3070mm Straight Solid Lagged T/H pipe c/w 2" PL/TH Barrel Nipple(110)</v>
          </cell>
          <cell r="D586">
            <v>1</v>
          </cell>
          <cell r="E586" t="str">
            <v>3 Weeks</v>
          </cell>
          <cell r="F586" t="str">
            <v>N</v>
          </cell>
          <cell r="G586" t="e">
            <v>#N/A</v>
          </cell>
          <cell r="H586">
            <v>0</v>
          </cell>
          <cell r="I586" t="str">
            <v>n/a</v>
          </cell>
          <cell r="K586">
            <v>770.88</v>
          </cell>
        </row>
        <row r="587">
          <cell r="B587" t="str">
            <v>WW540</v>
          </cell>
          <cell r="C587" t="str">
            <v>Equal Tee Special Solid Trace Heated &amp; Lagged ABS Pipework (110)</v>
          </cell>
          <cell r="D587">
            <v>1</v>
          </cell>
          <cell r="E587" t="str">
            <v>3 weeks</v>
          </cell>
          <cell r="F587" t="str">
            <v>N</v>
          </cell>
          <cell r="G587" t="e">
            <v>#N/A</v>
          </cell>
          <cell r="H587">
            <v>0</v>
          </cell>
          <cell r="I587" t="str">
            <v>n/a</v>
          </cell>
          <cell r="K587">
            <v>1324.2105263157896</v>
          </cell>
        </row>
        <row r="588">
          <cell r="B588" t="str">
            <v>WW541</v>
          </cell>
          <cell r="C588" t="str">
            <v>Equal Tee Special Solid Trace Heated &amp; Lagged ABS Pipework (110)</v>
          </cell>
          <cell r="D588">
            <v>1</v>
          </cell>
          <cell r="E588" t="str">
            <v>3 Weeks</v>
          </cell>
          <cell r="F588" t="str">
            <v>N</v>
          </cell>
          <cell r="G588" t="e">
            <v>#N/A</v>
          </cell>
          <cell r="H588">
            <v>0</v>
          </cell>
          <cell r="I588" t="str">
            <v>n/a</v>
          </cell>
          <cell r="K588">
            <v>1203.8399999999999</v>
          </cell>
        </row>
        <row r="589">
          <cell r="B589" t="str">
            <v>WW542</v>
          </cell>
          <cell r="C589" t="str">
            <v>350mm Straight/90deg elbow/350mm Straight Solid Trace Heated ABs pipework (75)</v>
          </cell>
          <cell r="D589">
            <v>1</v>
          </cell>
          <cell r="E589" t="str">
            <v>3 Weeks</v>
          </cell>
          <cell r="F589" t="str">
            <v>N</v>
          </cell>
          <cell r="G589" t="e">
            <v>#N/A</v>
          </cell>
          <cell r="H589">
            <v>0</v>
          </cell>
          <cell r="I589" t="str">
            <v>n/a</v>
          </cell>
          <cell r="K589">
            <v>668.45</v>
          </cell>
        </row>
        <row r="590">
          <cell r="B590" t="str">
            <v>WW543</v>
          </cell>
          <cell r="C590" t="str">
            <v>Equal Tee Special Solid Trace Heated &amp; Lagged ABS Pipework (110)</v>
          </cell>
          <cell r="D590">
            <v>1</v>
          </cell>
          <cell r="E590" t="str">
            <v>3 Weeks</v>
          </cell>
          <cell r="F590" t="str">
            <v>N</v>
          </cell>
          <cell r="G590" t="e">
            <v>#N/A</v>
          </cell>
          <cell r="H590">
            <v>0</v>
          </cell>
          <cell r="I590" t="str">
            <v>n/a</v>
          </cell>
          <cell r="K590">
            <v>1203.8399999999999</v>
          </cell>
        </row>
        <row r="591">
          <cell r="B591" t="str">
            <v>WW546</v>
          </cell>
          <cell r="C591" t="str">
            <v>Equal Tee Special Solid Trace Heated &amp; Lagged ABS Pipework (110)</v>
          </cell>
          <cell r="D591">
            <v>1</v>
          </cell>
          <cell r="E591" t="str">
            <v>3 weeks</v>
          </cell>
          <cell r="F591" t="str">
            <v>N</v>
          </cell>
          <cell r="G591" t="e">
            <v>#N/A</v>
          </cell>
          <cell r="H591">
            <v>0</v>
          </cell>
          <cell r="I591" t="str">
            <v>n/a</v>
          </cell>
          <cell r="K591">
            <v>1376.8421052631579</v>
          </cell>
        </row>
        <row r="592">
          <cell r="B592" t="str">
            <v>WW571</v>
          </cell>
          <cell r="C592" t="str">
            <v>4065mm Trace Heated &amp; Lagged ABS Pipework (75) straight</v>
          </cell>
          <cell r="D592">
            <v>1</v>
          </cell>
          <cell r="E592" t="str">
            <v>3 weeks</v>
          </cell>
          <cell r="F592" t="str">
            <v>N</v>
          </cell>
          <cell r="G592" t="e">
            <v>#N/A</v>
          </cell>
          <cell r="H592">
            <v>0</v>
          </cell>
          <cell r="I592" t="str">
            <v>n/a</v>
          </cell>
          <cell r="K592">
            <v>830</v>
          </cell>
        </row>
        <row r="593">
          <cell r="B593" t="str">
            <v>WW580</v>
          </cell>
          <cell r="C593" t="str">
            <v>160 mm Trace Heating &amp; Lagged ABS Pipework 5000mm straight</v>
          </cell>
          <cell r="D593">
            <v>2</v>
          </cell>
          <cell r="E593" t="str">
            <v>3 Weeks</v>
          </cell>
          <cell r="F593" t="str">
            <v>N</v>
          </cell>
          <cell r="G593" t="e">
            <v>#N/A</v>
          </cell>
          <cell r="H593">
            <v>0</v>
          </cell>
          <cell r="I593" t="str">
            <v>n/a</v>
          </cell>
          <cell r="K593">
            <v>1047.3684210526317</v>
          </cell>
        </row>
        <row r="594">
          <cell r="B594" t="str">
            <v>WW583</v>
          </cell>
          <cell r="C594" t="str">
            <v>3016mm Straight Solid Lagged T/H pipe (110)</v>
          </cell>
          <cell r="D594">
            <v>1</v>
          </cell>
          <cell r="E594" t="str">
            <v>3 Weeks</v>
          </cell>
          <cell r="F594" t="str">
            <v>N</v>
          </cell>
          <cell r="G594" t="e">
            <v>#N/A</v>
          </cell>
          <cell r="H594">
            <v>0</v>
          </cell>
          <cell r="I594" t="str">
            <v>n/a</v>
          </cell>
          <cell r="K594">
            <v>921.36</v>
          </cell>
        </row>
        <row r="595">
          <cell r="B595" t="str">
            <v>WW585</v>
          </cell>
          <cell r="C595" t="str">
            <v>720 mm Straight Solid Lagged T/H pipe c/w butterfly valve and 110mm Bandseal (110)</v>
          </cell>
          <cell r="D595">
            <v>1</v>
          </cell>
          <cell r="E595" t="str">
            <v>3 weeks</v>
          </cell>
          <cell r="F595" t="str">
            <v>N</v>
          </cell>
          <cell r="G595" t="e">
            <v>#N/A</v>
          </cell>
          <cell r="H595">
            <v>0</v>
          </cell>
          <cell r="I595" t="str">
            <v>n/a</v>
          </cell>
          <cell r="K595">
            <v>313.17</v>
          </cell>
        </row>
        <row r="596">
          <cell r="B596" t="str">
            <v>WW586</v>
          </cell>
          <cell r="C596" t="str">
            <v>90 Deg Elbow/1547mm Straight Solid Lagged T/H Pipe c/w 75mm-2" reducer (75)</v>
          </cell>
          <cell r="D596">
            <v>1</v>
          </cell>
          <cell r="E596" t="str">
            <v>3 weeks</v>
          </cell>
          <cell r="F596" t="str">
            <v>N</v>
          </cell>
          <cell r="G596" t="e">
            <v>#N/A</v>
          </cell>
          <cell r="H596">
            <v>0</v>
          </cell>
          <cell r="I596" t="str">
            <v>n/a</v>
          </cell>
          <cell r="K596">
            <v>260.77894736842109</v>
          </cell>
        </row>
        <row r="597">
          <cell r="B597" t="str">
            <v>WW588</v>
          </cell>
          <cell r="C597" t="str">
            <v>894mm Straight/45 Deg elbow/211mm Straight/45 deg Elbow/216mm Straight c/w 2 x 160mm Bandseals (160)</v>
          </cell>
          <cell r="D597">
            <v>1</v>
          </cell>
          <cell r="E597" t="str">
            <v>3 weeks</v>
          </cell>
          <cell r="F597" t="str">
            <v>N</v>
          </cell>
          <cell r="G597" t="e">
            <v>#N/A</v>
          </cell>
          <cell r="H597">
            <v>0</v>
          </cell>
          <cell r="I597" t="str">
            <v>n/a</v>
          </cell>
          <cell r="K597">
            <v>1231.578947368421</v>
          </cell>
        </row>
        <row r="598">
          <cell r="B598" t="str">
            <v>WW590</v>
          </cell>
          <cell r="C598" t="str">
            <v>5000mm 6" Heliflex &amp; 6" flanged hosetails</v>
          </cell>
          <cell r="D598">
            <v>1</v>
          </cell>
          <cell r="E598" t="str">
            <v>3 weeks</v>
          </cell>
          <cell r="F598" t="str">
            <v>N</v>
          </cell>
          <cell r="G598" t="e">
            <v>#N/A</v>
          </cell>
          <cell r="H598">
            <v>0</v>
          </cell>
          <cell r="I598" t="str">
            <v>n/a</v>
          </cell>
          <cell r="K598">
            <v>452.63157894736844</v>
          </cell>
        </row>
        <row r="599">
          <cell r="B599" t="str">
            <v>WW599</v>
          </cell>
          <cell r="C599" t="str">
            <v>Bush/Tee/Blank (110)</v>
          </cell>
          <cell r="D599">
            <v>1</v>
          </cell>
          <cell r="E599" t="str">
            <v>3 weeks</v>
          </cell>
          <cell r="F599" t="str">
            <v>N</v>
          </cell>
          <cell r="G599" t="e">
            <v>#N/A</v>
          </cell>
          <cell r="H599">
            <v>0</v>
          </cell>
          <cell r="I599" t="str">
            <v>n/a</v>
          </cell>
          <cell r="K599">
            <v>584.21052631578948</v>
          </cell>
        </row>
        <row r="600">
          <cell r="B600" t="str">
            <v>WW600</v>
          </cell>
          <cell r="C600" t="str">
            <v>2" Tee/ 2" Union Plin Threaded/ 2" Hose Tail</v>
          </cell>
          <cell r="D600">
            <v>1</v>
          </cell>
          <cell r="E600" t="str">
            <v>3 weeks</v>
          </cell>
          <cell r="F600" t="str">
            <v>N</v>
          </cell>
          <cell r="G600" t="e">
            <v>#N/A</v>
          </cell>
          <cell r="H600">
            <v>0</v>
          </cell>
          <cell r="I600" t="str">
            <v>n/a</v>
          </cell>
          <cell r="K600">
            <v>368.91</v>
          </cell>
        </row>
        <row r="601">
          <cell r="B601" t="str">
            <v>WW601</v>
          </cell>
          <cell r="C601" t="str">
            <v>Connection Piece (75mm-3")</v>
          </cell>
          <cell r="D601">
            <v>1</v>
          </cell>
          <cell r="E601" t="str">
            <v>3 Weeks</v>
          </cell>
          <cell r="F601" t="str">
            <v>N</v>
          </cell>
          <cell r="G601" t="e">
            <v>#N/A</v>
          </cell>
          <cell r="H601">
            <v>0</v>
          </cell>
          <cell r="I601" t="str">
            <v>n/a</v>
          </cell>
          <cell r="K601">
            <v>208.56</v>
          </cell>
        </row>
        <row r="602">
          <cell r="B602" t="str">
            <v>WW602</v>
          </cell>
          <cell r="C602" t="str">
            <v>Laundry Waste Connection part 1</v>
          </cell>
          <cell r="D602">
            <v>1</v>
          </cell>
          <cell r="E602" t="str">
            <v>3 Weeks</v>
          </cell>
          <cell r="F602" t="str">
            <v>N</v>
          </cell>
          <cell r="G602" t="e">
            <v>#N/A</v>
          </cell>
          <cell r="H602">
            <v>0</v>
          </cell>
          <cell r="I602" t="str">
            <v>n/a</v>
          </cell>
          <cell r="K602">
            <v>550.17999999999995</v>
          </cell>
        </row>
        <row r="603">
          <cell r="B603" t="str">
            <v>WW602A</v>
          </cell>
          <cell r="C603" t="str">
            <v>Laundry Waste Connection</v>
          </cell>
          <cell r="D603">
            <v>1</v>
          </cell>
          <cell r="E603" t="str">
            <v>3 weeks</v>
          </cell>
          <cell r="F603" t="str">
            <v>N</v>
          </cell>
          <cell r="G603" t="e">
            <v>#N/A</v>
          </cell>
          <cell r="H603">
            <v>0</v>
          </cell>
          <cell r="I603" t="str">
            <v>n/a</v>
          </cell>
          <cell r="K603">
            <v>268.42105263157896</v>
          </cell>
        </row>
        <row r="604">
          <cell r="B604" t="str">
            <v>WW604</v>
          </cell>
          <cell r="C604" t="str">
            <v>Laundry waste connection part 2</v>
          </cell>
          <cell r="D604">
            <v>1</v>
          </cell>
          <cell r="E604" t="str">
            <v>3 Weeks</v>
          </cell>
          <cell r="F604" t="str">
            <v>N</v>
          </cell>
          <cell r="G604" t="e">
            <v>#N/A</v>
          </cell>
          <cell r="H604">
            <v>0</v>
          </cell>
          <cell r="I604" t="str">
            <v>n/a</v>
          </cell>
          <cell r="K604">
            <v>395.37</v>
          </cell>
        </row>
        <row r="605">
          <cell r="B605" t="str">
            <v>WW701</v>
          </cell>
          <cell r="C605" t="str">
            <v>2511mm Straight Solid T/H Pipe (110)</v>
          </cell>
          <cell r="D605">
            <v>1</v>
          </cell>
          <cell r="E605" t="str">
            <v>3 weeks</v>
          </cell>
          <cell r="F605" t="str">
            <v>N</v>
          </cell>
          <cell r="G605" t="e">
            <v>#N/A</v>
          </cell>
          <cell r="H605">
            <v>0</v>
          </cell>
          <cell r="I605" t="str">
            <v>n/a</v>
          </cell>
          <cell r="K605">
            <v>539.58947368421059</v>
          </cell>
        </row>
        <row r="606">
          <cell r="B606" t="str">
            <v>WW702</v>
          </cell>
          <cell r="C606" t="str">
            <v>2669mm Straight Solid Lagged T/H Pipe (110)</v>
          </cell>
          <cell r="D606">
            <v>1</v>
          </cell>
          <cell r="E606" t="str">
            <v>3 Weeks</v>
          </cell>
          <cell r="F606" t="str">
            <v>N</v>
          </cell>
          <cell r="G606" t="e">
            <v>#N/A</v>
          </cell>
          <cell r="H606">
            <v>0</v>
          </cell>
          <cell r="I606" t="str">
            <v>n/a</v>
          </cell>
          <cell r="K606">
            <v>840.52631578947376</v>
          </cell>
        </row>
        <row r="607">
          <cell r="B607" t="str">
            <v>WW703</v>
          </cell>
          <cell r="C607" t="str">
            <v>2675mm Straight Solid Lagged T/H Pipe (110)</v>
          </cell>
          <cell r="D607">
            <v>1</v>
          </cell>
          <cell r="E607" t="str">
            <v>3 Weeks</v>
          </cell>
          <cell r="F607" t="str">
            <v>N</v>
          </cell>
          <cell r="G607" t="e">
            <v>#N/A</v>
          </cell>
          <cell r="H607">
            <v>0</v>
          </cell>
          <cell r="I607" t="str">
            <v>n/a</v>
          </cell>
          <cell r="K607">
            <v>840.52631578947376</v>
          </cell>
        </row>
        <row r="608">
          <cell r="B608" t="str">
            <v>WW704</v>
          </cell>
          <cell r="C608" t="str">
            <v>Special Connection 110mm</v>
          </cell>
          <cell r="D608">
            <v>1</v>
          </cell>
          <cell r="E608" t="str">
            <v>3 weeks</v>
          </cell>
          <cell r="F608" t="str">
            <v>N</v>
          </cell>
          <cell r="G608" t="e">
            <v>#N/A</v>
          </cell>
          <cell r="H608">
            <v>0</v>
          </cell>
          <cell r="I608" t="str">
            <v>n/a</v>
          </cell>
          <cell r="K608">
            <v>589.47368421052636</v>
          </cell>
        </row>
        <row r="609">
          <cell r="B609" t="str">
            <v>WW705</v>
          </cell>
          <cell r="C609" t="str">
            <v>5000mm Straight Solid Lagged Trace Heated Pipe (90)</v>
          </cell>
          <cell r="D609">
            <v>1</v>
          </cell>
          <cell r="E609" t="str">
            <v>3 weeks</v>
          </cell>
          <cell r="F609" t="str">
            <v>N</v>
          </cell>
          <cell r="G609" t="e">
            <v>#N/A</v>
          </cell>
          <cell r="H609">
            <v>0</v>
          </cell>
          <cell r="I609" t="str">
            <v>n/a</v>
          </cell>
          <cell r="K609">
            <v>531.57894736842104</v>
          </cell>
        </row>
        <row r="610">
          <cell r="B610" t="str">
            <v>WW706</v>
          </cell>
          <cell r="C610" t="str">
            <v>5000mm Straight Solid Lagged Trace Heated Pipe (90)</v>
          </cell>
          <cell r="D610">
            <v>1</v>
          </cell>
          <cell r="E610" t="str">
            <v>3 weeks</v>
          </cell>
          <cell r="F610" t="str">
            <v>N</v>
          </cell>
          <cell r="G610" t="e">
            <v>#N/A</v>
          </cell>
          <cell r="H610">
            <v>0</v>
          </cell>
          <cell r="I610" t="str">
            <v>n/a</v>
          </cell>
          <cell r="K610">
            <v>718.42105263157896</v>
          </cell>
        </row>
        <row r="611">
          <cell r="B611" t="str">
            <v>WW707</v>
          </cell>
          <cell r="C611" t="str">
            <v>110 x 110 x 3" Special Connection</v>
          </cell>
          <cell r="D611">
            <v>1</v>
          </cell>
          <cell r="E611" t="str">
            <v>3 weeks</v>
          </cell>
          <cell r="F611" t="str">
            <v>N</v>
          </cell>
          <cell r="G611" t="e">
            <v>#N/A</v>
          </cell>
          <cell r="H611">
            <v>0</v>
          </cell>
          <cell r="I611" t="str">
            <v>n/a</v>
          </cell>
          <cell r="K611">
            <v>603.15789473684208</v>
          </cell>
        </row>
        <row r="612">
          <cell r="B612" t="str">
            <v>WW707A</v>
          </cell>
          <cell r="C612" t="str">
            <v>2500mm Special Connection(110)</v>
          </cell>
          <cell r="D612">
            <v>1</v>
          </cell>
          <cell r="E612" t="str">
            <v>3 Weeks</v>
          </cell>
          <cell r="F612" t="str">
            <v>N</v>
          </cell>
          <cell r="G612" t="e">
            <v>#N/A</v>
          </cell>
          <cell r="H612">
            <v>0</v>
          </cell>
          <cell r="I612" t="str">
            <v>n/a</v>
          </cell>
          <cell r="K612">
            <v>631.57894736842104</v>
          </cell>
        </row>
        <row r="613">
          <cell r="B613" t="str">
            <v>WW708</v>
          </cell>
          <cell r="C613" t="str">
            <v>Special Connection 3"</v>
          </cell>
          <cell r="D613">
            <v>1</v>
          </cell>
          <cell r="E613" t="str">
            <v>3 Weeks</v>
          </cell>
          <cell r="F613" t="str">
            <v>N</v>
          </cell>
          <cell r="G613" t="e">
            <v>#N/A</v>
          </cell>
          <cell r="H613">
            <v>0</v>
          </cell>
          <cell r="I613" t="str">
            <v>n/a</v>
          </cell>
          <cell r="K613">
            <v>903.1578947368422</v>
          </cell>
        </row>
        <row r="614">
          <cell r="B614" t="str">
            <v>WW708A</v>
          </cell>
          <cell r="C614" t="str">
            <v>Special Tee Connection 3"</v>
          </cell>
          <cell r="D614">
            <v>1</v>
          </cell>
          <cell r="E614" t="str">
            <v>3 Weeks</v>
          </cell>
          <cell r="F614" t="str">
            <v>N</v>
          </cell>
          <cell r="G614" t="e">
            <v>#N/A</v>
          </cell>
          <cell r="H614">
            <v>0</v>
          </cell>
          <cell r="I614" t="str">
            <v>n/a</v>
          </cell>
          <cell r="K614">
            <v>941.0526315789474</v>
          </cell>
        </row>
        <row r="615">
          <cell r="B615" t="str">
            <v>WW709</v>
          </cell>
          <cell r="C615" t="str">
            <v>Special Connection 110mm</v>
          </cell>
          <cell r="D615">
            <v>1</v>
          </cell>
          <cell r="E615" t="str">
            <v>3 weeks</v>
          </cell>
          <cell r="F615" t="str">
            <v>N</v>
          </cell>
          <cell r="G615" t="e">
            <v>#N/A</v>
          </cell>
          <cell r="H615">
            <v>0</v>
          </cell>
          <cell r="I615" t="str">
            <v>n/a</v>
          </cell>
          <cell r="K615">
            <v>894.73684210526324</v>
          </cell>
        </row>
        <row r="616">
          <cell r="B616" t="str">
            <v>WW710</v>
          </cell>
          <cell r="C616" t="str">
            <v>Special Connection Lagged Trace Heated 110/4"</v>
          </cell>
          <cell r="D616">
            <v>1</v>
          </cell>
          <cell r="E616" t="str">
            <v>3 weeks</v>
          </cell>
          <cell r="F616" t="str">
            <v>N</v>
          </cell>
          <cell r="G616" t="e">
            <v>#N/A</v>
          </cell>
          <cell r="H616">
            <v>0</v>
          </cell>
          <cell r="I616" t="str">
            <v>n/a</v>
          </cell>
          <cell r="K616">
            <v>595.78947368421052</v>
          </cell>
        </row>
        <row r="617">
          <cell r="B617" t="str">
            <v>WW710LJ</v>
          </cell>
          <cell r="C617" t="str">
            <v>WW710 Lagging Jacket</v>
          </cell>
          <cell r="D617">
            <v>1</v>
          </cell>
          <cell r="E617" t="str">
            <v>3 Weeks</v>
          </cell>
          <cell r="F617" t="str">
            <v>N</v>
          </cell>
          <cell r="G617" t="e">
            <v>#N/A</v>
          </cell>
          <cell r="H617">
            <v>0</v>
          </cell>
          <cell r="I617" t="str">
            <v>n/a</v>
          </cell>
          <cell r="K617">
            <v>133.35</v>
          </cell>
        </row>
        <row r="618">
          <cell r="B618" t="str">
            <v>WW711</v>
          </cell>
          <cell r="C618" t="str">
            <v>875mm Connection Piece Lagged Trace Heated 90mm</v>
          </cell>
          <cell r="D618">
            <v>1</v>
          </cell>
          <cell r="E618" t="str">
            <v>3 Weeks</v>
          </cell>
          <cell r="F618" t="str">
            <v>N</v>
          </cell>
          <cell r="G618" t="e">
            <v>#N/A</v>
          </cell>
          <cell r="H618">
            <v>0</v>
          </cell>
          <cell r="I618" t="str">
            <v>n/a</v>
          </cell>
          <cell r="K618">
            <v>762</v>
          </cell>
        </row>
        <row r="619">
          <cell r="B619" t="str">
            <v>WW712</v>
          </cell>
          <cell r="C619" t="str">
            <v>Special Connection Lagged Trace Heated 110mm</v>
          </cell>
          <cell r="D619">
            <v>1</v>
          </cell>
          <cell r="E619" t="str">
            <v>3 weeks</v>
          </cell>
          <cell r="F619" t="str">
            <v>N</v>
          </cell>
          <cell r="G619" t="e">
            <v>#N/A</v>
          </cell>
          <cell r="H619">
            <v>0</v>
          </cell>
          <cell r="I619" t="str">
            <v>n/a</v>
          </cell>
          <cell r="K619">
            <v>639.53684210526308</v>
          </cell>
        </row>
        <row r="620">
          <cell r="B620" t="str">
            <v>WW714</v>
          </cell>
          <cell r="C620" t="str">
            <v>Special Tee Connection Lagged Trace Heated 4"/2"</v>
          </cell>
          <cell r="D620">
            <v>1</v>
          </cell>
          <cell r="E620" t="str">
            <v>3 weeks</v>
          </cell>
          <cell r="F620" t="str">
            <v>N</v>
          </cell>
          <cell r="G620" t="e">
            <v>#N/A</v>
          </cell>
          <cell r="H620">
            <v>0</v>
          </cell>
          <cell r="I620" t="str">
            <v>n/a</v>
          </cell>
          <cell r="K620">
            <v>710.52631578947376</v>
          </cell>
        </row>
        <row r="621">
          <cell r="B621" t="str">
            <v>WW716</v>
          </cell>
          <cell r="C621" t="str">
            <v>Special Connection Lagged Trace Heated 110mm</v>
          </cell>
          <cell r="D621">
            <v>1</v>
          </cell>
          <cell r="E621" t="str">
            <v>3 weeks</v>
          </cell>
          <cell r="F621" t="str">
            <v>N</v>
          </cell>
          <cell r="G621" t="e">
            <v>#N/A</v>
          </cell>
          <cell r="H621">
            <v>0</v>
          </cell>
          <cell r="I621" t="str">
            <v>n/a</v>
          </cell>
          <cell r="K621">
            <v>924.21052631578948</v>
          </cell>
        </row>
        <row r="622">
          <cell r="B622" t="str">
            <v>WW717</v>
          </cell>
          <cell r="C622" t="str">
            <v>Special Connection Lagged Trace Heated 4" Dia</v>
          </cell>
          <cell r="D622">
            <v>1</v>
          </cell>
          <cell r="E622" t="str">
            <v>3 weeks</v>
          </cell>
          <cell r="F622" t="str">
            <v>N</v>
          </cell>
          <cell r="G622" t="e">
            <v>#N/A</v>
          </cell>
          <cell r="H622">
            <v>0</v>
          </cell>
          <cell r="I622" t="str">
            <v>n/a</v>
          </cell>
          <cell r="K622">
            <v>81.578947368421055</v>
          </cell>
        </row>
        <row r="623">
          <cell r="B623" t="str">
            <v>WW717LG</v>
          </cell>
          <cell r="C623" t="str">
            <v>Lagging Jacket</v>
          </cell>
          <cell r="D623">
            <v>1</v>
          </cell>
          <cell r="E623" t="str">
            <v>3 Weeks</v>
          </cell>
          <cell r="F623" t="str">
            <v>N</v>
          </cell>
          <cell r="G623" t="e">
            <v>#N/A</v>
          </cell>
          <cell r="H623">
            <v>0</v>
          </cell>
          <cell r="I623" t="str">
            <v>n/a</v>
          </cell>
          <cell r="K623">
            <v>57.894736842105267</v>
          </cell>
        </row>
        <row r="624">
          <cell r="B624" t="str">
            <v>WW718</v>
          </cell>
          <cell r="C624" t="str">
            <v>Special Connection Lagged Trace Heated 2" Dia</v>
          </cell>
          <cell r="D624">
            <v>1</v>
          </cell>
          <cell r="E624" t="str">
            <v>3 weeks</v>
          </cell>
          <cell r="F624" t="str">
            <v>N</v>
          </cell>
          <cell r="G624" t="e">
            <v>#N/A</v>
          </cell>
          <cell r="H624">
            <v>0</v>
          </cell>
          <cell r="I624" t="str">
            <v>n/a</v>
          </cell>
          <cell r="K624">
            <v>104.11</v>
          </cell>
        </row>
        <row r="625">
          <cell r="B625" t="str">
            <v>WW718LG</v>
          </cell>
          <cell r="C625" t="str">
            <v>Lagging Jacket</v>
          </cell>
          <cell r="D625">
            <v>1</v>
          </cell>
          <cell r="E625" t="str">
            <v>3 Weeks</v>
          </cell>
          <cell r="F625" t="str">
            <v>N</v>
          </cell>
          <cell r="G625" t="e">
            <v>#N/A</v>
          </cell>
          <cell r="H625">
            <v>0</v>
          </cell>
          <cell r="I625" t="str">
            <v>n/a</v>
          </cell>
          <cell r="K625">
            <v>78.62</v>
          </cell>
        </row>
        <row r="626">
          <cell r="B626" t="str">
            <v>WW719</v>
          </cell>
          <cell r="C626" t="str">
            <v>Special Connection Lagged Trace Heated 4" Dia</v>
          </cell>
          <cell r="D626">
            <v>1</v>
          </cell>
          <cell r="E626" t="str">
            <v>3 weeks</v>
          </cell>
          <cell r="F626" t="str">
            <v>N</v>
          </cell>
          <cell r="G626" t="e">
            <v>#N/A</v>
          </cell>
          <cell r="H626">
            <v>0</v>
          </cell>
          <cell r="I626" t="str">
            <v>n/a</v>
          </cell>
          <cell r="K626">
            <v>195.78947368421055</v>
          </cell>
        </row>
        <row r="627">
          <cell r="B627" t="str">
            <v>WW720</v>
          </cell>
          <cell r="C627" t="str">
            <v>Special Connection Lagged Trace Heated 4" Dia</v>
          </cell>
          <cell r="D627">
            <v>1</v>
          </cell>
          <cell r="E627" t="str">
            <v>3 weeks</v>
          </cell>
          <cell r="F627" t="str">
            <v>N</v>
          </cell>
          <cell r="G627" t="e">
            <v>#N/A</v>
          </cell>
          <cell r="H627">
            <v>0</v>
          </cell>
          <cell r="I627" t="str">
            <v>n/a</v>
          </cell>
          <cell r="K627">
            <v>231.57894736842107</v>
          </cell>
        </row>
        <row r="628">
          <cell r="B628" t="str">
            <v>WW720LG</v>
          </cell>
          <cell r="C628" t="str">
            <v>Lagging Jacket</v>
          </cell>
          <cell r="D628">
            <v>1</v>
          </cell>
          <cell r="E628" t="str">
            <v>3 Weeks</v>
          </cell>
          <cell r="F628" t="str">
            <v>N</v>
          </cell>
          <cell r="G628" t="e">
            <v>#N/A</v>
          </cell>
          <cell r="H628">
            <v>0</v>
          </cell>
          <cell r="I628" t="str">
            <v>n/a</v>
          </cell>
          <cell r="K628">
            <v>103.19</v>
          </cell>
        </row>
        <row r="629">
          <cell r="B629" t="str">
            <v>WW721</v>
          </cell>
          <cell r="C629" t="str">
            <v>6" Hose with 6" Flange</v>
          </cell>
          <cell r="D629">
            <v>1</v>
          </cell>
          <cell r="E629" t="str">
            <v>3 weeks</v>
          </cell>
          <cell r="F629" t="str">
            <v>N</v>
          </cell>
          <cell r="G629" t="e">
            <v>#N/A</v>
          </cell>
          <cell r="H629">
            <v>0</v>
          </cell>
          <cell r="I629" t="str">
            <v>n/a</v>
          </cell>
          <cell r="K629">
            <v>589.47368421052636</v>
          </cell>
        </row>
        <row r="630">
          <cell r="B630" t="str">
            <v>WW726</v>
          </cell>
          <cell r="C630" t="str">
            <v>5222mm Straight Solid T/H Pipe (90/3")</v>
          </cell>
          <cell r="D630">
            <v>1</v>
          </cell>
          <cell r="E630" t="str">
            <v>3 weeks</v>
          </cell>
          <cell r="F630" t="str">
            <v>N</v>
          </cell>
          <cell r="G630" t="e">
            <v>#N/A</v>
          </cell>
          <cell r="H630">
            <v>0</v>
          </cell>
          <cell r="I630" t="str">
            <v>n/a</v>
          </cell>
          <cell r="K630">
            <v>878.42105263157896</v>
          </cell>
        </row>
        <row r="631">
          <cell r="B631" t="str">
            <v>WW728</v>
          </cell>
          <cell r="C631" t="str">
            <v xml:space="preserve">Special Connection Lagged Trace Heated </v>
          </cell>
          <cell r="D631">
            <v>1</v>
          </cell>
          <cell r="E631" t="str">
            <v>3 weeks</v>
          </cell>
          <cell r="F631" t="str">
            <v>N</v>
          </cell>
          <cell r="G631" t="e">
            <v>#N/A</v>
          </cell>
          <cell r="H631">
            <v>0</v>
          </cell>
          <cell r="I631" t="str">
            <v>n/a</v>
          </cell>
          <cell r="K631">
            <v>1657.8947368421054</v>
          </cell>
        </row>
        <row r="632">
          <cell r="B632" t="str">
            <v>WW731</v>
          </cell>
          <cell r="C632" t="str">
            <v>Rodding Point Lagged Trace Heated</v>
          </cell>
          <cell r="D632">
            <v>1</v>
          </cell>
          <cell r="E632" t="str">
            <v>3 weeks</v>
          </cell>
          <cell r="F632" t="str">
            <v>N</v>
          </cell>
          <cell r="G632" t="e">
            <v>#N/A</v>
          </cell>
          <cell r="H632">
            <v>0</v>
          </cell>
          <cell r="I632" t="str">
            <v>n/a</v>
          </cell>
          <cell r="K632">
            <v>852.63157894736844</v>
          </cell>
        </row>
        <row r="633">
          <cell r="B633" t="str">
            <v>WW732</v>
          </cell>
          <cell r="C633" t="str">
            <v>Special Tee Connection Lagged Trace Heated 110/4"</v>
          </cell>
          <cell r="D633">
            <v>1</v>
          </cell>
          <cell r="E633" t="str">
            <v>3 weeks</v>
          </cell>
          <cell r="F633" t="str">
            <v>N</v>
          </cell>
          <cell r="G633" t="e">
            <v>#N/A</v>
          </cell>
          <cell r="H633">
            <v>0</v>
          </cell>
          <cell r="I633" t="str">
            <v>n/a</v>
          </cell>
          <cell r="K633">
            <v>694.73684210526324</v>
          </cell>
        </row>
        <row r="634">
          <cell r="B634" t="str">
            <v>WW733</v>
          </cell>
          <cell r="C634" t="str">
            <v>Special Connection 110/4"</v>
          </cell>
          <cell r="D634">
            <v>1</v>
          </cell>
          <cell r="E634" t="str">
            <v>3 weeks</v>
          </cell>
          <cell r="F634" t="str">
            <v>N</v>
          </cell>
          <cell r="G634" t="e">
            <v>#N/A</v>
          </cell>
          <cell r="H634">
            <v>0</v>
          </cell>
          <cell r="I634" t="str">
            <v>n/a</v>
          </cell>
          <cell r="K634">
            <v>213.68421052631581</v>
          </cell>
        </row>
        <row r="635">
          <cell r="B635" t="str">
            <v>WW734</v>
          </cell>
          <cell r="C635" t="str">
            <v>Special Connection 110/4"</v>
          </cell>
          <cell r="D635">
            <v>1</v>
          </cell>
          <cell r="E635" t="str">
            <v>3 weeks</v>
          </cell>
          <cell r="F635" t="str">
            <v>N</v>
          </cell>
          <cell r="G635" t="e">
            <v>#N/A</v>
          </cell>
          <cell r="H635">
            <v>0</v>
          </cell>
          <cell r="I635" t="str">
            <v>n/a</v>
          </cell>
          <cell r="K635">
            <v>213.68421052631581</v>
          </cell>
        </row>
        <row r="636">
          <cell r="B636" t="str">
            <v>WW751</v>
          </cell>
          <cell r="C636" t="str">
            <v>Special Connection Tee 2"-4"110mm</v>
          </cell>
          <cell r="D636">
            <v>1</v>
          </cell>
          <cell r="E636" t="str">
            <v>3 weeks</v>
          </cell>
          <cell r="F636" t="str">
            <v>N</v>
          </cell>
          <cell r="G636" t="e">
            <v>#N/A</v>
          </cell>
          <cell r="H636">
            <v>0</v>
          </cell>
          <cell r="I636" t="str">
            <v>n/a</v>
          </cell>
          <cell r="K636">
            <v>536.84210526315792</v>
          </cell>
        </row>
        <row r="637">
          <cell r="B637" t="str">
            <v>WW800</v>
          </cell>
          <cell r="C637" t="str">
            <v>Reducer Connection 3"/90mm</v>
          </cell>
          <cell r="D637">
            <v>1</v>
          </cell>
          <cell r="E637" t="str">
            <v>3 weeks</v>
          </cell>
          <cell r="F637" t="str">
            <v>N</v>
          </cell>
          <cell r="G637" t="e">
            <v>#N/A</v>
          </cell>
          <cell r="H637">
            <v>0</v>
          </cell>
          <cell r="I637" t="str">
            <v>n/a</v>
          </cell>
          <cell r="K637">
            <v>154.73684210526318</v>
          </cell>
        </row>
        <row r="638">
          <cell r="B638" t="str">
            <v>WW801</v>
          </cell>
          <cell r="C638" t="str">
            <v>Special Connection 3"/90mm</v>
          </cell>
          <cell r="D638">
            <v>1</v>
          </cell>
          <cell r="E638" t="str">
            <v>3 weeks</v>
          </cell>
          <cell r="F638" t="str">
            <v>N</v>
          </cell>
          <cell r="G638" t="e">
            <v>#N/A</v>
          </cell>
          <cell r="H638">
            <v>0</v>
          </cell>
          <cell r="I638" t="str">
            <v>n/a</v>
          </cell>
          <cell r="K638">
            <v>96.842105263157904</v>
          </cell>
        </row>
        <row r="639">
          <cell r="B639" t="str">
            <v>WW802</v>
          </cell>
          <cell r="C639" t="str">
            <v xml:space="preserve">Special Connection </v>
          </cell>
          <cell r="D639">
            <v>1</v>
          </cell>
          <cell r="E639" t="str">
            <v>3 weeks</v>
          </cell>
          <cell r="F639" t="str">
            <v>N</v>
          </cell>
          <cell r="G639" t="e">
            <v>#N/A</v>
          </cell>
          <cell r="H639">
            <v>0</v>
          </cell>
          <cell r="I639" t="str">
            <v>n/a</v>
          </cell>
          <cell r="K639">
            <v>91.578947368421055</v>
          </cell>
        </row>
        <row r="640">
          <cell r="B640">
            <v>295030</v>
          </cell>
          <cell r="C640" t="str">
            <v>HOSE</v>
          </cell>
          <cell r="D640">
            <v>1</v>
          </cell>
          <cell r="E640" t="str">
            <v>1 week</v>
          </cell>
          <cell r="F640" t="str">
            <v>N</v>
          </cell>
          <cell r="G640" t="e">
            <v>#N/A</v>
          </cell>
          <cell r="H640">
            <v>0</v>
          </cell>
          <cell r="I640" t="str">
            <v>n/a</v>
          </cell>
          <cell r="K640">
            <v>215</v>
          </cell>
        </row>
        <row r="641">
          <cell r="B641">
            <v>295040</v>
          </cell>
          <cell r="C641" t="str">
            <v>THERMOSTAT</v>
          </cell>
          <cell r="D641">
            <v>1</v>
          </cell>
          <cell r="E641" t="str">
            <v>5 weeks</v>
          </cell>
          <cell r="F641" t="str">
            <v>N</v>
          </cell>
          <cell r="G641" t="e">
            <v>#N/A</v>
          </cell>
          <cell r="H641">
            <v>0</v>
          </cell>
          <cell r="I641" t="str">
            <v>n/a</v>
          </cell>
          <cell r="K641">
            <v>136</v>
          </cell>
        </row>
        <row r="642">
          <cell r="B642">
            <v>428436</v>
          </cell>
          <cell r="C642" t="str">
            <v>COMPRESSION SACK</v>
          </cell>
          <cell r="D642">
            <v>1</v>
          </cell>
          <cell r="E642" t="str">
            <v>5 weeks</v>
          </cell>
          <cell r="F642" t="str">
            <v>N</v>
          </cell>
          <cell r="G642" t="e">
            <v>#N/A</v>
          </cell>
          <cell r="H642">
            <v>0</v>
          </cell>
          <cell r="I642" t="str">
            <v>n/a</v>
          </cell>
          <cell r="K642">
            <v>28</v>
          </cell>
        </row>
        <row r="643">
          <cell r="B643">
            <v>501700</v>
          </cell>
          <cell r="C643" t="str">
            <v>OIL BURNER VA-M 15</v>
          </cell>
          <cell r="D643">
            <v>1</v>
          </cell>
          <cell r="E643" t="str">
            <v>2 weeks</v>
          </cell>
          <cell r="F643" t="str">
            <v>N</v>
          </cell>
          <cell r="G643" t="e">
            <v>#N/A</v>
          </cell>
          <cell r="H643">
            <v>0</v>
          </cell>
          <cell r="I643" t="str">
            <v>n/a</v>
          </cell>
          <cell r="K643">
            <v>340.64</v>
          </cell>
        </row>
        <row r="644">
          <cell r="B644">
            <v>501720</v>
          </cell>
          <cell r="C644" t="str">
            <v>OIL BURNER VA-M 40</v>
          </cell>
          <cell r="D644">
            <v>1</v>
          </cell>
          <cell r="E644" t="str">
            <v>2 weeks</v>
          </cell>
          <cell r="F644" t="str">
            <v>N</v>
          </cell>
          <cell r="G644" t="e">
            <v>#N/A</v>
          </cell>
          <cell r="H644">
            <v>0</v>
          </cell>
          <cell r="I644" t="str">
            <v>n/a</v>
          </cell>
          <cell r="K644">
            <v>345.69</v>
          </cell>
        </row>
        <row r="645">
          <cell r="B645">
            <v>501860</v>
          </cell>
          <cell r="C645" t="str">
            <v>OIL NOZZLE 0 50 US  GAL</v>
          </cell>
          <cell r="D645">
            <v>1</v>
          </cell>
          <cell r="E645" t="str">
            <v>1 week</v>
          </cell>
          <cell r="F645" t="str">
            <v>N</v>
          </cell>
          <cell r="G645" t="e">
            <v>#N/A</v>
          </cell>
          <cell r="H645">
            <v>0</v>
          </cell>
          <cell r="I645" t="str">
            <v>n/a</v>
          </cell>
          <cell r="K645">
            <v>5.69</v>
          </cell>
        </row>
        <row r="646">
          <cell r="B646">
            <v>501870</v>
          </cell>
          <cell r="C646" t="str">
            <v xml:space="preserve">OIL NOZZLE 1.0 US GAL </v>
          </cell>
          <cell r="D646">
            <v>1</v>
          </cell>
          <cell r="E646" t="str">
            <v>1 week</v>
          </cell>
          <cell r="F646" t="str">
            <v>N</v>
          </cell>
          <cell r="G646" t="e">
            <v>#N/A</v>
          </cell>
          <cell r="H646">
            <v>0</v>
          </cell>
          <cell r="I646" t="str">
            <v>n/a</v>
          </cell>
          <cell r="K646">
            <v>5.69</v>
          </cell>
        </row>
        <row r="647">
          <cell r="B647">
            <v>502130</v>
          </cell>
          <cell r="C647" t="str">
            <v>ELECTRODE ASSDY DTR 7571</v>
          </cell>
          <cell r="D647">
            <v>1</v>
          </cell>
          <cell r="E647" t="str">
            <v>4 weeks</v>
          </cell>
          <cell r="F647" t="str">
            <v>N</v>
          </cell>
          <cell r="G647" t="e">
            <v>#N/A</v>
          </cell>
          <cell r="H647">
            <v>0</v>
          </cell>
          <cell r="I647" t="str">
            <v>n/a</v>
          </cell>
          <cell r="K647">
            <v>17.25</v>
          </cell>
        </row>
        <row r="648">
          <cell r="B648">
            <v>502400</v>
          </cell>
          <cell r="C648" t="str">
            <v>OIL PREHEATER CPL.</v>
          </cell>
          <cell r="D648">
            <v>1</v>
          </cell>
          <cell r="E648" t="str">
            <v>4 weeks</v>
          </cell>
          <cell r="F648" t="str">
            <v>N</v>
          </cell>
          <cell r="G648" t="e">
            <v>#N/A</v>
          </cell>
          <cell r="H648">
            <v>0</v>
          </cell>
          <cell r="I648" t="str">
            <v>n/a</v>
          </cell>
          <cell r="K648">
            <v>154.59</v>
          </cell>
        </row>
        <row r="649">
          <cell r="B649">
            <v>515151</v>
          </cell>
          <cell r="C649" t="str">
            <v>ROTARY SWITCH</v>
          </cell>
          <cell r="D649">
            <v>1</v>
          </cell>
          <cell r="E649" t="str">
            <v>4 weeks</v>
          </cell>
          <cell r="F649" t="str">
            <v>N</v>
          </cell>
          <cell r="G649" t="e">
            <v>#N/A</v>
          </cell>
          <cell r="H649">
            <v>0</v>
          </cell>
          <cell r="I649" t="str">
            <v>n/a</v>
          </cell>
          <cell r="K649">
            <v>24.31</v>
          </cell>
        </row>
        <row r="650">
          <cell r="B650">
            <v>515980</v>
          </cell>
          <cell r="C650" t="str">
            <v>FUSE</v>
          </cell>
          <cell r="D650">
            <v>1</v>
          </cell>
          <cell r="E650" t="str">
            <v>2 weeks</v>
          </cell>
          <cell r="F650" t="str">
            <v>N</v>
          </cell>
          <cell r="G650" t="e">
            <v>#N/A</v>
          </cell>
          <cell r="H650">
            <v>0</v>
          </cell>
          <cell r="I650" t="str">
            <v>n/a</v>
          </cell>
          <cell r="K650">
            <v>1.93</v>
          </cell>
        </row>
        <row r="651">
          <cell r="B651">
            <v>515990</v>
          </cell>
          <cell r="C651" t="str">
            <v>FUSE LOA QUICK BLOW</v>
          </cell>
          <cell r="D651">
            <v>1</v>
          </cell>
          <cell r="E651" t="str">
            <v>2 weeks</v>
          </cell>
          <cell r="F651" t="str">
            <v>N</v>
          </cell>
          <cell r="G651" t="e">
            <v>#N/A</v>
          </cell>
          <cell r="H651">
            <v>0</v>
          </cell>
          <cell r="I651" t="str">
            <v>n/a</v>
          </cell>
          <cell r="K651">
            <v>0.37</v>
          </cell>
        </row>
        <row r="652">
          <cell r="B652">
            <v>524511</v>
          </cell>
          <cell r="C652" t="str">
            <v>CABLE AND PLUG  PREHEATER</v>
          </cell>
          <cell r="D652">
            <v>1</v>
          </cell>
          <cell r="E652" t="str">
            <v>4 weeks</v>
          </cell>
          <cell r="F652" t="str">
            <v>N</v>
          </cell>
          <cell r="G652" t="e">
            <v>#N/A</v>
          </cell>
          <cell r="H652">
            <v>0</v>
          </cell>
          <cell r="I652" t="str">
            <v>n/a</v>
          </cell>
          <cell r="K652">
            <v>17.98</v>
          </cell>
        </row>
        <row r="653">
          <cell r="B653">
            <v>524960</v>
          </cell>
          <cell r="C653" t="str">
            <v>MAINS CONNECTRO  SCHUKO</v>
          </cell>
          <cell r="D653">
            <v>1</v>
          </cell>
          <cell r="E653" t="str">
            <v>3 week</v>
          </cell>
          <cell r="F653" t="str">
            <v>N</v>
          </cell>
          <cell r="G653" t="e">
            <v>#N/A</v>
          </cell>
          <cell r="H653">
            <v>0</v>
          </cell>
          <cell r="I653" t="str">
            <v>n/a</v>
          </cell>
          <cell r="K653">
            <v>7.61</v>
          </cell>
        </row>
        <row r="654">
          <cell r="B654">
            <v>525390</v>
          </cell>
          <cell r="C654" t="str">
            <v>CABLE AND PLUG  BURNER</v>
          </cell>
          <cell r="D654">
            <v>1</v>
          </cell>
          <cell r="E654" t="str">
            <v>4 weeks</v>
          </cell>
          <cell r="F654" t="str">
            <v>N</v>
          </cell>
          <cell r="G654" t="e">
            <v>#N/A</v>
          </cell>
          <cell r="H654">
            <v>0</v>
          </cell>
          <cell r="I654" t="str">
            <v>n/a</v>
          </cell>
          <cell r="K654">
            <v>28.26</v>
          </cell>
        </row>
        <row r="655">
          <cell r="B655">
            <v>531560</v>
          </cell>
          <cell r="C655" t="str">
            <v>FAN DDM 7/9</v>
          </cell>
          <cell r="D655">
            <v>1</v>
          </cell>
          <cell r="E655" t="str">
            <v>3 weeks</v>
          </cell>
          <cell r="F655" t="str">
            <v>N</v>
          </cell>
          <cell r="G655" t="e">
            <v>#N/A</v>
          </cell>
          <cell r="H655">
            <v>0</v>
          </cell>
          <cell r="I655" t="str">
            <v>n/a</v>
          </cell>
          <cell r="K655">
            <v>197.06</v>
          </cell>
        </row>
        <row r="656">
          <cell r="B656">
            <v>531710</v>
          </cell>
          <cell r="C656" t="str">
            <v>FAN DD7/7 220V/50 HZ</v>
          </cell>
          <cell r="D656">
            <v>1</v>
          </cell>
          <cell r="E656" t="str">
            <v>3 weeks</v>
          </cell>
          <cell r="F656" t="str">
            <v>N</v>
          </cell>
          <cell r="G656" t="e">
            <v>#N/A</v>
          </cell>
          <cell r="H656">
            <v>0</v>
          </cell>
          <cell r="I656" t="str">
            <v>n/a</v>
          </cell>
          <cell r="K656">
            <v>151.56</v>
          </cell>
        </row>
        <row r="657">
          <cell r="B657">
            <v>540120</v>
          </cell>
          <cell r="C657" t="str">
            <v>RUBBER STRAP WITJ HOOOKS</v>
          </cell>
          <cell r="D657">
            <v>1</v>
          </cell>
          <cell r="E657" t="str">
            <v>2 weeks</v>
          </cell>
          <cell r="F657" t="str">
            <v>N</v>
          </cell>
          <cell r="G657" t="e">
            <v>#N/A</v>
          </cell>
          <cell r="H657">
            <v>0</v>
          </cell>
          <cell r="I657" t="str">
            <v>n/a</v>
          </cell>
          <cell r="K657">
            <v>3.58</v>
          </cell>
        </row>
        <row r="658">
          <cell r="B658">
            <v>540470</v>
          </cell>
          <cell r="C658" t="str">
            <v>RUBBER LOCKING  SOUTCHO</v>
          </cell>
          <cell r="D658">
            <v>1</v>
          </cell>
          <cell r="E658" t="str">
            <v>2 weeks</v>
          </cell>
          <cell r="F658" t="str">
            <v>N</v>
          </cell>
          <cell r="G658" t="e">
            <v>#N/A</v>
          </cell>
          <cell r="H658">
            <v>0</v>
          </cell>
          <cell r="I658" t="str">
            <v>n/a</v>
          </cell>
          <cell r="K658">
            <v>4.8600000000000003</v>
          </cell>
        </row>
        <row r="659">
          <cell r="B659">
            <v>540850</v>
          </cell>
          <cell r="C659" t="str">
            <v>OIL FILTER</v>
          </cell>
          <cell r="D659">
            <v>1</v>
          </cell>
          <cell r="E659" t="str">
            <v>3 weeks</v>
          </cell>
          <cell r="F659" t="str">
            <v>N</v>
          </cell>
          <cell r="G659" t="e">
            <v>#N/A</v>
          </cell>
          <cell r="H659">
            <v>0</v>
          </cell>
          <cell r="I659" t="str">
            <v>n/a</v>
          </cell>
          <cell r="K659">
            <v>12.48</v>
          </cell>
        </row>
        <row r="660">
          <cell r="B660">
            <v>540855</v>
          </cell>
          <cell r="C660" t="str">
            <v>O-RING  K-OR 5207X262XNBR</v>
          </cell>
          <cell r="D660">
            <v>1</v>
          </cell>
          <cell r="E660" t="str">
            <v>3 weeks</v>
          </cell>
          <cell r="F660" t="str">
            <v>N</v>
          </cell>
          <cell r="G660" t="e">
            <v>#N/A</v>
          </cell>
          <cell r="H660">
            <v>0</v>
          </cell>
          <cell r="I660" t="str">
            <v>n/a</v>
          </cell>
          <cell r="K660">
            <v>1.74</v>
          </cell>
        </row>
        <row r="661">
          <cell r="B661">
            <v>540860</v>
          </cell>
          <cell r="C661" t="str">
            <v>FILTER</v>
          </cell>
          <cell r="D661">
            <v>1</v>
          </cell>
          <cell r="E661" t="str">
            <v>3 weeks</v>
          </cell>
          <cell r="F661" t="str">
            <v>N</v>
          </cell>
          <cell r="G661" t="e">
            <v>#N/A</v>
          </cell>
          <cell r="H661">
            <v>0</v>
          </cell>
          <cell r="I661" t="str">
            <v>n/a</v>
          </cell>
          <cell r="K661">
            <v>2.2000000000000002</v>
          </cell>
        </row>
        <row r="662">
          <cell r="B662">
            <v>543740</v>
          </cell>
          <cell r="C662" t="str">
            <v>FUEL HOSE 7X12 MM 30 M REEL</v>
          </cell>
          <cell r="D662">
            <v>1</v>
          </cell>
          <cell r="E662" t="str">
            <v>3 weeks</v>
          </cell>
          <cell r="F662" t="str">
            <v>N</v>
          </cell>
          <cell r="G662" t="e">
            <v>#N/A</v>
          </cell>
          <cell r="H662">
            <v>0</v>
          </cell>
          <cell r="I662" t="str">
            <v>n/a</v>
          </cell>
          <cell r="K662">
            <v>2.29</v>
          </cell>
        </row>
        <row r="663">
          <cell r="B663">
            <v>560141</v>
          </cell>
          <cell r="C663" t="str">
            <v>GASKET  BURNER FLANGE</v>
          </cell>
          <cell r="D663">
            <v>1</v>
          </cell>
          <cell r="E663" t="str">
            <v>2 weeks</v>
          </cell>
          <cell r="F663" t="str">
            <v>N</v>
          </cell>
          <cell r="G663" t="e">
            <v>#N/A</v>
          </cell>
          <cell r="H663">
            <v>0</v>
          </cell>
          <cell r="I663" t="str">
            <v>n/a</v>
          </cell>
          <cell r="K663">
            <v>1.01</v>
          </cell>
        </row>
        <row r="664">
          <cell r="B664">
            <v>612900</v>
          </cell>
          <cell r="C664" t="str">
            <v>HOUSING FOR SNAP COUPLING</v>
          </cell>
          <cell r="D664">
            <v>1</v>
          </cell>
          <cell r="E664" t="str">
            <v>3 weeks</v>
          </cell>
          <cell r="F664" t="str">
            <v>N</v>
          </cell>
          <cell r="G664" t="e">
            <v>#N/A</v>
          </cell>
          <cell r="H664">
            <v>0</v>
          </cell>
          <cell r="I664" t="str">
            <v>n/a</v>
          </cell>
          <cell r="K664">
            <v>6.06</v>
          </cell>
        </row>
        <row r="665">
          <cell r="B665">
            <v>796011</v>
          </cell>
          <cell r="C665" t="str">
            <v>BURNER TUBE</v>
          </cell>
          <cell r="D665">
            <v>1</v>
          </cell>
          <cell r="E665" t="str">
            <v>4 weeks</v>
          </cell>
          <cell r="F665" t="str">
            <v>N</v>
          </cell>
          <cell r="G665" t="e">
            <v>#N/A</v>
          </cell>
          <cell r="H665">
            <v>0</v>
          </cell>
          <cell r="I665" t="str">
            <v>n/a</v>
          </cell>
          <cell r="K665">
            <v>34.590000000000003</v>
          </cell>
        </row>
        <row r="666">
          <cell r="B666">
            <v>796015</v>
          </cell>
          <cell r="C666" t="str">
            <v>CONTROL BOX</v>
          </cell>
          <cell r="D666">
            <v>1</v>
          </cell>
          <cell r="E666" t="str">
            <v>4 weeks</v>
          </cell>
          <cell r="F666" t="str">
            <v>N</v>
          </cell>
          <cell r="G666" t="e">
            <v>#N/A</v>
          </cell>
          <cell r="H666">
            <v>0</v>
          </cell>
          <cell r="I666" t="str">
            <v>n/a</v>
          </cell>
          <cell r="K666">
            <v>83.03</v>
          </cell>
        </row>
        <row r="667">
          <cell r="B667">
            <v>796016</v>
          </cell>
          <cell r="C667" t="str">
            <v>CAPACITOR DTR 7889</v>
          </cell>
          <cell r="D667">
            <v>1</v>
          </cell>
          <cell r="E667" t="str">
            <v>4 weeks</v>
          </cell>
          <cell r="F667" t="str">
            <v>N</v>
          </cell>
          <cell r="G667" t="e">
            <v>#N/A</v>
          </cell>
          <cell r="H667">
            <v>0</v>
          </cell>
          <cell r="I667" t="str">
            <v>n/a</v>
          </cell>
          <cell r="K667">
            <v>11.65</v>
          </cell>
        </row>
        <row r="668">
          <cell r="B668">
            <v>796017</v>
          </cell>
          <cell r="C668" t="str">
            <v>CABLE WITH PLUG DTR 7890</v>
          </cell>
          <cell r="D668">
            <v>1</v>
          </cell>
          <cell r="E668" t="str">
            <v>3 weeks</v>
          </cell>
          <cell r="F668" t="str">
            <v>N</v>
          </cell>
          <cell r="G668" t="e">
            <v>#N/A</v>
          </cell>
          <cell r="H668">
            <v>0</v>
          </cell>
          <cell r="I668" t="str">
            <v>n/a</v>
          </cell>
          <cell r="K668">
            <v>4.04</v>
          </cell>
        </row>
        <row r="669">
          <cell r="B669">
            <v>796018</v>
          </cell>
          <cell r="C669" t="str">
            <v>MAGNETIC OIL</v>
          </cell>
          <cell r="D669">
            <v>1</v>
          </cell>
          <cell r="E669" t="str">
            <v>4 weeks</v>
          </cell>
          <cell r="F669" t="str">
            <v>N</v>
          </cell>
          <cell r="G669" t="e">
            <v>#N/A</v>
          </cell>
          <cell r="H669">
            <v>0</v>
          </cell>
          <cell r="I669" t="str">
            <v>n/a</v>
          </cell>
          <cell r="K669">
            <v>9.08</v>
          </cell>
        </row>
        <row r="670">
          <cell r="B670">
            <v>796020</v>
          </cell>
          <cell r="C670" t="str">
            <v>PUMP</v>
          </cell>
          <cell r="D670">
            <v>1</v>
          </cell>
          <cell r="E670" t="str">
            <v>4 weeks</v>
          </cell>
          <cell r="F670" t="str">
            <v>N</v>
          </cell>
          <cell r="G670" t="e">
            <v>#N/A</v>
          </cell>
          <cell r="H670">
            <v>0</v>
          </cell>
          <cell r="I670" t="str">
            <v>n/a</v>
          </cell>
          <cell r="K670">
            <v>83.21</v>
          </cell>
        </row>
        <row r="671">
          <cell r="B671">
            <v>796022</v>
          </cell>
          <cell r="C671" t="str">
            <v>MANOMETER DTR 7896</v>
          </cell>
          <cell r="D671">
            <v>1</v>
          </cell>
          <cell r="E671" t="str">
            <v>2 weeks</v>
          </cell>
          <cell r="F671" t="str">
            <v>N</v>
          </cell>
          <cell r="G671" t="e">
            <v>#N/A</v>
          </cell>
          <cell r="H671">
            <v>0</v>
          </cell>
          <cell r="I671" t="str">
            <v>n/a</v>
          </cell>
          <cell r="K671">
            <v>11.65</v>
          </cell>
        </row>
        <row r="672">
          <cell r="B672">
            <v>796029</v>
          </cell>
          <cell r="C672" t="str">
            <v>SOLENOID VALVE</v>
          </cell>
          <cell r="D672">
            <v>1</v>
          </cell>
          <cell r="E672" t="str">
            <v>3 weks</v>
          </cell>
          <cell r="F672" t="str">
            <v>N</v>
          </cell>
          <cell r="G672" t="e">
            <v>#N/A</v>
          </cell>
          <cell r="H672">
            <v>0</v>
          </cell>
          <cell r="I672" t="str">
            <v>n/a</v>
          </cell>
          <cell r="K672">
            <v>20.55</v>
          </cell>
        </row>
        <row r="673">
          <cell r="B673">
            <v>796034</v>
          </cell>
          <cell r="C673" t="str">
            <v>NOZZLE HOLDER</v>
          </cell>
          <cell r="D673">
            <v>1</v>
          </cell>
          <cell r="E673" t="str">
            <v>3 weeks</v>
          </cell>
          <cell r="F673" t="str">
            <v>N</v>
          </cell>
          <cell r="G673" t="e">
            <v>#N/A</v>
          </cell>
          <cell r="H673">
            <v>0</v>
          </cell>
          <cell r="I673" t="str">
            <v>n/a</v>
          </cell>
          <cell r="K673">
            <v>10</v>
          </cell>
        </row>
        <row r="674">
          <cell r="B674">
            <v>796035</v>
          </cell>
          <cell r="C674" t="str">
            <v>PRESSURE TUBE</v>
          </cell>
          <cell r="D674">
            <v>1</v>
          </cell>
          <cell r="E674" t="str">
            <v>2 weeks</v>
          </cell>
          <cell r="F674" t="str">
            <v>N</v>
          </cell>
          <cell r="G674" t="e">
            <v>#N/A</v>
          </cell>
          <cell r="H674">
            <v>0</v>
          </cell>
          <cell r="I674" t="str">
            <v>n/a</v>
          </cell>
          <cell r="K674">
            <v>8.17</v>
          </cell>
        </row>
        <row r="675">
          <cell r="B675">
            <v>796037</v>
          </cell>
          <cell r="C675" t="str">
            <v>O RING</v>
          </cell>
          <cell r="D675">
            <v>1</v>
          </cell>
          <cell r="E675" t="str">
            <v>3 weeks</v>
          </cell>
          <cell r="F675" t="str">
            <v>N</v>
          </cell>
          <cell r="G675" t="e">
            <v>#N/A</v>
          </cell>
          <cell r="H675">
            <v>0</v>
          </cell>
          <cell r="I675" t="str">
            <v>n/a</v>
          </cell>
          <cell r="K675">
            <v>0.73</v>
          </cell>
        </row>
        <row r="676">
          <cell r="B676">
            <v>796038</v>
          </cell>
          <cell r="C676" t="str">
            <v>GASKET</v>
          </cell>
          <cell r="D676">
            <v>1</v>
          </cell>
          <cell r="E676" t="str">
            <v>2 weeks</v>
          </cell>
          <cell r="F676" t="str">
            <v>N</v>
          </cell>
          <cell r="G676" t="e">
            <v>#N/A</v>
          </cell>
          <cell r="H676">
            <v>0</v>
          </cell>
          <cell r="I676" t="str">
            <v>n/a</v>
          </cell>
          <cell r="K676">
            <v>0.46</v>
          </cell>
        </row>
        <row r="677">
          <cell r="B677">
            <v>796042</v>
          </cell>
          <cell r="C677" t="str">
            <v>GASKET</v>
          </cell>
          <cell r="D677">
            <v>1</v>
          </cell>
          <cell r="E677" t="str">
            <v>2 weeks</v>
          </cell>
          <cell r="F677" t="str">
            <v>N</v>
          </cell>
          <cell r="G677" t="e">
            <v>#N/A</v>
          </cell>
          <cell r="H677">
            <v>0</v>
          </cell>
          <cell r="I677" t="str">
            <v>n/a</v>
          </cell>
          <cell r="K677">
            <v>0.46</v>
          </cell>
        </row>
        <row r="678">
          <cell r="B678">
            <v>796048</v>
          </cell>
          <cell r="C678" t="str">
            <v>SERVICEKIT FOR BURNER MOTOR</v>
          </cell>
          <cell r="D678">
            <v>1</v>
          </cell>
          <cell r="E678" t="str">
            <v>2 weeks</v>
          </cell>
          <cell r="F678" t="str">
            <v>N</v>
          </cell>
          <cell r="G678" t="e">
            <v>#N/A</v>
          </cell>
          <cell r="H678">
            <v>0</v>
          </cell>
          <cell r="I678" t="str">
            <v>n/a</v>
          </cell>
          <cell r="K678">
            <v>7.8</v>
          </cell>
        </row>
        <row r="679">
          <cell r="B679">
            <v>796065</v>
          </cell>
          <cell r="C679" t="str">
            <v>MAIN CONNECTOR W. CABLE</v>
          </cell>
          <cell r="D679">
            <v>1</v>
          </cell>
          <cell r="E679" t="str">
            <v>4 weeks</v>
          </cell>
          <cell r="F679" t="str">
            <v>N</v>
          </cell>
          <cell r="G679" t="e">
            <v>#N/A</v>
          </cell>
          <cell r="H679">
            <v>0</v>
          </cell>
          <cell r="I679" t="str">
            <v>n/a</v>
          </cell>
          <cell r="K679">
            <v>12.29</v>
          </cell>
        </row>
        <row r="680">
          <cell r="B680">
            <v>796069</v>
          </cell>
          <cell r="C680" t="str">
            <v>PHOTO CELL</v>
          </cell>
          <cell r="D680">
            <v>1</v>
          </cell>
          <cell r="E680" t="str">
            <v>2 weeks</v>
          </cell>
          <cell r="F680" t="str">
            <v>N</v>
          </cell>
          <cell r="G680" t="e">
            <v>#N/A</v>
          </cell>
          <cell r="H680">
            <v>0</v>
          </cell>
          <cell r="I680" t="str">
            <v>n/a</v>
          </cell>
          <cell r="K680">
            <v>16.149999999999999</v>
          </cell>
        </row>
        <row r="681">
          <cell r="B681" t="str">
            <v>295040-080</v>
          </cell>
          <cell r="C681" t="str">
            <v>THERMOSTAT FOR VAM15 C/W CABLE</v>
          </cell>
          <cell r="D681">
            <v>1</v>
          </cell>
          <cell r="E681" t="str">
            <v>5 weeks</v>
          </cell>
          <cell r="F681" t="str">
            <v>N</v>
          </cell>
          <cell r="G681" t="e">
            <v>#N/A</v>
          </cell>
          <cell r="H681">
            <v>0</v>
          </cell>
          <cell r="I681" t="str">
            <v>n/a</v>
          </cell>
          <cell r="K681">
            <v>136</v>
          </cell>
        </row>
        <row r="682">
          <cell r="B682" t="str">
            <v>4520-99-325-2179</v>
          </cell>
          <cell r="C682" t="str">
            <v>HEATERS DANTHERM VA-M15 (SEE SCHED)</v>
          </cell>
          <cell r="D682">
            <v>1</v>
          </cell>
          <cell r="E682" t="str">
            <v>10 weeks</v>
          </cell>
          <cell r="F682" t="str">
            <v>N</v>
          </cell>
          <cell r="G682" t="e">
            <v>#N/A</v>
          </cell>
          <cell r="H682">
            <v>0</v>
          </cell>
          <cell r="I682" t="str">
            <v>n/a</v>
          </cell>
          <cell r="K682">
            <v>2450</v>
          </cell>
        </row>
        <row r="683">
          <cell r="B683" t="str">
            <v>102-0050</v>
          </cell>
          <cell r="C683" t="str">
            <v>TEMP SENSOR</v>
          </cell>
          <cell r="D683">
            <v>1</v>
          </cell>
          <cell r="E683" t="str">
            <v>2 weeks</v>
          </cell>
          <cell r="F683" t="str">
            <v>Y</v>
          </cell>
          <cell r="G683">
            <v>141.82685342688805</v>
          </cell>
          <cell r="H683">
            <v>112.176</v>
          </cell>
          <cell r="I683" t="str">
            <v>Higher</v>
          </cell>
          <cell r="J683">
            <v>0.11111111111111116</v>
          </cell>
          <cell r="K683">
            <v>124.64</v>
          </cell>
        </row>
        <row r="684">
          <cell r="B684" t="str">
            <v>104-8585</v>
          </cell>
          <cell r="C684" t="str">
            <v>GASKET</v>
          </cell>
          <cell r="D684">
            <v>1</v>
          </cell>
          <cell r="E684" t="str">
            <v>2 weeks</v>
          </cell>
          <cell r="F684" t="str">
            <v>N</v>
          </cell>
          <cell r="G684" t="e">
            <v>#N/A</v>
          </cell>
          <cell r="H684">
            <v>0</v>
          </cell>
          <cell r="I684" t="str">
            <v>n/a</v>
          </cell>
          <cell r="K684">
            <v>3.13</v>
          </cell>
        </row>
        <row r="685">
          <cell r="B685" t="str">
            <v>108-3190</v>
          </cell>
          <cell r="C685" t="str">
            <v>TEMP SWITCH</v>
          </cell>
          <cell r="D685">
            <v>1</v>
          </cell>
          <cell r="E685" t="str">
            <v>2 weeks</v>
          </cell>
          <cell r="F685" t="str">
            <v>Y</v>
          </cell>
          <cell r="G685">
            <v>65.633608036448194</v>
          </cell>
          <cell r="H685">
            <v>51.911999999999999</v>
          </cell>
          <cell r="I685" t="str">
            <v>Higher</v>
          </cell>
          <cell r="J685">
            <v>0.11111111111111116</v>
          </cell>
          <cell r="K685">
            <v>57.68</v>
          </cell>
        </row>
        <row r="686">
          <cell r="B686" t="str">
            <v>117-1385</v>
          </cell>
          <cell r="C686" t="str">
            <v>O RING SEAL</v>
          </cell>
          <cell r="D686">
            <v>1</v>
          </cell>
          <cell r="E686" t="str">
            <v>2 weeks</v>
          </cell>
          <cell r="F686" t="str">
            <v>N</v>
          </cell>
          <cell r="G686" t="e">
            <v>#N/A</v>
          </cell>
          <cell r="H686">
            <v>0</v>
          </cell>
          <cell r="I686" t="str">
            <v>n/a</v>
          </cell>
          <cell r="K686">
            <v>1.25</v>
          </cell>
        </row>
        <row r="687">
          <cell r="B687" t="str">
            <v>125-5774</v>
          </cell>
          <cell r="C687" t="str">
            <v>SHUTOFF SOLENOID</v>
          </cell>
          <cell r="D687">
            <v>1</v>
          </cell>
          <cell r="E687" t="str">
            <v>2 weeks</v>
          </cell>
          <cell r="F687" t="str">
            <v>N</v>
          </cell>
          <cell r="G687" t="e">
            <v>#N/A</v>
          </cell>
          <cell r="H687">
            <v>0</v>
          </cell>
          <cell r="I687" t="str">
            <v>n/a</v>
          </cell>
          <cell r="K687">
            <v>42.32</v>
          </cell>
        </row>
        <row r="688">
          <cell r="B688" t="str">
            <v>128-2922</v>
          </cell>
          <cell r="C688" t="str">
            <v>GASKET</v>
          </cell>
          <cell r="D688">
            <v>1</v>
          </cell>
          <cell r="E688" t="str">
            <v>2 weeks</v>
          </cell>
          <cell r="F688" t="str">
            <v>Y</v>
          </cell>
          <cell r="G688">
            <v>76.329792425189737</v>
          </cell>
          <cell r="H688">
            <v>60.372</v>
          </cell>
          <cell r="I688" t="str">
            <v>Higher</v>
          </cell>
          <cell r="J688">
            <v>0.11508646392367305</v>
          </cell>
          <cell r="K688">
            <v>67.319999999999993</v>
          </cell>
        </row>
        <row r="689">
          <cell r="B689" t="str">
            <v>133-5673</v>
          </cell>
          <cell r="C689" t="str">
            <v>WATER SEPARATOR</v>
          </cell>
          <cell r="D689">
            <v>1</v>
          </cell>
          <cell r="E689" t="str">
            <v>2 weeks</v>
          </cell>
          <cell r="F689" t="str">
            <v>Y</v>
          </cell>
          <cell r="G689">
            <v>39.864148200593533</v>
          </cell>
          <cell r="H689">
            <v>31.53</v>
          </cell>
          <cell r="I689" t="str">
            <v>Higher</v>
          </cell>
          <cell r="J689">
            <v>0.11830003171582604</v>
          </cell>
          <cell r="K689">
            <v>35.26</v>
          </cell>
        </row>
        <row r="690">
          <cell r="B690" t="str">
            <v>139-8883</v>
          </cell>
          <cell r="C690" t="str">
            <v>AIR CLEANER COVER</v>
          </cell>
          <cell r="D690">
            <v>1</v>
          </cell>
          <cell r="E690" t="str">
            <v>2 weeks</v>
          </cell>
          <cell r="F690" t="str">
            <v>N</v>
          </cell>
          <cell r="G690" t="e">
            <v>#N/A</v>
          </cell>
          <cell r="H690">
            <v>0</v>
          </cell>
          <cell r="I690" t="str">
            <v>n/a</v>
          </cell>
          <cell r="K690">
            <v>75.95</v>
          </cell>
        </row>
        <row r="691">
          <cell r="B691" t="str">
            <v>142-1300</v>
          </cell>
          <cell r="C691" t="str">
            <v>CLAMP</v>
          </cell>
          <cell r="D691">
            <v>1</v>
          </cell>
          <cell r="E691" t="str">
            <v>2 weeks</v>
          </cell>
          <cell r="F691" t="str">
            <v>N</v>
          </cell>
          <cell r="G691" t="e">
            <v>#N/A</v>
          </cell>
          <cell r="H691">
            <v>0</v>
          </cell>
          <cell r="I691" t="str">
            <v>n/a</v>
          </cell>
          <cell r="K691">
            <v>7.94</v>
          </cell>
        </row>
        <row r="692">
          <cell r="B692" t="str">
            <v>142-1340</v>
          </cell>
          <cell r="C692" t="str">
            <v>AIR FILTER</v>
          </cell>
          <cell r="D692">
            <v>1</v>
          </cell>
          <cell r="E692" t="str">
            <v>2 weeks</v>
          </cell>
          <cell r="F692" t="str">
            <v>Y</v>
          </cell>
          <cell r="G692">
            <v>98.325243939484864</v>
          </cell>
          <cell r="H692">
            <v>77.768999999999991</v>
          </cell>
          <cell r="I692" t="str">
            <v>Higher</v>
          </cell>
          <cell r="J692">
            <v>0.10751070477953939</v>
          </cell>
          <cell r="K692">
            <v>86.13</v>
          </cell>
        </row>
        <row r="693">
          <cell r="B693" t="str">
            <v>142-1403</v>
          </cell>
          <cell r="C693" t="str">
            <v>AIR FILTER -SAFETY ELEMENT</v>
          </cell>
          <cell r="D693">
            <v>1</v>
          </cell>
          <cell r="E693" t="str">
            <v>2 weeks</v>
          </cell>
          <cell r="F693" t="str">
            <v>Y</v>
          </cell>
          <cell r="G693">
            <v>53.354489504124551</v>
          </cell>
          <cell r="H693">
            <v>42.2</v>
          </cell>
          <cell r="I693" t="str">
            <v>Higher</v>
          </cell>
          <cell r="J693">
            <v>0.20308056872037916</v>
          </cell>
          <cell r="K693">
            <v>50.77</v>
          </cell>
        </row>
        <row r="694">
          <cell r="B694" t="str">
            <v>144-0367</v>
          </cell>
          <cell r="C694" t="str">
            <v>CLAMP</v>
          </cell>
          <cell r="D694">
            <v>1</v>
          </cell>
          <cell r="E694" t="str">
            <v>2 weeks</v>
          </cell>
          <cell r="F694" t="str">
            <v>N</v>
          </cell>
          <cell r="G694" t="e">
            <v>#N/A</v>
          </cell>
          <cell r="H694">
            <v>0</v>
          </cell>
          <cell r="I694" t="str">
            <v>n/a</v>
          </cell>
          <cell r="K694">
            <v>9.8800000000000008</v>
          </cell>
        </row>
        <row r="695">
          <cell r="B695" t="str">
            <v>153-1403</v>
          </cell>
          <cell r="C695" t="str">
            <v>PRESSURE CAP</v>
          </cell>
          <cell r="D695">
            <v>1</v>
          </cell>
          <cell r="E695" t="str">
            <v>2 weeks</v>
          </cell>
          <cell r="F695" t="str">
            <v>Y</v>
          </cell>
          <cell r="G695">
            <v>33.533675950661028</v>
          </cell>
          <cell r="H695">
            <v>26.523</v>
          </cell>
          <cell r="I695" t="str">
            <v>Higher</v>
          </cell>
          <cell r="J695">
            <v>0.26418580100290323</v>
          </cell>
          <cell r="K695">
            <v>33.53</v>
          </cell>
        </row>
        <row r="696">
          <cell r="B696" t="str">
            <v>185-2831</v>
          </cell>
          <cell r="C696" t="str">
            <v>INJECTOR LINE</v>
          </cell>
          <cell r="D696">
            <v>1</v>
          </cell>
          <cell r="E696" t="str">
            <v>2 weeks</v>
          </cell>
          <cell r="F696" t="str">
            <v>Y</v>
          </cell>
          <cell r="G696">
            <v>89.981967251387289</v>
          </cell>
          <cell r="H696">
            <v>71.17</v>
          </cell>
          <cell r="I696" t="str">
            <v>Lower</v>
          </cell>
          <cell r="K696">
            <v>66.040000000000006</v>
          </cell>
        </row>
        <row r="697">
          <cell r="B697" t="str">
            <v>187-4851+B1011</v>
          </cell>
          <cell r="C697" t="str">
            <v>ETHER RE-FILL</v>
          </cell>
          <cell r="D697">
            <v>1</v>
          </cell>
          <cell r="E697" t="str">
            <v>2 weeks</v>
          </cell>
          <cell r="F697" t="str">
            <v>N</v>
          </cell>
          <cell r="G697" t="e">
            <v>#N/A</v>
          </cell>
          <cell r="H697">
            <v>0</v>
          </cell>
          <cell r="I697" t="str">
            <v>n/a</v>
          </cell>
          <cell r="K697">
            <v>19.899999999999999</v>
          </cell>
        </row>
        <row r="698">
          <cell r="B698" t="str">
            <v>189-5746</v>
          </cell>
          <cell r="C698" t="str">
            <v>SPEED PICKUP</v>
          </cell>
          <cell r="D698">
            <v>1</v>
          </cell>
          <cell r="E698" t="str">
            <v>2 weeks</v>
          </cell>
          <cell r="F698" t="str">
            <v>N</v>
          </cell>
          <cell r="G698" t="e">
            <v>#N/A</v>
          </cell>
          <cell r="H698">
            <v>0</v>
          </cell>
          <cell r="I698" t="str">
            <v>n/a</v>
          </cell>
          <cell r="J698" t="e">
            <v>#DIV/0!</v>
          </cell>
          <cell r="K698">
            <v>106.13</v>
          </cell>
        </row>
        <row r="699">
          <cell r="B699" t="str">
            <v>191-7941</v>
          </cell>
          <cell r="C699" t="str">
            <v>INJECTION LINE</v>
          </cell>
          <cell r="D699">
            <v>1</v>
          </cell>
          <cell r="E699" t="str">
            <v>2 weeks</v>
          </cell>
          <cell r="F699" t="str">
            <v>Y</v>
          </cell>
          <cell r="G699">
            <v>162.90819840299636</v>
          </cell>
          <cell r="H699">
            <v>128.85</v>
          </cell>
          <cell r="I699" t="str">
            <v>Higher</v>
          </cell>
          <cell r="J699">
            <v>0.12223515715948774</v>
          </cell>
          <cell r="K699">
            <v>144.6</v>
          </cell>
        </row>
        <row r="700">
          <cell r="B700" t="str">
            <v>191-7942</v>
          </cell>
          <cell r="C700" t="str">
            <v>INJECTION LINE</v>
          </cell>
          <cell r="D700">
            <v>1</v>
          </cell>
          <cell r="E700" t="str">
            <v>2 weeks</v>
          </cell>
          <cell r="F700" t="str">
            <v>Y</v>
          </cell>
          <cell r="G700">
            <v>162.90819840299636</v>
          </cell>
          <cell r="H700">
            <v>128.85</v>
          </cell>
          <cell r="I700" t="str">
            <v>Higher</v>
          </cell>
          <cell r="J700">
            <v>0.12223515715948774</v>
          </cell>
          <cell r="K700">
            <v>144.6</v>
          </cell>
        </row>
        <row r="701">
          <cell r="B701" t="str">
            <v>191-7943</v>
          </cell>
          <cell r="C701" t="str">
            <v>INJECTION LINE</v>
          </cell>
          <cell r="D701">
            <v>1</v>
          </cell>
          <cell r="E701" t="str">
            <v>2 weeks</v>
          </cell>
          <cell r="F701" t="str">
            <v>Y</v>
          </cell>
          <cell r="G701">
            <v>162.90819840299636</v>
          </cell>
          <cell r="H701">
            <v>128.85</v>
          </cell>
          <cell r="I701" t="str">
            <v>Higher</v>
          </cell>
          <cell r="J701">
            <v>0.12223515715948774</v>
          </cell>
          <cell r="K701">
            <v>144.6</v>
          </cell>
        </row>
        <row r="702">
          <cell r="B702" t="str">
            <v>191-7944</v>
          </cell>
          <cell r="C702" t="str">
            <v>INJECTION LINE</v>
          </cell>
          <cell r="D702">
            <v>1</v>
          </cell>
          <cell r="E702" t="str">
            <v>2 weeks</v>
          </cell>
          <cell r="F702" t="str">
            <v>Y</v>
          </cell>
          <cell r="G702">
            <v>162.90819840299636</v>
          </cell>
          <cell r="H702">
            <v>128.85</v>
          </cell>
          <cell r="I702" t="str">
            <v>Higher</v>
          </cell>
          <cell r="J702">
            <v>0.12223515715948774</v>
          </cell>
          <cell r="K702">
            <v>144.6</v>
          </cell>
        </row>
        <row r="703">
          <cell r="B703" t="str">
            <v>191-7945</v>
          </cell>
          <cell r="C703" t="str">
            <v>INJECTION LINE</v>
          </cell>
          <cell r="D703">
            <v>1</v>
          </cell>
          <cell r="E703" t="str">
            <v>2 weeks</v>
          </cell>
          <cell r="F703" t="str">
            <v>Y</v>
          </cell>
          <cell r="G703">
            <v>162.90819840299636</v>
          </cell>
          <cell r="H703">
            <v>128.85</v>
          </cell>
          <cell r="I703" t="str">
            <v>Higher</v>
          </cell>
          <cell r="J703">
            <v>0.12223515715948774</v>
          </cell>
          <cell r="K703">
            <v>144.6</v>
          </cell>
        </row>
        <row r="704">
          <cell r="B704" t="str">
            <v>191-7946</v>
          </cell>
          <cell r="C704" t="str">
            <v>INJECTION LINE</v>
          </cell>
          <cell r="D704">
            <v>1</v>
          </cell>
          <cell r="E704" t="str">
            <v>2 weeks</v>
          </cell>
          <cell r="F704" t="str">
            <v>Y</v>
          </cell>
          <cell r="G704">
            <v>162.90819840299636</v>
          </cell>
          <cell r="H704">
            <v>128.85</v>
          </cell>
          <cell r="I704" t="str">
            <v>Higher</v>
          </cell>
          <cell r="K704">
            <v>144.6</v>
          </cell>
        </row>
        <row r="705">
          <cell r="B705" t="str">
            <v>1N-3789</v>
          </cell>
          <cell r="C705" t="str">
            <v>FUEL FILTER BASE</v>
          </cell>
          <cell r="D705">
            <v>1</v>
          </cell>
          <cell r="E705" t="str">
            <v>2 weeks</v>
          </cell>
          <cell r="F705" t="str">
            <v>N</v>
          </cell>
          <cell r="G705" t="e">
            <v>#N/A</v>
          </cell>
          <cell r="H705">
            <v>0</v>
          </cell>
          <cell r="I705" t="str">
            <v>n/a</v>
          </cell>
          <cell r="J705" t="e">
            <v>#DIV/0!</v>
          </cell>
          <cell r="K705">
            <v>75.95</v>
          </cell>
        </row>
        <row r="706">
          <cell r="B706" t="str">
            <v>1P-0436</v>
          </cell>
          <cell r="C706" t="str">
            <v>GASKET</v>
          </cell>
          <cell r="D706">
            <v>1</v>
          </cell>
          <cell r="E706" t="str">
            <v>2 weeks</v>
          </cell>
          <cell r="F706" t="str">
            <v>Y</v>
          </cell>
          <cell r="G706">
            <v>1.1505352002074252</v>
          </cell>
          <cell r="H706">
            <v>0.91</v>
          </cell>
          <cell r="I706" t="str">
            <v>Higher</v>
          </cell>
          <cell r="J706">
            <v>0.12087912087912089</v>
          </cell>
          <cell r="K706">
            <v>1.02</v>
          </cell>
        </row>
        <row r="707">
          <cell r="B707" t="str">
            <v>1R0716</v>
          </cell>
          <cell r="C707" t="str">
            <v>OIL FILTER</v>
          </cell>
          <cell r="D707">
            <v>1</v>
          </cell>
          <cell r="E707" t="str">
            <v>2 weeks</v>
          </cell>
          <cell r="F707" t="str">
            <v>Y</v>
          </cell>
          <cell r="G707">
            <v>20.95996983410846</v>
          </cell>
          <cell r="H707">
            <v>16.578000000000003</v>
          </cell>
          <cell r="I707" t="str">
            <v>Higher</v>
          </cell>
          <cell r="J707">
            <v>0.10206297502714423</v>
          </cell>
          <cell r="K707">
            <v>18.27</v>
          </cell>
        </row>
        <row r="708">
          <cell r="B708" t="str">
            <v>1R0749</v>
          </cell>
          <cell r="C708" t="str">
            <v>FUEL FILTER</v>
          </cell>
          <cell r="D708">
            <v>1</v>
          </cell>
          <cell r="E708" t="str">
            <v>2 weeks</v>
          </cell>
          <cell r="F708" t="str">
            <v>Y</v>
          </cell>
          <cell r="G708">
            <v>18.479365369485411</v>
          </cell>
          <cell r="H708">
            <v>14.615999999999998</v>
          </cell>
          <cell r="I708" t="str">
            <v>Higher</v>
          </cell>
          <cell r="K708">
            <v>16.13</v>
          </cell>
        </row>
        <row r="709">
          <cell r="B709" t="str">
            <v>1W 3728</v>
          </cell>
          <cell r="C709" t="str">
            <v>TURBO CHARGER</v>
          </cell>
          <cell r="D709">
            <v>1</v>
          </cell>
          <cell r="E709" t="str">
            <v>2 weeks</v>
          </cell>
          <cell r="F709" t="str">
            <v>N</v>
          </cell>
          <cell r="G709" t="e">
            <v>#N/A</v>
          </cell>
          <cell r="H709">
            <v>0</v>
          </cell>
          <cell r="I709" t="str">
            <v>n/a</v>
          </cell>
          <cell r="J709" t="e">
            <v>#DIV/0!</v>
          </cell>
          <cell r="K709">
            <v>2487.16</v>
          </cell>
        </row>
        <row r="710">
          <cell r="B710" t="str">
            <v>207-1556</v>
          </cell>
          <cell r="C710" t="str">
            <v>STARTER MOTOR</v>
          </cell>
          <cell r="D710">
            <v>1</v>
          </cell>
          <cell r="E710" t="str">
            <v>2 weeks</v>
          </cell>
          <cell r="F710" t="str">
            <v>Y</v>
          </cell>
          <cell r="G710">
            <v>820.2304517962275</v>
          </cell>
          <cell r="H710">
            <v>648.75</v>
          </cell>
          <cell r="I710" t="str">
            <v>Higher</v>
          </cell>
          <cell r="K710">
            <v>1084.57</v>
          </cell>
        </row>
        <row r="711">
          <cell r="B711" t="str">
            <v>209-6963</v>
          </cell>
          <cell r="C711" t="str">
            <v>TOP HOSE</v>
          </cell>
          <cell r="D711">
            <v>1</v>
          </cell>
          <cell r="E711" t="str">
            <v>2 weeks</v>
          </cell>
          <cell r="F711" t="str">
            <v>N</v>
          </cell>
          <cell r="G711" t="e">
            <v>#N/A</v>
          </cell>
          <cell r="H711">
            <v>0</v>
          </cell>
          <cell r="I711" t="str">
            <v>n/a</v>
          </cell>
          <cell r="K711">
            <v>54.18</v>
          </cell>
        </row>
        <row r="712">
          <cell r="B712" t="str">
            <v>209-6964</v>
          </cell>
          <cell r="C712" t="str">
            <v>BOTTOM HOSE</v>
          </cell>
          <cell r="D712">
            <v>1</v>
          </cell>
          <cell r="E712" t="str">
            <v>2 weeks</v>
          </cell>
          <cell r="F712" t="str">
            <v>N</v>
          </cell>
          <cell r="G712" t="e">
            <v>#N/A</v>
          </cell>
          <cell r="H712">
            <v>0</v>
          </cell>
          <cell r="I712" t="str">
            <v>n/a</v>
          </cell>
          <cell r="K712">
            <v>71.81</v>
          </cell>
        </row>
        <row r="713">
          <cell r="B713" t="str">
            <v>247-7133</v>
          </cell>
          <cell r="C713" t="str">
            <v>TEMPERATURE REGULATOR</v>
          </cell>
          <cell r="D713">
            <v>1</v>
          </cell>
          <cell r="E713" t="str">
            <v>2 weeks</v>
          </cell>
          <cell r="F713" t="str">
            <v>N</v>
          </cell>
          <cell r="G713" t="e">
            <v>#N/A</v>
          </cell>
          <cell r="H713">
            <v>0</v>
          </cell>
          <cell r="I713" t="str">
            <v>n/a</v>
          </cell>
          <cell r="K713">
            <v>35.47</v>
          </cell>
        </row>
        <row r="714">
          <cell r="B714" t="str">
            <v>2D-4867</v>
          </cell>
          <cell r="C714" t="str">
            <v>FITTING</v>
          </cell>
          <cell r="D714">
            <v>1</v>
          </cell>
          <cell r="E714" t="str">
            <v>2 weeks</v>
          </cell>
          <cell r="F714" t="str">
            <v>N</v>
          </cell>
          <cell r="G714" t="e">
            <v>#N/A</v>
          </cell>
          <cell r="H714">
            <v>0</v>
          </cell>
          <cell r="I714" t="str">
            <v>n/a</v>
          </cell>
          <cell r="K714">
            <v>1.28</v>
          </cell>
        </row>
        <row r="715">
          <cell r="B715" t="str">
            <v>2N-8109</v>
          </cell>
          <cell r="C715" t="str">
            <v>CLAMP</v>
          </cell>
          <cell r="D715">
            <v>1</v>
          </cell>
          <cell r="E715" t="str">
            <v>2 weeks</v>
          </cell>
          <cell r="F715" t="str">
            <v>N</v>
          </cell>
          <cell r="G715" t="e">
            <v>#N/A</v>
          </cell>
          <cell r="H715">
            <v>0</v>
          </cell>
          <cell r="I715" t="str">
            <v>n/a</v>
          </cell>
          <cell r="K715">
            <v>13.41</v>
          </cell>
        </row>
        <row r="716">
          <cell r="B716" t="str">
            <v>2V-7397</v>
          </cell>
          <cell r="C716" t="str">
            <v>CABLE</v>
          </cell>
          <cell r="D716">
            <v>1</v>
          </cell>
          <cell r="E716" t="str">
            <v>2 weeks</v>
          </cell>
          <cell r="F716" t="str">
            <v>N</v>
          </cell>
          <cell r="G716" t="e">
            <v>#N/A</v>
          </cell>
          <cell r="H716">
            <v>0</v>
          </cell>
          <cell r="I716" t="str">
            <v>n/a</v>
          </cell>
          <cell r="J716" t="e">
            <v>#DIV/0!</v>
          </cell>
          <cell r="K716">
            <v>37.479999999999997</v>
          </cell>
        </row>
        <row r="717">
          <cell r="B717" t="str">
            <v>2W-3687</v>
          </cell>
          <cell r="C717" t="str">
            <v>PRESSURE GAUGE</v>
          </cell>
          <cell r="D717">
            <v>1</v>
          </cell>
          <cell r="E717" t="str">
            <v>2 weeks</v>
          </cell>
          <cell r="F717" t="str">
            <v>Y</v>
          </cell>
          <cell r="G717">
            <v>42.266364552674965</v>
          </cell>
          <cell r="H717">
            <v>33.43</v>
          </cell>
          <cell r="I717" t="str">
            <v>Higher</v>
          </cell>
          <cell r="J717">
            <v>0.18546215973676339</v>
          </cell>
          <cell r="K717">
            <v>39.630000000000003</v>
          </cell>
        </row>
        <row r="718">
          <cell r="B718" t="str">
            <v>3E-6455</v>
          </cell>
          <cell r="C718" t="str">
            <v>OIL SWITCH</v>
          </cell>
          <cell r="D718">
            <v>1</v>
          </cell>
          <cell r="E718" t="str">
            <v>2 weeks</v>
          </cell>
          <cell r="F718" t="str">
            <v>Y</v>
          </cell>
          <cell r="G718">
            <v>60.245057461410774</v>
          </cell>
          <cell r="H718">
            <v>47.65</v>
          </cell>
          <cell r="I718" t="str">
            <v>Higher</v>
          </cell>
          <cell r="K718">
            <v>58.08</v>
          </cell>
        </row>
        <row r="719">
          <cell r="B719" t="str">
            <v>3J-7354</v>
          </cell>
          <cell r="C719" t="str">
            <v>SEAL</v>
          </cell>
          <cell r="D719">
            <v>1</v>
          </cell>
          <cell r="E719" t="str">
            <v>2 weeks</v>
          </cell>
          <cell r="F719" t="str">
            <v>N</v>
          </cell>
          <cell r="G719" t="e">
            <v>#N/A</v>
          </cell>
          <cell r="H719">
            <v>0</v>
          </cell>
          <cell r="I719" t="str">
            <v>n/a</v>
          </cell>
          <cell r="K719">
            <v>0.46</v>
          </cell>
        </row>
        <row r="720">
          <cell r="B720" t="str">
            <v>3L-1425</v>
          </cell>
          <cell r="C720" t="str">
            <v>BEARING</v>
          </cell>
          <cell r="D720">
            <v>1</v>
          </cell>
          <cell r="E720" t="str">
            <v>2 weeks</v>
          </cell>
          <cell r="F720" t="str">
            <v>N</v>
          </cell>
          <cell r="G720" t="e">
            <v>#N/A</v>
          </cell>
          <cell r="H720">
            <v>0</v>
          </cell>
          <cell r="I720" t="str">
            <v>n/a</v>
          </cell>
          <cell r="K720">
            <v>32.67</v>
          </cell>
        </row>
        <row r="721">
          <cell r="B721" t="str">
            <v>4B-4550</v>
          </cell>
          <cell r="C721" t="str">
            <v>FITTING</v>
          </cell>
          <cell r="D721">
            <v>1</v>
          </cell>
          <cell r="E721" t="str">
            <v>2 weeks</v>
          </cell>
          <cell r="F721" t="str">
            <v>N</v>
          </cell>
          <cell r="G721" t="e">
            <v>#N/A</v>
          </cell>
          <cell r="H721">
            <v>0</v>
          </cell>
          <cell r="I721" t="str">
            <v>n/a</v>
          </cell>
          <cell r="K721">
            <v>1.06</v>
          </cell>
        </row>
        <row r="722">
          <cell r="B722" t="str">
            <v>4F-7390</v>
          </cell>
          <cell r="C722" t="str">
            <v>SEAL</v>
          </cell>
          <cell r="D722">
            <v>1</v>
          </cell>
          <cell r="E722" t="str">
            <v>2 weeks</v>
          </cell>
          <cell r="F722" t="str">
            <v>N</v>
          </cell>
          <cell r="G722" t="e">
            <v>#N/A</v>
          </cell>
          <cell r="H722">
            <v>0</v>
          </cell>
          <cell r="I722" t="str">
            <v>n/a</v>
          </cell>
          <cell r="K722">
            <v>2.4700000000000002</v>
          </cell>
        </row>
        <row r="723">
          <cell r="B723" t="str">
            <v>4NO699</v>
          </cell>
          <cell r="C723" t="str">
            <v>GASKET SET TURBO</v>
          </cell>
          <cell r="D723">
            <v>1</v>
          </cell>
          <cell r="E723" t="str">
            <v>2 weeks</v>
          </cell>
          <cell r="F723" t="str">
            <v>N</v>
          </cell>
          <cell r="G723" t="e">
            <v>#N/A</v>
          </cell>
          <cell r="H723">
            <v>0</v>
          </cell>
          <cell r="I723" t="str">
            <v>n/a</v>
          </cell>
          <cell r="K723">
            <v>0.9</v>
          </cell>
        </row>
        <row r="724">
          <cell r="B724" t="str">
            <v>521-960</v>
          </cell>
          <cell r="C724" t="str">
            <v>COUPLING</v>
          </cell>
          <cell r="D724">
            <v>1</v>
          </cell>
          <cell r="E724" t="str">
            <v>2 weeks</v>
          </cell>
          <cell r="F724" t="str">
            <v>N</v>
          </cell>
          <cell r="G724" t="e">
            <v>#N/A</v>
          </cell>
          <cell r="H724">
            <v>0</v>
          </cell>
          <cell r="I724" t="str">
            <v>n/a</v>
          </cell>
          <cell r="K724">
            <v>11.28</v>
          </cell>
        </row>
        <row r="725">
          <cell r="B725" t="str">
            <v>521-961</v>
          </cell>
          <cell r="C725" t="str">
            <v>COUPLING</v>
          </cell>
          <cell r="D725">
            <v>1</v>
          </cell>
          <cell r="E725" t="str">
            <v>2 weeks</v>
          </cell>
          <cell r="F725" t="str">
            <v>N</v>
          </cell>
          <cell r="G725" t="e">
            <v>#N/A</v>
          </cell>
          <cell r="H725">
            <v>0</v>
          </cell>
          <cell r="I725" t="str">
            <v>n/a</v>
          </cell>
          <cell r="K725">
            <v>26.38</v>
          </cell>
        </row>
        <row r="726">
          <cell r="B726" t="str">
            <v>521-962</v>
          </cell>
          <cell r="C726" t="str">
            <v>DUST CAP COUPLING</v>
          </cell>
          <cell r="D726">
            <v>1</v>
          </cell>
          <cell r="E726" t="str">
            <v>2 weeks</v>
          </cell>
          <cell r="F726" t="str">
            <v>N</v>
          </cell>
          <cell r="G726" t="e">
            <v>#N/A</v>
          </cell>
          <cell r="H726">
            <v>0</v>
          </cell>
          <cell r="I726" t="str">
            <v>n/a</v>
          </cell>
          <cell r="K726">
            <v>7.54</v>
          </cell>
        </row>
        <row r="727">
          <cell r="B727" t="str">
            <v>521-963</v>
          </cell>
          <cell r="C727" t="str">
            <v>DUST CAP COUPLING</v>
          </cell>
          <cell r="D727">
            <v>1</v>
          </cell>
          <cell r="E727" t="str">
            <v>2 weeks</v>
          </cell>
          <cell r="F727" t="str">
            <v>N</v>
          </cell>
          <cell r="G727" t="e">
            <v>#N/A</v>
          </cell>
          <cell r="H727">
            <v>0</v>
          </cell>
          <cell r="I727" t="str">
            <v>n/a</v>
          </cell>
          <cell r="K727">
            <v>7.54</v>
          </cell>
        </row>
        <row r="728">
          <cell r="B728" t="str">
            <v>531-205</v>
          </cell>
          <cell r="C728" t="str">
            <v>LOCK SET</v>
          </cell>
          <cell r="D728">
            <v>1</v>
          </cell>
          <cell r="E728" t="str">
            <v>2 weeks</v>
          </cell>
          <cell r="F728" t="str">
            <v>N</v>
          </cell>
          <cell r="G728" t="e">
            <v>#N/A</v>
          </cell>
          <cell r="H728">
            <v>0</v>
          </cell>
          <cell r="I728" t="str">
            <v>n/a</v>
          </cell>
          <cell r="K728">
            <v>7.04</v>
          </cell>
        </row>
        <row r="729">
          <cell r="B729" t="str">
            <v>5L-8854</v>
          </cell>
          <cell r="C729" t="str">
            <v>RING SEAL</v>
          </cell>
          <cell r="D729">
            <v>1</v>
          </cell>
          <cell r="E729" t="str">
            <v>2 weeks</v>
          </cell>
          <cell r="F729" t="str">
            <v>N</v>
          </cell>
          <cell r="G729" t="e">
            <v>#N/A</v>
          </cell>
          <cell r="H729">
            <v>0</v>
          </cell>
          <cell r="I729" t="str">
            <v>n/a</v>
          </cell>
          <cell r="J729" t="e">
            <v>#DIV/0!</v>
          </cell>
          <cell r="K729">
            <v>4.29</v>
          </cell>
        </row>
        <row r="730">
          <cell r="B730" t="str">
            <v>5N5692</v>
          </cell>
          <cell r="C730" t="str">
            <v>ALTERNATOR</v>
          </cell>
          <cell r="D730">
            <v>1</v>
          </cell>
          <cell r="E730" t="str">
            <v>2 weeks</v>
          </cell>
          <cell r="F730" t="str">
            <v>Y</v>
          </cell>
          <cell r="G730">
            <v>783.62826053688127</v>
          </cell>
          <cell r="H730">
            <v>619.79999999999995</v>
          </cell>
          <cell r="I730" t="str">
            <v>Higher</v>
          </cell>
          <cell r="K730">
            <v>695.16</v>
          </cell>
        </row>
        <row r="731">
          <cell r="B731" t="str">
            <v>5P-4868</v>
          </cell>
          <cell r="C731" t="str">
            <v>CLAMP - MINIMUM ORDER QTY IS 2</v>
          </cell>
          <cell r="D731">
            <v>2</v>
          </cell>
          <cell r="E731" t="str">
            <v>2 weeks</v>
          </cell>
          <cell r="F731" t="str">
            <v>N</v>
          </cell>
          <cell r="G731" t="e">
            <v>#N/A</v>
          </cell>
          <cell r="H731">
            <v>0</v>
          </cell>
          <cell r="I731" t="str">
            <v>n/a</v>
          </cell>
          <cell r="K731">
            <v>4.43</v>
          </cell>
        </row>
        <row r="732">
          <cell r="B732" t="str">
            <v>5P-5528</v>
          </cell>
          <cell r="C732" t="str">
            <v>ADAPTER</v>
          </cell>
          <cell r="D732">
            <v>1</v>
          </cell>
          <cell r="E732" t="str">
            <v>2 weeks</v>
          </cell>
          <cell r="F732" t="str">
            <v>N</v>
          </cell>
          <cell r="G732" t="e">
            <v>#N/A</v>
          </cell>
          <cell r="H732">
            <v>0</v>
          </cell>
          <cell r="I732" t="str">
            <v>n/a</v>
          </cell>
          <cell r="K732">
            <v>3.29</v>
          </cell>
        </row>
        <row r="733">
          <cell r="B733" t="str">
            <v>5S-2106</v>
          </cell>
          <cell r="C733" t="str">
            <v>SEAL</v>
          </cell>
          <cell r="D733">
            <v>1</v>
          </cell>
          <cell r="E733" t="str">
            <v>2 weeks</v>
          </cell>
          <cell r="F733" t="str">
            <v>N</v>
          </cell>
          <cell r="G733" t="e">
            <v>#N/A</v>
          </cell>
          <cell r="H733">
            <v>0</v>
          </cell>
          <cell r="I733" t="str">
            <v>n/a</v>
          </cell>
          <cell r="J733" t="e">
            <v>#DIV/0!</v>
          </cell>
          <cell r="K733">
            <v>6.08</v>
          </cell>
        </row>
        <row r="734">
          <cell r="B734" t="str">
            <v>601-501</v>
          </cell>
          <cell r="C734" t="str">
            <v>SWITCH</v>
          </cell>
          <cell r="D734">
            <v>1</v>
          </cell>
          <cell r="E734" t="str">
            <v>3 weeks</v>
          </cell>
          <cell r="F734" t="str">
            <v>Y</v>
          </cell>
          <cell r="G734">
            <v>50.43390014975185</v>
          </cell>
          <cell r="H734">
            <v>39.89</v>
          </cell>
          <cell r="I734" t="str">
            <v>Higher</v>
          </cell>
          <cell r="J734">
            <v>0.19227876660817245</v>
          </cell>
          <cell r="K734">
            <v>47.56</v>
          </cell>
        </row>
        <row r="735">
          <cell r="B735" t="str">
            <v>601-507</v>
          </cell>
          <cell r="C735" t="str">
            <v>U/VOLTS TRIP KIT</v>
          </cell>
          <cell r="D735">
            <v>1</v>
          </cell>
          <cell r="E735" t="str">
            <v>3 weeks</v>
          </cell>
          <cell r="F735" t="str">
            <v>Y</v>
          </cell>
          <cell r="G735">
            <v>100.72872461596214</v>
          </cell>
          <cell r="H735">
            <v>79.67</v>
          </cell>
          <cell r="I735" t="str">
            <v>Higher</v>
          </cell>
          <cell r="K735">
            <v>88.92</v>
          </cell>
        </row>
        <row r="736">
          <cell r="B736" t="str">
            <v>604-384</v>
          </cell>
          <cell r="C736" t="str">
            <v>SWITCH</v>
          </cell>
          <cell r="D736">
            <v>1</v>
          </cell>
          <cell r="E736" t="str">
            <v>3 weeks</v>
          </cell>
          <cell r="F736" t="str">
            <v>N</v>
          </cell>
          <cell r="G736" t="e">
            <v>#N/A</v>
          </cell>
          <cell r="H736">
            <v>0</v>
          </cell>
          <cell r="I736" t="str">
            <v>n/a</v>
          </cell>
          <cell r="K736">
            <v>83.74</v>
          </cell>
        </row>
        <row r="737">
          <cell r="B737" t="str">
            <v>606-122</v>
          </cell>
          <cell r="C737" t="str">
            <v>EMERGENCY STOP</v>
          </cell>
          <cell r="D737">
            <v>1</v>
          </cell>
          <cell r="E737" t="str">
            <v>3 weeks</v>
          </cell>
          <cell r="F737" t="str">
            <v>N</v>
          </cell>
          <cell r="G737" t="e">
            <v>#N/A</v>
          </cell>
          <cell r="H737">
            <v>0</v>
          </cell>
          <cell r="I737" t="str">
            <v>n/a</v>
          </cell>
          <cell r="K737">
            <v>51.38</v>
          </cell>
        </row>
        <row r="738">
          <cell r="B738" t="str">
            <v>606-123</v>
          </cell>
          <cell r="C738" t="str">
            <v>EMERGENCY  STOP CONTACT</v>
          </cell>
          <cell r="D738">
            <v>1</v>
          </cell>
          <cell r="E738" t="str">
            <v>3 weeks</v>
          </cell>
          <cell r="F738" t="str">
            <v>N</v>
          </cell>
          <cell r="G738" t="e">
            <v>#N/A</v>
          </cell>
          <cell r="H738">
            <v>0</v>
          </cell>
          <cell r="I738" t="str">
            <v>n/a</v>
          </cell>
          <cell r="K738">
            <v>15.43</v>
          </cell>
        </row>
        <row r="739">
          <cell r="B739" t="str">
            <v>606-130</v>
          </cell>
          <cell r="C739" t="str">
            <v>SW BLACK</v>
          </cell>
          <cell r="D739">
            <v>1</v>
          </cell>
          <cell r="E739" t="str">
            <v>3 weeks</v>
          </cell>
          <cell r="F739" t="str">
            <v>N</v>
          </cell>
          <cell r="G739" t="e">
            <v>#N/A</v>
          </cell>
          <cell r="H739">
            <v>0</v>
          </cell>
          <cell r="I739" t="str">
            <v>n/a</v>
          </cell>
          <cell r="K739">
            <v>16.52</v>
          </cell>
        </row>
        <row r="740">
          <cell r="B740" t="str">
            <v>608-269</v>
          </cell>
          <cell r="C740" t="str">
            <v>MCB</v>
          </cell>
          <cell r="D740">
            <v>1</v>
          </cell>
          <cell r="E740" t="str">
            <v>3 weeks</v>
          </cell>
          <cell r="F740" t="str">
            <v>N</v>
          </cell>
          <cell r="G740" t="e">
            <v>#N/A</v>
          </cell>
          <cell r="H740">
            <v>0</v>
          </cell>
          <cell r="I740" t="str">
            <v>n/a</v>
          </cell>
          <cell r="K740">
            <v>14.14</v>
          </cell>
        </row>
        <row r="741">
          <cell r="B741" t="str">
            <v>608-271</v>
          </cell>
          <cell r="C741" t="str">
            <v>MCB</v>
          </cell>
          <cell r="D741">
            <v>1</v>
          </cell>
          <cell r="E741" t="str">
            <v>3 weeks</v>
          </cell>
          <cell r="F741" t="str">
            <v>N</v>
          </cell>
          <cell r="G741" t="e">
            <v>#N/A</v>
          </cell>
          <cell r="H741">
            <v>0</v>
          </cell>
          <cell r="I741" t="str">
            <v>n/a</v>
          </cell>
          <cell r="K741">
            <v>14.4</v>
          </cell>
        </row>
        <row r="742">
          <cell r="B742" t="str">
            <v>608-287</v>
          </cell>
          <cell r="C742" t="str">
            <v>MCB - MINIMUM ORDER QTY IS 4</v>
          </cell>
          <cell r="D742">
            <v>1</v>
          </cell>
          <cell r="E742" t="str">
            <v>3 weeks</v>
          </cell>
          <cell r="F742" t="str">
            <v>N</v>
          </cell>
          <cell r="G742" t="e">
            <v>#N/A</v>
          </cell>
          <cell r="H742">
            <v>0</v>
          </cell>
          <cell r="I742" t="str">
            <v>n/a</v>
          </cell>
          <cell r="K742">
            <v>15.78</v>
          </cell>
        </row>
        <row r="743">
          <cell r="B743" t="str">
            <v>608-288</v>
          </cell>
          <cell r="C743" t="str">
            <v>MCB 3P</v>
          </cell>
          <cell r="D743">
            <v>1</v>
          </cell>
          <cell r="E743" t="str">
            <v>3 weeks</v>
          </cell>
          <cell r="F743" t="str">
            <v>N</v>
          </cell>
          <cell r="G743" t="e">
            <v>#N/A</v>
          </cell>
          <cell r="H743">
            <v>0</v>
          </cell>
          <cell r="I743" t="str">
            <v>n/a</v>
          </cell>
          <cell r="K743">
            <v>36.92</v>
          </cell>
        </row>
        <row r="744">
          <cell r="B744" t="str">
            <v>609-126</v>
          </cell>
          <cell r="C744" t="str">
            <v>SW/LEVER - MINIMUM ORDER QTY IS 2</v>
          </cell>
          <cell r="D744">
            <v>1</v>
          </cell>
          <cell r="E744" t="str">
            <v>3 weeks</v>
          </cell>
          <cell r="F744" t="str">
            <v>N</v>
          </cell>
          <cell r="G744" t="e">
            <v>#N/A</v>
          </cell>
          <cell r="H744">
            <v>0</v>
          </cell>
          <cell r="I744" t="str">
            <v>n/a</v>
          </cell>
          <cell r="K744">
            <v>7.72</v>
          </cell>
        </row>
        <row r="745">
          <cell r="B745" t="str">
            <v>609-128</v>
          </cell>
          <cell r="C745" t="str">
            <v>SW/LEVER - MINIMUM ORDER QTY IS 2</v>
          </cell>
          <cell r="D745">
            <v>1</v>
          </cell>
          <cell r="E745" t="str">
            <v>3 weeks</v>
          </cell>
          <cell r="F745" t="str">
            <v>N</v>
          </cell>
          <cell r="G745" t="e">
            <v>#N/A</v>
          </cell>
          <cell r="H745">
            <v>0</v>
          </cell>
          <cell r="I745" t="str">
            <v>n/a</v>
          </cell>
          <cell r="K745">
            <v>9.8000000000000007</v>
          </cell>
        </row>
        <row r="746">
          <cell r="B746" t="str">
            <v>630-007</v>
          </cell>
          <cell r="C746" t="str">
            <v>RELAY MINIMUM ORDER QTY IS 4</v>
          </cell>
          <cell r="D746">
            <v>4</v>
          </cell>
          <cell r="E746" t="str">
            <v>3 weeks</v>
          </cell>
          <cell r="F746" t="str">
            <v>N</v>
          </cell>
          <cell r="G746" t="e">
            <v>#N/A</v>
          </cell>
          <cell r="H746">
            <v>0</v>
          </cell>
          <cell r="I746" t="str">
            <v>n/a</v>
          </cell>
          <cell r="K746">
            <v>16.399999999999999</v>
          </cell>
        </row>
        <row r="747">
          <cell r="B747" t="str">
            <v>630-009</v>
          </cell>
          <cell r="C747" t="str">
            <v>RELAY - MINIMUM ORDER QTY IS 7</v>
          </cell>
          <cell r="D747">
            <v>7</v>
          </cell>
          <cell r="E747" t="str">
            <v>3 weeks</v>
          </cell>
          <cell r="F747" t="str">
            <v>N</v>
          </cell>
          <cell r="G747" t="e">
            <v>#N/A</v>
          </cell>
          <cell r="H747">
            <v>0</v>
          </cell>
          <cell r="I747" t="str">
            <v>n/a</v>
          </cell>
          <cell r="K747">
            <v>11.24</v>
          </cell>
        </row>
        <row r="748">
          <cell r="B748" t="str">
            <v>643-005</v>
          </cell>
          <cell r="C748" t="str">
            <v>BULB</v>
          </cell>
          <cell r="D748">
            <v>1</v>
          </cell>
          <cell r="E748" t="str">
            <v>3 weeks</v>
          </cell>
          <cell r="F748" t="str">
            <v>N</v>
          </cell>
          <cell r="G748" t="e">
            <v>#N/A</v>
          </cell>
          <cell r="H748">
            <v>0</v>
          </cell>
          <cell r="I748" t="str">
            <v>n/a</v>
          </cell>
          <cell r="K748">
            <v>3.04</v>
          </cell>
        </row>
        <row r="749">
          <cell r="B749" t="str">
            <v>644-056</v>
          </cell>
          <cell r="C749" t="str">
            <v>LENS GREEN - MINIMUM ORDER QTY IS 10</v>
          </cell>
          <cell r="D749">
            <v>10</v>
          </cell>
          <cell r="E749" t="str">
            <v>3 weeks</v>
          </cell>
          <cell r="F749" t="str">
            <v>N</v>
          </cell>
          <cell r="G749" t="e">
            <v>#N/A</v>
          </cell>
          <cell r="H749">
            <v>0</v>
          </cell>
          <cell r="I749" t="str">
            <v>n/a</v>
          </cell>
          <cell r="K749">
            <v>1.42</v>
          </cell>
        </row>
        <row r="750">
          <cell r="B750" t="str">
            <v>644-060</v>
          </cell>
          <cell r="C750" t="str">
            <v>BODY BEZEL - MINIMUM ORDER QTY IS 5</v>
          </cell>
          <cell r="D750">
            <v>5</v>
          </cell>
          <cell r="E750" t="str">
            <v>3 weeks</v>
          </cell>
          <cell r="F750" t="str">
            <v>N</v>
          </cell>
          <cell r="G750" t="e">
            <v>#N/A</v>
          </cell>
          <cell r="H750">
            <v>0</v>
          </cell>
          <cell r="I750" t="str">
            <v>n/a</v>
          </cell>
          <cell r="K750">
            <v>9.5</v>
          </cell>
        </row>
        <row r="751">
          <cell r="B751" t="str">
            <v>644-061</v>
          </cell>
          <cell r="C751" t="str">
            <v>BASE</v>
          </cell>
          <cell r="D751">
            <v>1</v>
          </cell>
          <cell r="E751" t="str">
            <v>3 weeks</v>
          </cell>
          <cell r="F751" t="str">
            <v>N</v>
          </cell>
          <cell r="G751" t="e">
            <v>#N/A</v>
          </cell>
          <cell r="H751">
            <v>0</v>
          </cell>
          <cell r="I751" t="str">
            <v>n/a</v>
          </cell>
          <cell r="J751" t="e">
            <v>#DIV/0!</v>
          </cell>
          <cell r="K751">
            <v>4.24</v>
          </cell>
        </row>
        <row r="752">
          <cell r="B752" t="str">
            <v>694-100</v>
          </cell>
          <cell r="C752" t="str">
            <v>BUZZER</v>
          </cell>
          <cell r="D752">
            <v>1</v>
          </cell>
          <cell r="E752" t="str">
            <v>3 weeks</v>
          </cell>
          <cell r="F752" t="str">
            <v>N</v>
          </cell>
          <cell r="G752" t="e">
            <v>#N/A</v>
          </cell>
          <cell r="H752">
            <v>0</v>
          </cell>
          <cell r="I752" t="str">
            <v>n/a</v>
          </cell>
          <cell r="J752" t="e">
            <v>#DIV/0!</v>
          </cell>
          <cell r="K752">
            <v>4.38</v>
          </cell>
        </row>
        <row r="753">
          <cell r="B753" t="str">
            <v>6N-2985</v>
          </cell>
          <cell r="C753" t="str">
            <v>FILLER CAP</v>
          </cell>
          <cell r="D753">
            <v>1</v>
          </cell>
          <cell r="E753" t="str">
            <v>2 weeks</v>
          </cell>
          <cell r="F753" t="str">
            <v>N</v>
          </cell>
          <cell r="G753" t="e">
            <v>#N/A</v>
          </cell>
          <cell r="H753">
            <v>0</v>
          </cell>
          <cell r="I753" t="str">
            <v>n/a</v>
          </cell>
          <cell r="K753">
            <v>15.88</v>
          </cell>
        </row>
        <row r="754">
          <cell r="B754" t="str">
            <v>6N-5926</v>
          </cell>
          <cell r="C754" t="str">
            <v>TEMP SENDER</v>
          </cell>
          <cell r="D754">
            <v>1</v>
          </cell>
          <cell r="E754" t="str">
            <v>2 weeks</v>
          </cell>
          <cell r="F754" t="str">
            <v>Y</v>
          </cell>
          <cell r="G754">
            <v>27.511698853311618</v>
          </cell>
          <cell r="H754">
            <v>21.76</v>
          </cell>
          <cell r="I754" t="str">
            <v>Higher</v>
          </cell>
          <cell r="J754">
            <v>0.12316176470588225</v>
          </cell>
          <cell r="K754">
            <v>24.44</v>
          </cell>
        </row>
        <row r="755">
          <cell r="B755" t="str">
            <v>6N6656</v>
          </cell>
          <cell r="C755" t="str">
            <v>FAN BELTS</v>
          </cell>
          <cell r="D755">
            <v>1</v>
          </cell>
          <cell r="E755" t="str">
            <v>2 weeks</v>
          </cell>
          <cell r="F755" t="str">
            <v>N</v>
          </cell>
          <cell r="G755" t="e">
            <v>#N/A</v>
          </cell>
          <cell r="H755">
            <v>0</v>
          </cell>
          <cell r="I755" t="str">
            <v>n/a</v>
          </cell>
          <cell r="K755">
            <v>81.2</v>
          </cell>
        </row>
        <row r="756">
          <cell r="B756" t="str">
            <v>6N-7653</v>
          </cell>
          <cell r="C756" t="str">
            <v>DIPSTICK</v>
          </cell>
          <cell r="D756">
            <v>1</v>
          </cell>
          <cell r="E756" t="str">
            <v>2 weeks</v>
          </cell>
          <cell r="F756" t="str">
            <v>Y</v>
          </cell>
          <cell r="G756">
            <v>40.584813106217958</v>
          </cell>
          <cell r="H756">
            <v>32.1</v>
          </cell>
          <cell r="I756" t="str">
            <v>Higher</v>
          </cell>
          <cell r="K756">
            <v>39.119999999999997</v>
          </cell>
        </row>
        <row r="757">
          <cell r="B757" t="str">
            <v>7S-0687</v>
          </cell>
          <cell r="C757" t="str">
            <v>INDICATOR</v>
          </cell>
          <cell r="D757">
            <v>1</v>
          </cell>
          <cell r="E757" t="str">
            <v>2 weeks</v>
          </cell>
          <cell r="F757" t="str">
            <v>Y</v>
          </cell>
          <cell r="G757">
            <v>16.158065778737242</v>
          </cell>
          <cell r="H757">
            <v>12.78</v>
          </cell>
          <cell r="I757" t="str">
            <v>Higher</v>
          </cell>
          <cell r="K757">
            <v>14.21</v>
          </cell>
        </row>
        <row r="758">
          <cell r="B758" t="str">
            <v>7W-0688</v>
          </cell>
          <cell r="C758" t="str">
            <v>GASKET</v>
          </cell>
          <cell r="D758">
            <v>1</v>
          </cell>
          <cell r="E758" t="str">
            <v>2 weeks</v>
          </cell>
          <cell r="F758" t="str">
            <v>N</v>
          </cell>
          <cell r="G758" t="e">
            <v>#N/A</v>
          </cell>
          <cell r="H758">
            <v>0</v>
          </cell>
          <cell r="I758" t="str">
            <v>n/a</v>
          </cell>
          <cell r="K758">
            <v>2.37</v>
          </cell>
        </row>
        <row r="759">
          <cell r="B759" t="str">
            <v>8H-9789</v>
          </cell>
          <cell r="C759" t="str">
            <v>BEARING</v>
          </cell>
          <cell r="D759">
            <v>1</v>
          </cell>
          <cell r="E759" t="str">
            <v>2 weeks</v>
          </cell>
          <cell r="F759" t="str">
            <v>N</v>
          </cell>
          <cell r="G759" t="e">
            <v>#N/A</v>
          </cell>
          <cell r="H759">
            <v>0</v>
          </cell>
          <cell r="I759" t="str">
            <v>n/a</v>
          </cell>
          <cell r="K759">
            <v>23.31</v>
          </cell>
        </row>
        <row r="760">
          <cell r="B760" t="str">
            <v>8L-5008</v>
          </cell>
          <cell r="C760" t="str">
            <v>ELBOW</v>
          </cell>
          <cell r="D760">
            <v>1</v>
          </cell>
          <cell r="E760" t="str">
            <v>2 weeks</v>
          </cell>
          <cell r="F760" t="str">
            <v>N</v>
          </cell>
          <cell r="G760" t="e">
            <v>#N/A</v>
          </cell>
          <cell r="H760">
            <v>0</v>
          </cell>
          <cell r="I760" t="str">
            <v>n/a</v>
          </cell>
          <cell r="K760">
            <v>7.01</v>
          </cell>
        </row>
        <row r="761">
          <cell r="B761" t="str">
            <v>8N-5305</v>
          </cell>
          <cell r="C761" t="str">
            <v>SPACER</v>
          </cell>
          <cell r="D761">
            <v>1</v>
          </cell>
          <cell r="E761" t="str">
            <v>2 weeks</v>
          </cell>
          <cell r="F761" t="str">
            <v>N</v>
          </cell>
          <cell r="G761" t="e">
            <v>#N/A</v>
          </cell>
          <cell r="H761">
            <v>0</v>
          </cell>
          <cell r="I761" t="str">
            <v>n/a</v>
          </cell>
          <cell r="K761">
            <v>26.87</v>
          </cell>
        </row>
        <row r="762">
          <cell r="B762" t="str">
            <v>9B-0887</v>
          </cell>
          <cell r="C762" t="str">
            <v>PLUG</v>
          </cell>
          <cell r="D762">
            <v>1</v>
          </cell>
          <cell r="E762" t="str">
            <v>2 weeks</v>
          </cell>
          <cell r="F762" t="str">
            <v>N</v>
          </cell>
          <cell r="G762" t="e">
            <v>#N/A</v>
          </cell>
          <cell r="H762">
            <v>0</v>
          </cell>
          <cell r="I762" t="str">
            <v>n/a</v>
          </cell>
          <cell r="J762" t="e">
            <v>#DIV/0!</v>
          </cell>
          <cell r="K762">
            <v>5.68</v>
          </cell>
        </row>
        <row r="763">
          <cell r="B763" t="str">
            <v>9F-4446</v>
          </cell>
          <cell r="C763" t="str">
            <v>SEAL</v>
          </cell>
          <cell r="D763">
            <v>1</v>
          </cell>
          <cell r="E763" t="str">
            <v>2 weeks</v>
          </cell>
          <cell r="F763" t="str">
            <v>N</v>
          </cell>
          <cell r="G763" t="e">
            <v>#N/A</v>
          </cell>
          <cell r="H763">
            <v>0</v>
          </cell>
          <cell r="I763" t="str">
            <v>n/a</v>
          </cell>
          <cell r="J763" t="e">
            <v>#DIV/0!</v>
          </cell>
          <cell r="K763">
            <v>2.99</v>
          </cell>
        </row>
        <row r="764">
          <cell r="B764" t="str">
            <v>ABS 3573</v>
          </cell>
          <cell r="C764" t="str">
            <v>ALARM BOX C/W CABLE AND PLUG</v>
          </cell>
          <cell r="D764">
            <v>1</v>
          </cell>
          <cell r="E764" t="str">
            <v>4 weeks</v>
          </cell>
          <cell r="F764" t="str">
            <v>N</v>
          </cell>
          <cell r="G764" t="e">
            <v>#N/A</v>
          </cell>
          <cell r="H764">
            <v>0</v>
          </cell>
          <cell r="I764" t="str">
            <v>n/a</v>
          </cell>
          <cell r="K764">
            <v>366.45</v>
          </cell>
        </row>
        <row r="765">
          <cell r="B765" t="str">
            <v>B00237</v>
          </cell>
          <cell r="C765" t="str">
            <v>FAN BELT - MINIMUM ORDER QTY IS 2</v>
          </cell>
          <cell r="D765">
            <v>2</v>
          </cell>
          <cell r="E765" t="str">
            <v>4 weeks</v>
          </cell>
          <cell r="F765" t="str">
            <v>N</v>
          </cell>
          <cell r="G765" t="e">
            <v>#N/A</v>
          </cell>
          <cell r="H765">
            <v>0</v>
          </cell>
          <cell r="I765" t="str">
            <v>n/a</v>
          </cell>
          <cell r="K765">
            <v>48.67</v>
          </cell>
        </row>
        <row r="766">
          <cell r="B766" t="str">
            <v>BAS0054E</v>
          </cell>
          <cell r="C766" t="str">
            <v>FUSE HOLDER</v>
          </cell>
          <cell r="D766">
            <v>1</v>
          </cell>
          <cell r="E766" t="str">
            <v>4 weeks</v>
          </cell>
          <cell r="F766" t="str">
            <v>N</v>
          </cell>
          <cell r="G766" t="e">
            <v>#N/A</v>
          </cell>
          <cell r="H766">
            <v>0</v>
          </cell>
          <cell r="I766" t="str">
            <v>n/a</v>
          </cell>
          <cell r="K766">
            <v>16.78</v>
          </cell>
        </row>
        <row r="767">
          <cell r="B767" t="str">
            <v>BDR00742</v>
          </cell>
          <cell r="C767" t="str">
            <v>DEFROST MODULE</v>
          </cell>
          <cell r="D767">
            <v>1</v>
          </cell>
          <cell r="E767" t="str">
            <v>4 weeks</v>
          </cell>
          <cell r="F767" t="str">
            <v>N</v>
          </cell>
          <cell r="G767" t="e">
            <v>#N/A</v>
          </cell>
          <cell r="H767">
            <v>0</v>
          </cell>
          <cell r="I767" t="str">
            <v>n/a</v>
          </cell>
          <cell r="K767">
            <v>501.26</v>
          </cell>
        </row>
        <row r="768">
          <cell r="B768" t="str">
            <v>BKR0036E</v>
          </cell>
          <cell r="C768" t="str">
            <v>RCD BREAKER</v>
          </cell>
          <cell r="D768">
            <v>1</v>
          </cell>
          <cell r="E768" t="str">
            <v>4 weeks</v>
          </cell>
          <cell r="F768" t="str">
            <v>Y</v>
          </cell>
          <cell r="G768">
            <v>97.909281213256037</v>
          </cell>
          <cell r="H768">
            <v>77.44</v>
          </cell>
          <cell r="I768" t="str">
            <v>Higher</v>
          </cell>
          <cell r="K768">
            <v>116.95</v>
          </cell>
        </row>
        <row r="769">
          <cell r="B769" t="str">
            <v>BKR0105E</v>
          </cell>
          <cell r="C769" t="str">
            <v>RCD BREAKER</v>
          </cell>
          <cell r="D769">
            <v>1</v>
          </cell>
          <cell r="E769" t="str">
            <v>4 weeks</v>
          </cell>
          <cell r="F769" t="str">
            <v>N</v>
          </cell>
          <cell r="G769" t="e">
            <v>#N/A</v>
          </cell>
          <cell r="H769">
            <v>0</v>
          </cell>
          <cell r="I769" t="str">
            <v>n/a</v>
          </cell>
          <cell r="K769">
            <v>70.83</v>
          </cell>
        </row>
        <row r="770">
          <cell r="B770" t="str">
            <v>BND00031</v>
          </cell>
          <cell r="C770" t="str">
            <v>BAND: MOTOR MOUNT</v>
          </cell>
          <cell r="D770">
            <v>1</v>
          </cell>
          <cell r="E770" t="str">
            <v>4 weeks</v>
          </cell>
          <cell r="F770" t="str">
            <v>N</v>
          </cell>
          <cell r="G770" t="e">
            <v>#N/A</v>
          </cell>
          <cell r="H770">
            <v>0</v>
          </cell>
          <cell r="I770" t="str">
            <v>n/a</v>
          </cell>
          <cell r="K770">
            <v>35.049999999999997</v>
          </cell>
        </row>
        <row r="771">
          <cell r="B771" t="str">
            <v>BRD00385</v>
          </cell>
          <cell r="C771" t="str">
            <v>TERMINAL BOARD FAN 24 V1 POLE</v>
          </cell>
          <cell r="D771">
            <v>1</v>
          </cell>
          <cell r="E771" t="str">
            <v>4 weeks</v>
          </cell>
          <cell r="F771" t="str">
            <v>N</v>
          </cell>
          <cell r="G771" t="e">
            <v>#N/A</v>
          </cell>
          <cell r="H771">
            <v>0</v>
          </cell>
          <cell r="I771" t="str">
            <v>n/a</v>
          </cell>
          <cell r="K771">
            <v>55.88</v>
          </cell>
        </row>
        <row r="772">
          <cell r="B772" t="str">
            <v>BRD00741</v>
          </cell>
          <cell r="C772" t="str">
            <v>PRINTED CIRCUIT CTI CARD</v>
          </cell>
          <cell r="D772">
            <v>1</v>
          </cell>
          <cell r="E772" t="str">
            <v>4 weeks</v>
          </cell>
          <cell r="F772" t="str">
            <v>N</v>
          </cell>
          <cell r="G772" t="e">
            <v>#N/A</v>
          </cell>
          <cell r="H772">
            <v>0</v>
          </cell>
          <cell r="I772" t="str">
            <v>n/a</v>
          </cell>
          <cell r="K772">
            <v>556.16999999999996</v>
          </cell>
        </row>
        <row r="773">
          <cell r="B773" t="str">
            <v>BRG00740</v>
          </cell>
          <cell r="C773" t="str">
            <v>EVAPORATOR MOTOR BEARING KIT - MINIMUM ORDER QTY IS 2</v>
          </cell>
          <cell r="D773">
            <v>2</v>
          </cell>
          <cell r="E773" t="str">
            <v>4 weeks</v>
          </cell>
          <cell r="F773" t="str">
            <v>N</v>
          </cell>
          <cell r="G773" t="e">
            <v>#N/A</v>
          </cell>
          <cell r="H773">
            <v>0</v>
          </cell>
          <cell r="I773" t="str">
            <v>n/a</v>
          </cell>
          <cell r="K773">
            <v>231.63</v>
          </cell>
        </row>
        <row r="774">
          <cell r="B774" t="str">
            <v>CAB00153</v>
          </cell>
          <cell r="C774" t="str">
            <v>CABLE PLUG ASSEMBLY</v>
          </cell>
          <cell r="D774">
            <v>1</v>
          </cell>
          <cell r="E774" t="str">
            <v>4 weeks</v>
          </cell>
          <cell r="F774" t="str">
            <v>N</v>
          </cell>
          <cell r="G774" t="e">
            <v>#N/A</v>
          </cell>
          <cell r="H774">
            <v>0</v>
          </cell>
          <cell r="I774" t="str">
            <v>n/a</v>
          </cell>
          <cell r="K774">
            <v>71.42</v>
          </cell>
        </row>
        <row r="775">
          <cell r="B775" t="str">
            <v>CNT00510</v>
          </cell>
          <cell r="C775" t="str">
            <v>HP SWITCH</v>
          </cell>
          <cell r="D775">
            <v>1</v>
          </cell>
          <cell r="E775" t="str">
            <v>4 weeks</v>
          </cell>
          <cell r="F775" t="str">
            <v>N</v>
          </cell>
          <cell r="G775" t="e">
            <v>#N/A</v>
          </cell>
          <cell r="H775">
            <v>0</v>
          </cell>
          <cell r="I775" t="str">
            <v>n/a</v>
          </cell>
          <cell r="K775">
            <v>159.79</v>
          </cell>
        </row>
        <row r="776">
          <cell r="B776" t="str">
            <v>CNT01321</v>
          </cell>
          <cell r="C776" t="str">
            <v>DEFROST SWITCH</v>
          </cell>
          <cell r="D776">
            <v>1</v>
          </cell>
          <cell r="E776" t="str">
            <v>4 weeks</v>
          </cell>
          <cell r="F776" t="str">
            <v>N</v>
          </cell>
          <cell r="G776" t="e">
            <v>#N/A</v>
          </cell>
          <cell r="H776">
            <v>0</v>
          </cell>
          <cell r="I776" t="str">
            <v>n/a</v>
          </cell>
          <cell r="K776">
            <v>146.69</v>
          </cell>
        </row>
        <row r="777">
          <cell r="B777" t="str">
            <v>CNT01584</v>
          </cell>
          <cell r="C777" t="str">
            <v>DEFROST SWITCH</v>
          </cell>
          <cell r="D777">
            <v>1</v>
          </cell>
          <cell r="E777" t="str">
            <v>4 weeks</v>
          </cell>
          <cell r="F777" t="str">
            <v>N</v>
          </cell>
          <cell r="G777" t="e">
            <v>#N/A</v>
          </cell>
          <cell r="H777">
            <v>0</v>
          </cell>
          <cell r="I777" t="str">
            <v>n/a</v>
          </cell>
          <cell r="K777">
            <v>104.72</v>
          </cell>
        </row>
        <row r="778">
          <cell r="B778" t="str">
            <v>CNT01642</v>
          </cell>
          <cell r="C778" t="str">
            <v>DEFROST BOARD</v>
          </cell>
          <cell r="D778">
            <v>1</v>
          </cell>
          <cell r="E778" t="str">
            <v>4 weeks</v>
          </cell>
          <cell r="F778" t="str">
            <v>N</v>
          </cell>
          <cell r="G778" t="e">
            <v>#N/A</v>
          </cell>
          <cell r="H778">
            <v>0</v>
          </cell>
          <cell r="I778" t="str">
            <v>n/a</v>
          </cell>
          <cell r="K778">
            <v>365.04</v>
          </cell>
        </row>
        <row r="779">
          <cell r="B779" t="str">
            <v>COV01377</v>
          </cell>
          <cell r="C779" t="str">
            <v>EVAPORATOR TOP COVER ASSEMBLY</v>
          </cell>
          <cell r="D779">
            <v>1</v>
          </cell>
          <cell r="E779" t="str">
            <v>4 weeks</v>
          </cell>
          <cell r="F779" t="str">
            <v>N</v>
          </cell>
          <cell r="G779" t="e">
            <v>#N/A</v>
          </cell>
          <cell r="H779">
            <v>0</v>
          </cell>
          <cell r="I779" t="str">
            <v>n/a</v>
          </cell>
          <cell r="K779">
            <v>989.56</v>
          </cell>
        </row>
        <row r="780">
          <cell r="B780" t="str">
            <v>COVO1690</v>
          </cell>
          <cell r="C780" t="str">
            <v>FAN COVER ASSEMBLY</v>
          </cell>
          <cell r="D780">
            <v>1</v>
          </cell>
          <cell r="E780" t="str">
            <v>4 weeks</v>
          </cell>
          <cell r="F780" t="str">
            <v>N</v>
          </cell>
          <cell r="G780" t="e">
            <v>#N/A</v>
          </cell>
          <cell r="H780">
            <v>0</v>
          </cell>
          <cell r="I780" t="str">
            <v>n/a</v>
          </cell>
          <cell r="K780">
            <v>554.16</v>
          </cell>
        </row>
        <row r="781">
          <cell r="B781" t="str">
            <v>CPT00662</v>
          </cell>
          <cell r="C781" t="str">
            <v>CAPACITOR</v>
          </cell>
          <cell r="D781">
            <v>1</v>
          </cell>
          <cell r="E781" t="str">
            <v>4 weeks</v>
          </cell>
          <cell r="F781" t="str">
            <v>N</v>
          </cell>
          <cell r="G781" t="e">
            <v>#N/A</v>
          </cell>
          <cell r="H781">
            <v>0</v>
          </cell>
          <cell r="I781" t="str">
            <v>n/a</v>
          </cell>
          <cell r="K781">
            <v>40.049999999999997</v>
          </cell>
        </row>
        <row r="782">
          <cell r="B782" t="str">
            <v>CTC0047E</v>
          </cell>
          <cell r="C782" t="str">
            <v>AUX CONTACTOR</v>
          </cell>
          <cell r="D782">
            <v>1</v>
          </cell>
          <cell r="E782" t="str">
            <v>4 weeks</v>
          </cell>
          <cell r="F782" t="str">
            <v>N</v>
          </cell>
          <cell r="G782" t="e">
            <v>#N/A</v>
          </cell>
          <cell r="H782">
            <v>0</v>
          </cell>
          <cell r="I782" t="str">
            <v>n/a</v>
          </cell>
          <cell r="K782">
            <v>18.66</v>
          </cell>
        </row>
        <row r="783">
          <cell r="B783" t="str">
            <v>CTR 0145</v>
          </cell>
          <cell r="C783" t="str">
            <v>MOTOR CONTACTOR</v>
          </cell>
          <cell r="D783">
            <v>1</v>
          </cell>
          <cell r="E783" t="str">
            <v>4 weeks</v>
          </cell>
          <cell r="F783" t="str">
            <v>N</v>
          </cell>
          <cell r="G783" t="e">
            <v>#N/A</v>
          </cell>
          <cell r="H783">
            <v>0</v>
          </cell>
          <cell r="I783" t="str">
            <v>n/a</v>
          </cell>
          <cell r="J783" t="e">
            <v>#DIV/0!</v>
          </cell>
          <cell r="K783">
            <v>158.37</v>
          </cell>
        </row>
        <row r="784">
          <cell r="B784" t="str">
            <v>CTR0140E</v>
          </cell>
          <cell r="C784" t="str">
            <v>COMP CONTACTOR</v>
          </cell>
          <cell r="D784">
            <v>1</v>
          </cell>
          <cell r="E784" t="str">
            <v>4 weeks</v>
          </cell>
          <cell r="F784" t="str">
            <v>N</v>
          </cell>
          <cell r="G784" t="e">
            <v>#N/A</v>
          </cell>
          <cell r="H784">
            <v>0</v>
          </cell>
          <cell r="I784" t="str">
            <v>n/a</v>
          </cell>
          <cell r="K784">
            <v>58.05</v>
          </cell>
        </row>
        <row r="785">
          <cell r="B785" t="str">
            <v>CTR0184E</v>
          </cell>
          <cell r="C785" t="str">
            <v>FAN CONTACTOR</v>
          </cell>
          <cell r="D785">
            <v>1</v>
          </cell>
          <cell r="E785" t="str">
            <v>4 weeks</v>
          </cell>
          <cell r="F785" t="str">
            <v>N</v>
          </cell>
          <cell r="G785" t="e">
            <v>#N/A</v>
          </cell>
          <cell r="H785">
            <v>0</v>
          </cell>
          <cell r="I785" t="str">
            <v>n/a</v>
          </cell>
          <cell r="K785">
            <v>44.77</v>
          </cell>
        </row>
        <row r="786">
          <cell r="B786" t="str">
            <v>ENG0001354E</v>
          </cell>
          <cell r="C786" t="str">
            <v>RS485 DIGITAL CONNECTION CABLE 10M LG</v>
          </cell>
          <cell r="D786">
            <v>1</v>
          </cell>
          <cell r="E786" t="str">
            <v>2 weeks</v>
          </cell>
          <cell r="F786" t="str">
            <v>N</v>
          </cell>
          <cell r="G786" t="e">
            <v>#N/A</v>
          </cell>
          <cell r="H786">
            <v>0</v>
          </cell>
          <cell r="I786" t="str">
            <v>n/a</v>
          </cell>
          <cell r="K786">
            <v>410</v>
          </cell>
        </row>
        <row r="787">
          <cell r="B787" t="str">
            <v>ENG0001430E</v>
          </cell>
          <cell r="C787" t="str">
            <v>Y" PIECE DUCT</v>
          </cell>
          <cell r="D787">
            <v>1</v>
          </cell>
          <cell r="E787" t="str">
            <v>4 weeks</v>
          </cell>
          <cell r="F787" t="str">
            <v>N</v>
          </cell>
          <cell r="G787" t="e">
            <v>#N/A</v>
          </cell>
          <cell r="H787">
            <v>0</v>
          </cell>
          <cell r="I787" t="str">
            <v>n/a</v>
          </cell>
          <cell r="K787">
            <v>65.209999999999994</v>
          </cell>
        </row>
        <row r="788">
          <cell r="B788" t="str">
            <v>ENG0001435E</v>
          </cell>
          <cell r="C788" t="str">
            <v>INLET DUCT &amp; PLENUM TWIN 300MM DIA</v>
          </cell>
          <cell r="D788">
            <v>1</v>
          </cell>
          <cell r="E788" t="str">
            <v>4 weeks</v>
          </cell>
          <cell r="F788" t="str">
            <v>Y</v>
          </cell>
          <cell r="G788">
            <v>692.0911742786202</v>
          </cell>
          <cell r="H788">
            <v>547.4</v>
          </cell>
          <cell r="I788" t="str">
            <v>Higher</v>
          </cell>
          <cell r="K788">
            <v>674.88</v>
          </cell>
        </row>
        <row r="789">
          <cell r="B789" t="str">
            <v>ENG0001436E</v>
          </cell>
          <cell r="C789" t="str">
            <v>END CAP FOR TWIN PLENUM</v>
          </cell>
          <cell r="D789">
            <v>1</v>
          </cell>
          <cell r="E789" t="str">
            <v>4 weeks</v>
          </cell>
          <cell r="F789" t="str">
            <v>N</v>
          </cell>
          <cell r="G789" t="e">
            <v>#N/A</v>
          </cell>
          <cell r="H789">
            <v>0</v>
          </cell>
          <cell r="I789" t="str">
            <v>n/a</v>
          </cell>
          <cell r="K789">
            <v>20.49</v>
          </cell>
        </row>
        <row r="790">
          <cell r="B790" t="str">
            <v>ENG0001437E</v>
          </cell>
          <cell r="C790" t="str">
            <v>RETURN DUCT TWIN VERSION 300 MM DIA</v>
          </cell>
          <cell r="D790">
            <v>1</v>
          </cell>
          <cell r="E790" t="str">
            <v>4 weeks</v>
          </cell>
          <cell r="F790" t="str">
            <v>N</v>
          </cell>
          <cell r="G790" t="e">
            <v>#N/A</v>
          </cell>
          <cell r="H790">
            <v>0</v>
          </cell>
          <cell r="I790" t="str">
            <v>n/a</v>
          </cell>
          <cell r="K790">
            <v>282.95</v>
          </cell>
        </row>
        <row r="791">
          <cell r="B791" t="str">
            <v>ENG0001444E</v>
          </cell>
          <cell r="C791" t="str">
            <v>WEATHER COVER BASE UNIT</v>
          </cell>
          <cell r="D791">
            <v>1</v>
          </cell>
          <cell r="E791" t="str">
            <v>4 weeks</v>
          </cell>
          <cell r="F791" t="str">
            <v>N</v>
          </cell>
          <cell r="G791" t="e">
            <v>#N/A</v>
          </cell>
          <cell r="H791">
            <v>0</v>
          </cell>
          <cell r="I791" t="str">
            <v>n/a</v>
          </cell>
          <cell r="K791">
            <v>129.03</v>
          </cell>
        </row>
        <row r="792">
          <cell r="B792" t="str">
            <v>ENG0001445E</v>
          </cell>
          <cell r="C792" t="str">
            <v>THERMOSTAT CABLE &amp; BRACKET</v>
          </cell>
          <cell r="D792">
            <v>1</v>
          </cell>
          <cell r="E792" t="str">
            <v>4 weeks</v>
          </cell>
          <cell r="F792" t="str">
            <v>N</v>
          </cell>
          <cell r="G792" t="e">
            <v>#N/A</v>
          </cell>
          <cell r="H792">
            <v>0</v>
          </cell>
          <cell r="I792" t="str">
            <v>n/a</v>
          </cell>
          <cell r="K792">
            <v>244.07</v>
          </cell>
        </row>
        <row r="793">
          <cell r="B793" t="str">
            <v>ENG0001446E</v>
          </cell>
          <cell r="C793" t="str">
            <v>SINGLE INLET DUCT WITH PLENUM 350MM DIA</v>
          </cell>
          <cell r="D793">
            <v>1</v>
          </cell>
          <cell r="E793" t="str">
            <v>4 weeks</v>
          </cell>
          <cell r="F793" t="str">
            <v>N</v>
          </cell>
          <cell r="G793" t="e">
            <v>#N/A</v>
          </cell>
          <cell r="H793">
            <v>0</v>
          </cell>
          <cell r="I793" t="str">
            <v>n/a</v>
          </cell>
          <cell r="K793">
            <v>700.87</v>
          </cell>
        </row>
        <row r="794">
          <cell r="B794" t="str">
            <v>ENG0001447E</v>
          </cell>
          <cell r="C794" t="str">
            <v>SINGLE RETURN DUCT 350MM DIA</v>
          </cell>
          <cell r="D794">
            <v>1</v>
          </cell>
          <cell r="E794" t="str">
            <v>4 weeks</v>
          </cell>
          <cell r="F794" t="str">
            <v>N</v>
          </cell>
          <cell r="G794" t="e">
            <v>#N/A</v>
          </cell>
          <cell r="H794">
            <v>0</v>
          </cell>
          <cell r="I794" t="str">
            <v>n/a</v>
          </cell>
          <cell r="K794">
            <v>301.66000000000003</v>
          </cell>
        </row>
        <row r="795">
          <cell r="B795" t="str">
            <v>ENG0001448E</v>
          </cell>
          <cell r="C795" t="str">
            <v>END CAP FOR SINGLE PLENUM 350MM DIA</v>
          </cell>
          <cell r="D795">
            <v>1</v>
          </cell>
          <cell r="E795" t="str">
            <v>4 weeks</v>
          </cell>
          <cell r="F795" t="str">
            <v>N</v>
          </cell>
          <cell r="G795" t="e">
            <v>#N/A</v>
          </cell>
          <cell r="H795">
            <v>0</v>
          </cell>
          <cell r="I795" t="str">
            <v>n/a</v>
          </cell>
          <cell r="K795">
            <v>23.27</v>
          </cell>
        </row>
        <row r="796">
          <cell r="B796" t="str">
            <v>ENG0001707E</v>
          </cell>
          <cell r="C796" t="str">
            <v>RATCHET STRAP 4M X 1"</v>
          </cell>
          <cell r="D796">
            <v>1</v>
          </cell>
          <cell r="E796" t="str">
            <v>4 weeks</v>
          </cell>
          <cell r="F796" t="str">
            <v>N</v>
          </cell>
          <cell r="G796" t="e">
            <v>#N/A</v>
          </cell>
          <cell r="H796">
            <v>0</v>
          </cell>
          <cell r="I796" t="str">
            <v>n/a</v>
          </cell>
          <cell r="K796">
            <v>15.18</v>
          </cell>
        </row>
        <row r="797">
          <cell r="B797" t="str">
            <v>ENG0001978E</v>
          </cell>
          <cell r="C797" t="str">
            <v>1.5M 500MM 50MM PITCH HYP/KEV RING/CUFF</v>
          </cell>
          <cell r="D797">
            <v>1</v>
          </cell>
          <cell r="E797" t="str">
            <v>4 weeks</v>
          </cell>
          <cell r="F797" t="str">
            <v>N</v>
          </cell>
          <cell r="G797" t="e">
            <v>#N/A</v>
          </cell>
          <cell r="H797">
            <v>0</v>
          </cell>
          <cell r="I797" t="str">
            <v>n/a</v>
          </cell>
          <cell r="K797">
            <v>280.35000000000002</v>
          </cell>
        </row>
        <row r="798">
          <cell r="B798" t="str">
            <v>ENG0001979E</v>
          </cell>
          <cell r="C798" t="str">
            <v>1.5M 600MM 50MM PITCH HYP/KEV RING/CUFF</v>
          </cell>
          <cell r="D798">
            <v>1</v>
          </cell>
          <cell r="E798" t="str">
            <v>4 weeks</v>
          </cell>
          <cell r="F798" t="str">
            <v>N</v>
          </cell>
          <cell r="G798" t="e">
            <v>#N/A</v>
          </cell>
          <cell r="H798">
            <v>0</v>
          </cell>
          <cell r="I798" t="str">
            <v>n/a</v>
          </cell>
          <cell r="K798">
            <v>378.85</v>
          </cell>
        </row>
        <row r="799">
          <cell r="B799" t="str">
            <v>ENG0001980E</v>
          </cell>
          <cell r="C799" t="str">
            <v>12M 600MM 150MM PITCH NEO/HIP RING/CAP WITH DISTRIBUTION HOLES AT 3 O'CLOCK AND VELCRO TOP AND BOTTOM</v>
          </cell>
          <cell r="D799">
            <v>1</v>
          </cell>
          <cell r="E799" t="str">
            <v>4 weeks</v>
          </cell>
          <cell r="F799" t="str">
            <v>N</v>
          </cell>
          <cell r="G799" t="e">
            <v>#N/A</v>
          </cell>
          <cell r="H799">
            <v>0</v>
          </cell>
          <cell r="I799" t="str">
            <v>n/a</v>
          </cell>
          <cell r="K799">
            <v>1522.23</v>
          </cell>
        </row>
        <row r="800">
          <cell r="B800" t="str">
            <v>ENG0001981E</v>
          </cell>
          <cell r="C800" t="str">
            <v>2M 500MM 50MM PITCH NEO/HIP RING/RING</v>
          </cell>
          <cell r="D800">
            <v>1</v>
          </cell>
          <cell r="E800" t="str">
            <v>4 weeks</v>
          </cell>
          <cell r="F800" t="str">
            <v>N</v>
          </cell>
          <cell r="G800" t="e">
            <v>#N/A</v>
          </cell>
          <cell r="H800">
            <v>0</v>
          </cell>
          <cell r="I800" t="str">
            <v>n/a</v>
          </cell>
          <cell r="K800">
            <v>312.98</v>
          </cell>
        </row>
        <row r="801">
          <cell r="B801" t="str">
            <v>ENG0001982E</v>
          </cell>
          <cell r="C801" t="str">
            <v>2M 600MM 50MM PITCH NEO/HIP RING/RING</v>
          </cell>
          <cell r="D801">
            <v>1</v>
          </cell>
          <cell r="E801" t="str">
            <v>4 weeks</v>
          </cell>
          <cell r="F801" t="str">
            <v>N</v>
          </cell>
          <cell r="G801" t="e">
            <v>#N/A</v>
          </cell>
          <cell r="H801">
            <v>0</v>
          </cell>
          <cell r="I801" t="str">
            <v>n/a</v>
          </cell>
          <cell r="K801">
            <v>404.82</v>
          </cell>
        </row>
        <row r="802">
          <cell r="B802" t="str">
            <v>ENG0001983E</v>
          </cell>
          <cell r="C802" t="str">
            <v>4M 600MM 50MM PITCH NEO/HIP RING/RING</v>
          </cell>
          <cell r="D802">
            <v>1</v>
          </cell>
          <cell r="E802" t="str">
            <v>4 weeks</v>
          </cell>
          <cell r="F802" t="str">
            <v>N</v>
          </cell>
          <cell r="G802" t="e">
            <v>#N/A</v>
          </cell>
          <cell r="H802">
            <v>0</v>
          </cell>
          <cell r="I802" t="str">
            <v>n/a</v>
          </cell>
          <cell r="K802">
            <v>671.42</v>
          </cell>
        </row>
        <row r="803">
          <cell r="B803" t="str">
            <v>ENG0001984E</v>
          </cell>
          <cell r="C803" t="str">
            <v>500MM COUPLING BANDS</v>
          </cell>
          <cell r="D803">
            <v>1</v>
          </cell>
          <cell r="E803" t="str">
            <v>4 weeks</v>
          </cell>
          <cell r="F803" t="str">
            <v>N</v>
          </cell>
          <cell r="G803" t="e">
            <v>#N/A</v>
          </cell>
          <cell r="H803">
            <v>0</v>
          </cell>
          <cell r="I803" t="str">
            <v>n/a</v>
          </cell>
          <cell r="K803">
            <v>67.569999999999993</v>
          </cell>
        </row>
        <row r="804">
          <cell r="B804" t="str">
            <v>ENG0001985E</v>
          </cell>
          <cell r="C804" t="str">
            <v>600MM COUPLING BANDS</v>
          </cell>
          <cell r="D804">
            <v>1</v>
          </cell>
          <cell r="E804" t="str">
            <v>4 weeks</v>
          </cell>
          <cell r="F804" t="str">
            <v>N</v>
          </cell>
          <cell r="G804" t="e">
            <v>#N/A</v>
          </cell>
          <cell r="H804">
            <v>0</v>
          </cell>
          <cell r="I804" t="str">
            <v>n/a</v>
          </cell>
          <cell r="K804">
            <v>76.86</v>
          </cell>
        </row>
        <row r="805">
          <cell r="B805" t="str">
            <v>ENG0001987E</v>
          </cell>
          <cell r="C805" t="str">
            <v>6M 500MM 150MM PITCH NEO/HIP RING/RING</v>
          </cell>
          <cell r="D805">
            <v>1</v>
          </cell>
          <cell r="E805" t="str">
            <v>4 weeks</v>
          </cell>
          <cell r="F805" t="str">
            <v>N</v>
          </cell>
          <cell r="G805" t="e">
            <v>#N/A</v>
          </cell>
          <cell r="H805">
            <v>0</v>
          </cell>
          <cell r="I805" t="str">
            <v>n/a</v>
          </cell>
          <cell r="K805">
            <v>741.1</v>
          </cell>
        </row>
        <row r="806">
          <cell r="B806" t="str">
            <v>ENG0001988E</v>
          </cell>
          <cell r="C806" t="str">
            <v>6M 650MM 150MM PITCH NEO/HIP RING/RING</v>
          </cell>
          <cell r="D806">
            <v>1</v>
          </cell>
          <cell r="E806" t="str">
            <v>4 weeks</v>
          </cell>
          <cell r="F806" t="str">
            <v>N</v>
          </cell>
          <cell r="G806" t="e">
            <v>#N/A</v>
          </cell>
          <cell r="H806">
            <v>0</v>
          </cell>
          <cell r="I806" t="str">
            <v>n/a</v>
          </cell>
          <cell r="K806">
            <v>692.44</v>
          </cell>
        </row>
        <row r="807">
          <cell r="B807" t="str">
            <v>ENG0001989E</v>
          </cell>
          <cell r="C807" t="str">
            <v>8M 500MM 150MM PITCH NEO/HIP RING/CAP WITH DISTRIBUTION HOLES AT 9 AND 3 O'CLOCK  VELCRO TOP AND BOTTOM</v>
          </cell>
          <cell r="D807">
            <v>1</v>
          </cell>
          <cell r="E807" t="str">
            <v>4 weeks</v>
          </cell>
          <cell r="F807" t="str">
            <v>N</v>
          </cell>
          <cell r="G807" t="e">
            <v>#N/A</v>
          </cell>
          <cell r="H807">
            <v>0</v>
          </cell>
          <cell r="I807" t="str">
            <v>n/a</v>
          </cell>
          <cell r="K807">
            <v>1030.67</v>
          </cell>
        </row>
        <row r="808">
          <cell r="B808" t="str">
            <v>ENG0001990E</v>
          </cell>
          <cell r="C808" t="str">
            <v>8M 650MM 150MM PITCH NEO/HIP RING/CAP WITH DISTRIBUTION HOLES AT 3 O'CLOCK AND VELCRO TOP AND BOTTOM</v>
          </cell>
          <cell r="D808">
            <v>1</v>
          </cell>
          <cell r="E808" t="str">
            <v>4 weeks</v>
          </cell>
          <cell r="F808" t="str">
            <v>N</v>
          </cell>
          <cell r="G808" t="e">
            <v>#N/A</v>
          </cell>
          <cell r="H808">
            <v>0</v>
          </cell>
          <cell r="I808" t="str">
            <v>n/a</v>
          </cell>
          <cell r="K808">
            <v>897.72</v>
          </cell>
        </row>
        <row r="809">
          <cell r="B809" t="str">
            <v>ENG0001994E</v>
          </cell>
          <cell r="C809" t="str">
            <v>TEMPERATURE TRANSMITTER</v>
          </cell>
          <cell r="D809">
            <v>1</v>
          </cell>
          <cell r="E809" t="str">
            <v>4 weeks</v>
          </cell>
          <cell r="F809" t="str">
            <v>N</v>
          </cell>
          <cell r="G809" t="e">
            <v>#N/A</v>
          </cell>
          <cell r="H809">
            <v>0</v>
          </cell>
          <cell r="I809" t="str">
            <v>n/a</v>
          </cell>
          <cell r="J809" t="e">
            <v>#DIV/0!</v>
          </cell>
          <cell r="K809">
            <v>503.26</v>
          </cell>
        </row>
        <row r="810">
          <cell r="B810" t="str">
            <v>ENG0001995E</v>
          </cell>
          <cell r="C810" t="str">
            <v>PRESSURE TRANSMITTER</v>
          </cell>
          <cell r="D810">
            <v>1</v>
          </cell>
          <cell r="E810" t="str">
            <v>4 weeks</v>
          </cell>
          <cell r="F810" t="str">
            <v>N</v>
          </cell>
          <cell r="G810" t="e">
            <v>#N/A</v>
          </cell>
          <cell r="H810">
            <v>0</v>
          </cell>
          <cell r="I810" t="str">
            <v>n/a</v>
          </cell>
          <cell r="K810">
            <v>522.29999999999995</v>
          </cell>
        </row>
        <row r="811">
          <cell r="B811" t="str">
            <v>FAN01531</v>
          </cell>
          <cell r="C811" t="str">
            <v>CONDENSER FAN BLADE</v>
          </cell>
          <cell r="D811">
            <v>1</v>
          </cell>
          <cell r="E811" t="str">
            <v>4 weeks</v>
          </cell>
          <cell r="F811" t="str">
            <v>N</v>
          </cell>
          <cell r="G811" t="e">
            <v>#N/A</v>
          </cell>
          <cell r="H811">
            <v>0</v>
          </cell>
          <cell r="I811" t="str">
            <v>n/a</v>
          </cell>
          <cell r="K811">
            <v>292.01</v>
          </cell>
        </row>
        <row r="812">
          <cell r="B812" t="str">
            <v>FIL 01330</v>
          </cell>
          <cell r="C812" t="str">
            <v>F1 SIZE EU2 WASHABLE METAL FRAME FILTER - MINIMUM ORDER QTY 4</v>
          </cell>
          <cell r="D812">
            <v>4</v>
          </cell>
          <cell r="E812" t="str">
            <v>4 weeks</v>
          </cell>
          <cell r="F812" t="str">
            <v>N</v>
          </cell>
          <cell r="G812" t="e">
            <v>#N/A</v>
          </cell>
          <cell r="H812">
            <v>0</v>
          </cell>
          <cell r="I812" t="str">
            <v>n/a</v>
          </cell>
          <cell r="K812">
            <v>87.75</v>
          </cell>
        </row>
        <row r="813">
          <cell r="B813" t="str">
            <v>FIL 01331</v>
          </cell>
          <cell r="C813" t="str">
            <v>F2 SIZE EU2 WASHABLE METAL FRAME FILTER - MINIMUM ORDER QTY 2</v>
          </cell>
          <cell r="D813">
            <v>2</v>
          </cell>
          <cell r="E813" t="str">
            <v>4 weeks</v>
          </cell>
          <cell r="F813" t="str">
            <v>N</v>
          </cell>
          <cell r="G813" t="e">
            <v>#N/A</v>
          </cell>
          <cell r="H813">
            <v>0</v>
          </cell>
          <cell r="I813" t="str">
            <v>n/a</v>
          </cell>
          <cell r="J813" t="e">
            <v>#DIV/0!</v>
          </cell>
          <cell r="K813">
            <v>74.25</v>
          </cell>
        </row>
        <row r="814">
          <cell r="B814" t="str">
            <v>FUS0165E</v>
          </cell>
          <cell r="C814" t="str">
            <v>3A FUSE</v>
          </cell>
          <cell r="D814">
            <v>1</v>
          </cell>
          <cell r="E814" t="str">
            <v>4 weeks</v>
          </cell>
          <cell r="F814" t="str">
            <v>N</v>
          </cell>
          <cell r="G814" t="e">
            <v>#N/A</v>
          </cell>
          <cell r="H814">
            <v>0</v>
          </cell>
          <cell r="I814" t="str">
            <v>n/a</v>
          </cell>
          <cell r="J814" t="e">
            <v>#DIV/0!</v>
          </cell>
          <cell r="K814">
            <v>1.4</v>
          </cell>
        </row>
        <row r="815">
          <cell r="B815" t="str">
            <v>FUS0166E</v>
          </cell>
          <cell r="C815" t="str">
            <v>2A FUSE</v>
          </cell>
          <cell r="D815">
            <v>1</v>
          </cell>
          <cell r="E815" t="str">
            <v>4 weeks</v>
          </cell>
          <cell r="F815" t="str">
            <v>Y</v>
          </cell>
          <cell r="G815">
            <v>1.6309784706237127</v>
          </cell>
          <cell r="H815">
            <v>1.29</v>
          </cell>
          <cell r="I815" t="str">
            <v>Higher</v>
          </cell>
          <cell r="K815">
            <v>1.4</v>
          </cell>
        </row>
        <row r="816">
          <cell r="B816" t="str">
            <v>GRD00450</v>
          </cell>
          <cell r="C816" t="str">
            <v>OUTDOOR FAN GUARD</v>
          </cell>
          <cell r="D816">
            <v>1</v>
          </cell>
          <cell r="E816" t="str">
            <v>4 weeks</v>
          </cell>
          <cell r="F816" t="str">
            <v>N</v>
          </cell>
          <cell r="G816" t="e">
            <v>#N/A</v>
          </cell>
          <cell r="H816">
            <v>0</v>
          </cell>
          <cell r="I816" t="str">
            <v>n/a</v>
          </cell>
          <cell r="K816">
            <v>119.2</v>
          </cell>
        </row>
        <row r="817">
          <cell r="B817" t="str">
            <v>MOD01164</v>
          </cell>
          <cell r="C817" t="str">
            <v>UCP MODULE</v>
          </cell>
          <cell r="D817">
            <v>1</v>
          </cell>
          <cell r="E817" t="str">
            <v>4 weeks</v>
          </cell>
          <cell r="F817" t="str">
            <v>N</v>
          </cell>
          <cell r="G817" t="e">
            <v>#N/A</v>
          </cell>
          <cell r="H817">
            <v>0</v>
          </cell>
          <cell r="I817" t="str">
            <v>n/a</v>
          </cell>
          <cell r="K817">
            <v>898.74</v>
          </cell>
        </row>
        <row r="818">
          <cell r="B818" t="str">
            <v>MOT04105</v>
          </cell>
          <cell r="C818" t="str">
            <v>OD MOTOR</v>
          </cell>
          <cell r="D818">
            <v>1</v>
          </cell>
          <cell r="E818" t="str">
            <v>4 weeks</v>
          </cell>
          <cell r="F818" t="str">
            <v>Y</v>
          </cell>
          <cell r="G818">
            <v>757.33031310356887</v>
          </cell>
          <cell r="H818">
            <v>599</v>
          </cell>
          <cell r="I818" t="str">
            <v>Higher</v>
          </cell>
          <cell r="K818">
            <v>785.16</v>
          </cell>
        </row>
        <row r="819">
          <cell r="B819" t="str">
            <v>MOT04585</v>
          </cell>
          <cell r="C819" t="str">
            <v>ID MOTOR</v>
          </cell>
          <cell r="D819">
            <v>1</v>
          </cell>
          <cell r="E819" t="str">
            <v>4 weeks</v>
          </cell>
          <cell r="F819" t="str">
            <v>Y</v>
          </cell>
          <cell r="G819">
            <v>955.10857834362105</v>
          </cell>
          <cell r="H819">
            <v>755.43</v>
          </cell>
          <cell r="I819" t="str">
            <v>Higher</v>
          </cell>
          <cell r="K819">
            <v>1172.18</v>
          </cell>
        </row>
        <row r="820">
          <cell r="B820" t="str">
            <v>PNL12710</v>
          </cell>
          <cell r="C820" t="str">
            <v>FILTER PANEL ACCESS ASSEMBLY</v>
          </cell>
          <cell r="D820">
            <v>1</v>
          </cell>
          <cell r="E820" t="str">
            <v>4 weeks</v>
          </cell>
          <cell r="F820" t="str">
            <v>N</v>
          </cell>
          <cell r="G820" t="e">
            <v>#N/A</v>
          </cell>
          <cell r="H820">
            <v>0</v>
          </cell>
          <cell r="I820" t="str">
            <v>n/a</v>
          </cell>
          <cell r="K820">
            <v>926.5</v>
          </cell>
        </row>
        <row r="821">
          <cell r="B821" t="str">
            <v>PNN01115</v>
          </cell>
          <cell r="C821" t="str">
            <v>EVAPORATOR ACCESS PANEL ASSEMBLY</v>
          </cell>
          <cell r="D821">
            <v>1</v>
          </cell>
          <cell r="E821" t="str">
            <v>4 weeks</v>
          </cell>
          <cell r="F821" t="str">
            <v>N</v>
          </cell>
          <cell r="G821" t="e">
            <v>#N/A</v>
          </cell>
          <cell r="H821">
            <v>0</v>
          </cell>
          <cell r="I821" t="str">
            <v>n/a</v>
          </cell>
          <cell r="K821">
            <v>694.24</v>
          </cell>
        </row>
        <row r="822">
          <cell r="B822" t="str">
            <v>PNN01118</v>
          </cell>
          <cell r="C822" t="str">
            <v>CONDENSER ACCESS PANEL</v>
          </cell>
          <cell r="D822">
            <v>1</v>
          </cell>
          <cell r="E822" t="str">
            <v>4 weeks</v>
          </cell>
          <cell r="F822" t="str">
            <v>N</v>
          </cell>
          <cell r="G822" t="e">
            <v>#N/A</v>
          </cell>
          <cell r="H822">
            <v>0</v>
          </cell>
          <cell r="I822" t="str">
            <v>n/a</v>
          </cell>
          <cell r="K822">
            <v>470.79</v>
          </cell>
        </row>
        <row r="823">
          <cell r="B823" t="str">
            <v>PNN01184</v>
          </cell>
          <cell r="C823" t="str">
            <v>ACCESS PANEL LEFT SIDE</v>
          </cell>
          <cell r="D823">
            <v>1</v>
          </cell>
          <cell r="E823" t="str">
            <v>4 weeks</v>
          </cell>
          <cell r="F823" t="str">
            <v>N</v>
          </cell>
          <cell r="G823" t="e">
            <v>#N/A</v>
          </cell>
          <cell r="H823">
            <v>0</v>
          </cell>
          <cell r="I823" t="str">
            <v>n/a</v>
          </cell>
          <cell r="K823">
            <v>866.44</v>
          </cell>
        </row>
        <row r="824">
          <cell r="B824" t="str">
            <v>PNN02109</v>
          </cell>
          <cell r="C824" t="str">
            <v>POWER INLET PANEL ASSEMBLY</v>
          </cell>
          <cell r="D824">
            <v>1</v>
          </cell>
          <cell r="E824" t="str">
            <v>4 weeks</v>
          </cell>
          <cell r="F824" t="str">
            <v>N</v>
          </cell>
          <cell r="G824" t="e">
            <v>#N/A</v>
          </cell>
          <cell r="H824">
            <v>0</v>
          </cell>
          <cell r="I824" t="str">
            <v>n/a</v>
          </cell>
          <cell r="K824">
            <v>16.38</v>
          </cell>
        </row>
        <row r="825">
          <cell r="B825" t="str">
            <v>PNN02187</v>
          </cell>
          <cell r="C825" t="str">
            <v>TOP PANEL VESTIBULE ASSEMBLY</v>
          </cell>
          <cell r="D825">
            <v>1</v>
          </cell>
          <cell r="E825" t="str">
            <v>4 weeks</v>
          </cell>
          <cell r="F825" t="str">
            <v>N</v>
          </cell>
          <cell r="G825" t="e">
            <v>#N/A</v>
          </cell>
          <cell r="H825">
            <v>0</v>
          </cell>
          <cell r="I825" t="str">
            <v>n/a</v>
          </cell>
          <cell r="K825">
            <v>941.92</v>
          </cell>
        </row>
        <row r="826">
          <cell r="B826" t="str">
            <v>PNN08134</v>
          </cell>
          <cell r="C826" t="str">
            <v>HEAT SECT. LOWER ACCESS PANEL ASSY</v>
          </cell>
          <cell r="D826">
            <v>1</v>
          </cell>
          <cell r="E826" t="str">
            <v>4 weeks</v>
          </cell>
          <cell r="F826" t="str">
            <v>N</v>
          </cell>
          <cell r="G826" t="e">
            <v>#N/A</v>
          </cell>
          <cell r="H826">
            <v>0</v>
          </cell>
          <cell r="I826" t="str">
            <v>n/a</v>
          </cell>
          <cell r="K826">
            <v>721.01</v>
          </cell>
        </row>
        <row r="827">
          <cell r="B827" t="str">
            <v>PNN08136</v>
          </cell>
          <cell r="C827" t="str">
            <v>SLIDING ACCESS PANEL HEAT SECTION</v>
          </cell>
          <cell r="D827">
            <v>1</v>
          </cell>
          <cell r="E827" t="str">
            <v>4 weeks</v>
          </cell>
          <cell r="F827" t="str">
            <v>N</v>
          </cell>
          <cell r="G827" t="e">
            <v>#N/A</v>
          </cell>
          <cell r="H827">
            <v>0</v>
          </cell>
          <cell r="I827" t="str">
            <v>n/a</v>
          </cell>
          <cell r="K827">
            <v>561.51</v>
          </cell>
        </row>
        <row r="828">
          <cell r="B828" t="str">
            <v>PRP 0246</v>
          </cell>
          <cell r="C828" t="str">
            <v>PHASE PROTECTOR</v>
          </cell>
          <cell r="D828">
            <v>1</v>
          </cell>
          <cell r="E828" t="str">
            <v>4 weeks</v>
          </cell>
          <cell r="F828" t="str">
            <v>N</v>
          </cell>
          <cell r="G828" t="e">
            <v>#N/A</v>
          </cell>
          <cell r="H828">
            <v>0</v>
          </cell>
          <cell r="I828" t="str">
            <v>n/a</v>
          </cell>
          <cell r="K828">
            <v>87.8</v>
          </cell>
        </row>
        <row r="829">
          <cell r="B829" t="str">
            <v>RLY01352</v>
          </cell>
          <cell r="C829" t="str">
            <v>OUTDOOR FAN RELAY</v>
          </cell>
          <cell r="D829">
            <v>1</v>
          </cell>
          <cell r="E829" t="str">
            <v>4 weeks</v>
          </cell>
          <cell r="F829" t="str">
            <v>N</v>
          </cell>
          <cell r="G829" t="e">
            <v>#N/A</v>
          </cell>
          <cell r="H829">
            <v>0</v>
          </cell>
          <cell r="I829" t="str">
            <v>n/a</v>
          </cell>
          <cell r="K829">
            <v>79.459999999999994</v>
          </cell>
        </row>
        <row r="830">
          <cell r="B830" t="str">
            <v>RLY02463</v>
          </cell>
          <cell r="C830" t="str">
            <v>24V RELAY</v>
          </cell>
          <cell r="D830">
            <v>1</v>
          </cell>
          <cell r="E830" t="str">
            <v>4 weeks</v>
          </cell>
          <cell r="F830" t="str">
            <v>N</v>
          </cell>
          <cell r="G830" t="e">
            <v>#N/A</v>
          </cell>
          <cell r="H830">
            <v>0</v>
          </cell>
          <cell r="I830" t="str">
            <v>n/a</v>
          </cell>
          <cell r="K830">
            <v>84.59</v>
          </cell>
        </row>
        <row r="831">
          <cell r="B831" t="str">
            <v>SHF01504</v>
          </cell>
          <cell r="C831" t="str">
            <v>EVAPORATOR FAN MOTOR SHAFT</v>
          </cell>
          <cell r="D831">
            <v>1</v>
          </cell>
          <cell r="E831" t="str">
            <v>4 weeks</v>
          </cell>
          <cell r="F831" t="str">
            <v>N</v>
          </cell>
          <cell r="G831" t="e">
            <v>#N/A</v>
          </cell>
          <cell r="H831">
            <v>0</v>
          </cell>
          <cell r="I831" t="str">
            <v>n/a</v>
          </cell>
          <cell r="K831">
            <v>189.3</v>
          </cell>
        </row>
        <row r="832">
          <cell r="B832" t="str">
            <v>SLG00052</v>
          </cell>
          <cell r="C832" t="str">
            <v>SLINGER .5INCH IN BORE 2.38 DIA O.D</v>
          </cell>
          <cell r="D832">
            <v>1</v>
          </cell>
          <cell r="E832" t="str">
            <v>4 weeks</v>
          </cell>
          <cell r="F832" t="str">
            <v>N</v>
          </cell>
          <cell r="G832" t="e">
            <v>#N/A</v>
          </cell>
          <cell r="H832">
            <v>0</v>
          </cell>
          <cell r="I832" t="str">
            <v>n/a</v>
          </cell>
          <cell r="K832">
            <v>20.329999999999998</v>
          </cell>
        </row>
        <row r="833">
          <cell r="B833" t="str">
            <v>SOS001P</v>
          </cell>
          <cell r="C833" t="str">
            <v>OIL SAMPLING KIT</v>
          </cell>
          <cell r="D833">
            <v>1</v>
          </cell>
          <cell r="E833" t="str">
            <v>4 weeks</v>
          </cell>
          <cell r="F833" t="str">
            <v>Y</v>
          </cell>
          <cell r="G833">
            <v>8.7959048218055571</v>
          </cell>
          <cell r="H833">
            <v>6.9570000000000007</v>
          </cell>
          <cell r="I833" t="str">
            <v>Higher</v>
          </cell>
          <cell r="K833">
            <v>7.5</v>
          </cell>
        </row>
        <row r="834">
          <cell r="B834" t="str">
            <v>SUP01666</v>
          </cell>
          <cell r="C834" t="str">
            <v>SUPPORT FOR FUSE BLOCK</v>
          </cell>
          <cell r="D834">
            <v>1</v>
          </cell>
          <cell r="E834" t="str">
            <v>4 weeks</v>
          </cell>
          <cell r="F834" t="str">
            <v>N</v>
          </cell>
          <cell r="G834" t="e">
            <v>#N/A</v>
          </cell>
          <cell r="H834">
            <v>0</v>
          </cell>
          <cell r="I834" t="str">
            <v>n/a</v>
          </cell>
          <cell r="K834">
            <v>33.18</v>
          </cell>
        </row>
        <row r="835">
          <cell r="B835" t="str">
            <v>THT01500</v>
          </cell>
          <cell r="C835" t="str">
            <v>TEMP SENSOR</v>
          </cell>
          <cell r="D835">
            <v>1</v>
          </cell>
          <cell r="E835" t="str">
            <v>4 weeks</v>
          </cell>
          <cell r="F835" t="str">
            <v>N</v>
          </cell>
          <cell r="G835" t="e">
            <v>#N/A</v>
          </cell>
          <cell r="H835">
            <v>0</v>
          </cell>
          <cell r="I835" t="str">
            <v>n/a</v>
          </cell>
          <cell r="K835">
            <v>195.82</v>
          </cell>
        </row>
        <row r="836">
          <cell r="B836" t="str">
            <v>TRR01586</v>
          </cell>
          <cell r="C836" t="str">
            <v>TRANSFORMER</v>
          </cell>
          <cell r="D836">
            <v>1</v>
          </cell>
          <cell r="E836" t="str">
            <v>4 weeks</v>
          </cell>
          <cell r="F836" t="str">
            <v>N</v>
          </cell>
          <cell r="G836" t="e">
            <v>#N/A</v>
          </cell>
          <cell r="H836">
            <v>0</v>
          </cell>
          <cell r="I836" t="str">
            <v>n/a</v>
          </cell>
          <cell r="K836">
            <v>224.29</v>
          </cell>
        </row>
        <row r="837">
          <cell r="B837" t="str">
            <v>TRRO0578</v>
          </cell>
          <cell r="C837" t="str">
            <v>TRANSFORMER 87 VA 400V PRI 24V SEC</v>
          </cell>
          <cell r="D837">
            <v>1</v>
          </cell>
          <cell r="E837" t="str">
            <v>4 weeks</v>
          </cell>
          <cell r="F837" t="str">
            <v>N</v>
          </cell>
          <cell r="G837" t="e">
            <v>#N/A</v>
          </cell>
          <cell r="H837">
            <v>0</v>
          </cell>
          <cell r="I837" t="str">
            <v>n/a</v>
          </cell>
          <cell r="K837">
            <v>865.65</v>
          </cell>
        </row>
        <row r="838">
          <cell r="B838" t="str">
            <v>TUB05807</v>
          </cell>
          <cell r="C838" t="str">
            <v>CIRCUIT 2 - 4 WAY VALVE ASSEMBLY</v>
          </cell>
          <cell r="D838">
            <v>1</v>
          </cell>
          <cell r="E838" t="str">
            <v>4 weeks</v>
          </cell>
          <cell r="F838" t="str">
            <v>N</v>
          </cell>
          <cell r="G838" t="e">
            <v>#N/A</v>
          </cell>
          <cell r="H838">
            <v>0</v>
          </cell>
          <cell r="I838" t="str">
            <v>n/a</v>
          </cell>
          <cell r="K838">
            <v>2039.67</v>
          </cell>
        </row>
        <row r="839">
          <cell r="B839" t="str">
            <v>TUB05810</v>
          </cell>
          <cell r="C839" t="str">
            <v>LIQUID TUBE ASSEMBLY CIRCUIT 1</v>
          </cell>
          <cell r="D839">
            <v>1</v>
          </cell>
          <cell r="E839" t="str">
            <v>4 weeks</v>
          </cell>
          <cell r="F839" t="str">
            <v>N</v>
          </cell>
          <cell r="G839" t="e">
            <v>#N/A</v>
          </cell>
          <cell r="H839">
            <v>0</v>
          </cell>
          <cell r="I839" t="str">
            <v>n/a</v>
          </cell>
          <cell r="K839">
            <v>997.37</v>
          </cell>
        </row>
        <row r="840">
          <cell r="B840" t="str">
            <v>TUB05811</v>
          </cell>
          <cell r="C840" t="str">
            <v>LIQUID TUBE ASSEMBLY CIRCUIT 2</v>
          </cell>
          <cell r="D840">
            <v>1</v>
          </cell>
          <cell r="E840" t="str">
            <v>4 weeks</v>
          </cell>
          <cell r="F840" t="str">
            <v>N</v>
          </cell>
          <cell r="G840" t="e">
            <v>#N/A</v>
          </cell>
          <cell r="H840">
            <v>0</v>
          </cell>
          <cell r="I840" t="str">
            <v>n/a</v>
          </cell>
          <cell r="K840">
            <v>1033.6300000000001</v>
          </cell>
        </row>
        <row r="841">
          <cell r="B841" t="str">
            <v>TUB05964</v>
          </cell>
          <cell r="C841" t="str">
            <v>FILTER DRIER ASSEMBLY CIRCUIT 1</v>
          </cell>
          <cell r="D841">
            <v>1</v>
          </cell>
          <cell r="E841" t="str">
            <v>4 weeks</v>
          </cell>
          <cell r="F841" t="str">
            <v>N</v>
          </cell>
          <cell r="G841" t="e">
            <v>#N/A</v>
          </cell>
          <cell r="H841">
            <v>0</v>
          </cell>
          <cell r="I841" t="str">
            <v>n/a</v>
          </cell>
          <cell r="K841">
            <v>1062.49</v>
          </cell>
        </row>
        <row r="842">
          <cell r="B842" t="str">
            <v>TUB05965</v>
          </cell>
          <cell r="C842" t="str">
            <v>FILTER DRIER ASSEMBLY CIRCUIT 2</v>
          </cell>
          <cell r="D842">
            <v>1</v>
          </cell>
          <cell r="E842" t="str">
            <v>4 weeks</v>
          </cell>
          <cell r="F842" t="str">
            <v>N</v>
          </cell>
          <cell r="G842" t="e">
            <v>#N/A</v>
          </cell>
          <cell r="H842">
            <v>0</v>
          </cell>
          <cell r="I842" t="str">
            <v>n/a</v>
          </cell>
          <cell r="K842">
            <v>901.38</v>
          </cell>
        </row>
        <row r="843">
          <cell r="B843" t="str">
            <v>TUB09053</v>
          </cell>
          <cell r="C843" t="str">
            <v>SUCTION TUBE ASSEMBLY CIRCUIT 1</v>
          </cell>
          <cell r="D843">
            <v>1</v>
          </cell>
          <cell r="E843" t="str">
            <v>4 weeks</v>
          </cell>
          <cell r="F843" t="str">
            <v>N</v>
          </cell>
          <cell r="G843" t="e">
            <v>#N/A</v>
          </cell>
          <cell r="H843">
            <v>0</v>
          </cell>
          <cell r="I843" t="str">
            <v>n/a</v>
          </cell>
          <cell r="K843">
            <v>1099.6300000000001</v>
          </cell>
        </row>
        <row r="844">
          <cell r="B844" t="str">
            <v>VH012</v>
          </cell>
          <cell r="C844" t="str">
            <v>VARIABLE PITCH TRANSMISSION SET</v>
          </cell>
          <cell r="D844">
            <v>1</v>
          </cell>
          <cell r="E844" t="str">
            <v>4 weeks</v>
          </cell>
          <cell r="F844" t="str">
            <v>N</v>
          </cell>
          <cell r="G844" t="e">
            <v>#N/A</v>
          </cell>
          <cell r="H844">
            <v>0</v>
          </cell>
          <cell r="I844" t="str">
            <v>n/a</v>
          </cell>
          <cell r="K844">
            <v>135.65</v>
          </cell>
        </row>
        <row r="845">
          <cell r="B845" t="str">
            <v>WHL00625</v>
          </cell>
          <cell r="C845" t="str">
            <v>EVAPORATOR FAN</v>
          </cell>
          <cell r="D845">
            <v>1</v>
          </cell>
          <cell r="E845" t="str">
            <v>4 weeks</v>
          </cell>
          <cell r="F845" t="str">
            <v>N</v>
          </cell>
          <cell r="G845" t="e">
            <v>#N/A</v>
          </cell>
          <cell r="H845">
            <v>0</v>
          </cell>
          <cell r="I845" t="str">
            <v>n/a</v>
          </cell>
          <cell r="K845">
            <v>573.95000000000005</v>
          </cell>
        </row>
        <row r="846">
          <cell r="B846" t="str">
            <v>WHL00711</v>
          </cell>
          <cell r="C846" t="str">
            <v>WHEEL BLOWER</v>
          </cell>
          <cell r="D846">
            <v>1</v>
          </cell>
          <cell r="E846" t="str">
            <v>4 weeks</v>
          </cell>
          <cell r="F846" t="str">
            <v>N</v>
          </cell>
          <cell r="G846" t="e">
            <v>#N/A</v>
          </cell>
          <cell r="H846">
            <v>0</v>
          </cell>
          <cell r="I846" t="str">
            <v>n/a</v>
          </cell>
          <cell r="K846">
            <v>189.14</v>
          </cell>
        </row>
        <row r="847">
          <cell r="B847" t="str">
            <v>ZB21KCE-TDF</v>
          </cell>
          <cell r="C847" t="str">
            <v>COMPRESSOR FOR WALK IN FRIDGE MODEL NO. ZF18K4E</v>
          </cell>
          <cell r="D847">
            <v>1</v>
          </cell>
          <cell r="E847" t="str">
            <v>4 weeks</v>
          </cell>
          <cell r="F847" t="str">
            <v>N</v>
          </cell>
          <cell r="G847" t="e">
            <v>#N/A</v>
          </cell>
          <cell r="H847">
            <v>0</v>
          </cell>
          <cell r="I847" t="str">
            <v>n/a</v>
          </cell>
          <cell r="K847">
            <v>2287.14</v>
          </cell>
        </row>
        <row r="848">
          <cell r="B848" t="str">
            <v>ZF18K4E-TDF-551</v>
          </cell>
          <cell r="C848" t="str">
            <v>COMPRESSOR COPELAND FOR WALK IN FRIDGE</v>
          </cell>
          <cell r="D848">
            <v>1</v>
          </cell>
          <cell r="E848" t="str">
            <v>4 weeks</v>
          </cell>
          <cell r="F848" t="str">
            <v>N</v>
          </cell>
          <cell r="G848" t="e">
            <v>#N/A</v>
          </cell>
          <cell r="H848">
            <v>0</v>
          </cell>
          <cell r="I848" t="str">
            <v>n/a</v>
          </cell>
          <cell r="K848">
            <v>2287.14</v>
          </cell>
        </row>
        <row r="849">
          <cell r="B849">
            <v>18833</v>
          </cell>
          <cell r="C849" t="str">
            <v>INLET GASKET FUEL PILLOW TANK</v>
          </cell>
          <cell r="D849">
            <v>1</v>
          </cell>
          <cell r="E849">
            <v>4</v>
          </cell>
          <cell r="F849" t="str">
            <v>N</v>
          </cell>
          <cell r="G849" t="e">
            <v>#N/A</v>
          </cell>
          <cell r="H849">
            <v>0</v>
          </cell>
          <cell r="I849" t="str">
            <v>n/a</v>
          </cell>
          <cell r="K849">
            <v>11.2</v>
          </cell>
        </row>
        <row r="850">
          <cell r="B850">
            <v>41416</v>
          </cell>
          <cell r="C850" t="str">
            <v>HEATER TANK FABRIC  COLLAPSIBLE  25 000 L 8 SECTIONS  VELCRO STRAPS</v>
          </cell>
          <cell r="D850">
            <v>1</v>
          </cell>
          <cell r="E850">
            <v>8</v>
          </cell>
          <cell r="F850" t="str">
            <v>N</v>
          </cell>
          <cell r="G850" t="e">
            <v>#N/A</v>
          </cell>
          <cell r="H850">
            <v>0</v>
          </cell>
          <cell r="I850" t="str">
            <v>n/a</v>
          </cell>
          <cell r="K850">
            <v>9341.1</v>
          </cell>
        </row>
        <row r="851">
          <cell r="B851">
            <v>41417</v>
          </cell>
          <cell r="C851" t="str">
            <v>HEATED COVERS FOR LAYFLATHOSE 2 1/2" NB</v>
          </cell>
          <cell r="D851">
            <v>1</v>
          </cell>
          <cell r="E851">
            <v>8</v>
          </cell>
          <cell r="F851" t="str">
            <v>N</v>
          </cell>
          <cell r="G851" t="e">
            <v>#N/A</v>
          </cell>
          <cell r="H851">
            <v>0</v>
          </cell>
          <cell r="I851" t="str">
            <v>n/a</v>
          </cell>
          <cell r="K851">
            <v>2796.25</v>
          </cell>
        </row>
        <row r="852">
          <cell r="B852">
            <v>41418</v>
          </cell>
          <cell r="C852" t="str">
            <v>POWER DISTRIBUTION PANEL</v>
          </cell>
          <cell r="D852">
            <v>1</v>
          </cell>
          <cell r="E852">
            <v>8</v>
          </cell>
          <cell r="F852" t="str">
            <v>N</v>
          </cell>
          <cell r="G852" t="e">
            <v>#N/A</v>
          </cell>
          <cell r="H852">
            <v>0</v>
          </cell>
          <cell r="I852" t="str">
            <v>n/a</v>
          </cell>
          <cell r="K852">
            <v>2842</v>
          </cell>
        </row>
        <row r="853">
          <cell r="B853">
            <v>41419</v>
          </cell>
          <cell r="C853" t="str">
            <v>TRACE HEATING TAPE  45M</v>
          </cell>
          <cell r="D853">
            <v>1</v>
          </cell>
          <cell r="E853">
            <v>4</v>
          </cell>
          <cell r="F853" t="str">
            <v>N</v>
          </cell>
          <cell r="G853" t="e">
            <v>#N/A</v>
          </cell>
          <cell r="H853">
            <v>0</v>
          </cell>
          <cell r="I853" t="str">
            <v>n/a</v>
          </cell>
          <cell r="K853">
            <v>1444.48</v>
          </cell>
        </row>
        <row r="854">
          <cell r="B854">
            <v>41420</v>
          </cell>
          <cell r="C854" t="str">
            <v>TRACE HEATING TAPE  10M</v>
          </cell>
          <cell r="D854">
            <v>1</v>
          </cell>
          <cell r="E854">
            <v>4</v>
          </cell>
          <cell r="F854" t="str">
            <v>N</v>
          </cell>
          <cell r="G854" t="e">
            <v>#N/A</v>
          </cell>
          <cell r="H854">
            <v>0</v>
          </cell>
          <cell r="I854" t="str">
            <v>n/a</v>
          </cell>
          <cell r="K854">
            <v>434.5</v>
          </cell>
        </row>
        <row r="855">
          <cell r="B855">
            <v>41421</v>
          </cell>
          <cell r="C855" t="str">
            <v>TRACE HEATING TAPE  52M</v>
          </cell>
          <cell r="D855">
            <v>1</v>
          </cell>
          <cell r="E855">
            <v>4</v>
          </cell>
          <cell r="F855" t="str">
            <v>N</v>
          </cell>
          <cell r="G855" t="e">
            <v>#N/A</v>
          </cell>
          <cell r="H855">
            <v>0</v>
          </cell>
          <cell r="I855" t="str">
            <v>n/a</v>
          </cell>
          <cell r="K855">
            <v>1604.9</v>
          </cell>
        </row>
        <row r="856">
          <cell r="B856">
            <v>41422</v>
          </cell>
          <cell r="C856" t="str">
            <v>HEATED COVER FOR FLEXIBLE TANK (57 000 LITRES WATER)</v>
          </cell>
          <cell r="D856">
            <v>1</v>
          </cell>
          <cell r="E856">
            <v>8</v>
          </cell>
          <cell r="F856" t="str">
            <v>N</v>
          </cell>
          <cell r="G856" t="e">
            <v>#N/A</v>
          </cell>
          <cell r="H856">
            <v>0</v>
          </cell>
          <cell r="I856" t="str">
            <v>n/a</v>
          </cell>
          <cell r="K856">
            <v>13990.2</v>
          </cell>
        </row>
        <row r="857">
          <cell r="B857">
            <v>41424</v>
          </cell>
          <cell r="C857" t="str">
            <v>HEATED COVER FOR GRP SECTIONAL WATER BUFFER TANK (24 000 L)</v>
          </cell>
          <cell r="D857">
            <v>1</v>
          </cell>
          <cell r="E857">
            <v>8</v>
          </cell>
          <cell r="F857" t="str">
            <v>N</v>
          </cell>
          <cell r="G857" t="e">
            <v>#N/A</v>
          </cell>
          <cell r="H857">
            <v>0</v>
          </cell>
          <cell r="I857" t="str">
            <v>n/a</v>
          </cell>
          <cell r="K857">
            <v>7599.1</v>
          </cell>
        </row>
        <row r="858">
          <cell r="B858">
            <v>41426</v>
          </cell>
          <cell r="C858" t="str">
            <v>HEATED COVER FOR FLEXIBLE TANK (27 000 LITRES WATER)</v>
          </cell>
          <cell r="D858">
            <v>1</v>
          </cell>
          <cell r="E858">
            <v>8</v>
          </cell>
          <cell r="F858" t="str">
            <v>N</v>
          </cell>
          <cell r="G858" t="e">
            <v>#N/A</v>
          </cell>
          <cell r="H858">
            <v>0</v>
          </cell>
          <cell r="I858" t="str">
            <v>n/a</v>
          </cell>
          <cell r="K858">
            <v>10076</v>
          </cell>
        </row>
        <row r="859">
          <cell r="B859">
            <v>41427</v>
          </cell>
          <cell r="C859" t="str">
            <v>HEATED COVER FOR GRP SECTIONAL WATER BUFFER TANK (10 000 L)</v>
          </cell>
          <cell r="D859">
            <v>1</v>
          </cell>
          <cell r="E859">
            <v>8</v>
          </cell>
          <cell r="F859" t="str">
            <v>N</v>
          </cell>
          <cell r="G859" t="e">
            <v>#N/A</v>
          </cell>
          <cell r="H859">
            <v>0</v>
          </cell>
          <cell r="I859" t="str">
            <v>n/a</v>
          </cell>
          <cell r="K859">
            <v>5459</v>
          </cell>
        </row>
        <row r="860">
          <cell r="B860">
            <v>41428</v>
          </cell>
          <cell r="C860" t="str">
            <v>HEATED COVER FOR GRP SECTIONAL WATER BUFFER TANK (5 000 L)</v>
          </cell>
          <cell r="D860">
            <v>1</v>
          </cell>
          <cell r="E860">
            <v>8</v>
          </cell>
          <cell r="F860" t="str">
            <v>N</v>
          </cell>
          <cell r="G860" t="e">
            <v>#N/A</v>
          </cell>
          <cell r="H860">
            <v>0</v>
          </cell>
          <cell r="I860" t="str">
            <v>n/a</v>
          </cell>
          <cell r="K860">
            <v>3838.2</v>
          </cell>
        </row>
        <row r="861">
          <cell r="B861">
            <v>41429</v>
          </cell>
          <cell r="C861" t="str">
            <v>HEATED COVER FOR FLEXIBLE TANK (16 000 LITRES WATER)</v>
          </cell>
          <cell r="D861">
            <v>1</v>
          </cell>
          <cell r="E861">
            <v>8</v>
          </cell>
          <cell r="F861" t="str">
            <v>N</v>
          </cell>
          <cell r="G861" t="e">
            <v>#N/A</v>
          </cell>
          <cell r="H861">
            <v>0</v>
          </cell>
          <cell r="I861" t="str">
            <v>n/a</v>
          </cell>
          <cell r="K861">
            <v>6849.9</v>
          </cell>
        </row>
        <row r="862">
          <cell r="B862">
            <v>41430</v>
          </cell>
          <cell r="C862" t="str">
            <v>`TRACE HEATING TAPE 35M LONG SELF ERGULATING 14.7w/m</v>
          </cell>
          <cell r="D862">
            <v>1</v>
          </cell>
          <cell r="F862" t="str">
            <v>N</v>
          </cell>
          <cell r="G862" t="e">
            <v>#N/A</v>
          </cell>
          <cell r="H862">
            <v>0</v>
          </cell>
          <cell r="I862" t="str">
            <v>n/a</v>
          </cell>
          <cell r="K862">
            <v>1107.9000000000001</v>
          </cell>
        </row>
        <row r="863">
          <cell r="B863">
            <v>41431</v>
          </cell>
          <cell r="C863" t="str">
            <v>HEATED COVERS FOR LAYFLATHOSE 2 1/2" NB</v>
          </cell>
          <cell r="D863">
            <v>1</v>
          </cell>
          <cell r="E863">
            <v>8</v>
          </cell>
          <cell r="F863" t="str">
            <v>N</v>
          </cell>
          <cell r="G863" t="e">
            <v>#N/A</v>
          </cell>
          <cell r="H863">
            <v>0</v>
          </cell>
          <cell r="I863" t="str">
            <v>n/a</v>
          </cell>
          <cell r="K863">
            <v>1828.2</v>
          </cell>
        </row>
        <row r="864">
          <cell r="B864">
            <v>95210</v>
          </cell>
          <cell r="C864" t="str">
            <v>NEOPRENE JOINT (TFC REPAIR) MOQ 50</v>
          </cell>
          <cell r="D864">
            <v>50</v>
          </cell>
          <cell r="E864">
            <v>4</v>
          </cell>
          <cell r="F864" t="str">
            <v>N</v>
          </cell>
          <cell r="G864" t="e">
            <v>#N/A</v>
          </cell>
          <cell r="H864">
            <v>0</v>
          </cell>
          <cell r="I864" t="str">
            <v>n/a</v>
          </cell>
          <cell r="K864">
            <v>3.2</v>
          </cell>
        </row>
        <row r="865">
          <cell r="B865">
            <v>95211</v>
          </cell>
          <cell r="C865" t="str">
            <v xml:space="preserve">CORNER CLAMP ASSY </v>
          </cell>
          <cell r="D865">
            <v>4</v>
          </cell>
          <cell r="E865">
            <v>4</v>
          </cell>
          <cell r="F865" t="str">
            <v>N</v>
          </cell>
          <cell r="G865" t="e">
            <v>#N/A</v>
          </cell>
          <cell r="H865">
            <v>0</v>
          </cell>
          <cell r="I865" t="str">
            <v>n/a</v>
          </cell>
          <cell r="J865" t="e">
            <v>#DIV/0!</v>
          </cell>
          <cell r="K865">
            <v>70.5</v>
          </cell>
        </row>
        <row r="866">
          <cell r="B866">
            <v>95215</v>
          </cell>
          <cell r="C866" t="str">
            <v>GASKET FOR BACKING PLATE ON FUEL TANK (USE INSTEAD OF 1-FD1029-01-02)</v>
          </cell>
          <cell r="D866">
            <v>10</v>
          </cell>
          <cell r="E866">
            <v>4</v>
          </cell>
          <cell r="F866" t="str">
            <v>N</v>
          </cell>
          <cell r="G866" t="e">
            <v>#N/A</v>
          </cell>
          <cell r="H866">
            <v>0</v>
          </cell>
          <cell r="I866" t="str">
            <v>n/a</v>
          </cell>
          <cell r="K866">
            <v>5.12</v>
          </cell>
        </row>
        <row r="867">
          <cell r="B867">
            <v>95216</v>
          </cell>
          <cell r="C867" t="str">
            <v>TORROIDAL SEAL FOR FUEL TANK (USE INSTEAD OF 1-02-000080-2)</v>
          </cell>
          <cell r="D867">
            <v>50</v>
          </cell>
          <cell r="E867">
            <v>4</v>
          </cell>
          <cell r="F867" t="str">
            <v>N</v>
          </cell>
          <cell r="G867" t="e">
            <v>#N/A</v>
          </cell>
          <cell r="H867">
            <v>0</v>
          </cell>
          <cell r="I867" t="str">
            <v>n/a</v>
          </cell>
          <cell r="K867">
            <v>1.96</v>
          </cell>
        </row>
        <row r="868">
          <cell r="B868">
            <v>103755</v>
          </cell>
          <cell r="C868" t="str">
            <v>HOSE ASSY 2 1/2" X 8M LG  LAYFLAT C/W 2 1/2" CAM LOCK COUPLINGS</v>
          </cell>
          <cell r="D868">
            <v>1</v>
          </cell>
          <cell r="E868">
            <v>6</v>
          </cell>
          <cell r="F868" t="str">
            <v>Y</v>
          </cell>
          <cell r="G868">
            <v>332.18334362198613</v>
          </cell>
          <cell r="H868">
            <v>253.86</v>
          </cell>
          <cell r="I868" t="str">
            <v>Same</v>
          </cell>
          <cell r="J868">
            <v>0</v>
          </cell>
          <cell r="K868">
            <v>253.86</v>
          </cell>
        </row>
        <row r="869">
          <cell r="B869">
            <v>103757</v>
          </cell>
          <cell r="C869" t="str">
            <v>TANK FABRIC COLLAPSIBLE 25 000 LITRES</v>
          </cell>
          <cell r="D869">
            <v>1</v>
          </cell>
          <cell r="E869">
            <v>10</v>
          </cell>
          <cell r="F869" t="str">
            <v>Y</v>
          </cell>
          <cell r="G869">
            <v>16166.594004614792</v>
          </cell>
          <cell r="H869">
            <v>13509.15</v>
          </cell>
          <cell r="I869" t="str">
            <v>Higher</v>
          </cell>
          <cell r="K869">
            <v>15538.46</v>
          </cell>
        </row>
        <row r="870">
          <cell r="B870">
            <v>103758</v>
          </cell>
          <cell r="C870" t="str">
            <v>BUNDLINER 13MX15.2M</v>
          </cell>
          <cell r="D870">
            <v>1</v>
          </cell>
          <cell r="E870">
            <v>6</v>
          </cell>
          <cell r="F870" t="str">
            <v>N</v>
          </cell>
          <cell r="G870" t="e">
            <v>#N/A</v>
          </cell>
          <cell r="H870">
            <v>0</v>
          </cell>
          <cell r="I870" t="str">
            <v>n/a</v>
          </cell>
          <cell r="K870">
            <v>6107.85</v>
          </cell>
        </row>
        <row r="871">
          <cell r="B871">
            <v>103759</v>
          </cell>
          <cell r="C871" t="str">
            <v>HOSE 1" NB SUCTION X 6M 1" CAM LOCK FEMALE  EACH END</v>
          </cell>
          <cell r="D871">
            <v>1</v>
          </cell>
          <cell r="E871">
            <v>4</v>
          </cell>
          <cell r="F871" t="str">
            <v>N</v>
          </cell>
          <cell r="G871" t="e">
            <v>#N/A</v>
          </cell>
          <cell r="H871">
            <v>0</v>
          </cell>
          <cell r="I871" t="str">
            <v>n/a</v>
          </cell>
          <cell r="K871">
            <v>160.4</v>
          </cell>
        </row>
        <row r="872">
          <cell r="B872">
            <v>103792</v>
          </cell>
          <cell r="C872" t="str">
            <v>TANK FABRIC COLLAPSIBLE REPAIR KIT</v>
          </cell>
          <cell r="D872">
            <v>1</v>
          </cell>
          <cell r="E872">
            <v>6</v>
          </cell>
          <cell r="F872" t="str">
            <v>Y</v>
          </cell>
          <cell r="G872">
            <v>566.50082245336569</v>
          </cell>
          <cell r="H872">
            <v>458.15</v>
          </cell>
          <cell r="I872" t="str">
            <v>Higher</v>
          </cell>
          <cell r="K872">
            <v>730</v>
          </cell>
        </row>
        <row r="873">
          <cell r="B873">
            <v>103795</v>
          </cell>
          <cell r="C873" t="str">
            <v>VENT PIPEC/W FLAME TRAP</v>
          </cell>
          <cell r="D873">
            <v>1</v>
          </cell>
          <cell r="E873">
            <v>4</v>
          </cell>
          <cell r="F873" t="str">
            <v>Y</v>
          </cell>
          <cell r="G873">
            <v>562.02797671339272</v>
          </cell>
          <cell r="H873">
            <v>460</v>
          </cell>
          <cell r="I873" t="str">
            <v>Same</v>
          </cell>
          <cell r="K873">
            <v>460</v>
          </cell>
        </row>
        <row r="874">
          <cell r="B874">
            <v>103797</v>
          </cell>
          <cell r="C874" t="str">
            <v>MECHANICAL SEAL</v>
          </cell>
          <cell r="D874">
            <v>1</v>
          </cell>
          <cell r="E874">
            <v>4</v>
          </cell>
          <cell r="F874" t="str">
            <v>N</v>
          </cell>
          <cell r="G874" t="e">
            <v>#N/A</v>
          </cell>
          <cell r="H874">
            <v>0</v>
          </cell>
          <cell r="I874" t="str">
            <v>n/a</v>
          </cell>
          <cell r="K874">
            <v>149</v>
          </cell>
        </row>
        <row r="875">
          <cell r="B875">
            <v>103798</v>
          </cell>
          <cell r="C875" t="str">
            <v>GASKET (FRONT COVER)-</v>
          </cell>
          <cell r="D875">
            <v>50</v>
          </cell>
          <cell r="E875">
            <v>4</v>
          </cell>
          <cell r="F875" t="str">
            <v>N</v>
          </cell>
          <cell r="G875" t="e">
            <v>#N/A</v>
          </cell>
          <cell r="H875">
            <v>0</v>
          </cell>
          <cell r="I875" t="str">
            <v>n/a</v>
          </cell>
          <cell r="K875">
            <v>2.6</v>
          </cell>
        </row>
        <row r="876">
          <cell r="B876">
            <v>103799</v>
          </cell>
          <cell r="C876" t="str">
            <v>GASKET (BEARING HOUSING)</v>
          </cell>
          <cell r="D876">
            <v>50</v>
          </cell>
          <cell r="E876">
            <v>4</v>
          </cell>
          <cell r="F876" t="str">
            <v>N</v>
          </cell>
          <cell r="G876" t="e">
            <v>#N/A</v>
          </cell>
          <cell r="H876">
            <v>0</v>
          </cell>
          <cell r="I876" t="str">
            <v>n/a</v>
          </cell>
          <cell r="K876">
            <v>2.6</v>
          </cell>
        </row>
        <row r="877">
          <cell r="B877">
            <v>103800</v>
          </cell>
          <cell r="C877" t="str">
            <v>ROTOR</v>
          </cell>
          <cell r="D877">
            <v>1</v>
          </cell>
          <cell r="E877">
            <v>4</v>
          </cell>
          <cell r="F877" t="str">
            <v>Y</v>
          </cell>
          <cell r="G877">
            <v>98.140199329325043</v>
          </cell>
          <cell r="H877">
            <v>72.2</v>
          </cell>
          <cell r="I877" t="str">
            <v>Same</v>
          </cell>
          <cell r="J877">
            <v>0</v>
          </cell>
          <cell r="K877">
            <v>72.2</v>
          </cell>
        </row>
        <row r="878">
          <cell r="B878">
            <v>103801</v>
          </cell>
          <cell r="C878" t="str">
            <v>MAIN BEARING (BALL)</v>
          </cell>
          <cell r="D878">
            <v>1</v>
          </cell>
          <cell r="E878">
            <v>4</v>
          </cell>
          <cell r="F878" t="str">
            <v>Y</v>
          </cell>
          <cell r="G878">
            <v>44.227498676851873</v>
          </cell>
          <cell r="H878">
            <v>27</v>
          </cell>
          <cell r="I878" t="str">
            <v>Same</v>
          </cell>
          <cell r="K878">
            <v>27</v>
          </cell>
        </row>
        <row r="879">
          <cell r="B879">
            <v>103802</v>
          </cell>
          <cell r="C879" t="str">
            <v>IDLER C/W BUSH</v>
          </cell>
          <cell r="D879">
            <v>1</v>
          </cell>
          <cell r="E879">
            <v>4</v>
          </cell>
          <cell r="F879" t="str">
            <v>N</v>
          </cell>
          <cell r="G879" t="e">
            <v>#N/A</v>
          </cell>
          <cell r="H879">
            <v>0</v>
          </cell>
          <cell r="I879" t="str">
            <v>n/a</v>
          </cell>
          <cell r="K879">
            <v>136.1</v>
          </cell>
        </row>
        <row r="880">
          <cell r="B880">
            <v>103803</v>
          </cell>
          <cell r="C880" t="str">
            <v>IDLER PIN</v>
          </cell>
          <cell r="D880">
            <v>50</v>
          </cell>
          <cell r="E880">
            <v>4</v>
          </cell>
          <cell r="F880" t="str">
            <v>N</v>
          </cell>
          <cell r="G880" t="e">
            <v>#N/A</v>
          </cell>
          <cell r="H880">
            <v>0</v>
          </cell>
          <cell r="I880" t="str">
            <v>n/a</v>
          </cell>
          <cell r="K880">
            <v>29.6</v>
          </cell>
        </row>
        <row r="881">
          <cell r="B881">
            <v>103804</v>
          </cell>
          <cell r="C881" t="str">
            <v>VALVE BALL 1" SEATS &amp; SEALS</v>
          </cell>
          <cell r="D881">
            <v>1</v>
          </cell>
          <cell r="E881">
            <v>8</v>
          </cell>
          <cell r="F881" t="str">
            <v>N</v>
          </cell>
          <cell r="G881" t="e">
            <v>#N/A</v>
          </cell>
          <cell r="H881">
            <v>0</v>
          </cell>
          <cell r="I881" t="str">
            <v>n/a</v>
          </cell>
          <cell r="K881">
            <v>37.520000000000003</v>
          </cell>
        </row>
        <row r="882">
          <cell r="B882">
            <v>103805</v>
          </cell>
          <cell r="C882" t="str">
            <v>VALVE BALL 1" LOW TEMPERATURE EXTENSION</v>
          </cell>
          <cell r="D882">
            <v>1</v>
          </cell>
          <cell r="E882">
            <v>8</v>
          </cell>
          <cell r="F882" t="str">
            <v>N</v>
          </cell>
          <cell r="G882" t="e">
            <v>#N/A</v>
          </cell>
          <cell r="H882">
            <v>0</v>
          </cell>
          <cell r="I882" t="str">
            <v>n/a</v>
          </cell>
          <cell r="K882">
            <v>210</v>
          </cell>
        </row>
        <row r="883">
          <cell r="B883">
            <v>103806</v>
          </cell>
          <cell r="C883" t="str">
            <v>VALVE BALL 2 1/2" SEATS &amp; SEALS</v>
          </cell>
          <cell r="D883">
            <v>1</v>
          </cell>
          <cell r="E883">
            <v>8</v>
          </cell>
          <cell r="F883" t="str">
            <v>N</v>
          </cell>
          <cell r="G883" t="e">
            <v>#N/A</v>
          </cell>
          <cell r="H883">
            <v>0</v>
          </cell>
          <cell r="I883" t="str">
            <v>n/a</v>
          </cell>
          <cell r="K883">
            <v>75.08</v>
          </cell>
        </row>
        <row r="884">
          <cell r="B884">
            <v>103807</v>
          </cell>
          <cell r="C884" t="str">
            <v>VALVE BALL 2 1/2" LOW TEMPERATURE EXTENSION</v>
          </cell>
          <cell r="D884">
            <v>1</v>
          </cell>
          <cell r="E884">
            <v>8</v>
          </cell>
          <cell r="F884" t="str">
            <v>N</v>
          </cell>
          <cell r="G884" t="e">
            <v>#N/A</v>
          </cell>
          <cell r="H884">
            <v>0</v>
          </cell>
          <cell r="I884" t="str">
            <v>n/a</v>
          </cell>
          <cell r="K884">
            <v>228</v>
          </cell>
        </row>
        <row r="885">
          <cell r="B885">
            <v>103813</v>
          </cell>
          <cell r="C885" t="str">
            <v>2 1/2" DUST PLUG</v>
          </cell>
          <cell r="D885">
            <v>50</v>
          </cell>
          <cell r="E885">
            <v>4</v>
          </cell>
          <cell r="F885" t="str">
            <v>N</v>
          </cell>
          <cell r="G885" t="e">
            <v>#N/A</v>
          </cell>
          <cell r="H885">
            <v>0</v>
          </cell>
          <cell r="I885" t="str">
            <v>n/a</v>
          </cell>
          <cell r="K885">
            <v>5.5650000000000004</v>
          </cell>
        </row>
        <row r="886">
          <cell r="B886">
            <v>103817</v>
          </cell>
          <cell r="C886" t="str">
            <v>2 1/2" CAM LOCK SEAL</v>
          </cell>
          <cell r="D886">
            <v>100</v>
          </cell>
          <cell r="E886">
            <v>4</v>
          </cell>
          <cell r="F886" t="str">
            <v>N</v>
          </cell>
          <cell r="G886" t="e">
            <v>#N/A</v>
          </cell>
          <cell r="H886">
            <v>0</v>
          </cell>
          <cell r="I886" t="str">
            <v>n/a</v>
          </cell>
          <cell r="K886">
            <v>1.47</v>
          </cell>
        </row>
        <row r="887">
          <cell r="B887">
            <v>103818</v>
          </cell>
          <cell r="C887" t="str">
            <v>1" CAM LOCK SEAL</v>
          </cell>
          <cell r="D887">
            <v>100</v>
          </cell>
          <cell r="E887">
            <v>4</v>
          </cell>
          <cell r="F887" t="str">
            <v>N</v>
          </cell>
          <cell r="G887" t="e">
            <v>#N/A</v>
          </cell>
          <cell r="H887">
            <v>0</v>
          </cell>
          <cell r="I887" t="str">
            <v>n/a</v>
          </cell>
          <cell r="K887">
            <v>0.73499999999999999</v>
          </cell>
        </row>
        <row r="888">
          <cell r="B888">
            <v>103820</v>
          </cell>
          <cell r="C888" t="str">
            <v>HOSE ASSY 2 1/2" X 5M LG  LAYFLAT C/W 2 1/2" CAM LOCK COUPLINGS</v>
          </cell>
          <cell r="D888">
            <v>1</v>
          </cell>
          <cell r="E888">
            <v>6</v>
          </cell>
          <cell r="F888" t="str">
            <v>Y</v>
          </cell>
          <cell r="G888">
            <v>275.09790439129227</v>
          </cell>
          <cell r="H888">
            <v>206</v>
          </cell>
          <cell r="I888" t="str">
            <v>Same</v>
          </cell>
          <cell r="K888">
            <v>206</v>
          </cell>
        </row>
        <row r="889">
          <cell r="B889">
            <v>103822</v>
          </cell>
          <cell r="C889" t="str">
            <v>2 1/2" MALE CAM LOCK C/W 2 1/2" MALE BSPT</v>
          </cell>
          <cell r="D889">
            <v>50</v>
          </cell>
          <cell r="E889">
            <v>4</v>
          </cell>
          <cell r="F889" t="str">
            <v>N</v>
          </cell>
          <cell r="G889" t="e">
            <v>#N/A</v>
          </cell>
          <cell r="H889">
            <v>0</v>
          </cell>
          <cell r="I889" t="str">
            <v>n/a</v>
          </cell>
          <cell r="K889">
            <v>4.62</v>
          </cell>
        </row>
        <row r="890">
          <cell r="B890">
            <v>103823</v>
          </cell>
          <cell r="C890" t="str">
            <v>2 1/2" DUST CAP</v>
          </cell>
          <cell r="D890">
            <v>50</v>
          </cell>
          <cell r="E890">
            <v>4</v>
          </cell>
          <cell r="F890" t="str">
            <v>N</v>
          </cell>
          <cell r="G890" t="e">
            <v>#N/A</v>
          </cell>
          <cell r="H890">
            <v>0</v>
          </cell>
          <cell r="I890" t="str">
            <v>n/a</v>
          </cell>
          <cell r="K890">
            <v>8.82</v>
          </cell>
        </row>
        <row r="891">
          <cell r="B891">
            <v>103827</v>
          </cell>
          <cell r="C891" t="str">
            <v>1" MALE CAM LOCK C/W 1" MALE BSPT</v>
          </cell>
          <cell r="D891">
            <v>100</v>
          </cell>
          <cell r="E891">
            <v>4</v>
          </cell>
          <cell r="F891" t="str">
            <v>N</v>
          </cell>
          <cell r="G891" t="e">
            <v>#N/A</v>
          </cell>
          <cell r="H891">
            <v>0</v>
          </cell>
          <cell r="I891" t="str">
            <v>n/a</v>
          </cell>
          <cell r="K891">
            <v>2.12</v>
          </cell>
        </row>
        <row r="892">
          <cell r="B892">
            <v>103828</v>
          </cell>
          <cell r="C892" t="str">
            <v>1" DUST CAP</v>
          </cell>
          <cell r="D892">
            <v>50</v>
          </cell>
          <cell r="E892">
            <v>4</v>
          </cell>
          <cell r="F892" t="str">
            <v>N</v>
          </cell>
          <cell r="G892" t="e">
            <v>#N/A</v>
          </cell>
          <cell r="H892">
            <v>0</v>
          </cell>
          <cell r="I892" t="str">
            <v>n/a</v>
          </cell>
          <cell r="K892">
            <v>5.7750000000000004</v>
          </cell>
        </row>
        <row r="893">
          <cell r="B893">
            <v>103838</v>
          </cell>
          <cell r="C893" t="str">
            <v>HOSE ASSY 1" NB SUCTION  1M LONG  C/W 1" AL CAM  LOCK (F) EACH END</v>
          </cell>
          <cell r="D893">
            <v>1</v>
          </cell>
          <cell r="E893">
            <v>4</v>
          </cell>
          <cell r="F893" t="str">
            <v>N</v>
          </cell>
          <cell r="G893" t="e">
            <v>#N/A</v>
          </cell>
          <cell r="H893">
            <v>0</v>
          </cell>
          <cell r="I893" t="str">
            <v>n/a</v>
          </cell>
          <cell r="K893">
            <v>53.8</v>
          </cell>
        </row>
        <row r="894">
          <cell r="B894">
            <v>103851</v>
          </cell>
          <cell r="C894" t="str">
            <v>1" FEMALE CAM LOCK C/W 1" FEMALE BSPT</v>
          </cell>
          <cell r="D894">
            <v>50</v>
          </cell>
          <cell r="E894">
            <v>4</v>
          </cell>
          <cell r="F894" t="str">
            <v>N</v>
          </cell>
          <cell r="G894" t="e">
            <v>#N/A</v>
          </cell>
          <cell r="H894">
            <v>0</v>
          </cell>
          <cell r="I894" t="str">
            <v>n/a</v>
          </cell>
          <cell r="K894">
            <v>3.99</v>
          </cell>
        </row>
        <row r="895">
          <cell r="B895">
            <v>103852</v>
          </cell>
          <cell r="C895" t="str">
            <v>1" DUST PLUG</v>
          </cell>
          <cell r="D895">
            <v>50</v>
          </cell>
          <cell r="E895">
            <v>4</v>
          </cell>
          <cell r="F895" t="str">
            <v>N</v>
          </cell>
          <cell r="G895" t="e">
            <v>#N/A</v>
          </cell>
          <cell r="H895">
            <v>0</v>
          </cell>
          <cell r="I895" t="str">
            <v>n/a</v>
          </cell>
          <cell r="K895">
            <v>4.0949999999999998</v>
          </cell>
        </row>
        <row r="896">
          <cell r="B896">
            <v>103854</v>
          </cell>
          <cell r="C896" t="str">
            <v>HOSE ASSY 3/4" SUCTION  3.8M LONG C/W 1" CAM LOCK(F) &amp; 3/8" (M) ISO7241-A</v>
          </cell>
          <cell r="D896">
            <v>1</v>
          </cell>
          <cell r="E896">
            <v>4</v>
          </cell>
          <cell r="F896" t="str">
            <v>N</v>
          </cell>
          <cell r="G896" t="e">
            <v>#N/A</v>
          </cell>
          <cell r="H896">
            <v>0</v>
          </cell>
          <cell r="I896" t="str">
            <v>n/a</v>
          </cell>
          <cell r="K896">
            <v>116</v>
          </cell>
        </row>
        <row r="897">
          <cell r="B897">
            <v>103855</v>
          </cell>
          <cell r="C897" t="str">
            <v>HOSE ASSY 3/4" NB SUCTION 2.5M LONG  C/W 3/4" CAM LOCK (FEMALE) &amp; 3/4" BSP</v>
          </cell>
          <cell r="D897">
            <v>1</v>
          </cell>
          <cell r="E897">
            <v>4</v>
          </cell>
          <cell r="F897" t="str">
            <v>N</v>
          </cell>
          <cell r="G897" t="e">
            <v>#N/A</v>
          </cell>
          <cell r="H897">
            <v>0</v>
          </cell>
          <cell r="I897" t="str">
            <v>n/a</v>
          </cell>
          <cell r="K897">
            <v>111</v>
          </cell>
        </row>
        <row r="898">
          <cell r="B898">
            <v>103870</v>
          </cell>
          <cell r="C898" t="str">
            <v>HOSE ASSY 1" NB  1.5M LG REFUELLING  C/W 1" CAM  LOCK MALE &amp; FEMALE &amp; CAPS</v>
          </cell>
          <cell r="D898">
            <v>1</v>
          </cell>
          <cell r="E898">
            <v>4</v>
          </cell>
          <cell r="F898" t="str">
            <v>N</v>
          </cell>
          <cell r="G898" t="e">
            <v>#N/A</v>
          </cell>
          <cell r="H898">
            <v>0</v>
          </cell>
          <cell r="I898" t="str">
            <v>n/a</v>
          </cell>
          <cell r="K898">
            <v>71.099999999999994</v>
          </cell>
        </row>
        <row r="899">
          <cell r="B899">
            <v>103871</v>
          </cell>
          <cell r="C899" t="str">
            <v>HOSE ASSY 1/2" NB  21M LG REFUELLING  C/W 1/2" CAM LOCK FEMALE &amp; ISO7241-A</v>
          </cell>
          <cell r="D899">
            <v>1</v>
          </cell>
          <cell r="E899">
            <v>4</v>
          </cell>
          <cell r="F899" t="str">
            <v>N</v>
          </cell>
          <cell r="G899" t="e">
            <v>#N/A</v>
          </cell>
          <cell r="H899">
            <v>0</v>
          </cell>
          <cell r="I899" t="str">
            <v>n/a</v>
          </cell>
          <cell r="K899">
            <v>148.80000000000001</v>
          </cell>
        </row>
        <row r="900">
          <cell r="B900">
            <v>103872</v>
          </cell>
          <cell r="C900" t="str">
            <v>HOSE ASSY 3/8" NB  10.5 M LONG C/W 1/2" AL CAM LOCK FEMALE &amp; 3/8" ISO7241-A</v>
          </cell>
          <cell r="D900">
            <v>1</v>
          </cell>
          <cell r="E900">
            <v>4</v>
          </cell>
          <cell r="F900" t="str">
            <v>N</v>
          </cell>
          <cell r="G900" t="e">
            <v>#N/A</v>
          </cell>
          <cell r="H900">
            <v>0</v>
          </cell>
          <cell r="I900" t="str">
            <v>n/a</v>
          </cell>
          <cell r="K900">
            <v>100.2</v>
          </cell>
        </row>
        <row r="901">
          <cell r="B901">
            <v>103873</v>
          </cell>
          <cell r="C901" t="str">
            <v>HOSE ASSY 3/8" NB  7.5M LONG C/W 1/2" CAM LOCK  FEMALE &amp; 3/8" ISO7241-A</v>
          </cell>
          <cell r="D901">
            <v>1</v>
          </cell>
          <cell r="E901">
            <v>4</v>
          </cell>
          <cell r="F901" t="str">
            <v>N</v>
          </cell>
          <cell r="G901" t="e">
            <v>#N/A</v>
          </cell>
          <cell r="H901">
            <v>0</v>
          </cell>
          <cell r="I901" t="str">
            <v>n/a</v>
          </cell>
          <cell r="J901" t="e">
            <v>#DIV/0!</v>
          </cell>
          <cell r="K901">
            <v>85.4</v>
          </cell>
        </row>
        <row r="902">
          <cell r="B902">
            <v>103874</v>
          </cell>
          <cell r="C902" t="str">
            <v>HOSE ASSY 3/8" NB  6M LG REFUELLING C/W 1/2" AL  CAM LOCK FEMALE &amp; ISO7241</v>
          </cell>
          <cell r="D902">
            <v>1</v>
          </cell>
          <cell r="E902">
            <v>4</v>
          </cell>
          <cell r="F902" t="str">
            <v>N</v>
          </cell>
          <cell r="G902" t="e">
            <v>#N/A</v>
          </cell>
          <cell r="H902" t="e">
            <v>#N/A</v>
          </cell>
          <cell r="I902" t="str">
            <v>n/a</v>
          </cell>
          <cell r="J902" t="e">
            <v>#N/A</v>
          </cell>
          <cell r="K902">
            <v>78</v>
          </cell>
        </row>
        <row r="903">
          <cell r="B903">
            <v>103875</v>
          </cell>
          <cell r="C903" t="str">
            <v>HOSE ASSY 3/8" NB  9M LG REFUELLING C/W 1/2" AL  CAM LOCK FEMALE &amp; ISO7241</v>
          </cell>
          <cell r="D903">
            <v>1</v>
          </cell>
          <cell r="E903">
            <v>4</v>
          </cell>
          <cell r="F903" t="str">
            <v>N</v>
          </cell>
          <cell r="G903" t="e">
            <v>#N/A</v>
          </cell>
          <cell r="H903">
            <v>0</v>
          </cell>
          <cell r="I903" t="str">
            <v>n/a</v>
          </cell>
          <cell r="K903">
            <v>93</v>
          </cell>
        </row>
        <row r="904">
          <cell r="B904">
            <v>103876</v>
          </cell>
          <cell r="C904" t="str">
            <v>HOSE ASSY 3/8" NB  12M LG REFUELLING C/W 1/2" CAM LOCK AL  FEMALE &amp; ISO7241</v>
          </cell>
          <cell r="D904">
            <v>1</v>
          </cell>
          <cell r="E904">
            <v>4</v>
          </cell>
          <cell r="F904" t="str">
            <v>N</v>
          </cell>
          <cell r="G904" t="e">
            <v>#N/A</v>
          </cell>
          <cell r="H904">
            <v>0</v>
          </cell>
          <cell r="I904" t="str">
            <v>n/a</v>
          </cell>
          <cell r="K904">
            <v>108</v>
          </cell>
        </row>
        <row r="905">
          <cell r="B905">
            <v>103877</v>
          </cell>
          <cell r="C905" t="str">
            <v>HOSE ASSY 3/8" NB  15M LG REFUELLING C/W 1/2" CAM LOCK FEMALE &amp; 3/8" ISO724</v>
          </cell>
          <cell r="D905">
            <v>1</v>
          </cell>
          <cell r="E905">
            <v>4</v>
          </cell>
          <cell r="F905" t="str">
            <v>N</v>
          </cell>
          <cell r="G905" t="e">
            <v>#N/A</v>
          </cell>
          <cell r="H905">
            <v>0</v>
          </cell>
          <cell r="I905" t="str">
            <v>n/a</v>
          </cell>
          <cell r="K905">
            <v>123.4</v>
          </cell>
        </row>
        <row r="906">
          <cell r="B906">
            <v>103878</v>
          </cell>
          <cell r="C906" t="str">
            <v>INSULATION FOAM TUBING  2M</v>
          </cell>
          <cell r="D906">
            <v>5</v>
          </cell>
          <cell r="E906">
            <v>4</v>
          </cell>
          <cell r="F906" t="str">
            <v>N</v>
          </cell>
          <cell r="G906" t="e">
            <v>#N/A</v>
          </cell>
          <cell r="H906">
            <v>0</v>
          </cell>
          <cell r="I906" t="str">
            <v>n/a</v>
          </cell>
          <cell r="K906">
            <v>62.3</v>
          </cell>
        </row>
        <row r="907">
          <cell r="B907">
            <v>103879</v>
          </cell>
          <cell r="C907" t="str">
            <v>INSULATION COVERS  1" VALVES</v>
          </cell>
          <cell r="D907">
            <v>5</v>
          </cell>
          <cell r="E907">
            <v>4</v>
          </cell>
          <cell r="F907" t="str">
            <v>N</v>
          </cell>
          <cell r="G907" t="e">
            <v>#N/A</v>
          </cell>
          <cell r="H907">
            <v>0</v>
          </cell>
          <cell r="I907" t="str">
            <v>n/a</v>
          </cell>
          <cell r="K907">
            <v>75.099999999999994</v>
          </cell>
        </row>
        <row r="908">
          <cell r="B908">
            <v>103880</v>
          </cell>
          <cell r="C908" t="str">
            <v>INSULATION COVERS  PUMP</v>
          </cell>
          <cell r="D908">
            <v>2</v>
          </cell>
          <cell r="E908">
            <v>4</v>
          </cell>
          <cell r="F908" t="str">
            <v>N</v>
          </cell>
          <cell r="G908" t="e">
            <v>#N/A</v>
          </cell>
          <cell r="H908">
            <v>0</v>
          </cell>
          <cell r="I908" t="str">
            <v>n/a</v>
          </cell>
          <cell r="K908">
            <v>133.4</v>
          </cell>
        </row>
        <row r="909">
          <cell r="B909">
            <v>103881</v>
          </cell>
          <cell r="C909" t="str">
            <v>TAPE  GLASS CLOTH ROLL  12MM X 16M</v>
          </cell>
          <cell r="D909">
            <v>10</v>
          </cell>
          <cell r="E909">
            <v>4</v>
          </cell>
          <cell r="F909" t="str">
            <v>N</v>
          </cell>
          <cell r="G909" t="e">
            <v>#N/A</v>
          </cell>
          <cell r="H909">
            <v>0</v>
          </cell>
          <cell r="I909" t="str">
            <v>n/a</v>
          </cell>
          <cell r="K909">
            <v>11.8</v>
          </cell>
        </row>
        <row r="910">
          <cell r="B910">
            <v>103882</v>
          </cell>
          <cell r="C910" t="str">
            <v>LABELS  TRACE HEATING WARNING</v>
          </cell>
          <cell r="D910">
            <v>20</v>
          </cell>
          <cell r="E910">
            <v>4</v>
          </cell>
          <cell r="F910" t="str">
            <v>N</v>
          </cell>
          <cell r="G910" t="e">
            <v>#N/A</v>
          </cell>
          <cell r="H910">
            <v>0</v>
          </cell>
          <cell r="I910" t="str">
            <v>n/a</v>
          </cell>
          <cell r="K910">
            <v>1.8</v>
          </cell>
        </row>
        <row r="911">
          <cell r="B911">
            <v>103883</v>
          </cell>
          <cell r="C911" t="str">
            <v>INSULATION COVER 3/4" FLEXIBLE HOSE ASSY  3.6M</v>
          </cell>
          <cell r="D911">
            <v>2</v>
          </cell>
          <cell r="E911">
            <v>4</v>
          </cell>
          <cell r="F911" t="str">
            <v>N</v>
          </cell>
          <cell r="G911" t="e">
            <v>#N/A</v>
          </cell>
          <cell r="H911">
            <v>0</v>
          </cell>
          <cell r="I911" t="str">
            <v>n/a</v>
          </cell>
          <cell r="K911">
            <v>197.1</v>
          </cell>
        </row>
        <row r="912">
          <cell r="B912">
            <v>103884</v>
          </cell>
          <cell r="C912" t="str">
            <v>INSULATION COVER  BULKMETER</v>
          </cell>
          <cell r="D912">
            <v>1</v>
          </cell>
          <cell r="E912">
            <v>4</v>
          </cell>
          <cell r="F912" t="str">
            <v>N</v>
          </cell>
          <cell r="G912" t="e">
            <v>#N/A</v>
          </cell>
          <cell r="H912">
            <v>0</v>
          </cell>
          <cell r="I912" t="str">
            <v>n/a</v>
          </cell>
          <cell r="K912">
            <v>432.8</v>
          </cell>
        </row>
        <row r="913">
          <cell r="B913">
            <v>103885</v>
          </cell>
          <cell r="C913" t="str">
            <v>INSULATION COVER 1" &amp; 3/4" FLEXIBLE HOSE ASSY  6M</v>
          </cell>
          <cell r="D913">
            <v>1</v>
          </cell>
          <cell r="E913">
            <v>4</v>
          </cell>
          <cell r="F913" t="str">
            <v>N</v>
          </cell>
          <cell r="G913" t="e">
            <v>#N/A</v>
          </cell>
          <cell r="H913">
            <v>0</v>
          </cell>
          <cell r="I913" t="str">
            <v>n/a</v>
          </cell>
          <cell r="K913">
            <v>368.5</v>
          </cell>
        </row>
        <row r="914">
          <cell r="B914">
            <v>103886</v>
          </cell>
          <cell r="C914" t="str">
            <v>INSULATION COVER 3/4" FLEXIBLE HOSE ASSY  2.5M</v>
          </cell>
          <cell r="D914">
            <v>2</v>
          </cell>
          <cell r="E914">
            <v>4</v>
          </cell>
          <cell r="F914" t="str">
            <v>N</v>
          </cell>
          <cell r="G914" t="e">
            <v>#N/A</v>
          </cell>
          <cell r="H914">
            <v>0</v>
          </cell>
          <cell r="I914" t="str">
            <v>n/a</v>
          </cell>
          <cell r="K914">
            <v>162.80000000000001</v>
          </cell>
        </row>
        <row r="915">
          <cell r="B915">
            <v>103887</v>
          </cell>
          <cell r="C915" t="str">
            <v>INSULATION COVER 1" FLEXIBLE HOSE ASSY  1M</v>
          </cell>
          <cell r="D915">
            <v>2</v>
          </cell>
          <cell r="E915">
            <v>4</v>
          </cell>
          <cell r="F915" t="str">
            <v>N</v>
          </cell>
          <cell r="G915" t="e">
            <v>#N/A</v>
          </cell>
          <cell r="H915">
            <v>0</v>
          </cell>
          <cell r="I915" t="str">
            <v>n/a</v>
          </cell>
          <cell r="K915">
            <v>64.3</v>
          </cell>
        </row>
        <row r="916">
          <cell r="B916">
            <v>103899</v>
          </cell>
          <cell r="C916" t="str">
            <v>2" BRASS GATE VALVE</v>
          </cell>
          <cell r="D916">
            <v>1</v>
          </cell>
          <cell r="E916">
            <v>4</v>
          </cell>
          <cell r="F916" t="str">
            <v>N</v>
          </cell>
          <cell r="G916" t="e">
            <v>#N/A</v>
          </cell>
          <cell r="H916">
            <v>0</v>
          </cell>
          <cell r="I916" t="str">
            <v>n/a</v>
          </cell>
          <cell r="K916">
            <v>90</v>
          </cell>
        </row>
        <row r="917">
          <cell r="B917">
            <v>103900</v>
          </cell>
          <cell r="C917" t="str">
            <v>75MM B(K89) ALUMINIUM STORZ COUPLING</v>
          </cell>
          <cell r="D917">
            <v>1</v>
          </cell>
          <cell r="E917">
            <v>4</v>
          </cell>
          <cell r="F917" t="str">
            <v>N</v>
          </cell>
          <cell r="G917" t="e">
            <v>#N/A</v>
          </cell>
          <cell r="H917">
            <v>0</v>
          </cell>
          <cell r="I917" t="str">
            <v>n/a</v>
          </cell>
          <cell r="K917">
            <v>60</v>
          </cell>
        </row>
        <row r="918">
          <cell r="B918">
            <v>103901</v>
          </cell>
          <cell r="C918" t="str">
            <v>75MM BLANKING PLUG ALUMINIUM</v>
          </cell>
          <cell r="D918">
            <v>1</v>
          </cell>
          <cell r="E918">
            <v>4</v>
          </cell>
          <cell r="F918" t="str">
            <v>N</v>
          </cell>
          <cell r="G918" t="e">
            <v>#N/A</v>
          </cell>
          <cell r="H918">
            <v>0</v>
          </cell>
          <cell r="I918" t="str">
            <v>n/a</v>
          </cell>
          <cell r="K918">
            <v>60</v>
          </cell>
        </row>
        <row r="919">
          <cell r="B919">
            <v>103902</v>
          </cell>
          <cell r="C919" t="str">
            <v>ALLOY 2.5" FEMALE INSTANTANEOUS COUPLING X 2" BSP MALE FIRE FIGHTING COUPLING</v>
          </cell>
          <cell r="D919">
            <v>1</v>
          </cell>
          <cell r="E919">
            <v>4</v>
          </cell>
          <cell r="F919" t="str">
            <v>N</v>
          </cell>
          <cell r="G919" t="e">
            <v>#N/A</v>
          </cell>
          <cell r="H919">
            <v>0</v>
          </cell>
          <cell r="I919" t="str">
            <v>n/a</v>
          </cell>
          <cell r="K919">
            <v>100</v>
          </cell>
        </row>
        <row r="920">
          <cell r="B920">
            <v>103903</v>
          </cell>
          <cell r="C920" t="str">
            <v>ALLOY 2.5" MALE INSTANTANEOUS BLANK PLUG &amp; CHAIN</v>
          </cell>
          <cell r="D920">
            <v>1</v>
          </cell>
          <cell r="E920">
            <v>4</v>
          </cell>
          <cell r="F920" t="str">
            <v>N</v>
          </cell>
          <cell r="G920" t="e">
            <v>#N/A</v>
          </cell>
          <cell r="H920">
            <v>0</v>
          </cell>
          <cell r="I920" t="str">
            <v>n/a</v>
          </cell>
          <cell r="K920">
            <v>60</v>
          </cell>
        </row>
        <row r="921">
          <cell r="B921">
            <v>103904</v>
          </cell>
          <cell r="C921" t="str">
            <v>2" MALE BULKHEAD FITTING POLYPROPYLENE</v>
          </cell>
          <cell r="D921">
            <v>1</v>
          </cell>
          <cell r="E921">
            <v>4</v>
          </cell>
          <cell r="F921" t="str">
            <v>N</v>
          </cell>
          <cell r="G921" t="e">
            <v>#N/A</v>
          </cell>
          <cell r="H921">
            <v>0</v>
          </cell>
          <cell r="I921" t="str">
            <v>n/a</v>
          </cell>
          <cell r="K921">
            <v>40</v>
          </cell>
        </row>
        <row r="922">
          <cell r="B922">
            <v>103905</v>
          </cell>
          <cell r="C922" t="str">
            <v>PRESSURE RELIEF VALVE</v>
          </cell>
          <cell r="D922">
            <v>1</v>
          </cell>
          <cell r="E922">
            <v>4</v>
          </cell>
          <cell r="F922" t="str">
            <v>N</v>
          </cell>
          <cell r="G922" t="e">
            <v>#N/A</v>
          </cell>
          <cell r="H922">
            <v>0</v>
          </cell>
          <cell r="I922" t="str">
            <v>n/a</v>
          </cell>
          <cell r="K922">
            <v>30</v>
          </cell>
        </row>
        <row r="923">
          <cell r="B923">
            <v>103906</v>
          </cell>
          <cell r="C923" t="str">
            <v>4" GLAND ASSEMBLY</v>
          </cell>
          <cell r="D923">
            <v>1</v>
          </cell>
          <cell r="E923">
            <v>4</v>
          </cell>
          <cell r="F923" t="str">
            <v>N</v>
          </cell>
          <cell r="G923" t="e">
            <v>#N/A</v>
          </cell>
          <cell r="H923">
            <v>0</v>
          </cell>
          <cell r="I923" t="str">
            <v>n/a</v>
          </cell>
          <cell r="K923">
            <v>90</v>
          </cell>
        </row>
        <row r="924">
          <cell r="B924">
            <v>103924</v>
          </cell>
          <cell r="C924" t="str">
            <v>57 000 LITRE POTABLE WATER STORAGE TANK</v>
          </cell>
          <cell r="D924">
            <v>1</v>
          </cell>
          <cell r="E924">
            <v>6</v>
          </cell>
          <cell r="F924" t="str">
            <v>Y</v>
          </cell>
          <cell r="G924">
            <v>1664.1371670427113</v>
          </cell>
          <cell r="H924">
            <v>1272</v>
          </cell>
          <cell r="I924" t="str">
            <v>Higher</v>
          </cell>
          <cell r="K924">
            <v>2120</v>
          </cell>
        </row>
        <row r="925">
          <cell r="B925">
            <v>103925</v>
          </cell>
          <cell r="C925" t="str">
            <v>BUFFER TANK 20 000 L POTABLE WATER</v>
          </cell>
          <cell r="D925">
            <v>1</v>
          </cell>
          <cell r="E925">
            <v>10</v>
          </cell>
          <cell r="F925" t="str">
            <v>Y</v>
          </cell>
          <cell r="G925">
            <v>11961.713471026524</v>
          </cell>
          <cell r="H925">
            <v>9905.41</v>
          </cell>
          <cell r="I925" t="str">
            <v>Higher</v>
          </cell>
          <cell r="K925">
            <v>15453.846153846152</v>
          </cell>
        </row>
        <row r="926">
          <cell r="B926">
            <v>103926</v>
          </cell>
          <cell r="C926" t="str">
            <v>GROUNDSHEET FOR 57 000  LITRE POTABLE WATER TANK</v>
          </cell>
          <cell r="D926">
            <v>1</v>
          </cell>
          <cell r="E926">
            <v>6</v>
          </cell>
          <cell r="F926" t="str">
            <v>N</v>
          </cell>
          <cell r="G926" t="e">
            <v>#N/A</v>
          </cell>
          <cell r="H926">
            <v>0</v>
          </cell>
          <cell r="I926" t="str">
            <v>n/a</v>
          </cell>
          <cell r="K926">
            <v>640</v>
          </cell>
        </row>
        <row r="927">
          <cell r="B927">
            <v>103968</v>
          </cell>
          <cell r="C927" t="str">
            <v>FLAT BASE PANEL</v>
          </cell>
          <cell r="D927">
            <v>1</v>
          </cell>
          <cell r="E927">
            <v>4</v>
          </cell>
          <cell r="F927" t="str">
            <v>N</v>
          </cell>
          <cell r="G927" t="e">
            <v>#N/A</v>
          </cell>
          <cell r="H927">
            <v>0</v>
          </cell>
          <cell r="I927" t="str">
            <v>n/a</v>
          </cell>
          <cell r="K927">
            <v>118.04</v>
          </cell>
        </row>
        <row r="928">
          <cell r="B928">
            <v>103972</v>
          </cell>
          <cell r="C928" t="str">
            <v>IVC</v>
          </cell>
          <cell r="D928">
            <v>1</v>
          </cell>
          <cell r="E928">
            <v>4</v>
          </cell>
          <cell r="F928" t="str">
            <v>N</v>
          </cell>
          <cell r="G928" t="e">
            <v>#N/A</v>
          </cell>
          <cell r="H928">
            <v>0</v>
          </cell>
          <cell r="I928" t="str">
            <v>n/a</v>
          </cell>
          <cell r="K928">
            <v>388.08</v>
          </cell>
        </row>
        <row r="929">
          <cell r="B929">
            <v>103973</v>
          </cell>
          <cell r="C929" t="str">
            <v>MANWAY</v>
          </cell>
          <cell r="D929">
            <v>1</v>
          </cell>
          <cell r="E929">
            <v>4</v>
          </cell>
          <cell r="F929" t="str">
            <v>N</v>
          </cell>
          <cell r="G929" t="e">
            <v>#N/A</v>
          </cell>
          <cell r="H929">
            <v>0</v>
          </cell>
          <cell r="I929" t="str">
            <v>n/a</v>
          </cell>
          <cell r="K929">
            <v>408.5</v>
          </cell>
        </row>
        <row r="930">
          <cell r="B930">
            <v>103974</v>
          </cell>
          <cell r="C930" t="str">
            <v>CORNER ANGLE</v>
          </cell>
          <cell r="D930">
            <v>2</v>
          </cell>
          <cell r="E930">
            <v>4</v>
          </cell>
          <cell r="F930" t="str">
            <v>N</v>
          </cell>
          <cell r="G930" t="e">
            <v>#N/A</v>
          </cell>
          <cell r="H930">
            <v>0</v>
          </cell>
          <cell r="I930" t="str">
            <v>n/a</v>
          </cell>
          <cell r="K930">
            <v>36.340000000000003</v>
          </cell>
        </row>
        <row r="931">
          <cell r="B931">
            <v>103975</v>
          </cell>
          <cell r="C931" t="str">
            <v>PATCH ( SET OF 100)</v>
          </cell>
          <cell r="D931">
            <v>1</v>
          </cell>
          <cell r="E931">
            <v>4</v>
          </cell>
          <cell r="F931" t="str">
            <v>N</v>
          </cell>
          <cell r="G931" t="e">
            <v>#N/A</v>
          </cell>
          <cell r="H931">
            <v>0</v>
          </cell>
          <cell r="I931" t="str">
            <v>n/a</v>
          </cell>
          <cell r="K931">
            <v>21.5</v>
          </cell>
        </row>
        <row r="932">
          <cell r="B932">
            <v>103976</v>
          </cell>
          <cell r="C932" t="str">
            <v>SEALANT (SET CONSISTS OF 50M)</v>
          </cell>
          <cell r="D932">
            <v>1</v>
          </cell>
          <cell r="E932">
            <v>4</v>
          </cell>
          <cell r="F932" t="str">
            <v>N</v>
          </cell>
          <cell r="G932" t="e">
            <v>#N/A</v>
          </cell>
          <cell r="H932">
            <v>0</v>
          </cell>
          <cell r="I932" t="str">
            <v>n/a</v>
          </cell>
          <cell r="K932">
            <v>133.19999999999999</v>
          </cell>
        </row>
        <row r="933">
          <cell r="B933">
            <v>103977</v>
          </cell>
          <cell r="C933" t="str">
            <v>SEALANT CORNERS (SET OF 4)</v>
          </cell>
          <cell r="D933">
            <v>1</v>
          </cell>
          <cell r="E933">
            <v>4</v>
          </cell>
          <cell r="F933" t="str">
            <v>N</v>
          </cell>
          <cell r="G933" t="e">
            <v>#N/A</v>
          </cell>
          <cell r="H933" t="e">
            <v>#N/A</v>
          </cell>
          <cell r="I933" t="str">
            <v>n/a</v>
          </cell>
          <cell r="J933" t="e">
            <v>#N/A</v>
          </cell>
          <cell r="K933">
            <v>2.6</v>
          </cell>
        </row>
        <row r="934">
          <cell r="B934">
            <v>103978</v>
          </cell>
          <cell r="C934" t="str">
            <v>SEALANT</v>
          </cell>
          <cell r="D934">
            <v>2</v>
          </cell>
          <cell r="E934">
            <v>4</v>
          </cell>
          <cell r="F934" t="str">
            <v>N</v>
          </cell>
          <cell r="G934" t="e">
            <v>#N/A</v>
          </cell>
          <cell r="H934">
            <v>0</v>
          </cell>
          <cell r="I934" t="str">
            <v>n/a</v>
          </cell>
          <cell r="J934" t="e">
            <v>#DIV/0!</v>
          </cell>
          <cell r="K934">
            <v>22</v>
          </cell>
        </row>
        <row r="935">
          <cell r="B935">
            <v>103979</v>
          </cell>
          <cell r="C935" t="str">
            <v>BOLT SET</v>
          </cell>
          <cell r="D935">
            <v>100</v>
          </cell>
          <cell r="E935">
            <v>4</v>
          </cell>
          <cell r="F935" t="str">
            <v>N</v>
          </cell>
          <cell r="G935" t="e">
            <v>#N/A</v>
          </cell>
          <cell r="H935">
            <v>0</v>
          </cell>
          <cell r="I935" t="str">
            <v>n/a</v>
          </cell>
          <cell r="K935">
            <v>1.26</v>
          </cell>
        </row>
        <row r="936">
          <cell r="B936">
            <v>103980</v>
          </cell>
          <cell r="C936" t="str">
            <v xml:space="preserve">BOLT SET </v>
          </cell>
          <cell r="D936">
            <v>100</v>
          </cell>
          <cell r="E936">
            <v>4</v>
          </cell>
          <cell r="F936" t="str">
            <v>N</v>
          </cell>
          <cell r="G936" t="e">
            <v>#N/A</v>
          </cell>
          <cell r="H936">
            <v>0</v>
          </cell>
          <cell r="I936" t="str">
            <v>n/a</v>
          </cell>
          <cell r="K936">
            <v>0.45</v>
          </cell>
        </row>
        <row r="937">
          <cell r="B937">
            <v>103981</v>
          </cell>
          <cell r="C937" t="str">
            <v>AIR VENT</v>
          </cell>
          <cell r="D937">
            <v>1</v>
          </cell>
          <cell r="E937">
            <v>4</v>
          </cell>
          <cell r="F937" t="str">
            <v>N</v>
          </cell>
          <cell r="G937" t="e">
            <v>#N/A</v>
          </cell>
          <cell r="H937">
            <v>0</v>
          </cell>
          <cell r="I937" t="str">
            <v>n/a</v>
          </cell>
          <cell r="K937">
            <v>75.680000000000007</v>
          </cell>
        </row>
        <row r="938">
          <cell r="B938">
            <v>103982</v>
          </cell>
          <cell r="C938" t="str">
            <v>ROOF STRUT</v>
          </cell>
          <cell r="D938">
            <v>1</v>
          </cell>
          <cell r="E938">
            <v>4</v>
          </cell>
          <cell r="F938" t="str">
            <v>N</v>
          </cell>
          <cell r="G938" t="e">
            <v>#N/A</v>
          </cell>
          <cell r="H938">
            <v>0</v>
          </cell>
          <cell r="I938" t="str">
            <v>n/a</v>
          </cell>
          <cell r="K938">
            <v>14.52</v>
          </cell>
        </row>
        <row r="939">
          <cell r="B939">
            <v>103983</v>
          </cell>
          <cell r="C939" t="str">
            <v xml:space="preserve">STRUT END </v>
          </cell>
          <cell r="D939">
            <v>2</v>
          </cell>
          <cell r="E939">
            <v>4</v>
          </cell>
          <cell r="F939" t="str">
            <v>N</v>
          </cell>
          <cell r="G939" t="e">
            <v>#N/A</v>
          </cell>
          <cell r="H939">
            <v>0</v>
          </cell>
          <cell r="I939" t="str">
            <v>n/a</v>
          </cell>
          <cell r="K939">
            <v>1.3</v>
          </cell>
        </row>
        <row r="940">
          <cell r="B940">
            <v>103984</v>
          </cell>
          <cell r="C940" t="str">
            <v>STEELWORK VERTICAL SEAMS</v>
          </cell>
          <cell r="D940">
            <v>1</v>
          </cell>
          <cell r="E940">
            <v>4</v>
          </cell>
          <cell r="F940" t="str">
            <v>N</v>
          </cell>
          <cell r="G940" t="e">
            <v>#N/A</v>
          </cell>
          <cell r="H940">
            <v>0</v>
          </cell>
          <cell r="I940" t="str">
            <v>n/a</v>
          </cell>
          <cell r="K940">
            <v>66.22</v>
          </cell>
        </row>
        <row r="941">
          <cell r="B941">
            <v>103985</v>
          </cell>
          <cell r="C941" t="str">
            <v xml:space="preserve">VG BOLT SET </v>
          </cell>
          <cell r="D941">
            <v>2</v>
          </cell>
          <cell r="E941">
            <v>4</v>
          </cell>
          <cell r="F941" t="str">
            <v>N</v>
          </cell>
          <cell r="G941" t="e">
            <v>#N/A</v>
          </cell>
          <cell r="H941">
            <v>0</v>
          </cell>
          <cell r="I941" t="str">
            <v>n/a</v>
          </cell>
          <cell r="K941">
            <v>10.75</v>
          </cell>
        </row>
        <row r="942">
          <cell r="B942">
            <v>103986</v>
          </cell>
          <cell r="C942" t="str">
            <v>INTERNAL GRP LADDER</v>
          </cell>
          <cell r="D942">
            <v>1</v>
          </cell>
          <cell r="E942">
            <v>4</v>
          </cell>
          <cell r="F942" t="str">
            <v>N</v>
          </cell>
          <cell r="G942" t="e">
            <v>#N/A</v>
          </cell>
          <cell r="H942">
            <v>0</v>
          </cell>
          <cell r="I942" t="str">
            <v>n/a</v>
          </cell>
          <cell r="K942">
            <v>369.8</v>
          </cell>
        </row>
        <row r="943">
          <cell r="B943">
            <v>103987</v>
          </cell>
          <cell r="C943" t="str">
            <v>EXTERNAL GALVANISED LADDER</v>
          </cell>
          <cell r="D943">
            <v>1</v>
          </cell>
          <cell r="E943">
            <v>4</v>
          </cell>
          <cell r="F943" t="str">
            <v>N</v>
          </cell>
          <cell r="G943" t="e">
            <v>#N/A</v>
          </cell>
          <cell r="H943">
            <v>0</v>
          </cell>
          <cell r="I943" t="str">
            <v>n/a</v>
          </cell>
          <cell r="K943">
            <v>433.22</v>
          </cell>
        </row>
        <row r="944">
          <cell r="B944">
            <v>103988</v>
          </cell>
          <cell r="C944" t="str">
            <v>INTERNAL LADDER FIXING KIT</v>
          </cell>
          <cell r="D944">
            <v>1</v>
          </cell>
          <cell r="E944">
            <v>4</v>
          </cell>
          <cell r="F944" t="str">
            <v>N</v>
          </cell>
          <cell r="G944" t="e">
            <v>#N/A</v>
          </cell>
          <cell r="H944">
            <v>0</v>
          </cell>
          <cell r="I944" t="str">
            <v>n/a</v>
          </cell>
          <cell r="K944">
            <v>86.54</v>
          </cell>
        </row>
        <row r="945">
          <cell r="B945">
            <v>103989</v>
          </cell>
          <cell r="C945" t="str">
            <v>EXTERNAL LADDER FIXING KIT</v>
          </cell>
          <cell r="D945">
            <v>1</v>
          </cell>
          <cell r="E945">
            <v>4</v>
          </cell>
          <cell r="F945" t="str">
            <v>N</v>
          </cell>
          <cell r="G945" t="e">
            <v>#N/A</v>
          </cell>
          <cell r="H945">
            <v>0</v>
          </cell>
          <cell r="I945" t="str">
            <v>n/a</v>
          </cell>
          <cell r="K945">
            <v>95.68</v>
          </cell>
        </row>
        <row r="946">
          <cell r="B946">
            <v>103990</v>
          </cell>
          <cell r="C946" t="str">
            <v>PETER SMITH INLET VALVE</v>
          </cell>
          <cell r="D946">
            <v>1</v>
          </cell>
          <cell r="E946">
            <v>4</v>
          </cell>
          <cell r="F946" t="str">
            <v>N</v>
          </cell>
          <cell r="G946" t="e">
            <v>#N/A</v>
          </cell>
          <cell r="H946">
            <v>0</v>
          </cell>
          <cell r="I946" t="str">
            <v>n/a</v>
          </cell>
          <cell r="K946">
            <v>1236.26</v>
          </cell>
        </row>
        <row r="947">
          <cell r="B947">
            <v>103991</v>
          </cell>
          <cell r="C947" t="str">
            <v>INLET VALVE ASSY KIT</v>
          </cell>
          <cell r="D947">
            <v>1</v>
          </cell>
          <cell r="E947">
            <v>4</v>
          </cell>
          <cell r="F947" t="str">
            <v>N</v>
          </cell>
          <cell r="G947" t="e">
            <v>#N/A</v>
          </cell>
          <cell r="H947">
            <v>0</v>
          </cell>
          <cell r="I947" t="str">
            <v>n/a</v>
          </cell>
          <cell r="K947">
            <v>774</v>
          </cell>
        </row>
        <row r="948">
          <cell r="B948">
            <v>103992</v>
          </cell>
          <cell r="C948" t="str">
            <v>OUTLET FIXING KIT</v>
          </cell>
          <cell r="D948">
            <v>1</v>
          </cell>
          <cell r="E948">
            <v>6</v>
          </cell>
          <cell r="F948" t="str">
            <v>N</v>
          </cell>
          <cell r="G948" t="e">
            <v>#N/A</v>
          </cell>
          <cell r="H948">
            <v>0</v>
          </cell>
          <cell r="I948" t="str">
            <v>n/a</v>
          </cell>
          <cell r="K948">
            <v>1257.76</v>
          </cell>
        </row>
        <row r="949">
          <cell r="B949">
            <v>103993</v>
          </cell>
          <cell r="C949" t="str">
            <v>DRAIN FIXING KIT</v>
          </cell>
          <cell r="D949">
            <v>1</v>
          </cell>
          <cell r="E949">
            <v>4</v>
          </cell>
          <cell r="F949" t="str">
            <v>N</v>
          </cell>
          <cell r="G949" t="e">
            <v>#N/A</v>
          </cell>
          <cell r="H949">
            <v>0</v>
          </cell>
          <cell r="I949" t="str">
            <v>n/a</v>
          </cell>
          <cell r="K949">
            <v>366.58</v>
          </cell>
        </row>
        <row r="950">
          <cell r="B950">
            <v>103994</v>
          </cell>
          <cell r="C950" t="str">
            <v>RETURN FIXING KIT</v>
          </cell>
          <cell r="D950">
            <v>1</v>
          </cell>
          <cell r="E950">
            <v>6</v>
          </cell>
          <cell r="F950" t="str">
            <v>N</v>
          </cell>
          <cell r="G950" t="e">
            <v>#N/A</v>
          </cell>
          <cell r="H950">
            <v>0</v>
          </cell>
          <cell r="I950" t="str">
            <v>n/a</v>
          </cell>
          <cell r="K950">
            <v>1139.5</v>
          </cell>
        </row>
        <row r="951">
          <cell r="B951">
            <v>103995</v>
          </cell>
          <cell r="C951" t="str">
            <v>OVERFLOW FIXING KIT</v>
          </cell>
          <cell r="D951">
            <v>1</v>
          </cell>
          <cell r="E951">
            <v>4</v>
          </cell>
          <cell r="F951" t="str">
            <v>N</v>
          </cell>
          <cell r="G951" t="e">
            <v>#N/A</v>
          </cell>
          <cell r="H951">
            <v>0</v>
          </cell>
          <cell r="I951" t="str">
            <v>n/a</v>
          </cell>
          <cell r="K951">
            <v>309.60000000000002</v>
          </cell>
        </row>
        <row r="952">
          <cell r="B952">
            <v>103996</v>
          </cell>
          <cell r="C952" t="str">
            <v>WARNING PIPE FIXING KIT</v>
          </cell>
          <cell r="D952">
            <v>1</v>
          </cell>
          <cell r="E952">
            <v>4</v>
          </cell>
          <cell r="F952" t="str">
            <v>N</v>
          </cell>
          <cell r="G952" t="e">
            <v>#N/A</v>
          </cell>
          <cell r="H952">
            <v>0</v>
          </cell>
          <cell r="I952" t="str">
            <v>n/a</v>
          </cell>
          <cell r="K952">
            <v>155.88</v>
          </cell>
        </row>
        <row r="953">
          <cell r="B953">
            <v>103997</v>
          </cell>
          <cell r="C953" t="str">
            <v>LEVEL SWITCH 3/4" BSPT</v>
          </cell>
          <cell r="D953">
            <v>2</v>
          </cell>
          <cell r="E953">
            <v>4</v>
          </cell>
          <cell r="F953" t="str">
            <v>N</v>
          </cell>
          <cell r="G953" t="e">
            <v>#N/A</v>
          </cell>
          <cell r="H953">
            <v>0</v>
          </cell>
          <cell r="I953" t="str">
            <v>n/a</v>
          </cell>
          <cell r="K953">
            <v>47.5</v>
          </cell>
        </row>
        <row r="954">
          <cell r="B954">
            <v>103998</v>
          </cell>
          <cell r="C954" t="str">
            <v>LEVEL INDICATOR (SET 2)</v>
          </cell>
          <cell r="D954">
            <v>1</v>
          </cell>
          <cell r="E954">
            <v>4</v>
          </cell>
          <cell r="F954" t="str">
            <v>N</v>
          </cell>
          <cell r="G954" t="e">
            <v>#N/A</v>
          </cell>
          <cell r="H954">
            <v>0</v>
          </cell>
          <cell r="I954" t="str">
            <v>n/a</v>
          </cell>
          <cell r="K954">
            <v>989</v>
          </cell>
        </row>
        <row r="955">
          <cell r="B955">
            <v>103999</v>
          </cell>
          <cell r="C955" t="str">
            <v>LEVEL SWITCH</v>
          </cell>
          <cell r="D955">
            <v>1</v>
          </cell>
          <cell r="E955">
            <v>6</v>
          </cell>
          <cell r="F955" t="str">
            <v>N</v>
          </cell>
          <cell r="G955" t="e">
            <v>#N/A</v>
          </cell>
          <cell r="H955">
            <v>0</v>
          </cell>
          <cell r="I955" t="str">
            <v>n/a</v>
          </cell>
          <cell r="K955">
            <v>483.76</v>
          </cell>
        </row>
        <row r="956">
          <cell r="B956">
            <v>104024</v>
          </cell>
          <cell r="C956" t="str">
            <v>HOSE ASSY 1/2" NB  20M LG REFUELLING  C/W 1/2" CAM LOCK FEMALE &amp; ISO7241-A</v>
          </cell>
          <cell r="D956">
            <v>1</v>
          </cell>
          <cell r="E956">
            <v>4</v>
          </cell>
          <cell r="F956" t="str">
            <v>N</v>
          </cell>
          <cell r="G956" t="e">
            <v>#N/A</v>
          </cell>
          <cell r="H956">
            <v>0</v>
          </cell>
          <cell r="I956" t="str">
            <v>n/a</v>
          </cell>
          <cell r="K956">
            <v>149.30000000000001</v>
          </cell>
        </row>
        <row r="957">
          <cell r="B957">
            <v>104050</v>
          </cell>
          <cell r="C957" t="str">
            <v>27 000 LITRE POTABLE WATER STORAGE TANK</v>
          </cell>
          <cell r="D957">
            <v>1</v>
          </cell>
          <cell r="E957">
            <v>6</v>
          </cell>
          <cell r="F957" t="str">
            <v>Y</v>
          </cell>
          <cell r="G957">
            <v>1396.4820779627339</v>
          </cell>
          <cell r="H957">
            <v>970.8</v>
          </cell>
          <cell r="I957" t="str">
            <v>Higher</v>
          </cell>
          <cell r="K957">
            <v>1618</v>
          </cell>
        </row>
        <row r="958">
          <cell r="B958">
            <v>104051</v>
          </cell>
          <cell r="C958" t="str">
            <v>BUFFER TANK 10 000 L POTABLE WATER</v>
          </cell>
          <cell r="D958">
            <v>1</v>
          </cell>
          <cell r="E958">
            <v>10</v>
          </cell>
          <cell r="F958" t="str">
            <v>Y</v>
          </cell>
          <cell r="G958">
            <v>9505.5844182926139</v>
          </cell>
          <cell r="H958">
            <v>7769.41</v>
          </cell>
          <cell r="I958" t="str">
            <v>Higher</v>
          </cell>
          <cell r="K958">
            <v>12165.692307692307</v>
          </cell>
        </row>
        <row r="959">
          <cell r="B959">
            <v>104052</v>
          </cell>
          <cell r="C959" t="str">
            <v>GROUNDSHEET FOR 27 000  LITRE POTABLE WATER TANK</v>
          </cell>
          <cell r="D959">
            <v>1</v>
          </cell>
          <cell r="E959">
            <v>6</v>
          </cell>
          <cell r="F959" t="str">
            <v>N</v>
          </cell>
          <cell r="G959" t="e">
            <v>#N/A</v>
          </cell>
          <cell r="H959">
            <v>0</v>
          </cell>
          <cell r="I959" t="str">
            <v>n/a</v>
          </cell>
          <cell r="K959">
            <v>474</v>
          </cell>
        </row>
        <row r="960">
          <cell r="B960">
            <v>104053</v>
          </cell>
          <cell r="C960" t="str">
            <v>BUND LINER 13M X 9.85M SINGLE LINER FOR ONE 25 000 L TFC</v>
          </cell>
          <cell r="D960">
            <v>1</v>
          </cell>
          <cell r="E960">
            <v>6</v>
          </cell>
          <cell r="F960" t="str">
            <v>N</v>
          </cell>
          <cell r="G960" t="e">
            <v>#N/A</v>
          </cell>
          <cell r="H960">
            <v>0</v>
          </cell>
          <cell r="I960" t="str">
            <v>n/a</v>
          </cell>
          <cell r="K960">
            <v>4127.76</v>
          </cell>
        </row>
        <row r="961">
          <cell r="B961">
            <v>104054</v>
          </cell>
          <cell r="C961" t="str">
            <v>16 000 LITRE POTABLE WATER STORAGE TANK</v>
          </cell>
          <cell r="D961">
            <v>1</v>
          </cell>
          <cell r="E961">
            <v>6</v>
          </cell>
          <cell r="F961" t="str">
            <v>N</v>
          </cell>
          <cell r="G961" t="e">
            <v>#N/A</v>
          </cell>
          <cell r="H961">
            <v>0</v>
          </cell>
          <cell r="I961" t="str">
            <v>n/a</v>
          </cell>
          <cell r="K961">
            <v>1264</v>
          </cell>
        </row>
        <row r="962">
          <cell r="B962">
            <v>104055</v>
          </cell>
          <cell r="C962" t="str">
            <v>BUFFER TANK 5 000 L POTABLE WATER</v>
          </cell>
          <cell r="D962">
            <v>1</v>
          </cell>
          <cell r="E962">
            <v>10</v>
          </cell>
          <cell r="F962" t="str">
            <v>N</v>
          </cell>
          <cell r="G962" t="e">
            <v>#N/A</v>
          </cell>
          <cell r="H962">
            <v>0</v>
          </cell>
          <cell r="I962" t="str">
            <v>n/a</v>
          </cell>
          <cell r="K962">
            <v>9840.3846153846152</v>
          </cell>
        </row>
        <row r="963">
          <cell r="B963">
            <v>104056</v>
          </cell>
          <cell r="C963" t="str">
            <v>GROUNDSHEET FOR 16 000  LITRE POTABLE WATER TANK</v>
          </cell>
          <cell r="D963">
            <v>1</v>
          </cell>
          <cell r="E963">
            <v>6</v>
          </cell>
          <cell r="F963" t="str">
            <v>N</v>
          </cell>
          <cell r="G963" t="e">
            <v>#N/A</v>
          </cell>
          <cell r="H963">
            <v>0</v>
          </cell>
          <cell r="I963" t="str">
            <v>n/a</v>
          </cell>
          <cell r="K963">
            <v>328</v>
          </cell>
        </row>
        <row r="964">
          <cell r="B964">
            <v>104140</v>
          </cell>
          <cell r="C964" t="str">
            <v>HOSE ASSY 1/2" NB  3M LG C/W 1/2" CAM LOCK AL FEMALES EACH END</v>
          </cell>
          <cell r="D964">
            <v>1</v>
          </cell>
          <cell r="E964">
            <v>4</v>
          </cell>
          <cell r="F964" t="str">
            <v>N</v>
          </cell>
          <cell r="G964" t="e">
            <v>#N/A</v>
          </cell>
          <cell r="H964">
            <v>0</v>
          </cell>
          <cell r="I964" t="str">
            <v>n/a</v>
          </cell>
          <cell r="K964">
            <v>124</v>
          </cell>
        </row>
        <row r="965">
          <cell r="B965">
            <v>104141</v>
          </cell>
          <cell r="C965" t="str">
            <v>HOSE ASSY 1/2" NB  30M LG REFUELLING C/W 1/2" AL CAM LOCK (F) EACH END</v>
          </cell>
          <cell r="D965">
            <v>1</v>
          </cell>
          <cell r="E965">
            <v>4</v>
          </cell>
          <cell r="F965" t="str">
            <v>N</v>
          </cell>
          <cell r="G965" t="e">
            <v>#N/A</v>
          </cell>
          <cell r="H965">
            <v>0</v>
          </cell>
          <cell r="I965" t="str">
            <v>n/a</v>
          </cell>
          <cell r="K965">
            <v>231.6</v>
          </cell>
        </row>
        <row r="966">
          <cell r="B966">
            <v>104142</v>
          </cell>
          <cell r="C966" t="str">
            <v>HOSE ASSY 1/2" NB  5M LG REFUELLING  C/W 1/2" CAM LOCK FEMALE &amp; ISO7241-A</v>
          </cell>
          <cell r="D966">
            <v>1</v>
          </cell>
          <cell r="E966">
            <v>4</v>
          </cell>
          <cell r="F966" t="str">
            <v>N</v>
          </cell>
          <cell r="G966" t="e">
            <v>#N/A</v>
          </cell>
          <cell r="H966">
            <v>0</v>
          </cell>
          <cell r="I966" t="str">
            <v>n/a</v>
          </cell>
          <cell r="K966">
            <v>94</v>
          </cell>
        </row>
        <row r="967">
          <cell r="B967">
            <v>104143</v>
          </cell>
          <cell r="C967" t="str">
            <v>HOSE ASSY 1/2" NB  31.5M LG REFUELLING  C/W 1/2" CAM LOCK FEMALE &amp; ISO7241-A M &amp; F</v>
          </cell>
          <cell r="D967">
            <v>1</v>
          </cell>
          <cell r="E967">
            <v>4</v>
          </cell>
          <cell r="F967" t="str">
            <v>N</v>
          </cell>
          <cell r="G967" t="e">
            <v>#N/A</v>
          </cell>
          <cell r="H967">
            <v>0</v>
          </cell>
          <cell r="I967" t="str">
            <v>n/a</v>
          </cell>
          <cell r="K967">
            <v>270</v>
          </cell>
        </row>
        <row r="968">
          <cell r="B968">
            <v>104144</v>
          </cell>
          <cell r="C968" t="str">
            <v>HOSE ASSY 1/2" NB  27M LG REFUELLING  C/W 1/2" CAM LOCK FEMALE &amp; ISO7241-A M &amp; F</v>
          </cell>
          <cell r="D968">
            <v>1</v>
          </cell>
          <cell r="E968">
            <v>4</v>
          </cell>
          <cell r="F968" t="str">
            <v>N</v>
          </cell>
          <cell r="G968" t="e">
            <v>#N/A</v>
          </cell>
          <cell r="H968">
            <v>0</v>
          </cell>
          <cell r="I968" t="str">
            <v>n/a</v>
          </cell>
          <cell r="K968">
            <v>237</v>
          </cell>
        </row>
        <row r="969">
          <cell r="B969">
            <v>104275</v>
          </cell>
          <cell r="C969" t="str">
            <v>DIPSTICK</v>
          </cell>
          <cell r="D969">
            <v>4</v>
          </cell>
          <cell r="E969">
            <v>10</v>
          </cell>
          <cell r="F969" t="str">
            <v>N</v>
          </cell>
          <cell r="G969" t="e">
            <v>#N/A</v>
          </cell>
          <cell r="H969">
            <v>0</v>
          </cell>
          <cell r="I969" t="str">
            <v>n/a</v>
          </cell>
          <cell r="K969">
            <v>984</v>
          </cell>
        </row>
        <row r="970">
          <cell r="B970">
            <v>104435</v>
          </cell>
          <cell r="C970" t="str">
            <v>FLAT BASE PANEL  1 X 0.5</v>
          </cell>
          <cell r="D970">
            <v>1</v>
          </cell>
          <cell r="E970">
            <v>4</v>
          </cell>
          <cell r="F970" t="str">
            <v>N</v>
          </cell>
          <cell r="G970" t="e">
            <v>#N/A</v>
          </cell>
          <cell r="H970">
            <v>0</v>
          </cell>
          <cell r="I970" t="str">
            <v>n/a</v>
          </cell>
          <cell r="K970">
            <v>73.099999999999994</v>
          </cell>
        </row>
        <row r="971">
          <cell r="B971">
            <v>104584</v>
          </cell>
          <cell r="C971" t="str">
            <v>1-1/2" X 11.5 NPS HOSE PLUG TO BS2464 'B' (PLUG FOR TFC DRAIN HOSE VALVE) MOQ 1</v>
          </cell>
          <cell r="D971">
            <v>1</v>
          </cell>
          <cell r="E971">
            <v>4</v>
          </cell>
          <cell r="F971" t="str">
            <v>N</v>
          </cell>
          <cell r="G971" t="e">
            <v>#N/A</v>
          </cell>
          <cell r="H971">
            <v>0</v>
          </cell>
          <cell r="I971" t="str">
            <v>n/a</v>
          </cell>
          <cell r="K971">
            <v>92.04</v>
          </cell>
        </row>
        <row r="972">
          <cell r="B972">
            <v>104940</v>
          </cell>
          <cell r="C972" t="str">
            <v>PLATE FUEL PILLOW TANK</v>
          </cell>
          <cell r="D972">
            <v>1</v>
          </cell>
          <cell r="E972">
            <v>4</v>
          </cell>
          <cell r="F972" t="str">
            <v>N</v>
          </cell>
          <cell r="G972" t="e">
            <v>#N/A</v>
          </cell>
          <cell r="H972">
            <v>0</v>
          </cell>
          <cell r="I972" t="str">
            <v>n/a</v>
          </cell>
          <cell r="K972">
            <v>72.7</v>
          </cell>
        </row>
        <row r="973">
          <cell r="B973">
            <v>105035</v>
          </cell>
          <cell r="C973" t="str">
            <v>AIR VENT COLOUR NATO GREEN</v>
          </cell>
          <cell r="D973">
            <v>1</v>
          </cell>
          <cell r="E973" t="str">
            <v>4</v>
          </cell>
          <cell r="F973" t="str">
            <v>N</v>
          </cell>
          <cell r="G973" t="e">
            <v>#N/A</v>
          </cell>
          <cell r="H973">
            <v>0</v>
          </cell>
          <cell r="I973" t="str">
            <v>n/a</v>
          </cell>
          <cell r="K973">
            <v>380</v>
          </cell>
        </row>
        <row r="974">
          <cell r="B974" t="str">
            <v>104584A</v>
          </cell>
          <cell r="C974" t="str">
            <v>1-1/2" X 11.5 NPS HOSE PLUG TO BS2464'B' PLUG FOR TFC DRAIN HOSE VALVE</v>
          </cell>
          <cell r="D974">
            <v>30</v>
          </cell>
          <cell r="E974">
            <v>4</v>
          </cell>
          <cell r="F974" t="str">
            <v>N</v>
          </cell>
          <cell r="G974" t="e">
            <v>#N/A</v>
          </cell>
          <cell r="H974">
            <v>0</v>
          </cell>
          <cell r="I974" t="str">
            <v>n/a</v>
          </cell>
          <cell r="K974">
            <v>27.64</v>
          </cell>
        </row>
        <row r="975">
          <cell r="B975" t="str">
            <v>BMDZ33290</v>
          </cell>
          <cell r="C975" t="str">
            <v>2" NB CL 150 FF GASKET FOR BULK FUEL BULKMETER INLET CONNECTION</v>
          </cell>
          <cell r="D975">
            <v>15</v>
          </cell>
          <cell r="E975">
            <v>4</v>
          </cell>
          <cell r="F975" t="str">
            <v>N</v>
          </cell>
          <cell r="G975" t="e">
            <v>#N/A</v>
          </cell>
          <cell r="H975">
            <v>0</v>
          </cell>
          <cell r="I975" t="str">
            <v>n/a</v>
          </cell>
          <cell r="K975">
            <v>11.6</v>
          </cell>
        </row>
        <row r="976">
          <cell r="B976" t="str">
            <v>CCMY6250N</v>
          </cell>
          <cell r="C976" t="str">
            <v>2.5" IND TANK UNIT FOR BULK FUEL BULKMETER INLET CONNECTION</v>
          </cell>
          <cell r="D976">
            <v>1</v>
          </cell>
          <cell r="E976">
            <v>8</v>
          </cell>
          <cell r="F976" t="str">
            <v>N</v>
          </cell>
          <cell r="G976" t="e">
            <v>#N/A</v>
          </cell>
          <cell r="H976">
            <v>0</v>
          </cell>
          <cell r="I976" t="str">
            <v>n/a</v>
          </cell>
          <cell r="K976">
            <v>238.9</v>
          </cell>
        </row>
        <row r="977">
          <cell r="B977" t="str">
            <v>CCSZ180</v>
          </cell>
          <cell r="C977" t="str">
            <v xml:space="preserve">TANK UNIT SPRING </v>
          </cell>
          <cell r="D977">
            <v>100</v>
          </cell>
          <cell r="E977">
            <v>6</v>
          </cell>
          <cell r="F977" t="str">
            <v>N</v>
          </cell>
          <cell r="G977" t="e">
            <v>#N/A</v>
          </cell>
          <cell r="H977">
            <v>0</v>
          </cell>
          <cell r="I977" t="str">
            <v>n/a</v>
          </cell>
          <cell r="K977">
            <v>4.8600000000000003</v>
          </cell>
        </row>
        <row r="978">
          <cell r="B978" t="str">
            <v>TX1816</v>
          </cell>
          <cell r="C978" t="str">
            <v>GA OF CARRIER FRAME FOR BM250 BULKMETER</v>
          </cell>
          <cell r="D978">
            <v>1</v>
          </cell>
          <cell r="E978">
            <v>20</v>
          </cell>
          <cell r="F978" t="str">
            <v>N</v>
          </cell>
          <cell r="G978" t="e">
            <v>#N/A</v>
          </cell>
          <cell r="H978">
            <v>0</v>
          </cell>
          <cell r="I978" t="str">
            <v>n/a</v>
          </cell>
          <cell r="K978">
            <v>7247.4307692307684</v>
          </cell>
        </row>
        <row r="979">
          <cell r="B979" t="str">
            <v>TX1818</v>
          </cell>
          <cell r="C979" t="str">
            <v>TEE 2.5" CAM LOCK MALE EACH BRANCH</v>
          </cell>
          <cell r="D979">
            <v>1</v>
          </cell>
          <cell r="E979">
            <v>10</v>
          </cell>
          <cell r="F979" t="str">
            <v>N</v>
          </cell>
          <cell r="G979" t="e">
            <v>#N/A</v>
          </cell>
          <cell r="H979">
            <v>0</v>
          </cell>
          <cell r="I979" t="str">
            <v>n/a</v>
          </cell>
          <cell r="K979">
            <v>1989.78</v>
          </cell>
        </row>
        <row r="980">
          <cell r="B980" t="str">
            <v>TX1819</v>
          </cell>
          <cell r="C980" t="str">
            <v>TEE 1" CAM LOCK MALE EACH BRANCH</v>
          </cell>
          <cell r="D980">
            <v>1</v>
          </cell>
          <cell r="E980">
            <v>10</v>
          </cell>
          <cell r="F980" t="str">
            <v>N</v>
          </cell>
          <cell r="G980" t="e">
            <v>#N/A</v>
          </cell>
          <cell r="H980">
            <v>0</v>
          </cell>
          <cell r="I980" t="str">
            <v>n/a</v>
          </cell>
          <cell r="K980">
            <v>1022.42</v>
          </cell>
        </row>
        <row r="981">
          <cell r="B981" t="str">
            <v>TX1835</v>
          </cell>
          <cell r="C981" t="str">
            <v>TEE EQUAL 1" NB C/W 1"  CAM LOCK MALE &amp; DUST CAPS EACH BRANCH</v>
          </cell>
          <cell r="D981">
            <v>1</v>
          </cell>
          <cell r="E981">
            <v>10</v>
          </cell>
          <cell r="F981" t="str">
            <v>N</v>
          </cell>
          <cell r="G981" t="e">
            <v>#N/A</v>
          </cell>
          <cell r="H981">
            <v>0</v>
          </cell>
          <cell r="I981" t="str">
            <v>n/a</v>
          </cell>
          <cell r="K981">
            <v>145.34</v>
          </cell>
        </row>
        <row r="982">
          <cell r="B982" t="str">
            <v>TX1836</v>
          </cell>
          <cell r="C982" t="str">
            <v>ADAPTOR 1" NB TEE EQUAL C/W VALVE &amp; CAM LOCK MALE EACH BRANCH</v>
          </cell>
          <cell r="D982">
            <v>1</v>
          </cell>
          <cell r="E982">
            <v>10</v>
          </cell>
          <cell r="F982" t="str">
            <v>N</v>
          </cell>
          <cell r="G982" t="e">
            <v>#N/A</v>
          </cell>
          <cell r="H982">
            <v>0</v>
          </cell>
          <cell r="I982" t="str">
            <v>n/a</v>
          </cell>
          <cell r="K982">
            <v>607.38</v>
          </cell>
        </row>
        <row r="983">
          <cell r="B983" t="str">
            <v>TX1837</v>
          </cell>
          <cell r="C983" t="str">
            <v>ADAPTOR 1" NB ELBOW 90  DEGREE  C/W VALVE &amp; CAM LOCK MALE EACH END</v>
          </cell>
          <cell r="D983">
            <v>1</v>
          </cell>
          <cell r="E983">
            <v>10</v>
          </cell>
          <cell r="F983" t="str">
            <v>N</v>
          </cell>
          <cell r="G983" t="e">
            <v>#N/A</v>
          </cell>
          <cell r="H983">
            <v>0</v>
          </cell>
          <cell r="I983" t="str">
            <v>n/a</v>
          </cell>
          <cell r="K983">
            <v>592.52</v>
          </cell>
        </row>
        <row r="984">
          <cell r="B984" t="str">
            <v>TX1838</v>
          </cell>
          <cell r="C984" t="str">
            <v>ADAPTOR 1" TO 3/4" NB C/W VALVE &amp; CAM LOCK MALE EACH END</v>
          </cell>
          <cell r="D984">
            <v>1</v>
          </cell>
          <cell r="E984">
            <v>10</v>
          </cell>
          <cell r="F984" t="str">
            <v>N</v>
          </cell>
          <cell r="G984" t="e">
            <v>#N/A</v>
          </cell>
          <cell r="H984">
            <v>0</v>
          </cell>
          <cell r="I984" t="str">
            <v>n/a</v>
          </cell>
          <cell r="K984">
            <v>545.32000000000005</v>
          </cell>
        </row>
        <row r="985">
          <cell r="B985" t="str">
            <v>TX1862</v>
          </cell>
          <cell r="C985" t="str">
            <v>PIPE ASSY 1" NB  1.8 M LG 1" CAM LOCK FEMALE TO 1" CAM LOCK FEMALE</v>
          </cell>
          <cell r="D985">
            <v>1</v>
          </cell>
          <cell r="E985">
            <v>10</v>
          </cell>
          <cell r="F985" t="str">
            <v>N</v>
          </cell>
          <cell r="G985" t="e">
            <v>#N/A</v>
          </cell>
          <cell r="H985">
            <v>0</v>
          </cell>
          <cell r="I985" t="str">
            <v>n/a</v>
          </cell>
          <cell r="K985">
            <v>155.91999999999999</v>
          </cell>
        </row>
        <row r="986">
          <cell r="B986" t="str">
            <v>TX1863</v>
          </cell>
          <cell r="C986" t="str">
            <v>PIPE ASSY 1" NB  1.8 M LG C/W 1" CAM LOCK FEMALE TO 1" CAM LOCK MALE</v>
          </cell>
          <cell r="D986">
            <v>1</v>
          </cell>
          <cell r="E986">
            <v>10</v>
          </cell>
          <cell r="F986" t="str">
            <v>N</v>
          </cell>
          <cell r="G986" t="e">
            <v>#N/A</v>
          </cell>
          <cell r="H986">
            <v>0</v>
          </cell>
          <cell r="I986" t="str">
            <v>n/a</v>
          </cell>
          <cell r="K986">
            <v>155.08000000000001</v>
          </cell>
        </row>
        <row r="987">
          <cell r="B987" t="str">
            <v>TX1864</v>
          </cell>
          <cell r="C987" t="str">
            <v>PIPE ASSY 1" NB  1 M LG 1" CAM LOCK FEMALE TO 1" CAM LOCK FEMALE</v>
          </cell>
          <cell r="D987">
            <v>1</v>
          </cell>
          <cell r="E987">
            <v>10</v>
          </cell>
          <cell r="F987" t="str">
            <v>N</v>
          </cell>
          <cell r="G987" t="e">
            <v>#N/A</v>
          </cell>
          <cell r="H987">
            <v>0</v>
          </cell>
          <cell r="I987" t="str">
            <v>n/a</v>
          </cell>
          <cell r="K987">
            <v>119.32</v>
          </cell>
        </row>
        <row r="988">
          <cell r="B988" t="str">
            <v>TX1869</v>
          </cell>
          <cell r="C988" t="str">
            <v>MANIFOLD 1/2" ENGINE FUEL RETURN  C/W CAM LOCK MALE ADAPTORS (PART F)</v>
          </cell>
          <cell r="D988">
            <v>1</v>
          </cell>
          <cell r="E988">
            <v>10</v>
          </cell>
          <cell r="F988" t="str">
            <v>N</v>
          </cell>
          <cell r="G988" t="e">
            <v>#N/A</v>
          </cell>
          <cell r="H988">
            <v>0</v>
          </cell>
          <cell r="I988" t="str">
            <v>n/a</v>
          </cell>
          <cell r="K988">
            <v>380.82</v>
          </cell>
        </row>
        <row r="989">
          <cell r="B989" t="str">
            <v>TX1939</v>
          </cell>
          <cell r="C989" t="str">
            <v>MANIFOLD 1/2" ENGINE FUEL RETURN  C/W CAM LOCK MALE ADAPTORS (PART F)</v>
          </cell>
          <cell r="D989">
            <v>1</v>
          </cell>
          <cell r="E989">
            <v>10</v>
          </cell>
          <cell r="F989" t="str">
            <v>N</v>
          </cell>
          <cell r="G989" t="e">
            <v>#N/A</v>
          </cell>
          <cell r="H989">
            <v>0</v>
          </cell>
          <cell r="I989" t="str">
            <v>n/a</v>
          </cell>
          <cell r="K989">
            <v>212.94</v>
          </cell>
        </row>
        <row r="990">
          <cell r="B990" t="str">
            <v>TX1940</v>
          </cell>
          <cell r="C990" t="str">
            <v>MANIFOLD 1/2" ENGINE FUEL RETURN  C/W CAM LOCK MALE ADAPTORS (PART F)</v>
          </cell>
          <cell r="D990">
            <v>1</v>
          </cell>
          <cell r="E990">
            <v>10</v>
          </cell>
          <cell r="F990" t="str">
            <v>N</v>
          </cell>
          <cell r="G990" t="e">
            <v>#N/A</v>
          </cell>
          <cell r="H990">
            <v>0</v>
          </cell>
          <cell r="I990" t="str">
            <v>n/a</v>
          </cell>
          <cell r="K990">
            <v>268.89999999999998</v>
          </cell>
        </row>
        <row r="991">
          <cell r="B991" t="str">
            <v>TX1954</v>
          </cell>
          <cell r="C991" t="str">
            <v>ADAPTOR 2.5" TEE BRANCHED WITH 1/2" VALVE &amp; QUICK DISCONNECT COUPLING</v>
          </cell>
          <cell r="D991">
            <v>1</v>
          </cell>
          <cell r="E991">
            <v>10</v>
          </cell>
          <cell r="F991" t="str">
            <v>N</v>
          </cell>
          <cell r="G991" t="e">
            <v>#N/A</v>
          </cell>
          <cell r="H991">
            <v>0</v>
          </cell>
          <cell r="I991" t="str">
            <v>n/a</v>
          </cell>
          <cell r="K991">
            <v>495.84</v>
          </cell>
        </row>
        <row r="992">
          <cell r="B992" t="str">
            <v>TX1955</v>
          </cell>
          <cell r="C992" t="str">
            <v>NOZZLE REFUELLING AUTOMATIC  LIGHTWEIGHT  3/4"  C/W 3/8" MALE ISO7241-A</v>
          </cell>
          <cell r="D992">
            <v>1</v>
          </cell>
          <cell r="E992">
            <v>10</v>
          </cell>
          <cell r="F992" t="str">
            <v>N</v>
          </cell>
          <cell r="G992" t="e">
            <v>#N/A</v>
          </cell>
          <cell r="H992">
            <v>0</v>
          </cell>
          <cell r="I992" t="str">
            <v>n/a</v>
          </cell>
          <cell r="K992">
            <v>261.44</v>
          </cell>
        </row>
        <row r="993">
          <cell r="B993" t="str">
            <v>TX1959</v>
          </cell>
          <cell r="C993" t="str">
            <v>ADAPTOR 1" FEMALE X 1" FEMALE CAM LOCK COUPLINGS</v>
          </cell>
          <cell r="D993">
            <v>1</v>
          </cell>
          <cell r="E993">
            <v>10</v>
          </cell>
          <cell r="F993" t="str">
            <v>N</v>
          </cell>
          <cell r="G993" t="e">
            <v>#N/A</v>
          </cell>
          <cell r="H993">
            <v>0</v>
          </cell>
          <cell r="I993" t="str">
            <v>n/a</v>
          </cell>
          <cell r="K993">
            <v>114.52</v>
          </cell>
        </row>
        <row r="994">
          <cell r="B994" t="str">
            <v>TX1976</v>
          </cell>
          <cell r="C994" t="str">
            <v>ADAPTOR 2 1/2" STRAIGHT C/W VALVE &amp; CAM LOCK COUPLINGS</v>
          </cell>
          <cell r="D994">
            <v>1</v>
          </cell>
          <cell r="E994">
            <v>10</v>
          </cell>
          <cell r="F994" t="str">
            <v>N</v>
          </cell>
          <cell r="G994" t="e">
            <v>#N/A</v>
          </cell>
          <cell r="H994">
            <v>0</v>
          </cell>
          <cell r="I994" t="str">
            <v>n/a</v>
          </cell>
          <cell r="K994">
            <v>892.22</v>
          </cell>
        </row>
        <row r="995">
          <cell r="B995" t="str">
            <v>TX1977</v>
          </cell>
          <cell r="C995" t="str">
            <v>ADAPTOR 1" BALL VALVE C/W 1" CAM LOCK MALES EACH END</v>
          </cell>
          <cell r="D995">
            <v>1</v>
          </cell>
          <cell r="E995">
            <v>10</v>
          </cell>
          <cell r="F995" t="str">
            <v>N</v>
          </cell>
          <cell r="G995" t="e">
            <v>#N/A</v>
          </cell>
          <cell r="H995">
            <v>0</v>
          </cell>
          <cell r="I995" t="str">
            <v>n/a</v>
          </cell>
          <cell r="K995">
            <v>519.48</v>
          </cell>
        </row>
        <row r="996">
          <cell r="B996" t="str">
            <v>TX1982</v>
          </cell>
          <cell r="C996" t="str">
            <v>ADAPTOR 2 1/2" FEMALE X 1" MALE CAM LOCK COUPLINGS</v>
          </cell>
          <cell r="D996">
            <v>1</v>
          </cell>
          <cell r="E996">
            <v>10</v>
          </cell>
          <cell r="F996" t="str">
            <v>N</v>
          </cell>
          <cell r="G996" t="e">
            <v>#N/A</v>
          </cell>
          <cell r="H996">
            <v>0</v>
          </cell>
          <cell r="I996" t="str">
            <v>n/a</v>
          </cell>
          <cell r="K996">
            <v>134.44</v>
          </cell>
        </row>
        <row r="997">
          <cell r="B997" t="str">
            <v>TX2014</v>
          </cell>
          <cell r="C997" t="str">
            <v>ADAPTOR 1/2" TEE C/W 1/2" CAM LOCK MALE EACH BRANCH</v>
          </cell>
          <cell r="D997">
            <v>1</v>
          </cell>
          <cell r="E997">
            <v>10</v>
          </cell>
          <cell r="F997" t="str">
            <v>N</v>
          </cell>
          <cell r="G997" t="e">
            <v>#N/A</v>
          </cell>
          <cell r="H997">
            <v>0</v>
          </cell>
          <cell r="I997" t="str">
            <v>n/a</v>
          </cell>
          <cell r="K997">
            <v>156.97999999999999</v>
          </cell>
        </row>
        <row r="998">
          <cell r="B998" t="str">
            <v>ZO22E227139A</v>
          </cell>
          <cell r="C998" t="str">
            <v xml:space="preserve">TANK UNIT O-RING SEAL </v>
          </cell>
          <cell r="D998">
            <v>100</v>
          </cell>
          <cell r="E998">
            <v>6</v>
          </cell>
          <cell r="F998" t="str">
            <v>N</v>
          </cell>
          <cell r="G998" t="e">
            <v>#N/A</v>
          </cell>
          <cell r="H998">
            <v>0</v>
          </cell>
          <cell r="I998" t="str">
            <v>n/a</v>
          </cell>
          <cell r="K998">
            <v>0.86</v>
          </cell>
        </row>
        <row r="999">
          <cell r="B999" t="str">
            <v>1.210-105</v>
          </cell>
          <cell r="C999" t="str">
            <v>HOT WATER PRESSURE WASHER MODEL HDS 801 D MOBILE</v>
          </cell>
          <cell r="D999">
            <v>1</v>
          </cell>
          <cell r="E999" t="str">
            <v>1</v>
          </cell>
          <cell r="F999" t="str">
            <v>N</v>
          </cell>
          <cell r="G999" t="e">
            <v>#N/A</v>
          </cell>
          <cell r="H999">
            <v>0</v>
          </cell>
          <cell r="I999" t="str">
            <v>n/a</v>
          </cell>
          <cell r="K999">
            <v>3061</v>
          </cell>
        </row>
        <row r="1000">
          <cell r="B1000" t="str">
            <v>1.908.063.0</v>
          </cell>
          <cell r="C1000" t="str">
            <v>BURNER ( USE INSTEAD OF 400-81-3-1)</v>
          </cell>
          <cell r="D1000">
            <v>5</v>
          </cell>
          <cell r="E1000">
            <v>10</v>
          </cell>
          <cell r="F1000" t="str">
            <v>N</v>
          </cell>
          <cell r="G1000" t="e">
            <v>#N/A</v>
          </cell>
          <cell r="H1000">
            <v>0</v>
          </cell>
          <cell r="I1000" t="str">
            <v>n/a</v>
          </cell>
          <cell r="K1000">
            <v>1730.3588</v>
          </cell>
        </row>
        <row r="1001">
          <cell r="B1001" t="str">
            <v>1.952-932.0</v>
          </cell>
          <cell r="C1001" t="str">
            <v>HOTPLATE</v>
          </cell>
          <cell r="D1001">
            <v>3</v>
          </cell>
          <cell r="E1001">
            <v>6</v>
          </cell>
          <cell r="F1001" t="str">
            <v>N</v>
          </cell>
          <cell r="G1001" t="e">
            <v>#N/A</v>
          </cell>
          <cell r="H1001">
            <v>0</v>
          </cell>
          <cell r="I1001" t="str">
            <v>n/a</v>
          </cell>
          <cell r="K1001">
            <v>697.01130000000001</v>
          </cell>
        </row>
        <row r="1002">
          <cell r="B1002" t="str">
            <v>317-421</v>
          </cell>
          <cell r="C1002" t="str">
            <v>SWITCH</v>
          </cell>
          <cell r="D1002">
            <v>3</v>
          </cell>
          <cell r="E1002">
            <v>6</v>
          </cell>
          <cell r="F1002" t="str">
            <v>N</v>
          </cell>
          <cell r="G1002" t="e">
            <v>#N/A</v>
          </cell>
          <cell r="H1002">
            <v>0</v>
          </cell>
          <cell r="I1002" t="str">
            <v>n/a</v>
          </cell>
          <cell r="K1002">
            <v>14.52</v>
          </cell>
        </row>
        <row r="1003">
          <cell r="B1003" t="str">
            <v>321-6854</v>
          </cell>
          <cell r="C1003" t="str">
            <v>PHASE GUARD</v>
          </cell>
          <cell r="D1003">
            <v>3</v>
          </cell>
          <cell r="E1003">
            <v>6</v>
          </cell>
          <cell r="F1003" t="str">
            <v>N</v>
          </cell>
          <cell r="G1003" t="e">
            <v>#N/A</v>
          </cell>
          <cell r="H1003">
            <v>0</v>
          </cell>
          <cell r="I1003" t="str">
            <v>n/a</v>
          </cell>
          <cell r="K1003">
            <v>53.28</v>
          </cell>
        </row>
        <row r="1004">
          <cell r="B1004" t="str">
            <v>367-367</v>
          </cell>
          <cell r="C1004" t="str">
            <v>CABLE</v>
          </cell>
          <cell r="D1004">
            <v>100</v>
          </cell>
          <cell r="E1004">
            <v>6</v>
          </cell>
          <cell r="F1004" t="str">
            <v>N</v>
          </cell>
          <cell r="G1004" t="e">
            <v>#N/A</v>
          </cell>
          <cell r="H1004">
            <v>0</v>
          </cell>
          <cell r="I1004" t="str">
            <v>n/a</v>
          </cell>
          <cell r="K1004">
            <v>3.3269134615384615</v>
          </cell>
        </row>
        <row r="1005">
          <cell r="B1005" t="str">
            <v>394-7340</v>
          </cell>
          <cell r="C1005" t="str">
            <v>PLUG</v>
          </cell>
          <cell r="D1005">
            <v>3</v>
          </cell>
          <cell r="E1005">
            <v>6</v>
          </cell>
          <cell r="F1005" t="str">
            <v>N</v>
          </cell>
          <cell r="G1005" t="e">
            <v>#N/A</v>
          </cell>
          <cell r="H1005">
            <v>0</v>
          </cell>
          <cell r="I1005" t="str">
            <v>n/a</v>
          </cell>
          <cell r="K1005">
            <v>22.58</v>
          </cell>
        </row>
        <row r="1006">
          <cell r="B1006" t="str">
            <v>394-7407</v>
          </cell>
          <cell r="C1006" t="str">
            <v>SOCKET</v>
          </cell>
          <cell r="D1006">
            <v>3</v>
          </cell>
          <cell r="E1006">
            <v>5</v>
          </cell>
          <cell r="F1006" t="str">
            <v>N</v>
          </cell>
          <cell r="G1006" t="e">
            <v>#N/A</v>
          </cell>
          <cell r="H1006">
            <v>0</v>
          </cell>
          <cell r="I1006" t="str">
            <v>n/a</v>
          </cell>
          <cell r="K1006">
            <v>28.64</v>
          </cell>
        </row>
        <row r="1007">
          <cell r="B1007" t="str">
            <v>4.025.850.0</v>
          </cell>
          <cell r="C1007" t="str">
            <v>FLAME TUBE KARCHER BURNER(USE INSTEAD OF 4.025-767)</v>
          </cell>
          <cell r="D1007">
            <v>3</v>
          </cell>
          <cell r="E1007">
            <v>5</v>
          </cell>
          <cell r="F1007" t="str">
            <v>N</v>
          </cell>
          <cell r="G1007" t="e">
            <v>#N/A</v>
          </cell>
          <cell r="H1007">
            <v>0</v>
          </cell>
          <cell r="I1007" t="str">
            <v>n/a</v>
          </cell>
          <cell r="K1007">
            <v>595</v>
          </cell>
        </row>
        <row r="1008">
          <cell r="B1008" t="str">
            <v>4.071-102.0</v>
          </cell>
          <cell r="C1008" t="str">
            <v>TANK D95X575</v>
          </cell>
          <cell r="D1008">
            <v>1</v>
          </cell>
          <cell r="E1008">
            <v>6</v>
          </cell>
          <cell r="F1008" t="str">
            <v>N</v>
          </cell>
          <cell r="G1008" t="e">
            <v>#N/A</v>
          </cell>
          <cell r="H1008">
            <v>0</v>
          </cell>
          <cell r="I1008" t="str">
            <v>n/a</v>
          </cell>
          <cell r="K1008">
            <v>204.96</v>
          </cell>
        </row>
        <row r="1009">
          <cell r="B1009" t="str">
            <v>4.660-031.0</v>
          </cell>
          <cell r="C1009" t="str">
            <v>COMBUSTION CHAMBER FOR KARCHER BURNER FKB-2</v>
          </cell>
          <cell r="D1009">
            <v>1</v>
          </cell>
          <cell r="E1009" t="str">
            <v>6</v>
          </cell>
          <cell r="F1009" t="str">
            <v>N</v>
          </cell>
          <cell r="G1009" t="e">
            <v>#N/A</v>
          </cell>
          <cell r="H1009">
            <v>0</v>
          </cell>
          <cell r="I1009" t="str">
            <v>n/a</v>
          </cell>
          <cell r="J1009" t="e">
            <v>#DIV/0!</v>
          </cell>
          <cell r="K1009">
            <v>167.47499999999999</v>
          </cell>
        </row>
        <row r="1010">
          <cell r="B1010" t="str">
            <v>4.744-160.0</v>
          </cell>
          <cell r="C1010" t="str">
            <v>STEP SWITCH COMPLETE</v>
          </cell>
          <cell r="D1010">
            <v>1</v>
          </cell>
          <cell r="E1010">
            <v>10</v>
          </cell>
          <cell r="F1010" t="str">
            <v>Y</v>
          </cell>
          <cell r="G1010">
            <v>114.57621227482788</v>
          </cell>
          <cell r="H1010">
            <v>87.089600000000004</v>
          </cell>
          <cell r="I1010" t="str">
            <v>Lower</v>
          </cell>
          <cell r="J1010">
            <v>-0.51246331364479802</v>
          </cell>
          <cell r="K1010">
            <v>42.459375000000001</v>
          </cell>
        </row>
        <row r="1011">
          <cell r="B1011" t="str">
            <v>4.764-132.0</v>
          </cell>
          <cell r="C1011" t="str">
            <v>IGNITER CARRIER</v>
          </cell>
          <cell r="D1011">
            <v>3</v>
          </cell>
          <cell r="F1011" t="str">
            <v>N</v>
          </cell>
          <cell r="G1011" t="e">
            <v>#N/A</v>
          </cell>
          <cell r="H1011">
            <v>0</v>
          </cell>
          <cell r="I1011" t="str">
            <v>n/a</v>
          </cell>
          <cell r="K1011">
            <v>37.032692307692308</v>
          </cell>
        </row>
        <row r="1012">
          <cell r="B1012" t="str">
            <v>400-81-0501-GA</v>
          </cell>
          <cell r="C1012" t="str">
            <v>INTERFACE CABLE</v>
          </cell>
          <cell r="D1012">
            <v>25</v>
          </cell>
          <cell r="E1012">
            <v>6</v>
          </cell>
          <cell r="F1012" t="str">
            <v>Y</v>
          </cell>
          <cell r="G1012">
            <v>126.86582851646529</v>
          </cell>
          <cell r="H1012">
            <v>94.617750000000001</v>
          </cell>
          <cell r="I1012" t="str">
            <v>Higher</v>
          </cell>
          <cell r="K1012">
            <v>96.473063076923069</v>
          </cell>
        </row>
        <row r="1013">
          <cell r="B1013" t="str">
            <v>400-81-1-1</v>
          </cell>
          <cell r="C1013" t="str">
            <v>COOKSET C/W COVER/TABLE</v>
          </cell>
          <cell r="D1013">
            <v>5</v>
          </cell>
          <cell r="E1013">
            <v>10</v>
          </cell>
          <cell r="F1013" t="str">
            <v>Y</v>
          </cell>
          <cell r="G1013">
            <v>2752.3329693088249</v>
          </cell>
          <cell r="H1013">
            <v>2092.0536000000002</v>
          </cell>
          <cell r="I1013" t="str">
            <v>Higher</v>
          </cell>
          <cell r="K1013">
            <v>3048</v>
          </cell>
        </row>
        <row r="1014">
          <cell r="B1014" t="str">
            <v>400-81-1-1-1</v>
          </cell>
          <cell r="C1014" t="str">
            <v>COOKSET BODY ONLY</v>
          </cell>
          <cell r="D1014">
            <v>5</v>
          </cell>
          <cell r="E1014">
            <v>10</v>
          </cell>
          <cell r="F1014" t="str">
            <v>N</v>
          </cell>
          <cell r="G1014" t="e">
            <v>#N/A</v>
          </cell>
          <cell r="H1014">
            <v>0</v>
          </cell>
          <cell r="I1014" t="str">
            <v>n/a</v>
          </cell>
          <cell r="K1014">
            <v>2071.94</v>
          </cell>
        </row>
        <row r="1015">
          <cell r="B1015" t="str">
            <v>400-81-1-1-2</v>
          </cell>
          <cell r="C1015" t="str">
            <v>COOKSET COVER/TABLE ONLY</v>
          </cell>
          <cell r="D1015">
            <v>5</v>
          </cell>
          <cell r="E1015">
            <v>5</v>
          </cell>
          <cell r="F1015" t="str">
            <v>N</v>
          </cell>
          <cell r="G1015" t="e">
            <v>#N/A</v>
          </cell>
          <cell r="H1015">
            <v>0</v>
          </cell>
          <cell r="I1015" t="str">
            <v>n/a</v>
          </cell>
          <cell r="J1015" t="e">
            <v>#DIV/0!</v>
          </cell>
          <cell r="K1015">
            <v>1430.82</v>
          </cell>
        </row>
        <row r="1016">
          <cell r="B1016" t="str">
            <v>400-81-1-2</v>
          </cell>
          <cell r="C1016" t="str">
            <v>COOKSET LEVELLING FRAME</v>
          </cell>
          <cell r="D1016">
            <v>5</v>
          </cell>
          <cell r="E1016">
            <v>5</v>
          </cell>
          <cell r="F1016" t="str">
            <v>N</v>
          </cell>
          <cell r="G1016" t="e">
            <v>#N/A</v>
          </cell>
          <cell r="H1016">
            <v>0</v>
          </cell>
          <cell r="I1016" t="str">
            <v>n/a</v>
          </cell>
          <cell r="K1016">
            <v>473.39778750000005</v>
          </cell>
        </row>
        <row r="1017">
          <cell r="B1017" t="str">
            <v>400-81-1-3</v>
          </cell>
          <cell r="C1017" t="str">
            <v>COOKSET INSULATED FLUE</v>
          </cell>
          <cell r="D1017">
            <v>5</v>
          </cell>
          <cell r="E1017">
            <v>8</v>
          </cell>
          <cell r="F1017" t="str">
            <v>N</v>
          </cell>
          <cell r="G1017" t="e">
            <v>#N/A</v>
          </cell>
          <cell r="H1017">
            <v>0</v>
          </cell>
          <cell r="I1017" t="str">
            <v>n/a</v>
          </cell>
          <cell r="K1017">
            <v>453.02456718749994</v>
          </cell>
        </row>
        <row r="1018">
          <cell r="B1018" t="str">
            <v>400-81-1-5</v>
          </cell>
          <cell r="C1018" t="str">
            <v>OVEN C/W 4 SHELVES &amp; TEMPERATURE INDICATOR</v>
          </cell>
          <cell r="D1018">
            <v>5</v>
          </cell>
          <cell r="E1018">
            <v>5</v>
          </cell>
          <cell r="F1018" t="str">
            <v>Y</v>
          </cell>
          <cell r="G1018">
            <v>2692.9844242381496</v>
          </cell>
          <cell r="H1018">
            <v>2079.9299999999998</v>
          </cell>
          <cell r="I1018" t="str">
            <v>Lower</v>
          </cell>
          <cell r="K1018">
            <v>1958.3842384615386</v>
          </cell>
        </row>
        <row r="1019">
          <cell r="B1019" t="str">
            <v>400-81-1-5-1</v>
          </cell>
          <cell r="C1019" t="str">
            <v>OVEN SHELF</v>
          </cell>
          <cell r="D1019">
            <v>20</v>
          </cell>
          <cell r="E1019">
            <v>5</v>
          </cell>
          <cell r="F1019" t="str">
            <v>N</v>
          </cell>
          <cell r="G1019" t="e">
            <v>#N/A</v>
          </cell>
          <cell r="H1019">
            <v>0</v>
          </cell>
          <cell r="I1019" t="str">
            <v>n/a</v>
          </cell>
          <cell r="K1019">
            <v>31.873557692307688</v>
          </cell>
        </row>
        <row r="1020">
          <cell r="B1020" t="str">
            <v>400-81-1-5-2</v>
          </cell>
          <cell r="C1020" t="str">
            <v>OVEN TEMPERATURE INDICATOR</v>
          </cell>
          <cell r="D1020">
            <v>5</v>
          </cell>
          <cell r="E1020">
            <v>4</v>
          </cell>
          <cell r="F1020" t="str">
            <v>N</v>
          </cell>
          <cell r="G1020" t="e">
            <v>#N/A</v>
          </cell>
          <cell r="H1020">
            <v>0</v>
          </cell>
          <cell r="I1020" t="str">
            <v>n/a</v>
          </cell>
          <cell r="K1020">
            <v>106.01152941176473</v>
          </cell>
        </row>
        <row r="1021">
          <cell r="B1021" t="str">
            <v>400-81-1-6</v>
          </cell>
          <cell r="C1021" t="str">
            <v>OVEN INSULATED FLUE</v>
          </cell>
          <cell r="D1021">
            <v>5</v>
          </cell>
          <cell r="E1021">
            <v>8</v>
          </cell>
          <cell r="F1021" t="str">
            <v>Y</v>
          </cell>
          <cell r="G1021">
            <v>205.45053753782767</v>
          </cell>
          <cell r="H1021">
            <v>156.58924999999999</v>
          </cell>
          <cell r="I1021" t="str">
            <v>Lower</v>
          </cell>
          <cell r="K1021">
            <v>111.71044499999999</v>
          </cell>
        </row>
        <row r="1022">
          <cell r="B1022" t="str">
            <v>400-81-2-1</v>
          </cell>
          <cell r="C1022" t="str">
            <v>WATER HEATER MODULE C/W TAP</v>
          </cell>
          <cell r="D1022">
            <v>5</v>
          </cell>
          <cell r="E1022">
            <v>6</v>
          </cell>
          <cell r="F1022" t="str">
            <v>Y</v>
          </cell>
          <cell r="G1022">
            <v>4483.4741160202075</v>
          </cell>
          <cell r="H1022">
            <v>3544.45</v>
          </cell>
          <cell r="I1022" t="str">
            <v>Lower</v>
          </cell>
          <cell r="K1022">
            <v>3455.0208000000002</v>
          </cell>
        </row>
        <row r="1023">
          <cell r="B1023" t="str">
            <v>400-81-2-1-1</v>
          </cell>
          <cell r="C1023" t="str">
            <v>WATER HEATER TAP</v>
          </cell>
          <cell r="D1023">
            <v>5</v>
          </cell>
          <cell r="E1023">
            <v>4</v>
          </cell>
          <cell r="F1023" t="str">
            <v>N</v>
          </cell>
          <cell r="G1023" t="e">
            <v>#N/A</v>
          </cell>
          <cell r="H1023">
            <v>0</v>
          </cell>
          <cell r="I1023" t="str">
            <v>n/a</v>
          </cell>
          <cell r="K1023">
            <v>396.45552941176476</v>
          </cell>
        </row>
        <row r="1024">
          <cell r="B1024" t="str">
            <v>400-81-2-2</v>
          </cell>
          <cell r="C1024" t="str">
            <v>WATER HEATER MODULE INSULATED FLUE</v>
          </cell>
          <cell r="D1024">
            <v>5</v>
          </cell>
          <cell r="E1024">
            <v>6</v>
          </cell>
          <cell r="F1024" t="str">
            <v>Y</v>
          </cell>
          <cell r="G1024">
            <v>670.76732949787356</v>
          </cell>
          <cell r="H1024">
            <v>513.50450000000001</v>
          </cell>
          <cell r="I1024" t="str">
            <v>Lower</v>
          </cell>
          <cell r="K1024">
            <v>339.7621764705882</v>
          </cell>
        </row>
        <row r="1025">
          <cell r="B1025" t="str">
            <v>400-81-2-3</v>
          </cell>
          <cell r="C1025" t="str">
            <v>WATER HEATER LEVELLING FRAME</v>
          </cell>
          <cell r="D1025">
            <v>5</v>
          </cell>
          <cell r="E1025">
            <v>6</v>
          </cell>
          <cell r="F1025" t="str">
            <v>N</v>
          </cell>
          <cell r="G1025" t="e">
            <v>#N/A</v>
          </cell>
          <cell r="H1025">
            <v>0</v>
          </cell>
          <cell r="I1025" t="str">
            <v>n/a</v>
          </cell>
          <cell r="K1025">
            <v>410.73063281250001</v>
          </cell>
        </row>
        <row r="1026">
          <cell r="B1026" t="str">
            <v>400-81-2-4</v>
          </cell>
          <cell r="C1026" t="str">
            <v>SANITATION TABLE</v>
          </cell>
          <cell r="D1026">
            <v>3</v>
          </cell>
          <cell r="E1026">
            <v>5</v>
          </cell>
          <cell r="F1026" t="str">
            <v>Y</v>
          </cell>
          <cell r="G1026">
            <v>2853.6067002783043</v>
          </cell>
          <cell r="H1026">
            <v>2131.6822499999998</v>
          </cell>
          <cell r="I1026" t="str">
            <v>Lower</v>
          </cell>
          <cell r="K1026">
            <v>1916.5252884615381</v>
          </cell>
        </row>
        <row r="1027">
          <cell r="B1027" t="str">
            <v>400-81-2-5</v>
          </cell>
          <cell r="C1027" t="str">
            <v>HOSE &amp; WATER GUN PARTS KIT</v>
          </cell>
          <cell r="D1027">
            <v>1</v>
          </cell>
          <cell r="E1027">
            <v>4</v>
          </cell>
          <cell r="F1027" t="str">
            <v>Y</v>
          </cell>
          <cell r="G1027">
            <v>435.66561171341885</v>
          </cell>
          <cell r="H1027">
            <v>306.47500000000002</v>
          </cell>
          <cell r="I1027" t="str">
            <v>Lower</v>
          </cell>
          <cell r="K1027">
            <v>305.43974999999995</v>
          </cell>
        </row>
        <row r="1028">
          <cell r="B1028" t="str">
            <v>400-81-2-6</v>
          </cell>
          <cell r="C1028" t="str">
            <v>DRAINAGE INTERFACE PARTS KIT</v>
          </cell>
          <cell r="D1028">
            <v>5</v>
          </cell>
          <cell r="E1028" t="str">
            <v>4</v>
          </cell>
          <cell r="F1028" t="str">
            <v>N</v>
          </cell>
          <cell r="G1028" t="e">
            <v>#N/A</v>
          </cell>
          <cell r="H1028">
            <v>0</v>
          </cell>
          <cell r="I1028" t="str">
            <v>n/a</v>
          </cell>
          <cell r="K1028">
            <v>21.509230769230765</v>
          </cell>
        </row>
        <row r="1029">
          <cell r="B1029" t="str">
            <v>400-81-3-12</v>
          </cell>
          <cell r="C1029" t="str">
            <v>FUEL SUPPLY HOSES</v>
          </cell>
          <cell r="D1029">
            <v>5</v>
          </cell>
          <cell r="E1029">
            <v>4</v>
          </cell>
          <cell r="F1029" t="str">
            <v>N</v>
          </cell>
          <cell r="G1029" t="e">
            <v>#N/A</v>
          </cell>
          <cell r="H1029">
            <v>0</v>
          </cell>
          <cell r="I1029" t="str">
            <v>n/a</v>
          </cell>
          <cell r="K1029">
            <v>124.44947058823529</v>
          </cell>
        </row>
        <row r="1030">
          <cell r="B1030" t="str">
            <v>400-81-3-15</v>
          </cell>
          <cell r="C1030" t="str">
            <v>FLUE EXTENSION</v>
          </cell>
          <cell r="D1030">
            <v>5</v>
          </cell>
          <cell r="E1030">
            <v>5</v>
          </cell>
          <cell r="F1030" t="str">
            <v>N</v>
          </cell>
          <cell r="G1030" t="e">
            <v>#N/A</v>
          </cell>
          <cell r="H1030">
            <v>0</v>
          </cell>
          <cell r="I1030" t="str">
            <v>n/a</v>
          </cell>
          <cell r="K1030">
            <v>186.3691176470588</v>
          </cell>
        </row>
        <row r="1031">
          <cell r="B1031" t="str">
            <v>400-81-3-16</v>
          </cell>
          <cell r="C1031" t="str">
            <v>FUEL CAN STAND</v>
          </cell>
          <cell r="D1031">
            <v>5</v>
          </cell>
          <cell r="E1031">
            <v>5</v>
          </cell>
          <cell r="F1031" t="str">
            <v>N</v>
          </cell>
          <cell r="G1031" t="e">
            <v>#N/A</v>
          </cell>
          <cell r="H1031">
            <v>0</v>
          </cell>
          <cell r="I1031" t="str">
            <v>n/a</v>
          </cell>
          <cell r="K1031">
            <v>93.205782352941185</v>
          </cell>
        </row>
        <row r="1032">
          <cell r="B1032" t="str">
            <v>400-81-3-2</v>
          </cell>
          <cell r="C1032" t="str">
            <v>POWER PACK 6 WAY</v>
          </cell>
          <cell r="D1032">
            <v>1</v>
          </cell>
          <cell r="E1032">
            <v>3</v>
          </cell>
          <cell r="F1032" t="str">
            <v>N</v>
          </cell>
          <cell r="G1032" t="e">
            <v>#N/A</v>
          </cell>
          <cell r="H1032">
            <v>0</v>
          </cell>
          <cell r="I1032" t="str">
            <v>n/a</v>
          </cell>
          <cell r="K1032">
            <v>1775.8124999999998</v>
          </cell>
        </row>
        <row r="1033">
          <cell r="B1033" t="str">
            <v>400-81-3-2-1</v>
          </cell>
          <cell r="C1033" t="str">
            <v>POWER PACK CONVERTER TRAY</v>
          </cell>
          <cell r="D1033">
            <v>1</v>
          </cell>
          <cell r="E1033" t="str">
            <v>3</v>
          </cell>
          <cell r="F1033" t="str">
            <v>N</v>
          </cell>
          <cell r="G1033" t="e">
            <v>#N/A</v>
          </cell>
          <cell r="H1033">
            <v>0</v>
          </cell>
          <cell r="I1033" t="str">
            <v>n/a</v>
          </cell>
          <cell r="K1033">
            <v>200.34807692307692</v>
          </cell>
        </row>
        <row r="1034">
          <cell r="B1034" t="str">
            <v>400-81-4-1</v>
          </cell>
          <cell r="C1034" t="str">
            <v>TEMPERATURE CONTROLLED STORAGE UNIT</v>
          </cell>
          <cell r="D1034">
            <v>1</v>
          </cell>
          <cell r="E1034">
            <v>14</v>
          </cell>
          <cell r="F1034" t="str">
            <v>N</v>
          </cell>
          <cell r="G1034" t="e">
            <v>#N/A</v>
          </cell>
          <cell r="H1034">
            <v>0</v>
          </cell>
          <cell r="I1034" t="str">
            <v>n/a</v>
          </cell>
          <cell r="K1034">
            <v>3070.6488750000003</v>
          </cell>
        </row>
        <row r="1035">
          <cell r="B1035" t="str">
            <v>400-81-4-2</v>
          </cell>
          <cell r="C1035" t="str">
            <v>TCU (FREEZER VERSION)</v>
          </cell>
          <cell r="D1035">
            <v>1</v>
          </cell>
          <cell r="E1035">
            <v>6</v>
          </cell>
          <cell r="F1035" t="str">
            <v>N</v>
          </cell>
          <cell r="G1035" t="e">
            <v>#N/A</v>
          </cell>
          <cell r="H1035">
            <v>0</v>
          </cell>
          <cell r="I1035" t="str">
            <v>n/a</v>
          </cell>
          <cell r="K1035">
            <v>4187.7135865384616</v>
          </cell>
        </row>
        <row r="1036">
          <cell r="B1036" t="str">
            <v>400-81-4-3</v>
          </cell>
          <cell r="C1036" t="str">
            <v>COLD ROOM CARCASS</v>
          </cell>
          <cell r="D1036">
            <v>1</v>
          </cell>
          <cell r="E1036">
            <v>10</v>
          </cell>
          <cell r="F1036" t="str">
            <v>N</v>
          </cell>
          <cell r="G1036" t="e">
            <v>#N/A</v>
          </cell>
          <cell r="H1036">
            <v>0</v>
          </cell>
          <cell r="I1036" t="str">
            <v>n/a</v>
          </cell>
          <cell r="K1036">
            <v>6992.2617187499991</v>
          </cell>
        </row>
        <row r="1037">
          <cell r="B1037" t="str">
            <v>400-81-4-4</v>
          </cell>
          <cell r="C1037" t="str">
            <v>REFRIGERATION PLANT</v>
          </cell>
          <cell r="D1037">
            <v>1</v>
          </cell>
          <cell r="E1037">
            <v>6</v>
          </cell>
          <cell r="F1037" t="str">
            <v>N</v>
          </cell>
          <cell r="G1037" t="e">
            <v>#N/A</v>
          </cell>
          <cell r="H1037">
            <v>0</v>
          </cell>
          <cell r="I1037" t="str">
            <v>n/a</v>
          </cell>
          <cell r="K1037">
            <v>10867.214819999999</v>
          </cell>
        </row>
        <row r="1038">
          <cell r="B1038" t="str">
            <v>400-81-4-5</v>
          </cell>
          <cell r="C1038" t="str">
            <v>RACKING FOR COLD ROOMS - MODULE</v>
          </cell>
          <cell r="D1038">
            <v>1</v>
          </cell>
          <cell r="E1038">
            <v>8</v>
          </cell>
          <cell r="F1038" t="str">
            <v>N</v>
          </cell>
          <cell r="G1038" t="e">
            <v>#N/A</v>
          </cell>
          <cell r="H1038">
            <v>0</v>
          </cell>
          <cell r="I1038" t="str">
            <v>n/a</v>
          </cell>
          <cell r="K1038">
            <v>461.71125000000001</v>
          </cell>
        </row>
        <row r="1039">
          <cell r="B1039" t="str">
            <v>400-81-4-6</v>
          </cell>
          <cell r="C1039" t="str">
            <v>STORAGE CONTAINERS - SMALL - FOOD</v>
          </cell>
          <cell r="D1039">
            <v>1000</v>
          </cell>
          <cell r="E1039">
            <v>8</v>
          </cell>
          <cell r="F1039" t="str">
            <v>N</v>
          </cell>
          <cell r="G1039" t="e">
            <v>#N/A</v>
          </cell>
          <cell r="H1039">
            <v>0</v>
          </cell>
          <cell r="I1039" t="str">
            <v>n/a</v>
          </cell>
          <cell r="J1039" t="e">
            <v>#DIV/0!</v>
          </cell>
          <cell r="K1039">
            <v>15.908320312500001</v>
          </cell>
        </row>
        <row r="1040">
          <cell r="B1040" t="str">
            <v>400-81-4-7</v>
          </cell>
          <cell r="C1040" t="str">
            <v>STORAGE CONTAINERS - LARGE</v>
          </cell>
          <cell r="D1040">
            <v>240</v>
          </cell>
          <cell r="E1040">
            <v>6</v>
          </cell>
          <cell r="F1040" t="str">
            <v>N</v>
          </cell>
          <cell r="G1040" t="e">
            <v>#N/A</v>
          </cell>
          <cell r="H1040">
            <v>0</v>
          </cell>
          <cell r="I1040" t="str">
            <v>n/a</v>
          </cell>
          <cell r="K1040">
            <v>17.393855769230768</v>
          </cell>
        </row>
        <row r="1041">
          <cell r="B1041" t="str">
            <v>400-81-4-8</v>
          </cell>
          <cell r="C1041" t="str">
            <v>STORAGE CONTAINERS - SMALL - CES(K)</v>
          </cell>
          <cell r="D1041">
            <v>60</v>
          </cell>
          <cell r="E1041">
            <v>6</v>
          </cell>
          <cell r="F1041" t="str">
            <v>N</v>
          </cell>
          <cell r="G1041" t="e">
            <v>#N/A</v>
          </cell>
          <cell r="H1041">
            <v>0</v>
          </cell>
          <cell r="I1041" t="str">
            <v>n/a</v>
          </cell>
          <cell r="K1041">
            <v>16.574249999999996</v>
          </cell>
        </row>
        <row r="1042">
          <cell r="B1042" t="str">
            <v>400-81-4-9</v>
          </cell>
          <cell r="C1042" t="str">
            <v>RACKING FOR AMBIENT - MODULE</v>
          </cell>
          <cell r="D1042">
            <v>3</v>
          </cell>
          <cell r="E1042">
            <v>6</v>
          </cell>
          <cell r="F1042" t="str">
            <v>N</v>
          </cell>
          <cell r="G1042" t="e">
            <v>#N/A</v>
          </cell>
          <cell r="H1042">
            <v>0</v>
          </cell>
          <cell r="I1042" t="str">
            <v>n/a</v>
          </cell>
          <cell r="J1042" t="e">
            <v>#DIV/0!</v>
          </cell>
          <cell r="K1042">
            <v>728.92875000000004</v>
          </cell>
        </row>
        <row r="1043">
          <cell r="B1043" t="str">
            <v>400-81-5-1</v>
          </cell>
          <cell r="C1043" t="str">
            <v>PREPARATION TABLE</v>
          </cell>
          <cell r="D1043">
            <v>3</v>
          </cell>
          <cell r="E1043">
            <v>10</v>
          </cell>
          <cell r="F1043" t="str">
            <v>Y</v>
          </cell>
          <cell r="G1043">
            <v>646.59696568820812</v>
          </cell>
          <cell r="H1043">
            <v>492.82</v>
          </cell>
          <cell r="I1043" t="str">
            <v>Lower</v>
          </cell>
          <cell r="K1043">
            <v>465.77409374999991</v>
          </cell>
        </row>
        <row r="1044">
          <cell r="B1044" t="str">
            <v>400-81-5-2</v>
          </cell>
          <cell r="C1044" t="str">
            <v>AIR COOLING PLANT</v>
          </cell>
          <cell r="D1044">
            <v>1</v>
          </cell>
          <cell r="E1044" t="str">
            <v>10</v>
          </cell>
          <cell r="F1044" t="str">
            <v>Y</v>
          </cell>
          <cell r="G1044">
            <v>10311.930560532532</v>
          </cell>
          <cell r="H1044">
            <v>8134.4</v>
          </cell>
          <cell r="I1044" t="str">
            <v>Higher</v>
          </cell>
          <cell r="K1044">
            <v>9049.2463249999983</v>
          </cell>
        </row>
        <row r="1045">
          <cell r="B1045" t="str">
            <v>400-81-6-1</v>
          </cell>
          <cell r="C1045" t="str">
            <v>INSULATED CONTAINER</v>
          </cell>
          <cell r="D1045">
            <v>1</v>
          </cell>
          <cell r="E1045">
            <v>10</v>
          </cell>
          <cell r="F1045" t="str">
            <v>N</v>
          </cell>
          <cell r="G1045" t="e">
            <v>#N/A</v>
          </cell>
          <cell r="H1045">
            <v>0</v>
          </cell>
          <cell r="I1045" t="str">
            <v>n/a</v>
          </cell>
          <cell r="K1045">
            <v>613.72080000000005</v>
          </cell>
        </row>
        <row r="1046">
          <cell r="B1046" t="str">
            <v>400-81-6-2</v>
          </cell>
          <cell r="C1046" t="str">
            <v>BEVERAGE CONTAINER</v>
          </cell>
          <cell r="D1046">
            <v>1</v>
          </cell>
          <cell r="E1046">
            <v>3</v>
          </cell>
          <cell r="F1046" t="str">
            <v>N</v>
          </cell>
          <cell r="G1046" t="e">
            <v>#N/A</v>
          </cell>
          <cell r="H1046">
            <v>0</v>
          </cell>
          <cell r="I1046" t="str">
            <v>n/a</v>
          </cell>
          <cell r="K1046">
            <v>567.31290000000001</v>
          </cell>
        </row>
        <row r="1047">
          <cell r="B1047" t="str">
            <v>400-81-6-3</v>
          </cell>
          <cell r="C1047" t="str">
            <v>HEATED COUNTER</v>
          </cell>
          <cell r="D1047">
            <v>1</v>
          </cell>
          <cell r="E1047">
            <v>14</v>
          </cell>
          <cell r="F1047" t="str">
            <v>Y</v>
          </cell>
          <cell r="G1047">
            <v>1439.426466291646</v>
          </cell>
          <cell r="H1047">
            <v>906.1</v>
          </cell>
          <cell r="I1047" t="str">
            <v>Higher</v>
          </cell>
          <cell r="K1047">
            <v>1000.1369273437499</v>
          </cell>
        </row>
        <row r="1048">
          <cell r="B1048" t="str">
            <v>400-81-7-1(125)</v>
          </cell>
          <cell r="C1048" t="str">
            <v>KITCHEN EQUIPMENT SET FOR 125 MAN CAMP</v>
          </cell>
          <cell r="D1048">
            <v>1</v>
          </cell>
          <cell r="E1048">
            <v>14</v>
          </cell>
          <cell r="F1048" t="str">
            <v>N</v>
          </cell>
          <cell r="G1048" t="e">
            <v>#N/A</v>
          </cell>
          <cell r="H1048">
            <v>0</v>
          </cell>
          <cell r="I1048" t="str">
            <v>n/a</v>
          </cell>
          <cell r="K1048">
            <v>5808.8184999999994</v>
          </cell>
        </row>
        <row r="1049">
          <cell r="B1049" t="str">
            <v>400-81-7-1(250)</v>
          </cell>
          <cell r="C1049" t="str">
            <v>KITCHEN EQUIPMENT SET FOR 250 MAN CAMP</v>
          </cell>
          <cell r="D1049">
            <v>1</v>
          </cell>
          <cell r="E1049">
            <v>14</v>
          </cell>
          <cell r="F1049" t="str">
            <v>N</v>
          </cell>
          <cell r="G1049" t="e">
            <v>#N/A</v>
          </cell>
          <cell r="H1049">
            <v>0</v>
          </cell>
          <cell r="I1049" t="str">
            <v>n/a</v>
          </cell>
          <cell r="K1049">
            <v>8279.81675</v>
          </cell>
        </row>
        <row r="1050">
          <cell r="B1050" t="str">
            <v>400-81-7-1(500)</v>
          </cell>
          <cell r="C1050" t="str">
            <v>KITCHEN EQUIPMENT SET FOR 500 MAN CAMP</v>
          </cell>
          <cell r="D1050">
            <v>1</v>
          </cell>
          <cell r="E1050">
            <v>4</v>
          </cell>
          <cell r="F1050" t="str">
            <v>N</v>
          </cell>
          <cell r="G1050" t="e">
            <v>#N/A</v>
          </cell>
          <cell r="H1050">
            <v>0</v>
          </cell>
          <cell r="I1050" t="str">
            <v>n/a</v>
          </cell>
          <cell r="K1050">
            <v>14679.793749999999</v>
          </cell>
        </row>
        <row r="1051">
          <cell r="B1051" t="str">
            <v>400-81-7-1-1</v>
          </cell>
          <cell r="C1051" t="str">
            <v>WASHING-UP BOWL.</v>
          </cell>
          <cell r="D1051">
            <v>10</v>
          </cell>
          <cell r="E1051">
            <v>4</v>
          </cell>
          <cell r="F1051" t="str">
            <v>N</v>
          </cell>
          <cell r="G1051" t="e">
            <v>#N/A</v>
          </cell>
          <cell r="H1051">
            <v>0</v>
          </cell>
          <cell r="I1051" t="str">
            <v>n/a</v>
          </cell>
          <cell r="K1051">
            <v>2.2948961538461536</v>
          </cell>
        </row>
        <row r="1052">
          <cell r="B1052" t="str">
            <v>400-81-7-1-10</v>
          </cell>
          <cell r="C1052" t="str">
            <v>GASTRONORM CONTAINER. 20MM.</v>
          </cell>
          <cell r="D1052">
            <v>10</v>
          </cell>
          <cell r="E1052">
            <v>4</v>
          </cell>
          <cell r="F1052" t="str">
            <v>N</v>
          </cell>
          <cell r="G1052" t="e">
            <v>#N/A</v>
          </cell>
          <cell r="H1052">
            <v>0</v>
          </cell>
          <cell r="I1052" t="str">
            <v>n/a</v>
          </cell>
          <cell r="K1052">
            <v>15.611538461538458</v>
          </cell>
        </row>
        <row r="1053">
          <cell r="B1053" t="str">
            <v>400-81-7-1-11</v>
          </cell>
          <cell r="C1053" t="str">
            <v>GASTRONORM LID WITH HANDLES.</v>
          </cell>
          <cell r="D1053">
            <v>10</v>
          </cell>
          <cell r="E1053">
            <v>4</v>
          </cell>
          <cell r="F1053" t="str">
            <v>N</v>
          </cell>
          <cell r="G1053" t="e">
            <v>#N/A</v>
          </cell>
          <cell r="H1053">
            <v>0</v>
          </cell>
          <cell r="I1053" t="str">
            <v>n/a</v>
          </cell>
          <cell r="K1053">
            <v>10.823999999999998</v>
          </cell>
        </row>
        <row r="1054">
          <cell r="B1054" t="str">
            <v>400-81-7-1-12</v>
          </cell>
          <cell r="C1054" t="str">
            <v>GASTRONORM LID WITH HANDLES.</v>
          </cell>
          <cell r="D1054">
            <v>10</v>
          </cell>
          <cell r="E1054">
            <v>4</v>
          </cell>
          <cell r="F1054" t="str">
            <v>N</v>
          </cell>
          <cell r="G1054" t="e">
            <v>#N/A</v>
          </cell>
          <cell r="H1054">
            <v>0</v>
          </cell>
          <cell r="I1054" t="str">
            <v>n/a</v>
          </cell>
          <cell r="K1054">
            <v>10.667884615384613</v>
          </cell>
        </row>
        <row r="1055">
          <cell r="B1055" t="str">
            <v>400-81-7-1-13</v>
          </cell>
          <cell r="C1055" t="str">
            <v>GASTRONORM PERFORATED. 200MM.</v>
          </cell>
          <cell r="D1055">
            <v>10</v>
          </cell>
          <cell r="E1055">
            <v>4</v>
          </cell>
          <cell r="F1055" t="str">
            <v>N</v>
          </cell>
          <cell r="G1055" t="e">
            <v>#N/A</v>
          </cell>
          <cell r="H1055">
            <v>0</v>
          </cell>
          <cell r="I1055" t="str">
            <v>n/a</v>
          </cell>
          <cell r="K1055">
            <v>82.038634615384609</v>
          </cell>
        </row>
        <row r="1056">
          <cell r="B1056" t="str">
            <v>400-81-7-1-14</v>
          </cell>
          <cell r="C1056" t="str">
            <v>CHIP SCOOP FLAT.</v>
          </cell>
          <cell r="D1056">
            <v>10</v>
          </cell>
          <cell r="E1056">
            <v>4</v>
          </cell>
          <cell r="F1056" t="str">
            <v>N</v>
          </cell>
          <cell r="G1056" t="e">
            <v>#N/A</v>
          </cell>
          <cell r="H1056">
            <v>0</v>
          </cell>
          <cell r="I1056" t="str">
            <v>n/a</v>
          </cell>
          <cell r="K1056">
            <v>3.1223076923076913</v>
          </cell>
        </row>
        <row r="1057">
          <cell r="B1057" t="str">
            <v>400-81-7-1-15</v>
          </cell>
          <cell r="C1057" t="str">
            <v>CHOPPING BOARD RACK.</v>
          </cell>
          <cell r="D1057">
            <v>10</v>
          </cell>
          <cell r="E1057">
            <v>4</v>
          </cell>
          <cell r="F1057" t="str">
            <v>N</v>
          </cell>
          <cell r="G1057" t="e">
            <v>#N/A</v>
          </cell>
          <cell r="H1057">
            <v>0</v>
          </cell>
          <cell r="I1057" t="str">
            <v>n/a</v>
          </cell>
          <cell r="K1057">
            <v>24.674903846153846</v>
          </cell>
        </row>
        <row r="1058">
          <cell r="B1058" t="str">
            <v>400-81-7-1-16</v>
          </cell>
          <cell r="C1058" t="str">
            <v>GASTRONORM TRAY</v>
          </cell>
          <cell r="D1058">
            <v>10</v>
          </cell>
          <cell r="E1058">
            <v>4</v>
          </cell>
          <cell r="F1058" t="str">
            <v>N</v>
          </cell>
          <cell r="G1058" t="e">
            <v>#N/A</v>
          </cell>
          <cell r="H1058">
            <v>0</v>
          </cell>
          <cell r="I1058" t="str">
            <v>n/a</v>
          </cell>
          <cell r="K1058">
            <v>10.823999999999998</v>
          </cell>
        </row>
        <row r="1059">
          <cell r="B1059" t="str">
            <v>400-81-7-1-17</v>
          </cell>
          <cell r="C1059" t="str">
            <v>MUFFIN TRAY.</v>
          </cell>
          <cell r="D1059">
            <v>10</v>
          </cell>
          <cell r="E1059">
            <v>4</v>
          </cell>
          <cell r="F1059" t="str">
            <v>N</v>
          </cell>
          <cell r="G1059" t="e">
            <v>#N/A</v>
          </cell>
          <cell r="H1059">
            <v>0</v>
          </cell>
          <cell r="I1059" t="str">
            <v>n/a</v>
          </cell>
          <cell r="K1059">
            <v>17.927249999999994</v>
          </cell>
        </row>
        <row r="1060">
          <cell r="B1060" t="str">
            <v>400-81-7-1-18</v>
          </cell>
          <cell r="C1060" t="str">
            <v>CAKE COOLING TRAY.</v>
          </cell>
          <cell r="D1060">
            <v>10</v>
          </cell>
          <cell r="E1060">
            <v>4</v>
          </cell>
          <cell r="F1060" t="str">
            <v>N</v>
          </cell>
          <cell r="G1060" t="e">
            <v>#N/A</v>
          </cell>
          <cell r="H1060">
            <v>0</v>
          </cell>
          <cell r="I1060" t="str">
            <v>n/a</v>
          </cell>
          <cell r="K1060">
            <v>18.083365384615384</v>
          </cell>
        </row>
        <row r="1061">
          <cell r="B1061" t="str">
            <v>400-81-7-1-19</v>
          </cell>
          <cell r="C1061" t="str">
            <v>SCOOP.</v>
          </cell>
          <cell r="D1061">
            <v>10</v>
          </cell>
          <cell r="E1061">
            <v>5</v>
          </cell>
          <cell r="F1061" t="str">
            <v>N</v>
          </cell>
          <cell r="G1061" t="e">
            <v>#N/A</v>
          </cell>
          <cell r="H1061">
            <v>0</v>
          </cell>
          <cell r="I1061" t="str">
            <v>n/a</v>
          </cell>
          <cell r="K1061">
            <v>9.8170557692307678</v>
          </cell>
        </row>
        <row r="1062">
          <cell r="B1062" t="str">
            <v>400-81-7-1-2</v>
          </cell>
          <cell r="C1062" t="str">
            <v>GASTRONORM CONTAINER 40MM.          .</v>
          </cell>
          <cell r="D1062">
            <v>10</v>
          </cell>
          <cell r="E1062">
            <v>4</v>
          </cell>
          <cell r="F1062" t="str">
            <v>N</v>
          </cell>
          <cell r="G1062" t="e">
            <v>#N/A</v>
          </cell>
          <cell r="H1062">
            <v>0</v>
          </cell>
          <cell r="I1062" t="str">
            <v>n/a</v>
          </cell>
          <cell r="K1062">
            <v>16.392115384615384</v>
          </cell>
        </row>
        <row r="1063">
          <cell r="B1063" t="str">
            <v>400-81-7-1-20</v>
          </cell>
          <cell r="C1063" t="str">
            <v>BOILING POT. 40CM.</v>
          </cell>
          <cell r="D1063">
            <v>1</v>
          </cell>
          <cell r="E1063">
            <v>4</v>
          </cell>
          <cell r="F1063" t="str">
            <v>N</v>
          </cell>
          <cell r="G1063" t="e">
            <v>#N/A</v>
          </cell>
          <cell r="H1063">
            <v>0</v>
          </cell>
          <cell r="I1063" t="str">
            <v>n/a</v>
          </cell>
          <cell r="K1063">
            <v>103.39782115384617</v>
          </cell>
        </row>
        <row r="1064">
          <cell r="B1064" t="str">
            <v>400-81-7-1-21</v>
          </cell>
          <cell r="C1064" t="str">
            <v>POT LIDS. 40CM</v>
          </cell>
          <cell r="D1064">
            <v>10</v>
          </cell>
          <cell r="E1064">
            <v>4</v>
          </cell>
          <cell r="F1064" t="str">
            <v>N</v>
          </cell>
          <cell r="G1064" t="e">
            <v>#N/A</v>
          </cell>
          <cell r="H1064">
            <v>0</v>
          </cell>
          <cell r="I1064" t="str">
            <v>n/a</v>
          </cell>
          <cell r="K1064">
            <v>40.87621153846154</v>
          </cell>
        </row>
        <row r="1065">
          <cell r="B1065" t="str">
            <v>400-81-7-1-22</v>
          </cell>
          <cell r="C1065" t="str">
            <v>CASSEROLE PAN. 24CM.</v>
          </cell>
          <cell r="D1065">
            <v>10</v>
          </cell>
          <cell r="E1065">
            <v>4</v>
          </cell>
          <cell r="F1065" t="str">
            <v>N</v>
          </cell>
          <cell r="G1065" t="e">
            <v>#N/A</v>
          </cell>
          <cell r="H1065">
            <v>0</v>
          </cell>
          <cell r="I1065" t="str">
            <v>n/a</v>
          </cell>
          <cell r="K1065">
            <v>75.950134615384613</v>
          </cell>
        </row>
        <row r="1066">
          <cell r="B1066" t="str">
            <v>400-81-7-1-23</v>
          </cell>
          <cell r="C1066" t="str">
            <v>POT LIDS. 24CM.</v>
          </cell>
          <cell r="D1066">
            <v>10</v>
          </cell>
          <cell r="E1066">
            <v>4</v>
          </cell>
          <cell r="F1066" t="str">
            <v>N</v>
          </cell>
          <cell r="G1066" t="e">
            <v>#N/A</v>
          </cell>
          <cell r="H1066">
            <v>0</v>
          </cell>
          <cell r="I1066" t="str">
            <v>n/a</v>
          </cell>
          <cell r="K1066">
            <v>18.785884615384614</v>
          </cell>
        </row>
        <row r="1067">
          <cell r="B1067" t="str">
            <v>400-81-7-1-24</v>
          </cell>
          <cell r="C1067" t="str">
            <v>BOWL. 2 LITRE</v>
          </cell>
          <cell r="D1067">
            <v>10</v>
          </cell>
          <cell r="E1067">
            <v>4</v>
          </cell>
          <cell r="F1067" t="str">
            <v>N</v>
          </cell>
          <cell r="G1067" t="e">
            <v>#N/A</v>
          </cell>
          <cell r="H1067">
            <v>0</v>
          </cell>
          <cell r="I1067" t="str">
            <v>n/a</v>
          </cell>
          <cell r="K1067">
            <v>6.348692307692307</v>
          </cell>
        </row>
        <row r="1068">
          <cell r="B1068" t="str">
            <v>400-81-7-1-25</v>
          </cell>
          <cell r="C1068" t="str">
            <v>BOWL. 5 LITRE.</v>
          </cell>
          <cell r="D1068">
            <v>10</v>
          </cell>
          <cell r="E1068">
            <v>4</v>
          </cell>
          <cell r="F1068" t="str">
            <v>N</v>
          </cell>
          <cell r="G1068" t="e">
            <v>#N/A</v>
          </cell>
          <cell r="H1068">
            <v>0</v>
          </cell>
          <cell r="I1068" t="str">
            <v>n/a</v>
          </cell>
          <cell r="K1068">
            <v>11.136230769230766</v>
          </cell>
        </row>
        <row r="1069">
          <cell r="B1069" t="str">
            <v>400-81-7-1-26</v>
          </cell>
          <cell r="C1069" t="str">
            <v>BOWL. 8 LITRE.</v>
          </cell>
          <cell r="D1069">
            <v>10</v>
          </cell>
          <cell r="E1069">
            <v>4</v>
          </cell>
          <cell r="F1069" t="str">
            <v>N</v>
          </cell>
          <cell r="G1069" t="e">
            <v>#N/A</v>
          </cell>
          <cell r="H1069">
            <v>0</v>
          </cell>
          <cell r="I1069" t="str">
            <v>n/a</v>
          </cell>
          <cell r="K1069">
            <v>17.38084615384615</v>
          </cell>
        </row>
        <row r="1070">
          <cell r="B1070" t="str">
            <v>400-81-7-1-27</v>
          </cell>
          <cell r="C1070" t="str">
            <v>COOKS KNIFE 10”  RED.</v>
          </cell>
          <cell r="D1070">
            <v>10</v>
          </cell>
          <cell r="E1070">
            <v>4</v>
          </cell>
          <cell r="F1070" t="str">
            <v>N</v>
          </cell>
          <cell r="G1070" t="e">
            <v>#N/A</v>
          </cell>
          <cell r="H1070">
            <v>0</v>
          </cell>
          <cell r="I1070" t="str">
            <v>n/a</v>
          </cell>
          <cell r="K1070">
            <v>10.87603846153846</v>
          </cell>
        </row>
        <row r="1071">
          <cell r="B1071" t="str">
            <v>400-81-7-1-28</v>
          </cell>
          <cell r="C1071" t="str">
            <v>COOKS KNIFE 10”  BLUE.</v>
          </cell>
          <cell r="D1071">
            <v>10</v>
          </cell>
          <cell r="E1071">
            <v>4</v>
          </cell>
          <cell r="F1071" t="str">
            <v>N</v>
          </cell>
          <cell r="G1071" t="e">
            <v>#N/A</v>
          </cell>
          <cell r="H1071">
            <v>0</v>
          </cell>
          <cell r="I1071" t="str">
            <v>n/a</v>
          </cell>
          <cell r="K1071">
            <v>10.87603846153846</v>
          </cell>
        </row>
        <row r="1072">
          <cell r="B1072" t="str">
            <v>400-81-7-1-29</v>
          </cell>
          <cell r="C1072" t="str">
            <v>COOKS KNIFE. 10” YELLOW</v>
          </cell>
          <cell r="D1072">
            <v>10</v>
          </cell>
          <cell r="E1072">
            <v>4</v>
          </cell>
          <cell r="F1072" t="str">
            <v>N</v>
          </cell>
          <cell r="G1072" t="e">
            <v>#N/A</v>
          </cell>
          <cell r="H1072">
            <v>0</v>
          </cell>
          <cell r="I1072" t="str">
            <v>n/a</v>
          </cell>
          <cell r="K1072">
            <v>10.87603846153846</v>
          </cell>
        </row>
        <row r="1073">
          <cell r="B1073" t="str">
            <v>400-81-7-1-3</v>
          </cell>
          <cell r="C1073" t="str">
            <v>GASTRONORM CONTAINER 65MM.</v>
          </cell>
          <cell r="D1073">
            <v>10</v>
          </cell>
          <cell r="E1073">
            <v>4</v>
          </cell>
          <cell r="F1073" t="str">
            <v>N</v>
          </cell>
          <cell r="G1073" t="e">
            <v>#N/A</v>
          </cell>
          <cell r="H1073">
            <v>0</v>
          </cell>
          <cell r="I1073" t="str">
            <v>n/a</v>
          </cell>
          <cell r="K1073">
            <v>12.640142307692306</v>
          </cell>
        </row>
        <row r="1074">
          <cell r="B1074" t="str">
            <v>400-81-7-1-30</v>
          </cell>
          <cell r="C1074" t="str">
            <v>COOKS KNIFE. 10” GREEN.</v>
          </cell>
          <cell r="D1074">
            <v>10</v>
          </cell>
          <cell r="E1074">
            <v>4</v>
          </cell>
          <cell r="F1074" t="str">
            <v>N</v>
          </cell>
          <cell r="G1074" t="e">
            <v>#N/A</v>
          </cell>
          <cell r="H1074">
            <v>0</v>
          </cell>
          <cell r="I1074" t="str">
            <v>n/a</v>
          </cell>
          <cell r="K1074">
            <v>10.87603846153846</v>
          </cell>
        </row>
        <row r="1075">
          <cell r="B1075" t="str">
            <v>400-81-7-1-31</v>
          </cell>
          <cell r="C1075" t="str">
            <v>COOKS KNIFE. 10”  WHITE.</v>
          </cell>
          <cell r="D1075">
            <v>10</v>
          </cell>
          <cell r="E1075">
            <v>4</v>
          </cell>
          <cell r="F1075" t="str">
            <v>N</v>
          </cell>
          <cell r="G1075" t="e">
            <v>#N/A</v>
          </cell>
          <cell r="H1075">
            <v>0</v>
          </cell>
          <cell r="I1075" t="str">
            <v>n/a</v>
          </cell>
          <cell r="K1075">
            <v>10.87603846153846</v>
          </cell>
        </row>
        <row r="1076">
          <cell r="B1076" t="str">
            <v>400-81-7-1-32</v>
          </cell>
          <cell r="C1076" t="str">
            <v>VEGETABLE KNIFE. 4” GREEN.</v>
          </cell>
          <cell r="D1076">
            <v>10</v>
          </cell>
          <cell r="E1076">
            <v>4</v>
          </cell>
          <cell r="F1076" t="str">
            <v>N</v>
          </cell>
          <cell r="G1076" t="e">
            <v>#N/A</v>
          </cell>
          <cell r="H1076">
            <v>0</v>
          </cell>
          <cell r="I1076" t="str">
            <v>n/a</v>
          </cell>
          <cell r="K1076">
            <v>3.4345384615384615</v>
          </cell>
        </row>
        <row r="1077">
          <cell r="B1077" t="str">
            <v>400-81-7-1-33</v>
          </cell>
          <cell r="C1077" t="str">
            <v>FILLET KNIFE. 6” BLUE.              .</v>
          </cell>
          <cell r="D1077">
            <v>10</v>
          </cell>
          <cell r="E1077">
            <v>4</v>
          </cell>
          <cell r="F1077" t="str">
            <v>N</v>
          </cell>
          <cell r="G1077" t="e">
            <v>#N/A</v>
          </cell>
          <cell r="H1077">
            <v>0</v>
          </cell>
          <cell r="I1077" t="str">
            <v>n/a</v>
          </cell>
          <cell r="K1077">
            <v>7.1813076923076906</v>
          </cell>
        </row>
        <row r="1078">
          <cell r="B1078" t="str">
            <v>400-81-7-1-34</v>
          </cell>
          <cell r="C1078" t="str">
            <v>BONING KNIFE. 6” RED.</v>
          </cell>
          <cell r="D1078">
            <v>10</v>
          </cell>
          <cell r="E1078">
            <v>4</v>
          </cell>
          <cell r="F1078" t="str">
            <v>N</v>
          </cell>
          <cell r="G1078" t="e">
            <v>#N/A</v>
          </cell>
          <cell r="H1078">
            <v>0</v>
          </cell>
          <cell r="I1078" t="str">
            <v>n/a</v>
          </cell>
          <cell r="K1078">
            <v>7.077230769230769</v>
          </cell>
        </row>
        <row r="1079">
          <cell r="B1079" t="str">
            <v>400-81-7-1-35</v>
          </cell>
          <cell r="C1079" t="str">
            <v>SLICER. 10” SERRATED YELLOW.</v>
          </cell>
          <cell r="D1079">
            <v>10</v>
          </cell>
          <cell r="E1079">
            <v>4</v>
          </cell>
          <cell r="F1079" t="str">
            <v>N</v>
          </cell>
          <cell r="G1079" t="e">
            <v>#N/A</v>
          </cell>
          <cell r="H1079">
            <v>0</v>
          </cell>
          <cell r="I1079" t="str">
            <v>n/a</v>
          </cell>
          <cell r="K1079">
            <v>8.5343076923076904</v>
          </cell>
        </row>
        <row r="1080">
          <cell r="B1080" t="str">
            <v>400-81-7-1-36</v>
          </cell>
          <cell r="C1080" t="str">
            <v>SLICER. 10” SERRATED RED.</v>
          </cell>
          <cell r="D1080">
            <v>10</v>
          </cell>
          <cell r="E1080">
            <v>4</v>
          </cell>
          <cell r="F1080" t="str">
            <v>N</v>
          </cell>
          <cell r="G1080" t="e">
            <v>#N/A</v>
          </cell>
          <cell r="H1080">
            <v>0</v>
          </cell>
          <cell r="I1080" t="str">
            <v>n/a</v>
          </cell>
          <cell r="K1080">
            <v>8.5343076923076904</v>
          </cell>
        </row>
        <row r="1081">
          <cell r="B1081" t="str">
            <v>400-81-7-1-37</v>
          </cell>
          <cell r="C1081" t="str">
            <v>SLICER. 10” SERRATED WHITE.</v>
          </cell>
          <cell r="D1081">
            <v>10</v>
          </cell>
          <cell r="E1081">
            <v>4</v>
          </cell>
          <cell r="F1081" t="str">
            <v>N</v>
          </cell>
          <cell r="G1081" t="e">
            <v>#N/A</v>
          </cell>
          <cell r="H1081">
            <v>0</v>
          </cell>
          <cell r="I1081" t="str">
            <v>n/a</v>
          </cell>
          <cell r="K1081">
            <v>8.5343076923076904</v>
          </cell>
        </row>
        <row r="1082">
          <cell r="B1082" t="str">
            <v>400-81-7-1-38</v>
          </cell>
          <cell r="C1082" t="str">
            <v>PALETTE KNIFE. 8”  WHITE.</v>
          </cell>
          <cell r="D1082">
            <v>10</v>
          </cell>
          <cell r="E1082">
            <v>4</v>
          </cell>
          <cell r="F1082" t="str">
            <v>N</v>
          </cell>
          <cell r="G1082" t="e">
            <v>#N/A</v>
          </cell>
          <cell r="H1082">
            <v>0</v>
          </cell>
          <cell r="I1082" t="str">
            <v>n/a</v>
          </cell>
          <cell r="K1082">
            <v>6.9211153846153843</v>
          </cell>
        </row>
        <row r="1083">
          <cell r="B1083" t="str">
            <v>400-81-7-1-39</v>
          </cell>
          <cell r="C1083" t="str">
            <v>SPOON WITH HOOK. 16”.</v>
          </cell>
          <cell r="D1083">
            <v>10</v>
          </cell>
          <cell r="E1083">
            <v>4</v>
          </cell>
          <cell r="F1083" t="str">
            <v>N</v>
          </cell>
          <cell r="G1083" t="e">
            <v>#N/A</v>
          </cell>
          <cell r="H1083">
            <v>0</v>
          </cell>
          <cell r="I1083" t="str">
            <v>n/a</v>
          </cell>
          <cell r="K1083">
            <v>3.1916923076923083</v>
          </cell>
        </row>
        <row r="1084">
          <cell r="B1084" t="str">
            <v>400-81-7-1-4</v>
          </cell>
          <cell r="C1084" t="str">
            <v>GASTRONORM CONTAINER 100MM.</v>
          </cell>
          <cell r="D1084">
            <v>10</v>
          </cell>
          <cell r="E1084">
            <v>4</v>
          </cell>
          <cell r="F1084" t="str">
            <v>N</v>
          </cell>
          <cell r="G1084" t="e">
            <v>#N/A</v>
          </cell>
          <cell r="H1084">
            <v>0</v>
          </cell>
          <cell r="I1084" t="str">
            <v>n/a</v>
          </cell>
          <cell r="K1084">
            <v>14.935038461538459</v>
          </cell>
        </row>
        <row r="1085">
          <cell r="B1085" t="str">
            <v>400-81-7-1-40</v>
          </cell>
          <cell r="C1085" t="str">
            <v>SPOON (PERF) WITH HOOK. 16”.</v>
          </cell>
          <cell r="D1085">
            <v>10</v>
          </cell>
          <cell r="E1085">
            <v>4</v>
          </cell>
          <cell r="F1085" t="str">
            <v>N</v>
          </cell>
          <cell r="G1085" t="e">
            <v>#N/A</v>
          </cell>
          <cell r="H1085">
            <v>0</v>
          </cell>
          <cell r="I1085" t="str">
            <v>n/a</v>
          </cell>
          <cell r="K1085">
            <v>3.2957692307692308</v>
          </cell>
        </row>
        <row r="1086">
          <cell r="B1086" t="str">
            <v>400-81-7-1-41</v>
          </cell>
          <cell r="C1086" t="str">
            <v>SCRUB BRUSH. GREEN.</v>
          </cell>
          <cell r="D1086">
            <v>10</v>
          </cell>
          <cell r="E1086">
            <v>4</v>
          </cell>
          <cell r="F1086" t="str">
            <v>N</v>
          </cell>
          <cell r="G1086" t="e">
            <v>#N/A</v>
          </cell>
          <cell r="H1086">
            <v>0</v>
          </cell>
          <cell r="I1086" t="str">
            <v>n/a</v>
          </cell>
          <cell r="K1086">
            <v>6.4111384615384601</v>
          </cell>
        </row>
        <row r="1087">
          <cell r="B1087" t="str">
            <v>400-81-7-1-42</v>
          </cell>
          <cell r="C1087" t="str">
            <v>NAIL BRUSH. GREEN.</v>
          </cell>
          <cell r="D1087">
            <v>10</v>
          </cell>
          <cell r="E1087">
            <v>4</v>
          </cell>
          <cell r="F1087" t="str">
            <v>N</v>
          </cell>
          <cell r="G1087" t="e">
            <v>#N/A</v>
          </cell>
          <cell r="H1087">
            <v>0</v>
          </cell>
          <cell r="I1087" t="str">
            <v>n/a</v>
          </cell>
          <cell r="K1087">
            <v>1.4388634615384612</v>
          </cell>
        </row>
        <row r="1088">
          <cell r="B1088" t="str">
            <v>400-81-7-1-43</v>
          </cell>
          <cell r="C1088" t="str">
            <v>EXOGLASS SPATULA. 16”.</v>
          </cell>
          <cell r="D1088">
            <v>10</v>
          </cell>
          <cell r="E1088">
            <v>4</v>
          </cell>
          <cell r="F1088" t="str">
            <v>N</v>
          </cell>
          <cell r="G1088" t="e">
            <v>#N/A</v>
          </cell>
          <cell r="H1088">
            <v>0</v>
          </cell>
          <cell r="I1088" t="str">
            <v>n/a</v>
          </cell>
          <cell r="K1088">
            <v>3.9705346153846151</v>
          </cell>
        </row>
        <row r="1089">
          <cell r="B1089" t="str">
            <v>400-81-7-1-44</v>
          </cell>
          <cell r="C1089" t="str">
            <v>EXOGLASS SPOON. 380MM.</v>
          </cell>
          <cell r="D1089">
            <v>10</v>
          </cell>
          <cell r="E1089">
            <v>4</v>
          </cell>
          <cell r="F1089" t="str">
            <v>N</v>
          </cell>
          <cell r="G1089" t="e">
            <v>#N/A</v>
          </cell>
          <cell r="H1089">
            <v>0</v>
          </cell>
          <cell r="I1089" t="str">
            <v>n/a</v>
          </cell>
          <cell r="K1089">
            <v>3.8066134615384617</v>
          </cell>
        </row>
        <row r="1090">
          <cell r="B1090" t="str">
            <v>400-81-7-1-45</v>
          </cell>
          <cell r="C1090" t="str">
            <v>HAND MINCER. NO.10.</v>
          </cell>
          <cell r="D1090">
            <v>10</v>
          </cell>
          <cell r="E1090">
            <v>4</v>
          </cell>
          <cell r="F1090" t="str">
            <v>N</v>
          </cell>
          <cell r="G1090" t="e">
            <v>#N/A</v>
          </cell>
          <cell r="H1090">
            <v>0</v>
          </cell>
          <cell r="I1090" t="str">
            <v>n/a</v>
          </cell>
          <cell r="K1090">
            <v>32.766017307692309</v>
          </cell>
        </row>
        <row r="1091">
          <cell r="B1091" t="str">
            <v>400-81-7-1-46</v>
          </cell>
          <cell r="C1091" t="str">
            <v>INSULATED URN. 35 LITRES.</v>
          </cell>
          <cell r="D1091">
            <v>1</v>
          </cell>
          <cell r="E1091">
            <v>4</v>
          </cell>
          <cell r="F1091" t="str">
            <v>N</v>
          </cell>
          <cell r="G1091" t="e">
            <v>#N/A</v>
          </cell>
          <cell r="H1091">
            <v>0</v>
          </cell>
          <cell r="I1091" t="str">
            <v>n/a</v>
          </cell>
          <cell r="K1091">
            <v>451.69384615384598</v>
          </cell>
        </row>
        <row r="1092">
          <cell r="B1092" t="str">
            <v>400-81-7-1-46B</v>
          </cell>
          <cell r="C1092" t="str">
            <v>INSULATED URN. 25 LITRES.</v>
          </cell>
          <cell r="D1092">
            <v>1</v>
          </cell>
          <cell r="E1092" t="str">
            <v>4</v>
          </cell>
          <cell r="F1092" t="str">
            <v>N</v>
          </cell>
          <cell r="G1092" t="e">
            <v>#N/A</v>
          </cell>
          <cell r="H1092">
            <v>0</v>
          </cell>
          <cell r="I1092" t="str">
            <v>n/a</v>
          </cell>
          <cell r="K1092">
            <v>385.14185769230767</v>
          </cell>
        </row>
        <row r="1093">
          <cell r="B1093" t="str">
            <v>400-81-7-1-47</v>
          </cell>
          <cell r="C1093" t="str">
            <v>KITCHEN SCISSORS. 8”.</v>
          </cell>
          <cell r="D1093">
            <v>10</v>
          </cell>
          <cell r="E1093">
            <v>4</v>
          </cell>
          <cell r="F1093" t="str">
            <v>N</v>
          </cell>
          <cell r="G1093" t="e">
            <v>#N/A</v>
          </cell>
          <cell r="H1093">
            <v>0</v>
          </cell>
          <cell r="I1093" t="str">
            <v>n/a</v>
          </cell>
          <cell r="K1093">
            <v>2.5672307692307692</v>
          </cell>
        </row>
        <row r="1094">
          <cell r="B1094" t="str">
            <v>400-81-7-1-48</v>
          </cell>
          <cell r="C1094" t="str">
            <v>LADLE. 4”.</v>
          </cell>
          <cell r="D1094">
            <v>10</v>
          </cell>
          <cell r="E1094">
            <v>4</v>
          </cell>
          <cell r="F1094" t="str">
            <v>N</v>
          </cell>
          <cell r="G1094" t="e">
            <v>#N/A</v>
          </cell>
          <cell r="H1094">
            <v>0</v>
          </cell>
          <cell r="I1094" t="str">
            <v>n/a</v>
          </cell>
          <cell r="K1094">
            <v>6.9731538461538429</v>
          </cell>
        </row>
        <row r="1095">
          <cell r="B1095" t="str">
            <v>400-81-7-1-49</v>
          </cell>
          <cell r="C1095" t="str">
            <v>LADLE PERFORATED. 3.5”.</v>
          </cell>
          <cell r="D1095">
            <v>10</v>
          </cell>
          <cell r="E1095">
            <v>3</v>
          </cell>
          <cell r="F1095" t="str">
            <v>N</v>
          </cell>
          <cell r="G1095" t="e">
            <v>#N/A</v>
          </cell>
          <cell r="H1095">
            <v>0</v>
          </cell>
          <cell r="I1095" t="str">
            <v>n/a</v>
          </cell>
          <cell r="K1095">
            <v>6.9731538461538429</v>
          </cell>
        </row>
        <row r="1096">
          <cell r="B1096" t="str">
            <v>400-81-7-1-5</v>
          </cell>
          <cell r="C1096" t="str">
            <v>GASTRONORM CONTAINER 200MM</v>
          </cell>
          <cell r="D1096">
            <v>10</v>
          </cell>
          <cell r="E1096">
            <v>4</v>
          </cell>
          <cell r="F1096" t="str">
            <v>N</v>
          </cell>
          <cell r="G1096" t="e">
            <v>#N/A</v>
          </cell>
          <cell r="H1096">
            <v>0</v>
          </cell>
          <cell r="I1096" t="str">
            <v>n/a</v>
          </cell>
          <cell r="K1096">
            <v>44.040150000000004</v>
          </cell>
        </row>
        <row r="1097">
          <cell r="B1097" t="str">
            <v>400-81-7-1-50</v>
          </cell>
          <cell r="C1097" t="str">
            <v>CAN OPENER. MOUNTED.</v>
          </cell>
          <cell r="D1097">
            <v>10</v>
          </cell>
          <cell r="E1097">
            <v>4</v>
          </cell>
          <cell r="F1097" t="str">
            <v>N</v>
          </cell>
          <cell r="G1097" t="e">
            <v>#N/A</v>
          </cell>
          <cell r="H1097">
            <v>0</v>
          </cell>
          <cell r="I1097" t="str">
            <v>n/a</v>
          </cell>
          <cell r="K1097">
            <v>57.827740384615375</v>
          </cell>
        </row>
        <row r="1098">
          <cell r="B1098" t="str">
            <v>400-81-7-1-51</v>
          </cell>
          <cell r="C1098" t="str">
            <v>FRYING PAN. 16”.</v>
          </cell>
          <cell r="D1098">
            <v>10</v>
          </cell>
          <cell r="E1098">
            <v>4</v>
          </cell>
          <cell r="F1098" t="str">
            <v>N</v>
          </cell>
          <cell r="G1098" t="e">
            <v>#N/A</v>
          </cell>
          <cell r="H1098">
            <v>0</v>
          </cell>
          <cell r="I1098" t="str">
            <v>n/a</v>
          </cell>
          <cell r="K1098">
            <v>13.894269230769229</v>
          </cell>
        </row>
        <row r="1099">
          <cell r="B1099" t="str">
            <v>400-81-7-1-52</v>
          </cell>
          <cell r="C1099" t="str">
            <v>FRYING PAN. 12”.</v>
          </cell>
          <cell r="D1099">
            <v>10</v>
          </cell>
          <cell r="E1099">
            <v>4</v>
          </cell>
          <cell r="F1099" t="str">
            <v>N</v>
          </cell>
          <cell r="G1099" t="e">
            <v>#N/A</v>
          </cell>
          <cell r="H1099">
            <v>0</v>
          </cell>
          <cell r="I1099" t="str">
            <v>n/a</v>
          </cell>
          <cell r="K1099">
            <v>6.374711538461538</v>
          </cell>
        </row>
        <row r="1100">
          <cell r="B1100" t="str">
            <v>400-81-7-1-53</v>
          </cell>
          <cell r="C1100" t="str">
            <v>ROASTING PAN.400X300MM.</v>
          </cell>
          <cell r="D1100">
            <v>10</v>
          </cell>
          <cell r="E1100">
            <v>4</v>
          </cell>
          <cell r="F1100" t="str">
            <v>N</v>
          </cell>
          <cell r="G1100" t="e">
            <v>#N/A</v>
          </cell>
          <cell r="H1100">
            <v>0</v>
          </cell>
          <cell r="I1100" t="str">
            <v>n/a</v>
          </cell>
          <cell r="K1100">
            <v>52.145140384615388</v>
          </cell>
        </row>
        <row r="1101">
          <cell r="B1101" t="str">
            <v>400-81-7-1-54</v>
          </cell>
          <cell r="C1101" t="str">
            <v>POTATO PEELER. BLACK.</v>
          </cell>
          <cell r="D1101">
            <v>10</v>
          </cell>
          <cell r="E1101">
            <v>4</v>
          </cell>
          <cell r="F1101" t="str">
            <v>N</v>
          </cell>
          <cell r="G1101" t="e">
            <v>#N/A</v>
          </cell>
          <cell r="H1101">
            <v>0</v>
          </cell>
          <cell r="I1101" t="str">
            <v>n/a</v>
          </cell>
          <cell r="K1101">
            <v>1.2489230769230768</v>
          </cell>
        </row>
        <row r="1102">
          <cell r="B1102" t="str">
            <v>400-81-7-1-55</v>
          </cell>
          <cell r="C1102" t="str">
            <v>ROLLING PIN. 14”.</v>
          </cell>
          <cell r="D1102">
            <v>5</v>
          </cell>
          <cell r="E1102">
            <v>4</v>
          </cell>
          <cell r="F1102" t="str">
            <v>N</v>
          </cell>
          <cell r="G1102" t="e">
            <v>#N/A</v>
          </cell>
          <cell r="H1102">
            <v>0</v>
          </cell>
          <cell r="I1102" t="str">
            <v>n/a</v>
          </cell>
          <cell r="K1102">
            <v>10.147500000000001</v>
          </cell>
        </row>
        <row r="1103">
          <cell r="B1103" t="str">
            <v>400-81-7-1-56</v>
          </cell>
          <cell r="C1103" t="str">
            <v>LIFTER. 14CM.</v>
          </cell>
          <cell r="D1103">
            <v>10</v>
          </cell>
          <cell r="E1103">
            <v>4</v>
          </cell>
          <cell r="F1103" t="str">
            <v>N</v>
          </cell>
          <cell r="G1103" t="e">
            <v>#N/A</v>
          </cell>
          <cell r="H1103">
            <v>0</v>
          </cell>
          <cell r="I1103" t="str">
            <v>n/a</v>
          </cell>
          <cell r="K1103">
            <v>2.5498846153846153</v>
          </cell>
        </row>
        <row r="1104">
          <cell r="B1104" t="str">
            <v>400-81-7-1-57</v>
          </cell>
          <cell r="C1104" t="str">
            <v>SIEVE. NYLON MESH. 12”.</v>
          </cell>
          <cell r="D1104">
            <v>5</v>
          </cell>
          <cell r="E1104">
            <v>4</v>
          </cell>
          <cell r="F1104" t="str">
            <v>N</v>
          </cell>
          <cell r="G1104" t="e">
            <v>#N/A</v>
          </cell>
          <cell r="H1104">
            <v>0</v>
          </cell>
          <cell r="I1104" t="str">
            <v>n/a</v>
          </cell>
          <cell r="K1104">
            <v>34.660217307692299</v>
          </cell>
        </row>
        <row r="1105">
          <cell r="B1105" t="str">
            <v>400-81-7-1-58</v>
          </cell>
          <cell r="C1105" t="str">
            <v>ONE PIECE SLICE.</v>
          </cell>
          <cell r="D1105">
            <v>5</v>
          </cell>
          <cell r="E1105">
            <v>4</v>
          </cell>
          <cell r="F1105" t="str">
            <v>N</v>
          </cell>
          <cell r="G1105" t="e">
            <v>#N/A</v>
          </cell>
          <cell r="H1105">
            <v>0</v>
          </cell>
          <cell r="I1105" t="str">
            <v>n/a</v>
          </cell>
          <cell r="K1105">
            <v>3.2524038461538458</v>
          </cell>
        </row>
        <row r="1106">
          <cell r="B1106" t="str">
            <v>400-81-7-1-59</v>
          </cell>
          <cell r="C1106" t="str">
            <v>VEGETABLE SLICER-MANDOLIN.</v>
          </cell>
          <cell r="D1106">
            <v>5</v>
          </cell>
          <cell r="E1106">
            <v>4</v>
          </cell>
          <cell r="F1106" t="str">
            <v>N</v>
          </cell>
          <cell r="G1106" t="e">
            <v>#N/A</v>
          </cell>
          <cell r="H1106">
            <v>0</v>
          </cell>
          <cell r="I1106" t="str">
            <v>n/a</v>
          </cell>
          <cell r="K1106">
            <v>92.415103846153855</v>
          </cell>
        </row>
        <row r="1107">
          <cell r="B1107" t="str">
            <v>400-81-7-1-6</v>
          </cell>
          <cell r="C1107" t="str">
            <v>GASTRONORM  LID WITH HANDLES.</v>
          </cell>
          <cell r="D1107">
            <v>5</v>
          </cell>
          <cell r="E1107">
            <v>4</v>
          </cell>
          <cell r="F1107" t="str">
            <v>N</v>
          </cell>
          <cell r="G1107" t="e">
            <v>#N/A</v>
          </cell>
          <cell r="H1107">
            <v>0</v>
          </cell>
          <cell r="I1107" t="str">
            <v>n/a</v>
          </cell>
          <cell r="K1107">
            <v>10.90986346153846</v>
          </cell>
        </row>
        <row r="1108">
          <cell r="B1108" t="str">
            <v>400-81-7-1-60</v>
          </cell>
          <cell r="C1108" t="str">
            <v>SAFETY GUARD-MANDOLIN.</v>
          </cell>
          <cell r="D1108">
            <v>5</v>
          </cell>
          <cell r="E1108">
            <v>4</v>
          </cell>
          <cell r="F1108" t="str">
            <v>N</v>
          </cell>
          <cell r="G1108" t="e">
            <v>#N/A</v>
          </cell>
          <cell r="H1108">
            <v>0</v>
          </cell>
          <cell r="I1108" t="str">
            <v>n/a</v>
          </cell>
          <cell r="K1108">
            <v>26.886538461538454</v>
          </cell>
        </row>
        <row r="1109">
          <cell r="B1109" t="str">
            <v>400-81-7-1-61</v>
          </cell>
          <cell r="C1109" t="str">
            <v>STEEL. 12”.</v>
          </cell>
          <cell r="D1109">
            <v>5</v>
          </cell>
          <cell r="E1109">
            <v>4</v>
          </cell>
          <cell r="F1109" t="str">
            <v>N</v>
          </cell>
          <cell r="G1109" t="e">
            <v>#N/A</v>
          </cell>
          <cell r="H1109">
            <v>0</v>
          </cell>
          <cell r="I1109" t="str">
            <v>n/a</v>
          </cell>
          <cell r="K1109">
            <v>11.968846153846151</v>
          </cell>
        </row>
        <row r="1110">
          <cell r="B1110" t="str">
            <v>400-81-7-1-62</v>
          </cell>
          <cell r="C1110" t="str">
            <v>CHINOIS S/S RING &amp; MESH.</v>
          </cell>
          <cell r="D1110">
            <v>5</v>
          </cell>
          <cell r="E1110">
            <v>4</v>
          </cell>
          <cell r="F1110" t="str">
            <v>N</v>
          </cell>
          <cell r="G1110" t="e">
            <v>#N/A</v>
          </cell>
          <cell r="H1110">
            <v>0</v>
          </cell>
          <cell r="I1110" t="str">
            <v>n/a</v>
          </cell>
          <cell r="K1110">
            <v>32.766017307692309</v>
          </cell>
        </row>
        <row r="1111">
          <cell r="B1111" t="str">
            <v>400-81-7-1-63</v>
          </cell>
          <cell r="C1111" t="str">
            <v>CONICAL STRAINER. 10”.</v>
          </cell>
          <cell r="D1111">
            <v>5</v>
          </cell>
          <cell r="E1111">
            <v>4</v>
          </cell>
          <cell r="F1111" t="str">
            <v>N</v>
          </cell>
          <cell r="G1111" t="e">
            <v>#N/A</v>
          </cell>
          <cell r="H1111">
            <v>0</v>
          </cell>
          <cell r="I1111" t="str">
            <v>n/a</v>
          </cell>
          <cell r="K1111">
            <v>14.180480769230767</v>
          </cell>
        </row>
        <row r="1112">
          <cell r="B1112" t="str">
            <v>400-81-7-1-64</v>
          </cell>
          <cell r="C1112" t="str">
            <v xml:space="preserve"> WHISK. LIGHT. 35CM.</v>
          </cell>
          <cell r="D1112">
            <v>5</v>
          </cell>
          <cell r="E1112">
            <v>4</v>
          </cell>
          <cell r="F1112" t="str">
            <v>N</v>
          </cell>
          <cell r="G1112" t="e">
            <v>#N/A</v>
          </cell>
          <cell r="H1112">
            <v>0</v>
          </cell>
          <cell r="I1112" t="str">
            <v>n/a</v>
          </cell>
          <cell r="K1112">
            <v>2.9054807692307691</v>
          </cell>
        </row>
        <row r="1113">
          <cell r="B1113" t="str">
            <v>400-81-7-1-65</v>
          </cell>
          <cell r="C1113" t="str">
            <v>WHISK. HEAVY. 40CM.</v>
          </cell>
          <cell r="D1113">
            <v>5</v>
          </cell>
          <cell r="E1113">
            <v>4</v>
          </cell>
          <cell r="F1113" t="str">
            <v>N</v>
          </cell>
          <cell r="G1113" t="e">
            <v>#N/A</v>
          </cell>
          <cell r="H1113">
            <v>0</v>
          </cell>
          <cell r="I1113" t="str">
            <v>n/a</v>
          </cell>
          <cell r="K1113">
            <v>3.1873557692307686</v>
          </cell>
        </row>
        <row r="1114">
          <cell r="B1114" t="str">
            <v>400-81-7-1-66</v>
          </cell>
          <cell r="C1114" t="str">
            <v>SABATIER FORK. 7” PRONGS.</v>
          </cell>
          <cell r="D1114">
            <v>5</v>
          </cell>
          <cell r="E1114">
            <v>4</v>
          </cell>
          <cell r="F1114" t="str">
            <v>N</v>
          </cell>
          <cell r="G1114" t="e">
            <v>#N/A</v>
          </cell>
          <cell r="H1114">
            <v>0</v>
          </cell>
          <cell r="I1114" t="str">
            <v>n/a</v>
          </cell>
          <cell r="K1114">
            <v>24.479759615384609</v>
          </cell>
        </row>
        <row r="1115">
          <cell r="B1115" t="str">
            <v>400-81-7-1-67</v>
          </cell>
          <cell r="C1115" t="str">
            <v>POTATO MASHER 5” X 4”.</v>
          </cell>
          <cell r="D1115">
            <v>5</v>
          </cell>
          <cell r="E1115">
            <v>4</v>
          </cell>
          <cell r="F1115" t="str">
            <v>N</v>
          </cell>
          <cell r="G1115" t="e">
            <v>#N/A</v>
          </cell>
          <cell r="H1115">
            <v>0</v>
          </cell>
          <cell r="I1115" t="str">
            <v>n/a</v>
          </cell>
          <cell r="K1115">
            <v>7.3287500000000003</v>
          </cell>
        </row>
        <row r="1116">
          <cell r="B1116" t="str">
            <v>400-81-7-1-68</v>
          </cell>
          <cell r="C1116" t="str">
            <v>CATERING SCALES. 15LB.</v>
          </cell>
          <cell r="D1116">
            <v>5</v>
          </cell>
          <cell r="E1116">
            <v>4</v>
          </cell>
          <cell r="F1116" t="str">
            <v>N</v>
          </cell>
          <cell r="G1116" t="e">
            <v>#N/A</v>
          </cell>
          <cell r="H1116">
            <v>0</v>
          </cell>
          <cell r="I1116" t="str">
            <v>n/a</v>
          </cell>
          <cell r="K1116">
            <v>127.7370769230769</v>
          </cell>
        </row>
        <row r="1117">
          <cell r="B1117" t="str">
            <v>400-81-7-1-69</v>
          </cell>
          <cell r="C1117" t="str">
            <v>MEASURE LIQUID. 4 PINT.</v>
          </cell>
          <cell r="D1117">
            <v>5</v>
          </cell>
          <cell r="E1117">
            <v>4</v>
          </cell>
          <cell r="F1117" t="str">
            <v>N</v>
          </cell>
          <cell r="G1117" t="e">
            <v>#N/A</v>
          </cell>
          <cell r="H1117">
            <v>0</v>
          </cell>
          <cell r="I1117" t="str">
            <v>n/a</v>
          </cell>
          <cell r="K1117">
            <v>9.4527865384615382</v>
          </cell>
        </row>
        <row r="1118">
          <cell r="B1118" t="str">
            <v>400-81-7-1-7</v>
          </cell>
          <cell r="C1118" t="str">
            <v>GASTRONORM CONTAINER. 65MM</v>
          </cell>
          <cell r="D1118">
            <v>5</v>
          </cell>
          <cell r="E1118">
            <v>4</v>
          </cell>
          <cell r="F1118" t="str">
            <v>N</v>
          </cell>
          <cell r="G1118" t="e">
            <v>#N/A</v>
          </cell>
          <cell r="H1118">
            <v>0</v>
          </cell>
          <cell r="I1118" t="str">
            <v>n/a</v>
          </cell>
          <cell r="K1118">
            <v>8.7424615384615372</v>
          </cell>
        </row>
        <row r="1119">
          <cell r="B1119" t="str">
            <v>400-81-7-1-70</v>
          </cell>
          <cell r="C1119" t="str">
            <v>JUG ALLUM WITH HANDLE. 8PT.</v>
          </cell>
          <cell r="D1119">
            <v>5</v>
          </cell>
          <cell r="E1119">
            <v>4</v>
          </cell>
          <cell r="F1119" t="str">
            <v>N</v>
          </cell>
          <cell r="G1119" t="e">
            <v>#N/A</v>
          </cell>
          <cell r="H1119">
            <v>0</v>
          </cell>
          <cell r="I1119" t="str">
            <v>n/a</v>
          </cell>
          <cell r="K1119">
            <v>26.409519230769224</v>
          </cell>
        </row>
        <row r="1120">
          <cell r="B1120" t="str">
            <v>400-81-7-1-71</v>
          </cell>
          <cell r="C1120" t="str">
            <v>TUFFBIN PLASTIC. 94 LITRE.</v>
          </cell>
          <cell r="D1120">
            <v>5</v>
          </cell>
          <cell r="E1120">
            <v>4</v>
          </cell>
          <cell r="F1120" t="str">
            <v>N</v>
          </cell>
          <cell r="G1120" t="e">
            <v>#N/A</v>
          </cell>
          <cell r="H1120">
            <v>0</v>
          </cell>
          <cell r="I1120" t="str">
            <v>n/a</v>
          </cell>
          <cell r="K1120">
            <v>12.967984615384614</v>
          </cell>
        </row>
        <row r="1121">
          <cell r="B1121" t="str">
            <v>400-81-7-1-72</v>
          </cell>
          <cell r="C1121" t="str">
            <v>TUFFBIN LID. 94 LITRE.</v>
          </cell>
          <cell r="D1121">
            <v>5</v>
          </cell>
          <cell r="E1121">
            <v>4</v>
          </cell>
          <cell r="F1121" t="str">
            <v>N</v>
          </cell>
          <cell r="G1121" t="e">
            <v>#N/A</v>
          </cell>
          <cell r="H1121">
            <v>0</v>
          </cell>
          <cell r="I1121" t="str">
            <v>n/a</v>
          </cell>
          <cell r="K1121">
            <v>4.4076576923076916</v>
          </cell>
        </row>
        <row r="1122">
          <cell r="B1122" t="str">
            <v>400-81-7-1-73</v>
          </cell>
          <cell r="C1122" t="str">
            <v>FOOD BOX. CODED CLIPS.</v>
          </cell>
          <cell r="D1122">
            <v>5</v>
          </cell>
          <cell r="E1122">
            <v>4</v>
          </cell>
          <cell r="F1122" t="str">
            <v>N</v>
          </cell>
          <cell r="G1122" t="e">
            <v>#N/A</v>
          </cell>
          <cell r="H1122">
            <v>0</v>
          </cell>
          <cell r="I1122" t="str">
            <v>n/a</v>
          </cell>
          <cell r="K1122">
            <v>40.106042307692299</v>
          </cell>
        </row>
        <row r="1123">
          <cell r="B1123" t="str">
            <v>400-81-7-1-74</v>
          </cell>
          <cell r="C1123" t="str">
            <v>FOOD BOX. CODED CLIPS.</v>
          </cell>
          <cell r="D1123">
            <v>5</v>
          </cell>
          <cell r="E1123">
            <v>4</v>
          </cell>
          <cell r="F1123" t="str">
            <v>N</v>
          </cell>
          <cell r="G1123" t="e">
            <v>#N/A</v>
          </cell>
          <cell r="H1123">
            <v>0</v>
          </cell>
          <cell r="I1123" t="str">
            <v>n/a</v>
          </cell>
          <cell r="K1123">
            <v>36.117294230769218</v>
          </cell>
        </row>
        <row r="1124">
          <cell r="B1124" t="str">
            <v>400-81-7-1-75</v>
          </cell>
          <cell r="C1124" t="str">
            <v>FOOD BOX. CODED CLIPS.</v>
          </cell>
          <cell r="D1124">
            <v>5</v>
          </cell>
          <cell r="E1124">
            <v>4</v>
          </cell>
          <cell r="F1124" t="str">
            <v>N</v>
          </cell>
          <cell r="G1124" t="e">
            <v>#N/A</v>
          </cell>
          <cell r="H1124">
            <v>0</v>
          </cell>
          <cell r="I1124" t="str">
            <v>n/a</v>
          </cell>
          <cell r="K1124">
            <v>42.145949999999999</v>
          </cell>
        </row>
        <row r="1125">
          <cell r="B1125" t="str">
            <v>400-81-7-1-76</v>
          </cell>
          <cell r="C1125" t="str">
            <v>FOOD BOX. CODED CLIPS.</v>
          </cell>
          <cell r="D1125">
            <v>5</v>
          </cell>
          <cell r="E1125">
            <v>4</v>
          </cell>
          <cell r="F1125" t="str">
            <v>N</v>
          </cell>
          <cell r="G1125" t="e">
            <v>#N/A</v>
          </cell>
          <cell r="H1125">
            <v>0</v>
          </cell>
          <cell r="I1125" t="str">
            <v>n/a</v>
          </cell>
          <cell r="K1125">
            <v>36.062653846153843</v>
          </cell>
        </row>
        <row r="1126">
          <cell r="B1126" t="str">
            <v>400-81-7-1-77</v>
          </cell>
          <cell r="C1126" t="str">
            <v>MULTISTEM THERMOMETER</v>
          </cell>
          <cell r="D1126">
            <v>5</v>
          </cell>
          <cell r="E1126">
            <v>4</v>
          </cell>
          <cell r="F1126" t="str">
            <v>N</v>
          </cell>
          <cell r="G1126" t="e">
            <v>#N/A</v>
          </cell>
          <cell r="H1126">
            <v>0</v>
          </cell>
          <cell r="I1126" t="str">
            <v>n/a</v>
          </cell>
          <cell r="K1126">
            <v>14.605461538461535</v>
          </cell>
        </row>
        <row r="1127">
          <cell r="B1127" t="str">
            <v>400-81-7-1-78</v>
          </cell>
          <cell r="C1127" t="str">
            <v>CHOPPING BOARD. ½” WHITE.</v>
          </cell>
          <cell r="D1127">
            <v>5</v>
          </cell>
          <cell r="E1127">
            <v>4</v>
          </cell>
          <cell r="F1127" t="str">
            <v>N</v>
          </cell>
          <cell r="G1127" t="e">
            <v>#N/A</v>
          </cell>
          <cell r="H1127">
            <v>0</v>
          </cell>
          <cell r="I1127" t="str">
            <v>n/a</v>
          </cell>
          <cell r="K1127">
            <v>19.948076923076918</v>
          </cell>
        </row>
        <row r="1128">
          <cell r="B1128" t="str">
            <v>400-81-7-1-79</v>
          </cell>
          <cell r="C1128" t="str">
            <v>CHOPPING BOARD. ½” GREEN.</v>
          </cell>
          <cell r="D1128">
            <v>5</v>
          </cell>
          <cell r="E1128">
            <v>4</v>
          </cell>
          <cell r="F1128" t="str">
            <v>N</v>
          </cell>
          <cell r="G1128" t="e">
            <v>#N/A</v>
          </cell>
          <cell r="H1128">
            <v>0</v>
          </cell>
          <cell r="I1128" t="str">
            <v>n/a</v>
          </cell>
          <cell r="K1128">
            <v>20.225615384615384</v>
          </cell>
        </row>
        <row r="1129">
          <cell r="B1129" t="str">
            <v>400-81-7-1-8</v>
          </cell>
          <cell r="C1129" t="str">
            <v>GASTRONORM CONTAINER. 150MM.</v>
          </cell>
          <cell r="D1129">
            <v>5</v>
          </cell>
          <cell r="E1129">
            <v>4</v>
          </cell>
          <cell r="F1129" t="str">
            <v>N</v>
          </cell>
          <cell r="G1129" t="e">
            <v>#N/A</v>
          </cell>
          <cell r="H1129">
            <v>0</v>
          </cell>
          <cell r="I1129" t="str">
            <v>n/a</v>
          </cell>
          <cell r="K1129">
            <v>18.01311346153846</v>
          </cell>
        </row>
        <row r="1130">
          <cell r="B1130" t="str">
            <v>400-81-7-1-80</v>
          </cell>
          <cell r="C1130" t="str">
            <v>CHOPPING BOARD. ½” YELLOW.</v>
          </cell>
          <cell r="D1130">
            <v>5</v>
          </cell>
          <cell r="E1130">
            <v>4</v>
          </cell>
          <cell r="F1130" t="str">
            <v>N</v>
          </cell>
          <cell r="G1130" t="e">
            <v>#N/A</v>
          </cell>
          <cell r="H1130">
            <v>0</v>
          </cell>
          <cell r="I1130" t="str">
            <v>n/a</v>
          </cell>
          <cell r="K1130">
            <v>20.225615384615384</v>
          </cell>
        </row>
        <row r="1131">
          <cell r="B1131" t="str">
            <v>400-81-7-1-81</v>
          </cell>
          <cell r="C1131" t="str">
            <v>CHOPPING BOARD. ½” RED.</v>
          </cell>
          <cell r="D1131">
            <v>5</v>
          </cell>
          <cell r="E1131">
            <v>4</v>
          </cell>
          <cell r="F1131" t="str">
            <v>N</v>
          </cell>
          <cell r="G1131" t="e">
            <v>#N/A</v>
          </cell>
          <cell r="H1131">
            <v>0</v>
          </cell>
          <cell r="I1131" t="str">
            <v>n/a</v>
          </cell>
          <cell r="K1131">
            <v>20.225615384615384</v>
          </cell>
        </row>
        <row r="1132">
          <cell r="B1132" t="str">
            <v>400-81-7-1-82</v>
          </cell>
          <cell r="C1132" t="str">
            <v>CHOPPING BOARD. ½” BLUE.</v>
          </cell>
          <cell r="D1132">
            <v>5</v>
          </cell>
          <cell r="E1132">
            <v>4</v>
          </cell>
          <cell r="F1132" t="str">
            <v>N</v>
          </cell>
          <cell r="G1132" t="e">
            <v>#N/A</v>
          </cell>
          <cell r="H1132">
            <v>0</v>
          </cell>
          <cell r="I1132" t="str">
            <v>n/a</v>
          </cell>
          <cell r="K1132">
            <v>20.225615384615384</v>
          </cell>
        </row>
        <row r="1133">
          <cell r="B1133" t="str">
            <v>400-81-7-1-83</v>
          </cell>
          <cell r="C1133" t="str">
            <v>BUCKET S/S. 12 LITRE.</v>
          </cell>
          <cell r="D1133">
            <v>5</v>
          </cell>
          <cell r="E1133">
            <v>4</v>
          </cell>
          <cell r="F1133" t="str">
            <v>N</v>
          </cell>
          <cell r="G1133" t="e">
            <v>#N/A</v>
          </cell>
          <cell r="H1133">
            <v>0</v>
          </cell>
          <cell r="I1133" t="str">
            <v>n/a</v>
          </cell>
          <cell r="K1133">
            <v>38.193628846153842</v>
          </cell>
        </row>
        <row r="1134">
          <cell r="B1134" t="str">
            <v>400-81-7-1-84</v>
          </cell>
          <cell r="C1134" t="str">
            <v>LADLE. HEAVY DUTY. 1 LITRE.</v>
          </cell>
          <cell r="D1134">
            <v>5</v>
          </cell>
          <cell r="E1134">
            <v>4</v>
          </cell>
          <cell r="F1134" t="str">
            <v>N</v>
          </cell>
          <cell r="G1134" t="e">
            <v>#N/A</v>
          </cell>
          <cell r="H1134">
            <v>0</v>
          </cell>
          <cell r="I1134" t="str">
            <v>n/a</v>
          </cell>
          <cell r="K1134">
            <v>29.487594230769229</v>
          </cell>
        </row>
        <row r="1135">
          <cell r="B1135" t="str">
            <v>400-81-7-1-85</v>
          </cell>
          <cell r="C1135" t="str">
            <v>PASTRY BRUSH.</v>
          </cell>
          <cell r="D1135">
            <v>5</v>
          </cell>
          <cell r="E1135">
            <v>4</v>
          </cell>
          <cell r="F1135" t="str">
            <v>N</v>
          </cell>
          <cell r="G1135" t="e">
            <v>#N/A</v>
          </cell>
          <cell r="H1135">
            <v>0</v>
          </cell>
          <cell r="I1135" t="str">
            <v>n/a</v>
          </cell>
          <cell r="J1135" t="e">
            <v>#DIV/0!</v>
          </cell>
          <cell r="K1135">
            <v>2.1674019230769228</v>
          </cell>
        </row>
        <row r="1136">
          <cell r="B1136" t="str">
            <v>400-81-7-1-86</v>
          </cell>
          <cell r="C1136" t="str">
            <v>COLANDER S/S WITH HANDLES.</v>
          </cell>
          <cell r="D1136">
            <v>5</v>
          </cell>
          <cell r="E1136">
            <v>4</v>
          </cell>
          <cell r="F1136" t="str">
            <v>N</v>
          </cell>
          <cell r="G1136" t="e">
            <v>#N/A</v>
          </cell>
          <cell r="H1136">
            <v>0</v>
          </cell>
          <cell r="I1136" t="str">
            <v>n/a</v>
          </cell>
          <cell r="K1136">
            <v>14.935038461538459</v>
          </cell>
        </row>
        <row r="1137">
          <cell r="B1137" t="str">
            <v>400-81-7-1-87</v>
          </cell>
          <cell r="C1137" t="str">
            <v>BOX GRATER.</v>
          </cell>
          <cell r="D1137">
            <v>5</v>
          </cell>
          <cell r="E1137">
            <v>4</v>
          </cell>
          <cell r="F1137" t="str">
            <v>N</v>
          </cell>
          <cell r="G1137" t="e">
            <v>#N/A</v>
          </cell>
          <cell r="H1137">
            <v>0</v>
          </cell>
          <cell r="I1137" t="str">
            <v>n/a</v>
          </cell>
          <cell r="K1137">
            <v>3.9341076923076921</v>
          </cell>
        </row>
        <row r="1138">
          <cell r="B1138" t="str">
            <v>400-81-7-1-9</v>
          </cell>
          <cell r="C1138" t="str">
            <v>GASTRONORM CONTAINER. 150MM.</v>
          </cell>
          <cell r="D1138">
            <v>5</v>
          </cell>
          <cell r="E1138">
            <v>6</v>
          </cell>
          <cell r="F1138" t="str">
            <v>N</v>
          </cell>
          <cell r="G1138" t="e">
            <v>#N/A</v>
          </cell>
          <cell r="H1138">
            <v>0</v>
          </cell>
          <cell r="I1138" t="str">
            <v>n/a</v>
          </cell>
          <cell r="K1138">
            <v>17.066013461538461</v>
          </cell>
        </row>
        <row r="1139">
          <cell r="B1139" t="str">
            <v>400-85-1400</v>
          </cell>
          <cell r="C1139" t="str">
            <v>FUEL SUPPLY ASSEMBLY</v>
          </cell>
          <cell r="D1139">
            <v>5</v>
          </cell>
          <cell r="E1139">
            <v>6</v>
          </cell>
          <cell r="F1139" t="str">
            <v>N</v>
          </cell>
          <cell r="G1139" t="e">
            <v>#N/A</v>
          </cell>
          <cell r="H1139">
            <v>0</v>
          </cell>
          <cell r="I1139" t="str">
            <v>n/a</v>
          </cell>
          <cell r="K1139">
            <v>73.287499999999994</v>
          </cell>
        </row>
        <row r="1140">
          <cell r="B1140" t="str">
            <v>400-851410-GA</v>
          </cell>
          <cell r="C1140" t="str">
            <v>FUEL LANCE KARCHER BURNER</v>
          </cell>
          <cell r="D1140">
            <v>10</v>
          </cell>
          <cell r="E1140">
            <v>8</v>
          </cell>
          <cell r="F1140" t="str">
            <v>Y</v>
          </cell>
          <cell r="G1140">
            <v>35.476763633225723</v>
          </cell>
          <cell r="H1140">
            <v>27.039499999999997</v>
          </cell>
          <cell r="I1140" t="str">
            <v>Lower</v>
          </cell>
          <cell r="K1140">
            <v>17.758125</v>
          </cell>
        </row>
        <row r="1141">
          <cell r="B1141" t="str">
            <v>400-85-1420-GA</v>
          </cell>
          <cell r="C1141" t="str">
            <v>FUEL SUPPLY HOSES</v>
          </cell>
          <cell r="D1141">
            <v>10</v>
          </cell>
          <cell r="F1141" t="str">
            <v>N</v>
          </cell>
          <cell r="G1141" t="e">
            <v>#N/A</v>
          </cell>
          <cell r="H1141">
            <v>0</v>
          </cell>
          <cell r="I1141" t="str">
            <v>n/a</v>
          </cell>
          <cell r="J1141" t="e">
            <v>#DIV/0!</v>
          </cell>
          <cell r="K1141">
            <v>8.24</v>
          </cell>
        </row>
        <row r="1142">
          <cell r="B1142" t="str">
            <v>400-85-1430-REF</v>
          </cell>
          <cell r="C1142" t="str">
            <v>FUEL FILTER KARCHER BURNER</v>
          </cell>
          <cell r="D1142">
            <v>10</v>
          </cell>
          <cell r="E1142">
            <v>6</v>
          </cell>
          <cell r="F1142" t="str">
            <v>Y</v>
          </cell>
          <cell r="G1142">
            <v>3.95051576015033</v>
          </cell>
          <cell r="H1142">
            <v>1.89625</v>
          </cell>
          <cell r="I1142" t="str">
            <v>Higher</v>
          </cell>
          <cell r="K1142">
            <v>3.1262105769230768</v>
          </cell>
        </row>
        <row r="1143">
          <cell r="B1143" t="str">
            <v>400-85-1440-REF</v>
          </cell>
          <cell r="C1143" t="str">
            <v>HOSE CLIP WING</v>
          </cell>
          <cell r="D1143">
            <v>10</v>
          </cell>
          <cell r="E1143">
            <v>6</v>
          </cell>
          <cell r="F1143" t="str">
            <v>Y</v>
          </cell>
          <cell r="G1143">
            <v>5.7956302296266644</v>
          </cell>
          <cell r="H1143">
            <v>2.3369999999999997</v>
          </cell>
          <cell r="I1143" t="str">
            <v>Lower</v>
          </cell>
          <cell r="K1143">
            <v>1.8213461538461535</v>
          </cell>
        </row>
        <row r="1144">
          <cell r="B1144" t="str">
            <v>400-85-1450-REF</v>
          </cell>
          <cell r="C1144" t="str">
            <v>HOSE CLIP WORM</v>
          </cell>
          <cell r="D1144">
            <v>10</v>
          </cell>
          <cell r="E1144">
            <v>6</v>
          </cell>
          <cell r="F1144" t="str">
            <v>Y</v>
          </cell>
          <cell r="G1144">
            <v>5.441082657304813</v>
          </cell>
          <cell r="H1144">
            <v>2.0397499999999997</v>
          </cell>
          <cell r="I1144" t="str">
            <v>Lower</v>
          </cell>
          <cell r="K1144">
            <v>1.3009615384615383</v>
          </cell>
        </row>
        <row r="1145">
          <cell r="B1145" t="str">
            <v>400-85-1460-REF</v>
          </cell>
          <cell r="C1145" t="str">
            <v>COUPLING 8MM</v>
          </cell>
          <cell r="D1145">
            <v>10</v>
          </cell>
          <cell r="E1145">
            <v>6</v>
          </cell>
          <cell r="F1145" t="str">
            <v>Y</v>
          </cell>
          <cell r="G1145">
            <v>26.745112731423461</v>
          </cell>
          <cell r="H1145">
            <v>14.001499999999998</v>
          </cell>
          <cell r="I1145" t="str">
            <v>Lower</v>
          </cell>
          <cell r="K1145">
            <v>11.968846153846151</v>
          </cell>
        </row>
        <row r="1146">
          <cell r="B1146" t="str">
            <v>400-85-1470-REF</v>
          </cell>
          <cell r="C1146" t="str">
            <v>PLUG 8MM</v>
          </cell>
          <cell r="D1146">
            <v>10</v>
          </cell>
          <cell r="E1146">
            <v>6</v>
          </cell>
          <cell r="F1146" t="str">
            <v>Y</v>
          </cell>
          <cell r="G1146">
            <v>26.256081597186423</v>
          </cell>
          <cell r="H1146">
            <v>13.591499999999998</v>
          </cell>
          <cell r="I1146" t="str">
            <v>Lower</v>
          </cell>
          <cell r="K1146">
            <v>9.7745576923076936</v>
          </cell>
        </row>
        <row r="1147">
          <cell r="B1147" t="str">
            <v>400-85-1500</v>
          </cell>
          <cell r="C1147" t="str">
            <v>BURNER</v>
          </cell>
          <cell r="D1147">
            <v>1</v>
          </cell>
          <cell r="F1147" t="str">
            <v>N</v>
          </cell>
          <cell r="G1147" t="e">
            <v>#N/A</v>
          </cell>
          <cell r="H1147">
            <v>0</v>
          </cell>
          <cell r="I1147" t="str">
            <v>n/a</v>
          </cell>
          <cell r="K1147">
            <v>1747.16</v>
          </cell>
        </row>
        <row r="1148">
          <cell r="B1148" t="str">
            <v>400-85-9200-REF</v>
          </cell>
          <cell r="C1148" t="str">
            <v>PURGE PUMP</v>
          </cell>
          <cell r="D1148">
            <v>10</v>
          </cell>
          <cell r="E1148">
            <v>6</v>
          </cell>
          <cell r="F1148" t="str">
            <v>N</v>
          </cell>
          <cell r="G1148" t="e">
            <v>#N/A</v>
          </cell>
          <cell r="H1148">
            <v>0</v>
          </cell>
          <cell r="I1148" t="str">
            <v>n/a</v>
          </cell>
          <cell r="K1148">
            <v>39.028846153846146</v>
          </cell>
        </row>
        <row r="1149">
          <cell r="B1149" t="str">
            <v>5.003-950.0</v>
          </cell>
          <cell r="C1149" t="str">
            <v>COVER PLATE</v>
          </cell>
          <cell r="D1149">
            <v>3</v>
          </cell>
          <cell r="E1149">
            <v>6</v>
          </cell>
          <cell r="F1149" t="str">
            <v>N</v>
          </cell>
          <cell r="G1149" t="e">
            <v>#N/A</v>
          </cell>
          <cell r="H1149">
            <v>0</v>
          </cell>
          <cell r="I1149" t="str">
            <v>n/a</v>
          </cell>
          <cell r="K1149">
            <v>15.426923076923076</v>
          </cell>
        </row>
        <row r="1150">
          <cell r="B1150" t="str">
            <v>5.028-556.0</v>
          </cell>
          <cell r="C1150" t="str">
            <v>SPACER TUBE</v>
          </cell>
          <cell r="D1150">
            <v>10</v>
          </cell>
          <cell r="E1150">
            <v>6</v>
          </cell>
          <cell r="F1150" t="str">
            <v>Y</v>
          </cell>
          <cell r="G1150">
            <v>1.3271904216214838</v>
          </cell>
          <cell r="H1150">
            <v>1.0087999999999999</v>
          </cell>
          <cell r="I1150" t="str">
            <v>Higher</v>
          </cell>
          <cell r="K1150">
            <v>1.0428571428571429</v>
          </cell>
        </row>
        <row r="1151">
          <cell r="B1151" t="str">
            <v>5.036-574</v>
          </cell>
          <cell r="C1151" t="str">
            <v>BEND</v>
          </cell>
          <cell r="D1151">
            <v>10</v>
          </cell>
          <cell r="E1151">
            <v>6</v>
          </cell>
          <cell r="F1151" t="str">
            <v>N</v>
          </cell>
          <cell r="G1151" t="e">
            <v>#N/A</v>
          </cell>
          <cell r="H1151">
            <v>0</v>
          </cell>
          <cell r="I1151" t="str">
            <v>n/a</v>
          </cell>
          <cell r="K1151">
            <v>2.9142857142857146</v>
          </cell>
        </row>
        <row r="1152">
          <cell r="B1152" t="str">
            <v>5.036-574.0</v>
          </cell>
          <cell r="C1152" t="str">
            <v>BEND</v>
          </cell>
          <cell r="D1152">
            <v>100</v>
          </cell>
          <cell r="E1152">
            <v>6</v>
          </cell>
          <cell r="F1152" t="str">
            <v>N</v>
          </cell>
          <cell r="G1152" t="e">
            <v>#N/A</v>
          </cell>
          <cell r="H1152">
            <v>0</v>
          </cell>
          <cell r="I1152" t="str">
            <v>n/a</v>
          </cell>
          <cell r="K1152">
            <v>2.9142857142857146</v>
          </cell>
        </row>
        <row r="1153">
          <cell r="B1153" t="str">
            <v>5.036-582.0</v>
          </cell>
          <cell r="C1153" t="str">
            <v>PIPELINES</v>
          </cell>
          <cell r="D1153">
            <v>10</v>
          </cell>
          <cell r="E1153">
            <v>6</v>
          </cell>
          <cell r="F1153" t="str">
            <v>N</v>
          </cell>
          <cell r="G1153" t="e">
            <v>#N/A</v>
          </cell>
          <cell r="H1153">
            <v>0</v>
          </cell>
          <cell r="I1153" t="str">
            <v>n/a</v>
          </cell>
          <cell r="K1153">
            <v>3.2923076923076926</v>
          </cell>
        </row>
        <row r="1154">
          <cell r="B1154" t="str">
            <v>5.036-583.0</v>
          </cell>
          <cell r="C1154" t="str">
            <v>PIPELINES</v>
          </cell>
          <cell r="D1154">
            <v>10</v>
          </cell>
          <cell r="E1154">
            <v>4</v>
          </cell>
          <cell r="F1154" t="str">
            <v>N</v>
          </cell>
          <cell r="G1154" t="e">
            <v>#N/A</v>
          </cell>
          <cell r="H1154">
            <v>0</v>
          </cell>
          <cell r="I1154" t="str">
            <v>n/a</v>
          </cell>
          <cell r="K1154">
            <v>3.0692307692307685</v>
          </cell>
        </row>
        <row r="1155">
          <cell r="B1155" t="str">
            <v>5.036-584.0</v>
          </cell>
          <cell r="C1155" t="str">
            <v>PIPELINES</v>
          </cell>
          <cell r="D1155">
            <v>10</v>
          </cell>
          <cell r="E1155">
            <v>6</v>
          </cell>
          <cell r="F1155" t="str">
            <v>N</v>
          </cell>
          <cell r="G1155" t="e">
            <v>#N/A</v>
          </cell>
          <cell r="H1155">
            <v>0</v>
          </cell>
          <cell r="I1155" t="str">
            <v>n/a</v>
          </cell>
          <cell r="K1155">
            <v>2.8269230769230766</v>
          </cell>
        </row>
        <row r="1156">
          <cell r="B1156" t="str">
            <v>5.036-584-0</v>
          </cell>
          <cell r="C1156" t="str">
            <v>PIPELINES</v>
          </cell>
          <cell r="D1156">
            <v>10</v>
          </cell>
          <cell r="E1156">
            <v>4</v>
          </cell>
          <cell r="F1156" t="str">
            <v>N</v>
          </cell>
          <cell r="G1156" t="e">
            <v>#N/A</v>
          </cell>
          <cell r="H1156">
            <v>0</v>
          </cell>
          <cell r="I1156" t="str">
            <v>n/a</v>
          </cell>
          <cell r="K1156">
            <v>2.8269230769230766</v>
          </cell>
        </row>
        <row r="1157">
          <cell r="B1157" t="str">
            <v>5.060-669.0</v>
          </cell>
          <cell r="C1157" t="str">
            <v>HOUSING  KARCHER BURNER</v>
          </cell>
          <cell r="D1157">
            <v>5</v>
          </cell>
          <cell r="F1157" t="str">
            <v>N</v>
          </cell>
          <cell r="G1157" t="e">
            <v>#N/A</v>
          </cell>
          <cell r="H1157">
            <v>0</v>
          </cell>
          <cell r="I1157" t="str">
            <v>n/a</v>
          </cell>
          <cell r="K1157">
            <v>60.657692307692301</v>
          </cell>
        </row>
        <row r="1158">
          <cell r="B1158" t="str">
            <v>5.128-657.0</v>
          </cell>
          <cell r="C1158" t="str">
            <v>PIPE</v>
          </cell>
          <cell r="D1158">
            <v>10</v>
          </cell>
          <cell r="E1158">
            <v>6</v>
          </cell>
          <cell r="F1158" t="str">
            <v>N</v>
          </cell>
          <cell r="G1158" t="e">
            <v>#N/A</v>
          </cell>
          <cell r="H1158">
            <v>0</v>
          </cell>
          <cell r="I1158" t="str">
            <v>n/a</v>
          </cell>
          <cell r="K1158">
            <v>2.6857142857142859</v>
          </cell>
        </row>
        <row r="1159">
          <cell r="B1159" t="str">
            <v>5.311-194.0</v>
          </cell>
          <cell r="C1159" t="str">
            <v>HEXAGON</v>
          </cell>
          <cell r="D1159">
            <v>10</v>
          </cell>
          <cell r="E1159">
            <v>4</v>
          </cell>
          <cell r="F1159" t="str">
            <v>N</v>
          </cell>
          <cell r="G1159" t="e">
            <v>#N/A</v>
          </cell>
          <cell r="H1159">
            <v>0</v>
          </cell>
          <cell r="I1159" t="str">
            <v>n/a</v>
          </cell>
          <cell r="K1159">
            <v>0.92884615384615365</v>
          </cell>
        </row>
        <row r="1160">
          <cell r="B1160" t="str">
            <v>5.352.061</v>
          </cell>
          <cell r="C1160" t="str">
            <v>DRIVE GEAR FOR FUEL PUMP</v>
          </cell>
          <cell r="D1160">
            <v>1</v>
          </cell>
          <cell r="E1160" t="str">
            <v>6</v>
          </cell>
          <cell r="F1160" t="str">
            <v>N</v>
          </cell>
          <cell r="G1160" t="e">
            <v>#N/A</v>
          </cell>
          <cell r="H1160">
            <v>0</v>
          </cell>
          <cell r="I1160" t="str">
            <v>n/a</v>
          </cell>
          <cell r="K1160">
            <v>74.55</v>
          </cell>
        </row>
        <row r="1161">
          <cell r="B1161" t="str">
            <v>5.352-062.0</v>
          </cell>
          <cell r="C1161" t="str">
            <v>GEAR WHEEL</v>
          </cell>
          <cell r="D1161">
            <v>5</v>
          </cell>
          <cell r="E1161">
            <v>4</v>
          </cell>
          <cell r="F1161" t="str">
            <v>N</v>
          </cell>
          <cell r="G1161" t="e">
            <v>#N/A</v>
          </cell>
          <cell r="H1161">
            <v>0</v>
          </cell>
          <cell r="I1161" t="str">
            <v>n/a</v>
          </cell>
          <cell r="K1161">
            <v>34.321874999999999</v>
          </cell>
        </row>
        <row r="1162">
          <cell r="B1162" t="str">
            <v>5.352-091.0</v>
          </cell>
          <cell r="C1162" t="str">
            <v>GEAR WHEEL</v>
          </cell>
          <cell r="D1162">
            <v>5</v>
          </cell>
          <cell r="E1162">
            <v>6</v>
          </cell>
          <cell r="F1162" t="str">
            <v>N</v>
          </cell>
          <cell r="G1162" t="e">
            <v>#N/A</v>
          </cell>
          <cell r="H1162">
            <v>0</v>
          </cell>
          <cell r="I1162" t="str">
            <v>n/a</v>
          </cell>
          <cell r="K1162">
            <v>72.207692307692312</v>
          </cell>
        </row>
        <row r="1163">
          <cell r="B1163" t="str">
            <v>5.764-027.0</v>
          </cell>
          <cell r="C1163" t="str">
            <v>NOZZLE HOLDER</v>
          </cell>
          <cell r="D1163">
            <v>5</v>
          </cell>
          <cell r="E1163">
            <v>6</v>
          </cell>
          <cell r="F1163" t="str">
            <v>N</v>
          </cell>
          <cell r="G1163" t="e">
            <v>#N/A</v>
          </cell>
          <cell r="H1163">
            <v>0</v>
          </cell>
          <cell r="I1163" t="str">
            <v>n/a</v>
          </cell>
          <cell r="K1163">
            <v>11.515000000000001</v>
          </cell>
        </row>
        <row r="1164">
          <cell r="B1164" t="str">
            <v>6.321-015.0</v>
          </cell>
          <cell r="C1164" t="str">
            <v>CONTROL KNOB</v>
          </cell>
          <cell r="D1164">
            <v>3</v>
          </cell>
          <cell r="E1164" t="str">
            <v>6</v>
          </cell>
          <cell r="F1164" t="str">
            <v>N</v>
          </cell>
          <cell r="G1164" t="e">
            <v>#N/A</v>
          </cell>
          <cell r="H1164">
            <v>0</v>
          </cell>
          <cell r="I1164" t="str">
            <v>n/a</v>
          </cell>
          <cell r="K1164">
            <v>3.8833333333333337</v>
          </cell>
        </row>
        <row r="1165">
          <cell r="B1165" t="str">
            <v>6.362-756.0</v>
          </cell>
          <cell r="C1165" t="str">
            <v>SEAL</v>
          </cell>
          <cell r="D1165">
            <v>5</v>
          </cell>
          <cell r="E1165">
            <v>6</v>
          </cell>
          <cell r="F1165" t="str">
            <v>N</v>
          </cell>
          <cell r="G1165" t="e">
            <v>#N/A</v>
          </cell>
          <cell r="H1165">
            <v>0</v>
          </cell>
          <cell r="I1165" t="str">
            <v>n/a</v>
          </cell>
          <cell r="K1165">
            <v>1.48</v>
          </cell>
        </row>
        <row r="1166">
          <cell r="B1166" t="str">
            <v>6.365-418.0</v>
          </cell>
          <cell r="C1166" t="str">
            <v>SEAL</v>
          </cell>
          <cell r="D1166">
            <v>10</v>
          </cell>
          <cell r="E1166">
            <v>6</v>
          </cell>
          <cell r="F1166" t="str">
            <v>N</v>
          </cell>
          <cell r="G1166" t="e">
            <v>#N/A</v>
          </cell>
          <cell r="H1166">
            <v>0</v>
          </cell>
          <cell r="I1166" t="str">
            <v>n/a</v>
          </cell>
          <cell r="K1166">
            <v>2.5038461538461538</v>
          </cell>
        </row>
        <row r="1167">
          <cell r="B1167" t="str">
            <v>6.373-221.0</v>
          </cell>
          <cell r="C1167" t="str">
            <v>PIPE CLAMP</v>
          </cell>
          <cell r="D1167">
            <v>10</v>
          </cell>
          <cell r="E1167">
            <v>4</v>
          </cell>
          <cell r="F1167" t="str">
            <v>N</v>
          </cell>
          <cell r="G1167" t="e">
            <v>#N/A</v>
          </cell>
          <cell r="H1167">
            <v>0</v>
          </cell>
          <cell r="I1167" t="str">
            <v>n/a</v>
          </cell>
          <cell r="K1167">
            <v>1.0900000000000001</v>
          </cell>
        </row>
        <row r="1168">
          <cell r="B1168" t="str">
            <v>6.385-546.0</v>
          </cell>
          <cell r="C1168" t="str">
            <v>PIPE NIPPLE</v>
          </cell>
          <cell r="D1168">
            <v>10</v>
          </cell>
          <cell r="E1168">
            <v>6</v>
          </cell>
          <cell r="F1168" t="str">
            <v>N</v>
          </cell>
          <cell r="G1168" t="e">
            <v>#N/A</v>
          </cell>
          <cell r="H1168">
            <v>0</v>
          </cell>
          <cell r="I1168" t="str">
            <v>n/a</v>
          </cell>
          <cell r="K1168">
            <v>2.25</v>
          </cell>
        </row>
        <row r="1169">
          <cell r="B1169" t="str">
            <v>6.385-781.0</v>
          </cell>
          <cell r="C1169" t="str">
            <v>BUSHING</v>
          </cell>
          <cell r="D1169">
            <v>10</v>
          </cell>
          <cell r="E1169">
            <v>6</v>
          </cell>
          <cell r="F1169" t="str">
            <v>N</v>
          </cell>
          <cell r="G1169" t="e">
            <v>#N/A</v>
          </cell>
          <cell r="H1169">
            <v>0</v>
          </cell>
          <cell r="I1169" t="str">
            <v>n/a</v>
          </cell>
          <cell r="K1169">
            <v>0.88846153846153841</v>
          </cell>
        </row>
        <row r="1170">
          <cell r="B1170" t="str">
            <v>6.386-050.0</v>
          </cell>
          <cell r="C1170" t="str">
            <v>OLIVE</v>
          </cell>
          <cell r="D1170">
            <v>100</v>
          </cell>
          <cell r="E1170">
            <v>6</v>
          </cell>
          <cell r="F1170" t="str">
            <v>N</v>
          </cell>
          <cell r="G1170" t="e">
            <v>#N/A</v>
          </cell>
          <cell r="H1170">
            <v>0</v>
          </cell>
          <cell r="I1170" t="str">
            <v>n/a</v>
          </cell>
          <cell r="K1170">
            <v>0.3</v>
          </cell>
        </row>
        <row r="1171">
          <cell r="B1171" t="str">
            <v>6.386-505.0</v>
          </cell>
          <cell r="C1171" t="str">
            <v>OLIVE</v>
          </cell>
          <cell r="D1171">
            <v>1</v>
          </cell>
          <cell r="E1171">
            <v>6</v>
          </cell>
          <cell r="F1171" t="str">
            <v>N</v>
          </cell>
          <cell r="G1171" t="e">
            <v>#N/A</v>
          </cell>
          <cell r="H1171">
            <v>0</v>
          </cell>
          <cell r="I1171" t="str">
            <v>n/a</v>
          </cell>
          <cell r="K1171">
            <v>0.32307692307692309</v>
          </cell>
        </row>
        <row r="1172">
          <cell r="B1172" t="str">
            <v>6.386-506.0</v>
          </cell>
          <cell r="C1172" t="str">
            <v>UNION NUT</v>
          </cell>
          <cell r="D1172">
            <v>10</v>
          </cell>
          <cell r="E1172">
            <v>4</v>
          </cell>
          <cell r="F1172" t="str">
            <v>N</v>
          </cell>
          <cell r="G1172" t="e">
            <v>#N/A</v>
          </cell>
          <cell r="H1172">
            <v>0</v>
          </cell>
          <cell r="I1172" t="str">
            <v>n/a</v>
          </cell>
          <cell r="K1172">
            <v>1.05</v>
          </cell>
        </row>
        <row r="1173">
          <cell r="B1173" t="str">
            <v>6.386-508.0</v>
          </cell>
          <cell r="C1173" t="str">
            <v>SCREW CONNECTION</v>
          </cell>
          <cell r="D1173">
            <v>10</v>
          </cell>
          <cell r="E1173">
            <v>4</v>
          </cell>
          <cell r="F1173" t="str">
            <v>N</v>
          </cell>
          <cell r="G1173" t="e">
            <v>#N/A</v>
          </cell>
          <cell r="H1173">
            <v>0</v>
          </cell>
          <cell r="I1173" t="str">
            <v>n/a</v>
          </cell>
          <cell r="K1173">
            <v>2.5442307692307691</v>
          </cell>
        </row>
        <row r="1174">
          <cell r="B1174" t="str">
            <v>6.386-510.0</v>
          </cell>
          <cell r="C1174" t="str">
            <v>ANGLE</v>
          </cell>
          <cell r="D1174">
            <v>10</v>
          </cell>
          <cell r="E1174">
            <v>6</v>
          </cell>
          <cell r="F1174" t="str">
            <v>N</v>
          </cell>
          <cell r="G1174" t="e">
            <v>#N/A</v>
          </cell>
          <cell r="H1174">
            <v>0</v>
          </cell>
          <cell r="I1174" t="str">
            <v>n/a</v>
          </cell>
          <cell r="K1174">
            <v>3.3115384615384613</v>
          </cell>
        </row>
        <row r="1175">
          <cell r="B1175" t="str">
            <v>6.386-553.0</v>
          </cell>
          <cell r="C1175" t="str">
            <v>SCREW CONNECTION</v>
          </cell>
          <cell r="D1175">
            <v>10</v>
          </cell>
          <cell r="E1175">
            <v>6</v>
          </cell>
          <cell r="F1175" t="str">
            <v>N</v>
          </cell>
          <cell r="G1175" t="e">
            <v>#N/A</v>
          </cell>
          <cell r="H1175">
            <v>0</v>
          </cell>
          <cell r="I1175" t="str">
            <v>n/a</v>
          </cell>
          <cell r="K1175">
            <v>1.1499999999999999</v>
          </cell>
        </row>
        <row r="1176">
          <cell r="B1176" t="str">
            <v>6.386-554.0</v>
          </cell>
          <cell r="C1176" t="str">
            <v>UNION NUT</v>
          </cell>
          <cell r="D1176">
            <v>10</v>
          </cell>
          <cell r="E1176">
            <v>6</v>
          </cell>
          <cell r="F1176" t="str">
            <v>N</v>
          </cell>
          <cell r="G1176" t="e">
            <v>#N/A</v>
          </cell>
          <cell r="H1176">
            <v>0</v>
          </cell>
          <cell r="I1176" t="str">
            <v>n/a</v>
          </cell>
          <cell r="K1176">
            <v>0.48125000000000001</v>
          </cell>
        </row>
        <row r="1177">
          <cell r="B1177" t="str">
            <v>6.386-555.0</v>
          </cell>
          <cell r="C1177" t="str">
            <v>OLIVE</v>
          </cell>
          <cell r="D1177">
            <v>10</v>
          </cell>
          <cell r="E1177">
            <v>6</v>
          </cell>
          <cell r="F1177" t="str">
            <v>N</v>
          </cell>
          <cell r="G1177" t="e">
            <v>#N/A</v>
          </cell>
          <cell r="H1177">
            <v>0</v>
          </cell>
          <cell r="I1177" t="str">
            <v>n/a</v>
          </cell>
          <cell r="K1177">
            <v>0.44615384615384612</v>
          </cell>
        </row>
        <row r="1178">
          <cell r="B1178" t="str">
            <v>6.389-122.0</v>
          </cell>
          <cell r="C1178" t="str">
            <v>HOSE</v>
          </cell>
          <cell r="D1178">
            <v>3</v>
          </cell>
          <cell r="E1178">
            <v>6</v>
          </cell>
          <cell r="F1178" t="str">
            <v>N</v>
          </cell>
          <cell r="G1178" t="e">
            <v>#N/A</v>
          </cell>
          <cell r="H1178">
            <v>0</v>
          </cell>
          <cell r="I1178" t="str">
            <v>n/a</v>
          </cell>
          <cell r="K1178">
            <v>46.375</v>
          </cell>
        </row>
        <row r="1179">
          <cell r="B1179" t="str">
            <v>6.392-128.0</v>
          </cell>
          <cell r="C1179" t="str">
            <v>SCREW NECK</v>
          </cell>
          <cell r="D1179">
            <v>10</v>
          </cell>
          <cell r="E1179">
            <v>4</v>
          </cell>
          <cell r="F1179" t="str">
            <v>N</v>
          </cell>
          <cell r="G1179" t="e">
            <v>#N/A</v>
          </cell>
          <cell r="H1179">
            <v>0</v>
          </cell>
          <cell r="I1179" t="str">
            <v>n/a</v>
          </cell>
          <cell r="K1179">
            <v>4.4461538461538463</v>
          </cell>
        </row>
        <row r="1180">
          <cell r="B1180" t="str">
            <v>6.412-765.0</v>
          </cell>
          <cell r="C1180" t="str">
            <v>FILLING VALVE</v>
          </cell>
          <cell r="D1180">
            <v>3</v>
          </cell>
          <cell r="E1180">
            <v>6</v>
          </cell>
          <cell r="F1180" t="str">
            <v>N</v>
          </cell>
          <cell r="G1180" t="e">
            <v>#N/A</v>
          </cell>
          <cell r="H1180">
            <v>0</v>
          </cell>
          <cell r="I1180" t="str">
            <v>n/a</v>
          </cell>
          <cell r="K1180">
            <v>6.0576923076923066</v>
          </cell>
        </row>
        <row r="1181">
          <cell r="B1181" t="str">
            <v>6.413-271.0</v>
          </cell>
          <cell r="C1181" t="str">
            <v>CHECK VALVE</v>
          </cell>
          <cell r="D1181">
            <v>3</v>
          </cell>
          <cell r="E1181">
            <v>6</v>
          </cell>
          <cell r="F1181" t="str">
            <v>N</v>
          </cell>
          <cell r="G1181" t="e">
            <v>#N/A</v>
          </cell>
          <cell r="H1181">
            <v>0</v>
          </cell>
          <cell r="I1181" t="str">
            <v>n/a</v>
          </cell>
          <cell r="K1181">
            <v>11.69</v>
          </cell>
        </row>
        <row r="1182">
          <cell r="B1182" t="str">
            <v>6.414-391.0</v>
          </cell>
          <cell r="C1182" t="str">
            <v>STRAINER</v>
          </cell>
          <cell r="D1182">
            <v>5</v>
          </cell>
          <cell r="E1182">
            <v>6</v>
          </cell>
          <cell r="F1182" t="str">
            <v>N</v>
          </cell>
          <cell r="G1182" t="e">
            <v>#N/A</v>
          </cell>
          <cell r="H1182">
            <v>0</v>
          </cell>
          <cell r="I1182" t="str">
            <v>n/a</v>
          </cell>
          <cell r="K1182">
            <v>9.1875</v>
          </cell>
        </row>
        <row r="1183">
          <cell r="B1183" t="str">
            <v>6.414-729.0</v>
          </cell>
          <cell r="C1183" t="str">
            <v>FILTER</v>
          </cell>
          <cell r="D1183">
            <v>5</v>
          </cell>
          <cell r="E1183">
            <v>4</v>
          </cell>
          <cell r="F1183" t="str">
            <v>N</v>
          </cell>
          <cell r="G1183" t="e">
            <v>#N/A</v>
          </cell>
          <cell r="H1183">
            <v>0</v>
          </cell>
          <cell r="I1183" t="str">
            <v>n/a</v>
          </cell>
          <cell r="K1183">
            <v>48.357142857142861</v>
          </cell>
        </row>
        <row r="1184">
          <cell r="B1184" t="str">
            <v>6.415.836.0</v>
          </cell>
          <cell r="C1184" t="str">
            <v>BURNER NOZZLE</v>
          </cell>
          <cell r="D1184">
            <v>5</v>
          </cell>
          <cell r="E1184">
            <v>6</v>
          </cell>
          <cell r="F1184" t="str">
            <v>N</v>
          </cell>
          <cell r="G1184" t="e">
            <v>#N/A</v>
          </cell>
          <cell r="H1184">
            <v>0</v>
          </cell>
          <cell r="I1184" t="str">
            <v>n/a</v>
          </cell>
          <cell r="J1184" t="e">
            <v>#DIV/0!</v>
          </cell>
          <cell r="K1184">
            <v>7.2625000000000002</v>
          </cell>
        </row>
        <row r="1185">
          <cell r="B1185" t="str">
            <v>6.415-094.0</v>
          </cell>
          <cell r="C1185" t="str">
            <v>BURNER NOZZLE REPLACES 6.415.836</v>
          </cell>
          <cell r="D1185">
            <v>5</v>
          </cell>
          <cell r="E1185">
            <v>4</v>
          </cell>
          <cell r="F1185" t="str">
            <v>N</v>
          </cell>
          <cell r="G1185" t="e">
            <v>#N/A</v>
          </cell>
          <cell r="H1185">
            <v>0</v>
          </cell>
          <cell r="I1185" t="str">
            <v>n/a</v>
          </cell>
          <cell r="K1185">
            <v>7.2625000000000002</v>
          </cell>
        </row>
        <row r="1186">
          <cell r="B1186" t="str">
            <v>6.463-055.0</v>
          </cell>
          <cell r="C1186" t="str">
            <v>COUPLING</v>
          </cell>
          <cell r="D1186">
            <v>5</v>
          </cell>
          <cell r="E1186">
            <v>6</v>
          </cell>
          <cell r="F1186" t="str">
            <v>N</v>
          </cell>
          <cell r="G1186" t="e">
            <v>#N/A</v>
          </cell>
          <cell r="H1186">
            <v>0</v>
          </cell>
          <cell r="I1186" t="str">
            <v>n/a</v>
          </cell>
          <cell r="K1186">
            <v>8.3428571428571434</v>
          </cell>
        </row>
        <row r="1187">
          <cell r="B1187" t="str">
            <v>6.463-056.0</v>
          </cell>
          <cell r="C1187" t="str">
            <v>NIPPLE</v>
          </cell>
          <cell r="D1187">
            <v>5</v>
          </cell>
          <cell r="E1187">
            <v>6</v>
          </cell>
          <cell r="F1187" t="str">
            <v>N</v>
          </cell>
          <cell r="G1187" t="e">
            <v>#N/A</v>
          </cell>
          <cell r="H1187">
            <v>0</v>
          </cell>
          <cell r="I1187" t="str">
            <v>n/a</v>
          </cell>
          <cell r="K1187">
            <v>7.35</v>
          </cell>
        </row>
        <row r="1188">
          <cell r="B1188" t="str">
            <v>6.472-106.0</v>
          </cell>
          <cell r="C1188" t="str">
            <v>GASKET 5 0 X 1 8</v>
          </cell>
          <cell r="D1188">
            <v>10</v>
          </cell>
          <cell r="E1188">
            <v>6</v>
          </cell>
          <cell r="F1188" t="str">
            <v>N</v>
          </cell>
          <cell r="G1188" t="e">
            <v>#N/A</v>
          </cell>
          <cell r="H1188">
            <v>0</v>
          </cell>
          <cell r="I1188" t="str">
            <v>n/a</v>
          </cell>
          <cell r="K1188">
            <v>0.65</v>
          </cell>
        </row>
        <row r="1189">
          <cell r="B1189" t="str">
            <v>6.472-111.0</v>
          </cell>
          <cell r="C1189" t="str">
            <v>GASKET 32 0 X 1 6</v>
          </cell>
          <cell r="D1189">
            <v>10</v>
          </cell>
          <cell r="E1189">
            <v>6</v>
          </cell>
          <cell r="F1189" t="str">
            <v>N</v>
          </cell>
          <cell r="G1189" t="e">
            <v>#N/A</v>
          </cell>
          <cell r="H1189">
            <v>0</v>
          </cell>
          <cell r="I1189" t="str">
            <v>n/a</v>
          </cell>
          <cell r="K1189">
            <v>1.61</v>
          </cell>
        </row>
        <row r="1190">
          <cell r="B1190" t="str">
            <v>6.472-112.0</v>
          </cell>
          <cell r="C1190" t="str">
            <v>GASKET 10 0 X 2 4</v>
          </cell>
          <cell r="D1190">
            <v>10</v>
          </cell>
          <cell r="E1190">
            <v>6</v>
          </cell>
          <cell r="F1190" t="str">
            <v>N</v>
          </cell>
          <cell r="G1190" t="e">
            <v>#N/A</v>
          </cell>
          <cell r="H1190">
            <v>0</v>
          </cell>
          <cell r="I1190" t="str">
            <v>n/a</v>
          </cell>
          <cell r="K1190">
            <v>0.65</v>
          </cell>
        </row>
        <row r="1191">
          <cell r="B1191" t="str">
            <v>6.472-113.0</v>
          </cell>
          <cell r="C1191" t="str">
            <v>FILTER CARTRIDGE</v>
          </cell>
          <cell r="D1191">
            <v>5</v>
          </cell>
          <cell r="E1191">
            <v>6</v>
          </cell>
          <cell r="F1191" t="str">
            <v>Y</v>
          </cell>
          <cell r="G1191">
            <v>21.12558774209867</v>
          </cell>
          <cell r="H1191">
            <v>16.057600000000001</v>
          </cell>
          <cell r="I1191" t="str">
            <v>Lower</v>
          </cell>
          <cell r="K1191">
            <v>13.824999999999999</v>
          </cell>
        </row>
        <row r="1192">
          <cell r="B1192" t="str">
            <v>6.472-933.0</v>
          </cell>
          <cell r="C1192" t="str">
            <v>BURNER FEED PUMP</v>
          </cell>
          <cell r="D1192">
            <v>3</v>
          </cell>
          <cell r="E1192">
            <v>6</v>
          </cell>
          <cell r="F1192" t="str">
            <v>N</v>
          </cell>
          <cell r="G1192" t="e">
            <v>#N/A</v>
          </cell>
          <cell r="H1192">
            <v>0</v>
          </cell>
          <cell r="I1192" t="str">
            <v>n/a</v>
          </cell>
          <cell r="J1192" t="e">
            <v>#DIV/0!</v>
          </cell>
          <cell r="K1192">
            <v>148.05000000000001</v>
          </cell>
        </row>
        <row r="1193">
          <cell r="B1193" t="str">
            <v>6.472-988.0</v>
          </cell>
          <cell r="C1193" t="str">
            <v>FEED PUMP KARCHER BURNER</v>
          </cell>
          <cell r="D1193">
            <v>1</v>
          </cell>
          <cell r="E1193">
            <v>6</v>
          </cell>
          <cell r="F1193" t="str">
            <v>Y</v>
          </cell>
          <cell r="G1193">
            <v>247.63731382399206</v>
          </cell>
          <cell r="H1193">
            <v>188.2296</v>
          </cell>
          <cell r="I1193" t="str">
            <v>Lower</v>
          </cell>
          <cell r="K1193">
            <v>124.425</v>
          </cell>
        </row>
        <row r="1194">
          <cell r="B1194" t="str">
            <v>6.484-278.0</v>
          </cell>
          <cell r="C1194" t="str">
            <v>BLOWER WHEEL</v>
          </cell>
          <cell r="D1194">
            <v>5</v>
          </cell>
          <cell r="E1194">
            <v>4</v>
          </cell>
          <cell r="F1194" t="str">
            <v>Y</v>
          </cell>
          <cell r="G1194">
            <v>15.365307664751818</v>
          </cell>
          <cell r="H1194">
            <v>11.679200000000002</v>
          </cell>
          <cell r="I1194" t="str">
            <v>Higher</v>
          </cell>
          <cell r="K1194">
            <v>12.6</v>
          </cell>
        </row>
        <row r="1195">
          <cell r="B1195" t="str">
            <v>6.525-112.0</v>
          </cell>
          <cell r="C1195" t="str">
            <v>NOZZLE HOLDER WITH IGNITION</v>
          </cell>
          <cell r="D1195">
            <v>3</v>
          </cell>
          <cell r="E1195">
            <v>6</v>
          </cell>
          <cell r="F1195" t="str">
            <v>N</v>
          </cell>
          <cell r="G1195" t="e">
            <v>#N/A</v>
          </cell>
          <cell r="H1195">
            <v>0</v>
          </cell>
          <cell r="I1195" t="str">
            <v>n/a</v>
          </cell>
          <cell r="K1195">
            <v>48.037500000000001</v>
          </cell>
        </row>
        <row r="1196">
          <cell r="B1196" t="str">
            <v>6.611-774.0</v>
          </cell>
          <cell r="C1196" t="str">
            <v>ELECTRIC MOTOR 25W 24V/DC</v>
          </cell>
          <cell r="D1196">
            <v>1</v>
          </cell>
          <cell r="E1196">
            <v>6</v>
          </cell>
          <cell r="F1196" t="str">
            <v>Y</v>
          </cell>
          <cell r="G1196">
            <v>229.89127282560997</v>
          </cell>
          <cell r="H1196">
            <v>174.74080000000001</v>
          </cell>
          <cell r="I1196" t="str">
            <v>Lower</v>
          </cell>
          <cell r="K1196">
            <v>135.97499999999999</v>
          </cell>
        </row>
        <row r="1197">
          <cell r="B1197" t="str">
            <v>6.622-223.0</v>
          </cell>
          <cell r="C1197" t="str">
            <v>TRANSFORMER 24V 1 1 A</v>
          </cell>
          <cell r="D1197">
            <v>1</v>
          </cell>
          <cell r="E1197">
            <v>6</v>
          </cell>
          <cell r="F1197" t="str">
            <v>N</v>
          </cell>
          <cell r="G1197" t="e">
            <v>#N/A</v>
          </cell>
          <cell r="H1197">
            <v>0</v>
          </cell>
          <cell r="I1197" t="str">
            <v>n/a</v>
          </cell>
          <cell r="K1197">
            <v>215.58</v>
          </cell>
        </row>
        <row r="1198">
          <cell r="B1198" t="str">
            <v>6.634-209.0</v>
          </cell>
          <cell r="C1198" t="str">
            <v>PUSH BUTTON</v>
          </cell>
          <cell r="D1198">
            <v>3</v>
          </cell>
          <cell r="E1198">
            <v>6</v>
          </cell>
          <cell r="F1198" t="str">
            <v>N</v>
          </cell>
          <cell r="G1198" t="e">
            <v>#N/A</v>
          </cell>
          <cell r="H1198">
            <v>0</v>
          </cell>
          <cell r="I1198" t="str">
            <v>n/a</v>
          </cell>
          <cell r="K1198">
            <v>15.61875</v>
          </cell>
        </row>
        <row r="1199">
          <cell r="B1199" t="str">
            <v>6.641-638.0</v>
          </cell>
          <cell r="C1199" t="str">
            <v>BUSH</v>
          </cell>
          <cell r="D1199">
            <v>100</v>
          </cell>
          <cell r="E1199">
            <v>6</v>
          </cell>
          <cell r="F1199" t="str">
            <v>N</v>
          </cell>
          <cell r="G1199" t="e">
            <v>#N/A</v>
          </cell>
          <cell r="H1199">
            <v>0</v>
          </cell>
          <cell r="I1199" t="str">
            <v>n/a</v>
          </cell>
          <cell r="K1199">
            <v>0.45</v>
          </cell>
        </row>
        <row r="1200">
          <cell r="B1200" t="str">
            <v>6.641-754.0</v>
          </cell>
          <cell r="C1200" t="str">
            <v>RUBBER CAP</v>
          </cell>
          <cell r="D1200">
            <v>10</v>
          </cell>
          <cell r="E1200">
            <v>6</v>
          </cell>
          <cell r="F1200" t="str">
            <v>N</v>
          </cell>
          <cell r="G1200" t="e">
            <v>#N/A</v>
          </cell>
          <cell r="H1200">
            <v>0</v>
          </cell>
          <cell r="I1200" t="str">
            <v>n/a</v>
          </cell>
          <cell r="K1200">
            <v>1.875</v>
          </cell>
        </row>
        <row r="1201">
          <cell r="B1201" t="str">
            <v>6.644-139.0</v>
          </cell>
          <cell r="C1201" t="str">
            <v>FUSE 6 3 A</v>
          </cell>
          <cell r="D1201">
            <v>10</v>
          </cell>
          <cell r="E1201">
            <v>6</v>
          </cell>
          <cell r="F1201" t="str">
            <v>N</v>
          </cell>
          <cell r="G1201" t="e">
            <v>#N/A</v>
          </cell>
          <cell r="H1201">
            <v>0</v>
          </cell>
          <cell r="I1201" t="str">
            <v>n/a</v>
          </cell>
          <cell r="K1201">
            <v>1.29</v>
          </cell>
        </row>
        <row r="1202">
          <cell r="B1202" t="str">
            <v>6.646-378.0</v>
          </cell>
          <cell r="C1202" t="str">
            <v>PLUG 3-POL 90G</v>
          </cell>
          <cell r="D1202">
            <v>10</v>
          </cell>
          <cell r="E1202" t="str">
            <v>6</v>
          </cell>
          <cell r="F1202" t="str">
            <v>Y</v>
          </cell>
          <cell r="G1202">
            <v>4.2045939851987812</v>
          </cell>
          <cell r="H1202">
            <v>3.1959199999999992</v>
          </cell>
          <cell r="I1202" t="str">
            <v>Higher</v>
          </cell>
          <cell r="K1202">
            <v>3.4730769230769218</v>
          </cell>
        </row>
        <row r="1203">
          <cell r="B1203" t="str">
            <v>6.646-378.0</v>
          </cell>
          <cell r="C1203" t="str">
            <v>PLUG</v>
          </cell>
          <cell r="D1203">
            <v>10</v>
          </cell>
          <cell r="E1203">
            <v>4</v>
          </cell>
          <cell r="F1203" t="str">
            <v>N</v>
          </cell>
          <cell r="G1203" t="e">
            <v>#N/A</v>
          </cell>
          <cell r="H1203">
            <v>0</v>
          </cell>
          <cell r="I1203" t="str">
            <v>n/a</v>
          </cell>
          <cell r="K1203">
            <v>3.4730769230769218</v>
          </cell>
        </row>
        <row r="1204">
          <cell r="B1204" t="str">
            <v>6.646-396.0</v>
          </cell>
          <cell r="C1204" t="str">
            <v>PLUG 3POL</v>
          </cell>
          <cell r="D1204">
            <v>3</v>
          </cell>
          <cell r="E1204">
            <v>6</v>
          </cell>
          <cell r="F1204" t="str">
            <v>Y</v>
          </cell>
          <cell r="G1204">
            <v>27.310021459345176</v>
          </cell>
          <cell r="H1204">
            <v>20.758400000000002</v>
          </cell>
          <cell r="I1204" t="str">
            <v>Lower</v>
          </cell>
          <cell r="K1204">
            <v>14.35</v>
          </cell>
        </row>
        <row r="1205">
          <cell r="B1205" t="str">
            <v>6.646-556.0</v>
          </cell>
          <cell r="C1205" t="str">
            <v>PLUG</v>
          </cell>
          <cell r="D1205">
            <v>3</v>
          </cell>
          <cell r="E1205">
            <v>6</v>
          </cell>
          <cell r="F1205" t="str">
            <v>N</v>
          </cell>
          <cell r="G1205" t="e">
            <v>#N/A</v>
          </cell>
          <cell r="H1205">
            <v>0</v>
          </cell>
          <cell r="I1205" t="str">
            <v>n/a</v>
          </cell>
          <cell r="K1205">
            <v>35.299999999999997</v>
          </cell>
        </row>
        <row r="1206">
          <cell r="B1206" t="str">
            <v>6.647.898.0</v>
          </cell>
          <cell r="C1206" t="str">
            <v>SUPPLY LEAD 24V</v>
          </cell>
          <cell r="D1206">
            <v>10</v>
          </cell>
          <cell r="E1206">
            <v>6</v>
          </cell>
          <cell r="F1206" t="str">
            <v>N</v>
          </cell>
          <cell r="G1206" t="e">
            <v>#N/A</v>
          </cell>
          <cell r="H1206">
            <v>0</v>
          </cell>
          <cell r="I1206" t="str">
            <v>n/a</v>
          </cell>
          <cell r="K1206">
            <v>2.58</v>
          </cell>
        </row>
        <row r="1207">
          <cell r="B1207" t="str">
            <v>6.647-898.0</v>
          </cell>
          <cell r="C1207" t="str">
            <v>CABLE CONNECTOR PG 7</v>
          </cell>
          <cell r="D1207">
            <v>1</v>
          </cell>
          <cell r="E1207" t="str">
            <v>6</v>
          </cell>
          <cell r="F1207" t="str">
            <v>N</v>
          </cell>
          <cell r="G1207" t="e">
            <v>#N/A</v>
          </cell>
          <cell r="H1207">
            <v>0</v>
          </cell>
          <cell r="I1207" t="str">
            <v>n/a</v>
          </cell>
          <cell r="K1207">
            <v>2.58</v>
          </cell>
        </row>
        <row r="1208">
          <cell r="B1208" t="str">
            <v>6.651-404.0</v>
          </cell>
          <cell r="C1208" t="str">
            <v>LED IP66  RED</v>
          </cell>
          <cell r="D1208">
            <v>3</v>
          </cell>
          <cell r="E1208" t="str">
            <v>4</v>
          </cell>
          <cell r="F1208" t="str">
            <v>N</v>
          </cell>
          <cell r="G1208" t="e">
            <v>#N/A</v>
          </cell>
          <cell r="H1208">
            <v>0</v>
          </cell>
          <cell r="I1208" t="str">
            <v>n/a</v>
          </cell>
          <cell r="K1208">
            <v>14.578846153846154</v>
          </cell>
        </row>
        <row r="1209">
          <cell r="B1209" t="str">
            <v>6.651-404.0</v>
          </cell>
          <cell r="C1209" t="str">
            <v>LED RED</v>
          </cell>
          <cell r="D1209">
            <v>3</v>
          </cell>
          <cell r="E1209">
            <v>6</v>
          </cell>
          <cell r="F1209" t="str">
            <v>N</v>
          </cell>
          <cell r="G1209" t="e">
            <v>#N/A</v>
          </cell>
          <cell r="H1209">
            <v>0</v>
          </cell>
          <cell r="I1209" t="str">
            <v>n/a</v>
          </cell>
          <cell r="K1209">
            <v>14.578846153846154</v>
          </cell>
        </row>
        <row r="1210">
          <cell r="B1210" t="str">
            <v>6.651-405.0</v>
          </cell>
          <cell r="C1210" t="str">
            <v>LED YELLOW</v>
          </cell>
          <cell r="D1210">
            <v>3</v>
          </cell>
          <cell r="E1210" t="str">
            <v>4</v>
          </cell>
          <cell r="F1210" t="str">
            <v>N</v>
          </cell>
          <cell r="G1210" t="e">
            <v>#N/A</v>
          </cell>
          <cell r="H1210">
            <v>0</v>
          </cell>
          <cell r="I1210" t="str">
            <v>n/a</v>
          </cell>
          <cell r="K1210">
            <v>16.476923076923075</v>
          </cell>
        </row>
        <row r="1211">
          <cell r="B1211" t="str">
            <v>6.651-405.0</v>
          </cell>
          <cell r="C1211" t="str">
            <v>LED YELLOW</v>
          </cell>
          <cell r="D1211">
            <v>3</v>
          </cell>
          <cell r="E1211" t="str">
            <v>4</v>
          </cell>
          <cell r="F1211" t="str">
            <v>N</v>
          </cell>
          <cell r="G1211" t="e">
            <v>#N/A</v>
          </cell>
          <cell r="H1211">
            <v>0</v>
          </cell>
          <cell r="I1211" t="str">
            <v>n/a</v>
          </cell>
          <cell r="K1211">
            <v>16.476923076923075</v>
          </cell>
        </row>
        <row r="1212">
          <cell r="B1212" t="str">
            <v>6.651-406</v>
          </cell>
          <cell r="C1212" t="str">
            <v>LED IP66  GREEN</v>
          </cell>
          <cell r="D1212">
            <v>3</v>
          </cell>
          <cell r="E1212">
            <v>6</v>
          </cell>
          <cell r="F1212" t="str">
            <v>N</v>
          </cell>
          <cell r="G1212" t="e">
            <v>#N/A</v>
          </cell>
          <cell r="H1212">
            <v>0</v>
          </cell>
          <cell r="I1212" t="str">
            <v>n/a</v>
          </cell>
          <cell r="K1212">
            <v>14.578846153846154</v>
          </cell>
        </row>
        <row r="1213">
          <cell r="B1213" t="str">
            <v>6.651-406.0</v>
          </cell>
          <cell r="C1213" t="str">
            <v>LED GREEN</v>
          </cell>
          <cell r="D1213">
            <v>3</v>
          </cell>
          <cell r="E1213">
            <v>4</v>
          </cell>
          <cell r="F1213" t="str">
            <v>N</v>
          </cell>
          <cell r="G1213" t="e">
            <v>#N/A</v>
          </cell>
          <cell r="H1213">
            <v>0</v>
          </cell>
          <cell r="I1213" t="str">
            <v>n/a</v>
          </cell>
          <cell r="K1213">
            <v>14.578846153846154</v>
          </cell>
        </row>
        <row r="1214">
          <cell r="B1214" t="str">
            <v>6.664-040.0</v>
          </cell>
          <cell r="C1214" t="str">
            <v>FLAME CONTROL</v>
          </cell>
          <cell r="D1214">
            <v>3</v>
          </cell>
          <cell r="E1214">
            <v>6</v>
          </cell>
          <cell r="F1214" t="str">
            <v>N</v>
          </cell>
          <cell r="G1214" t="e">
            <v>#N/A</v>
          </cell>
          <cell r="H1214">
            <v>0</v>
          </cell>
          <cell r="I1214" t="str">
            <v>n/a</v>
          </cell>
          <cell r="K1214">
            <v>123.9</v>
          </cell>
        </row>
        <row r="1215">
          <cell r="B1215" t="str">
            <v>6.682-456.0</v>
          </cell>
          <cell r="C1215" t="str">
            <v>CIRCUIT BOARD</v>
          </cell>
          <cell r="D1215">
            <v>1</v>
          </cell>
          <cell r="E1215" t="str">
            <v>6</v>
          </cell>
          <cell r="F1215" t="str">
            <v>N</v>
          </cell>
          <cell r="G1215" t="e">
            <v>#N/A</v>
          </cell>
          <cell r="H1215">
            <v>0</v>
          </cell>
          <cell r="I1215" t="str">
            <v>n/a</v>
          </cell>
          <cell r="K1215">
            <v>140.17500000000001</v>
          </cell>
        </row>
        <row r="1216">
          <cell r="B1216" t="str">
            <v>7.305-034.0</v>
          </cell>
          <cell r="C1216" t="str">
            <v>FLAT HEAD SCREW</v>
          </cell>
          <cell r="D1216">
            <v>100</v>
          </cell>
          <cell r="E1216">
            <v>6</v>
          </cell>
          <cell r="F1216" t="str">
            <v>N</v>
          </cell>
          <cell r="G1216" t="e">
            <v>#N/A</v>
          </cell>
          <cell r="H1216">
            <v>0</v>
          </cell>
          <cell r="I1216" t="str">
            <v>n/a</v>
          </cell>
          <cell r="K1216">
            <v>0.375</v>
          </cell>
        </row>
        <row r="1217">
          <cell r="B1217" t="str">
            <v>7.305-036.0</v>
          </cell>
          <cell r="C1217" t="str">
            <v>FLAT HEAD SCREW</v>
          </cell>
          <cell r="D1217">
            <v>100</v>
          </cell>
          <cell r="E1217">
            <v>6</v>
          </cell>
          <cell r="F1217" t="str">
            <v>N</v>
          </cell>
          <cell r="G1217" t="e">
            <v>#N/A</v>
          </cell>
          <cell r="H1217">
            <v>0</v>
          </cell>
          <cell r="I1217" t="str">
            <v>n/a</v>
          </cell>
          <cell r="K1217">
            <v>0.35</v>
          </cell>
        </row>
        <row r="1218">
          <cell r="B1218" t="str">
            <v>7.306-181.0</v>
          </cell>
          <cell r="C1218" t="str">
            <v>SCREW</v>
          </cell>
          <cell r="D1218">
            <v>100</v>
          </cell>
          <cell r="E1218">
            <v>6</v>
          </cell>
          <cell r="F1218" t="str">
            <v>N</v>
          </cell>
          <cell r="G1218" t="e">
            <v>#N/A</v>
          </cell>
          <cell r="H1218">
            <v>0</v>
          </cell>
          <cell r="I1218" t="str">
            <v>n/a</v>
          </cell>
          <cell r="K1218">
            <v>0.35</v>
          </cell>
        </row>
        <row r="1219">
          <cell r="B1219" t="str">
            <v>7.306-182.0</v>
          </cell>
          <cell r="C1219" t="str">
            <v>SCREW</v>
          </cell>
          <cell r="D1219">
            <v>100</v>
          </cell>
          <cell r="E1219">
            <v>4</v>
          </cell>
          <cell r="F1219" t="str">
            <v>N</v>
          </cell>
          <cell r="G1219" t="e">
            <v>#N/A</v>
          </cell>
          <cell r="H1219">
            <v>0</v>
          </cell>
          <cell r="I1219" t="str">
            <v>n/a</v>
          </cell>
          <cell r="K1219">
            <v>0.35</v>
          </cell>
        </row>
        <row r="1220">
          <cell r="B1220" t="str">
            <v>7.306-183.0</v>
          </cell>
          <cell r="C1220" t="str">
            <v>SCREW</v>
          </cell>
          <cell r="D1220">
            <v>100</v>
          </cell>
          <cell r="E1220">
            <v>6</v>
          </cell>
          <cell r="F1220" t="str">
            <v>N</v>
          </cell>
          <cell r="G1220" t="e">
            <v>#N/A</v>
          </cell>
          <cell r="H1220">
            <v>0</v>
          </cell>
          <cell r="I1220" t="str">
            <v>n/a</v>
          </cell>
          <cell r="K1220">
            <v>0.35</v>
          </cell>
        </row>
        <row r="1221">
          <cell r="B1221" t="str">
            <v>7.306-203.0</v>
          </cell>
          <cell r="C1221" t="str">
            <v>SCREW</v>
          </cell>
          <cell r="D1221">
            <v>100</v>
          </cell>
          <cell r="E1221">
            <v>8</v>
          </cell>
          <cell r="F1221" t="str">
            <v>N</v>
          </cell>
          <cell r="G1221" t="e">
            <v>#N/A</v>
          </cell>
          <cell r="H1221">
            <v>0</v>
          </cell>
          <cell r="I1221" t="str">
            <v>n/a</v>
          </cell>
          <cell r="K1221">
            <v>0.35</v>
          </cell>
        </row>
        <row r="1222">
          <cell r="B1222" t="str">
            <v>7.306-205.0</v>
          </cell>
          <cell r="C1222" t="str">
            <v>SCREW</v>
          </cell>
          <cell r="D1222">
            <v>100</v>
          </cell>
          <cell r="E1222">
            <v>6</v>
          </cell>
          <cell r="F1222" t="str">
            <v>N</v>
          </cell>
          <cell r="G1222" t="e">
            <v>#N/A</v>
          </cell>
          <cell r="H1222">
            <v>0</v>
          </cell>
          <cell r="I1222" t="str">
            <v>n/a</v>
          </cell>
          <cell r="K1222">
            <v>0.35</v>
          </cell>
        </row>
        <row r="1223">
          <cell r="B1223" t="str">
            <v>7.306-206.0</v>
          </cell>
          <cell r="C1223" t="str">
            <v>SCREW M4X10 (PK OF 18)</v>
          </cell>
          <cell r="D1223">
            <v>100</v>
          </cell>
          <cell r="E1223" t="str">
            <v>4</v>
          </cell>
          <cell r="F1223" t="str">
            <v>N</v>
          </cell>
          <cell r="G1223" t="e">
            <v>#N/A</v>
          </cell>
          <cell r="H1223">
            <v>0</v>
          </cell>
          <cell r="I1223" t="str">
            <v>n/a</v>
          </cell>
          <cell r="K1223">
            <v>0.35</v>
          </cell>
        </row>
        <row r="1224">
          <cell r="B1224" t="str">
            <v>7.306-211.0</v>
          </cell>
          <cell r="C1224" t="str">
            <v>SCREW</v>
          </cell>
          <cell r="D1224">
            <v>100</v>
          </cell>
          <cell r="E1224" t="str">
            <v>6</v>
          </cell>
          <cell r="F1224" t="str">
            <v>N</v>
          </cell>
          <cell r="G1224" t="e">
            <v>#N/A</v>
          </cell>
          <cell r="H1224">
            <v>0</v>
          </cell>
          <cell r="I1224" t="str">
            <v>n/a</v>
          </cell>
          <cell r="K1224">
            <v>0.35</v>
          </cell>
        </row>
        <row r="1225">
          <cell r="B1225" t="str">
            <v>7.306-215.0</v>
          </cell>
          <cell r="C1225" t="str">
            <v>SCREW</v>
          </cell>
          <cell r="D1225">
            <v>100</v>
          </cell>
          <cell r="E1225">
            <v>6</v>
          </cell>
          <cell r="F1225" t="str">
            <v>N</v>
          </cell>
          <cell r="G1225" t="e">
            <v>#N/A</v>
          </cell>
          <cell r="H1225">
            <v>0</v>
          </cell>
          <cell r="I1225" t="str">
            <v>n/a</v>
          </cell>
          <cell r="K1225">
            <v>0.2</v>
          </cell>
        </row>
        <row r="1226">
          <cell r="B1226" t="str">
            <v>7.307-006.0</v>
          </cell>
          <cell r="C1226" t="str">
            <v>THREADED PIN</v>
          </cell>
          <cell r="D1226">
            <v>100</v>
          </cell>
          <cell r="E1226">
            <v>6</v>
          </cell>
          <cell r="F1226" t="str">
            <v>N</v>
          </cell>
          <cell r="G1226" t="e">
            <v>#N/A</v>
          </cell>
          <cell r="H1226">
            <v>0</v>
          </cell>
          <cell r="I1226" t="str">
            <v>n/a</v>
          </cell>
          <cell r="K1226">
            <v>0.21875</v>
          </cell>
        </row>
        <row r="1227">
          <cell r="B1227" t="str">
            <v>7.307-006</v>
          </cell>
          <cell r="C1227" t="str">
            <v>THREADED PIN</v>
          </cell>
          <cell r="D1227">
            <v>100</v>
          </cell>
          <cell r="E1227" t="str">
            <v>4</v>
          </cell>
          <cell r="F1227" t="str">
            <v>N</v>
          </cell>
          <cell r="G1227" t="e">
            <v>#N/A</v>
          </cell>
          <cell r="H1227">
            <v>0</v>
          </cell>
          <cell r="I1227" t="str">
            <v>n/a</v>
          </cell>
          <cell r="K1227">
            <v>0.21875</v>
          </cell>
        </row>
        <row r="1228">
          <cell r="B1228" t="str">
            <v>7.307-304.0</v>
          </cell>
          <cell r="C1228" t="str">
            <v>THREADED PIN (FOR GEAR WHEEL 5.352-061)</v>
          </cell>
          <cell r="D1228">
            <v>100</v>
          </cell>
          <cell r="E1228" t="str">
            <v>4</v>
          </cell>
          <cell r="F1228" t="str">
            <v>N</v>
          </cell>
          <cell r="G1228" t="e">
            <v>#N/A</v>
          </cell>
          <cell r="H1228">
            <v>0</v>
          </cell>
          <cell r="I1228" t="str">
            <v>n/a</v>
          </cell>
          <cell r="K1228">
            <v>0.35</v>
          </cell>
        </row>
        <row r="1229">
          <cell r="B1229" t="str">
            <v>7.312-052.0</v>
          </cell>
          <cell r="C1229" t="str">
            <v>WASHER</v>
          </cell>
          <cell r="D1229">
            <v>100</v>
          </cell>
          <cell r="E1229">
            <v>6</v>
          </cell>
          <cell r="F1229" t="str">
            <v>N</v>
          </cell>
          <cell r="G1229" t="e">
            <v>#N/A</v>
          </cell>
          <cell r="H1229">
            <v>0</v>
          </cell>
          <cell r="I1229" t="str">
            <v>n/a</v>
          </cell>
          <cell r="K1229">
            <v>0.45</v>
          </cell>
        </row>
        <row r="1230">
          <cell r="B1230" t="str">
            <v>7.312-293.0</v>
          </cell>
          <cell r="C1230" t="str">
            <v>WASHER</v>
          </cell>
          <cell r="D1230">
            <v>100</v>
          </cell>
          <cell r="E1230">
            <v>6</v>
          </cell>
          <cell r="F1230" t="str">
            <v>N</v>
          </cell>
          <cell r="G1230" t="e">
            <v>#N/A</v>
          </cell>
          <cell r="H1230">
            <v>0</v>
          </cell>
          <cell r="I1230" t="str">
            <v>n/a</v>
          </cell>
          <cell r="K1230">
            <v>0.15</v>
          </cell>
        </row>
        <row r="1231">
          <cell r="B1231" t="str">
            <v>7.343-201.0</v>
          </cell>
          <cell r="C1231" t="str">
            <v>LOCK WASHER</v>
          </cell>
          <cell r="D1231">
            <v>100</v>
          </cell>
          <cell r="E1231">
            <v>6</v>
          </cell>
          <cell r="F1231" t="str">
            <v>N</v>
          </cell>
          <cell r="G1231" t="e">
            <v>#N/A</v>
          </cell>
          <cell r="H1231">
            <v>0</v>
          </cell>
          <cell r="I1231" t="str">
            <v>n/a</v>
          </cell>
          <cell r="K1231">
            <v>0.45</v>
          </cell>
        </row>
        <row r="1232">
          <cell r="B1232" t="str">
            <v>7.362-506.0</v>
          </cell>
          <cell r="C1232" t="str">
            <v>GASKET</v>
          </cell>
          <cell r="D1232">
            <v>10</v>
          </cell>
          <cell r="E1232">
            <v>6</v>
          </cell>
          <cell r="F1232" t="str">
            <v>N</v>
          </cell>
          <cell r="G1232" t="e">
            <v>#N/A</v>
          </cell>
          <cell r="H1232">
            <v>0</v>
          </cell>
          <cell r="I1232" t="str">
            <v>n/a</v>
          </cell>
          <cell r="K1232">
            <v>1.1000000000000001</v>
          </cell>
        </row>
        <row r="1233">
          <cell r="B1233" t="str">
            <v>ATB1</v>
          </cell>
          <cell r="C1233" t="str">
            <v>LAMP 230V 60W FOR KITCHEN FRIDGE</v>
          </cell>
          <cell r="D1233">
            <v>3</v>
          </cell>
          <cell r="E1233">
            <v>6</v>
          </cell>
          <cell r="F1233" t="str">
            <v>N</v>
          </cell>
          <cell r="G1233" t="e">
            <v>#N/A</v>
          </cell>
          <cell r="H1233">
            <v>0</v>
          </cell>
          <cell r="I1233" t="str">
            <v>n/a</v>
          </cell>
          <cell r="K1233">
            <v>1.0594335937499999</v>
          </cell>
        </row>
        <row r="1234">
          <cell r="B1234" t="str">
            <v>COPELAND F ASSY</v>
          </cell>
          <cell r="C1234" t="str">
            <v>FAN ASSY</v>
          </cell>
          <cell r="D1234">
            <v>3</v>
          </cell>
          <cell r="E1234">
            <v>3</v>
          </cell>
          <cell r="F1234" t="str">
            <v>N</v>
          </cell>
          <cell r="G1234" t="e">
            <v>#N/A</v>
          </cell>
          <cell r="H1234">
            <v>0</v>
          </cell>
          <cell r="I1234" t="str">
            <v>n/a</v>
          </cell>
          <cell r="K1234">
            <v>470.97507187499991</v>
          </cell>
        </row>
        <row r="1235">
          <cell r="B1235" t="str">
            <v>COPELAND FAN BLADE</v>
          </cell>
          <cell r="C1235" t="str">
            <v>FAN BLADE</v>
          </cell>
          <cell r="D1235">
            <v>3</v>
          </cell>
          <cell r="E1235">
            <v>4</v>
          </cell>
          <cell r="F1235" t="str">
            <v>N</v>
          </cell>
          <cell r="G1235" t="e">
            <v>#N/A</v>
          </cell>
          <cell r="H1235">
            <v>0</v>
          </cell>
          <cell r="I1235" t="str">
            <v>n/a</v>
          </cell>
          <cell r="K1235">
            <v>52.421984999999985</v>
          </cell>
        </row>
        <row r="1236">
          <cell r="B1236" t="str">
            <v>E808</v>
          </cell>
          <cell r="C1236" t="str">
            <v>DUAL L/P H/P SWITCH</v>
          </cell>
          <cell r="D1236">
            <v>10</v>
          </cell>
          <cell r="F1236" t="str">
            <v>N</v>
          </cell>
          <cell r="G1236" t="e">
            <v>#N/A</v>
          </cell>
          <cell r="H1236">
            <v>0</v>
          </cell>
          <cell r="I1236" t="str">
            <v>n/a</v>
          </cell>
          <cell r="K1236">
            <v>118.26000576923077</v>
          </cell>
        </row>
        <row r="1237">
          <cell r="B1237" t="str">
            <v>FLTR L 01</v>
          </cell>
          <cell r="C1237" t="str">
            <v>SAND FILTER FREEZER</v>
          </cell>
          <cell r="D1237">
            <v>3</v>
          </cell>
          <cell r="E1237">
            <v>4</v>
          </cell>
          <cell r="F1237" t="str">
            <v>N</v>
          </cell>
          <cell r="G1237" t="e">
            <v>#N/A</v>
          </cell>
          <cell r="H1237">
            <v>0</v>
          </cell>
          <cell r="I1237" t="str">
            <v>n/a</v>
          </cell>
          <cell r="K1237">
            <v>65.56846153846152</v>
          </cell>
        </row>
        <row r="1238">
          <cell r="B1238" t="str">
            <v>FLTR S 01</v>
          </cell>
          <cell r="C1238" t="str">
            <v>SAND FILTER COOLER</v>
          </cell>
          <cell r="D1238">
            <v>3</v>
          </cell>
          <cell r="E1238">
            <v>4</v>
          </cell>
          <cell r="F1238" t="str">
            <v>N</v>
          </cell>
          <cell r="G1238" t="e">
            <v>#N/A</v>
          </cell>
          <cell r="H1238">
            <v>0</v>
          </cell>
          <cell r="I1238" t="str">
            <v>n/a</v>
          </cell>
          <cell r="K1238">
            <v>65.56846153846152</v>
          </cell>
        </row>
        <row r="1239">
          <cell r="B1239" t="str">
            <v>H 920</v>
          </cell>
          <cell r="C1239" t="str">
            <v>FAN ASSY</v>
          </cell>
          <cell r="D1239">
            <v>3</v>
          </cell>
          <cell r="E1239">
            <v>2</v>
          </cell>
          <cell r="F1239" t="str">
            <v>N</v>
          </cell>
          <cell r="G1239" t="e">
            <v>#N/A</v>
          </cell>
          <cell r="H1239">
            <v>0</v>
          </cell>
          <cell r="I1239" t="str">
            <v>n/a</v>
          </cell>
          <cell r="K1239">
            <v>214.70028461538462</v>
          </cell>
        </row>
        <row r="1240">
          <cell r="B1240" t="str">
            <v>H962</v>
          </cell>
          <cell r="C1240" t="str">
            <v>COIL HEATER</v>
          </cell>
          <cell r="D1240">
            <v>3</v>
          </cell>
          <cell r="E1240">
            <v>2</v>
          </cell>
          <cell r="F1240" t="str">
            <v>N</v>
          </cell>
          <cell r="G1240" t="e">
            <v>#N/A</v>
          </cell>
          <cell r="H1240">
            <v>0</v>
          </cell>
          <cell r="I1240" t="str">
            <v>n/a</v>
          </cell>
          <cell r="K1240">
            <v>86.575087499999981</v>
          </cell>
        </row>
        <row r="1241">
          <cell r="B1241" t="str">
            <v>H 966</v>
          </cell>
          <cell r="C1241" t="str">
            <v>TRAY HEATER</v>
          </cell>
          <cell r="D1241">
            <v>3</v>
          </cell>
          <cell r="E1241">
            <v>2</v>
          </cell>
          <cell r="F1241" t="str">
            <v>N</v>
          </cell>
          <cell r="G1241" t="e">
            <v>#N/A</v>
          </cell>
          <cell r="H1241">
            <v>0</v>
          </cell>
          <cell r="I1241" t="str">
            <v>n/a</v>
          </cell>
          <cell r="K1241">
            <v>118.09998750000001</v>
          </cell>
        </row>
        <row r="1242">
          <cell r="B1242" t="str">
            <v>K399</v>
          </cell>
          <cell r="C1242" t="str">
            <v>IR LAMP</v>
          </cell>
          <cell r="D1242">
            <v>5</v>
          </cell>
          <cell r="E1242" t="str">
            <v>3</v>
          </cell>
          <cell r="F1242" t="str">
            <v>N</v>
          </cell>
          <cell r="G1242" t="e">
            <v>#N/A</v>
          </cell>
          <cell r="H1242">
            <v>0</v>
          </cell>
          <cell r="I1242" t="str">
            <v>n/a</v>
          </cell>
          <cell r="K1242">
            <v>100.17403846153844</v>
          </cell>
        </row>
        <row r="1243">
          <cell r="B1243" t="str">
            <v>L232 GB-05E</v>
          </cell>
          <cell r="C1243" t="str">
            <v>CONTROL PANEL</v>
          </cell>
          <cell r="D1243">
            <v>1</v>
          </cell>
          <cell r="E1243" t="str">
            <v>3</v>
          </cell>
          <cell r="F1243" t="str">
            <v>N</v>
          </cell>
          <cell r="G1243" t="e">
            <v>#N/A</v>
          </cell>
          <cell r="H1243">
            <v>0</v>
          </cell>
          <cell r="I1243" t="str">
            <v>n/a</v>
          </cell>
          <cell r="K1243">
            <v>1155.8319609374998</v>
          </cell>
        </row>
        <row r="1244">
          <cell r="B1244" t="str">
            <v>RCX</v>
          </cell>
          <cell r="C1244" t="str">
            <v>SENSOR</v>
          </cell>
          <cell r="D1244">
            <v>3</v>
          </cell>
          <cell r="E1244">
            <v>3</v>
          </cell>
          <cell r="F1244" t="str">
            <v>N</v>
          </cell>
          <cell r="G1244" t="e">
            <v>#N/A</v>
          </cell>
          <cell r="H1244">
            <v>0</v>
          </cell>
          <cell r="I1244" t="str">
            <v>n/a</v>
          </cell>
          <cell r="K1244">
            <v>70.012546153846145</v>
          </cell>
        </row>
        <row r="1245">
          <cell r="B1245" t="str">
            <v>X003</v>
          </cell>
          <cell r="C1245" t="str">
            <v>HEATING ELEMENT</v>
          </cell>
          <cell r="D1245">
            <v>5</v>
          </cell>
          <cell r="E1245">
            <v>4</v>
          </cell>
          <cell r="F1245" t="str">
            <v>N</v>
          </cell>
          <cell r="G1245" t="e">
            <v>#N/A</v>
          </cell>
          <cell r="H1245">
            <v>0</v>
          </cell>
          <cell r="I1245" t="str">
            <v>n/a</v>
          </cell>
          <cell r="K1245">
            <v>86.058605769230766</v>
          </cell>
        </row>
        <row r="1246">
          <cell r="B1246">
            <v>32894</v>
          </cell>
          <cell r="C1246" t="str">
            <v>MCCB 630A 4 POLE</v>
          </cell>
          <cell r="D1246">
            <v>1</v>
          </cell>
          <cell r="E1246">
            <v>4</v>
          </cell>
          <cell r="F1246" t="str">
            <v>N</v>
          </cell>
          <cell r="G1246" t="e">
            <v>#N/A</v>
          </cell>
          <cell r="H1246">
            <v>0</v>
          </cell>
          <cell r="I1246" t="str">
            <v>n/a</v>
          </cell>
          <cell r="K1246">
            <v>937.3</v>
          </cell>
        </row>
        <row r="1247">
          <cell r="B1247">
            <v>46601</v>
          </cell>
          <cell r="C1247" t="str">
            <v>MCCB 800A 4 POLE</v>
          </cell>
          <cell r="D1247">
            <v>1</v>
          </cell>
          <cell r="E1247">
            <v>4</v>
          </cell>
          <cell r="F1247" t="str">
            <v>N</v>
          </cell>
          <cell r="G1247" t="e">
            <v>#N/A</v>
          </cell>
          <cell r="H1247">
            <v>0</v>
          </cell>
          <cell r="I1247" t="str">
            <v>n/a</v>
          </cell>
          <cell r="K1247">
            <v>1342.09</v>
          </cell>
        </row>
        <row r="1248">
          <cell r="B1248" t="str">
            <v>L107-0047</v>
          </cell>
          <cell r="C1248" t="str">
            <v>BL ARCTIC CABLE 3C 2.5MM  (100 METRES PER ROLE - MIN ORDER QTY 2 ROLLS) - MEASURED IN METRES</v>
          </cell>
          <cell r="D1248">
            <v>1</v>
          </cell>
          <cell r="E1248">
            <v>2</v>
          </cell>
          <cell r="F1248" t="str">
            <v>Y</v>
          </cell>
          <cell r="G1248">
            <v>48.37382667780674</v>
          </cell>
          <cell r="H1248">
            <v>38.625</v>
          </cell>
          <cell r="I1248" t="str">
            <v>Higher</v>
          </cell>
          <cell r="J1248">
            <v>0.13268608414239491</v>
          </cell>
          <cell r="K1248">
            <v>43.75</v>
          </cell>
        </row>
        <row r="1249">
          <cell r="B1249" t="str">
            <v>L107-0050</v>
          </cell>
          <cell r="C1249" t="str">
            <v>YL ARCTIC CABLE 3C 2.5MM  (100 METRES PER REEL - MIN ORDER QTY 2 REELS) - MEASURED IN METRES</v>
          </cell>
          <cell r="D1249">
            <v>1</v>
          </cell>
          <cell r="E1249">
            <v>2</v>
          </cell>
          <cell r="F1249" t="str">
            <v>N</v>
          </cell>
          <cell r="G1249" t="e">
            <v>#N/A</v>
          </cell>
          <cell r="H1249">
            <v>0</v>
          </cell>
          <cell r="I1249" t="str">
            <v>n/a</v>
          </cell>
          <cell r="K1249">
            <v>43.75</v>
          </cell>
        </row>
        <row r="1250">
          <cell r="B1250" t="str">
            <v>L107-0132</v>
          </cell>
          <cell r="C1250" t="str">
            <v>CABLE 63A 5C 16MM - 100 M DRUM - MIN ORDER QTY 1 DRUM - MEASURED IN METRES</v>
          </cell>
          <cell r="D1250">
            <v>1</v>
          </cell>
          <cell r="E1250">
            <v>2</v>
          </cell>
          <cell r="F1250" t="str">
            <v>Y</v>
          </cell>
          <cell r="G1250">
            <v>574.03607657663997</v>
          </cell>
          <cell r="H1250">
            <v>458.35</v>
          </cell>
          <cell r="I1250" t="str">
            <v>Higher</v>
          </cell>
          <cell r="K1250">
            <v>548</v>
          </cell>
        </row>
        <row r="1251">
          <cell r="B1251" t="str">
            <v>L107-0133</v>
          </cell>
          <cell r="C1251" t="str">
            <v>CABLE 32A 5C 4MM (50 METRES PER DRUM - MIN QTY 2 DRUMS - MEASURED IN METRES</v>
          </cell>
          <cell r="D1251">
            <v>1</v>
          </cell>
          <cell r="E1251">
            <v>2</v>
          </cell>
          <cell r="F1251" t="str">
            <v>N</v>
          </cell>
          <cell r="G1251" t="e">
            <v>#N/A</v>
          </cell>
          <cell r="H1251">
            <v>0</v>
          </cell>
          <cell r="I1251" t="str">
            <v>n/a</v>
          </cell>
          <cell r="K1251">
            <v>82.25</v>
          </cell>
        </row>
        <row r="1252">
          <cell r="B1252" t="str">
            <v>L111-0072</v>
          </cell>
          <cell r="C1252" t="str">
            <v>SENSOR EL - MINIMUM ORDER QTY 2</v>
          </cell>
          <cell r="D1252">
            <v>1</v>
          </cell>
          <cell r="E1252">
            <v>2</v>
          </cell>
          <cell r="F1252" t="str">
            <v>Y</v>
          </cell>
          <cell r="G1252">
            <v>21.12968749286598</v>
          </cell>
          <cell r="H1252">
            <v>16.871399999999998</v>
          </cell>
          <cell r="I1252" t="str">
            <v>Lower</v>
          </cell>
          <cell r="K1252">
            <v>16.87</v>
          </cell>
        </row>
        <row r="1253">
          <cell r="B1253" t="str">
            <v>L111-0073</v>
          </cell>
          <cell r="C1253" t="str">
            <v>ISOLATOR 63A 4P - MINIMUM ORDER QTY 2</v>
          </cell>
          <cell r="D1253">
            <v>1</v>
          </cell>
          <cell r="E1253">
            <v>2</v>
          </cell>
          <cell r="F1253" t="str">
            <v>N</v>
          </cell>
          <cell r="G1253" t="e">
            <v>#N/A</v>
          </cell>
          <cell r="H1253">
            <v>0</v>
          </cell>
          <cell r="I1253" t="str">
            <v>n/a</v>
          </cell>
          <cell r="K1253">
            <v>37.72</v>
          </cell>
        </row>
        <row r="1254">
          <cell r="B1254" t="str">
            <v>L111-0076</v>
          </cell>
          <cell r="C1254" t="str">
            <v>SELECTOR SWITCH 63A</v>
          </cell>
          <cell r="D1254">
            <v>1</v>
          </cell>
          <cell r="E1254">
            <v>2</v>
          </cell>
          <cell r="F1254" t="str">
            <v>N</v>
          </cell>
          <cell r="G1254" t="e">
            <v>#N/A</v>
          </cell>
          <cell r="H1254">
            <v>0</v>
          </cell>
          <cell r="I1254" t="str">
            <v>n/a</v>
          </cell>
          <cell r="J1254" t="e">
            <v>#DIV/0!</v>
          </cell>
          <cell r="K1254">
            <v>56</v>
          </cell>
        </row>
        <row r="1255">
          <cell r="B1255" t="str">
            <v>L111-0080</v>
          </cell>
          <cell r="C1255" t="str">
            <v>MCB 4P 32A PLUS SHUNT TRIP</v>
          </cell>
          <cell r="D1255">
            <v>1</v>
          </cell>
          <cell r="E1255">
            <v>2</v>
          </cell>
          <cell r="F1255" t="str">
            <v>Y</v>
          </cell>
          <cell r="G1255">
            <v>34.754011399589309</v>
          </cell>
          <cell r="H1255">
            <v>27.75</v>
          </cell>
          <cell r="I1255" t="str">
            <v>Higher</v>
          </cell>
          <cell r="K1255">
            <v>39.659999999999997</v>
          </cell>
        </row>
        <row r="1256">
          <cell r="B1256" t="str">
            <v>L111-0835</v>
          </cell>
          <cell r="C1256" t="str">
            <v>ISOLATOR 63A POLE - MINIMUM ORDER QTY 2</v>
          </cell>
          <cell r="D1256">
            <v>1</v>
          </cell>
          <cell r="E1256">
            <v>2</v>
          </cell>
          <cell r="F1256" t="str">
            <v>N</v>
          </cell>
          <cell r="G1256" t="e">
            <v>#N/A</v>
          </cell>
          <cell r="H1256">
            <v>0</v>
          </cell>
          <cell r="I1256" t="str">
            <v>n/a</v>
          </cell>
          <cell r="K1256">
            <v>37.72</v>
          </cell>
        </row>
        <row r="1257">
          <cell r="B1257" t="str">
            <v>L111-0842</v>
          </cell>
          <cell r="C1257" t="str">
            <v>MCB 16A 2 POLE - MINIMUM ORDER QTY IS 4</v>
          </cell>
          <cell r="D1257">
            <v>1</v>
          </cell>
          <cell r="E1257">
            <v>2</v>
          </cell>
          <cell r="F1257" t="str">
            <v>Y</v>
          </cell>
          <cell r="G1257">
            <v>6.7629427588390012</v>
          </cell>
          <cell r="H1257">
            <v>5.4</v>
          </cell>
          <cell r="I1257" t="str">
            <v>Higher</v>
          </cell>
          <cell r="K1257">
            <v>11.15</v>
          </cell>
        </row>
        <row r="1258">
          <cell r="B1258" t="str">
            <v>L111-0843</v>
          </cell>
          <cell r="C1258" t="str">
            <v>MCB 16A 1 POLE - MINIMUM ORDER QTY IS 4</v>
          </cell>
          <cell r="D1258">
            <v>1</v>
          </cell>
          <cell r="E1258">
            <v>2</v>
          </cell>
          <cell r="F1258" t="str">
            <v>Y</v>
          </cell>
          <cell r="G1258">
            <v>3.3814713794195006</v>
          </cell>
          <cell r="H1258">
            <v>2.7</v>
          </cell>
          <cell r="I1258" t="str">
            <v>Higher</v>
          </cell>
          <cell r="J1258">
            <v>0.25925925925925908</v>
          </cell>
          <cell r="K1258">
            <v>3.4</v>
          </cell>
        </row>
        <row r="1259">
          <cell r="B1259" t="str">
            <v>L111-0844</v>
          </cell>
          <cell r="C1259" t="str">
            <v>RCCB 25A 30MA - MINIMUM ORDER QTY IS 4</v>
          </cell>
          <cell r="D1259">
            <v>1</v>
          </cell>
          <cell r="E1259">
            <v>2</v>
          </cell>
          <cell r="F1259" t="str">
            <v>N</v>
          </cell>
          <cell r="G1259" t="e">
            <v>#N/A</v>
          </cell>
          <cell r="H1259">
            <v>0</v>
          </cell>
          <cell r="I1259" t="str">
            <v>n/a</v>
          </cell>
          <cell r="J1259" t="e">
            <v>#DIV/0!</v>
          </cell>
          <cell r="K1259">
            <v>14.42</v>
          </cell>
        </row>
        <row r="1260">
          <cell r="B1260" t="str">
            <v>L111-0845</v>
          </cell>
          <cell r="C1260" t="str">
            <v>MCB 4 POLE 63A - MINIMUM ORDER QTY IS 4</v>
          </cell>
          <cell r="D1260">
            <v>1</v>
          </cell>
          <cell r="E1260">
            <v>2</v>
          </cell>
          <cell r="F1260" t="str">
            <v>Y</v>
          </cell>
          <cell r="G1260">
            <v>58.524502800101196</v>
          </cell>
          <cell r="H1260">
            <v>46.73</v>
          </cell>
          <cell r="I1260" t="str">
            <v>Higher</v>
          </cell>
          <cell r="K1260">
            <v>96.1</v>
          </cell>
        </row>
        <row r="1261">
          <cell r="B1261" t="str">
            <v>L111-0846</v>
          </cell>
          <cell r="C1261" t="str">
            <v>EL RELAY - MINIMUM ORDER QTY 2</v>
          </cell>
          <cell r="D1261">
            <v>1</v>
          </cell>
          <cell r="E1261">
            <v>2</v>
          </cell>
          <cell r="F1261" t="str">
            <v>Y</v>
          </cell>
          <cell r="G1261">
            <v>120.960366068745</v>
          </cell>
          <cell r="H1261">
            <v>96.583100000000002</v>
          </cell>
          <cell r="I1261" t="str">
            <v>Lower</v>
          </cell>
          <cell r="J1261">
            <v>-3.2096712571871855E-5</v>
          </cell>
          <cell r="K1261">
            <v>96.58</v>
          </cell>
        </row>
        <row r="1262">
          <cell r="B1262" t="str">
            <v>L111-0847</v>
          </cell>
          <cell r="C1262" t="str">
            <v>MCB 6A SP TYPE B - MINIMUM ORDER QTY 2</v>
          </cell>
          <cell r="D1262">
            <v>1</v>
          </cell>
          <cell r="E1262">
            <v>2</v>
          </cell>
          <cell r="F1262" t="str">
            <v>N</v>
          </cell>
          <cell r="G1262" t="e">
            <v>#N/A</v>
          </cell>
          <cell r="H1262">
            <v>0</v>
          </cell>
          <cell r="I1262" t="str">
            <v>n/a</v>
          </cell>
          <cell r="K1262">
            <v>4.3499999999999996</v>
          </cell>
        </row>
        <row r="1263">
          <cell r="B1263" t="str">
            <v>L111-0848</v>
          </cell>
          <cell r="C1263" t="str">
            <v>MCB 16A TP TYPE B</v>
          </cell>
          <cell r="D1263">
            <v>1</v>
          </cell>
          <cell r="E1263">
            <v>2</v>
          </cell>
          <cell r="F1263" t="str">
            <v>N</v>
          </cell>
          <cell r="G1263" t="e">
            <v>#N/A</v>
          </cell>
          <cell r="H1263">
            <v>0</v>
          </cell>
          <cell r="I1263" t="str">
            <v>n/a</v>
          </cell>
          <cell r="K1263">
            <v>20.69</v>
          </cell>
        </row>
        <row r="1264">
          <cell r="B1264" t="str">
            <v>L111-0849</v>
          </cell>
          <cell r="C1264" t="str">
            <v>MCB 2A SP TYPE B</v>
          </cell>
          <cell r="D1264">
            <v>1</v>
          </cell>
          <cell r="E1264">
            <v>2</v>
          </cell>
          <cell r="F1264" t="str">
            <v>N</v>
          </cell>
          <cell r="G1264" t="e">
            <v>#N/A</v>
          </cell>
          <cell r="H1264">
            <v>0</v>
          </cell>
          <cell r="I1264" t="str">
            <v>n/a</v>
          </cell>
          <cell r="K1264">
            <v>9.0299999999999994</v>
          </cell>
        </row>
        <row r="1265">
          <cell r="B1265" t="str">
            <v>L111-0851</v>
          </cell>
          <cell r="C1265" t="str">
            <v>MCB SP 16A  TYPE B - MINIMUM ORDER QTY 2</v>
          </cell>
          <cell r="D1265">
            <v>1</v>
          </cell>
          <cell r="E1265">
            <v>2</v>
          </cell>
          <cell r="F1265" t="str">
            <v>N</v>
          </cell>
          <cell r="G1265" t="e">
            <v>#N/A</v>
          </cell>
          <cell r="H1265">
            <v>0</v>
          </cell>
          <cell r="I1265" t="str">
            <v>n/a</v>
          </cell>
          <cell r="K1265">
            <v>3.08</v>
          </cell>
        </row>
        <row r="1266">
          <cell r="B1266" t="str">
            <v>L111-0852</v>
          </cell>
          <cell r="C1266" t="str">
            <v>MCB 2P 16A  TYPE B</v>
          </cell>
          <cell r="D1266">
            <v>1</v>
          </cell>
          <cell r="E1266">
            <v>2</v>
          </cell>
          <cell r="F1266" t="str">
            <v>N</v>
          </cell>
          <cell r="G1266" t="e">
            <v>#N/A</v>
          </cell>
          <cell r="H1266">
            <v>0</v>
          </cell>
          <cell r="I1266" t="str">
            <v>n/a</v>
          </cell>
          <cell r="K1266">
            <v>9.0299999999999994</v>
          </cell>
        </row>
        <row r="1267">
          <cell r="B1267" t="str">
            <v>L111-0866</v>
          </cell>
          <cell r="C1267" t="str">
            <v>RCD 4 POLE 415V</v>
          </cell>
          <cell r="D1267">
            <v>1</v>
          </cell>
          <cell r="E1267">
            <v>2</v>
          </cell>
          <cell r="F1267" t="str">
            <v>N</v>
          </cell>
          <cell r="G1267" t="e">
            <v>#N/A</v>
          </cell>
          <cell r="H1267">
            <v>0</v>
          </cell>
          <cell r="I1267" t="str">
            <v>n/a</v>
          </cell>
          <cell r="K1267">
            <v>83.72</v>
          </cell>
        </row>
        <row r="1268">
          <cell r="B1268" t="str">
            <v>L111-0867</v>
          </cell>
          <cell r="C1268" t="str">
            <v>SHUNT TRIP MX+OF MULTI 9  GIU</v>
          </cell>
          <cell r="D1268">
            <v>1</v>
          </cell>
          <cell r="E1268">
            <v>2</v>
          </cell>
          <cell r="F1268" t="str">
            <v>N</v>
          </cell>
          <cell r="G1268" t="e">
            <v>#N/A</v>
          </cell>
          <cell r="H1268">
            <v>0</v>
          </cell>
          <cell r="I1268" t="str">
            <v>n/a</v>
          </cell>
          <cell r="K1268">
            <v>20.91</v>
          </cell>
        </row>
        <row r="1269">
          <cell r="B1269" t="str">
            <v>L600-0028</v>
          </cell>
          <cell r="C1269" t="str">
            <v>TRANSFORMER 2KVA</v>
          </cell>
          <cell r="D1269">
            <v>1</v>
          </cell>
          <cell r="E1269">
            <v>2</v>
          </cell>
          <cell r="F1269" t="str">
            <v>Y</v>
          </cell>
          <cell r="G1269">
            <v>80.412820713232506</v>
          </cell>
          <cell r="H1269">
            <v>66.75</v>
          </cell>
          <cell r="I1269" t="str">
            <v>Higher</v>
          </cell>
          <cell r="K1269">
            <v>100.5</v>
          </cell>
        </row>
        <row r="1270">
          <cell r="B1270" t="str">
            <v>L900-0171</v>
          </cell>
          <cell r="C1270" t="str">
            <v>HEATER - MINIMUM ORDER QTY IS 3</v>
          </cell>
          <cell r="D1270">
            <v>1</v>
          </cell>
          <cell r="E1270">
            <v>4</v>
          </cell>
          <cell r="F1270" t="str">
            <v>N</v>
          </cell>
          <cell r="G1270" t="e">
            <v>#N/A</v>
          </cell>
          <cell r="H1270">
            <v>0</v>
          </cell>
          <cell r="I1270" t="str">
            <v>n/a</v>
          </cell>
          <cell r="J1270" t="e">
            <v>#DIV/0!</v>
          </cell>
          <cell r="K1270">
            <v>368.74</v>
          </cell>
        </row>
        <row r="1271">
          <cell r="B1271" t="str">
            <v>L900-0172</v>
          </cell>
          <cell r="C1271" t="str">
            <v>THERMOSTAT</v>
          </cell>
          <cell r="D1271">
            <v>1</v>
          </cell>
          <cell r="E1271">
            <v>3</v>
          </cell>
          <cell r="F1271" t="str">
            <v>N</v>
          </cell>
          <cell r="G1271" t="e">
            <v>#N/A</v>
          </cell>
          <cell r="H1271">
            <v>0</v>
          </cell>
          <cell r="I1271" t="str">
            <v>n/a</v>
          </cell>
          <cell r="K1271">
            <v>26.41</v>
          </cell>
        </row>
        <row r="1272">
          <cell r="B1272" t="str">
            <v>L900-0176</v>
          </cell>
          <cell r="C1272" t="str">
            <v>WALKWAY LIGHTING MOUNTING STAKE</v>
          </cell>
          <cell r="D1272">
            <v>1</v>
          </cell>
          <cell r="E1272">
            <v>3</v>
          </cell>
          <cell r="F1272" t="str">
            <v>N</v>
          </cell>
          <cell r="G1272" t="e">
            <v>#N/A</v>
          </cell>
          <cell r="H1272">
            <v>0</v>
          </cell>
          <cell r="I1272" t="str">
            <v>n/a</v>
          </cell>
          <cell r="K1272">
            <v>11.27</v>
          </cell>
        </row>
        <row r="1273">
          <cell r="B1273" t="str">
            <v>L900-0201</v>
          </cell>
          <cell r="C1273" t="str">
            <v>KEY FOR GIU CONNECTION KIT</v>
          </cell>
          <cell r="D1273">
            <v>1</v>
          </cell>
          <cell r="E1273">
            <v>4</v>
          </cell>
          <cell r="F1273" t="str">
            <v>N</v>
          </cell>
          <cell r="G1273" t="e">
            <v>#N/A</v>
          </cell>
          <cell r="H1273">
            <v>0</v>
          </cell>
          <cell r="I1273" t="str">
            <v>n/a</v>
          </cell>
          <cell r="K1273">
            <v>2.06</v>
          </cell>
        </row>
        <row r="1274">
          <cell r="B1274" t="str">
            <v>L900-0202</v>
          </cell>
          <cell r="C1274" t="str">
            <v>PADLOCK - MINIMUM ORDER QTY IS 4</v>
          </cell>
          <cell r="D1274">
            <v>1</v>
          </cell>
          <cell r="E1274">
            <v>2</v>
          </cell>
          <cell r="F1274" t="str">
            <v>N</v>
          </cell>
          <cell r="G1274" t="e">
            <v>#N/A</v>
          </cell>
          <cell r="H1274">
            <v>0</v>
          </cell>
          <cell r="I1274" t="str">
            <v>n/a</v>
          </cell>
          <cell r="K1274">
            <v>1.1599999999999999</v>
          </cell>
        </row>
        <row r="1275">
          <cell r="B1275" t="str">
            <v>L900-0244</v>
          </cell>
          <cell r="C1275" t="str">
            <v>LAMP - MINIMUM ORDER QTY OF 10</v>
          </cell>
          <cell r="D1275">
            <v>1</v>
          </cell>
          <cell r="E1275">
            <v>2</v>
          </cell>
          <cell r="F1275" t="str">
            <v>Y</v>
          </cell>
          <cell r="G1275">
            <v>0.29055605926863848</v>
          </cell>
          <cell r="H1275">
            <v>0.21</v>
          </cell>
          <cell r="I1275" t="str">
            <v>Higher</v>
          </cell>
          <cell r="K1275">
            <v>4.79</v>
          </cell>
        </row>
        <row r="1276">
          <cell r="B1276" t="str">
            <v>L900-0249</v>
          </cell>
          <cell r="C1276" t="str">
            <v>M50 CABLE GLAND - MINIMUM ORDER QTY OF 10</v>
          </cell>
          <cell r="D1276">
            <v>1</v>
          </cell>
          <cell r="E1276">
            <v>2</v>
          </cell>
          <cell r="F1276" t="str">
            <v>N</v>
          </cell>
          <cell r="G1276" t="e">
            <v>#N/A</v>
          </cell>
          <cell r="H1276">
            <v>0</v>
          </cell>
          <cell r="I1276" t="str">
            <v>n/a</v>
          </cell>
          <cell r="J1276" t="e">
            <v>#DIV/0!</v>
          </cell>
          <cell r="K1276">
            <v>4.79</v>
          </cell>
        </row>
        <row r="1277">
          <cell r="B1277" t="str">
            <v>L900-0250</v>
          </cell>
          <cell r="C1277" t="str">
            <v>LOCKNUT FOR  L900-0249</v>
          </cell>
          <cell r="D1277">
            <v>1</v>
          </cell>
          <cell r="E1277">
            <v>2</v>
          </cell>
          <cell r="F1277" t="str">
            <v>N</v>
          </cell>
          <cell r="G1277" t="e">
            <v>#N/A</v>
          </cell>
          <cell r="H1277">
            <v>0</v>
          </cell>
          <cell r="I1277" t="str">
            <v>n/a</v>
          </cell>
          <cell r="K1277">
            <v>0.36</v>
          </cell>
        </row>
        <row r="1278">
          <cell r="B1278" t="str">
            <v>L900-0274</v>
          </cell>
          <cell r="C1278" t="str">
            <v>LAMPS</v>
          </cell>
          <cell r="D1278">
            <v>1</v>
          </cell>
          <cell r="E1278">
            <v>3</v>
          </cell>
          <cell r="F1278" t="str">
            <v>N</v>
          </cell>
          <cell r="G1278" t="e">
            <v>#N/A</v>
          </cell>
          <cell r="H1278">
            <v>0</v>
          </cell>
          <cell r="I1278" t="str">
            <v>n/a</v>
          </cell>
          <cell r="K1278">
            <v>39.11</v>
          </cell>
        </row>
        <row r="1279">
          <cell r="B1279" t="str">
            <v>L900-0673</v>
          </cell>
          <cell r="C1279" t="str">
            <v>MERLIN GERIN 1/2 ROW DISTRIBUTION BLOCK</v>
          </cell>
          <cell r="D1279">
            <v>1</v>
          </cell>
          <cell r="E1279" t="str">
            <v>2</v>
          </cell>
          <cell r="F1279" t="str">
            <v>N</v>
          </cell>
          <cell r="G1279" t="e">
            <v>#N/A</v>
          </cell>
          <cell r="H1279">
            <v>0</v>
          </cell>
          <cell r="I1279" t="str">
            <v>n/a</v>
          </cell>
          <cell r="K1279">
            <v>70.59</v>
          </cell>
        </row>
        <row r="1280">
          <cell r="B1280" t="str">
            <v>L900-0675</v>
          </cell>
          <cell r="C1280" t="str">
            <v>EXTENDED ROTARY HANDLE FOR CIRCUIT BREAKER</v>
          </cell>
          <cell r="D1280">
            <v>1</v>
          </cell>
          <cell r="E1280">
            <v>2</v>
          </cell>
          <cell r="F1280" t="str">
            <v>N</v>
          </cell>
          <cell r="G1280" t="e">
            <v>#N/A</v>
          </cell>
          <cell r="H1280">
            <v>0</v>
          </cell>
          <cell r="I1280" t="str">
            <v>n/a</v>
          </cell>
          <cell r="K1280">
            <v>126.86</v>
          </cell>
        </row>
        <row r="1281">
          <cell r="B1281" t="str">
            <v>L900-2101</v>
          </cell>
          <cell r="C1281" t="str">
            <v>BULB</v>
          </cell>
          <cell r="D1281">
            <v>1</v>
          </cell>
          <cell r="E1281">
            <v>2</v>
          </cell>
          <cell r="F1281" t="str">
            <v>N</v>
          </cell>
          <cell r="G1281" t="e">
            <v>#N/A</v>
          </cell>
          <cell r="H1281">
            <v>0</v>
          </cell>
          <cell r="I1281" t="str">
            <v>n/a</v>
          </cell>
          <cell r="K1281">
            <v>1.04</v>
          </cell>
        </row>
        <row r="1282">
          <cell r="B1282" t="str">
            <v>L900-2106</v>
          </cell>
          <cell r="C1282" t="str">
            <v>DIFFUSER 5FT  (MINIMUM ORDER QTY 50.)</v>
          </cell>
          <cell r="D1282">
            <v>1</v>
          </cell>
          <cell r="E1282">
            <v>6</v>
          </cell>
          <cell r="F1282" t="str">
            <v>N</v>
          </cell>
          <cell r="G1282" t="e">
            <v>#N/A</v>
          </cell>
          <cell r="H1282">
            <v>0</v>
          </cell>
          <cell r="I1282" t="str">
            <v>n/a</v>
          </cell>
          <cell r="K1282">
            <v>9.49</v>
          </cell>
        </row>
        <row r="1283">
          <cell r="B1283" t="str">
            <v>L950-0001</v>
          </cell>
          <cell r="C1283" t="str">
            <v>EXTENSION LEAD  16A 240VAC  IP44  5M</v>
          </cell>
          <cell r="D1283">
            <v>1</v>
          </cell>
          <cell r="E1283">
            <v>3</v>
          </cell>
          <cell r="F1283" t="str">
            <v>N</v>
          </cell>
          <cell r="G1283" t="e">
            <v>#N/A</v>
          </cell>
          <cell r="H1283">
            <v>0</v>
          </cell>
          <cell r="I1283" t="str">
            <v>n/a</v>
          </cell>
          <cell r="K1283">
            <v>7.18</v>
          </cell>
        </row>
        <row r="1284">
          <cell r="B1284" t="str">
            <v>L950-0002</v>
          </cell>
          <cell r="C1284" t="str">
            <v>SUPPLY LEAD  14M  16A  240V IP44-IP67  L950-0002</v>
          </cell>
          <cell r="D1284">
            <v>1</v>
          </cell>
          <cell r="E1284">
            <v>3</v>
          </cell>
          <cell r="F1284" t="str">
            <v>N</v>
          </cell>
          <cell r="G1284" t="e">
            <v>#N/A</v>
          </cell>
          <cell r="H1284">
            <v>0</v>
          </cell>
          <cell r="I1284" t="str">
            <v>n/a</v>
          </cell>
          <cell r="K1284">
            <v>16.91</v>
          </cell>
        </row>
        <row r="1285">
          <cell r="B1285" t="str">
            <v>L950-0003</v>
          </cell>
          <cell r="C1285" t="str">
            <v>EXT LEAD 32A 3 PHASE</v>
          </cell>
          <cell r="D1285">
            <v>1</v>
          </cell>
          <cell r="E1285">
            <v>3</v>
          </cell>
          <cell r="F1285" t="str">
            <v>N</v>
          </cell>
          <cell r="G1285" t="e">
            <v>#N/A</v>
          </cell>
          <cell r="H1285">
            <v>0</v>
          </cell>
          <cell r="I1285" t="str">
            <v>n/a</v>
          </cell>
          <cell r="K1285">
            <v>40.22</v>
          </cell>
        </row>
        <row r="1286">
          <cell r="B1286" t="str">
            <v>L950-0003A</v>
          </cell>
          <cell r="C1286" t="str">
            <v>SUPPLY LEAD  32A 415VAC  IP67  14M</v>
          </cell>
          <cell r="D1286">
            <v>1</v>
          </cell>
          <cell r="E1286">
            <v>3</v>
          </cell>
          <cell r="F1286" t="str">
            <v>N</v>
          </cell>
          <cell r="G1286" t="e">
            <v>#N/A</v>
          </cell>
          <cell r="H1286">
            <v>0</v>
          </cell>
          <cell r="I1286" t="str">
            <v>n/a</v>
          </cell>
          <cell r="K1286">
            <v>40.22</v>
          </cell>
        </row>
        <row r="1287">
          <cell r="B1287" t="str">
            <v>L950-0004</v>
          </cell>
          <cell r="C1287" t="str">
            <v>SUPPLY LEAD  63A 415VAC  IP67  14M</v>
          </cell>
          <cell r="D1287">
            <v>1</v>
          </cell>
          <cell r="E1287">
            <v>3</v>
          </cell>
          <cell r="F1287" t="str">
            <v>N</v>
          </cell>
          <cell r="G1287" t="e">
            <v>#N/A</v>
          </cell>
          <cell r="H1287">
            <v>0</v>
          </cell>
          <cell r="I1287" t="str">
            <v>n/a</v>
          </cell>
          <cell r="K1287">
            <v>92.6</v>
          </cell>
        </row>
        <row r="1288">
          <cell r="B1288" t="str">
            <v>L950-0005</v>
          </cell>
          <cell r="C1288" t="str">
            <v>SUPPLY LEAD  16A 415VAC  IP67  14M</v>
          </cell>
          <cell r="D1288">
            <v>1</v>
          </cell>
          <cell r="E1288">
            <v>3</v>
          </cell>
          <cell r="F1288" t="str">
            <v>N</v>
          </cell>
          <cell r="G1288" t="e">
            <v>#N/A</v>
          </cell>
          <cell r="H1288">
            <v>0</v>
          </cell>
          <cell r="I1288" t="str">
            <v>n/a</v>
          </cell>
          <cell r="K1288">
            <v>32.58</v>
          </cell>
        </row>
        <row r="1289">
          <cell r="B1289" t="str">
            <v>L950-0007</v>
          </cell>
          <cell r="C1289" t="str">
            <v>FLUORESCENT LIGHTING 1500MM  116W  IP</v>
          </cell>
          <cell r="D1289">
            <v>1</v>
          </cell>
          <cell r="E1289">
            <v>3</v>
          </cell>
          <cell r="F1289" t="str">
            <v>N</v>
          </cell>
          <cell r="G1289" t="e">
            <v>#N/A</v>
          </cell>
          <cell r="H1289">
            <v>0</v>
          </cell>
          <cell r="I1289" t="str">
            <v>n/a</v>
          </cell>
          <cell r="K1289">
            <v>87.6</v>
          </cell>
        </row>
        <row r="1290">
          <cell r="B1290" t="str">
            <v>L950-0008</v>
          </cell>
          <cell r="C1290" t="str">
            <v>SUPPLY LEAD 14M  16A 110V IP44-IP67  L950-0008</v>
          </cell>
          <cell r="D1290">
            <v>1</v>
          </cell>
          <cell r="E1290">
            <v>3</v>
          </cell>
          <cell r="F1290" t="str">
            <v>N</v>
          </cell>
          <cell r="G1290" t="e">
            <v>#N/A</v>
          </cell>
          <cell r="H1290">
            <v>0</v>
          </cell>
          <cell r="I1290" t="str">
            <v>n/a</v>
          </cell>
          <cell r="K1290">
            <v>16.91</v>
          </cell>
        </row>
        <row r="1291">
          <cell r="B1291" t="str">
            <v>L950-0011</v>
          </cell>
          <cell r="C1291" t="str">
            <v>VERSALINE 14 MODULE FESTOON LIGHTING SYSTEM  IP67</v>
          </cell>
          <cell r="D1291">
            <v>1</v>
          </cell>
          <cell r="E1291">
            <v>3</v>
          </cell>
          <cell r="F1291" t="str">
            <v>N</v>
          </cell>
          <cell r="G1291" t="e">
            <v>#N/A</v>
          </cell>
          <cell r="H1291">
            <v>0</v>
          </cell>
          <cell r="I1291" t="str">
            <v>n/a</v>
          </cell>
          <cell r="K1291">
            <v>100.94</v>
          </cell>
        </row>
        <row r="1292">
          <cell r="B1292" t="str">
            <v>L950-0012</v>
          </cell>
          <cell r="C1292" t="str">
            <v>VERSALINE 16 MODULE FESTOON LIGHTING SYSTEM  IP67</v>
          </cell>
          <cell r="D1292">
            <v>1</v>
          </cell>
          <cell r="E1292">
            <v>3</v>
          </cell>
          <cell r="F1292" t="str">
            <v>N</v>
          </cell>
          <cell r="G1292" t="e">
            <v>#N/A</v>
          </cell>
          <cell r="H1292">
            <v>0</v>
          </cell>
          <cell r="I1292" t="str">
            <v>n/a</v>
          </cell>
          <cell r="K1292">
            <v>127.56</v>
          </cell>
        </row>
        <row r="1293">
          <cell r="B1293" t="str">
            <v>L950-0014</v>
          </cell>
          <cell r="C1293" t="str">
            <v>110V LIGHTING TRANSFORMER</v>
          </cell>
          <cell r="D1293">
            <v>1</v>
          </cell>
          <cell r="E1293">
            <v>3</v>
          </cell>
          <cell r="F1293" t="str">
            <v>N</v>
          </cell>
          <cell r="G1293" t="e">
            <v>#N/A</v>
          </cell>
          <cell r="H1293">
            <v>0</v>
          </cell>
          <cell r="I1293" t="str">
            <v>n/a</v>
          </cell>
          <cell r="K1293">
            <v>29.2</v>
          </cell>
        </row>
        <row r="1294">
          <cell r="B1294" t="str">
            <v>L950-0018</v>
          </cell>
          <cell r="C1294" t="str">
            <v>EXTERIOR LIGHTING DISTRIBUTION UNIT (ELDU)</v>
          </cell>
          <cell r="D1294">
            <v>1</v>
          </cell>
          <cell r="E1294">
            <v>3</v>
          </cell>
          <cell r="F1294" t="str">
            <v>Y</v>
          </cell>
          <cell r="G1294">
            <v>766.88013694812685</v>
          </cell>
          <cell r="H1294">
            <v>612.33000000000004</v>
          </cell>
          <cell r="I1294" t="str">
            <v>Higher</v>
          </cell>
          <cell r="K1294">
            <v>633.45000000000005</v>
          </cell>
        </row>
        <row r="1295">
          <cell r="B1295" t="str">
            <v>L950-0020</v>
          </cell>
          <cell r="C1295" t="str">
            <v>EARTHING KIT</v>
          </cell>
          <cell r="D1295">
            <v>1</v>
          </cell>
          <cell r="E1295">
            <v>3</v>
          </cell>
          <cell r="F1295" t="str">
            <v>N</v>
          </cell>
          <cell r="G1295" t="e">
            <v>#N/A</v>
          </cell>
          <cell r="H1295">
            <v>0</v>
          </cell>
          <cell r="I1295" t="str">
            <v>n/a</v>
          </cell>
          <cell r="J1295" t="e">
            <v>#DIV/0!</v>
          </cell>
          <cell r="K1295">
            <v>431.57</v>
          </cell>
        </row>
        <row r="1296">
          <cell r="B1296" t="str">
            <v>L950-0024</v>
          </cell>
          <cell r="C1296" t="str">
            <v>GENERATOR INTERFACE UNIT (GIU)</v>
          </cell>
          <cell r="D1296">
            <v>1</v>
          </cell>
          <cell r="E1296">
            <v>6</v>
          </cell>
          <cell r="F1296" t="str">
            <v>Y</v>
          </cell>
          <cell r="G1296">
            <v>14878.56949015492</v>
          </cell>
          <cell r="H1296">
            <v>11768</v>
          </cell>
          <cell r="I1296" t="str">
            <v>Higher</v>
          </cell>
          <cell r="K1296">
            <v>14797.67</v>
          </cell>
        </row>
        <row r="1297">
          <cell r="B1297" t="str">
            <v>L950-0026</v>
          </cell>
          <cell r="C1297" t="str">
            <v>2 GANG 13A SOCKET OUTLETS WITH TRAILING PLUG TO IP44</v>
          </cell>
          <cell r="D1297">
            <v>1</v>
          </cell>
          <cell r="E1297">
            <v>3</v>
          </cell>
          <cell r="F1297" t="str">
            <v>N</v>
          </cell>
          <cell r="G1297" t="e">
            <v>#N/A</v>
          </cell>
          <cell r="H1297">
            <v>0</v>
          </cell>
          <cell r="I1297" t="str">
            <v>n/a</v>
          </cell>
          <cell r="J1297" t="e">
            <v>#DIV/0!</v>
          </cell>
          <cell r="K1297">
            <v>51.41</v>
          </cell>
        </row>
        <row r="1298">
          <cell r="B1298" t="str">
            <v>L950-0028</v>
          </cell>
          <cell r="C1298" t="str">
            <v>GIU CONNECTION KIT</v>
          </cell>
          <cell r="D1298">
            <v>1</v>
          </cell>
          <cell r="E1298">
            <v>3</v>
          </cell>
          <cell r="F1298" t="str">
            <v>N</v>
          </cell>
          <cell r="G1298" t="e">
            <v>#N/A</v>
          </cell>
          <cell r="H1298">
            <v>0</v>
          </cell>
          <cell r="I1298" t="str">
            <v>n/a</v>
          </cell>
          <cell r="K1298">
            <v>1452.34</v>
          </cell>
        </row>
        <row r="1299">
          <cell r="B1299" t="str">
            <v>L950-0030</v>
          </cell>
          <cell r="C1299" t="str">
            <v>LUMINAIRES EMERGENCY</v>
          </cell>
          <cell r="D1299">
            <v>1</v>
          </cell>
          <cell r="E1299">
            <v>2</v>
          </cell>
          <cell r="F1299" t="str">
            <v>Y</v>
          </cell>
          <cell r="G1299">
            <v>60.353598518034111</v>
          </cell>
          <cell r="H1299">
            <v>46</v>
          </cell>
          <cell r="I1299" t="str">
            <v>Higher</v>
          </cell>
          <cell r="K1299">
            <v>53.45</v>
          </cell>
        </row>
        <row r="1300">
          <cell r="B1300" t="str">
            <v>L950-0031</v>
          </cell>
          <cell r="C1300" t="str">
            <v>FLUORESCENT LIGHTING 1500MM  58W  ZONE 1 COMPLIANT</v>
          </cell>
          <cell r="D1300">
            <v>1</v>
          </cell>
          <cell r="E1300">
            <v>3</v>
          </cell>
          <cell r="F1300" t="str">
            <v>N</v>
          </cell>
          <cell r="G1300" t="e">
            <v>#N/A</v>
          </cell>
          <cell r="H1300">
            <v>0</v>
          </cell>
          <cell r="I1300" t="str">
            <v>n/a</v>
          </cell>
          <cell r="J1300" t="e">
            <v>#DIV/0!</v>
          </cell>
          <cell r="K1300">
            <v>288.08999999999997</v>
          </cell>
        </row>
        <row r="1301">
          <cell r="B1301" t="str">
            <v>L950-0032</v>
          </cell>
          <cell r="C1301" t="str">
            <v>WALKWAY LIGHTING  100W BULKHEAD FITTING</v>
          </cell>
          <cell r="D1301">
            <v>1</v>
          </cell>
          <cell r="E1301">
            <v>3</v>
          </cell>
          <cell r="F1301" t="str">
            <v>N</v>
          </cell>
          <cell r="G1301" t="e">
            <v>#N/A</v>
          </cell>
          <cell r="H1301">
            <v>0</v>
          </cell>
          <cell r="I1301" t="str">
            <v>n/a</v>
          </cell>
          <cell r="K1301">
            <v>18.22</v>
          </cell>
        </row>
        <row r="1302">
          <cell r="B1302" t="str">
            <v>L950-0033</v>
          </cell>
          <cell r="C1302" t="str">
            <v>ONE SET 4M ROAD CROSSING</v>
          </cell>
          <cell r="D1302">
            <v>1</v>
          </cell>
          <cell r="E1302">
            <v>4</v>
          </cell>
          <cell r="F1302" t="str">
            <v>N</v>
          </cell>
          <cell r="G1302" t="e">
            <v>#N/A</v>
          </cell>
          <cell r="H1302">
            <v>0</v>
          </cell>
          <cell r="I1302" t="str">
            <v>n/a</v>
          </cell>
          <cell r="K1302">
            <v>433.87</v>
          </cell>
        </row>
        <row r="1303">
          <cell r="B1303" t="str">
            <v>L950-0044</v>
          </cell>
          <cell r="C1303" t="str">
            <v>LOCAL DISTRIBUTION UNIT (LDU)</v>
          </cell>
          <cell r="D1303">
            <v>1</v>
          </cell>
          <cell r="E1303">
            <v>3</v>
          </cell>
          <cell r="F1303" t="str">
            <v>Y</v>
          </cell>
          <cell r="G1303">
            <v>1217.6076094063305</v>
          </cell>
          <cell r="H1303">
            <v>991.1</v>
          </cell>
          <cell r="I1303" t="str">
            <v>Higher</v>
          </cell>
          <cell r="K1303">
            <v>1057.81</v>
          </cell>
        </row>
        <row r="1304">
          <cell r="B1304" t="str">
            <v>L950-0045</v>
          </cell>
          <cell r="C1304" t="str">
            <v>UTILITY CONNECTION UNIT (UCU)</v>
          </cell>
          <cell r="D1304">
            <v>1</v>
          </cell>
          <cell r="E1304">
            <v>4</v>
          </cell>
          <cell r="F1304" t="str">
            <v>Y</v>
          </cell>
          <cell r="G1304">
            <v>1682.2543392555569</v>
          </cell>
          <cell r="H1304">
            <v>1369.31</v>
          </cell>
          <cell r="I1304" t="str">
            <v>Higher</v>
          </cell>
          <cell r="J1304">
            <v>0.12153566394753579</v>
          </cell>
          <cell r="K1304">
            <v>1535.73</v>
          </cell>
        </row>
        <row r="1305">
          <cell r="B1305" t="str">
            <v>L950-0047</v>
          </cell>
          <cell r="C1305" t="str">
            <v>SUPPLY LEAD  14M  16A  240V IP44  L950-0047</v>
          </cell>
          <cell r="D1305">
            <v>1</v>
          </cell>
          <cell r="E1305">
            <v>3</v>
          </cell>
          <cell r="F1305" t="str">
            <v>N</v>
          </cell>
          <cell r="G1305" t="e">
            <v>#N/A</v>
          </cell>
          <cell r="H1305">
            <v>0</v>
          </cell>
          <cell r="I1305" t="str">
            <v>n/a</v>
          </cell>
          <cell r="J1305" t="e">
            <v>#DIV/0!</v>
          </cell>
          <cell r="K1305">
            <v>14.85</v>
          </cell>
        </row>
        <row r="1306">
          <cell r="B1306" t="str">
            <v>L950-0050</v>
          </cell>
          <cell r="C1306" t="str">
            <v>BATTERY CHARGING CABLES (PER SET)</v>
          </cell>
          <cell r="D1306">
            <v>1</v>
          </cell>
          <cell r="E1306">
            <v>3</v>
          </cell>
          <cell r="F1306" t="str">
            <v>N</v>
          </cell>
          <cell r="G1306" t="e">
            <v>#N/A</v>
          </cell>
          <cell r="H1306">
            <v>0</v>
          </cell>
          <cell r="I1306" t="str">
            <v>n/a</v>
          </cell>
          <cell r="K1306">
            <v>35.369999999999997</v>
          </cell>
        </row>
        <row r="1307">
          <cell r="B1307" t="str">
            <v>L950-0052</v>
          </cell>
          <cell r="C1307" t="str">
            <v>SUPPLY LEAD 14M  16A 110V IP67-IP67  L950-0052</v>
          </cell>
          <cell r="D1307">
            <v>1</v>
          </cell>
          <cell r="E1307">
            <v>3</v>
          </cell>
          <cell r="F1307" t="str">
            <v>N</v>
          </cell>
          <cell r="G1307" t="e">
            <v>#N/A</v>
          </cell>
          <cell r="H1307">
            <v>0</v>
          </cell>
          <cell r="I1307" t="str">
            <v>n/a</v>
          </cell>
          <cell r="K1307">
            <v>23.64</v>
          </cell>
        </row>
        <row r="1308">
          <cell r="B1308" t="str">
            <v>L950-0053</v>
          </cell>
          <cell r="C1308" t="str">
            <v>SUPPLY LEAD 18M  16A 240V IP67-IP67  L950-0053</v>
          </cell>
          <cell r="D1308">
            <v>1</v>
          </cell>
          <cell r="E1308">
            <v>3</v>
          </cell>
          <cell r="F1308" t="str">
            <v>N</v>
          </cell>
          <cell r="G1308" t="e">
            <v>#N/A</v>
          </cell>
          <cell r="H1308">
            <v>0</v>
          </cell>
          <cell r="I1308" t="str">
            <v>n/a</v>
          </cell>
          <cell r="K1308">
            <v>25.24</v>
          </cell>
        </row>
        <row r="1309">
          <cell r="B1309" t="str">
            <v>L950-0056</v>
          </cell>
          <cell r="C1309" t="str">
            <v>SPARES PROVISION KIT L950-0056</v>
          </cell>
          <cell r="D1309">
            <v>1</v>
          </cell>
          <cell r="E1309">
            <v>3</v>
          </cell>
          <cell r="F1309" t="str">
            <v>N</v>
          </cell>
          <cell r="G1309" t="e">
            <v>#N/A</v>
          </cell>
          <cell r="H1309">
            <v>0</v>
          </cell>
          <cell r="I1309" t="str">
            <v>n/a</v>
          </cell>
          <cell r="K1309">
            <v>3088.97</v>
          </cell>
        </row>
        <row r="1310">
          <cell r="B1310" t="str">
            <v>L950-0063</v>
          </cell>
          <cell r="C1310" t="str">
            <v>LIGHTNING KIT</v>
          </cell>
          <cell r="D1310">
            <v>1</v>
          </cell>
          <cell r="E1310">
            <v>2</v>
          </cell>
          <cell r="F1310" t="str">
            <v>N</v>
          </cell>
          <cell r="G1310" t="e">
            <v>#N/A</v>
          </cell>
          <cell r="H1310">
            <v>0</v>
          </cell>
          <cell r="I1310" t="str">
            <v>n/a</v>
          </cell>
          <cell r="K1310">
            <v>373.12</v>
          </cell>
        </row>
        <row r="1311">
          <cell r="B1311" t="str">
            <v>L950-0064</v>
          </cell>
          <cell r="C1311" t="str">
            <v>GENERATOR INTERFACE UNIT (GIU) WITH ELDU CUTOUT</v>
          </cell>
          <cell r="D1311">
            <v>1</v>
          </cell>
          <cell r="E1311">
            <v>6</v>
          </cell>
          <cell r="F1311" t="str">
            <v>N</v>
          </cell>
          <cell r="G1311" t="e">
            <v>#N/A</v>
          </cell>
          <cell r="H1311">
            <v>0</v>
          </cell>
          <cell r="I1311" t="str">
            <v>n/a</v>
          </cell>
          <cell r="K1311">
            <v>14475.62</v>
          </cell>
        </row>
        <row r="1312">
          <cell r="B1312" t="str">
            <v>L950-0065</v>
          </cell>
          <cell r="C1312" t="str">
            <v>SUPPLY LEAD 18M 16A 240V IP67 5P-IP67 3P L950-0065 RED</v>
          </cell>
          <cell r="D1312">
            <v>1</v>
          </cell>
          <cell r="E1312">
            <v>3</v>
          </cell>
          <cell r="F1312" t="str">
            <v>N</v>
          </cell>
          <cell r="G1312" t="e">
            <v>#N/A</v>
          </cell>
          <cell r="H1312">
            <v>0</v>
          </cell>
          <cell r="I1312" t="str">
            <v>n/a</v>
          </cell>
          <cell r="K1312">
            <v>26.78</v>
          </cell>
        </row>
        <row r="1313">
          <cell r="B1313" t="str">
            <v>L950-0067</v>
          </cell>
          <cell r="C1313" t="str">
            <v>SUPPLY LEAD 18M 16A 240V IP67 5P-IP67 3P L950-0067 YELLOW</v>
          </cell>
          <cell r="D1313">
            <v>1</v>
          </cell>
          <cell r="E1313">
            <v>3</v>
          </cell>
          <cell r="F1313" t="str">
            <v>N</v>
          </cell>
          <cell r="G1313" t="e">
            <v>#N/A</v>
          </cell>
          <cell r="H1313">
            <v>0</v>
          </cell>
          <cell r="I1313" t="str">
            <v>n/a</v>
          </cell>
          <cell r="K1313">
            <v>26.78</v>
          </cell>
        </row>
        <row r="1314">
          <cell r="B1314" t="str">
            <v>L950-0069</v>
          </cell>
          <cell r="C1314" t="str">
            <v>FLUORESCENT LIGHTING 1500MM  58W  3.5 M LEAD</v>
          </cell>
          <cell r="D1314">
            <v>1</v>
          </cell>
          <cell r="E1314">
            <v>4</v>
          </cell>
          <cell r="F1314" t="str">
            <v>Y</v>
          </cell>
          <cell r="G1314">
            <v>34.06519315563348</v>
          </cell>
          <cell r="H1314">
            <v>23.8</v>
          </cell>
          <cell r="I1314" t="str">
            <v>Higher</v>
          </cell>
          <cell r="K1314">
            <v>52.84</v>
          </cell>
        </row>
        <row r="1315">
          <cell r="B1315" t="str">
            <v>L950-0070</v>
          </cell>
          <cell r="C1315" t="str">
            <v>110V SPLITTER BOX 16A IP67 2 GANG</v>
          </cell>
          <cell r="D1315">
            <v>1</v>
          </cell>
          <cell r="E1315">
            <v>3</v>
          </cell>
          <cell r="F1315" t="str">
            <v>N</v>
          </cell>
          <cell r="G1315" t="e">
            <v>#N/A</v>
          </cell>
          <cell r="H1315">
            <v>0</v>
          </cell>
          <cell r="I1315" t="str">
            <v>n/a</v>
          </cell>
          <cell r="J1315" t="e">
            <v>#DIV/0!</v>
          </cell>
          <cell r="K1315">
            <v>29.2</v>
          </cell>
        </row>
        <row r="1316">
          <cell r="B1316" t="str">
            <v>L950-0071</v>
          </cell>
          <cell r="C1316" t="str">
            <v>KITCHEN SUPPLY BOX 1: L950-0088 SUPPLY LEAD 32A 14M 415V IP67-IP67 X 2 PM32/5PC WATERTIGHT CAP X 4</v>
          </cell>
          <cell r="D1316">
            <v>1</v>
          </cell>
          <cell r="E1316">
            <v>4</v>
          </cell>
          <cell r="F1316" t="str">
            <v>N</v>
          </cell>
          <cell r="G1316" t="e">
            <v>#N/A</v>
          </cell>
          <cell r="H1316">
            <v>0</v>
          </cell>
          <cell r="I1316" t="str">
            <v>n/a</v>
          </cell>
          <cell r="K1316">
            <v>368.74</v>
          </cell>
        </row>
        <row r="1317">
          <cell r="B1317" t="str">
            <v>L950-0072</v>
          </cell>
          <cell r="C1317" t="str">
            <v>KITCHEN SUPPLY BOX 2: L950-0089 SUPPLY LEAD 16A 14M 240V IP67-IP67 X 4; PM16/3PC WATERTIGHT CAP X 1</v>
          </cell>
          <cell r="D1317">
            <v>1</v>
          </cell>
          <cell r="E1317">
            <v>4</v>
          </cell>
          <cell r="F1317" t="str">
            <v>N</v>
          </cell>
          <cell r="G1317" t="e">
            <v>#N/A</v>
          </cell>
          <cell r="H1317">
            <v>0</v>
          </cell>
          <cell r="I1317" t="str">
            <v>n/a</v>
          </cell>
          <cell r="K1317">
            <v>326.86</v>
          </cell>
        </row>
        <row r="1318">
          <cell r="B1318" t="str">
            <v>L950-0073</v>
          </cell>
          <cell r="C1318" t="str">
            <v>KITCHEN SUPPLY BOX 3: L950-0090 SUPPLY LEAD 16A 14M 240V IP67-IP67 X 5 &amp; PM16/3PC WATERTIGHT CAP X 1</v>
          </cell>
          <cell r="D1318">
            <v>1</v>
          </cell>
          <cell r="E1318">
            <v>4</v>
          </cell>
          <cell r="F1318" t="str">
            <v>N</v>
          </cell>
          <cell r="G1318" t="e">
            <v>#N/A</v>
          </cell>
          <cell r="H1318">
            <v>0</v>
          </cell>
          <cell r="I1318" t="str">
            <v>n/a</v>
          </cell>
          <cell r="K1318">
            <v>425.91</v>
          </cell>
        </row>
        <row r="1319">
          <cell r="B1319" t="str">
            <v>L950-0074</v>
          </cell>
          <cell r="C1319" t="str">
            <v>KITCHEN SUPPLY BOX 4 PM32/5PC</v>
          </cell>
          <cell r="D1319">
            <v>1</v>
          </cell>
          <cell r="E1319">
            <v>4</v>
          </cell>
          <cell r="F1319" t="str">
            <v>N</v>
          </cell>
          <cell r="G1319" t="e">
            <v>#N/A</v>
          </cell>
          <cell r="H1319">
            <v>0</v>
          </cell>
          <cell r="I1319" t="str">
            <v>n/a</v>
          </cell>
          <cell r="K1319">
            <v>210.96</v>
          </cell>
        </row>
        <row r="1320">
          <cell r="B1320" t="str">
            <v>L950-0088</v>
          </cell>
          <cell r="C1320" t="str">
            <v>SUPPLY LEAD 32A 14M 415V IP67-IP67</v>
          </cell>
          <cell r="D1320">
            <v>1</v>
          </cell>
          <cell r="E1320">
            <v>3</v>
          </cell>
          <cell r="F1320" t="str">
            <v>N</v>
          </cell>
          <cell r="G1320" t="e">
            <v>#N/A</v>
          </cell>
          <cell r="H1320">
            <v>0</v>
          </cell>
          <cell r="I1320" t="str">
            <v>n/a</v>
          </cell>
          <cell r="K1320">
            <v>35.56</v>
          </cell>
        </row>
        <row r="1321">
          <cell r="B1321" t="str">
            <v>L950-0089</v>
          </cell>
          <cell r="C1321" t="str">
            <v>SUPPLY LEAD 16A 14M 240V IP67-IP67</v>
          </cell>
          <cell r="D1321">
            <v>1</v>
          </cell>
          <cell r="E1321">
            <v>3</v>
          </cell>
          <cell r="F1321" t="str">
            <v>N</v>
          </cell>
          <cell r="G1321" t="e">
            <v>#N/A</v>
          </cell>
          <cell r="H1321">
            <v>0</v>
          </cell>
          <cell r="I1321" t="str">
            <v>n/a</v>
          </cell>
          <cell r="K1321">
            <v>23.33</v>
          </cell>
        </row>
        <row r="1322">
          <cell r="B1322" t="str">
            <v>L950-0090</v>
          </cell>
          <cell r="C1322" t="str">
            <v>SUPPLY LEAD 16A 14M 240V IP67-IP67</v>
          </cell>
          <cell r="D1322">
            <v>1</v>
          </cell>
          <cell r="E1322">
            <v>3</v>
          </cell>
          <cell r="F1322" t="str">
            <v>N</v>
          </cell>
          <cell r="G1322" t="e">
            <v>#N/A</v>
          </cell>
          <cell r="H1322">
            <v>0</v>
          </cell>
          <cell r="I1322" t="str">
            <v>n/a</v>
          </cell>
          <cell r="K1322">
            <v>23.33</v>
          </cell>
        </row>
        <row r="1323">
          <cell r="B1323" t="str">
            <v>L950-0094</v>
          </cell>
          <cell r="C1323" t="str">
            <v>32A 3PH + N SINGLE PHASE &amp; N RUBBER COMBIMATION UNIT</v>
          </cell>
          <cell r="D1323">
            <v>1</v>
          </cell>
          <cell r="E1323">
            <v>3</v>
          </cell>
          <cell r="F1323" t="str">
            <v>N</v>
          </cell>
          <cell r="G1323" t="e">
            <v>#N/A</v>
          </cell>
          <cell r="H1323">
            <v>0</v>
          </cell>
          <cell r="I1323" t="str">
            <v>n/a</v>
          </cell>
          <cell r="K1323">
            <v>250.91</v>
          </cell>
        </row>
        <row r="1324">
          <cell r="B1324" t="str">
            <v>L950-0129</v>
          </cell>
          <cell r="C1324" t="str">
            <v>EMERGENCY LIGHT (H.O) (COVERED WALKWAY)</v>
          </cell>
          <cell r="D1324">
            <v>1</v>
          </cell>
          <cell r="E1324">
            <v>5</v>
          </cell>
          <cell r="F1324" t="str">
            <v>N</v>
          </cell>
          <cell r="G1324" t="e">
            <v>#N/A</v>
          </cell>
          <cell r="H1324">
            <v>0</v>
          </cell>
          <cell r="I1324" t="str">
            <v>n/a</v>
          </cell>
          <cell r="K1324">
            <v>53.24</v>
          </cell>
        </row>
        <row r="1325">
          <cell r="B1325" t="str">
            <v>L950-0153</v>
          </cell>
          <cell r="C1325" t="str">
            <v>SUPPLY LEAD 63A 14M 415V 25MM2 IP67-IP67</v>
          </cell>
          <cell r="D1325">
            <v>1</v>
          </cell>
          <cell r="E1325">
            <v>3</v>
          </cell>
          <cell r="F1325" t="str">
            <v>N</v>
          </cell>
          <cell r="G1325" t="e">
            <v>#N/A</v>
          </cell>
          <cell r="H1325">
            <v>0</v>
          </cell>
          <cell r="I1325" t="str">
            <v>n/a</v>
          </cell>
          <cell r="K1325">
            <v>154.5</v>
          </cell>
        </row>
        <row r="1326">
          <cell r="B1326" t="str">
            <v>L950-0202</v>
          </cell>
          <cell r="C1326" t="str">
            <v>DANTHERM ADAPTOR BOX TYPE 2  (INPUT 3 PHASE 32A 415V)</v>
          </cell>
          <cell r="D1326">
            <v>1</v>
          </cell>
          <cell r="E1326" t="str">
            <v>4 or 6</v>
          </cell>
          <cell r="F1326" t="str">
            <v>N</v>
          </cell>
          <cell r="G1326" t="e">
            <v>#N/A</v>
          </cell>
          <cell r="H1326">
            <v>0</v>
          </cell>
          <cell r="I1326" t="str">
            <v>n/a</v>
          </cell>
          <cell r="K1326">
            <v>94.58</v>
          </cell>
        </row>
        <row r="1327">
          <cell r="B1327" t="str">
            <v>L950-0231</v>
          </cell>
          <cell r="C1327" t="str">
            <v>SPLITTER BOX  (3 PHASE TO SINGLE PHASE)  OUTLETS: 3  X  230 V 16A</v>
          </cell>
          <cell r="D1327">
            <v>1</v>
          </cell>
          <cell r="E1327">
            <v>4</v>
          </cell>
          <cell r="F1327" t="str">
            <v>N</v>
          </cell>
          <cell r="G1327" t="e">
            <v>#N/A</v>
          </cell>
          <cell r="H1327">
            <v>0</v>
          </cell>
          <cell r="I1327" t="str">
            <v>n/a</v>
          </cell>
          <cell r="K1327">
            <v>97.14</v>
          </cell>
        </row>
        <row r="1328">
          <cell r="B1328" t="str">
            <v>MW13S</v>
          </cell>
          <cell r="C1328" t="str">
            <v>13 AMP SOCKET</v>
          </cell>
          <cell r="D1328">
            <v>1</v>
          </cell>
          <cell r="E1328">
            <v>2</v>
          </cell>
          <cell r="F1328" t="str">
            <v>N</v>
          </cell>
          <cell r="G1328" t="e">
            <v>#N/A</v>
          </cell>
          <cell r="H1328">
            <v>0</v>
          </cell>
          <cell r="I1328" t="str">
            <v>n/a</v>
          </cell>
          <cell r="K1328">
            <v>11.14</v>
          </cell>
        </row>
        <row r="1329">
          <cell r="B1329" t="str">
            <v>MW219N</v>
          </cell>
          <cell r="C1329" t="str">
            <v>SWITCH BOX - MINIMUM ORDER QTY 2</v>
          </cell>
          <cell r="D1329">
            <v>1</v>
          </cell>
          <cell r="E1329">
            <v>2</v>
          </cell>
          <cell r="F1329" t="str">
            <v>N</v>
          </cell>
          <cell r="G1329" t="e">
            <v>#N/A</v>
          </cell>
          <cell r="H1329">
            <v>0</v>
          </cell>
          <cell r="I1329" t="str">
            <v>n/a</v>
          </cell>
          <cell r="K1329">
            <v>6.86</v>
          </cell>
        </row>
        <row r="1330">
          <cell r="B1330" t="str">
            <v>MW50S</v>
          </cell>
          <cell r="C1330" t="str">
            <v>MW50S SOCKET MINIMUM ORDER QTY 6</v>
          </cell>
          <cell r="D1330">
            <v>1</v>
          </cell>
          <cell r="E1330">
            <v>2</v>
          </cell>
          <cell r="F1330" t="str">
            <v>N</v>
          </cell>
          <cell r="G1330" t="e">
            <v>#N/A</v>
          </cell>
          <cell r="H1330">
            <v>0</v>
          </cell>
          <cell r="I1330" t="str">
            <v>n/a</v>
          </cell>
          <cell r="K1330">
            <v>6.55</v>
          </cell>
        </row>
        <row r="1331">
          <cell r="B1331" t="str">
            <v>PM16/1000N</v>
          </cell>
          <cell r="C1331" t="str">
            <v>PLUG 16A 3 PIN 110VAC 1P44</v>
          </cell>
          <cell r="D1331">
            <v>1</v>
          </cell>
          <cell r="E1331">
            <v>2</v>
          </cell>
          <cell r="F1331" t="str">
            <v>Y</v>
          </cell>
          <cell r="G1331">
            <v>0.93929760539430562</v>
          </cell>
          <cell r="H1331">
            <v>0.75</v>
          </cell>
          <cell r="I1331" t="str">
            <v>Higher</v>
          </cell>
          <cell r="K1331">
            <v>1.18</v>
          </cell>
        </row>
        <row r="1332">
          <cell r="B1332" t="str">
            <v>PM16/1100N</v>
          </cell>
          <cell r="C1332" t="str">
            <v>PLUG 16A 3 PIN 240VAC IP44</v>
          </cell>
          <cell r="D1332">
            <v>1</v>
          </cell>
          <cell r="E1332">
            <v>2</v>
          </cell>
          <cell r="F1332" t="str">
            <v>N</v>
          </cell>
          <cell r="G1332" t="e">
            <v>#N/A</v>
          </cell>
          <cell r="H1332">
            <v>0</v>
          </cell>
          <cell r="I1332" t="str">
            <v>n/a</v>
          </cell>
          <cell r="J1332" t="e">
            <v>#DIV/0!</v>
          </cell>
          <cell r="K1332">
            <v>1.18</v>
          </cell>
        </row>
        <row r="1333">
          <cell r="B1333" t="str">
            <v>PM16/2000N</v>
          </cell>
          <cell r="C1333" t="str">
            <v>CONNECTOR 3 PIN 110VAC IP44</v>
          </cell>
          <cell r="D1333">
            <v>1</v>
          </cell>
          <cell r="E1333">
            <v>2</v>
          </cell>
          <cell r="F1333" t="str">
            <v>Y</v>
          </cell>
          <cell r="G1333">
            <v>1.3150166475520282</v>
          </cell>
          <cell r="H1333">
            <v>1.05</v>
          </cell>
          <cell r="I1333" t="str">
            <v>Higher</v>
          </cell>
          <cell r="K1333">
            <v>2.56</v>
          </cell>
        </row>
        <row r="1334">
          <cell r="B1334" t="str">
            <v>PM16/3PC</v>
          </cell>
          <cell r="C1334" t="str">
            <v>WATERTIGHT CAP</v>
          </cell>
          <cell r="D1334">
            <v>1</v>
          </cell>
          <cell r="E1334">
            <v>2</v>
          </cell>
          <cell r="F1334" t="str">
            <v>N</v>
          </cell>
          <cell r="G1334" t="e">
            <v>#N/A</v>
          </cell>
          <cell r="H1334">
            <v>0</v>
          </cell>
          <cell r="I1334" t="str">
            <v>n/a</v>
          </cell>
          <cell r="J1334" t="e">
            <v>#DIV/0!</v>
          </cell>
          <cell r="K1334">
            <v>4.1399999999999997</v>
          </cell>
        </row>
        <row r="1335">
          <cell r="B1335" t="str">
            <v>PM16/610</v>
          </cell>
          <cell r="C1335" t="str">
            <v>PLUG 16A 3 PIN 110V AC - MINIMUM ORDER QTY IS 4</v>
          </cell>
          <cell r="D1335">
            <v>1</v>
          </cell>
          <cell r="E1335">
            <v>2</v>
          </cell>
          <cell r="F1335" t="str">
            <v>Y</v>
          </cell>
          <cell r="G1335">
            <v>4.3168328805626288</v>
          </cell>
          <cell r="H1335">
            <v>3.12</v>
          </cell>
          <cell r="I1335" t="str">
            <v>Higher</v>
          </cell>
          <cell r="K1335">
            <v>4.8600000000000003</v>
          </cell>
        </row>
        <row r="1336">
          <cell r="B1336" t="str">
            <v>PM16/611</v>
          </cell>
          <cell r="C1336" t="str">
            <v>PLUG 16A 3 PIN 240V AC - MINIMUM ORDER QTY IS 4</v>
          </cell>
          <cell r="D1336">
            <v>1</v>
          </cell>
          <cell r="E1336">
            <v>2</v>
          </cell>
          <cell r="F1336" t="str">
            <v>N</v>
          </cell>
          <cell r="G1336" t="e">
            <v>#N/A</v>
          </cell>
          <cell r="H1336">
            <v>0</v>
          </cell>
          <cell r="I1336" t="str">
            <v>n/a</v>
          </cell>
          <cell r="K1336">
            <v>4.8600000000000003</v>
          </cell>
        </row>
        <row r="1337">
          <cell r="B1337" t="str">
            <v>PM16/660</v>
          </cell>
          <cell r="C1337" t="str">
            <v>SOCKET 16A 3 PIN</v>
          </cell>
          <cell r="D1337">
            <v>1</v>
          </cell>
          <cell r="E1337">
            <v>2</v>
          </cell>
          <cell r="F1337" t="str">
            <v>N</v>
          </cell>
          <cell r="G1337" t="e">
            <v>#N/A</v>
          </cell>
          <cell r="H1337">
            <v>0</v>
          </cell>
          <cell r="I1337" t="str">
            <v>n/a</v>
          </cell>
          <cell r="K1337">
            <v>2.67</v>
          </cell>
        </row>
        <row r="1338">
          <cell r="B1338" t="str">
            <v>PM16/661</v>
          </cell>
          <cell r="C1338" t="str">
            <v>SOCKET 16A 3 PIN</v>
          </cell>
          <cell r="D1338">
            <v>1</v>
          </cell>
          <cell r="E1338">
            <v>2</v>
          </cell>
          <cell r="F1338" t="str">
            <v>N</v>
          </cell>
          <cell r="G1338" t="e">
            <v>#N/A</v>
          </cell>
          <cell r="H1338">
            <v>0</v>
          </cell>
          <cell r="I1338" t="str">
            <v>n/a</v>
          </cell>
          <cell r="K1338">
            <v>2.67</v>
          </cell>
        </row>
        <row r="1339">
          <cell r="B1339" t="str">
            <v>PM16/668</v>
          </cell>
          <cell r="C1339" t="str">
            <v>SOCKET 16A 5 PIN 415V AC - MINIMUM ORDER QTY 2</v>
          </cell>
          <cell r="D1339">
            <v>1</v>
          </cell>
          <cell r="E1339">
            <v>2</v>
          </cell>
          <cell r="F1339" t="str">
            <v>Y</v>
          </cell>
          <cell r="G1339">
            <v>5.8286929089571116</v>
          </cell>
          <cell r="H1339">
            <v>4.2126999999999999</v>
          </cell>
          <cell r="I1339" t="str">
            <v>Lower</v>
          </cell>
          <cell r="K1339">
            <v>4.21</v>
          </cell>
        </row>
        <row r="1340">
          <cell r="B1340" t="str">
            <v>PM16/761</v>
          </cell>
          <cell r="C1340" t="str">
            <v>INLET 16A 3 PIN 240V AC - MINIMUM ORDER QTY IS 4</v>
          </cell>
          <cell r="D1340">
            <v>1</v>
          </cell>
          <cell r="E1340">
            <v>2</v>
          </cell>
          <cell r="F1340" t="str">
            <v>N</v>
          </cell>
          <cell r="G1340" t="e">
            <v>#N/A</v>
          </cell>
          <cell r="H1340">
            <v>0</v>
          </cell>
          <cell r="I1340" t="str">
            <v>n/a</v>
          </cell>
          <cell r="K1340">
            <v>4.74</v>
          </cell>
        </row>
        <row r="1341">
          <cell r="B1341" t="str">
            <v>PM16/810</v>
          </cell>
          <cell r="C1341" t="str">
            <v>CONNECTOR 3 PIN 110V AC - MINIMUM ORDER QTY IS 4</v>
          </cell>
          <cell r="D1341">
            <v>1</v>
          </cell>
          <cell r="E1341">
            <v>2</v>
          </cell>
          <cell r="F1341" t="str">
            <v>Y</v>
          </cell>
          <cell r="G1341">
            <v>6.1570212559306743</v>
          </cell>
          <cell r="H1341">
            <v>4.45</v>
          </cell>
          <cell r="I1341" t="str">
            <v>Higher</v>
          </cell>
          <cell r="J1341">
            <v>6.0674157303370668E-2</v>
          </cell>
          <cell r="K1341">
            <v>4.72</v>
          </cell>
        </row>
        <row r="1342">
          <cell r="B1342" t="str">
            <v>PM16/811</v>
          </cell>
          <cell r="C1342" t="str">
            <v>CONNECTOR 3 PIN 240V AC - MINIMUM ORDER QTY IS 4</v>
          </cell>
          <cell r="D1342">
            <v>1</v>
          </cell>
          <cell r="E1342">
            <v>2</v>
          </cell>
          <cell r="F1342" t="str">
            <v>Y</v>
          </cell>
          <cell r="G1342">
            <v>6.1570212559306743</v>
          </cell>
          <cell r="H1342">
            <v>4.45</v>
          </cell>
          <cell r="I1342" t="str">
            <v>Higher</v>
          </cell>
          <cell r="J1342">
            <v>6.0674157303370668E-2</v>
          </cell>
          <cell r="K1342">
            <v>4.72</v>
          </cell>
        </row>
        <row r="1343">
          <cell r="B1343" t="str">
            <v>PM16/A130G</v>
          </cell>
          <cell r="C1343" t="str">
            <v>SPLITLINE 110VAC 3 WAY SPLITTERS  16A</v>
          </cell>
          <cell r="D1343">
            <v>1</v>
          </cell>
          <cell r="E1343">
            <v>2</v>
          </cell>
          <cell r="F1343" t="str">
            <v>N</v>
          </cell>
          <cell r="G1343" t="e">
            <v>#N/A</v>
          </cell>
          <cell r="H1343">
            <v>0</v>
          </cell>
          <cell r="I1343" t="str">
            <v>n/a</v>
          </cell>
          <cell r="K1343">
            <v>12.36</v>
          </cell>
        </row>
        <row r="1344">
          <cell r="B1344" t="str">
            <v>PM16/A131G</v>
          </cell>
          <cell r="C1344" t="str">
            <v>SPLITLINE 240VAC 3 WAY SPLITTERS  16A</v>
          </cell>
          <cell r="D1344">
            <v>1</v>
          </cell>
          <cell r="E1344">
            <v>2</v>
          </cell>
          <cell r="F1344" t="str">
            <v>N</v>
          </cell>
          <cell r="G1344" t="e">
            <v>#N/A</v>
          </cell>
          <cell r="H1344">
            <v>0</v>
          </cell>
          <cell r="I1344" t="str">
            <v>n/a</v>
          </cell>
          <cell r="K1344">
            <v>12.36</v>
          </cell>
        </row>
        <row r="1345">
          <cell r="B1345" t="str">
            <v>PM32/5PC</v>
          </cell>
          <cell r="C1345" t="str">
            <v>WATERTIGHT CAP</v>
          </cell>
          <cell r="D1345">
            <v>1</v>
          </cell>
          <cell r="E1345">
            <v>2</v>
          </cell>
          <cell r="F1345" t="str">
            <v>N</v>
          </cell>
          <cell r="G1345" t="e">
            <v>#N/A</v>
          </cell>
          <cell r="H1345">
            <v>0</v>
          </cell>
          <cell r="I1345" t="str">
            <v>n/a</v>
          </cell>
          <cell r="K1345">
            <v>6.84</v>
          </cell>
        </row>
        <row r="1346">
          <cell r="B1346" t="str">
            <v>PM32/618</v>
          </cell>
          <cell r="C1346" t="str">
            <v>PM32/618 PLUG. - MINIMUM ORDER QTY 2</v>
          </cell>
          <cell r="D1346">
            <v>1</v>
          </cell>
          <cell r="E1346">
            <v>2</v>
          </cell>
          <cell r="F1346" t="str">
            <v>Y</v>
          </cell>
          <cell r="G1346">
            <v>5.6357856323658346</v>
          </cell>
          <cell r="H1346">
            <v>4.5</v>
          </cell>
          <cell r="I1346" t="str">
            <v>Higher</v>
          </cell>
          <cell r="J1346">
            <v>1.2622222222222224</v>
          </cell>
          <cell r="K1346">
            <v>10.18</v>
          </cell>
        </row>
        <row r="1347">
          <cell r="B1347" t="str">
            <v>PM32/668</v>
          </cell>
          <cell r="C1347" t="str">
            <v>SOCKET 32A 5 PIN 415V AC</v>
          </cell>
          <cell r="D1347">
            <v>1</v>
          </cell>
          <cell r="E1347">
            <v>2</v>
          </cell>
          <cell r="F1347" t="str">
            <v>Y</v>
          </cell>
          <cell r="G1347">
            <v>5.9983545080480374</v>
          </cell>
          <cell r="H1347">
            <v>4.7895000000000003</v>
          </cell>
          <cell r="I1347" t="str">
            <v>Higher</v>
          </cell>
          <cell r="J1347">
            <v>1.0439503079640033E-4</v>
          </cell>
          <cell r="K1347">
            <v>4.79</v>
          </cell>
        </row>
        <row r="1348">
          <cell r="B1348" t="str">
            <v>PM32/768</v>
          </cell>
          <cell r="C1348" t="str">
            <v>INLET 32A 5 PIN 415V AC - MINIMUM ORDER QTY 2</v>
          </cell>
          <cell r="D1348">
            <v>1</v>
          </cell>
          <cell r="E1348">
            <v>2</v>
          </cell>
          <cell r="F1348" t="str">
            <v>Y</v>
          </cell>
          <cell r="G1348">
            <v>4.5922886126131193</v>
          </cell>
          <cell r="H1348">
            <v>3.6667999999999998</v>
          </cell>
          <cell r="I1348" t="str">
            <v>Higher</v>
          </cell>
          <cell r="J1348">
            <v>8.7269553834401492E-4</v>
          </cell>
          <cell r="K1348">
            <v>3.67</v>
          </cell>
        </row>
        <row r="1349">
          <cell r="B1349" t="str">
            <v>PM32/818</v>
          </cell>
          <cell r="C1349" t="str">
            <v>PM32/818 CONN - MINIMUM ORDER QTY 2</v>
          </cell>
          <cell r="D1349">
            <v>1</v>
          </cell>
          <cell r="E1349">
            <v>2</v>
          </cell>
          <cell r="F1349" t="str">
            <v>Y</v>
          </cell>
          <cell r="G1349">
            <v>6.8881824395582418</v>
          </cell>
          <cell r="H1349">
            <v>5.5</v>
          </cell>
          <cell r="I1349" t="str">
            <v>Higher</v>
          </cell>
          <cell r="J1349">
            <v>1.2854545454545456</v>
          </cell>
          <cell r="K1349">
            <v>12.57</v>
          </cell>
        </row>
        <row r="1350">
          <cell r="B1350" t="str">
            <v>PM63/608</v>
          </cell>
          <cell r="C1350" t="str">
            <v>PM63/608 PLUG - MINIMUM ORDER QTY 6</v>
          </cell>
          <cell r="D1350">
            <v>1</v>
          </cell>
          <cell r="E1350">
            <v>2</v>
          </cell>
          <cell r="F1350" t="str">
            <v>Y</v>
          </cell>
          <cell r="G1350">
            <v>11.584670466529769</v>
          </cell>
          <cell r="H1350">
            <v>9.25</v>
          </cell>
          <cell r="I1350" t="str">
            <v>Higher</v>
          </cell>
          <cell r="J1350">
            <v>0.59459459459459452</v>
          </cell>
          <cell r="K1350">
            <v>14.75</v>
          </cell>
        </row>
        <row r="1351">
          <cell r="B1351" t="str">
            <v>PM63/668</v>
          </cell>
          <cell r="C1351" t="str">
            <v>SOCKET 63A 5 PIN 415V AC</v>
          </cell>
          <cell r="D1351">
            <v>1</v>
          </cell>
          <cell r="E1351">
            <v>2</v>
          </cell>
          <cell r="F1351" t="str">
            <v>Y</v>
          </cell>
          <cell r="G1351">
            <v>12.074107138780562</v>
          </cell>
          <cell r="H1351">
            <v>9.6407999999999987</v>
          </cell>
          <cell r="I1351" t="str">
            <v>Lower</v>
          </cell>
          <cell r="K1351">
            <v>9.64</v>
          </cell>
        </row>
        <row r="1352">
          <cell r="B1352" t="str">
            <v>PM63/768</v>
          </cell>
          <cell r="C1352" t="str">
            <v>INLET 63A 5 PIN 415VAC IP67</v>
          </cell>
          <cell r="D1352">
            <v>1</v>
          </cell>
          <cell r="E1352">
            <v>2</v>
          </cell>
          <cell r="F1352" t="str">
            <v>Y</v>
          </cell>
          <cell r="G1352">
            <v>10.938934672741366</v>
          </cell>
          <cell r="H1352">
            <v>8.7344000000000008</v>
          </cell>
          <cell r="I1352" t="str">
            <v>Lower</v>
          </cell>
          <cell r="J1352">
            <v>-5.0375526653234637E-4</v>
          </cell>
          <cell r="K1352">
            <v>8.73</v>
          </cell>
        </row>
        <row r="1353">
          <cell r="B1353" t="str">
            <v>PM63/808</v>
          </cell>
          <cell r="C1353" t="str">
            <v>PM63/808 CONN - MINIMUM ORDER QTY 6</v>
          </cell>
          <cell r="D1353">
            <v>1</v>
          </cell>
          <cell r="E1353">
            <v>2</v>
          </cell>
          <cell r="F1353" t="str">
            <v>Y</v>
          </cell>
          <cell r="G1353">
            <v>13.713745038756862</v>
          </cell>
          <cell r="H1353">
            <v>10.95</v>
          </cell>
          <cell r="I1353" t="str">
            <v>Higher</v>
          </cell>
          <cell r="K1353">
            <v>17.510000000000002</v>
          </cell>
        </row>
        <row r="1354">
          <cell r="B1354">
            <v>2221691</v>
          </cell>
          <cell r="C1354" t="str">
            <v>CASING O RING (TYPE 2)</v>
          </cell>
          <cell r="D1354">
            <v>1</v>
          </cell>
          <cell r="E1354">
            <v>2</v>
          </cell>
          <cell r="F1354" t="str">
            <v>N</v>
          </cell>
          <cell r="G1354" t="e">
            <v>#N/A</v>
          </cell>
          <cell r="H1354">
            <v>0</v>
          </cell>
          <cell r="I1354" t="str">
            <v>n/a</v>
          </cell>
          <cell r="K1354">
            <v>24.5</v>
          </cell>
        </row>
        <row r="1355">
          <cell r="B1355">
            <v>2221694</v>
          </cell>
          <cell r="C1355" t="str">
            <v>CASING O RING (TYPE 3)</v>
          </cell>
          <cell r="D1355">
            <v>1</v>
          </cell>
          <cell r="E1355">
            <v>2</v>
          </cell>
          <cell r="F1355" t="str">
            <v>N</v>
          </cell>
          <cell r="G1355" t="e">
            <v>#N/A</v>
          </cell>
          <cell r="H1355">
            <v>0</v>
          </cell>
          <cell r="I1355" t="str">
            <v>n/a</v>
          </cell>
          <cell r="K1355">
            <v>29.17</v>
          </cell>
        </row>
        <row r="1356">
          <cell r="B1356">
            <v>2221697</v>
          </cell>
          <cell r="C1356" t="str">
            <v>CASING O RING (TYPE 5)</v>
          </cell>
          <cell r="D1356">
            <v>1</v>
          </cell>
          <cell r="E1356">
            <v>2</v>
          </cell>
          <cell r="F1356" t="str">
            <v>N</v>
          </cell>
          <cell r="G1356" t="e">
            <v>#N/A</v>
          </cell>
          <cell r="H1356">
            <v>0</v>
          </cell>
          <cell r="I1356" t="str">
            <v>n/a</v>
          </cell>
          <cell r="K1356">
            <v>32.67</v>
          </cell>
        </row>
        <row r="1357">
          <cell r="B1357">
            <v>2232201</v>
          </cell>
          <cell r="C1357" t="str">
            <v>MECHANICAL SEAL 22MM COMPLETE</v>
          </cell>
          <cell r="D1357">
            <v>1</v>
          </cell>
          <cell r="E1357">
            <v>2</v>
          </cell>
          <cell r="F1357" t="str">
            <v>N</v>
          </cell>
          <cell r="G1357" t="e">
            <v>#N/A</v>
          </cell>
          <cell r="H1357">
            <v>0</v>
          </cell>
          <cell r="I1357" t="str">
            <v>n/a</v>
          </cell>
          <cell r="K1357">
            <v>60.67</v>
          </cell>
        </row>
        <row r="1358">
          <cell r="B1358">
            <v>2232802</v>
          </cell>
          <cell r="C1358" t="str">
            <v>MECHANICAL SEAL 28MM COMPLETE</v>
          </cell>
          <cell r="D1358">
            <v>1</v>
          </cell>
          <cell r="E1358">
            <v>2</v>
          </cell>
          <cell r="F1358" t="str">
            <v>N</v>
          </cell>
          <cell r="G1358" t="e">
            <v>#N/A</v>
          </cell>
          <cell r="H1358">
            <v>0</v>
          </cell>
          <cell r="I1358" t="str">
            <v>n/a</v>
          </cell>
          <cell r="K1358">
            <v>72.33</v>
          </cell>
        </row>
        <row r="1359">
          <cell r="B1359">
            <v>2633002</v>
          </cell>
          <cell r="C1359" t="str">
            <v>IMPELLER LOCK NUT AND</v>
          </cell>
          <cell r="D1359">
            <v>1</v>
          </cell>
          <cell r="E1359">
            <v>2</v>
          </cell>
          <cell r="F1359" t="str">
            <v>N</v>
          </cell>
          <cell r="G1359" t="e">
            <v>#N/A</v>
          </cell>
          <cell r="H1359">
            <v>0</v>
          </cell>
          <cell r="I1359" t="str">
            <v>n/a</v>
          </cell>
          <cell r="K1359">
            <v>14</v>
          </cell>
        </row>
        <row r="1360">
          <cell r="B1360">
            <v>2633004</v>
          </cell>
          <cell r="C1360" t="str">
            <v>IMPELLER LOCK NUT AND</v>
          </cell>
          <cell r="D1360">
            <v>1</v>
          </cell>
          <cell r="E1360">
            <v>2</v>
          </cell>
          <cell r="F1360" t="str">
            <v>N</v>
          </cell>
          <cell r="G1360" t="e">
            <v>#N/A</v>
          </cell>
          <cell r="H1360">
            <v>0</v>
          </cell>
          <cell r="I1360" t="str">
            <v>n/a</v>
          </cell>
          <cell r="K1360">
            <v>14</v>
          </cell>
        </row>
        <row r="1361">
          <cell r="B1361">
            <v>2635072</v>
          </cell>
          <cell r="C1361" t="str">
            <v xml:space="preserve"> WASHER</v>
          </cell>
          <cell r="D1361">
            <v>1</v>
          </cell>
          <cell r="E1361">
            <v>2</v>
          </cell>
          <cell r="F1361" t="str">
            <v>N</v>
          </cell>
          <cell r="G1361" t="e">
            <v>#N/A</v>
          </cell>
          <cell r="H1361">
            <v>0</v>
          </cell>
          <cell r="I1361" t="str">
            <v>n/a</v>
          </cell>
          <cell r="K1361">
            <v>5.83</v>
          </cell>
        </row>
        <row r="1362">
          <cell r="B1362">
            <v>2650361</v>
          </cell>
          <cell r="C1362" t="str">
            <v>KEY</v>
          </cell>
          <cell r="D1362">
            <v>1</v>
          </cell>
          <cell r="E1362">
            <v>2</v>
          </cell>
          <cell r="F1362" t="str">
            <v>N</v>
          </cell>
          <cell r="G1362" t="e">
            <v>#N/A</v>
          </cell>
          <cell r="H1362">
            <v>0</v>
          </cell>
          <cell r="I1362" t="str">
            <v>n/a</v>
          </cell>
          <cell r="K1362">
            <v>10.5</v>
          </cell>
        </row>
        <row r="1363">
          <cell r="B1363">
            <v>2650392</v>
          </cell>
          <cell r="C1363" t="str">
            <v>KEY</v>
          </cell>
          <cell r="D1363">
            <v>1</v>
          </cell>
          <cell r="E1363">
            <v>2</v>
          </cell>
          <cell r="F1363" t="str">
            <v>N</v>
          </cell>
          <cell r="G1363" t="e">
            <v>#N/A</v>
          </cell>
          <cell r="H1363">
            <v>0</v>
          </cell>
          <cell r="I1363" t="str">
            <v>n/a</v>
          </cell>
          <cell r="K1363">
            <v>10.5</v>
          </cell>
        </row>
        <row r="1364">
          <cell r="B1364">
            <v>46502020</v>
          </cell>
          <cell r="C1364" t="str">
            <v xml:space="preserve">BACK WEAR RING </v>
          </cell>
          <cell r="D1364">
            <v>1</v>
          </cell>
          <cell r="E1364">
            <v>2</v>
          </cell>
          <cell r="F1364" t="str">
            <v>N</v>
          </cell>
          <cell r="G1364" t="e">
            <v>#N/A</v>
          </cell>
          <cell r="H1364">
            <v>0</v>
          </cell>
          <cell r="I1364" t="str">
            <v>n/a</v>
          </cell>
          <cell r="K1364">
            <v>16.329999999999998</v>
          </cell>
        </row>
        <row r="1365">
          <cell r="B1365">
            <v>102200720</v>
          </cell>
          <cell r="C1365" t="str">
            <v>DISTRIBUTION PUMP</v>
          </cell>
          <cell r="D1365">
            <v>1</v>
          </cell>
          <cell r="E1365">
            <v>4</v>
          </cell>
          <cell r="F1365" t="str">
            <v>N</v>
          </cell>
          <cell r="G1365" t="e">
            <v>#N/A</v>
          </cell>
          <cell r="H1365">
            <v>0</v>
          </cell>
          <cell r="I1365" t="str">
            <v>n/a</v>
          </cell>
          <cell r="K1365">
            <v>1504.71</v>
          </cell>
        </row>
        <row r="1366">
          <cell r="B1366">
            <v>102200970</v>
          </cell>
          <cell r="C1366" t="str">
            <v>DISTRIBUTION PUMP</v>
          </cell>
          <cell r="D1366">
            <v>1</v>
          </cell>
          <cell r="E1366">
            <v>4</v>
          </cell>
          <cell r="F1366" t="str">
            <v>N</v>
          </cell>
          <cell r="G1366" t="e">
            <v>#N/A</v>
          </cell>
          <cell r="H1366">
            <v>0</v>
          </cell>
          <cell r="I1366" t="str">
            <v>n/a</v>
          </cell>
          <cell r="K1366">
            <v>2825.67</v>
          </cell>
        </row>
        <row r="1367">
          <cell r="B1367">
            <v>107106167</v>
          </cell>
          <cell r="C1367" t="str">
            <v>MOTOR 1.5 KW 400/3/50 IP55</v>
          </cell>
          <cell r="D1367">
            <v>1</v>
          </cell>
          <cell r="E1367">
            <v>2</v>
          </cell>
          <cell r="F1367" t="str">
            <v>N</v>
          </cell>
          <cell r="G1367" t="e">
            <v>#N/A</v>
          </cell>
          <cell r="H1367">
            <v>0</v>
          </cell>
          <cell r="I1367" t="str">
            <v>n/a</v>
          </cell>
          <cell r="K1367">
            <v>301</v>
          </cell>
        </row>
        <row r="1368">
          <cell r="B1368">
            <v>107106307</v>
          </cell>
          <cell r="C1368" t="str">
            <v>MOTOR 4KW 400/3/50 IP55</v>
          </cell>
          <cell r="D1368">
            <v>1</v>
          </cell>
          <cell r="E1368">
            <v>2</v>
          </cell>
          <cell r="F1368" t="str">
            <v>N</v>
          </cell>
          <cell r="G1368" t="e">
            <v>#N/A</v>
          </cell>
          <cell r="H1368">
            <v>0</v>
          </cell>
          <cell r="I1368" t="str">
            <v>n/a</v>
          </cell>
          <cell r="K1368">
            <v>435.17</v>
          </cell>
        </row>
        <row r="1369">
          <cell r="B1369">
            <v>107106347</v>
          </cell>
          <cell r="C1369" t="str">
            <v>MOTOR 7.5KW 400/3/50 IP55</v>
          </cell>
          <cell r="D1369">
            <v>1</v>
          </cell>
          <cell r="E1369">
            <v>2</v>
          </cell>
          <cell r="F1369" t="str">
            <v>N</v>
          </cell>
          <cell r="G1369" t="e">
            <v>#N/A</v>
          </cell>
          <cell r="H1369">
            <v>0</v>
          </cell>
          <cell r="I1369" t="str">
            <v>n/a</v>
          </cell>
          <cell r="K1369">
            <v>682.5</v>
          </cell>
        </row>
        <row r="1370">
          <cell r="B1370">
            <v>107420690</v>
          </cell>
          <cell r="C1370" t="str">
            <v>TRANSFER PUMP</v>
          </cell>
          <cell r="D1370">
            <v>1</v>
          </cell>
          <cell r="E1370">
            <v>4</v>
          </cell>
          <cell r="F1370" t="str">
            <v>N</v>
          </cell>
          <cell r="G1370" t="e">
            <v>#N/A</v>
          </cell>
          <cell r="H1370">
            <v>0</v>
          </cell>
          <cell r="I1370" t="str">
            <v>n/a</v>
          </cell>
          <cell r="K1370">
            <v>903</v>
          </cell>
        </row>
        <row r="1371">
          <cell r="B1371">
            <v>130643671</v>
          </cell>
          <cell r="C1371" t="str">
            <v>MOTOR 15KW 400/3/50 IP 55</v>
          </cell>
          <cell r="D1371">
            <v>1</v>
          </cell>
          <cell r="E1371">
            <v>2</v>
          </cell>
          <cell r="F1371" t="str">
            <v>N</v>
          </cell>
          <cell r="G1371" t="e">
            <v>#N/A</v>
          </cell>
          <cell r="H1371">
            <v>0</v>
          </cell>
          <cell r="I1371" t="str">
            <v>n/a</v>
          </cell>
          <cell r="K1371">
            <v>1741.83</v>
          </cell>
        </row>
        <row r="1372">
          <cell r="B1372">
            <v>150102210</v>
          </cell>
          <cell r="C1372" t="str">
            <v>SEAL HOUSING WITH  WEAR RING</v>
          </cell>
          <cell r="D1372">
            <v>1</v>
          </cell>
          <cell r="E1372">
            <v>2</v>
          </cell>
          <cell r="F1372" t="str">
            <v>N</v>
          </cell>
          <cell r="G1372" t="e">
            <v>#N/A</v>
          </cell>
          <cell r="H1372">
            <v>0</v>
          </cell>
          <cell r="I1372" t="str">
            <v>n/a</v>
          </cell>
          <cell r="K1372">
            <v>79.33</v>
          </cell>
        </row>
        <row r="1373">
          <cell r="B1373">
            <v>150102220</v>
          </cell>
          <cell r="C1373" t="str">
            <v>SEAL HOUSING WITH WEAR RING</v>
          </cell>
          <cell r="D1373">
            <v>1</v>
          </cell>
          <cell r="E1373">
            <v>2</v>
          </cell>
          <cell r="F1373" t="str">
            <v>N</v>
          </cell>
          <cell r="G1373" t="e">
            <v>#N/A</v>
          </cell>
          <cell r="H1373">
            <v>0</v>
          </cell>
          <cell r="I1373" t="str">
            <v>n/a</v>
          </cell>
          <cell r="K1373">
            <v>89.83</v>
          </cell>
        </row>
        <row r="1374">
          <cell r="B1374">
            <v>150102271</v>
          </cell>
          <cell r="C1374" t="str">
            <v>SEAL HOUSING WITH WEAR RING</v>
          </cell>
          <cell r="D1374">
            <v>1</v>
          </cell>
          <cell r="E1374">
            <v>2</v>
          </cell>
          <cell r="F1374" t="str">
            <v>N</v>
          </cell>
          <cell r="G1374" t="e">
            <v>#N/A</v>
          </cell>
          <cell r="H1374">
            <v>0</v>
          </cell>
          <cell r="I1374" t="str">
            <v>n/a</v>
          </cell>
          <cell r="K1374">
            <v>114.33</v>
          </cell>
        </row>
        <row r="1375">
          <cell r="B1375">
            <v>150783300</v>
          </cell>
          <cell r="C1375" t="str">
            <v>IMPELLER 150MM</v>
          </cell>
          <cell r="D1375">
            <v>1</v>
          </cell>
          <cell r="E1375">
            <v>2</v>
          </cell>
          <cell r="F1375" t="str">
            <v>N</v>
          </cell>
          <cell r="G1375" t="e">
            <v>#N/A</v>
          </cell>
          <cell r="H1375">
            <v>0</v>
          </cell>
          <cell r="I1375" t="str">
            <v>n/a</v>
          </cell>
          <cell r="K1375">
            <v>124.83</v>
          </cell>
        </row>
        <row r="1376">
          <cell r="B1376">
            <v>150783600</v>
          </cell>
          <cell r="C1376" t="str">
            <v>IMPELLER</v>
          </cell>
          <cell r="D1376">
            <v>1</v>
          </cell>
          <cell r="E1376">
            <v>2</v>
          </cell>
          <cell r="F1376" t="str">
            <v>N</v>
          </cell>
          <cell r="G1376" t="e">
            <v>#N/A</v>
          </cell>
          <cell r="H1376">
            <v>0</v>
          </cell>
          <cell r="I1376" t="str">
            <v>n/a</v>
          </cell>
          <cell r="K1376">
            <v>159.83000000000001</v>
          </cell>
        </row>
        <row r="1377">
          <cell r="B1377">
            <v>150784500</v>
          </cell>
          <cell r="C1377" t="str">
            <v>IMPELLER</v>
          </cell>
          <cell r="D1377">
            <v>1</v>
          </cell>
          <cell r="E1377">
            <v>2</v>
          </cell>
          <cell r="F1377" t="str">
            <v>N</v>
          </cell>
          <cell r="G1377" t="e">
            <v>#N/A</v>
          </cell>
          <cell r="H1377">
            <v>0</v>
          </cell>
          <cell r="I1377" t="str">
            <v>n/a</v>
          </cell>
          <cell r="K1377">
            <v>157.5</v>
          </cell>
        </row>
        <row r="1378">
          <cell r="B1378">
            <v>150785700</v>
          </cell>
          <cell r="C1378" t="str">
            <v>IMPELLER 228MM</v>
          </cell>
          <cell r="D1378">
            <v>1</v>
          </cell>
          <cell r="E1378">
            <v>2</v>
          </cell>
          <cell r="F1378" t="str">
            <v>N</v>
          </cell>
          <cell r="G1378" t="e">
            <v>#N/A</v>
          </cell>
          <cell r="H1378">
            <v>0</v>
          </cell>
          <cell r="I1378" t="str">
            <v>n/a</v>
          </cell>
          <cell r="K1378">
            <v>312.67</v>
          </cell>
        </row>
        <row r="1379">
          <cell r="B1379">
            <v>151380050</v>
          </cell>
          <cell r="C1379" t="str">
            <v>PUMP BODY WITH WEAR RING</v>
          </cell>
          <cell r="D1379">
            <v>1</v>
          </cell>
          <cell r="E1379">
            <v>2</v>
          </cell>
          <cell r="F1379" t="str">
            <v>N</v>
          </cell>
          <cell r="G1379" t="e">
            <v>#N/A</v>
          </cell>
          <cell r="H1379">
            <v>0</v>
          </cell>
          <cell r="I1379" t="str">
            <v>n/a</v>
          </cell>
          <cell r="K1379">
            <v>334.83</v>
          </cell>
        </row>
        <row r="1380">
          <cell r="B1380">
            <v>151380060</v>
          </cell>
          <cell r="C1380" t="str">
            <v>PUMP BODY WITH WEAR RING</v>
          </cell>
          <cell r="D1380">
            <v>1</v>
          </cell>
          <cell r="E1380">
            <v>2</v>
          </cell>
          <cell r="F1380" t="str">
            <v>N</v>
          </cell>
          <cell r="G1380" t="e">
            <v>#N/A</v>
          </cell>
          <cell r="H1380">
            <v>0</v>
          </cell>
          <cell r="I1380" t="str">
            <v>n/a</v>
          </cell>
          <cell r="K1380">
            <v>483</v>
          </cell>
        </row>
        <row r="1381">
          <cell r="B1381">
            <v>151380100</v>
          </cell>
          <cell r="C1381" t="str">
            <v>PUMP BODY WITH WEAR RING</v>
          </cell>
          <cell r="D1381">
            <v>1</v>
          </cell>
          <cell r="E1381">
            <v>2</v>
          </cell>
          <cell r="F1381" t="str">
            <v>N</v>
          </cell>
          <cell r="G1381" t="e">
            <v>#N/A</v>
          </cell>
          <cell r="H1381">
            <v>0</v>
          </cell>
          <cell r="I1381" t="str">
            <v>n/a</v>
          </cell>
          <cell r="K1381">
            <v>450.33</v>
          </cell>
        </row>
        <row r="1382">
          <cell r="B1382">
            <v>151380150</v>
          </cell>
          <cell r="C1382" t="str">
            <v>PUMP BODY WITH WEAR RING</v>
          </cell>
          <cell r="D1382">
            <v>1</v>
          </cell>
          <cell r="E1382">
            <v>2</v>
          </cell>
          <cell r="F1382" t="str">
            <v>N</v>
          </cell>
          <cell r="G1382" t="e">
            <v>#N/A</v>
          </cell>
          <cell r="H1382">
            <v>0</v>
          </cell>
          <cell r="I1382" t="str">
            <v>n/a</v>
          </cell>
          <cell r="K1382">
            <v>721</v>
          </cell>
        </row>
        <row r="1383">
          <cell r="B1383">
            <v>157600081</v>
          </cell>
          <cell r="C1383" t="str">
            <v>COUPLING</v>
          </cell>
          <cell r="D1383">
            <v>1</v>
          </cell>
          <cell r="E1383">
            <v>2</v>
          </cell>
          <cell r="F1383" t="str">
            <v>N</v>
          </cell>
          <cell r="G1383" t="e">
            <v>#N/A</v>
          </cell>
          <cell r="H1383">
            <v>0</v>
          </cell>
          <cell r="I1383" t="str">
            <v>n/a</v>
          </cell>
          <cell r="K1383">
            <v>233.33</v>
          </cell>
        </row>
        <row r="1384">
          <cell r="B1384">
            <v>157600091</v>
          </cell>
          <cell r="C1384" t="str">
            <v>COUPLING</v>
          </cell>
          <cell r="D1384">
            <v>1</v>
          </cell>
          <cell r="E1384">
            <v>2</v>
          </cell>
          <cell r="F1384" t="str">
            <v>N</v>
          </cell>
          <cell r="G1384" t="e">
            <v>#N/A</v>
          </cell>
          <cell r="H1384">
            <v>0</v>
          </cell>
          <cell r="I1384" t="str">
            <v>n/a</v>
          </cell>
          <cell r="K1384">
            <v>239.17</v>
          </cell>
        </row>
        <row r="1385">
          <cell r="B1385">
            <v>157600101</v>
          </cell>
          <cell r="C1385" t="str">
            <v>COUPLING</v>
          </cell>
          <cell r="D1385">
            <v>1</v>
          </cell>
          <cell r="E1385">
            <v>2</v>
          </cell>
          <cell r="F1385" t="str">
            <v>N</v>
          </cell>
          <cell r="G1385" t="e">
            <v>#N/A</v>
          </cell>
          <cell r="H1385">
            <v>0</v>
          </cell>
          <cell r="I1385" t="str">
            <v>n/a</v>
          </cell>
          <cell r="K1385">
            <v>269.5</v>
          </cell>
        </row>
        <row r="1386">
          <cell r="B1386">
            <v>157600151</v>
          </cell>
          <cell r="C1386" t="str">
            <v>COUPLING</v>
          </cell>
          <cell r="D1386">
            <v>1</v>
          </cell>
          <cell r="E1386">
            <v>2</v>
          </cell>
          <cell r="F1386" t="str">
            <v>N</v>
          </cell>
          <cell r="G1386" t="e">
            <v>#N/A</v>
          </cell>
          <cell r="H1386">
            <v>0</v>
          </cell>
          <cell r="I1386" t="str">
            <v>n/a</v>
          </cell>
          <cell r="K1386">
            <v>305.67</v>
          </cell>
        </row>
        <row r="1387">
          <cell r="B1387">
            <v>161401851</v>
          </cell>
          <cell r="C1387" t="str">
            <v>SUPPORT FOOT</v>
          </cell>
          <cell r="D1387">
            <v>1</v>
          </cell>
          <cell r="E1387">
            <v>2</v>
          </cell>
          <cell r="F1387" t="str">
            <v>N</v>
          </cell>
          <cell r="G1387" t="e">
            <v>#N/A</v>
          </cell>
          <cell r="H1387">
            <v>0</v>
          </cell>
          <cell r="I1387" t="str">
            <v>n/a</v>
          </cell>
          <cell r="K1387">
            <v>105</v>
          </cell>
        </row>
        <row r="1388">
          <cell r="B1388">
            <v>161430110</v>
          </cell>
          <cell r="C1388" t="str">
            <v>ADAPTOR</v>
          </cell>
          <cell r="D1388">
            <v>1</v>
          </cell>
          <cell r="E1388">
            <v>2</v>
          </cell>
          <cell r="F1388" t="str">
            <v>N</v>
          </cell>
          <cell r="G1388" t="e">
            <v>#N/A</v>
          </cell>
          <cell r="H1388">
            <v>0</v>
          </cell>
          <cell r="I1388" t="str">
            <v>n/a</v>
          </cell>
          <cell r="K1388">
            <v>151.66999999999999</v>
          </cell>
        </row>
        <row r="1389">
          <cell r="B1389">
            <v>161430210</v>
          </cell>
          <cell r="C1389" t="str">
            <v>ADAPTOR</v>
          </cell>
          <cell r="D1389">
            <v>1</v>
          </cell>
          <cell r="E1389">
            <v>2</v>
          </cell>
          <cell r="F1389" t="str">
            <v>N</v>
          </cell>
          <cell r="G1389" t="e">
            <v>#N/A</v>
          </cell>
          <cell r="H1389">
            <v>0</v>
          </cell>
          <cell r="I1389" t="str">
            <v>n/a</v>
          </cell>
          <cell r="K1389">
            <v>168</v>
          </cell>
        </row>
        <row r="1390">
          <cell r="B1390">
            <v>161452440</v>
          </cell>
          <cell r="C1390" t="str">
            <v>ADAPTOR</v>
          </cell>
          <cell r="D1390">
            <v>1</v>
          </cell>
          <cell r="E1390">
            <v>2</v>
          </cell>
          <cell r="F1390" t="str">
            <v>N</v>
          </cell>
          <cell r="G1390" t="e">
            <v>#N/A</v>
          </cell>
          <cell r="H1390">
            <v>0</v>
          </cell>
          <cell r="I1390" t="str">
            <v>n/a</v>
          </cell>
          <cell r="K1390">
            <v>403.33</v>
          </cell>
        </row>
        <row r="1391">
          <cell r="B1391">
            <v>167350110</v>
          </cell>
          <cell r="C1391" t="str">
            <v>MOTOR ADAPTOR</v>
          </cell>
          <cell r="D1391">
            <v>1</v>
          </cell>
          <cell r="E1391">
            <v>2</v>
          </cell>
          <cell r="F1391" t="str">
            <v>N</v>
          </cell>
          <cell r="G1391" t="e">
            <v>#N/A</v>
          </cell>
          <cell r="H1391">
            <v>0</v>
          </cell>
          <cell r="I1391" t="str">
            <v>n/a</v>
          </cell>
          <cell r="K1391">
            <v>105</v>
          </cell>
        </row>
        <row r="1392">
          <cell r="B1392">
            <v>167350130</v>
          </cell>
          <cell r="C1392" t="str">
            <v>MOTOR ADAPTOR</v>
          </cell>
          <cell r="D1392">
            <v>1</v>
          </cell>
          <cell r="E1392">
            <v>2</v>
          </cell>
          <cell r="F1392" t="str">
            <v>N</v>
          </cell>
          <cell r="G1392" t="e">
            <v>#N/A</v>
          </cell>
          <cell r="H1392">
            <v>0</v>
          </cell>
          <cell r="I1392" t="str">
            <v>n/a</v>
          </cell>
          <cell r="K1392">
            <v>198.33</v>
          </cell>
        </row>
        <row r="1393">
          <cell r="B1393">
            <v>167350140</v>
          </cell>
          <cell r="C1393" t="str">
            <v>MOTOR ADAPTOR</v>
          </cell>
          <cell r="D1393">
            <v>1</v>
          </cell>
          <cell r="E1393">
            <v>2</v>
          </cell>
          <cell r="F1393" t="str">
            <v>N</v>
          </cell>
          <cell r="G1393" t="e">
            <v>#N/A</v>
          </cell>
          <cell r="H1393">
            <v>0</v>
          </cell>
          <cell r="I1393" t="str">
            <v>n/a</v>
          </cell>
          <cell r="K1393">
            <v>323.17</v>
          </cell>
        </row>
        <row r="1394">
          <cell r="B1394">
            <v>167350160</v>
          </cell>
          <cell r="C1394" t="str">
            <v>MOTOR ADAPTOR</v>
          </cell>
          <cell r="D1394">
            <v>1</v>
          </cell>
          <cell r="E1394">
            <v>2</v>
          </cell>
          <cell r="F1394" t="str">
            <v>N</v>
          </cell>
          <cell r="G1394" t="e">
            <v>#N/A</v>
          </cell>
          <cell r="H1394">
            <v>0</v>
          </cell>
          <cell r="I1394" t="str">
            <v>n/a</v>
          </cell>
          <cell r="K1394">
            <v>158.66999999999999</v>
          </cell>
        </row>
        <row r="1395">
          <cell r="B1395">
            <v>168601490</v>
          </cell>
          <cell r="C1395" t="str">
            <v xml:space="preserve">WEAR RING </v>
          </cell>
          <cell r="D1395">
            <v>1</v>
          </cell>
          <cell r="E1395">
            <v>2</v>
          </cell>
          <cell r="F1395" t="str">
            <v>N</v>
          </cell>
          <cell r="G1395" t="e">
            <v>#N/A</v>
          </cell>
          <cell r="H1395">
            <v>0</v>
          </cell>
          <cell r="I1395" t="str">
            <v>n/a</v>
          </cell>
          <cell r="K1395">
            <v>16.329999999999998</v>
          </cell>
        </row>
        <row r="1396">
          <cell r="B1396">
            <v>168601500</v>
          </cell>
          <cell r="C1396" t="str">
            <v>WEAR RING</v>
          </cell>
          <cell r="D1396">
            <v>1</v>
          </cell>
          <cell r="E1396">
            <v>2</v>
          </cell>
          <cell r="F1396" t="str">
            <v>N</v>
          </cell>
          <cell r="G1396" t="e">
            <v>#N/A</v>
          </cell>
          <cell r="H1396">
            <v>0</v>
          </cell>
          <cell r="I1396" t="str">
            <v>n/a</v>
          </cell>
          <cell r="K1396">
            <v>16.329999999999998</v>
          </cell>
        </row>
        <row r="1397">
          <cell r="B1397">
            <v>168601510</v>
          </cell>
          <cell r="C1397" t="str">
            <v>WEAR RING</v>
          </cell>
          <cell r="D1397">
            <v>1</v>
          </cell>
          <cell r="E1397">
            <v>2</v>
          </cell>
          <cell r="F1397" t="str">
            <v>N</v>
          </cell>
          <cell r="G1397" t="e">
            <v>#N/A</v>
          </cell>
          <cell r="H1397">
            <v>0</v>
          </cell>
          <cell r="I1397" t="str">
            <v>n/a</v>
          </cell>
          <cell r="K1397">
            <v>15.17</v>
          </cell>
        </row>
        <row r="1398">
          <cell r="B1398">
            <v>465020201</v>
          </cell>
          <cell r="C1398" t="str">
            <v>BACK WEAR RING</v>
          </cell>
          <cell r="D1398">
            <v>1</v>
          </cell>
          <cell r="E1398">
            <v>2</v>
          </cell>
          <cell r="F1398" t="str">
            <v>N</v>
          </cell>
          <cell r="G1398" t="e">
            <v>#N/A</v>
          </cell>
          <cell r="H1398">
            <v>0</v>
          </cell>
          <cell r="I1398" t="str">
            <v>n/a</v>
          </cell>
          <cell r="K1398">
            <v>15.5</v>
          </cell>
        </row>
        <row r="1399">
          <cell r="B1399">
            <v>912000174</v>
          </cell>
          <cell r="C1399" t="str">
            <v>HYDROVAR - HV3.4 COMPLETE</v>
          </cell>
          <cell r="D1399">
            <v>1</v>
          </cell>
          <cell r="E1399">
            <v>2</v>
          </cell>
          <cell r="F1399" t="str">
            <v>N</v>
          </cell>
          <cell r="G1399" t="e">
            <v>#N/A</v>
          </cell>
          <cell r="H1399">
            <v>0</v>
          </cell>
          <cell r="I1399" t="str">
            <v>n/a</v>
          </cell>
          <cell r="K1399">
            <v>2135</v>
          </cell>
        </row>
        <row r="1400">
          <cell r="B1400">
            <v>912000178</v>
          </cell>
          <cell r="C1400" t="str">
            <v>HYDROVAR - HV3.15 COMPLETE</v>
          </cell>
          <cell r="D1400">
            <v>1</v>
          </cell>
          <cell r="E1400">
            <v>2</v>
          </cell>
          <cell r="F1400" t="str">
            <v>N</v>
          </cell>
          <cell r="G1400" t="e">
            <v>#N/A</v>
          </cell>
          <cell r="H1400">
            <v>0</v>
          </cell>
          <cell r="I1400" t="str">
            <v>n/a</v>
          </cell>
          <cell r="K1400">
            <v>3547.83</v>
          </cell>
        </row>
        <row r="1401">
          <cell r="B1401">
            <v>1614011841</v>
          </cell>
          <cell r="C1401" t="str">
            <v>SUPPORT FOOT</v>
          </cell>
          <cell r="D1401">
            <v>1</v>
          </cell>
          <cell r="E1401">
            <v>2</v>
          </cell>
          <cell r="F1401" t="str">
            <v>N</v>
          </cell>
          <cell r="G1401" t="e">
            <v>#N/A</v>
          </cell>
          <cell r="H1401">
            <v>0</v>
          </cell>
          <cell r="I1401" t="str">
            <v>n/a</v>
          </cell>
          <cell r="K1401">
            <v>105</v>
          </cell>
        </row>
        <row r="1402">
          <cell r="B1402" t="str">
            <v># AMK5919</v>
          </cell>
          <cell r="C1402" t="str">
            <v>O RING</v>
          </cell>
          <cell r="D1402">
            <v>1</v>
          </cell>
          <cell r="E1402">
            <v>3</v>
          </cell>
          <cell r="F1402" t="str">
            <v>N</v>
          </cell>
          <cell r="G1402" t="e">
            <v>#N/A</v>
          </cell>
          <cell r="H1402">
            <v>0</v>
          </cell>
          <cell r="I1402" t="str">
            <v>n/a</v>
          </cell>
          <cell r="K1402">
            <v>0.42</v>
          </cell>
        </row>
        <row r="1403">
          <cell r="B1403" t="str">
            <v># P.100436</v>
          </cell>
          <cell r="C1403" t="str">
            <v>O RING</v>
          </cell>
          <cell r="D1403">
            <v>1</v>
          </cell>
          <cell r="E1403">
            <v>3</v>
          </cell>
          <cell r="F1403" t="str">
            <v>N</v>
          </cell>
          <cell r="G1403" t="e">
            <v>#N/A</v>
          </cell>
          <cell r="H1403">
            <v>0</v>
          </cell>
          <cell r="I1403" t="str">
            <v>n/a</v>
          </cell>
          <cell r="K1403">
            <v>1.78</v>
          </cell>
        </row>
        <row r="1404">
          <cell r="B1404" t="str">
            <v># P.100438</v>
          </cell>
          <cell r="C1404" t="str">
            <v xml:space="preserve">O RING - PRESSURISED CELL </v>
          </cell>
          <cell r="D1404">
            <v>2</v>
          </cell>
          <cell r="E1404">
            <v>3</v>
          </cell>
          <cell r="F1404" t="str">
            <v>N</v>
          </cell>
          <cell r="G1404" t="e">
            <v>#N/A</v>
          </cell>
          <cell r="H1404">
            <v>0</v>
          </cell>
          <cell r="I1404" t="str">
            <v>n/a</v>
          </cell>
          <cell r="K1404">
            <v>1.1000000000000001</v>
          </cell>
        </row>
        <row r="1405">
          <cell r="B1405" t="str">
            <v># P.100449</v>
          </cell>
          <cell r="C1405" t="str">
            <v>O RING</v>
          </cell>
          <cell r="D1405">
            <v>1</v>
          </cell>
          <cell r="E1405">
            <v>3</v>
          </cell>
          <cell r="F1405" t="str">
            <v>N</v>
          </cell>
          <cell r="G1405" t="e">
            <v>#N/A</v>
          </cell>
          <cell r="H1405">
            <v>0</v>
          </cell>
          <cell r="I1405" t="str">
            <v>n/a</v>
          </cell>
          <cell r="K1405">
            <v>4.21</v>
          </cell>
        </row>
        <row r="1406">
          <cell r="B1406" t="str">
            <v># P.100470</v>
          </cell>
          <cell r="C1406" t="str">
            <v>O RING</v>
          </cell>
          <cell r="D1406">
            <v>1</v>
          </cell>
          <cell r="E1406">
            <v>3</v>
          </cell>
          <cell r="F1406" t="str">
            <v>N</v>
          </cell>
          <cell r="G1406" t="e">
            <v>#N/A</v>
          </cell>
          <cell r="H1406">
            <v>0</v>
          </cell>
          <cell r="I1406" t="str">
            <v>n/a</v>
          </cell>
          <cell r="K1406">
            <v>0.74</v>
          </cell>
        </row>
        <row r="1407">
          <cell r="B1407" t="str">
            <v># P.26234</v>
          </cell>
          <cell r="C1407" t="str">
            <v xml:space="preserve">O RING </v>
          </cell>
          <cell r="D1407">
            <v>2</v>
          </cell>
          <cell r="E1407">
            <v>3</v>
          </cell>
          <cell r="F1407" t="str">
            <v>N</v>
          </cell>
          <cell r="G1407" t="e">
            <v>#N/A</v>
          </cell>
          <cell r="H1407">
            <v>0</v>
          </cell>
          <cell r="I1407" t="str">
            <v>n/a</v>
          </cell>
          <cell r="K1407">
            <v>0.39</v>
          </cell>
        </row>
        <row r="1408">
          <cell r="B1408" t="str">
            <v># P.87651</v>
          </cell>
          <cell r="C1408" t="str">
            <v>O RING</v>
          </cell>
          <cell r="D1408">
            <v>1</v>
          </cell>
          <cell r="E1408">
            <v>3</v>
          </cell>
          <cell r="F1408" t="str">
            <v>N</v>
          </cell>
          <cell r="G1408" t="e">
            <v>#N/A</v>
          </cell>
          <cell r="H1408">
            <v>0</v>
          </cell>
          <cell r="I1408" t="str">
            <v>n/a</v>
          </cell>
          <cell r="K1408">
            <v>0.13</v>
          </cell>
        </row>
        <row r="1409">
          <cell r="B1409" t="str">
            <v># P.94337</v>
          </cell>
          <cell r="C1409" t="str">
            <v>O RING - PRESSURISED CELL</v>
          </cell>
          <cell r="D1409">
            <v>1</v>
          </cell>
          <cell r="E1409">
            <v>3</v>
          </cell>
          <cell r="F1409" t="str">
            <v>N</v>
          </cell>
          <cell r="G1409" t="e">
            <v>#N/A</v>
          </cell>
          <cell r="H1409">
            <v>0</v>
          </cell>
          <cell r="I1409" t="str">
            <v>n/a</v>
          </cell>
          <cell r="K1409">
            <v>0.72</v>
          </cell>
        </row>
        <row r="1410">
          <cell r="B1410" t="str">
            <v># P.94765</v>
          </cell>
          <cell r="C1410" t="str">
            <v>GASKET</v>
          </cell>
          <cell r="D1410">
            <v>1</v>
          </cell>
          <cell r="E1410">
            <v>3</v>
          </cell>
          <cell r="F1410" t="str">
            <v>N</v>
          </cell>
          <cell r="G1410" t="e">
            <v>#N/A</v>
          </cell>
          <cell r="H1410">
            <v>0</v>
          </cell>
          <cell r="I1410" t="str">
            <v>n/a</v>
          </cell>
          <cell r="K1410">
            <v>4.5</v>
          </cell>
        </row>
        <row r="1411">
          <cell r="B1411" t="str">
            <v># P.96291</v>
          </cell>
          <cell r="C1411" t="str">
            <v>FILTER</v>
          </cell>
          <cell r="D1411">
            <v>1</v>
          </cell>
          <cell r="E1411">
            <v>3</v>
          </cell>
          <cell r="F1411" t="str">
            <v>N</v>
          </cell>
          <cell r="G1411" t="e">
            <v>#N/A</v>
          </cell>
          <cell r="H1411">
            <v>0</v>
          </cell>
          <cell r="I1411" t="str">
            <v>n/a</v>
          </cell>
          <cell r="K1411">
            <v>1.85</v>
          </cell>
        </row>
        <row r="1412">
          <cell r="B1412" t="str">
            <v>2" - 1101 - 02</v>
          </cell>
          <cell r="C1412" t="str">
            <v>BACK PRESSURE VALVE</v>
          </cell>
          <cell r="D1412">
            <v>1</v>
          </cell>
          <cell r="E1412">
            <v>3</v>
          </cell>
          <cell r="F1412" t="str">
            <v>N</v>
          </cell>
          <cell r="G1412" t="e">
            <v>#N/A</v>
          </cell>
          <cell r="H1412">
            <v>0</v>
          </cell>
          <cell r="I1412" t="str">
            <v>n/a</v>
          </cell>
          <cell r="K1412">
            <v>535.75</v>
          </cell>
        </row>
        <row r="1413">
          <cell r="B1413" t="str">
            <v>AAB3919</v>
          </cell>
          <cell r="C1413" t="str">
            <v>DOSATOR PUMP</v>
          </cell>
          <cell r="D1413">
            <v>1</v>
          </cell>
          <cell r="E1413">
            <v>5</v>
          </cell>
          <cell r="F1413" t="str">
            <v>N</v>
          </cell>
          <cell r="G1413" t="e">
            <v>#N/A</v>
          </cell>
          <cell r="H1413">
            <v>0</v>
          </cell>
          <cell r="I1413" t="str">
            <v>n/a</v>
          </cell>
          <cell r="K1413">
            <v>693.33</v>
          </cell>
        </row>
        <row r="1414">
          <cell r="B1414" t="str">
            <v>AAB5217</v>
          </cell>
          <cell r="C1414" t="str">
            <v>SOLENOID VALVE</v>
          </cell>
          <cell r="D1414">
            <v>1</v>
          </cell>
          <cell r="E1414">
            <v>2</v>
          </cell>
          <cell r="F1414" t="str">
            <v>N</v>
          </cell>
          <cell r="G1414" t="e">
            <v>#N/A</v>
          </cell>
          <cell r="H1414">
            <v>0</v>
          </cell>
          <cell r="I1414" t="str">
            <v>n/a</v>
          </cell>
          <cell r="K1414">
            <v>470.15</v>
          </cell>
        </row>
        <row r="1415">
          <cell r="B1415" t="str">
            <v>AAB5248</v>
          </cell>
          <cell r="C1415" t="str">
            <v>RELIEF VALVE</v>
          </cell>
          <cell r="D1415">
            <v>1</v>
          </cell>
          <cell r="E1415">
            <v>5</v>
          </cell>
          <cell r="F1415" t="str">
            <v>N</v>
          </cell>
          <cell r="G1415" t="e">
            <v>#N/A</v>
          </cell>
          <cell r="H1415">
            <v>0</v>
          </cell>
          <cell r="I1415" t="str">
            <v>n/a</v>
          </cell>
          <cell r="K1415">
            <v>178.83</v>
          </cell>
        </row>
        <row r="1416">
          <cell r="B1416" t="str">
            <v>AQC3797</v>
          </cell>
          <cell r="C1416" t="str">
            <v>WASHER</v>
          </cell>
          <cell r="D1416">
            <v>1</v>
          </cell>
          <cell r="E1416">
            <v>3</v>
          </cell>
          <cell r="F1416" t="str">
            <v>N</v>
          </cell>
          <cell r="G1416" t="e">
            <v>#N/A</v>
          </cell>
          <cell r="H1416">
            <v>0</v>
          </cell>
          <cell r="I1416" t="str">
            <v>n/a</v>
          </cell>
          <cell r="K1416">
            <v>0.11</v>
          </cell>
        </row>
        <row r="1417">
          <cell r="B1417" t="str">
            <v>DT200</v>
          </cell>
          <cell r="C1417" t="str">
            <v>DOSING TANK</v>
          </cell>
          <cell r="D1417">
            <v>1</v>
          </cell>
          <cell r="E1417">
            <v>3</v>
          </cell>
          <cell r="F1417" t="str">
            <v>N</v>
          </cell>
          <cell r="G1417" t="e">
            <v>#N/A</v>
          </cell>
          <cell r="H1417">
            <v>0</v>
          </cell>
          <cell r="I1417" t="str">
            <v>n/a</v>
          </cell>
          <cell r="K1417">
            <v>167.97</v>
          </cell>
        </row>
        <row r="1418">
          <cell r="B1418" t="str">
            <v>H5217</v>
          </cell>
          <cell r="C1418" t="str">
            <v>PRESSURE GAUGE</v>
          </cell>
          <cell r="D1418">
            <v>1</v>
          </cell>
          <cell r="E1418">
            <v>3</v>
          </cell>
          <cell r="F1418" t="str">
            <v>N</v>
          </cell>
          <cell r="G1418" t="e">
            <v>#N/A</v>
          </cell>
          <cell r="H1418">
            <v>0</v>
          </cell>
          <cell r="I1418" t="str">
            <v>n/a</v>
          </cell>
          <cell r="K1418">
            <v>95.58</v>
          </cell>
        </row>
        <row r="1419">
          <cell r="B1419" t="str">
            <v>JPXY80492</v>
          </cell>
          <cell r="C1419" t="str">
            <v>BALL</v>
          </cell>
          <cell r="D1419">
            <v>1</v>
          </cell>
          <cell r="E1419">
            <v>3</v>
          </cell>
          <cell r="F1419" t="str">
            <v>N</v>
          </cell>
          <cell r="G1419" t="e">
            <v>#N/A</v>
          </cell>
          <cell r="H1419">
            <v>0</v>
          </cell>
          <cell r="I1419" t="str">
            <v>n/a</v>
          </cell>
          <cell r="K1419">
            <v>1.72</v>
          </cell>
        </row>
        <row r="1420">
          <cell r="B1420" t="str">
            <v>MFAAAB</v>
          </cell>
          <cell r="C1420" t="str">
            <v>MFA (CHLORINE)</v>
          </cell>
          <cell r="D1420">
            <v>1</v>
          </cell>
          <cell r="E1420">
            <v>4</v>
          </cell>
          <cell r="F1420" t="str">
            <v>N</v>
          </cell>
          <cell r="G1420" t="e">
            <v>#N/A</v>
          </cell>
          <cell r="H1420">
            <v>0</v>
          </cell>
          <cell r="I1420" t="str">
            <v>n/a</v>
          </cell>
          <cell r="K1420">
            <v>2580</v>
          </cell>
        </row>
        <row r="1421">
          <cell r="B1421" t="str">
            <v>MPB1750/7000</v>
          </cell>
          <cell r="C1421" t="str">
            <v>FLOW METER - COMPLETE</v>
          </cell>
          <cell r="D1421">
            <v>1</v>
          </cell>
          <cell r="E1421">
            <v>4</v>
          </cell>
          <cell r="F1421" t="str">
            <v>N</v>
          </cell>
          <cell r="G1421" t="e">
            <v>#N/A</v>
          </cell>
          <cell r="H1421">
            <v>0</v>
          </cell>
          <cell r="I1421" t="str">
            <v>n/a</v>
          </cell>
          <cell r="K1421">
            <v>603.75</v>
          </cell>
        </row>
        <row r="1422">
          <cell r="B1422" t="str">
            <v>P.39224</v>
          </cell>
          <cell r="C1422" t="str">
            <v>O RING</v>
          </cell>
          <cell r="D1422">
            <v>1</v>
          </cell>
          <cell r="E1422">
            <v>3</v>
          </cell>
          <cell r="F1422" t="str">
            <v>N</v>
          </cell>
          <cell r="G1422" t="e">
            <v>#N/A</v>
          </cell>
          <cell r="H1422">
            <v>0</v>
          </cell>
          <cell r="I1422" t="str">
            <v>n/a</v>
          </cell>
          <cell r="K1422">
            <v>0.47</v>
          </cell>
        </row>
        <row r="1423">
          <cell r="B1423" t="str">
            <v>P.41560G</v>
          </cell>
          <cell r="C1423" t="str">
            <v>SPRING</v>
          </cell>
          <cell r="D1423">
            <v>1</v>
          </cell>
          <cell r="E1423">
            <v>3</v>
          </cell>
          <cell r="F1423" t="str">
            <v>N</v>
          </cell>
          <cell r="G1423" t="e">
            <v>#N/A</v>
          </cell>
          <cell r="H1423">
            <v>0</v>
          </cell>
          <cell r="I1423" t="str">
            <v>n/a</v>
          </cell>
          <cell r="K1423">
            <v>5.78</v>
          </cell>
        </row>
        <row r="1424">
          <cell r="B1424" t="str">
            <v>P.42554G</v>
          </cell>
          <cell r="C1424" t="str">
            <v>SEAT</v>
          </cell>
          <cell r="D1424">
            <v>1</v>
          </cell>
          <cell r="E1424">
            <v>3</v>
          </cell>
          <cell r="F1424" t="str">
            <v>N</v>
          </cell>
          <cell r="G1424" t="e">
            <v>#N/A</v>
          </cell>
          <cell r="H1424">
            <v>0</v>
          </cell>
          <cell r="I1424" t="str">
            <v>n/a</v>
          </cell>
          <cell r="K1424">
            <v>34.56</v>
          </cell>
        </row>
        <row r="1425">
          <cell r="B1425" t="str">
            <v>P.43229</v>
          </cell>
          <cell r="C1425" t="str">
            <v>GASKET</v>
          </cell>
          <cell r="D1425">
            <v>1</v>
          </cell>
          <cell r="E1425">
            <v>3</v>
          </cell>
          <cell r="F1425" t="str">
            <v>N</v>
          </cell>
          <cell r="G1425" t="e">
            <v>#N/A</v>
          </cell>
          <cell r="H1425">
            <v>0</v>
          </cell>
          <cell r="I1425" t="str">
            <v>n/a</v>
          </cell>
          <cell r="K1425">
            <v>6.32</v>
          </cell>
        </row>
        <row r="1426">
          <cell r="B1426" t="str">
            <v>P.44580G</v>
          </cell>
          <cell r="C1426" t="str">
            <v>SPRING</v>
          </cell>
          <cell r="D1426">
            <v>1</v>
          </cell>
          <cell r="E1426">
            <v>3</v>
          </cell>
          <cell r="F1426" t="str">
            <v>N</v>
          </cell>
          <cell r="G1426" t="e">
            <v>#N/A</v>
          </cell>
          <cell r="H1426">
            <v>0</v>
          </cell>
          <cell r="I1426" t="str">
            <v>n/a</v>
          </cell>
          <cell r="K1426">
            <v>5.75</v>
          </cell>
        </row>
        <row r="1427">
          <cell r="B1427" t="str">
            <v>P.89654</v>
          </cell>
          <cell r="C1427" t="str">
            <v>ADAPTOR</v>
          </cell>
          <cell r="D1427">
            <v>1</v>
          </cell>
          <cell r="E1427">
            <v>3</v>
          </cell>
          <cell r="F1427" t="str">
            <v>N</v>
          </cell>
          <cell r="G1427" t="e">
            <v>#N/A</v>
          </cell>
          <cell r="H1427">
            <v>0</v>
          </cell>
          <cell r="I1427" t="str">
            <v>n/a</v>
          </cell>
          <cell r="K1427">
            <v>32.4</v>
          </cell>
        </row>
        <row r="1428">
          <cell r="B1428" t="str">
            <v>P.93442</v>
          </cell>
          <cell r="C1428" t="str">
            <v>ADJUSTING SCREW</v>
          </cell>
          <cell r="D1428">
            <v>1</v>
          </cell>
          <cell r="E1428">
            <v>3</v>
          </cell>
          <cell r="F1428" t="str">
            <v>N</v>
          </cell>
          <cell r="G1428" t="e">
            <v>#N/A</v>
          </cell>
          <cell r="H1428">
            <v>0</v>
          </cell>
          <cell r="I1428" t="str">
            <v>n/a</v>
          </cell>
          <cell r="K1428">
            <v>27.69</v>
          </cell>
        </row>
        <row r="1429">
          <cell r="B1429" t="str">
            <v>P.94729</v>
          </cell>
          <cell r="C1429" t="str">
            <v>O RING - PRESSURISED CELL</v>
          </cell>
          <cell r="D1429">
            <v>1</v>
          </cell>
          <cell r="E1429">
            <v>3</v>
          </cell>
          <cell r="F1429" t="str">
            <v>N</v>
          </cell>
          <cell r="G1429" t="e">
            <v>#N/A</v>
          </cell>
          <cell r="H1429">
            <v>0</v>
          </cell>
          <cell r="I1429" t="str">
            <v>n/a</v>
          </cell>
          <cell r="K1429">
            <v>6.23</v>
          </cell>
        </row>
        <row r="1430">
          <cell r="B1430" t="str">
            <v>P.96207</v>
          </cell>
          <cell r="C1430" t="str">
            <v>COVER</v>
          </cell>
          <cell r="D1430">
            <v>1</v>
          </cell>
          <cell r="E1430">
            <v>3</v>
          </cell>
          <cell r="F1430" t="str">
            <v>N</v>
          </cell>
          <cell r="G1430" t="e">
            <v>#N/A</v>
          </cell>
          <cell r="H1430">
            <v>0</v>
          </cell>
          <cell r="I1430" t="str">
            <v>n/a</v>
          </cell>
          <cell r="K1430">
            <v>30.75</v>
          </cell>
        </row>
        <row r="1431">
          <cell r="B1431" t="str">
            <v>P.96208</v>
          </cell>
          <cell r="C1431" t="str">
            <v>NUT</v>
          </cell>
          <cell r="D1431">
            <v>1</v>
          </cell>
          <cell r="E1431">
            <v>3</v>
          </cell>
          <cell r="F1431" t="str">
            <v>N</v>
          </cell>
          <cell r="G1431" t="e">
            <v>#N/A</v>
          </cell>
          <cell r="H1431">
            <v>0</v>
          </cell>
          <cell r="I1431" t="str">
            <v>n/a</v>
          </cell>
          <cell r="K1431">
            <v>3.22</v>
          </cell>
        </row>
        <row r="1432">
          <cell r="B1432" t="str">
            <v>P.96211</v>
          </cell>
          <cell r="C1432" t="str">
            <v>CLAMPING - NUT PRESSURISED CELL</v>
          </cell>
          <cell r="D1432">
            <v>1</v>
          </cell>
          <cell r="E1432">
            <v>3</v>
          </cell>
          <cell r="F1432" t="str">
            <v>N</v>
          </cell>
          <cell r="G1432" t="e">
            <v>#N/A</v>
          </cell>
          <cell r="H1432">
            <v>0</v>
          </cell>
          <cell r="I1432" t="str">
            <v>n/a</v>
          </cell>
          <cell r="K1432">
            <v>17.260000000000002</v>
          </cell>
        </row>
        <row r="1433">
          <cell r="B1433" t="str">
            <v>P.96214</v>
          </cell>
          <cell r="C1433" t="str">
            <v>HINGE PIN</v>
          </cell>
          <cell r="D1433">
            <v>1</v>
          </cell>
          <cell r="E1433">
            <v>3</v>
          </cell>
          <cell r="F1433" t="str">
            <v>N</v>
          </cell>
          <cell r="G1433" t="e">
            <v>#N/A</v>
          </cell>
          <cell r="H1433">
            <v>0</v>
          </cell>
          <cell r="I1433" t="str">
            <v>n/a</v>
          </cell>
          <cell r="K1433">
            <v>12.29</v>
          </cell>
        </row>
        <row r="1434">
          <cell r="B1434" t="str">
            <v>P.96215</v>
          </cell>
          <cell r="C1434" t="str">
            <v>PLUG - PRESSURISED CELL</v>
          </cell>
          <cell r="D1434">
            <v>1</v>
          </cell>
          <cell r="E1434">
            <v>3</v>
          </cell>
          <cell r="F1434" t="str">
            <v>N</v>
          </cell>
          <cell r="G1434" t="e">
            <v>#N/A</v>
          </cell>
          <cell r="H1434">
            <v>0</v>
          </cell>
          <cell r="I1434" t="str">
            <v>n/a</v>
          </cell>
          <cell r="K1434">
            <v>25.04</v>
          </cell>
        </row>
        <row r="1435">
          <cell r="B1435" t="str">
            <v>P.96267</v>
          </cell>
          <cell r="C1435" t="str">
            <v>FLAT GASKET</v>
          </cell>
          <cell r="D1435">
            <v>1</v>
          </cell>
          <cell r="E1435">
            <v>3</v>
          </cell>
          <cell r="F1435" t="str">
            <v>N</v>
          </cell>
          <cell r="G1435" t="e">
            <v>#N/A</v>
          </cell>
          <cell r="H1435">
            <v>0</v>
          </cell>
          <cell r="I1435" t="str">
            <v>n/a</v>
          </cell>
          <cell r="K1435">
            <v>15.63</v>
          </cell>
        </row>
        <row r="1436">
          <cell r="B1436" t="str">
            <v>P.97189</v>
          </cell>
          <cell r="C1436" t="str">
            <v>CELL BLOCK PRESSURISED</v>
          </cell>
          <cell r="D1436">
            <v>1</v>
          </cell>
          <cell r="E1436">
            <v>3</v>
          </cell>
          <cell r="F1436" t="str">
            <v>N</v>
          </cell>
          <cell r="G1436" t="e">
            <v>#N/A</v>
          </cell>
          <cell r="H1436">
            <v>0</v>
          </cell>
          <cell r="I1436" t="str">
            <v>n/a</v>
          </cell>
          <cell r="K1436">
            <v>77.25</v>
          </cell>
        </row>
        <row r="1437">
          <cell r="B1437" t="str">
            <v>P38405</v>
          </cell>
          <cell r="C1437" t="str">
            <v>O RING</v>
          </cell>
          <cell r="D1437">
            <v>1</v>
          </cell>
          <cell r="E1437">
            <v>3</v>
          </cell>
          <cell r="F1437" t="str">
            <v>N</v>
          </cell>
          <cell r="G1437" t="e">
            <v>#N/A</v>
          </cell>
          <cell r="H1437">
            <v>0</v>
          </cell>
          <cell r="I1437" t="str">
            <v>n/a</v>
          </cell>
          <cell r="K1437">
            <v>7.72</v>
          </cell>
        </row>
        <row r="1438">
          <cell r="B1438" t="str">
            <v>P80042</v>
          </cell>
          <cell r="C1438" t="str">
            <v>WASHER</v>
          </cell>
          <cell r="D1438">
            <v>1</v>
          </cell>
          <cell r="E1438">
            <v>3</v>
          </cell>
          <cell r="F1438" t="str">
            <v>N</v>
          </cell>
          <cell r="G1438" t="e">
            <v>#N/A</v>
          </cell>
          <cell r="H1438">
            <v>0</v>
          </cell>
          <cell r="I1438" t="str">
            <v>n/a</v>
          </cell>
          <cell r="K1438">
            <v>0.16</v>
          </cell>
        </row>
        <row r="1439">
          <cell r="B1439" t="str">
            <v>P89795</v>
          </cell>
          <cell r="C1439" t="str">
            <v>BODY</v>
          </cell>
          <cell r="D1439">
            <v>1</v>
          </cell>
          <cell r="E1439">
            <v>3</v>
          </cell>
          <cell r="F1439" t="str">
            <v>N</v>
          </cell>
          <cell r="G1439" t="e">
            <v>#N/A</v>
          </cell>
          <cell r="H1439">
            <v>0</v>
          </cell>
          <cell r="I1439" t="str">
            <v>n/a</v>
          </cell>
          <cell r="K1439">
            <v>20.53</v>
          </cell>
        </row>
        <row r="1440">
          <cell r="B1440" t="str">
            <v>P96487</v>
          </cell>
          <cell r="C1440" t="str">
            <v>CAP</v>
          </cell>
          <cell r="D1440">
            <v>1</v>
          </cell>
          <cell r="E1440">
            <v>3</v>
          </cell>
          <cell r="F1440" t="str">
            <v>N</v>
          </cell>
          <cell r="G1440" t="e">
            <v>#N/A</v>
          </cell>
          <cell r="H1440">
            <v>0</v>
          </cell>
          <cell r="I1440" t="str">
            <v>n/a</v>
          </cell>
          <cell r="K1440">
            <v>1</v>
          </cell>
        </row>
        <row r="1441">
          <cell r="B1441" t="str">
            <v>P96714</v>
          </cell>
          <cell r="C1441" t="str">
            <v>COVER</v>
          </cell>
          <cell r="D1441">
            <v>1</v>
          </cell>
          <cell r="E1441">
            <v>3</v>
          </cell>
          <cell r="F1441" t="str">
            <v>N</v>
          </cell>
          <cell r="G1441" t="e">
            <v>#N/A</v>
          </cell>
          <cell r="H1441">
            <v>0</v>
          </cell>
          <cell r="I1441" t="str">
            <v>n/a</v>
          </cell>
          <cell r="K1441">
            <v>36.22</v>
          </cell>
        </row>
        <row r="1442">
          <cell r="B1442" t="str">
            <v>PRSK0001</v>
          </cell>
          <cell r="C1442" t="str">
            <v>SWITCH DISCONNECTOR</v>
          </cell>
          <cell r="D1442">
            <v>1</v>
          </cell>
          <cell r="E1442">
            <v>4</v>
          </cell>
          <cell r="F1442" t="str">
            <v>N</v>
          </cell>
          <cell r="G1442" t="e">
            <v>#N/A</v>
          </cell>
          <cell r="H1442">
            <v>0</v>
          </cell>
          <cell r="I1442" t="str">
            <v>n/a</v>
          </cell>
          <cell r="K1442">
            <v>125.98</v>
          </cell>
        </row>
        <row r="1443">
          <cell r="B1443" t="str">
            <v>PRSK0002</v>
          </cell>
          <cell r="C1443" t="str">
            <v>THERMOSTAT -20°C  TO +30°C</v>
          </cell>
          <cell r="D1443">
            <v>1</v>
          </cell>
          <cell r="E1443">
            <v>4</v>
          </cell>
          <cell r="F1443" t="str">
            <v>N</v>
          </cell>
          <cell r="G1443" t="e">
            <v>#N/A</v>
          </cell>
          <cell r="H1443">
            <v>0</v>
          </cell>
          <cell r="I1443" t="str">
            <v>n/a</v>
          </cell>
          <cell r="K1443">
            <v>45.2</v>
          </cell>
        </row>
        <row r="1444">
          <cell r="B1444" t="str">
            <v>PRSK0003</v>
          </cell>
          <cell r="C1444" t="str">
            <v>THERMOSTAT +10°C TO +60°C</v>
          </cell>
          <cell r="D1444">
            <v>1</v>
          </cell>
          <cell r="E1444">
            <v>4</v>
          </cell>
          <cell r="F1444" t="str">
            <v>N</v>
          </cell>
          <cell r="G1444" t="e">
            <v>#N/A</v>
          </cell>
          <cell r="H1444">
            <v>0</v>
          </cell>
          <cell r="I1444" t="str">
            <v>n/a</v>
          </cell>
          <cell r="K1444">
            <v>45.2</v>
          </cell>
        </row>
        <row r="1445">
          <cell r="B1445" t="str">
            <v>PRSK0004</v>
          </cell>
          <cell r="C1445" t="str">
            <v>ENCLOSURE FOR THERMOSTAT</v>
          </cell>
          <cell r="D1445">
            <v>1</v>
          </cell>
          <cell r="E1445">
            <v>4</v>
          </cell>
          <cell r="F1445" t="str">
            <v>N</v>
          </cell>
          <cell r="G1445" t="e">
            <v>#N/A</v>
          </cell>
          <cell r="H1445">
            <v>0</v>
          </cell>
          <cell r="I1445" t="str">
            <v>n/a</v>
          </cell>
          <cell r="K1445">
            <v>13.37</v>
          </cell>
        </row>
        <row r="1446">
          <cell r="B1446" t="str">
            <v>PRSK0005</v>
          </cell>
          <cell r="C1446" t="str">
            <v>EMERGENCY STOP SWITCH</v>
          </cell>
          <cell r="D1446">
            <v>1</v>
          </cell>
          <cell r="E1446">
            <v>3</v>
          </cell>
          <cell r="F1446" t="str">
            <v>N</v>
          </cell>
          <cell r="G1446" t="e">
            <v>#N/A</v>
          </cell>
          <cell r="H1446">
            <v>0</v>
          </cell>
          <cell r="I1446" t="str">
            <v>n/a</v>
          </cell>
          <cell r="K1446">
            <v>63.55</v>
          </cell>
        </row>
        <row r="1447">
          <cell r="B1447" t="str">
            <v>PRSK0006</v>
          </cell>
          <cell r="C1447" t="str">
            <v>LIGHT SWITCH</v>
          </cell>
          <cell r="D1447">
            <v>1</v>
          </cell>
          <cell r="E1447">
            <v>3</v>
          </cell>
          <cell r="F1447" t="str">
            <v>N</v>
          </cell>
          <cell r="G1447" t="e">
            <v>#N/A</v>
          </cell>
          <cell r="H1447">
            <v>0</v>
          </cell>
          <cell r="I1447" t="str">
            <v>n/a</v>
          </cell>
          <cell r="K1447">
            <v>34.03</v>
          </cell>
        </row>
        <row r="1448">
          <cell r="B1448" t="str">
            <v>PRSK0007</v>
          </cell>
          <cell r="C1448" t="str">
            <v>ENCLOSURE FOR FAN</v>
          </cell>
          <cell r="D1448">
            <v>1</v>
          </cell>
          <cell r="E1448">
            <v>4</v>
          </cell>
          <cell r="F1448" t="str">
            <v>N</v>
          </cell>
          <cell r="G1448" t="e">
            <v>#N/A</v>
          </cell>
          <cell r="H1448">
            <v>0</v>
          </cell>
          <cell r="I1448" t="str">
            <v>n/a</v>
          </cell>
          <cell r="K1448">
            <v>30.25</v>
          </cell>
        </row>
        <row r="1449">
          <cell r="B1449" t="str">
            <v>PRSK0008</v>
          </cell>
          <cell r="C1449" t="str">
            <v>WARM AIR HEATER</v>
          </cell>
          <cell r="D1449">
            <v>1</v>
          </cell>
          <cell r="E1449">
            <v>3</v>
          </cell>
          <cell r="F1449" t="str">
            <v>N</v>
          </cell>
          <cell r="G1449" t="e">
            <v>#N/A</v>
          </cell>
          <cell r="H1449">
            <v>0</v>
          </cell>
          <cell r="I1449" t="str">
            <v>n/a</v>
          </cell>
          <cell r="K1449">
            <v>289.10000000000002</v>
          </cell>
        </row>
        <row r="1450">
          <cell r="B1450" t="str">
            <v>PRSK0009</v>
          </cell>
          <cell r="C1450" t="str">
            <v>STRAIGHT ADAPTOR 25MM</v>
          </cell>
          <cell r="D1450">
            <v>4</v>
          </cell>
          <cell r="E1450">
            <v>2</v>
          </cell>
          <cell r="F1450" t="str">
            <v>N</v>
          </cell>
          <cell r="G1450" t="e">
            <v>#N/A</v>
          </cell>
          <cell r="H1450">
            <v>0</v>
          </cell>
          <cell r="I1450" t="str">
            <v>n/a</v>
          </cell>
          <cell r="K1450">
            <v>6.68</v>
          </cell>
        </row>
        <row r="1451">
          <cell r="B1451" t="str">
            <v>PRSK0010</v>
          </cell>
          <cell r="C1451" t="str">
            <v>ELBOW 25MM</v>
          </cell>
          <cell r="D1451">
            <v>4</v>
          </cell>
          <cell r="E1451">
            <v>2</v>
          </cell>
          <cell r="F1451" t="str">
            <v>N</v>
          </cell>
          <cell r="G1451" t="e">
            <v>#N/A</v>
          </cell>
          <cell r="H1451">
            <v>0</v>
          </cell>
          <cell r="I1451" t="str">
            <v>n/a</v>
          </cell>
          <cell r="K1451">
            <v>12.3</v>
          </cell>
        </row>
        <row r="1452">
          <cell r="B1452" t="str">
            <v>PRSK0012</v>
          </cell>
          <cell r="C1452" t="str">
            <v>STRAIGHT ADAPTOR 16MM</v>
          </cell>
          <cell r="D1452">
            <v>4</v>
          </cell>
          <cell r="E1452">
            <v>2</v>
          </cell>
          <cell r="F1452" t="str">
            <v>N</v>
          </cell>
          <cell r="G1452" t="e">
            <v>#N/A</v>
          </cell>
          <cell r="H1452">
            <v>0</v>
          </cell>
          <cell r="I1452" t="str">
            <v>n/a</v>
          </cell>
          <cell r="K1452">
            <v>3.9</v>
          </cell>
        </row>
        <row r="1453">
          <cell r="B1453" t="str">
            <v>PRSK0013</v>
          </cell>
          <cell r="C1453" t="str">
            <v>CONDUIT CLIP 25MM</v>
          </cell>
          <cell r="D1453">
            <v>10</v>
          </cell>
          <cell r="E1453">
            <v>2</v>
          </cell>
          <cell r="F1453" t="str">
            <v>N</v>
          </cell>
          <cell r="G1453" t="e">
            <v>#N/A</v>
          </cell>
          <cell r="H1453">
            <v>0</v>
          </cell>
          <cell r="I1453" t="str">
            <v>n/a</v>
          </cell>
          <cell r="K1453">
            <v>1.67</v>
          </cell>
        </row>
        <row r="1454">
          <cell r="B1454" t="str">
            <v>PRSK0014</v>
          </cell>
          <cell r="C1454" t="str">
            <v>FLEXI CONDUIT 25MM  - MEASURED IN METRES</v>
          </cell>
          <cell r="D1454" t="str">
            <v>10M</v>
          </cell>
          <cell r="E1454">
            <v>2</v>
          </cell>
          <cell r="F1454" t="str">
            <v>N</v>
          </cell>
          <cell r="G1454" t="e">
            <v>#N/A</v>
          </cell>
          <cell r="H1454">
            <v>0</v>
          </cell>
          <cell r="I1454" t="str">
            <v>n/a</v>
          </cell>
          <cell r="K1454">
            <v>11.94</v>
          </cell>
        </row>
        <row r="1455">
          <cell r="B1455" t="str">
            <v>PRSK0015</v>
          </cell>
          <cell r="C1455" t="str">
            <v>FLEXI CONDUIT 20MM - MEASURED IN METRES</v>
          </cell>
          <cell r="D1455" t="str">
            <v>10M</v>
          </cell>
          <cell r="E1455">
            <v>2</v>
          </cell>
          <cell r="F1455" t="str">
            <v>N</v>
          </cell>
          <cell r="G1455" t="e">
            <v>#N/A</v>
          </cell>
          <cell r="H1455">
            <v>0</v>
          </cell>
          <cell r="I1455" t="str">
            <v>n/a</v>
          </cell>
          <cell r="K1455">
            <v>8.17</v>
          </cell>
        </row>
        <row r="1456">
          <cell r="B1456" t="str">
            <v>PRSK0016</v>
          </cell>
          <cell r="C1456" t="str">
            <v>FLEXI CONDUIT 16MM - MEASURED IN METRES</v>
          </cell>
          <cell r="D1456" t="str">
            <v>10M</v>
          </cell>
          <cell r="E1456">
            <v>2</v>
          </cell>
          <cell r="F1456" t="str">
            <v>N</v>
          </cell>
          <cell r="G1456" t="e">
            <v>#N/A</v>
          </cell>
          <cell r="H1456">
            <v>0</v>
          </cell>
          <cell r="I1456" t="str">
            <v>n/a</v>
          </cell>
          <cell r="K1456">
            <v>6.26</v>
          </cell>
        </row>
        <row r="1457">
          <cell r="B1457" t="str">
            <v>PRSK0017</v>
          </cell>
          <cell r="C1457" t="str">
            <v>BULKHEAD LIGHT</v>
          </cell>
          <cell r="D1457">
            <v>1</v>
          </cell>
          <cell r="E1457">
            <v>3</v>
          </cell>
          <cell r="F1457" t="str">
            <v>N</v>
          </cell>
          <cell r="G1457" t="e">
            <v>#N/A</v>
          </cell>
          <cell r="H1457">
            <v>0</v>
          </cell>
          <cell r="I1457" t="str">
            <v>n/a</v>
          </cell>
          <cell r="K1457">
            <v>14.58</v>
          </cell>
        </row>
        <row r="1458">
          <cell r="B1458" t="str">
            <v>PRSK0018</v>
          </cell>
          <cell r="C1458" t="str">
            <v>PRESSURE REDUCING VALVE</v>
          </cell>
          <cell r="D1458">
            <v>1</v>
          </cell>
          <cell r="E1458">
            <v>3</v>
          </cell>
          <cell r="F1458" t="str">
            <v>N</v>
          </cell>
          <cell r="G1458" t="e">
            <v>#N/A</v>
          </cell>
          <cell r="H1458">
            <v>0</v>
          </cell>
          <cell r="I1458" t="str">
            <v>n/a</v>
          </cell>
          <cell r="K1458">
            <v>120.1</v>
          </cell>
        </row>
        <row r="1459">
          <cell r="B1459" t="str">
            <v>PRSK0019</v>
          </cell>
          <cell r="C1459" t="str">
            <v>ELBOW 20MM</v>
          </cell>
          <cell r="D1459">
            <v>4</v>
          </cell>
          <cell r="E1459">
            <v>2</v>
          </cell>
          <cell r="F1459" t="str">
            <v>N</v>
          </cell>
          <cell r="G1459" t="e">
            <v>#N/A</v>
          </cell>
          <cell r="H1459">
            <v>0</v>
          </cell>
          <cell r="I1459" t="str">
            <v>n/a</v>
          </cell>
          <cell r="K1459">
            <v>6.58</v>
          </cell>
        </row>
        <row r="1460">
          <cell r="B1460" t="str">
            <v>PRSK0020</v>
          </cell>
          <cell r="C1460" t="str">
            <v>DOSING UNIT RADIATOR</v>
          </cell>
          <cell r="D1460">
            <v>1</v>
          </cell>
          <cell r="E1460">
            <v>4</v>
          </cell>
          <cell r="F1460" t="str">
            <v>N</v>
          </cell>
          <cell r="G1460" t="e">
            <v>#N/A</v>
          </cell>
          <cell r="H1460">
            <v>0</v>
          </cell>
          <cell r="I1460" t="str">
            <v>n/a</v>
          </cell>
          <cell r="K1460">
            <v>350</v>
          </cell>
        </row>
        <row r="1461">
          <cell r="B1461" t="str">
            <v>PRSK0020A</v>
          </cell>
          <cell r="C1461" t="str">
            <v>DISTRIBUTION UNIT RADIATOR</v>
          </cell>
          <cell r="D1461">
            <v>1</v>
          </cell>
          <cell r="E1461">
            <v>4</v>
          </cell>
          <cell r="F1461" t="str">
            <v>N</v>
          </cell>
          <cell r="G1461" t="e">
            <v>#N/A</v>
          </cell>
          <cell r="H1461">
            <v>0</v>
          </cell>
          <cell r="I1461" t="str">
            <v>n/a</v>
          </cell>
          <cell r="K1461">
            <v>350</v>
          </cell>
        </row>
        <row r="1462">
          <cell r="B1462" t="str">
            <v>PRSK0021</v>
          </cell>
          <cell r="C1462" t="str">
            <v>FAN UNIT</v>
          </cell>
          <cell r="D1462">
            <v>1</v>
          </cell>
          <cell r="E1462">
            <v>4</v>
          </cell>
          <cell r="F1462" t="str">
            <v>N</v>
          </cell>
          <cell r="G1462" t="e">
            <v>#N/A</v>
          </cell>
          <cell r="H1462">
            <v>0</v>
          </cell>
          <cell r="I1462" t="str">
            <v>n/a</v>
          </cell>
          <cell r="K1462">
            <v>159.13999999999999</v>
          </cell>
        </row>
        <row r="1463">
          <cell r="B1463" t="str">
            <v>PRSK0022</v>
          </cell>
          <cell r="C1463" t="str">
            <v>ENCLOSURE</v>
          </cell>
          <cell r="D1463">
            <v>1</v>
          </cell>
          <cell r="E1463">
            <v>4</v>
          </cell>
          <cell r="F1463" t="str">
            <v>N</v>
          </cell>
          <cell r="G1463" t="e">
            <v>#N/A</v>
          </cell>
          <cell r="H1463">
            <v>0</v>
          </cell>
          <cell r="I1463" t="str">
            <v>n/a</v>
          </cell>
          <cell r="K1463">
            <v>50.9</v>
          </cell>
        </row>
        <row r="1464">
          <cell r="B1464" t="str">
            <v>PRSK0023</v>
          </cell>
          <cell r="C1464" t="str">
            <v>BULB 240V 60W</v>
          </cell>
          <cell r="D1464">
            <v>25</v>
          </cell>
          <cell r="E1464">
            <v>2</v>
          </cell>
          <cell r="F1464" t="str">
            <v>N</v>
          </cell>
          <cell r="G1464" t="e">
            <v>#N/A</v>
          </cell>
          <cell r="H1464">
            <v>0</v>
          </cell>
          <cell r="I1464" t="str">
            <v>n/a</v>
          </cell>
          <cell r="K1464">
            <v>1.1100000000000001</v>
          </cell>
        </row>
        <row r="1465">
          <cell r="B1465" t="str">
            <v>PRSK0024</v>
          </cell>
          <cell r="C1465" t="str">
            <v>REDUCER M20 &gt; M16</v>
          </cell>
          <cell r="D1465">
            <v>5</v>
          </cell>
          <cell r="E1465">
            <v>2</v>
          </cell>
          <cell r="F1465" t="str">
            <v>N</v>
          </cell>
          <cell r="G1465" t="e">
            <v>#N/A</v>
          </cell>
          <cell r="H1465">
            <v>0</v>
          </cell>
          <cell r="I1465" t="str">
            <v>n/a</v>
          </cell>
          <cell r="K1465">
            <v>3.37</v>
          </cell>
        </row>
        <row r="1466">
          <cell r="B1466" t="str">
            <v>PRSK0025</v>
          </cell>
          <cell r="C1466" t="str">
            <v>CONNECTOR M20</v>
          </cell>
          <cell r="D1466">
            <v>5</v>
          </cell>
          <cell r="E1466">
            <v>2</v>
          </cell>
          <cell r="F1466" t="str">
            <v>N</v>
          </cell>
          <cell r="G1466" t="e">
            <v>#N/A</v>
          </cell>
          <cell r="H1466">
            <v>0</v>
          </cell>
          <cell r="I1466" t="str">
            <v>n/a</v>
          </cell>
          <cell r="K1466">
            <v>0.56999999999999995</v>
          </cell>
        </row>
        <row r="1467">
          <cell r="B1467" t="str">
            <v>PRSK0026</v>
          </cell>
          <cell r="C1467" t="str">
            <v>BUSH M20</v>
          </cell>
          <cell r="D1467">
            <v>25</v>
          </cell>
          <cell r="E1467">
            <v>2</v>
          </cell>
          <cell r="F1467" t="str">
            <v>N</v>
          </cell>
          <cell r="G1467" t="e">
            <v>#N/A</v>
          </cell>
          <cell r="H1467">
            <v>0</v>
          </cell>
          <cell r="I1467" t="str">
            <v>n/a</v>
          </cell>
          <cell r="K1467">
            <v>5.15</v>
          </cell>
        </row>
        <row r="1468">
          <cell r="B1468" t="str">
            <v>PRSK0027</v>
          </cell>
          <cell r="C1468" t="str">
            <v>STRAIGHT ADAPTOR 20MM</v>
          </cell>
          <cell r="D1468">
            <v>4</v>
          </cell>
          <cell r="E1468">
            <v>2</v>
          </cell>
          <cell r="F1468" t="str">
            <v>N</v>
          </cell>
          <cell r="G1468" t="e">
            <v>#N/A</v>
          </cell>
          <cell r="H1468">
            <v>0</v>
          </cell>
          <cell r="I1468" t="str">
            <v>n/a</v>
          </cell>
          <cell r="K1468">
            <v>4.49</v>
          </cell>
        </row>
        <row r="1469">
          <cell r="B1469" t="str">
            <v>PRSK0036</v>
          </cell>
          <cell r="C1469" t="str">
            <v>DANGER ISOLATE SUPPLY</v>
          </cell>
          <cell r="D1469">
            <v>5</v>
          </cell>
          <cell r="E1469">
            <v>2</v>
          </cell>
          <cell r="F1469" t="str">
            <v>N</v>
          </cell>
          <cell r="G1469" t="e">
            <v>#N/A</v>
          </cell>
          <cell r="H1469">
            <v>0</v>
          </cell>
          <cell r="I1469" t="str">
            <v>n/a</v>
          </cell>
          <cell r="K1469">
            <v>2.37</v>
          </cell>
        </row>
        <row r="1470">
          <cell r="B1470" t="str">
            <v>PRSKCB0001</v>
          </cell>
          <cell r="C1470" t="str">
            <v>CONTACTOR 45KW</v>
          </cell>
          <cell r="D1470">
            <v>1</v>
          </cell>
          <cell r="E1470">
            <v>3</v>
          </cell>
          <cell r="F1470" t="str">
            <v>N</v>
          </cell>
          <cell r="G1470" t="e">
            <v>#N/A</v>
          </cell>
          <cell r="H1470">
            <v>0</v>
          </cell>
          <cell r="I1470" t="str">
            <v>n/a</v>
          </cell>
          <cell r="K1470">
            <v>306.5</v>
          </cell>
        </row>
        <row r="1471">
          <cell r="B1471" t="str">
            <v>PRSKCB0002</v>
          </cell>
          <cell r="C1471" t="str">
            <v>AUXILIARY CONTACT</v>
          </cell>
          <cell r="D1471">
            <v>1</v>
          </cell>
          <cell r="E1471">
            <v>3</v>
          </cell>
          <cell r="F1471" t="str">
            <v>N</v>
          </cell>
          <cell r="G1471" t="e">
            <v>#N/A</v>
          </cell>
          <cell r="H1471">
            <v>0</v>
          </cell>
          <cell r="I1471" t="str">
            <v>n/a</v>
          </cell>
          <cell r="K1471">
            <v>17.96</v>
          </cell>
        </row>
        <row r="1472">
          <cell r="B1472" t="str">
            <v>PRSKCB0003</v>
          </cell>
          <cell r="C1472" t="str">
            <v>EARTH TERMINAL</v>
          </cell>
          <cell r="D1472">
            <v>10</v>
          </cell>
          <cell r="E1472">
            <v>2</v>
          </cell>
          <cell r="F1472" t="str">
            <v>N</v>
          </cell>
          <cell r="G1472" t="e">
            <v>#N/A</v>
          </cell>
          <cell r="H1472">
            <v>0</v>
          </cell>
          <cell r="I1472" t="str">
            <v>n/a</v>
          </cell>
          <cell r="K1472">
            <v>7.93</v>
          </cell>
        </row>
        <row r="1473">
          <cell r="B1473" t="str">
            <v>PRSKCB0004</v>
          </cell>
          <cell r="C1473" t="str">
            <v>TERMINAL BLOCK 6MM</v>
          </cell>
          <cell r="D1473">
            <v>1</v>
          </cell>
          <cell r="E1473">
            <v>2</v>
          </cell>
          <cell r="F1473" t="str">
            <v>N</v>
          </cell>
          <cell r="G1473" t="e">
            <v>#N/A</v>
          </cell>
          <cell r="H1473">
            <v>0</v>
          </cell>
          <cell r="I1473" t="str">
            <v>n/a</v>
          </cell>
          <cell r="K1473">
            <v>1.82</v>
          </cell>
        </row>
        <row r="1474">
          <cell r="B1474" t="str">
            <v>PRSKCB0005</v>
          </cell>
          <cell r="C1474" t="str">
            <v>MCB 6KA 3 POLE</v>
          </cell>
          <cell r="D1474">
            <v>1</v>
          </cell>
          <cell r="E1474">
            <v>2</v>
          </cell>
          <cell r="F1474" t="str">
            <v>N</v>
          </cell>
          <cell r="G1474" t="e">
            <v>#N/A</v>
          </cell>
          <cell r="H1474">
            <v>0</v>
          </cell>
          <cell r="I1474" t="str">
            <v>n/a</v>
          </cell>
          <cell r="K1474">
            <v>88.3</v>
          </cell>
        </row>
        <row r="1475">
          <cell r="B1475" t="str">
            <v>PRSKCB0006</v>
          </cell>
          <cell r="C1475" t="str">
            <v>MCB 10A 1 POLE</v>
          </cell>
          <cell r="D1475">
            <v>1</v>
          </cell>
          <cell r="E1475">
            <v>2</v>
          </cell>
          <cell r="F1475" t="str">
            <v>N</v>
          </cell>
          <cell r="G1475" t="e">
            <v>#N/A</v>
          </cell>
          <cell r="H1475">
            <v>0</v>
          </cell>
          <cell r="I1475" t="str">
            <v>n/a</v>
          </cell>
          <cell r="K1475">
            <v>23.22</v>
          </cell>
        </row>
        <row r="1476">
          <cell r="B1476" t="str">
            <v>PRSKCB0007</v>
          </cell>
          <cell r="C1476" t="str">
            <v>MCB 6A 1 POLE</v>
          </cell>
          <cell r="D1476">
            <v>1</v>
          </cell>
          <cell r="E1476">
            <v>2</v>
          </cell>
          <cell r="F1476" t="str">
            <v>N</v>
          </cell>
          <cell r="G1476" t="e">
            <v>#N/A</v>
          </cell>
          <cell r="H1476">
            <v>0</v>
          </cell>
          <cell r="I1476" t="str">
            <v>n/a</v>
          </cell>
          <cell r="K1476">
            <v>21.17</v>
          </cell>
        </row>
        <row r="1477">
          <cell r="B1477" t="str">
            <v>PRSKCB0008</v>
          </cell>
          <cell r="C1477" t="str">
            <v>MCB 4A 1 POLE</v>
          </cell>
          <cell r="D1477">
            <v>1</v>
          </cell>
          <cell r="E1477">
            <v>2</v>
          </cell>
          <cell r="F1477" t="str">
            <v>N</v>
          </cell>
          <cell r="G1477" t="e">
            <v>#N/A</v>
          </cell>
          <cell r="H1477">
            <v>0</v>
          </cell>
          <cell r="I1477" t="str">
            <v>n/a</v>
          </cell>
          <cell r="K1477">
            <v>23.22</v>
          </cell>
        </row>
        <row r="1478">
          <cell r="B1478" t="str">
            <v>PRSKCB0009</v>
          </cell>
          <cell r="C1478" t="str">
            <v>EARTH TERMINAL BLOCK 4MM</v>
          </cell>
          <cell r="D1478">
            <v>5</v>
          </cell>
          <cell r="E1478">
            <v>2</v>
          </cell>
          <cell r="F1478" t="str">
            <v>N</v>
          </cell>
          <cell r="G1478" t="e">
            <v>#N/A</v>
          </cell>
          <cell r="H1478">
            <v>0</v>
          </cell>
          <cell r="I1478" t="str">
            <v>n/a</v>
          </cell>
          <cell r="K1478">
            <v>3.22</v>
          </cell>
        </row>
        <row r="1479">
          <cell r="B1479" t="str">
            <v>PRSKCB0010</v>
          </cell>
          <cell r="C1479" t="str">
            <v>TERMINAL BLOCK 4MM</v>
          </cell>
          <cell r="D1479">
            <v>10</v>
          </cell>
          <cell r="E1479">
            <v>2</v>
          </cell>
          <cell r="F1479" t="str">
            <v>N</v>
          </cell>
          <cell r="G1479" t="e">
            <v>#N/A</v>
          </cell>
          <cell r="H1479">
            <v>0</v>
          </cell>
          <cell r="I1479" t="str">
            <v>n/a</v>
          </cell>
          <cell r="K1479">
            <v>1.41</v>
          </cell>
        </row>
        <row r="1480">
          <cell r="B1480" t="str">
            <v>PRSKCB0011</v>
          </cell>
          <cell r="C1480" t="str">
            <v>END COVER</v>
          </cell>
          <cell r="D1480">
            <v>5</v>
          </cell>
          <cell r="E1480">
            <v>2</v>
          </cell>
          <cell r="F1480" t="str">
            <v>N</v>
          </cell>
          <cell r="G1480" t="e">
            <v>#N/A</v>
          </cell>
          <cell r="H1480">
            <v>0</v>
          </cell>
          <cell r="I1480" t="str">
            <v>n/a</v>
          </cell>
          <cell r="K1480">
            <v>0.79</v>
          </cell>
        </row>
        <row r="1481">
          <cell r="B1481" t="str">
            <v>PRSKCB0012</v>
          </cell>
          <cell r="C1481" t="str">
            <v>END STOP</v>
          </cell>
          <cell r="D1481">
            <v>10</v>
          </cell>
          <cell r="E1481">
            <v>2</v>
          </cell>
          <cell r="F1481" t="str">
            <v>N</v>
          </cell>
          <cell r="G1481" t="e">
            <v>#N/A</v>
          </cell>
          <cell r="H1481">
            <v>0</v>
          </cell>
          <cell r="I1481" t="str">
            <v>n/a</v>
          </cell>
          <cell r="K1481">
            <v>1.38</v>
          </cell>
        </row>
        <row r="1482">
          <cell r="B1482" t="str">
            <v>PRSKCB0013</v>
          </cell>
          <cell r="C1482" t="str">
            <v>BRIDGE RECTIFIER</v>
          </cell>
          <cell r="D1482">
            <v>1</v>
          </cell>
          <cell r="E1482">
            <v>2</v>
          </cell>
          <cell r="F1482" t="str">
            <v>N</v>
          </cell>
          <cell r="G1482" t="e">
            <v>#N/A</v>
          </cell>
          <cell r="H1482">
            <v>0</v>
          </cell>
          <cell r="I1482" t="str">
            <v>n/a</v>
          </cell>
          <cell r="K1482">
            <v>7.65</v>
          </cell>
        </row>
        <row r="1483">
          <cell r="B1483" t="str">
            <v>PRSKCB0014</v>
          </cell>
          <cell r="C1483" t="str">
            <v>RELAY SOCKET</v>
          </cell>
          <cell r="D1483">
            <v>1</v>
          </cell>
          <cell r="E1483">
            <v>2</v>
          </cell>
          <cell r="F1483" t="str">
            <v>N</v>
          </cell>
          <cell r="G1483" t="e">
            <v>#N/A</v>
          </cell>
          <cell r="H1483">
            <v>0</v>
          </cell>
          <cell r="I1483" t="str">
            <v>n/a</v>
          </cell>
          <cell r="K1483">
            <v>4.6100000000000003</v>
          </cell>
        </row>
        <row r="1484">
          <cell r="B1484" t="str">
            <v>PRSKCB0015</v>
          </cell>
          <cell r="C1484" t="str">
            <v>RELAY</v>
          </cell>
          <cell r="D1484">
            <v>1</v>
          </cell>
          <cell r="E1484">
            <v>2</v>
          </cell>
          <cell r="F1484" t="str">
            <v>N</v>
          </cell>
          <cell r="G1484" t="e">
            <v>#N/A</v>
          </cell>
          <cell r="H1484">
            <v>0</v>
          </cell>
          <cell r="I1484" t="str">
            <v>n/a</v>
          </cell>
          <cell r="K1484">
            <v>10.25</v>
          </cell>
        </row>
        <row r="1485">
          <cell r="B1485" t="str">
            <v>PRSKCB0016</v>
          </cell>
          <cell r="C1485" t="str">
            <v>FUSE TERMINAL BLOCK</v>
          </cell>
          <cell r="D1485">
            <v>5</v>
          </cell>
          <cell r="E1485">
            <v>2</v>
          </cell>
          <cell r="F1485" t="str">
            <v>N</v>
          </cell>
          <cell r="G1485" t="e">
            <v>#N/A</v>
          </cell>
          <cell r="H1485">
            <v>0</v>
          </cell>
          <cell r="I1485" t="str">
            <v>n/a</v>
          </cell>
          <cell r="K1485">
            <v>4.6100000000000003</v>
          </cell>
        </row>
        <row r="1486">
          <cell r="B1486" t="str">
            <v>PRSKCB0017</v>
          </cell>
          <cell r="C1486" t="str">
            <v>FUSE 5 AMP+C1694</v>
          </cell>
          <cell r="D1486">
            <v>10</v>
          </cell>
          <cell r="E1486">
            <v>2</v>
          </cell>
          <cell r="F1486" t="str">
            <v>N</v>
          </cell>
          <cell r="G1486" t="e">
            <v>#N/A</v>
          </cell>
          <cell r="H1486">
            <v>0</v>
          </cell>
          <cell r="I1486" t="str">
            <v>n/a</v>
          </cell>
          <cell r="K1486">
            <v>2.34</v>
          </cell>
        </row>
        <row r="1487">
          <cell r="B1487" t="str">
            <v>PRSKCB0018</v>
          </cell>
          <cell r="C1487" t="str">
            <v xml:space="preserve">FUSE 8 AMP ANTI-SURGE </v>
          </cell>
          <cell r="D1487">
            <v>10</v>
          </cell>
          <cell r="E1487">
            <v>2</v>
          </cell>
          <cell r="F1487" t="str">
            <v>N</v>
          </cell>
          <cell r="G1487" t="e">
            <v>#N/A</v>
          </cell>
          <cell r="H1487">
            <v>0</v>
          </cell>
          <cell r="I1487" t="str">
            <v>n/a</v>
          </cell>
          <cell r="K1487">
            <v>0.32</v>
          </cell>
        </row>
        <row r="1488">
          <cell r="B1488" t="str">
            <v>PRSKCB0019</v>
          </cell>
          <cell r="C1488" t="str">
            <v>TRANSFORMER 240V &gt; 12V</v>
          </cell>
          <cell r="D1488">
            <v>1</v>
          </cell>
          <cell r="E1488">
            <v>2</v>
          </cell>
          <cell r="F1488" t="str">
            <v>N</v>
          </cell>
          <cell r="G1488" t="e">
            <v>#N/A</v>
          </cell>
          <cell r="H1488">
            <v>0</v>
          </cell>
          <cell r="I1488" t="str">
            <v>n/a</v>
          </cell>
          <cell r="K1488">
            <v>58.3</v>
          </cell>
        </row>
        <row r="1489">
          <cell r="B1489" t="str">
            <v>PRSKCB0020</v>
          </cell>
          <cell r="C1489" t="str">
            <v>RESET BUTTON</v>
          </cell>
          <cell r="D1489">
            <v>1</v>
          </cell>
          <cell r="E1489">
            <v>2</v>
          </cell>
          <cell r="F1489" t="str">
            <v>N</v>
          </cell>
          <cell r="G1489" t="e">
            <v>#N/A</v>
          </cell>
          <cell r="H1489">
            <v>0</v>
          </cell>
          <cell r="I1489" t="str">
            <v>n/a</v>
          </cell>
          <cell r="K1489">
            <v>6.29</v>
          </cell>
        </row>
        <row r="1490">
          <cell r="B1490" t="str">
            <v>PRSKCB0021</v>
          </cell>
          <cell r="C1490" t="str">
            <v>RESET LEGEND PLATE</v>
          </cell>
          <cell r="D1490">
            <v>1</v>
          </cell>
          <cell r="E1490">
            <v>2</v>
          </cell>
          <cell r="F1490" t="str">
            <v>N</v>
          </cell>
          <cell r="G1490" t="e">
            <v>#N/A</v>
          </cell>
          <cell r="H1490">
            <v>0</v>
          </cell>
          <cell r="I1490" t="str">
            <v>n/a</v>
          </cell>
          <cell r="K1490">
            <v>1.3</v>
          </cell>
        </row>
        <row r="1491">
          <cell r="B1491" t="str">
            <v>PRSKCB0022</v>
          </cell>
          <cell r="C1491" t="str">
            <v>STRAIGHT ADAPTOR 16MM</v>
          </cell>
          <cell r="D1491">
            <v>4</v>
          </cell>
          <cell r="E1491">
            <v>2</v>
          </cell>
          <cell r="F1491" t="str">
            <v>N</v>
          </cell>
          <cell r="G1491" t="e">
            <v>#N/A</v>
          </cell>
          <cell r="H1491">
            <v>0</v>
          </cell>
          <cell r="I1491" t="str">
            <v>n/a</v>
          </cell>
          <cell r="K1491">
            <v>3.9</v>
          </cell>
        </row>
        <row r="1492">
          <cell r="B1492" t="str">
            <v>PRSKCB0023</v>
          </cell>
          <cell r="C1492" t="str">
            <v>STRAIGHT ADAPTOR 25MM</v>
          </cell>
          <cell r="D1492">
            <v>4</v>
          </cell>
          <cell r="E1492">
            <v>2</v>
          </cell>
          <cell r="F1492" t="str">
            <v>N</v>
          </cell>
          <cell r="G1492" t="e">
            <v>#N/A</v>
          </cell>
          <cell r="H1492">
            <v>0</v>
          </cell>
          <cell r="I1492" t="str">
            <v>n/a</v>
          </cell>
          <cell r="K1492">
            <v>6.71</v>
          </cell>
        </row>
        <row r="1493">
          <cell r="B1493" t="str">
            <v>PRSKCB0024</v>
          </cell>
          <cell r="C1493" t="str">
            <v>CONTACT BLOCK NO</v>
          </cell>
          <cell r="D1493">
            <v>1</v>
          </cell>
          <cell r="E1493">
            <v>2</v>
          </cell>
          <cell r="F1493" t="str">
            <v>N</v>
          </cell>
          <cell r="G1493" t="e">
            <v>#N/A</v>
          </cell>
          <cell r="H1493">
            <v>0</v>
          </cell>
          <cell r="I1493" t="str">
            <v>n/a</v>
          </cell>
          <cell r="K1493">
            <v>6.87</v>
          </cell>
        </row>
        <row r="1494">
          <cell r="B1494" t="str">
            <v>PRSKCB0033</v>
          </cell>
          <cell r="C1494" t="str">
            <v>CONTACTOR 22 KW</v>
          </cell>
          <cell r="D1494">
            <v>1</v>
          </cell>
          <cell r="E1494">
            <v>2</v>
          </cell>
          <cell r="F1494" t="str">
            <v>N</v>
          </cell>
          <cell r="G1494" t="e">
            <v>#N/A</v>
          </cell>
          <cell r="H1494">
            <v>0</v>
          </cell>
          <cell r="I1494" t="str">
            <v>n/a</v>
          </cell>
          <cell r="K1494">
            <v>134.88999999999999</v>
          </cell>
        </row>
        <row r="1495">
          <cell r="B1495" t="str">
            <v>PRSKCB0034</v>
          </cell>
          <cell r="C1495" t="str">
            <v>MCB 20A 3 POLE</v>
          </cell>
          <cell r="D1495">
            <v>1</v>
          </cell>
          <cell r="E1495">
            <v>2</v>
          </cell>
          <cell r="F1495" t="str">
            <v>N</v>
          </cell>
          <cell r="G1495" t="e">
            <v>#N/A</v>
          </cell>
          <cell r="H1495">
            <v>0</v>
          </cell>
          <cell r="I1495" t="str">
            <v>n/a</v>
          </cell>
          <cell r="K1495">
            <v>78.489999999999995</v>
          </cell>
        </row>
        <row r="1496">
          <cell r="B1496" t="str">
            <v>PRSKCB0036</v>
          </cell>
          <cell r="C1496" t="str">
            <v>CONTACTOR 16KW</v>
          </cell>
          <cell r="D1496">
            <v>1</v>
          </cell>
          <cell r="E1496">
            <v>2</v>
          </cell>
          <cell r="F1496" t="str">
            <v>N</v>
          </cell>
          <cell r="G1496" t="e">
            <v>#N/A</v>
          </cell>
          <cell r="H1496">
            <v>0</v>
          </cell>
          <cell r="I1496" t="str">
            <v>n/a</v>
          </cell>
          <cell r="K1496">
            <v>93.83</v>
          </cell>
        </row>
        <row r="1497">
          <cell r="B1497" t="str">
            <v>PRSKCB0037</v>
          </cell>
          <cell r="C1497" t="str">
            <v>MCB 16A 3 POLE</v>
          </cell>
          <cell r="D1497">
            <v>1</v>
          </cell>
          <cell r="E1497">
            <v>2</v>
          </cell>
          <cell r="F1497" t="str">
            <v>N</v>
          </cell>
          <cell r="G1497" t="e">
            <v>#N/A</v>
          </cell>
          <cell r="H1497">
            <v>0</v>
          </cell>
          <cell r="I1497" t="str">
            <v>n/a</v>
          </cell>
          <cell r="K1497">
            <v>78.489999999999995</v>
          </cell>
        </row>
        <row r="1498">
          <cell r="B1498" t="str">
            <v>PXA.96202</v>
          </cell>
          <cell r="C1498" t="str">
            <v>HOUSING</v>
          </cell>
          <cell r="D1498">
            <v>1</v>
          </cell>
          <cell r="E1498">
            <v>3</v>
          </cell>
          <cell r="F1498" t="str">
            <v>N</v>
          </cell>
          <cell r="G1498" t="e">
            <v>#N/A</v>
          </cell>
          <cell r="H1498">
            <v>0</v>
          </cell>
          <cell r="I1498" t="str">
            <v>n/a</v>
          </cell>
          <cell r="K1498">
            <v>24.7</v>
          </cell>
        </row>
        <row r="1499">
          <cell r="B1499" t="str">
            <v>PXA.96203</v>
          </cell>
          <cell r="C1499" t="str">
            <v>VALVE STEM  CELL DRAIN</v>
          </cell>
          <cell r="D1499">
            <v>1</v>
          </cell>
          <cell r="E1499">
            <v>3</v>
          </cell>
          <cell r="F1499" t="str">
            <v>N</v>
          </cell>
          <cell r="G1499" t="e">
            <v>#N/A</v>
          </cell>
          <cell r="H1499">
            <v>0</v>
          </cell>
          <cell r="I1499" t="str">
            <v>n/a</v>
          </cell>
          <cell r="K1499">
            <v>24.28</v>
          </cell>
        </row>
        <row r="1500">
          <cell r="B1500" t="str">
            <v>PXF.94841</v>
          </cell>
          <cell r="C1500" t="str">
            <v>WASHER</v>
          </cell>
          <cell r="D1500">
            <v>1</v>
          </cell>
          <cell r="E1500">
            <v>3</v>
          </cell>
          <cell r="F1500" t="str">
            <v>N</v>
          </cell>
          <cell r="G1500" t="e">
            <v>#N/A</v>
          </cell>
          <cell r="H1500">
            <v>0</v>
          </cell>
          <cell r="I1500" t="str">
            <v>n/a</v>
          </cell>
          <cell r="K1500">
            <v>0.54</v>
          </cell>
        </row>
        <row r="1501">
          <cell r="B1501" t="str">
            <v>PXJ.96265</v>
          </cell>
          <cell r="C1501" t="str">
            <v>PIN</v>
          </cell>
          <cell r="D1501">
            <v>1</v>
          </cell>
          <cell r="E1501">
            <v>3</v>
          </cell>
          <cell r="F1501" t="str">
            <v>N</v>
          </cell>
          <cell r="G1501" t="e">
            <v>#N/A</v>
          </cell>
          <cell r="H1501">
            <v>0</v>
          </cell>
          <cell r="I1501" t="str">
            <v>n/a</v>
          </cell>
          <cell r="K1501">
            <v>0.12</v>
          </cell>
        </row>
        <row r="1502">
          <cell r="B1502" t="str">
            <v>PXK.96220</v>
          </cell>
          <cell r="C1502" t="str">
            <v>SCREW</v>
          </cell>
          <cell r="D1502">
            <v>1</v>
          </cell>
          <cell r="E1502">
            <v>3</v>
          </cell>
          <cell r="F1502" t="str">
            <v>N</v>
          </cell>
          <cell r="G1502" t="e">
            <v>#N/A</v>
          </cell>
          <cell r="H1502">
            <v>0</v>
          </cell>
          <cell r="I1502" t="str">
            <v>n/a</v>
          </cell>
          <cell r="K1502">
            <v>0.56000000000000005</v>
          </cell>
        </row>
        <row r="1503">
          <cell r="B1503" t="str">
            <v>PXK93985</v>
          </cell>
          <cell r="C1503" t="str">
            <v>SCREW</v>
          </cell>
          <cell r="D1503">
            <v>1</v>
          </cell>
          <cell r="E1503">
            <v>3</v>
          </cell>
          <cell r="F1503" t="str">
            <v>N</v>
          </cell>
          <cell r="G1503" t="e">
            <v>#N/A</v>
          </cell>
          <cell r="H1503">
            <v>0</v>
          </cell>
          <cell r="I1503" t="str">
            <v>n/a</v>
          </cell>
          <cell r="K1503">
            <v>0.64</v>
          </cell>
        </row>
        <row r="1504">
          <cell r="B1504" t="str">
            <v>PXM.96220</v>
          </cell>
          <cell r="C1504" t="str">
            <v>SCREW</v>
          </cell>
          <cell r="D1504">
            <v>1</v>
          </cell>
          <cell r="E1504">
            <v>3</v>
          </cell>
          <cell r="F1504" t="str">
            <v>N</v>
          </cell>
          <cell r="G1504" t="e">
            <v>#N/A</v>
          </cell>
          <cell r="H1504">
            <v>0</v>
          </cell>
          <cell r="I1504" t="str">
            <v>n/a</v>
          </cell>
          <cell r="K1504">
            <v>0.23</v>
          </cell>
        </row>
        <row r="1505">
          <cell r="B1505" t="str">
            <v>RP-9024426</v>
          </cell>
          <cell r="C1505" t="str">
            <v>PTFE HOSE (TEFLON) 4MM DIA X</v>
          </cell>
          <cell r="D1505">
            <v>1</v>
          </cell>
          <cell r="E1505">
            <v>3</v>
          </cell>
          <cell r="F1505" t="str">
            <v>N</v>
          </cell>
          <cell r="G1505" t="e">
            <v>#N/A</v>
          </cell>
          <cell r="H1505">
            <v>0</v>
          </cell>
          <cell r="I1505" t="str">
            <v>n/a</v>
          </cell>
          <cell r="K1505">
            <v>8.33</v>
          </cell>
        </row>
        <row r="1506">
          <cell r="B1506" t="str">
            <v>SJ1</v>
          </cell>
          <cell r="C1506" t="str">
            <v>3" RJT BUTTERFLY VALVE</v>
          </cell>
          <cell r="D1506">
            <v>1</v>
          </cell>
          <cell r="E1506">
            <v>2</v>
          </cell>
          <cell r="F1506" t="str">
            <v>N</v>
          </cell>
          <cell r="G1506" t="e">
            <v>#N/A</v>
          </cell>
          <cell r="H1506">
            <v>0</v>
          </cell>
          <cell r="I1506" t="str">
            <v>n/a</v>
          </cell>
          <cell r="K1506">
            <v>216.67</v>
          </cell>
        </row>
        <row r="1507">
          <cell r="B1507" t="str">
            <v>SJ10</v>
          </cell>
          <cell r="C1507" t="str">
            <v>DISTRIBUTION PUMP INLET FLANGE FOR 250 MAN CAMP</v>
          </cell>
          <cell r="D1507">
            <v>1</v>
          </cell>
          <cell r="E1507">
            <v>2</v>
          </cell>
          <cell r="F1507" t="str">
            <v>N</v>
          </cell>
          <cell r="G1507" t="e">
            <v>#N/A</v>
          </cell>
          <cell r="H1507">
            <v>0</v>
          </cell>
          <cell r="I1507" t="str">
            <v>n/a</v>
          </cell>
          <cell r="K1507">
            <v>141.66999999999999</v>
          </cell>
        </row>
        <row r="1508">
          <cell r="B1508" t="str">
            <v>SJ10A</v>
          </cell>
          <cell r="C1508" t="str">
            <v>DISTRIBUTION PUMP INLET FLANGE FOR 125 MAN CAMP</v>
          </cell>
          <cell r="D1508">
            <v>1</v>
          </cell>
          <cell r="E1508">
            <v>2</v>
          </cell>
          <cell r="F1508" t="str">
            <v>N</v>
          </cell>
          <cell r="G1508" t="e">
            <v>#N/A</v>
          </cell>
          <cell r="H1508">
            <v>0</v>
          </cell>
          <cell r="I1508" t="str">
            <v>n/a</v>
          </cell>
          <cell r="K1508">
            <v>136.66999999999999</v>
          </cell>
        </row>
        <row r="1509">
          <cell r="B1509" t="str">
            <v>SJ11</v>
          </cell>
          <cell r="C1509" t="str">
            <v>DISTRIBUTION PUMP SIDE WALL</v>
          </cell>
          <cell r="D1509">
            <v>1</v>
          </cell>
          <cell r="E1509">
            <v>2</v>
          </cell>
          <cell r="F1509" t="str">
            <v>N</v>
          </cell>
          <cell r="G1509" t="e">
            <v>#N/A</v>
          </cell>
          <cell r="H1509">
            <v>0</v>
          </cell>
          <cell r="I1509" t="str">
            <v>n/a</v>
          </cell>
          <cell r="K1509">
            <v>327.47000000000003</v>
          </cell>
        </row>
        <row r="1510">
          <cell r="B1510" t="str">
            <v>SJ12</v>
          </cell>
          <cell r="C1510" t="str">
            <v>2" RJT BUTTERFLY VALVE</v>
          </cell>
          <cell r="D1510">
            <v>1</v>
          </cell>
          <cell r="E1510">
            <v>2</v>
          </cell>
          <cell r="F1510" t="str">
            <v>N</v>
          </cell>
          <cell r="G1510" t="e">
            <v>#N/A</v>
          </cell>
          <cell r="H1510">
            <v>0</v>
          </cell>
          <cell r="I1510" t="str">
            <v>n/a</v>
          </cell>
          <cell r="K1510">
            <v>156.66999999999999</v>
          </cell>
        </row>
        <row r="1511">
          <cell r="B1511" t="str">
            <v>SJ13</v>
          </cell>
          <cell r="C1511" t="str">
            <v>RE-DOSING UNIT RADIATOR INLET PIPE</v>
          </cell>
          <cell r="D1511">
            <v>1</v>
          </cell>
          <cell r="E1511">
            <v>2</v>
          </cell>
          <cell r="F1511" t="str">
            <v>N</v>
          </cell>
          <cell r="G1511" t="e">
            <v>#N/A</v>
          </cell>
          <cell r="H1511">
            <v>0</v>
          </cell>
          <cell r="I1511" t="str">
            <v>n/a</v>
          </cell>
          <cell r="K1511">
            <v>155</v>
          </cell>
        </row>
        <row r="1512">
          <cell r="B1512" t="str">
            <v>SJ14</v>
          </cell>
          <cell r="C1512" t="str">
            <v>RE-DOSING UNIT RADIATOR OUTLET</v>
          </cell>
          <cell r="D1512">
            <v>1</v>
          </cell>
          <cell r="E1512">
            <v>2</v>
          </cell>
          <cell r="F1512" t="str">
            <v>N</v>
          </cell>
          <cell r="G1512" t="e">
            <v>#N/A</v>
          </cell>
          <cell r="H1512">
            <v>0</v>
          </cell>
          <cell r="I1512" t="str">
            <v>n/a</v>
          </cell>
          <cell r="K1512">
            <v>155</v>
          </cell>
        </row>
        <row r="1513">
          <cell r="B1513" t="str">
            <v>SJ15</v>
          </cell>
          <cell r="C1513" t="str">
            <v>RE-DOSING UNIT OUTLET GLAND PLATE</v>
          </cell>
          <cell r="D1513">
            <v>1</v>
          </cell>
          <cell r="E1513">
            <v>2</v>
          </cell>
          <cell r="F1513" t="str">
            <v>N</v>
          </cell>
          <cell r="G1513" t="e">
            <v>#N/A</v>
          </cell>
          <cell r="H1513">
            <v>0</v>
          </cell>
          <cell r="I1513" t="str">
            <v>n/a</v>
          </cell>
          <cell r="K1513">
            <v>292.10000000000002</v>
          </cell>
        </row>
        <row r="1514">
          <cell r="B1514" t="str">
            <v>SJ16</v>
          </cell>
          <cell r="C1514" t="str">
            <v>RE-DOSING UNIT INLET GLAND PLATE</v>
          </cell>
          <cell r="D1514">
            <v>1</v>
          </cell>
          <cell r="E1514">
            <v>2</v>
          </cell>
          <cell r="F1514" t="str">
            <v>N</v>
          </cell>
          <cell r="G1514" t="e">
            <v>#N/A</v>
          </cell>
          <cell r="H1514">
            <v>0</v>
          </cell>
          <cell r="I1514" t="str">
            <v>n/a</v>
          </cell>
          <cell r="K1514">
            <v>292.10000000000002</v>
          </cell>
        </row>
        <row r="1515">
          <cell r="B1515" t="str">
            <v>SJ17</v>
          </cell>
          <cell r="C1515" t="str">
            <v>2" PLASTIC EXTERNAL PORT CAPS - MINIMUM ORDER QTY OF 10</v>
          </cell>
          <cell r="D1515">
            <v>10</v>
          </cell>
          <cell r="E1515">
            <v>2</v>
          </cell>
          <cell r="F1515" t="str">
            <v>N</v>
          </cell>
          <cell r="G1515" t="e">
            <v>#N/A</v>
          </cell>
          <cell r="H1515">
            <v>0</v>
          </cell>
          <cell r="I1515" t="str">
            <v>n/a</v>
          </cell>
          <cell r="K1515">
            <v>4.9000000000000004</v>
          </cell>
        </row>
        <row r="1516">
          <cell r="B1516" t="str">
            <v>SJ18</v>
          </cell>
          <cell r="C1516" t="str">
            <v>3" PLASTIC EXTERNAL PORT CAPS - MINIMUM ORDER QTY OF 10</v>
          </cell>
          <cell r="D1516">
            <v>10</v>
          </cell>
          <cell r="E1516">
            <v>2</v>
          </cell>
          <cell r="F1516" t="str">
            <v>N</v>
          </cell>
          <cell r="G1516" t="e">
            <v>#N/A</v>
          </cell>
          <cell r="H1516">
            <v>0</v>
          </cell>
          <cell r="I1516" t="str">
            <v>n/a</v>
          </cell>
          <cell r="K1516">
            <v>6.49</v>
          </cell>
        </row>
        <row r="1517">
          <cell r="B1517" t="str">
            <v>SJ2</v>
          </cell>
          <cell r="C1517" t="str">
            <v>2" BSP NON-RETURN VALVE</v>
          </cell>
          <cell r="D1517">
            <v>1</v>
          </cell>
          <cell r="E1517">
            <v>2</v>
          </cell>
          <cell r="F1517" t="str">
            <v>N</v>
          </cell>
          <cell r="G1517" t="e">
            <v>#N/A</v>
          </cell>
          <cell r="H1517">
            <v>0</v>
          </cell>
          <cell r="I1517" t="str">
            <v>n/a</v>
          </cell>
          <cell r="K1517">
            <v>47.74</v>
          </cell>
        </row>
        <row r="1518">
          <cell r="B1518" t="str">
            <v>SJ3</v>
          </cell>
          <cell r="C1518" t="str">
            <v>DISTRIBUTION PUMP OUTLET FLANGE</v>
          </cell>
          <cell r="D1518">
            <v>1</v>
          </cell>
          <cell r="E1518" t="str">
            <v>4</v>
          </cell>
          <cell r="F1518" t="str">
            <v>N</v>
          </cell>
          <cell r="G1518" t="e">
            <v>#N/A</v>
          </cell>
          <cell r="H1518">
            <v>0</v>
          </cell>
          <cell r="I1518" t="str">
            <v>n/a</v>
          </cell>
          <cell r="K1518">
            <v>156.66999999999999</v>
          </cell>
        </row>
        <row r="1519">
          <cell r="B1519" t="str">
            <v>SJ4</v>
          </cell>
          <cell r="C1519" t="str">
            <v>DISTRIBUTION PUMP INLET FLANGE</v>
          </cell>
          <cell r="D1519">
            <v>1</v>
          </cell>
          <cell r="E1519" t="str">
            <v>4</v>
          </cell>
          <cell r="F1519" t="str">
            <v>N</v>
          </cell>
          <cell r="G1519" t="e">
            <v>#N/A</v>
          </cell>
          <cell r="H1519">
            <v>0</v>
          </cell>
          <cell r="I1519" t="str">
            <v>n/a</v>
          </cell>
          <cell r="K1519">
            <v>156.66999999999999</v>
          </cell>
        </row>
        <row r="1520">
          <cell r="B1520" t="str">
            <v>SJ5</v>
          </cell>
          <cell r="C1520" t="str">
            <v>DISTRIBUTION PUMP OUTLET MANIFOLD</v>
          </cell>
          <cell r="D1520">
            <v>1</v>
          </cell>
          <cell r="E1520" t="str">
            <v>4</v>
          </cell>
          <cell r="F1520" t="str">
            <v>N</v>
          </cell>
          <cell r="G1520" t="e">
            <v>#N/A</v>
          </cell>
          <cell r="H1520">
            <v>0</v>
          </cell>
          <cell r="I1520" t="str">
            <v>n/a</v>
          </cell>
          <cell r="K1520">
            <v>616.66999999999996</v>
          </cell>
        </row>
        <row r="1521">
          <cell r="B1521" t="str">
            <v>SJ5A</v>
          </cell>
          <cell r="C1521" t="str">
            <v>DISTRIBUTION PUMP OUTLET MANIFOLD</v>
          </cell>
          <cell r="D1521">
            <v>1</v>
          </cell>
          <cell r="E1521" t="str">
            <v>4</v>
          </cell>
          <cell r="F1521" t="str">
            <v>N</v>
          </cell>
          <cell r="G1521" t="e">
            <v>#N/A</v>
          </cell>
          <cell r="H1521">
            <v>0</v>
          </cell>
          <cell r="I1521" t="str">
            <v>n/a</v>
          </cell>
          <cell r="K1521">
            <v>616.66999999999996</v>
          </cell>
        </row>
        <row r="1522">
          <cell r="B1522" t="str">
            <v>SJ5B</v>
          </cell>
          <cell r="C1522" t="str">
            <v>DISTRIBUTION PUMP OUTLET MANIFOLD</v>
          </cell>
          <cell r="D1522">
            <v>1</v>
          </cell>
          <cell r="E1522" t="str">
            <v>4</v>
          </cell>
          <cell r="F1522" t="str">
            <v>N</v>
          </cell>
          <cell r="G1522" t="e">
            <v>#N/A</v>
          </cell>
          <cell r="H1522">
            <v>0</v>
          </cell>
          <cell r="I1522" t="str">
            <v>n/a</v>
          </cell>
          <cell r="K1522">
            <v>616.66999999999996</v>
          </cell>
        </row>
        <row r="1523">
          <cell r="B1523" t="str">
            <v>SJ6</v>
          </cell>
          <cell r="C1523" t="str">
            <v xml:space="preserve"> DISTRIBUTION PUMP INLET MANIFOLD</v>
          </cell>
          <cell r="D1523">
            <v>1</v>
          </cell>
          <cell r="E1523" t="str">
            <v>4</v>
          </cell>
          <cell r="F1523" t="str">
            <v>N</v>
          </cell>
          <cell r="G1523" t="e">
            <v>#N/A</v>
          </cell>
          <cell r="H1523">
            <v>0</v>
          </cell>
          <cell r="I1523" t="str">
            <v>n/a</v>
          </cell>
          <cell r="K1523">
            <v>595</v>
          </cell>
        </row>
        <row r="1524">
          <cell r="B1524" t="str">
            <v>SJ6A</v>
          </cell>
          <cell r="C1524" t="str">
            <v>DISTRIBUTION PUMP INLET MANIFOLD</v>
          </cell>
          <cell r="D1524">
            <v>1</v>
          </cell>
          <cell r="E1524" t="str">
            <v>4</v>
          </cell>
          <cell r="F1524" t="str">
            <v>N</v>
          </cell>
          <cell r="G1524" t="e">
            <v>#N/A</v>
          </cell>
          <cell r="H1524">
            <v>0</v>
          </cell>
          <cell r="I1524" t="str">
            <v>n/a</v>
          </cell>
          <cell r="K1524">
            <v>595</v>
          </cell>
        </row>
        <row r="1525">
          <cell r="B1525" t="str">
            <v>SJ6B</v>
          </cell>
          <cell r="C1525" t="str">
            <v>DISTRIBUTION PUMP INLET MANIFOLD</v>
          </cell>
          <cell r="D1525">
            <v>1</v>
          </cell>
          <cell r="E1525" t="str">
            <v>4</v>
          </cell>
          <cell r="F1525" t="str">
            <v>N</v>
          </cell>
          <cell r="G1525" t="e">
            <v>#N/A</v>
          </cell>
          <cell r="H1525">
            <v>0</v>
          </cell>
          <cell r="I1525" t="str">
            <v>n/a</v>
          </cell>
          <cell r="K1525">
            <v>595</v>
          </cell>
        </row>
        <row r="1526">
          <cell r="B1526" t="str">
            <v>SJ7</v>
          </cell>
          <cell r="C1526" t="str">
            <v>DISTRIBUTION PUMP RADIATOR INLET</v>
          </cell>
          <cell r="D1526">
            <v>1</v>
          </cell>
          <cell r="E1526" t="str">
            <v>4</v>
          </cell>
          <cell r="F1526" t="str">
            <v>N</v>
          </cell>
          <cell r="G1526" t="e">
            <v>#N/A</v>
          </cell>
          <cell r="H1526">
            <v>0</v>
          </cell>
          <cell r="I1526" t="str">
            <v>n/a</v>
          </cell>
          <cell r="K1526">
            <v>156.66999999999999</v>
          </cell>
        </row>
        <row r="1527">
          <cell r="B1527" t="str">
            <v>SJ8</v>
          </cell>
          <cell r="C1527" t="str">
            <v>DISTRIBUTION PUMP RADIATOROUTLET</v>
          </cell>
          <cell r="D1527">
            <v>1</v>
          </cell>
          <cell r="E1527" t="str">
            <v>4</v>
          </cell>
          <cell r="F1527" t="str">
            <v>N</v>
          </cell>
          <cell r="G1527" t="e">
            <v>#N/A</v>
          </cell>
          <cell r="H1527">
            <v>0</v>
          </cell>
          <cell r="I1527" t="str">
            <v>n/a</v>
          </cell>
          <cell r="K1527">
            <v>161.66999999999999</v>
          </cell>
        </row>
        <row r="1528">
          <cell r="B1528" t="str">
            <v>SJ9</v>
          </cell>
          <cell r="C1528" t="str">
            <v>DISTRIBUTION PUMP OUTLET FLANGE</v>
          </cell>
          <cell r="D1528">
            <v>1</v>
          </cell>
          <cell r="E1528" t="str">
            <v>4</v>
          </cell>
          <cell r="F1528" t="str">
            <v>N</v>
          </cell>
          <cell r="G1528" t="e">
            <v>#N/A</v>
          </cell>
          <cell r="H1528">
            <v>0</v>
          </cell>
          <cell r="I1528" t="str">
            <v>n/a</v>
          </cell>
          <cell r="K1528">
            <v>156.66999999999999</v>
          </cell>
        </row>
        <row r="1529">
          <cell r="B1529" t="str">
            <v>SJ9A</v>
          </cell>
          <cell r="C1529" t="str">
            <v>DISTRIBUTION PUMP OUTLET FLANGE</v>
          </cell>
          <cell r="D1529">
            <v>1</v>
          </cell>
          <cell r="E1529" t="str">
            <v>4</v>
          </cell>
          <cell r="F1529" t="str">
            <v>N</v>
          </cell>
          <cell r="G1529" t="e">
            <v>#N/A</v>
          </cell>
          <cell r="H1529">
            <v>0</v>
          </cell>
          <cell r="I1529" t="str">
            <v>n/a</v>
          </cell>
          <cell r="K1529">
            <v>156.66999999999999</v>
          </cell>
        </row>
        <row r="1530">
          <cell r="B1530" t="str">
            <v>TDA 1028</v>
          </cell>
          <cell r="C1530" t="str">
            <v>PLUG  AAB 2896</v>
          </cell>
          <cell r="D1530">
            <v>1</v>
          </cell>
          <cell r="E1530">
            <v>5</v>
          </cell>
          <cell r="F1530" t="str">
            <v>N</v>
          </cell>
          <cell r="G1530" t="e">
            <v>#N/A</v>
          </cell>
          <cell r="H1530">
            <v>0</v>
          </cell>
          <cell r="I1530" t="str">
            <v>n/a</v>
          </cell>
          <cell r="K1530">
            <v>33.33</v>
          </cell>
        </row>
        <row r="1531">
          <cell r="B1531" t="str">
            <v>TDA 1029</v>
          </cell>
          <cell r="C1531" t="str">
            <v>PLUG  AAB 3899.</v>
          </cell>
          <cell r="D1531">
            <v>1</v>
          </cell>
          <cell r="E1531">
            <v>5</v>
          </cell>
          <cell r="F1531" t="str">
            <v>N</v>
          </cell>
          <cell r="G1531" t="e">
            <v>#N/A</v>
          </cell>
          <cell r="H1531">
            <v>0</v>
          </cell>
          <cell r="I1531" t="str">
            <v>n/a</v>
          </cell>
          <cell r="K1531">
            <v>33.33</v>
          </cell>
        </row>
        <row r="1532">
          <cell r="B1532" t="str">
            <v>TDA 2034</v>
          </cell>
          <cell r="C1532" t="str">
            <v>HYDROVAR HV3.7 COMPLETE</v>
          </cell>
          <cell r="D1532">
            <v>1</v>
          </cell>
          <cell r="E1532">
            <v>2</v>
          </cell>
          <cell r="F1532" t="str">
            <v>N</v>
          </cell>
          <cell r="G1532" t="e">
            <v>#N/A</v>
          </cell>
          <cell r="H1532">
            <v>0</v>
          </cell>
          <cell r="I1532" t="str">
            <v>n/a</v>
          </cell>
          <cell r="K1532">
            <v>3034.5</v>
          </cell>
        </row>
        <row r="1533">
          <cell r="B1533" t="str">
            <v>TDA 2035A</v>
          </cell>
          <cell r="C1533" t="str">
            <v>PRESSURE TRANSDUCERS</v>
          </cell>
          <cell r="D1533">
            <v>1</v>
          </cell>
          <cell r="E1533">
            <v>2</v>
          </cell>
          <cell r="F1533" t="str">
            <v>N</v>
          </cell>
          <cell r="G1533" t="e">
            <v>#N/A</v>
          </cell>
          <cell r="H1533">
            <v>0</v>
          </cell>
          <cell r="I1533" t="str">
            <v>n/a</v>
          </cell>
          <cell r="K1533">
            <v>162.16999999999999</v>
          </cell>
        </row>
        <row r="1534">
          <cell r="B1534" t="str">
            <v>TDA 3054</v>
          </cell>
          <cell r="C1534" t="str">
            <v>Thermal O/load Relay 0.8-1.2A</v>
          </cell>
          <cell r="D1534">
            <v>1</v>
          </cell>
          <cell r="E1534">
            <v>2</v>
          </cell>
          <cell r="F1534" t="str">
            <v>N</v>
          </cell>
          <cell r="G1534" t="e">
            <v>#N/A</v>
          </cell>
          <cell r="H1534">
            <v>0</v>
          </cell>
          <cell r="I1534" t="str">
            <v>n/a</v>
          </cell>
          <cell r="K1534">
            <v>29.03</v>
          </cell>
        </row>
        <row r="1535">
          <cell r="B1535" t="str">
            <v>TDA1016/AAB3919</v>
          </cell>
          <cell r="C1535" t="str">
            <v>DOSATOR PUMP (USE INSTEAD OF TDA213/AAB3919)</v>
          </cell>
          <cell r="D1535">
            <v>1</v>
          </cell>
          <cell r="E1535">
            <v>5</v>
          </cell>
          <cell r="F1535" t="str">
            <v>N</v>
          </cell>
          <cell r="G1535" t="e">
            <v>#N/A</v>
          </cell>
          <cell r="H1535">
            <v>0</v>
          </cell>
          <cell r="I1535" t="str">
            <v>n/a</v>
          </cell>
          <cell r="K1535">
            <v>658.33</v>
          </cell>
        </row>
        <row r="1536">
          <cell r="B1536" t="str">
            <v>TDA1030</v>
          </cell>
          <cell r="C1536" t="str">
            <v>PLUG 5 PIN - FOR DOSATOR PUMP</v>
          </cell>
          <cell r="D1536">
            <v>1</v>
          </cell>
          <cell r="E1536">
            <v>5</v>
          </cell>
          <cell r="F1536" t="str">
            <v>N</v>
          </cell>
          <cell r="G1536" t="e">
            <v>#N/A</v>
          </cell>
          <cell r="H1536">
            <v>0</v>
          </cell>
          <cell r="I1536" t="str">
            <v>n/a</v>
          </cell>
          <cell r="K1536">
            <v>18.23</v>
          </cell>
        </row>
        <row r="1537">
          <cell r="B1537" t="str">
            <v>TDA1086 P97189</v>
          </cell>
          <cell r="C1537" t="str">
            <v>CELL BLOCK</v>
          </cell>
          <cell r="D1537">
            <v>1</v>
          </cell>
          <cell r="E1537">
            <v>2</v>
          </cell>
          <cell r="F1537" t="str">
            <v>N</v>
          </cell>
          <cell r="G1537" t="e">
            <v>#N/A</v>
          </cell>
          <cell r="H1537">
            <v>0</v>
          </cell>
          <cell r="I1537" t="str">
            <v>n/a</v>
          </cell>
          <cell r="J1537" t="e">
            <v>#DIV/0!</v>
          </cell>
          <cell r="K1537">
            <v>94.9</v>
          </cell>
        </row>
        <row r="1538">
          <cell r="B1538" t="str">
            <v>TDA1107</v>
          </cell>
          <cell r="C1538" t="str">
            <v>MIXER MOTOR</v>
          </cell>
          <cell r="D1538">
            <v>1</v>
          </cell>
          <cell r="E1538">
            <v>5</v>
          </cell>
          <cell r="F1538" t="str">
            <v>N</v>
          </cell>
          <cell r="G1538" t="e">
            <v>#N/A</v>
          </cell>
          <cell r="H1538">
            <v>0</v>
          </cell>
          <cell r="I1538" t="str">
            <v>n/a</v>
          </cell>
          <cell r="K1538">
            <v>616.66999999999996</v>
          </cell>
        </row>
        <row r="1539">
          <cell r="B1539" t="str">
            <v>TDA1107A</v>
          </cell>
          <cell r="C1539" t="str">
            <v>AGITATOR COMPLETE (COTTER PINS REQUIRED)</v>
          </cell>
          <cell r="D1539">
            <v>1</v>
          </cell>
          <cell r="E1539">
            <v>5</v>
          </cell>
          <cell r="F1539" t="str">
            <v>Y</v>
          </cell>
          <cell r="G1539">
            <v>1053.5994487789599</v>
          </cell>
          <cell r="H1539">
            <v>833.33</v>
          </cell>
          <cell r="I1539" t="str">
            <v>Higher</v>
          </cell>
          <cell r="K1539">
            <v>858.33</v>
          </cell>
        </row>
        <row r="1540">
          <cell r="B1540" t="str">
            <v>TDA1107B</v>
          </cell>
          <cell r="C1540" t="str">
            <v>AGITATOR SHAFT</v>
          </cell>
          <cell r="D1540">
            <v>1</v>
          </cell>
          <cell r="E1540">
            <v>5</v>
          </cell>
          <cell r="F1540" t="str">
            <v>N</v>
          </cell>
          <cell r="G1540" t="e">
            <v>#N/A</v>
          </cell>
          <cell r="H1540">
            <v>0</v>
          </cell>
          <cell r="I1540" t="str">
            <v>n/a</v>
          </cell>
          <cell r="K1540">
            <v>250</v>
          </cell>
        </row>
        <row r="1541">
          <cell r="B1541" t="str">
            <v>TDA1108</v>
          </cell>
          <cell r="C1541" t="str">
            <v>LEVEL CONTROL E13A MULTIPROBE</v>
          </cell>
          <cell r="D1541">
            <v>1</v>
          </cell>
          <cell r="E1541">
            <v>4</v>
          </cell>
          <cell r="F1541" t="str">
            <v>N</v>
          </cell>
          <cell r="G1541" t="e">
            <v>#N/A</v>
          </cell>
          <cell r="H1541">
            <v>0</v>
          </cell>
          <cell r="I1541" t="str">
            <v>n/a</v>
          </cell>
          <cell r="K1541">
            <v>212.45</v>
          </cell>
        </row>
        <row r="1542">
          <cell r="B1542" t="str">
            <v>TDA1112</v>
          </cell>
          <cell r="C1542" t="str">
            <v>230V Duoalarm Unit</v>
          </cell>
          <cell r="D1542">
            <v>1</v>
          </cell>
          <cell r="E1542">
            <v>3</v>
          </cell>
          <cell r="F1542" t="str">
            <v>N</v>
          </cell>
          <cell r="G1542" t="e">
            <v>#N/A</v>
          </cell>
          <cell r="H1542">
            <v>0</v>
          </cell>
          <cell r="I1542" t="str">
            <v>n/a</v>
          </cell>
          <cell r="K1542">
            <v>280.35000000000002</v>
          </cell>
        </row>
        <row r="1543">
          <cell r="B1543" t="str">
            <v>TDA125/1A/0</v>
          </cell>
          <cell r="C1543" t="str">
            <v>125 MAN CAMP COMPLETE</v>
          </cell>
          <cell r="D1543">
            <v>1</v>
          </cell>
          <cell r="E1543">
            <v>8</v>
          </cell>
          <cell r="F1543" t="str">
            <v>N</v>
          </cell>
          <cell r="G1543" t="e">
            <v>#N/A</v>
          </cell>
          <cell r="H1543">
            <v>0</v>
          </cell>
          <cell r="I1543" t="str">
            <v>n/a</v>
          </cell>
          <cell r="K1543">
            <v>41141.699999999997</v>
          </cell>
        </row>
        <row r="1544">
          <cell r="B1544" t="str">
            <v>TDA125/1B/0</v>
          </cell>
          <cell r="C1544" t="str">
            <v>125 MAN CAMP COMPLETE</v>
          </cell>
          <cell r="D1544">
            <v>1</v>
          </cell>
          <cell r="E1544">
            <v>8</v>
          </cell>
          <cell r="F1544" t="str">
            <v>N</v>
          </cell>
          <cell r="G1544" t="e">
            <v>#N/A</v>
          </cell>
          <cell r="H1544">
            <v>0</v>
          </cell>
          <cell r="I1544" t="str">
            <v>n/a</v>
          </cell>
          <cell r="K1544">
            <v>20923.330000000002</v>
          </cell>
        </row>
        <row r="1545">
          <cell r="B1545" t="str">
            <v>TDA2012</v>
          </cell>
          <cell r="C1545" t="str">
            <v>Washer</v>
          </cell>
          <cell r="D1545">
            <v>1</v>
          </cell>
          <cell r="E1545">
            <v>2</v>
          </cell>
          <cell r="F1545" t="str">
            <v>N</v>
          </cell>
          <cell r="G1545" t="e">
            <v>#N/A</v>
          </cell>
          <cell r="H1545">
            <v>0</v>
          </cell>
          <cell r="I1545" t="str">
            <v>n/a</v>
          </cell>
          <cell r="K1545">
            <v>5.83</v>
          </cell>
        </row>
        <row r="1546">
          <cell r="B1546" t="str">
            <v>TDA2016A/UK2501241</v>
          </cell>
          <cell r="C1546" t="str">
            <v>WALL MOUNTING KIT FOR HV3.15 HYDROVAR</v>
          </cell>
          <cell r="D1546">
            <v>1</v>
          </cell>
          <cell r="E1546">
            <v>2</v>
          </cell>
          <cell r="F1546" t="str">
            <v>N</v>
          </cell>
          <cell r="G1546" t="e">
            <v>#N/A</v>
          </cell>
          <cell r="H1546">
            <v>0</v>
          </cell>
          <cell r="I1546" t="str">
            <v>n/a</v>
          </cell>
          <cell r="K1546">
            <v>353.15</v>
          </cell>
        </row>
        <row r="1547">
          <cell r="B1547" t="str">
            <v>TDA2018</v>
          </cell>
          <cell r="C1547" t="str">
            <v>7.5 KW DISTRIBUTION PUMP</v>
          </cell>
          <cell r="D1547">
            <v>1</v>
          </cell>
          <cell r="E1547">
            <v>4</v>
          </cell>
          <cell r="F1547" t="str">
            <v>N</v>
          </cell>
          <cell r="G1547" t="e">
            <v>#N/A</v>
          </cell>
          <cell r="H1547">
            <v>0</v>
          </cell>
          <cell r="I1547" t="str">
            <v>n/a</v>
          </cell>
          <cell r="K1547">
            <v>2017.48</v>
          </cell>
        </row>
        <row r="1548">
          <cell r="B1548" t="str">
            <v>TDA2033</v>
          </cell>
          <cell r="C1548" t="str">
            <v>COUPLING SHAFT</v>
          </cell>
          <cell r="D1548">
            <v>1</v>
          </cell>
          <cell r="E1548">
            <v>2</v>
          </cell>
          <cell r="F1548" t="str">
            <v>N</v>
          </cell>
          <cell r="G1548" t="e">
            <v>#N/A</v>
          </cell>
          <cell r="H1548">
            <v>0</v>
          </cell>
          <cell r="I1548" t="str">
            <v>n/a</v>
          </cell>
          <cell r="K1548">
            <v>269.5</v>
          </cell>
        </row>
        <row r="1549">
          <cell r="B1549" t="str">
            <v>TDA2034A</v>
          </cell>
          <cell r="C1549" t="str">
            <v>WALL MOUNTING KIT FOR 3.7 HYDROVAR IN DISTRIBUTION KIOSK</v>
          </cell>
          <cell r="D1549">
            <v>1</v>
          </cell>
          <cell r="E1549">
            <v>2</v>
          </cell>
          <cell r="F1549" t="str">
            <v>N</v>
          </cell>
          <cell r="G1549" t="e">
            <v>#N/A</v>
          </cell>
          <cell r="H1549">
            <v>0</v>
          </cell>
          <cell r="I1549" t="str">
            <v>n/a</v>
          </cell>
          <cell r="K1549">
            <v>272.54000000000002</v>
          </cell>
        </row>
        <row r="1550">
          <cell r="B1550" t="str">
            <v>TDA2052A UK 4168153</v>
          </cell>
          <cell r="C1550" t="str">
            <v>HYDROVAR INVERTOR ONLY HV3.4</v>
          </cell>
          <cell r="D1550">
            <v>1</v>
          </cell>
          <cell r="E1550">
            <v>2</v>
          </cell>
          <cell r="F1550" t="str">
            <v>N</v>
          </cell>
          <cell r="G1550" t="e">
            <v>#N/A</v>
          </cell>
          <cell r="H1550">
            <v>0</v>
          </cell>
          <cell r="I1550" t="str">
            <v>n/a</v>
          </cell>
          <cell r="K1550">
            <v>1908.67</v>
          </cell>
        </row>
        <row r="1551">
          <cell r="B1551" t="str">
            <v>TDA2052A/UK2509371</v>
          </cell>
          <cell r="C1551" t="str">
            <v>WALL MOUNTING KIT FOR HV3.4 HYDROVAR</v>
          </cell>
          <cell r="D1551">
            <v>1</v>
          </cell>
          <cell r="E1551">
            <v>2</v>
          </cell>
          <cell r="F1551" t="str">
            <v>N</v>
          </cell>
          <cell r="G1551" t="e">
            <v>#N/A</v>
          </cell>
          <cell r="H1551">
            <v>0</v>
          </cell>
          <cell r="I1551" t="str">
            <v>n/a</v>
          </cell>
          <cell r="K1551">
            <v>272.54000000000002</v>
          </cell>
        </row>
        <row r="1552">
          <cell r="B1552" t="str">
            <v>TDA2079</v>
          </cell>
          <cell r="C1552" t="str">
            <v>RE-DOSING UNIT EXTERIOR 2" ELBOW</v>
          </cell>
          <cell r="D1552">
            <v>1</v>
          </cell>
          <cell r="E1552">
            <v>5</v>
          </cell>
          <cell r="F1552" t="str">
            <v>N</v>
          </cell>
          <cell r="G1552" t="e">
            <v>#N/A</v>
          </cell>
          <cell r="H1552">
            <v>0</v>
          </cell>
          <cell r="I1552" t="str">
            <v>n/a</v>
          </cell>
          <cell r="K1552">
            <v>293.33</v>
          </cell>
        </row>
        <row r="1553">
          <cell r="B1553" t="str">
            <v>TDA2080</v>
          </cell>
          <cell r="C1553" t="str">
            <v>RE-DOSING UNIT EXTERIOR 2" TO "2</v>
          </cell>
          <cell r="D1553">
            <v>1</v>
          </cell>
          <cell r="E1553">
            <v>5</v>
          </cell>
          <cell r="F1553" t="str">
            <v>N</v>
          </cell>
          <cell r="G1553" t="e">
            <v>#N/A</v>
          </cell>
          <cell r="H1553">
            <v>0</v>
          </cell>
          <cell r="I1553" t="str">
            <v>n/a</v>
          </cell>
          <cell r="K1553">
            <v>273.33</v>
          </cell>
        </row>
        <row r="1554">
          <cell r="B1554" t="str">
            <v>TDA2081</v>
          </cell>
          <cell r="C1554" t="str">
            <v>DISTRIBUTION PUMP UNIT EXTERIOR</v>
          </cell>
          <cell r="D1554">
            <v>1</v>
          </cell>
          <cell r="E1554">
            <v>5</v>
          </cell>
          <cell r="F1554" t="str">
            <v>N</v>
          </cell>
          <cell r="G1554" t="e">
            <v>#N/A</v>
          </cell>
          <cell r="H1554">
            <v>0</v>
          </cell>
          <cell r="I1554" t="str">
            <v>n/a</v>
          </cell>
          <cell r="K1554">
            <v>220</v>
          </cell>
        </row>
        <row r="1555">
          <cell r="B1555" t="str">
            <v>TDA2082</v>
          </cell>
          <cell r="C1555" t="str">
            <v>DISTRIBUTION PUMP UNIT EXTERIOR</v>
          </cell>
          <cell r="D1555">
            <v>1</v>
          </cell>
          <cell r="E1555">
            <v>5</v>
          </cell>
          <cell r="F1555" t="str">
            <v>N</v>
          </cell>
          <cell r="G1555" t="e">
            <v>#N/A</v>
          </cell>
          <cell r="H1555">
            <v>0</v>
          </cell>
          <cell r="I1555" t="str">
            <v>n/a</v>
          </cell>
          <cell r="K1555">
            <v>261.67</v>
          </cell>
        </row>
        <row r="1556">
          <cell r="B1556" t="str">
            <v>TDA2083</v>
          </cell>
          <cell r="C1556" t="str">
            <v>DISTRIBUTION PUMP UNIT EXTERIOR</v>
          </cell>
          <cell r="D1556">
            <v>1</v>
          </cell>
          <cell r="E1556">
            <v>5</v>
          </cell>
          <cell r="F1556" t="str">
            <v>N</v>
          </cell>
          <cell r="G1556" t="e">
            <v>#N/A</v>
          </cell>
          <cell r="H1556">
            <v>0</v>
          </cell>
          <cell r="I1556" t="str">
            <v>n/a</v>
          </cell>
          <cell r="K1556">
            <v>460</v>
          </cell>
        </row>
        <row r="1557">
          <cell r="B1557" t="str">
            <v>TDA2084</v>
          </cell>
          <cell r="C1557" t="str">
            <v>DISTRIBUTION PUMP UNIT EXTERIOR</v>
          </cell>
          <cell r="D1557">
            <v>1</v>
          </cell>
          <cell r="E1557">
            <v>5</v>
          </cell>
          <cell r="F1557" t="str">
            <v>N</v>
          </cell>
          <cell r="G1557" t="e">
            <v>#N/A</v>
          </cell>
          <cell r="H1557">
            <v>0</v>
          </cell>
          <cell r="I1557" t="str">
            <v>n/a</v>
          </cell>
          <cell r="K1557">
            <v>390</v>
          </cell>
        </row>
        <row r="1558">
          <cell r="B1558" t="str">
            <v>TDA2085</v>
          </cell>
          <cell r="C1558" t="str">
            <v>DISTRIBUTION PUMP UNIT EXTERIOR</v>
          </cell>
          <cell r="D1558">
            <v>1</v>
          </cell>
          <cell r="E1558">
            <v>5</v>
          </cell>
          <cell r="F1558" t="str">
            <v>N</v>
          </cell>
          <cell r="G1558" t="e">
            <v>#N/A</v>
          </cell>
          <cell r="H1558">
            <v>0</v>
          </cell>
          <cell r="I1558" t="str">
            <v>n/a</v>
          </cell>
          <cell r="K1558">
            <v>435</v>
          </cell>
        </row>
        <row r="1559">
          <cell r="B1559" t="str">
            <v>TDA250/1A/0</v>
          </cell>
          <cell r="C1559" t="str">
            <v>250 MAN CAMP COMPLETE</v>
          </cell>
          <cell r="D1559">
            <v>1</v>
          </cell>
          <cell r="E1559" t="str">
            <v>4</v>
          </cell>
          <cell r="F1559" t="str">
            <v>N</v>
          </cell>
          <cell r="G1559" t="e">
            <v>#N/A</v>
          </cell>
          <cell r="H1559">
            <v>0</v>
          </cell>
          <cell r="I1559" t="str">
            <v>n/a</v>
          </cell>
          <cell r="K1559">
            <v>43095.88</v>
          </cell>
        </row>
        <row r="1560">
          <cell r="B1560" t="str">
            <v>TDA250/1B/0</v>
          </cell>
          <cell r="C1560" t="str">
            <v>250 MAN CAMP COMPLETE</v>
          </cell>
          <cell r="D1560">
            <v>1</v>
          </cell>
          <cell r="E1560" t="str">
            <v>4</v>
          </cell>
          <cell r="F1560" t="str">
            <v>N</v>
          </cell>
          <cell r="G1560" t="e">
            <v>#N/A</v>
          </cell>
          <cell r="H1560">
            <v>0</v>
          </cell>
          <cell r="I1560" t="str">
            <v>n/a</v>
          </cell>
          <cell r="K1560">
            <v>21527.78</v>
          </cell>
        </row>
        <row r="1561">
          <cell r="B1561" t="str">
            <v>TDA3003B</v>
          </cell>
          <cell r="C1561" t="str">
            <v>UNIVERSAL RADIATOR CAP FOR PREMAC DOSING SKID AND KIOSK</v>
          </cell>
          <cell r="D1561">
            <v>3</v>
          </cell>
          <cell r="E1561">
            <v>5</v>
          </cell>
          <cell r="F1561" t="str">
            <v>N</v>
          </cell>
          <cell r="G1561" t="e">
            <v>#N/A</v>
          </cell>
          <cell r="H1561">
            <v>0</v>
          </cell>
          <cell r="I1561" t="str">
            <v>n/a</v>
          </cell>
          <cell r="K1561">
            <v>7.73</v>
          </cell>
        </row>
        <row r="1562">
          <cell r="B1562" t="str">
            <v>TDA3054A</v>
          </cell>
          <cell r="C1562" t="str">
            <v>Thermal O/load Relay 1.2-1.8A</v>
          </cell>
          <cell r="D1562">
            <v>1</v>
          </cell>
          <cell r="E1562">
            <v>2</v>
          </cell>
          <cell r="F1562" t="str">
            <v>N</v>
          </cell>
          <cell r="G1562" t="e">
            <v>#N/A</v>
          </cell>
          <cell r="H1562">
            <v>0</v>
          </cell>
          <cell r="I1562" t="str">
            <v>n/a</v>
          </cell>
          <cell r="K1562">
            <v>29.03</v>
          </cell>
        </row>
        <row r="1563">
          <cell r="B1563" t="str">
            <v>TDA3055</v>
          </cell>
          <cell r="C1563" t="str">
            <v>3 pole Connector 2.2kW 24VDC</v>
          </cell>
          <cell r="D1563">
            <v>1</v>
          </cell>
          <cell r="E1563">
            <v>2</v>
          </cell>
          <cell r="F1563" t="str">
            <v>N</v>
          </cell>
          <cell r="G1563" t="e">
            <v>#N/A</v>
          </cell>
          <cell r="H1563">
            <v>0</v>
          </cell>
          <cell r="I1563" t="str">
            <v>n/a</v>
          </cell>
          <cell r="K1563">
            <v>24.82</v>
          </cell>
        </row>
        <row r="1564">
          <cell r="B1564" t="str">
            <v>TDA3056</v>
          </cell>
          <cell r="C1564" t="str">
            <v>PG11 Cable Gland 16mm</v>
          </cell>
          <cell r="D1564">
            <v>1</v>
          </cell>
          <cell r="E1564">
            <v>2</v>
          </cell>
          <cell r="F1564" t="str">
            <v>N</v>
          </cell>
          <cell r="G1564" t="e">
            <v>#N/A</v>
          </cell>
          <cell r="H1564">
            <v>0</v>
          </cell>
          <cell r="I1564" t="str">
            <v>n/a</v>
          </cell>
          <cell r="K1564">
            <v>4.03</v>
          </cell>
        </row>
        <row r="1565">
          <cell r="B1565" t="str">
            <v>TDA500/1A/0</v>
          </cell>
          <cell r="C1565" t="str">
            <v>AUTOMATIC BIOCIDE RE-DOSING SYSTEM</v>
          </cell>
          <cell r="D1565">
            <v>1</v>
          </cell>
          <cell r="E1565" t="str">
            <v>4</v>
          </cell>
          <cell r="F1565" t="str">
            <v>Y</v>
          </cell>
          <cell r="G1565">
            <v>64772.641052618244</v>
          </cell>
          <cell r="H1565">
            <v>51231.03</v>
          </cell>
          <cell r="I1565" t="str">
            <v>Lower</v>
          </cell>
          <cell r="K1565">
            <v>49766.82</v>
          </cell>
        </row>
        <row r="1566">
          <cell r="B1566" t="str">
            <v>TDA500/1B/0</v>
          </cell>
          <cell r="C1566" t="str">
            <v>WATER DISTRIBUTION SYSTEM</v>
          </cell>
          <cell r="D1566">
            <v>1</v>
          </cell>
          <cell r="E1566" t="str">
            <v>4</v>
          </cell>
          <cell r="F1566" t="str">
            <v>N</v>
          </cell>
          <cell r="G1566" t="e">
            <v>#N/A</v>
          </cell>
          <cell r="H1566">
            <v>0</v>
          </cell>
          <cell r="I1566" t="str">
            <v>n/a</v>
          </cell>
          <cell r="K1566">
            <v>25366.12</v>
          </cell>
        </row>
        <row r="1567">
          <cell r="B1567" t="str">
            <v>TDA5001</v>
          </cell>
          <cell r="C1567" t="str">
            <v>Potable Water Buffer</v>
          </cell>
          <cell r="D1567">
            <v>1</v>
          </cell>
          <cell r="E1567">
            <v>8</v>
          </cell>
          <cell r="F1567" t="str">
            <v>N</v>
          </cell>
          <cell r="G1567" t="e">
            <v>#N/A</v>
          </cell>
          <cell r="H1567">
            <v>0</v>
          </cell>
          <cell r="I1567" t="str">
            <v>n/a</v>
          </cell>
          <cell r="K1567">
            <v>14450</v>
          </cell>
        </row>
        <row r="1568">
          <cell r="B1568" t="str">
            <v>TDA5002</v>
          </cell>
          <cell r="C1568" t="str">
            <v>Wastewater Balancing</v>
          </cell>
          <cell r="D1568">
            <v>1</v>
          </cell>
          <cell r="E1568">
            <v>8</v>
          </cell>
          <cell r="F1568" t="str">
            <v>N</v>
          </cell>
          <cell r="G1568" t="e">
            <v>#N/A</v>
          </cell>
          <cell r="H1568">
            <v>0</v>
          </cell>
          <cell r="I1568" t="str">
            <v>n/a</v>
          </cell>
          <cell r="K1568">
            <v>14450</v>
          </cell>
        </row>
        <row r="1569">
          <cell r="B1569" t="str">
            <v>U.86997</v>
          </cell>
          <cell r="C1569" t="str">
            <v>ELECTRODE HOUSING ASSEMBLY -</v>
          </cell>
          <cell r="D1569">
            <v>1</v>
          </cell>
          <cell r="E1569">
            <v>3</v>
          </cell>
          <cell r="F1569" t="str">
            <v>N</v>
          </cell>
          <cell r="G1569" t="e">
            <v>#N/A</v>
          </cell>
          <cell r="H1569">
            <v>0</v>
          </cell>
          <cell r="I1569" t="str">
            <v>n/a</v>
          </cell>
          <cell r="K1569">
            <v>142.91999999999999</v>
          </cell>
        </row>
        <row r="1570">
          <cell r="B1570" t="str">
            <v>U.93180</v>
          </cell>
          <cell r="C1570" t="str">
            <v>COVER - FLOW REGULATOR</v>
          </cell>
          <cell r="D1570">
            <v>1</v>
          </cell>
          <cell r="E1570">
            <v>3</v>
          </cell>
          <cell r="F1570" t="str">
            <v>N</v>
          </cell>
          <cell r="G1570" t="e">
            <v>#N/A</v>
          </cell>
          <cell r="H1570">
            <v>0</v>
          </cell>
          <cell r="I1570" t="str">
            <v>n/a</v>
          </cell>
          <cell r="K1570">
            <v>177.95</v>
          </cell>
        </row>
        <row r="1571">
          <cell r="B1571" t="str">
            <v>U.94214</v>
          </cell>
          <cell r="C1571" t="str">
            <v>STEM</v>
          </cell>
          <cell r="D1571">
            <v>1</v>
          </cell>
          <cell r="E1571">
            <v>3</v>
          </cell>
          <cell r="F1571" t="str">
            <v>N</v>
          </cell>
          <cell r="G1571" t="e">
            <v>#N/A</v>
          </cell>
          <cell r="H1571">
            <v>0</v>
          </cell>
          <cell r="I1571" t="str">
            <v>n/a</v>
          </cell>
          <cell r="K1571">
            <v>26.83</v>
          </cell>
        </row>
        <row r="1572">
          <cell r="B1572" t="str">
            <v>U.94671</v>
          </cell>
          <cell r="C1572" t="str">
            <v>DIAPHRAGM - PRESSURISED CELL</v>
          </cell>
          <cell r="D1572">
            <v>1</v>
          </cell>
          <cell r="E1572">
            <v>3</v>
          </cell>
          <cell r="F1572" t="str">
            <v>N</v>
          </cell>
          <cell r="G1572" t="e">
            <v>#N/A</v>
          </cell>
          <cell r="H1572">
            <v>0</v>
          </cell>
          <cell r="I1572" t="str">
            <v>n/a</v>
          </cell>
          <cell r="K1572">
            <v>148.85</v>
          </cell>
        </row>
        <row r="1573">
          <cell r="B1573" t="str">
            <v>U.95614</v>
          </cell>
          <cell r="C1573" t="str">
            <v>ELECTRODE - COUNTER</v>
          </cell>
          <cell r="D1573">
            <v>1</v>
          </cell>
          <cell r="E1573">
            <v>3</v>
          </cell>
          <cell r="F1573" t="str">
            <v>N</v>
          </cell>
          <cell r="G1573" t="e">
            <v>#N/A</v>
          </cell>
          <cell r="H1573">
            <v>0</v>
          </cell>
          <cell r="I1573" t="str">
            <v>n/a</v>
          </cell>
          <cell r="K1573">
            <v>281.67</v>
          </cell>
        </row>
        <row r="1574">
          <cell r="B1574" t="str">
            <v>U.95624</v>
          </cell>
          <cell r="C1574" t="str">
            <v>TEMPERATURE SENSOR</v>
          </cell>
          <cell r="D1574">
            <v>1</v>
          </cell>
          <cell r="E1574">
            <v>3</v>
          </cell>
          <cell r="F1574" t="str">
            <v>N</v>
          </cell>
          <cell r="G1574" t="e">
            <v>#N/A</v>
          </cell>
          <cell r="H1574">
            <v>0</v>
          </cell>
          <cell r="I1574" t="str">
            <v>n/a</v>
          </cell>
          <cell r="K1574">
            <v>155.68</v>
          </cell>
        </row>
        <row r="1575">
          <cell r="B1575" t="str">
            <v>U.95626</v>
          </cell>
          <cell r="C1575" t="str">
            <v>ELECTRODE - REFERENCE</v>
          </cell>
          <cell r="D1575">
            <v>1</v>
          </cell>
          <cell r="E1575">
            <v>3</v>
          </cell>
          <cell r="F1575" t="str">
            <v>N</v>
          </cell>
          <cell r="G1575" t="e">
            <v>#N/A</v>
          </cell>
          <cell r="H1575">
            <v>0</v>
          </cell>
          <cell r="I1575" t="str">
            <v>n/a</v>
          </cell>
          <cell r="K1575">
            <v>89</v>
          </cell>
        </row>
        <row r="1576">
          <cell r="B1576" t="str">
            <v>U.95627</v>
          </cell>
          <cell r="C1576" t="str">
            <v>BODY - FLOW REGULATOR</v>
          </cell>
          <cell r="D1576">
            <v>1</v>
          </cell>
          <cell r="E1576">
            <v>3</v>
          </cell>
          <cell r="F1576" t="str">
            <v>N</v>
          </cell>
          <cell r="G1576" t="e">
            <v>#N/A</v>
          </cell>
          <cell r="H1576">
            <v>0</v>
          </cell>
          <cell r="I1576" t="str">
            <v>n/a</v>
          </cell>
          <cell r="K1576">
            <v>173.3</v>
          </cell>
        </row>
        <row r="1577">
          <cell r="B1577" t="str">
            <v>U.95641</v>
          </cell>
          <cell r="C1577" t="str">
            <v>MEMBRANE - MINIMUM ORDER QTY 2</v>
          </cell>
          <cell r="D1577">
            <v>2</v>
          </cell>
          <cell r="E1577">
            <v>3</v>
          </cell>
          <cell r="F1577" t="str">
            <v>N</v>
          </cell>
          <cell r="G1577" t="e">
            <v>#N/A</v>
          </cell>
          <cell r="H1577">
            <v>0</v>
          </cell>
          <cell r="I1577" t="str">
            <v>n/a</v>
          </cell>
          <cell r="K1577">
            <v>12.92</v>
          </cell>
        </row>
        <row r="1578">
          <cell r="B1578" t="str">
            <v>U.95827</v>
          </cell>
          <cell r="C1578" t="str">
            <v>ELECTRODE HOUSING COMPLETE</v>
          </cell>
          <cell r="D1578">
            <v>1</v>
          </cell>
          <cell r="E1578">
            <v>3</v>
          </cell>
          <cell r="F1578" t="str">
            <v>N</v>
          </cell>
          <cell r="G1578" t="e">
            <v>#N/A</v>
          </cell>
          <cell r="H1578">
            <v>0</v>
          </cell>
          <cell r="I1578" t="str">
            <v>n/a</v>
          </cell>
          <cell r="K1578">
            <v>660</v>
          </cell>
        </row>
        <row r="1579">
          <cell r="B1579" t="str">
            <v>U.95832</v>
          </cell>
          <cell r="C1579" t="str">
            <v>ELECTRODE HOUSING</v>
          </cell>
          <cell r="D1579">
            <v>1</v>
          </cell>
          <cell r="E1579">
            <v>3</v>
          </cell>
          <cell r="F1579" t="str">
            <v>N</v>
          </cell>
          <cell r="G1579" t="e">
            <v>#N/A</v>
          </cell>
          <cell r="H1579">
            <v>0</v>
          </cell>
          <cell r="I1579" t="str">
            <v>n/a</v>
          </cell>
          <cell r="K1579">
            <v>82.13</v>
          </cell>
        </row>
        <row r="1580">
          <cell r="B1580" t="str">
            <v>U86794</v>
          </cell>
          <cell r="C1580" t="str">
            <v xml:space="preserve"> MAINTENANCE KIT - DEPOLOX 4</v>
          </cell>
          <cell r="D1580">
            <v>1</v>
          </cell>
          <cell r="E1580">
            <v>2</v>
          </cell>
          <cell r="F1580" t="str">
            <v>Y</v>
          </cell>
          <cell r="G1580">
            <v>122.22223934511184</v>
          </cell>
          <cell r="H1580">
            <v>96.67</v>
          </cell>
          <cell r="I1580" t="str">
            <v>Higher</v>
          </cell>
          <cell r="K1580">
            <v>99.57</v>
          </cell>
        </row>
        <row r="1581">
          <cell r="B1581" t="str">
            <v>U86997</v>
          </cell>
          <cell r="C1581" t="str">
            <v>RESERVOIR - PART OF ITEM 17</v>
          </cell>
          <cell r="D1581">
            <v>1</v>
          </cell>
          <cell r="E1581">
            <v>3</v>
          </cell>
          <cell r="F1581" t="str">
            <v>N</v>
          </cell>
          <cell r="G1581" t="e">
            <v>#N/A</v>
          </cell>
          <cell r="H1581">
            <v>0</v>
          </cell>
          <cell r="I1581" t="str">
            <v>n/a</v>
          </cell>
          <cell r="K1581">
            <v>142.91999999999999</v>
          </cell>
        </row>
        <row r="1582">
          <cell r="B1582" t="str">
            <v>U-95651</v>
          </cell>
          <cell r="C1582" t="str">
            <v>DEPOLOX 4 CELL</v>
          </cell>
          <cell r="D1582">
            <v>1</v>
          </cell>
          <cell r="E1582">
            <v>4</v>
          </cell>
          <cell r="F1582" t="str">
            <v>N</v>
          </cell>
          <cell r="G1582" t="e">
            <v>#N/A</v>
          </cell>
          <cell r="H1582">
            <v>0</v>
          </cell>
          <cell r="I1582" t="str">
            <v>n/a</v>
          </cell>
          <cell r="K1582">
            <v>2852.05</v>
          </cell>
        </row>
        <row r="1583">
          <cell r="B1583" t="str">
            <v>U95653</v>
          </cell>
          <cell r="C1583" t="str">
            <v>GRIT 25G</v>
          </cell>
          <cell r="D1583">
            <v>1</v>
          </cell>
          <cell r="E1583">
            <v>2</v>
          </cell>
          <cell r="F1583" t="str">
            <v>N</v>
          </cell>
          <cell r="G1583" t="e">
            <v>#N/A</v>
          </cell>
          <cell r="H1583">
            <v>0</v>
          </cell>
          <cell r="I1583" t="str">
            <v>n/a</v>
          </cell>
          <cell r="K1583">
            <v>7.52</v>
          </cell>
        </row>
        <row r="1584">
          <cell r="B1584" t="str">
            <v>U95687</v>
          </cell>
          <cell r="C1584" t="str">
            <v>SHUT-OFF VALVE/SAMPLE ASSY</v>
          </cell>
          <cell r="D1584">
            <v>1</v>
          </cell>
          <cell r="E1584">
            <v>3</v>
          </cell>
          <cell r="F1584" t="str">
            <v>N</v>
          </cell>
          <cell r="G1584" t="e">
            <v>#N/A</v>
          </cell>
          <cell r="H1584">
            <v>0</v>
          </cell>
          <cell r="I1584" t="str">
            <v>n/a</v>
          </cell>
          <cell r="K1584">
            <v>127.9</v>
          </cell>
        </row>
        <row r="1585">
          <cell r="B1585" t="str">
            <v>U95949</v>
          </cell>
          <cell r="C1585" t="str">
            <v>ELECTROLYTE FOR REF ELECTRODE</v>
          </cell>
          <cell r="D1585">
            <v>1</v>
          </cell>
          <cell r="E1585">
            <v>2</v>
          </cell>
          <cell r="F1585" t="str">
            <v>N</v>
          </cell>
          <cell r="G1585" t="e">
            <v>#N/A</v>
          </cell>
          <cell r="H1585">
            <v>0</v>
          </cell>
          <cell r="I1585" t="str">
            <v>n/a</v>
          </cell>
          <cell r="K1585">
            <v>26.71</v>
          </cell>
        </row>
        <row r="1586">
          <cell r="B1586" t="str">
            <v>UK2511401</v>
          </cell>
          <cell r="C1586" t="str">
            <v>PRESSURE TRANSMITTER PA-21-R</v>
          </cell>
          <cell r="D1586">
            <v>1</v>
          </cell>
          <cell r="E1586">
            <v>2</v>
          </cell>
          <cell r="F1586" t="str">
            <v>N</v>
          </cell>
          <cell r="G1586" t="e">
            <v>#N/A</v>
          </cell>
          <cell r="H1586">
            <v>0</v>
          </cell>
          <cell r="I1586" t="str">
            <v>n/a</v>
          </cell>
          <cell r="K1586">
            <v>157.19999999999999</v>
          </cell>
        </row>
        <row r="1587">
          <cell r="B1587" t="str">
            <v>UXA.92119</v>
          </cell>
          <cell r="C1587" t="str">
            <v>HOSE CONNECTION KIT</v>
          </cell>
          <cell r="D1587">
            <v>1</v>
          </cell>
          <cell r="E1587">
            <v>3</v>
          </cell>
          <cell r="F1587" t="str">
            <v>N</v>
          </cell>
          <cell r="G1587" t="e">
            <v>#N/A</v>
          </cell>
          <cell r="H1587">
            <v>0</v>
          </cell>
          <cell r="I1587" t="str">
            <v>n/a</v>
          </cell>
          <cell r="K1587">
            <v>19.22</v>
          </cell>
        </row>
        <row r="1588">
          <cell r="B1588" t="str">
            <v>UXA.95505</v>
          </cell>
          <cell r="C1588" t="str">
            <v>NON-RETURN VALVE</v>
          </cell>
          <cell r="D1588">
            <v>1</v>
          </cell>
          <cell r="E1588">
            <v>3</v>
          </cell>
          <cell r="F1588" t="str">
            <v>N</v>
          </cell>
          <cell r="G1588" t="e">
            <v>#N/A</v>
          </cell>
          <cell r="H1588">
            <v>0</v>
          </cell>
          <cell r="I1588" t="str">
            <v>n/a</v>
          </cell>
          <cell r="K1588">
            <v>25.55</v>
          </cell>
        </row>
        <row r="1589">
          <cell r="B1589" t="str">
            <v>UXA.95625</v>
          </cell>
          <cell r="C1589" t="str">
            <v>PLUG</v>
          </cell>
          <cell r="D1589">
            <v>1</v>
          </cell>
          <cell r="E1589">
            <v>3</v>
          </cell>
          <cell r="F1589" t="str">
            <v>N</v>
          </cell>
          <cell r="G1589" t="e">
            <v>#N/A</v>
          </cell>
          <cell r="H1589">
            <v>0</v>
          </cell>
          <cell r="I1589" t="str">
            <v>n/a</v>
          </cell>
          <cell r="K1589">
            <v>3.27</v>
          </cell>
        </row>
        <row r="1590">
          <cell r="B1590" t="str">
            <v>UXA.95664</v>
          </cell>
          <cell r="C1590" t="str">
            <v>PLUG - PRESSURISED CELL</v>
          </cell>
          <cell r="D1590">
            <v>1</v>
          </cell>
          <cell r="E1590">
            <v>3</v>
          </cell>
          <cell r="F1590" t="str">
            <v>N</v>
          </cell>
          <cell r="G1590" t="e">
            <v>#N/A</v>
          </cell>
          <cell r="H1590">
            <v>0</v>
          </cell>
          <cell r="I1590" t="str">
            <v>n/a</v>
          </cell>
          <cell r="K1590">
            <v>28.77</v>
          </cell>
        </row>
        <row r="1591">
          <cell r="B1591" t="str">
            <v>UXB.95656</v>
          </cell>
          <cell r="C1591" t="str">
            <v>CABLE CONNECTOR</v>
          </cell>
          <cell r="D1591">
            <v>1</v>
          </cell>
          <cell r="E1591">
            <v>3</v>
          </cell>
          <cell r="F1591" t="str">
            <v>N</v>
          </cell>
          <cell r="G1591" t="e">
            <v>#N/A</v>
          </cell>
          <cell r="H1591">
            <v>0</v>
          </cell>
          <cell r="I1591" t="str">
            <v>n/a</v>
          </cell>
          <cell r="K1591">
            <v>1.1000000000000001</v>
          </cell>
        </row>
        <row r="1592">
          <cell r="B1592" t="str">
            <v>UXB.95818</v>
          </cell>
          <cell r="C1592" t="str">
            <v>ELECTRODE - WORKING</v>
          </cell>
          <cell r="D1592">
            <v>1</v>
          </cell>
          <cell r="E1592">
            <v>3</v>
          </cell>
          <cell r="F1592" t="str">
            <v>N</v>
          </cell>
          <cell r="G1592" t="e">
            <v>#N/A</v>
          </cell>
          <cell r="H1592">
            <v>0</v>
          </cell>
          <cell r="I1592" t="str">
            <v>n/a</v>
          </cell>
          <cell r="K1592">
            <v>310</v>
          </cell>
        </row>
        <row r="1593">
          <cell r="B1593" t="str">
            <v>65SFT7</v>
          </cell>
          <cell r="C1593" t="str">
            <v>65SFT7 - Table Folding - 1830 x 760</v>
          </cell>
          <cell r="D1593">
            <v>1</v>
          </cell>
          <cell r="E1593">
            <v>2</v>
          </cell>
          <cell r="F1593" t="str">
            <v>N</v>
          </cell>
          <cell r="G1593" t="e">
            <v>#N/A</v>
          </cell>
          <cell r="H1593">
            <v>0</v>
          </cell>
          <cell r="I1593" t="str">
            <v>n/a</v>
          </cell>
          <cell r="K1593">
            <v>55</v>
          </cell>
        </row>
        <row r="1594">
          <cell r="B1594" t="str">
            <v>50R010098</v>
          </cell>
          <cell r="C1594" t="str">
            <v>50R010098 - Vertical</v>
          </cell>
          <cell r="D1594">
            <v>1</v>
          </cell>
          <cell r="E1594">
            <v>6</v>
          </cell>
          <cell r="F1594" t="str">
            <v>N</v>
          </cell>
          <cell r="G1594" t="e">
            <v>#N/A</v>
          </cell>
          <cell r="H1594">
            <v>0</v>
          </cell>
          <cell r="I1594" t="str">
            <v>n/a</v>
          </cell>
          <cell r="K1594">
            <v>120</v>
          </cell>
        </row>
        <row r="1595">
          <cell r="B1595" t="str">
            <v>50R020108</v>
          </cell>
          <cell r="C1595" t="str">
            <v>50R020108 - Vertical with Locking Bar</v>
          </cell>
          <cell r="D1595">
            <v>1</v>
          </cell>
          <cell r="E1595">
            <v>6</v>
          </cell>
          <cell r="F1595" t="str">
            <v>N</v>
          </cell>
          <cell r="G1595" t="e">
            <v>#N/A</v>
          </cell>
          <cell r="H1595">
            <v>0</v>
          </cell>
          <cell r="I1595" t="str">
            <v>n/a</v>
          </cell>
          <cell r="K1595">
            <v>122</v>
          </cell>
        </row>
        <row r="1596">
          <cell r="B1596" t="str">
            <v>50R020109</v>
          </cell>
          <cell r="C1596" t="str">
            <v>50R020109 - Vertical</v>
          </cell>
          <cell r="D1596">
            <v>1</v>
          </cell>
          <cell r="E1596">
            <v>6</v>
          </cell>
          <cell r="F1596" t="str">
            <v>N</v>
          </cell>
          <cell r="G1596" t="e">
            <v>#N/A</v>
          </cell>
          <cell r="H1596">
            <v>0</v>
          </cell>
          <cell r="I1596" t="str">
            <v>n/a</v>
          </cell>
          <cell r="K1596">
            <v>120</v>
          </cell>
        </row>
        <row r="1597">
          <cell r="B1597" t="str">
            <v>50R030074</v>
          </cell>
          <cell r="C1597" t="str">
            <v>50R030074 - Horizontal</v>
          </cell>
          <cell r="D1597">
            <v>1</v>
          </cell>
          <cell r="E1597">
            <v>6</v>
          </cell>
          <cell r="F1597" t="str">
            <v>N</v>
          </cell>
          <cell r="G1597" t="e">
            <v>#N/A</v>
          </cell>
          <cell r="H1597">
            <v>0</v>
          </cell>
          <cell r="I1597" t="str">
            <v>n/a</v>
          </cell>
          <cell r="K1597">
            <v>124</v>
          </cell>
        </row>
        <row r="1598">
          <cell r="B1598" t="str">
            <v>50R040081</v>
          </cell>
          <cell r="C1598" t="str">
            <v>50R040081 - Horizontal with Locking Bar</v>
          </cell>
          <cell r="D1598">
            <v>1</v>
          </cell>
          <cell r="E1598">
            <v>6</v>
          </cell>
          <cell r="F1598" t="str">
            <v>N</v>
          </cell>
          <cell r="G1598" t="e">
            <v>#N/A</v>
          </cell>
          <cell r="H1598">
            <v>0</v>
          </cell>
          <cell r="I1598" t="str">
            <v>n/a</v>
          </cell>
          <cell r="K1598">
            <v>126</v>
          </cell>
        </row>
        <row r="1599">
          <cell r="B1599" t="str">
            <v>65R050098</v>
          </cell>
          <cell r="C1599" t="str">
            <v xml:space="preserve">65R050098 - Vertical Framework </v>
          </cell>
          <cell r="D1599">
            <v>1</v>
          </cell>
          <cell r="E1599">
            <v>3</v>
          </cell>
          <cell r="F1599" t="str">
            <v>N</v>
          </cell>
          <cell r="G1599" t="e">
            <v>#N/A</v>
          </cell>
          <cell r="H1599">
            <v>0</v>
          </cell>
          <cell r="I1599" t="str">
            <v>n/a</v>
          </cell>
          <cell r="K1599">
            <v>118</v>
          </cell>
        </row>
        <row r="1600">
          <cell r="B1600" t="str">
            <v>65R060074</v>
          </cell>
          <cell r="C1600" t="str">
            <v xml:space="preserve">65R060074 - Horizontal Framework </v>
          </cell>
          <cell r="D1600">
            <v>1</v>
          </cell>
          <cell r="E1600">
            <v>3</v>
          </cell>
          <cell r="F1600" t="str">
            <v>N</v>
          </cell>
          <cell r="G1600" t="e">
            <v>#N/A</v>
          </cell>
          <cell r="H1600">
            <v>0</v>
          </cell>
          <cell r="I1600" t="str">
            <v>n/a</v>
          </cell>
          <cell r="K1600">
            <v>134</v>
          </cell>
        </row>
        <row r="1601">
          <cell r="B1601" t="str">
            <v>65SS270G</v>
          </cell>
          <cell r="C1601" t="str">
            <v>65SS270G - Folding Chair - Neutral</v>
          </cell>
          <cell r="D1601">
            <v>1</v>
          </cell>
          <cell r="E1601">
            <v>2</v>
          </cell>
          <cell r="F1601" t="str">
            <v>N</v>
          </cell>
          <cell r="G1601" t="e">
            <v>#N/A</v>
          </cell>
          <cell r="H1601">
            <v>0</v>
          </cell>
          <cell r="I1601" t="str">
            <v>n/a</v>
          </cell>
          <cell r="K1601">
            <v>9.9499999999999993</v>
          </cell>
        </row>
        <row r="1602">
          <cell r="B1602" t="str">
            <v>AT-100-5</v>
          </cell>
          <cell r="C1602" t="str">
            <v>ALLI-TRAC ALUMINIUM TEMPORARY HEAVY DUTY ROADWAY</v>
          </cell>
          <cell r="D1602">
            <v>1</v>
          </cell>
          <cell r="E1602" t="str">
            <v>8 weeks</v>
          </cell>
          <cell r="F1602" t="str">
            <v>N</v>
          </cell>
          <cell r="G1602" t="e">
            <v>#N/A</v>
          </cell>
          <cell r="H1602">
            <v>0</v>
          </cell>
          <cell r="I1602" t="str">
            <v>n/a</v>
          </cell>
          <cell r="K1602">
            <v>145</v>
          </cell>
        </row>
        <row r="1603">
          <cell r="B1603" t="str">
            <v>AT-100-M-B/H</v>
          </cell>
          <cell r="C1603" t="str">
            <v>SECURING BOLTS FOR ALLI-TRAC - (M10 X 25.5LG 14 BOLT)</v>
          </cell>
          <cell r="D1603">
            <v>1</v>
          </cell>
          <cell r="E1603" t="str">
            <v>2 weeks</v>
          </cell>
          <cell r="F1603" t="str">
            <v>N</v>
          </cell>
          <cell r="G1603" t="e">
            <v>#N/A</v>
          </cell>
          <cell r="H1603">
            <v>0</v>
          </cell>
          <cell r="I1603" t="str">
            <v>n/a</v>
          </cell>
          <cell r="K1603">
            <v>2.1</v>
          </cell>
        </row>
        <row r="1604">
          <cell r="B1604" t="str">
            <v>AT-100-MK/1</v>
          </cell>
          <cell r="C1604" t="str">
            <v>MAINTENANCE KIT FOR ALLI-TRAC</v>
          </cell>
          <cell r="D1604">
            <v>1</v>
          </cell>
          <cell r="E1604" t="str">
            <v>8 weeks</v>
          </cell>
          <cell r="F1604" t="str">
            <v>N</v>
          </cell>
          <cell r="G1604" t="e">
            <v>#N/A</v>
          </cell>
          <cell r="H1604">
            <v>0</v>
          </cell>
          <cell r="I1604" t="str">
            <v>n/a</v>
          </cell>
          <cell r="K1604">
            <v>995</v>
          </cell>
        </row>
        <row r="1605">
          <cell r="B1605" t="str">
            <v>AT-100-M-PDG</v>
          </cell>
          <cell r="C1605" t="str">
            <v>HOLE ALIGNMENT TOOL FOR ALLI-TRAC</v>
          </cell>
          <cell r="D1605">
            <v>1</v>
          </cell>
          <cell r="E1605" t="str">
            <v>2 weeks</v>
          </cell>
          <cell r="F1605" t="str">
            <v>N</v>
          </cell>
          <cell r="G1605" t="e">
            <v>#N/A</v>
          </cell>
          <cell r="H1605">
            <v>0</v>
          </cell>
          <cell r="I1605" t="str">
            <v>n/a</v>
          </cell>
          <cell r="K1605">
            <v>29.5</v>
          </cell>
        </row>
        <row r="1606">
          <cell r="B1606" t="str">
            <v>AT-100-M-SJ/B</v>
          </cell>
          <cell r="C1606" t="str">
            <v>SIDE JOINERS FOR ALI-TRAC (BOTTOM PIECE)</v>
          </cell>
          <cell r="D1606">
            <v>1</v>
          </cell>
          <cell r="E1606" t="str">
            <v>2 weeks</v>
          </cell>
          <cell r="F1606" t="str">
            <v>N</v>
          </cell>
          <cell r="G1606" t="e">
            <v>#N/A</v>
          </cell>
          <cell r="H1606">
            <v>0</v>
          </cell>
          <cell r="I1606" t="str">
            <v>n/a</v>
          </cell>
          <cell r="K1606">
            <v>98</v>
          </cell>
        </row>
        <row r="1607">
          <cell r="B1607" t="str">
            <v>AT-100-M-SJ/BT</v>
          </cell>
          <cell r="C1607" t="str">
            <v>SECURING BOLTS FOR SIDE JOINERS (M10 X 30.5LG 14 BOLT)</v>
          </cell>
          <cell r="D1607">
            <v>1</v>
          </cell>
          <cell r="E1607" t="str">
            <v>2 weeks</v>
          </cell>
          <cell r="F1607" t="str">
            <v>N</v>
          </cell>
          <cell r="G1607" t="e">
            <v>#N/A</v>
          </cell>
          <cell r="H1607">
            <v>0</v>
          </cell>
          <cell r="I1607" t="str">
            <v>n/a</v>
          </cell>
          <cell r="K1607">
            <v>2.2000000000000002</v>
          </cell>
        </row>
        <row r="1608">
          <cell r="B1608" t="str">
            <v>AT-100-M-SJ/N</v>
          </cell>
          <cell r="C1608" t="str">
            <v>NUTS FOR SIDE JOINERS (M10 X 14 NUT)</v>
          </cell>
          <cell r="D1608">
            <v>1</v>
          </cell>
          <cell r="E1608" t="str">
            <v>2 weeks</v>
          </cell>
          <cell r="F1608" t="str">
            <v>N</v>
          </cell>
          <cell r="G1608" t="e">
            <v>#N/A</v>
          </cell>
          <cell r="H1608">
            <v>0</v>
          </cell>
          <cell r="I1608" t="str">
            <v>n/a</v>
          </cell>
          <cell r="K1608">
            <v>0.9</v>
          </cell>
        </row>
        <row r="1609">
          <cell r="B1609" t="str">
            <v>AT-100-M-SJ/T</v>
          </cell>
          <cell r="C1609" t="str">
            <v>PAIR OF SIDE JOINERS FOR ALLI-TRAC (TOP)</v>
          </cell>
          <cell r="D1609">
            <v>1</v>
          </cell>
          <cell r="E1609" t="str">
            <v>2weeks</v>
          </cell>
          <cell r="F1609" t="str">
            <v>N</v>
          </cell>
          <cell r="G1609" t="e">
            <v>#N/A</v>
          </cell>
          <cell r="H1609">
            <v>0</v>
          </cell>
          <cell r="I1609" t="str">
            <v>n/a</v>
          </cell>
          <cell r="K1609">
            <v>98</v>
          </cell>
        </row>
        <row r="1610">
          <cell r="B1610" t="str">
            <v>AT-100-M-SJ/TB</v>
          </cell>
          <cell r="C1610" t="str">
            <v>PAIR OF SIDE JOINERS FOR ALLI-TRAC (TOP&amp; BOTTOM)</v>
          </cell>
          <cell r="D1610">
            <v>1</v>
          </cell>
          <cell r="E1610" t="str">
            <v>2 weeks</v>
          </cell>
          <cell r="F1610" t="str">
            <v>N</v>
          </cell>
          <cell r="G1610" t="e">
            <v>#N/A</v>
          </cell>
          <cell r="H1610">
            <v>0</v>
          </cell>
          <cell r="I1610" t="str">
            <v>n/a</v>
          </cell>
          <cell r="K1610">
            <v>98</v>
          </cell>
        </row>
        <row r="1611">
          <cell r="B1611" t="str">
            <v>AT-100-T/SS</v>
          </cell>
          <cell r="C1611" t="str">
            <v>14MM SOCKET WRENCH</v>
          </cell>
          <cell r="D1611">
            <v>1</v>
          </cell>
          <cell r="E1611" t="str">
            <v>2 weeks</v>
          </cell>
          <cell r="F1611" t="str">
            <v>N</v>
          </cell>
          <cell r="G1611" t="e">
            <v>#N/A</v>
          </cell>
          <cell r="H1611">
            <v>0</v>
          </cell>
          <cell r="I1611" t="str">
            <v>n/a</v>
          </cell>
          <cell r="K1611">
            <v>25</v>
          </cell>
        </row>
        <row r="1612">
          <cell r="B1612" t="str">
            <v>RT-100-FES</v>
          </cell>
          <cell r="C1612" t="str">
            <v>FLOORING EDGING STRIPS (1.5M LENGTHS  20 STRIPS PER PACK = 30 METRES)</v>
          </cell>
          <cell r="D1612">
            <v>1</v>
          </cell>
          <cell r="E1612" t="str">
            <v>2 weeks</v>
          </cell>
          <cell r="F1612" t="str">
            <v>N</v>
          </cell>
          <cell r="G1612" t="e">
            <v>#N/A</v>
          </cell>
          <cell r="H1612">
            <v>0</v>
          </cell>
          <cell r="I1612" t="str">
            <v>n/a</v>
          </cell>
          <cell r="K1612">
            <v>75</v>
          </cell>
        </row>
        <row r="1613">
          <cell r="B1613" t="str">
            <v>RT-100-JS</v>
          </cell>
          <cell r="C1613" t="str">
            <v>SELF ADHESIVE JOINING STRIPS (10M ROLLS  200MM WIDE X 1MM)</v>
          </cell>
          <cell r="D1613">
            <v>1</v>
          </cell>
          <cell r="E1613" t="str">
            <v>2 weeks</v>
          </cell>
          <cell r="F1613" t="str">
            <v>N</v>
          </cell>
          <cell r="G1613" t="e">
            <v>#N/A</v>
          </cell>
          <cell r="H1613">
            <v>0</v>
          </cell>
          <cell r="I1613" t="str">
            <v>n/a</v>
          </cell>
          <cell r="K1613">
            <v>2.4</v>
          </cell>
        </row>
        <row r="1614">
          <cell r="B1614" t="str">
            <v>RT-100-RKF</v>
          </cell>
          <cell r="C1614" t="str">
            <v>RUBBER KITCHEN FLOORING MEMBRANE (ROLL = 10M X 1.5M X 3MM THICK)</v>
          </cell>
          <cell r="D1614">
            <v>1</v>
          </cell>
          <cell r="E1614" t="str">
            <v>6 weeks</v>
          </cell>
          <cell r="F1614" t="str">
            <v>N</v>
          </cell>
          <cell r="G1614" t="e">
            <v>#N/A</v>
          </cell>
          <cell r="H1614">
            <v>0</v>
          </cell>
          <cell r="I1614" t="str">
            <v>n/a</v>
          </cell>
          <cell r="K1614">
            <v>180</v>
          </cell>
        </row>
        <row r="1615">
          <cell r="B1615" t="str">
            <v>RTD-100-M-ABS-NATO</v>
          </cell>
          <cell r="C1615" t="str">
            <v>ROLA-TRAC ABS PLASTIC TEMPORARY FLOORING</v>
          </cell>
          <cell r="D1615">
            <v>1</v>
          </cell>
          <cell r="E1615" t="str">
            <v>2 weeks</v>
          </cell>
          <cell r="F1615" t="str">
            <v>N</v>
          </cell>
          <cell r="G1615" t="e">
            <v>#N/A</v>
          </cell>
          <cell r="H1615">
            <v>0</v>
          </cell>
          <cell r="I1615" t="str">
            <v>n/a</v>
          </cell>
          <cell r="K1615">
            <v>14.75</v>
          </cell>
        </row>
        <row r="1616">
          <cell r="B1616" t="str">
            <v>STL-100-M-BLK</v>
          </cell>
          <cell r="C1616" t="str">
            <v>SUPA-TRAC ACETAL LOCKS (2000 PER BOX)</v>
          </cell>
          <cell r="D1616">
            <v>1</v>
          </cell>
          <cell r="E1616" t="str">
            <v>2 weeks</v>
          </cell>
          <cell r="F1616" t="str">
            <v>N</v>
          </cell>
          <cell r="G1616" t="e">
            <v>#N/A</v>
          </cell>
          <cell r="H1616">
            <v>0</v>
          </cell>
          <cell r="I1616" t="str">
            <v>n/a</v>
          </cell>
          <cell r="K1616">
            <v>0.06</v>
          </cell>
        </row>
        <row r="1617">
          <cell r="B1617" t="str">
            <v>STP-100-M-PP</v>
          </cell>
          <cell r="C1617" t="str">
            <v>SUPA-TRAC HEAVY DUTY PP PLASTIC FLOORING &amp; MEDIUM DUTY ROADWAY/HELIPAD (1 PALLETT)</v>
          </cell>
          <cell r="D1617">
            <v>1</v>
          </cell>
          <cell r="E1617" t="str">
            <v>2 weeks</v>
          </cell>
          <cell r="F1617" t="str">
            <v>N</v>
          </cell>
          <cell r="G1617" t="e">
            <v>#N/A</v>
          </cell>
          <cell r="H1617">
            <v>0</v>
          </cell>
          <cell r="I1617" t="str">
            <v>n/a</v>
          </cell>
          <cell r="K1617">
            <v>41.63</v>
          </cell>
        </row>
        <row r="1618">
          <cell r="B1618" t="str">
            <v>STR-100-M-BLK</v>
          </cell>
          <cell r="C1618" t="str">
            <v>SUPA-TRAC PP RAMPS IN BLACK</v>
          </cell>
          <cell r="D1618">
            <v>1</v>
          </cell>
          <cell r="E1618" t="str">
            <v>2 weeks</v>
          </cell>
          <cell r="F1618" t="str">
            <v>N</v>
          </cell>
          <cell r="G1618" t="e">
            <v>#N/A</v>
          </cell>
          <cell r="H1618">
            <v>0</v>
          </cell>
          <cell r="I1618" t="str">
            <v>n/a</v>
          </cell>
          <cell r="K1618">
            <v>3.76</v>
          </cell>
        </row>
        <row r="1619">
          <cell r="B1619" t="str">
            <v>STR-100-M-YLW</v>
          </cell>
          <cell r="C1619" t="str">
            <v>SUPA-TRAC PP RAMPS IN YELLOW</v>
          </cell>
          <cell r="D1619">
            <v>1</v>
          </cell>
          <cell r="E1619" t="str">
            <v>2 weeks</v>
          </cell>
          <cell r="F1619" t="str">
            <v>N</v>
          </cell>
          <cell r="G1619" t="e">
            <v>#N/A</v>
          </cell>
          <cell r="H1619">
            <v>0</v>
          </cell>
          <cell r="I1619" t="str">
            <v>n/a</v>
          </cell>
          <cell r="K1619">
            <v>3.76</v>
          </cell>
        </row>
        <row r="1620">
          <cell r="B1620" t="str">
            <v>UN1113</v>
          </cell>
          <cell r="C1620" t="str">
            <v>PRIMER ADHESIVE (5 LITRE TINS)</v>
          </cell>
          <cell r="D1620">
            <v>1</v>
          </cell>
          <cell r="E1620" t="str">
            <v>2 weeks</v>
          </cell>
          <cell r="F1620" t="str">
            <v>N</v>
          </cell>
          <cell r="G1620" t="e">
            <v>#N/A</v>
          </cell>
          <cell r="H1620">
            <v>0</v>
          </cell>
          <cell r="I1620" t="str">
            <v>n/a</v>
          </cell>
          <cell r="K1620">
            <v>22</v>
          </cell>
        </row>
        <row r="1621">
          <cell r="B1621" t="str">
            <v>UN1294</v>
          </cell>
          <cell r="C1621" t="str">
            <v>DUNLOP THINNERS (5 LITRES TINS)</v>
          </cell>
          <cell r="D1621">
            <v>1</v>
          </cell>
          <cell r="E1621" t="str">
            <v>2 weeks</v>
          </cell>
          <cell r="F1621" t="str">
            <v>N</v>
          </cell>
          <cell r="G1621" t="e">
            <v>#N/A</v>
          </cell>
          <cell r="H1621">
            <v>0</v>
          </cell>
          <cell r="I1621" t="str">
            <v>n/a</v>
          </cell>
          <cell r="K1621">
            <v>14</v>
          </cell>
        </row>
        <row r="1622">
          <cell r="B1622">
            <v>101344</v>
          </cell>
          <cell r="C1622" t="str">
            <v>2 WAY SOLENOID VALVE</v>
          </cell>
          <cell r="D1622">
            <v>1</v>
          </cell>
          <cell r="E1622" t="str">
            <v>4 weeks</v>
          </cell>
          <cell r="F1622" t="str">
            <v>N</v>
          </cell>
          <cell r="G1622" t="e">
            <v>#N/A</v>
          </cell>
          <cell r="H1622">
            <v>0</v>
          </cell>
          <cell r="I1622" t="str">
            <v>n/a</v>
          </cell>
          <cell r="J1622" t="e">
            <v>#DIV/0!</v>
          </cell>
          <cell r="K1622">
            <v>47.32</v>
          </cell>
        </row>
        <row r="1623">
          <cell r="B1623">
            <v>101345</v>
          </cell>
          <cell r="C1623" t="str">
            <v>3 WAY SOLENOID VALVE</v>
          </cell>
          <cell r="D1623">
            <v>1</v>
          </cell>
          <cell r="E1623" t="str">
            <v>4 weeks</v>
          </cell>
          <cell r="F1623" t="str">
            <v>N</v>
          </cell>
          <cell r="G1623" t="e">
            <v>#N/A</v>
          </cell>
          <cell r="H1623">
            <v>0</v>
          </cell>
          <cell r="I1623" t="str">
            <v>n/a</v>
          </cell>
          <cell r="K1623">
            <v>91.98</v>
          </cell>
        </row>
        <row r="1624">
          <cell r="B1624">
            <v>1887044</v>
          </cell>
          <cell r="C1624" t="str">
            <v>PERIPAL PUMP FUSE - MINIMUM ORDER QTY OF 10</v>
          </cell>
          <cell r="D1624">
            <v>1</v>
          </cell>
          <cell r="E1624" t="str">
            <v>4 weeks</v>
          </cell>
          <cell r="F1624" t="str">
            <v>N</v>
          </cell>
          <cell r="G1624" t="e">
            <v>#N/A</v>
          </cell>
          <cell r="H1624">
            <v>0</v>
          </cell>
          <cell r="I1624" t="str">
            <v>n/a</v>
          </cell>
          <cell r="K1624">
            <v>1.05</v>
          </cell>
        </row>
        <row r="1625">
          <cell r="B1625">
            <v>1887268</v>
          </cell>
          <cell r="C1625" t="str">
            <v>RE-USE PUMP FUSE - MINIMUM ORDER QTY OF 10</v>
          </cell>
          <cell r="D1625">
            <v>1</v>
          </cell>
          <cell r="E1625" t="str">
            <v>4 weeks</v>
          </cell>
          <cell r="F1625" t="str">
            <v>N</v>
          </cell>
          <cell r="G1625" t="e">
            <v>#N/A</v>
          </cell>
          <cell r="H1625">
            <v>0</v>
          </cell>
          <cell r="I1625" t="str">
            <v>n/a</v>
          </cell>
          <cell r="K1625">
            <v>1.05</v>
          </cell>
        </row>
        <row r="1626">
          <cell r="B1626">
            <v>313515004035</v>
          </cell>
          <cell r="C1626" t="str">
            <v>PIN DOOR FIXIING WACHINE MACHINE FS33</v>
          </cell>
          <cell r="D1626">
            <v>1</v>
          </cell>
          <cell r="E1626" t="str">
            <v>4 weeks</v>
          </cell>
          <cell r="F1626" t="str">
            <v>N</v>
          </cell>
          <cell r="G1626" t="e">
            <v>#N/A</v>
          </cell>
          <cell r="H1626">
            <v>0</v>
          </cell>
          <cell r="I1626" t="str">
            <v>n/a</v>
          </cell>
          <cell r="K1626">
            <v>10</v>
          </cell>
        </row>
        <row r="1627">
          <cell r="B1627" t="str">
            <v>104P.4.92</v>
          </cell>
          <cell r="C1627" t="str">
            <v>WASTE PIPE 110M*92.5 DEGREE</v>
          </cell>
          <cell r="D1627">
            <v>10</v>
          </cell>
          <cell r="E1627" t="str">
            <v>4 weeks</v>
          </cell>
          <cell r="F1627" t="str">
            <v>N</v>
          </cell>
          <cell r="G1627" t="e">
            <v>#N/A</v>
          </cell>
          <cell r="H1627">
            <v>0</v>
          </cell>
          <cell r="I1627" t="str">
            <v>n/a</v>
          </cell>
          <cell r="K1627">
            <v>10.42</v>
          </cell>
        </row>
        <row r="1628">
          <cell r="B1628" t="str">
            <v>124.4.2</v>
          </cell>
          <cell r="C1628" t="str">
            <v>WASTE PIPE REDUCER 110MM-50MM</v>
          </cell>
          <cell r="D1628">
            <v>10</v>
          </cell>
          <cell r="E1628" t="str">
            <v>4 weeks</v>
          </cell>
          <cell r="F1628" t="str">
            <v>N</v>
          </cell>
          <cell r="G1628" t="e">
            <v>#N/A</v>
          </cell>
          <cell r="H1628">
            <v>0</v>
          </cell>
          <cell r="I1628" t="str">
            <v>n/a</v>
          </cell>
          <cell r="K1628">
            <v>12.6</v>
          </cell>
        </row>
        <row r="1629">
          <cell r="B1629" t="str">
            <v>JET81</v>
          </cell>
          <cell r="C1629" t="str">
            <v>PERIPER PUMP</v>
          </cell>
          <cell r="D1629">
            <v>1</v>
          </cell>
          <cell r="E1629" t="str">
            <v>4 weeks</v>
          </cell>
          <cell r="F1629" t="str">
            <v>N</v>
          </cell>
          <cell r="G1629" t="e">
            <v>#N/A</v>
          </cell>
          <cell r="H1629">
            <v>0</v>
          </cell>
          <cell r="I1629" t="str">
            <v>n/a</v>
          </cell>
          <cell r="K1629">
            <v>195.3</v>
          </cell>
        </row>
        <row r="1630">
          <cell r="B1630" t="str">
            <v>SEL/500/191</v>
          </cell>
          <cell r="C1630" t="str">
            <v>240V SOCKET SURFACE MOUNTED</v>
          </cell>
          <cell r="D1630">
            <v>1</v>
          </cell>
          <cell r="E1630" t="str">
            <v>4 weeks</v>
          </cell>
          <cell r="F1630" t="str">
            <v>N</v>
          </cell>
          <cell r="G1630" t="e">
            <v>#N/A</v>
          </cell>
          <cell r="H1630">
            <v>0</v>
          </cell>
          <cell r="I1630" t="str">
            <v>n/a</v>
          </cell>
          <cell r="K1630">
            <v>3</v>
          </cell>
        </row>
        <row r="1631">
          <cell r="B1631" t="str">
            <v>SEL/521/01</v>
          </cell>
          <cell r="C1631" t="str">
            <v>2.5 METRE ANGLES SUPPORT</v>
          </cell>
          <cell r="D1631">
            <v>1</v>
          </cell>
          <cell r="E1631" t="str">
            <v>4 weeks</v>
          </cell>
          <cell r="F1631" t="str">
            <v>N</v>
          </cell>
          <cell r="G1631" t="e">
            <v>#N/A</v>
          </cell>
          <cell r="H1631">
            <v>0</v>
          </cell>
          <cell r="I1631" t="str">
            <v>n/a</v>
          </cell>
          <cell r="K1631">
            <v>32.51</v>
          </cell>
        </row>
        <row r="1632">
          <cell r="B1632" t="str">
            <v>SEL/521/01-M</v>
          </cell>
          <cell r="C1632" t="str">
            <v>2.5 METRE ANGLES SUPPORT</v>
          </cell>
          <cell r="D1632">
            <v>1</v>
          </cell>
          <cell r="E1632" t="str">
            <v>4 weeks</v>
          </cell>
          <cell r="F1632" t="str">
            <v>N</v>
          </cell>
          <cell r="G1632" t="e">
            <v>#N/A</v>
          </cell>
          <cell r="H1632">
            <v>0</v>
          </cell>
          <cell r="I1632" t="str">
            <v>n/a</v>
          </cell>
          <cell r="K1632">
            <v>55.16</v>
          </cell>
        </row>
        <row r="1633">
          <cell r="B1633" t="str">
            <v>SEL/521/02</v>
          </cell>
          <cell r="C1633" t="str">
            <v>URINAL END LINK PLATE</v>
          </cell>
          <cell r="D1633">
            <v>1</v>
          </cell>
          <cell r="E1633" t="str">
            <v>4 weeks</v>
          </cell>
          <cell r="F1633" t="str">
            <v>N</v>
          </cell>
          <cell r="G1633" t="e">
            <v>#N/A</v>
          </cell>
          <cell r="H1633">
            <v>0</v>
          </cell>
          <cell r="I1633" t="str">
            <v>n/a</v>
          </cell>
          <cell r="K1633">
            <v>127.5</v>
          </cell>
        </row>
        <row r="1634">
          <cell r="B1634" t="str">
            <v>SEL/521/03</v>
          </cell>
          <cell r="C1634" t="str">
            <v>HOT SKID END LINK PLATE</v>
          </cell>
          <cell r="D1634">
            <v>1</v>
          </cell>
          <cell r="E1634" t="str">
            <v>4 weeks</v>
          </cell>
          <cell r="F1634" t="str">
            <v>N</v>
          </cell>
          <cell r="G1634" t="e">
            <v>#N/A</v>
          </cell>
          <cell r="H1634">
            <v>0</v>
          </cell>
          <cell r="I1634" t="str">
            <v>n/a</v>
          </cell>
          <cell r="J1634" t="e">
            <v>#DIV/0!</v>
          </cell>
          <cell r="K1634">
            <v>51.45</v>
          </cell>
        </row>
        <row r="1635">
          <cell r="B1635" t="str">
            <v>SEL/521/04</v>
          </cell>
          <cell r="C1635" t="str">
            <v>.230 METRE ANGLED SUPPORTS</v>
          </cell>
          <cell r="D1635">
            <v>1</v>
          </cell>
          <cell r="E1635" t="str">
            <v>4 weeks</v>
          </cell>
          <cell r="F1635" t="str">
            <v>N</v>
          </cell>
          <cell r="G1635" t="e">
            <v>#N/A</v>
          </cell>
          <cell r="H1635">
            <v>0</v>
          </cell>
          <cell r="I1635" t="str">
            <v>n/a</v>
          </cell>
          <cell r="K1635">
            <v>22.05</v>
          </cell>
        </row>
        <row r="1636">
          <cell r="B1636" t="str">
            <v>SEL/521/05</v>
          </cell>
          <cell r="C1636" t="str">
            <v>WASTE PIPE SUPPORT BRACKETS</v>
          </cell>
          <cell r="D1636">
            <v>10</v>
          </cell>
          <cell r="E1636" t="str">
            <v>4 weeks</v>
          </cell>
          <cell r="F1636" t="str">
            <v>N</v>
          </cell>
          <cell r="G1636" t="e">
            <v>#N/A</v>
          </cell>
          <cell r="H1636">
            <v>0</v>
          </cell>
          <cell r="I1636" t="str">
            <v>n/a</v>
          </cell>
          <cell r="K1636">
            <v>14.7</v>
          </cell>
        </row>
        <row r="1637">
          <cell r="B1637" t="str">
            <v>SEL/521/05-01</v>
          </cell>
          <cell r="C1637" t="str">
            <v>WASTE BRACKET ZEBS</v>
          </cell>
          <cell r="D1637">
            <v>10</v>
          </cell>
          <cell r="E1637" t="str">
            <v>4 weeks</v>
          </cell>
          <cell r="F1637" t="str">
            <v>N</v>
          </cell>
          <cell r="G1637" t="e">
            <v>#N/A</v>
          </cell>
          <cell r="H1637">
            <v>0</v>
          </cell>
          <cell r="I1637" t="str">
            <v>n/a</v>
          </cell>
          <cell r="K1637">
            <v>2.1</v>
          </cell>
        </row>
        <row r="1638">
          <cell r="B1638" t="str">
            <v>SEL/521/09</v>
          </cell>
          <cell r="C1638" t="str">
            <v>TEMPLATE FOR BASE SKID SET</v>
          </cell>
          <cell r="D1638">
            <v>1</v>
          </cell>
          <cell r="E1638" t="str">
            <v>4 weeks</v>
          </cell>
          <cell r="F1638" t="str">
            <v>N</v>
          </cell>
          <cell r="G1638" t="e">
            <v>#N/A</v>
          </cell>
          <cell r="H1638">
            <v>0</v>
          </cell>
          <cell r="I1638" t="str">
            <v>n/a</v>
          </cell>
          <cell r="K1638">
            <v>27.3</v>
          </cell>
        </row>
        <row r="1639">
          <cell r="B1639" t="str">
            <v>SEL/521/09-1</v>
          </cell>
          <cell r="C1639" t="str">
            <v>TEMPLATE FOR BASE SKID SET CAMP 114-117</v>
          </cell>
          <cell r="D1639">
            <v>1</v>
          </cell>
          <cell r="E1639" t="str">
            <v>4 weeks</v>
          </cell>
          <cell r="F1639" t="str">
            <v>N</v>
          </cell>
          <cell r="G1639" t="e">
            <v>#N/A</v>
          </cell>
          <cell r="H1639">
            <v>0</v>
          </cell>
          <cell r="I1639" t="str">
            <v>n/a</v>
          </cell>
          <cell r="J1639" t="e">
            <v>#DIV/0!</v>
          </cell>
          <cell r="K1639">
            <v>27.3</v>
          </cell>
        </row>
        <row r="1640">
          <cell r="B1640" t="str">
            <v>SEL/521/110</v>
          </cell>
          <cell r="C1640" t="str">
            <v>WASTE PIPE SUPPORT BRACKET</v>
          </cell>
          <cell r="D1640">
            <v>5</v>
          </cell>
          <cell r="E1640" t="str">
            <v>4 weeks</v>
          </cell>
          <cell r="F1640" t="str">
            <v>N</v>
          </cell>
          <cell r="G1640" t="e">
            <v>#N/A</v>
          </cell>
          <cell r="H1640">
            <v>0</v>
          </cell>
          <cell r="I1640" t="str">
            <v>n/a</v>
          </cell>
          <cell r="K1640">
            <v>14.7</v>
          </cell>
        </row>
        <row r="1641">
          <cell r="B1641" t="str">
            <v>SEL/521/186</v>
          </cell>
          <cell r="C1641" t="str">
            <v>BRASS NON-RETURN VALVE</v>
          </cell>
          <cell r="D1641">
            <v>1</v>
          </cell>
          <cell r="E1641" t="str">
            <v>4 weeks</v>
          </cell>
          <cell r="F1641" t="str">
            <v>N</v>
          </cell>
          <cell r="G1641" t="e">
            <v>#N/A</v>
          </cell>
          <cell r="H1641">
            <v>0</v>
          </cell>
          <cell r="I1641" t="str">
            <v>n/a</v>
          </cell>
          <cell r="K1641">
            <v>40.25</v>
          </cell>
        </row>
        <row r="1642">
          <cell r="B1642" t="str">
            <v>SEL/521/188</v>
          </cell>
          <cell r="C1642" t="str">
            <v>EXPANSION VESSEL KUTERLITE CONNECTOR</v>
          </cell>
          <cell r="D1642">
            <v>1</v>
          </cell>
          <cell r="E1642" t="str">
            <v>4 weeks</v>
          </cell>
          <cell r="F1642" t="str">
            <v>N</v>
          </cell>
          <cell r="G1642" t="e">
            <v>#N/A</v>
          </cell>
          <cell r="H1642">
            <v>0</v>
          </cell>
          <cell r="I1642" t="str">
            <v>n/a</v>
          </cell>
          <cell r="K1642">
            <v>15.25</v>
          </cell>
        </row>
        <row r="1643">
          <cell r="B1643" t="str">
            <v>SEL/521/188-1</v>
          </cell>
          <cell r="C1643" t="str">
            <v>EXPANSION VESSEL STRAPS</v>
          </cell>
          <cell r="D1643">
            <v>1</v>
          </cell>
          <cell r="E1643" t="str">
            <v>4 weeks</v>
          </cell>
          <cell r="F1643" t="str">
            <v>N</v>
          </cell>
          <cell r="G1643" t="e">
            <v>#N/A</v>
          </cell>
          <cell r="H1643">
            <v>0</v>
          </cell>
          <cell r="I1643" t="str">
            <v>n/a</v>
          </cell>
          <cell r="J1643" t="e">
            <v>#DIV/0!</v>
          </cell>
          <cell r="K1643">
            <v>12.62</v>
          </cell>
        </row>
        <row r="1644">
          <cell r="B1644" t="str">
            <v>SEL/521/189</v>
          </cell>
          <cell r="C1644" t="str">
            <v>15MM PRV</v>
          </cell>
          <cell r="D1644">
            <v>1</v>
          </cell>
          <cell r="E1644" t="str">
            <v>4 weeks</v>
          </cell>
          <cell r="F1644" t="str">
            <v>N</v>
          </cell>
          <cell r="G1644" t="e">
            <v>#N/A</v>
          </cell>
          <cell r="H1644">
            <v>0</v>
          </cell>
          <cell r="I1644" t="str">
            <v>n/a</v>
          </cell>
          <cell r="K1644">
            <v>156.44999999999999</v>
          </cell>
        </row>
        <row r="1645">
          <cell r="B1645" t="str">
            <v>SEL/521/190</v>
          </cell>
          <cell r="C1645" t="str">
            <v>28MM STOPCOCK</v>
          </cell>
          <cell r="D1645">
            <v>1</v>
          </cell>
          <cell r="E1645" t="str">
            <v>4 weeks</v>
          </cell>
          <cell r="F1645" t="str">
            <v>N</v>
          </cell>
          <cell r="G1645" t="e">
            <v>#N/A</v>
          </cell>
          <cell r="H1645">
            <v>0</v>
          </cell>
          <cell r="I1645" t="str">
            <v>n/a</v>
          </cell>
          <cell r="K1645">
            <v>28.6</v>
          </cell>
        </row>
        <row r="1646">
          <cell r="B1646" t="str">
            <v>SEL/521/82</v>
          </cell>
          <cell r="C1646" t="str">
            <v>PRESSURE AND TEMPERATURE RELIEF VALVE</v>
          </cell>
          <cell r="D1646">
            <v>1</v>
          </cell>
          <cell r="E1646" t="str">
            <v>4 weeks</v>
          </cell>
          <cell r="F1646" t="str">
            <v>N</v>
          </cell>
          <cell r="G1646" t="e">
            <v>#N/A</v>
          </cell>
          <cell r="H1646">
            <v>0</v>
          </cell>
          <cell r="I1646" t="str">
            <v>n/a</v>
          </cell>
          <cell r="K1646">
            <v>74.55</v>
          </cell>
        </row>
        <row r="1647">
          <cell r="B1647" t="str">
            <v>SEL/521/83</v>
          </cell>
          <cell r="C1647" t="str">
            <v>EXPANSION VESSEL</v>
          </cell>
          <cell r="D1647">
            <v>1</v>
          </cell>
          <cell r="E1647" t="str">
            <v>4 weeks</v>
          </cell>
          <cell r="F1647" t="str">
            <v>N</v>
          </cell>
          <cell r="G1647" t="e">
            <v>#N/A</v>
          </cell>
          <cell r="H1647">
            <v>0</v>
          </cell>
          <cell r="I1647" t="str">
            <v>n/a</v>
          </cell>
          <cell r="K1647">
            <v>218.4</v>
          </cell>
        </row>
        <row r="1648">
          <cell r="B1648" t="str">
            <v>SEL/521/WCB</v>
          </cell>
          <cell r="C1648" t="str">
            <v>WC BASE SKID</v>
          </cell>
          <cell r="D1648">
            <v>1</v>
          </cell>
          <cell r="E1648" t="str">
            <v>4 weeks</v>
          </cell>
          <cell r="F1648" t="str">
            <v>N</v>
          </cell>
          <cell r="G1648" t="e">
            <v>#N/A</v>
          </cell>
          <cell r="H1648">
            <v>0</v>
          </cell>
          <cell r="I1648" t="str">
            <v>n/a</v>
          </cell>
          <cell r="K1648">
            <v>3376</v>
          </cell>
        </row>
        <row r="1649">
          <cell r="B1649" t="str">
            <v>SEL/521/WCW</v>
          </cell>
          <cell r="C1649" t="str">
            <v>WC BACK WALL</v>
          </cell>
          <cell r="D1649">
            <v>1</v>
          </cell>
          <cell r="E1649" t="str">
            <v>4 weeks</v>
          </cell>
          <cell r="F1649" t="str">
            <v>N</v>
          </cell>
          <cell r="G1649" t="e">
            <v>#N/A</v>
          </cell>
          <cell r="H1649">
            <v>0</v>
          </cell>
          <cell r="I1649" t="str">
            <v>n/a</v>
          </cell>
          <cell r="K1649">
            <v>2787</v>
          </cell>
        </row>
        <row r="1650">
          <cell r="B1650" t="str">
            <v>SEL/AS/500/01</v>
          </cell>
          <cell r="C1650" t="str">
            <v>WASH HAND BASIN - TAP WASHER  STEM SEAL &amp; DELAY CUP SET</v>
          </cell>
          <cell r="D1650">
            <v>10</v>
          </cell>
          <cell r="E1650" t="str">
            <v>4 weeks</v>
          </cell>
          <cell r="F1650" t="str">
            <v>Y</v>
          </cell>
          <cell r="G1650">
            <v>3.6412542599971247</v>
          </cell>
          <cell r="H1650">
            <v>2.88</v>
          </cell>
          <cell r="I1650" t="str">
            <v>Higher</v>
          </cell>
          <cell r="J1650">
            <v>9.375E-2</v>
          </cell>
          <cell r="K1650">
            <v>3.15</v>
          </cell>
        </row>
        <row r="1651">
          <cell r="B1651" t="str">
            <v>SEL/AS/500/01-1</v>
          </cell>
          <cell r="C1651" t="str">
            <v>NON CONCUSSIVE TAP</v>
          </cell>
          <cell r="D1651">
            <v>1</v>
          </cell>
          <cell r="E1651" t="str">
            <v>4 weeks</v>
          </cell>
          <cell r="F1651" t="str">
            <v>N</v>
          </cell>
          <cell r="G1651" t="e">
            <v>#N/A</v>
          </cell>
          <cell r="H1651">
            <v>0</v>
          </cell>
          <cell r="I1651" t="str">
            <v>n/a</v>
          </cell>
          <cell r="K1651">
            <v>15.58</v>
          </cell>
        </row>
        <row r="1652">
          <cell r="B1652" t="str">
            <v>SEL/AS/500/01A</v>
          </cell>
          <cell r="C1652" t="str">
            <v>TAP ABLUTION</v>
          </cell>
          <cell r="D1652">
            <v>10</v>
          </cell>
          <cell r="E1652" t="str">
            <v>4 weeks</v>
          </cell>
          <cell r="F1652" t="str">
            <v>N</v>
          </cell>
          <cell r="G1652" t="e">
            <v>#N/A</v>
          </cell>
          <cell r="H1652">
            <v>0</v>
          </cell>
          <cell r="I1652" t="str">
            <v>n/a</v>
          </cell>
          <cell r="K1652">
            <v>15.58</v>
          </cell>
        </row>
        <row r="1653">
          <cell r="B1653" t="str">
            <v>SEL/AS/500/02</v>
          </cell>
          <cell r="C1653" t="str">
            <v>WC CISTERN FLUSH OPERATING DIAPHRAGM &amp; HOSE SET</v>
          </cell>
          <cell r="D1653">
            <v>5</v>
          </cell>
          <cell r="E1653" t="str">
            <v>4 weeks</v>
          </cell>
          <cell r="F1653" t="str">
            <v>N</v>
          </cell>
          <cell r="G1653" t="e">
            <v>#N/A</v>
          </cell>
          <cell r="H1653">
            <v>0</v>
          </cell>
          <cell r="I1653" t="str">
            <v>n/a</v>
          </cell>
          <cell r="K1653">
            <v>31.5</v>
          </cell>
        </row>
        <row r="1654">
          <cell r="B1654" t="str">
            <v>SEL/AS/500/03</v>
          </cell>
          <cell r="C1654" t="str">
            <v>WC CISTERN WATER RELEASE DIAPHRAGM</v>
          </cell>
          <cell r="D1654">
            <v>10</v>
          </cell>
          <cell r="E1654" t="str">
            <v>4 weeks</v>
          </cell>
          <cell r="F1654" t="str">
            <v>N</v>
          </cell>
          <cell r="G1654" t="e">
            <v>#N/A</v>
          </cell>
          <cell r="H1654">
            <v>0</v>
          </cell>
          <cell r="I1654" t="str">
            <v>n/a</v>
          </cell>
          <cell r="K1654">
            <v>19.95</v>
          </cell>
        </row>
        <row r="1655">
          <cell r="B1655" t="str">
            <v>SEL/AS/500/04</v>
          </cell>
          <cell r="C1655" t="str">
            <v>WC CISTERN INLET FIL WASHER KIT</v>
          </cell>
          <cell r="D1655">
            <v>10</v>
          </cell>
          <cell r="E1655" t="str">
            <v>4 weeks</v>
          </cell>
          <cell r="F1655" t="str">
            <v>N</v>
          </cell>
          <cell r="G1655" t="e">
            <v>#N/A</v>
          </cell>
          <cell r="H1655">
            <v>0</v>
          </cell>
          <cell r="I1655" t="str">
            <v>n/a</v>
          </cell>
          <cell r="K1655">
            <v>4.8</v>
          </cell>
        </row>
        <row r="1656">
          <cell r="B1656" t="str">
            <v>SEL/AS/500/05</v>
          </cell>
          <cell r="C1656" t="str">
            <v>URINAL TROUGH FILLING VALVE (PEP-VALVE)</v>
          </cell>
          <cell r="D1656">
            <v>10</v>
          </cell>
          <cell r="E1656" t="str">
            <v>4 weeks</v>
          </cell>
          <cell r="F1656" t="str">
            <v>Y</v>
          </cell>
          <cell r="G1656">
            <v>3.236670453330778</v>
          </cell>
          <cell r="H1656">
            <v>2.56</v>
          </cell>
          <cell r="I1656" t="str">
            <v>Lower</v>
          </cell>
          <cell r="K1656">
            <v>2.1</v>
          </cell>
        </row>
        <row r="1657">
          <cell r="B1657" t="str">
            <v>SEL/AS/500/05-1</v>
          </cell>
          <cell r="C1657" t="str">
            <v>URINAL TROUGH FILLING PEP VALVE CLEAR PIPE</v>
          </cell>
          <cell r="D1657">
            <v>10</v>
          </cell>
          <cell r="E1657" t="str">
            <v>4 weeks</v>
          </cell>
          <cell r="F1657" t="str">
            <v>N</v>
          </cell>
          <cell r="G1657" t="e">
            <v>#N/A</v>
          </cell>
          <cell r="H1657">
            <v>0</v>
          </cell>
          <cell r="I1657" t="str">
            <v>n/a</v>
          </cell>
          <cell r="K1657">
            <v>10.5</v>
          </cell>
        </row>
        <row r="1658">
          <cell r="B1658" t="str">
            <v>SEL/AS/500/06</v>
          </cell>
          <cell r="C1658" t="str">
            <v>URINAL TROUGH AUTO-FLUSH SIPHON</v>
          </cell>
          <cell r="D1658">
            <v>10</v>
          </cell>
          <cell r="E1658" t="str">
            <v>4 weeks</v>
          </cell>
          <cell r="F1658" t="str">
            <v>Y</v>
          </cell>
          <cell r="G1658">
            <v>30.874801746225632</v>
          </cell>
          <cell r="H1658">
            <v>24.42</v>
          </cell>
          <cell r="I1658" t="str">
            <v>Lower</v>
          </cell>
          <cell r="K1658">
            <v>22.2</v>
          </cell>
        </row>
        <row r="1659">
          <cell r="B1659" t="str">
            <v>SEL/AS/500/07</v>
          </cell>
          <cell r="C1659" t="str">
            <v>URINAL FLUSHING PIPE KIT</v>
          </cell>
          <cell r="D1659">
            <v>5</v>
          </cell>
          <cell r="E1659" t="str">
            <v>4 weeks</v>
          </cell>
          <cell r="F1659" t="str">
            <v>N</v>
          </cell>
          <cell r="G1659" t="e">
            <v>#N/A</v>
          </cell>
          <cell r="H1659">
            <v>0</v>
          </cell>
          <cell r="I1659" t="str">
            <v>n/a</v>
          </cell>
          <cell r="K1659">
            <v>31.5</v>
          </cell>
        </row>
        <row r="1660">
          <cell r="B1660" t="str">
            <v>SEL/AS/500/07-2</v>
          </cell>
          <cell r="C1660" t="str">
            <v>15MM HOSPITAL CLIP</v>
          </cell>
          <cell r="D1660">
            <v>10</v>
          </cell>
          <cell r="E1660" t="str">
            <v>4 weeks</v>
          </cell>
          <cell r="F1660" t="str">
            <v>N</v>
          </cell>
          <cell r="G1660" t="e">
            <v>#N/A</v>
          </cell>
          <cell r="H1660">
            <v>0</v>
          </cell>
          <cell r="I1660" t="str">
            <v>n/a</v>
          </cell>
          <cell r="K1660">
            <v>8.4</v>
          </cell>
        </row>
        <row r="1661">
          <cell r="B1661" t="str">
            <v>SEL/AS/500/08</v>
          </cell>
          <cell r="C1661" t="str">
            <v>SHOWER SPRAY HEAD REPLACEMENT</v>
          </cell>
          <cell r="D1661">
            <v>10</v>
          </cell>
          <cell r="E1661" t="str">
            <v>4 weeks</v>
          </cell>
          <cell r="F1661" t="str">
            <v>N</v>
          </cell>
          <cell r="G1661" t="e">
            <v>#N/A</v>
          </cell>
          <cell r="H1661">
            <v>0</v>
          </cell>
          <cell r="I1661" t="str">
            <v>n/a</v>
          </cell>
          <cell r="K1661">
            <v>6.3</v>
          </cell>
        </row>
        <row r="1662">
          <cell r="B1662" t="str">
            <v>SEL/AS/500/08-1</v>
          </cell>
          <cell r="C1662" t="str">
            <v>SHOWER HEAD ARM  MOQ 10</v>
          </cell>
          <cell r="D1662">
            <v>10</v>
          </cell>
          <cell r="E1662" t="str">
            <v>4 weeks</v>
          </cell>
          <cell r="F1662" t="str">
            <v>N</v>
          </cell>
          <cell r="G1662" t="e">
            <v>#N/A</v>
          </cell>
          <cell r="H1662">
            <v>0</v>
          </cell>
          <cell r="I1662" t="str">
            <v>n/a</v>
          </cell>
          <cell r="K1662">
            <v>19.95</v>
          </cell>
        </row>
        <row r="1663">
          <cell r="B1663" t="str">
            <v>SEL/AS/500/09</v>
          </cell>
          <cell r="C1663" t="str">
            <v>SHOWER CONTROL VALVE SPARES PACK (THERMO &amp; FLOW)</v>
          </cell>
          <cell r="D1663">
            <v>10</v>
          </cell>
          <cell r="E1663" t="str">
            <v>4 weeks</v>
          </cell>
          <cell r="F1663" t="str">
            <v>Y</v>
          </cell>
          <cell r="G1663">
            <v>15.133963018113054</v>
          </cell>
          <cell r="H1663">
            <v>11.97</v>
          </cell>
          <cell r="I1663" t="str">
            <v>Lower</v>
          </cell>
          <cell r="K1663">
            <v>10.5</v>
          </cell>
        </row>
        <row r="1664">
          <cell r="B1664" t="str">
            <v>SEL/AS/500/10</v>
          </cell>
          <cell r="C1664" t="str">
            <v>SHUT OFF VALVE</v>
          </cell>
          <cell r="D1664">
            <v>10</v>
          </cell>
          <cell r="E1664" t="str">
            <v>4 weeks</v>
          </cell>
          <cell r="F1664" t="str">
            <v>Y</v>
          </cell>
          <cell r="G1664">
            <v>8.2433950608268258</v>
          </cell>
          <cell r="H1664">
            <v>6.52</v>
          </cell>
          <cell r="I1664" t="str">
            <v>Lower</v>
          </cell>
          <cell r="K1664">
            <v>6.4</v>
          </cell>
        </row>
        <row r="1665">
          <cell r="B1665" t="str">
            <v>SEL/AS/500/100</v>
          </cell>
          <cell r="C1665" t="str">
            <v>MULTI QUICK CONNECTOR</v>
          </cell>
          <cell r="D1665">
            <v>5</v>
          </cell>
          <cell r="E1665" t="str">
            <v>4 weeks</v>
          </cell>
          <cell r="F1665" t="str">
            <v>N</v>
          </cell>
          <cell r="G1665" t="e">
            <v>#N/A</v>
          </cell>
          <cell r="H1665">
            <v>0</v>
          </cell>
          <cell r="I1665" t="str">
            <v>n/a</v>
          </cell>
          <cell r="K1665">
            <v>10.5</v>
          </cell>
        </row>
        <row r="1666">
          <cell r="B1666" t="str">
            <v>SEL/AS/500/100-2</v>
          </cell>
          <cell r="C1666" t="str">
            <v>FLUSH PIPE</v>
          </cell>
          <cell r="D1666">
            <v>5</v>
          </cell>
          <cell r="E1666" t="str">
            <v>4 weeks</v>
          </cell>
          <cell r="F1666" t="str">
            <v>N</v>
          </cell>
          <cell r="G1666" t="e">
            <v>#N/A</v>
          </cell>
          <cell r="H1666">
            <v>0</v>
          </cell>
          <cell r="I1666" t="str">
            <v>n/a</v>
          </cell>
          <cell r="K1666">
            <v>24</v>
          </cell>
        </row>
        <row r="1667">
          <cell r="B1667" t="str">
            <v>SEL/AS/500/101</v>
          </cell>
          <cell r="C1667" t="str">
            <v>50 MM COUPLERS Z18L</v>
          </cell>
          <cell r="D1667">
            <v>10</v>
          </cell>
          <cell r="E1667" t="str">
            <v>4 weeks</v>
          </cell>
          <cell r="F1667" t="str">
            <v>N</v>
          </cell>
          <cell r="G1667" t="e">
            <v>#N/A</v>
          </cell>
          <cell r="H1667">
            <v>0</v>
          </cell>
          <cell r="I1667" t="str">
            <v>n/a</v>
          </cell>
          <cell r="K1667">
            <v>5.25</v>
          </cell>
        </row>
        <row r="1668">
          <cell r="B1668" t="str">
            <v>SEL/AS/500/10-1</v>
          </cell>
          <cell r="C1668" t="str">
            <v>FIBRE WASHER</v>
          </cell>
          <cell r="D1668">
            <v>10</v>
          </cell>
          <cell r="E1668" t="str">
            <v>4 weeks</v>
          </cell>
          <cell r="F1668" t="str">
            <v>N</v>
          </cell>
          <cell r="G1668" t="e">
            <v>#N/A</v>
          </cell>
          <cell r="H1668">
            <v>0</v>
          </cell>
          <cell r="I1668" t="str">
            <v>n/a</v>
          </cell>
          <cell r="K1668">
            <v>1</v>
          </cell>
        </row>
        <row r="1669">
          <cell r="B1669" t="str">
            <v>SEL/AS/500/101-1</v>
          </cell>
          <cell r="C1669" t="str">
            <v>KUTERLITE EQUAL T 15MM</v>
          </cell>
          <cell r="D1669">
            <v>10</v>
          </cell>
          <cell r="E1669" t="str">
            <v>4 weeks</v>
          </cell>
          <cell r="F1669" t="str">
            <v>N</v>
          </cell>
          <cell r="G1669" t="e">
            <v>#N/A</v>
          </cell>
          <cell r="H1669">
            <v>0</v>
          </cell>
          <cell r="I1669" t="str">
            <v>n/a</v>
          </cell>
          <cell r="K1669">
            <v>3.7</v>
          </cell>
        </row>
        <row r="1670">
          <cell r="B1670" t="str">
            <v>SEL/AS/500/101-2</v>
          </cell>
          <cell r="C1670" t="str">
            <v>KUTERLITE STRAIGHT 15MM</v>
          </cell>
          <cell r="D1670">
            <v>10</v>
          </cell>
          <cell r="E1670" t="str">
            <v>4 weeks</v>
          </cell>
          <cell r="F1670" t="str">
            <v>N</v>
          </cell>
          <cell r="G1670" t="e">
            <v>#N/A</v>
          </cell>
          <cell r="H1670">
            <v>0</v>
          </cell>
          <cell r="I1670" t="str">
            <v>n/a</v>
          </cell>
          <cell r="K1670">
            <v>2.1800000000000002</v>
          </cell>
        </row>
        <row r="1671">
          <cell r="B1671" t="str">
            <v>SEL/AS/500/101-3</v>
          </cell>
          <cell r="C1671" t="str">
            <v>KUTERLITE STOP END 15MM</v>
          </cell>
          <cell r="D1671">
            <v>10</v>
          </cell>
          <cell r="E1671" t="str">
            <v>4 weeks</v>
          </cell>
          <cell r="F1671" t="str">
            <v>N</v>
          </cell>
          <cell r="G1671" t="e">
            <v>#N/A</v>
          </cell>
          <cell r="H1671">
            <v>0</v>
          </cell>
          <cell r="I1671" t="str">
            <v>n/a</v>
          </cell>
          <cell r="K1671">
            <v>2.72</v>
          </cell>
        </row>
        <row r="1672">
          <cell r="B1672" t="str">
            <v>SEL/AS/500/102</v>
          </cell>
          <cell r="C1672" t="str">
            <v>URINAL CISTERN</v>
          </cell>
          <cell r="D1672">
            <v>10</v>
          </cell>
          <cell r="E1672" t="str">
            <v>4 weeks</v>
          </cell>
          <cell r="F1672" t="str">
            <v>N</v>
          </cell>
          <cell r="G1672" t="e">
            <v>#N/A</v>
          </cell>
          <cell r="H1672">
            <v>0</v>
          </cell>
          <cell r="I1672" t="str">
            <v>n/a</v>
          </cell>
          <cell r="K1672">
            <v>62.69</v>
          </cell>
        </row>
        <row r="1673">
          <cell r="B1673" t="str">
            <v>SEL/AS/500/102-1</v>
          </cell>
          <cell r="C1673" t="str">
            <v>URINAL CISTERN UPDATED</v>
          </cell>
          <cell r="D1673">
            <v>5</v>
          </cell>
          <cell r="E1673" t="str">
            <v>4 weeks</v>
          </cell>
          <cell r="F1673" t="str">
            <v>N</v>
          </cell>
          <cell r="G1673" t="e">
            <v>#N/A</v>
          </cell>
          <cell r="H1673">
            <v>0</v>
          </cell>
          <cell r="I1673" t="str">
            <v>n/a</v>
          </cell>
          <cell r="K1673">
            <v>135.44999999999999</v>
          </cell>
        </row>
        <row r="1674">
          <cell r="B1674" t="str">
            <v>SEL/AS/500/103</v>
          </cell>
          <cell r="C1674" t="str">
            <v>WC CISTERN</v>
          </cell>
          <cell r="D1674">
            <v>10</v>
          </cell>
          <cell r="E1674" t="str">
            <v>4 weeks</v>
          </cell>
          <cell r="F1674" t="str">
            <v>N</v>
          </cell>
          <cell r="G1674" t="e">
            <v>#N/A</v>
          </cell>
          <cell r="H1674">
            <v>0</v>
          </cell>
          <cell r="I1674" t="str">
            <v>n/a</v>
          </cell>
          <cell r="K1674">
            <v>132.62</v>
          </cell>
        </row>
        <row r="1675">
          <cell r="B1675" t="str">
            <v>SEL/AS/500/104</v>
          </cell>
          <cell r="C1675" t="str">
            <v>50MM WH BASIN WASTE PIPE A</v>
          </cell>
          <cell r="D1675">
            <v>1</v>
          </cell>
          <cell r="E1675" t="str">
            <v>4 weeks</v>
          </cell>
          <cell r="F1675" t="str">
            <v>N</v>
          </cell>
          <cell r="G1675" t="e">
            <v>#N/A</v>
          </cell>
          <cell r="H1675">
            <v>0</v>
          </cell>
          <cell r="I1675" t="str">
            <v>n/a</v>
          </cell>
          <cell r="K1675">
            <v>19.43</v>
          </cell>
        </row>
        <row r="1676">
          <cell r="B1676" t="str">
            <v>SEL/AS/500/105</v>
          </cell>
          <cell r="C1676" t="str">
            <v>WASTE CLIPS</v>
          </cell>
          <cell r="D1676">
            <v>5</v>
          </cell>
          <cell r="E1676" t="str">
            <v>4 weeks</v>
          </cell>
          <cell r="F1676" t="str">
            <v>N</v>
          </cell>
          <cell r="G1676" t="e">
            <v>#N/A</v>
          </cell>
          <cell r="H1676">
            <v>0</v>
          </cell>
          <cell r="I1676" t="str">
            <v>n/a</v>
          </cell>
          <cell r="K1676">
            <v>1.58</v>
          </cell>
        </row>
        <row r="1677">
          <cell r="B1677" t="str">
            <v>SEL/AS/500/106</v>
          </cell>
          <cell r="C1677" t="str">
            <v>50 WH BASIN WASTE PIPE B</v>
          </cell>
          <cell r="D1677">
            <v>1</v>
          </cell>
          <cell r="E1677" t="str">
            <v>4 weeks</v>
          </cell>
          <cell r="F1677" t="str">
            <v>N</v>
          </cell>
          <cell r="G1677" t="e">
            <v>#N/A</v>
          </cell>
          <cell r="H1677">
            <v>0</v>
          </cell>
          <cell r="I1677" t="str">
            <v>n/a</v>
          </cell>
          <cell r="K1677">
            <v>29.93</v>
          </cell>
        </row>
        <row r="1678">
          <cell r="B1678" t="str">
            <v>SEL/AS/500/107</v>
          </cell>
          <cell r="C1678" t="str">
            <v>TRI SINK C/W MIRROR LHS</v>
          </cell>
          <cell r="D1678">
            <v>1</v>
          </cell>
          <cell r="E1678" t="str">
            <v>6-8 weeks</v>
          </cell>
          <cell r="F1678" t="str">
            <v>N</v>
          </cell>
          <cell r="G1678" t="e">
            <v>#N/A</v>
          </cell>
          <cell r="H1678">
            <v>0</v>
          </cell>
          <cell r="I1678" t="str">
            <v>n/a</v>
          </cell>
          <cell r="K1678">
            <v>1538.25</v>
          </cell>
        </row>
        <row r="1679">
          <cell r="B1679" t="str">
            <v>SEL/AS/500/108</v>
          </cell>
          <cell r="C1679" t="str">
            <v>TRI SINK C/W MIRROR RHS</v>
          </cell>
          <cell r="D1679">
            <v>1</v>
          </cell>
          <cell r="E1679" t="str">
            <v>6-8 weeks</v>
          </cell>
          <cell r="F1679" t="str">
            <v>N</v>
          </cell>
          <cell r="G1679" t="e">
            <v>#N/A</v>
          </cell>
          <cell r="H1679">
            <v>0</v>
          </cell>
          <cell r="I1679" t="str">
            <v>n/a</v>
          </cell>
          <cell r="K1679">
            <v>1538.25</v>
          </cell>
        </row>
        <row r="1680">
          <cell r="B1680" t="str">
            <v>SEL/AS/500/109</v>
          </cell>
          <cell r="C1680" t="str">
            <v>WASH HAND BASIN OVERFLOW</v>
          </cell>
          <cell r="D1680">
            <v>1</v>
          </cell>
          <cell r="E1680" t="str">
            <v>4 weeks</v>
          </cell>
          <cell r="F1680" t="str">
            <v>N</v>
          </cell>
          <cell r="G1680" t="e">
            <v>#N/A</v>
          </cell>
          <cell r="H1680">
            <v>0</v>
          </cell>
          <cell r="I1680" t="str">
            <v>n/a</v>
          </cell>
          <cell r="K1680">
            <v>17.850000000000001</v>
          </cell>
        </row>
        <row r="1681">
          <cell r="B1681" t="str">
            <v>SEL/AS/500/110</v>
          </cell>
          <cell r="C1681" t="str">
            <v>WASH HAND BASIN CAPTIVE SLOTTED WASTE</v>
          </cell>
          <cell r="D1681">
            <v>10</v>
          </cell>
          <cell r="E1681" t="str">
            <v>4 weeks</v>
          </cell>
          <cell r="F1681" t="str">
            <v>N</v>
          </cell>
          <cell r="G1681" t="e">
            <v>#N/A</v>
          </cell>
          <cell r="H1681">
            <v>0</v>
          </cell>
          <cell r="I1681" t="str">
            <v>n/a</v>
          </cell>
          <cell r="K1681">
            <v>8.61</v>
          </cell>
        </row>
        <row r="1682">
          <cell r="B1682" t="str">
            <v>SEL/AS/500/11-2</v>
          </cell>
          <cell r="C1682" t="str">
            <v>SHOWER TRAY U BEND BATH TRAP</v>
          </cell>
          <cell r="D1682">
            <v>5</v>
          </cell>
          <cell r="E1682" t="str">
            <v>4 weeks</v>
          </cell>
          <cell r="F1682" t="str">
            <v>N</v>
          </cell>
          <cell r="G1682" t="e">
            <v>#N/A</v>
          </cell>
          <cell r="H1682">
            <v>0</v>
          </cell>
          <cell r="I1682" t="str">
            <v>n/a</v>
          </cell>
          <cell r="K1682">
            <v>17.850000000000001</v>
          </cell>
        </row>
        <row r="1683">
          <cell r="B1683" t="str">
            <v>SEL/AS/500/11-3</v>
          </cell>
          <cell r="C1683" t="str">
            <v>SHOWER WASTE FLEXIBLE CONNECTING PIPE</v>
          </cell>
          <cell r="D1683">
            <v>5</v>
          </cell>
          <cell r="E1683" t="str">
            <v>4 weeks</v>
          </cell>
          <cell r="F1683" t="str">
            <v>N</v>
          </cell>
          <cell r="G1683" t="e">
            <v>#N/A</v>
          </cell>
          <cell r="H1683">
            <v>0</v>
          </cell>
          <cell r="I1683" t="str">
            <v>n/a</v>
          </cell>
          <cell r="K1683">
            <v>17.850000000000001</v>
          </cell>
        </row>
        <row r="1684">
          <cell r="B1684" t="str">
            <v>SEL/AS/500/11-4</v>
          </cell>
          <cell r="C1684" t="str">
            <v>SHOWER WASTE PIPE CONNECTOR</v>
          </cell>
          <cell r="D1684">
            <v>5</v>
          </cell>
          <cell r="E1684" t="str">
            <v>4 weeks</v>
          </cell>
          <cell r="F1684" t="str">
            <v>N</v>
          </cell>
          <cell r="G1684" t="e">
            <v>#N/A</v>
          </cell>
          <cell r="H1684">
            <v>0</v>
          </cell>
          <cell r="I1684" t="str">
            <v>n/a</v>
          </cell>
          <cell r="K1684">
            <v>4.2</v>
          </cell>
        </row>
        <row r="1685">
          <cell r="B1685" t="str">
            <v>SEL/AS/500/116</v>
          </cell>
          <cell r="C1685" t="str">
            <v>HOT/COLD WATER LINK CONNECTOR</v>
          </cell>
          <cell r="D1685">
            <v>5</v>
          </cell>
          <cell r="E1685" t="str">
            <v>4 weeks</v>
          </cell>
          <cell r="F1685" t="str">
            <v>N</v>
          </cell>
          <cell r="G1685" t="e">
            <v>#N/A</v>
          </cell>
          <cell r="H1685">
            <v>0</v>
          </cell>
          <cell r="I1685" t="str">
            <v>n/a</v>
          </cell>
          <cell r="K1685">
            <v>19.95</v>
          </cell>
        </row>
        <row r="1686">
          <cell r="B1686" t="str">
            <v>SEL/AS/500/118-8</v>
          </cell>
          <cell r="C1686" t="str">
            <v>EARTH FROM URINAL TO MAIN FRAME</v>
          </cell>
          <cell r="D1686">
            <v>2</v>
          </cell>
          <cell r="E1686" t="str">
            <v>4 weeks</v>
          </cell>
          <cell r="F1686" t="str">
            <v>N</v>
          </cell>
          <cell r="G1686" t="e">
            <v>#N/A</v>
          </cell>
          <cell r="H1686">
            <v>0</v>
          </cell>
          <cell r="I1686" t="str">
            <v>n/a</v>
          </cell>
          <cell r="K1686">
            <v>8.4</v>
          </cell>
        </row>
        <row r="1687">
          <cell r="B1687" t="str">
            <v>SEL/AS/500/118-9</v>
          </cell>
          <cell r="C1687" t="str">
            <v>EARTH FROM WHB TO TOILET FRAME</v>
          </cell>
          <cell r="D1687">
            <v>2</v>
          </cell>
          <cell r="E1687" t="str">
            <v>4 weeks</v>
          </cell>
          <cell r="F1687" t="str">
            <v>N</v>
          </cell>
          <cell r="G1687" t="e">
            <v>#N/A</v>
          </cell>
          <cell r="H1687">
            <v>0</v>
          </cell>
          <cell r="I1687" t="str">
            <v>n/a</v>
          </cell>
          <cell r="K1687">
            <v>8.4</v>
          </cell>
        </row>
        <row r="1688">
          <cell r="B1688" t="str">
            <v>SEL/AS/500/123-1</v>
          </cell>
          <cell r="C1688" t="str">
            <v>28MM COLD WATER PIPES C1 + LINKS FOR SHOWERS</v>
          </cell>
          <cell r="D1688">
            <v>5</v>
          </cell>
          <cell r="E1688" t="str">
            <v>4 weeks</v>
          </cell>
          <cell r="F1688" t="str">
            <v>N</v>
          </cell>
          <cell r="G1688" t="e">
            <v>#N/A</v>
          </cell>
          <cell r="H1688">
            <v>0</v>
          </cell>
          <cell r="I1688" t="str">
            <v>n/a</v>
          </cell>
          <cell r="J1688" t="e">
            <v>#DIV/0!</v>
          </cell>
          <cell r="K1688">
            <v>93.55</v>
          </cell>
        </row>
        <row r="1689">
          <cell r="B1689" t="str">
            <v>SEL/AS/500/123-2</v>
          </cell>
          <cell r="C1689" t="str">
            <v>28MM COLD WATER PIPES C2 + LINKS FOR SHOWERS + URINAL</v>
          </cell>
          <cell r="D1689">
            <v>5</v>
          </cell>
          <cell r="E1689" t="str">
            <v>4 weeks</v>
          </cell>
          <cell r="F1689" t="str">
            <v>N</v>
          </cell>
          <cell r="G1689" t="e">
            <v>#N/A</v>
          </cell>
          <cell r="H1689">
            <v>0</v>
          </cell>
          <cell r="I1689" t="str">
            <v>n/a</v>
          </cell>
          <cell r="K1689">
            <v>93.55</v>
          </cell>
        </row>
        <row r="1690">
          <cell r="B1690" t="str">
            <v>SEL/AS/500/123-3</v>
          </cell>
          <cell r="C1690" t="str">
            <v>22MM COLD WATER PIPES C3 + LINKS FOR TOILET CISTERNS</v>
          </cell>
          <cell r="D1690">
            <v>5</v>
          </cell>
          <cell r="E1690" t="str">
            <v>4 weeks</v>
          </cell>
          <cell r="F1690" t="str">
            <v>N</v>
          </cell>
          <cell r="G1690" t="e">
            <v>#N/A</v>
          </cell>
          <cell r="H1690">
            <v>0</v>
          </cell>
          <cell r="I1690" t="str">
            <v>n/a</v>
          </cell>
          <cell r="K1690">
            <v>93.55</v>
          </cell>
        </row>
        <row r="1691">
          <cell r="B1691" t="str">
            <v>SEL/AS/500/123-4</v>
          </cell>
          <cell r="C1691" t="str">
            <v>22MM COLD WATER PIPES C4 + LINKS FOR TOILET CISTERNS</v>
          </cell>
          <cell r="D1691">
            <v>5</v>
          </cell>
          <cell r="E1691" t="str">
            <v>4 weeks</v>
          </cell>
          <cell r="F1691" t="str">
            <v>N</v>
          </cell>
          <cell r="G1691" t="e">
            <v>#N/A</v>
          </cell>
          <cell r="H1691">
            <v>0</v>
          </cell>
          <cell r="I1691" t="str">
            <v>n/a</v>
          </cell>
          <cell r="K1691">
            <v>93.55</v>
          </cell>
        </row>
        <row r="1692">
          <cell r="B1692" t="str">
            <v>SEL/AS/500/123-6</v>
          </cell>
          <cell r="C1692" t="str">
            <v>28MM COLD WATER PIPES TO TOILET &amp; WHB</v>
          </cell>
          <cell r="D1692">
            <v>2</v>
          </cell>
          <cell r="E1692" t="str">
            <v>4 weeks</v>
          </cell>
          <cell r="F1692" t="str">
            <v>N</v>
          </cell>
          <cell r="G1692" t="e">
            <v>#N/A</v>
          </cell>
          <cell r="H1692">
            <v>0</v>
          </cell>
          <cell r="I1692" t="str">
            <v>n/a</v>
          </cell>
          <cell r="J1692" t="e">
            <v>#DIV/0!</v>
          </cell>
          <cell r="K1692">
            <v>183.4</v>
          </cell>
        </row>
        <row r="1693">
          <cell r="B1693" t="str">
            <v>SEL/AS/500/123-7</v>
          </cell>
          <cell r="C1693" t="str">
            <v>28MM COLD WATER PIPES TO URINAL &amp; WATER HEATER</v>
          </cell>
          <cell r="D1693">
            <v>2</v>
          </cell>
          <cell r="E1693" t="str">
            <v>4 weeks</v>
          </cell>
          <cell r="F1693" t="str">
            <v>N</v>
          </cell>
          <cell r="G1693" t="e">
            <v>#N/A</v>
          </cell>
          <cell r="H1693">
            <v>0</v>
          </cell>
          <cell r="I1693" t="str">
            <v>n/a</v>
          </cell>
          <cell r="K1693">
            <v>142.59</v>
          </cell>
        </row>
        <row r="1694">
          <cell r="B1694" t="str">
            <v>SEL/AS/500/124-1</v>
          </cell>
          <cell r="C1694" t="str">
            <v>28MM HOT WATER PIPES H1 + LINK FOR SHOWERS</v>
          </cell>
          <cell r="D1694">
            <v>5</v>
          </cell>
          <cell r="E1694" t="str">
            <v>4 weeks</v>
          </cell>
          <cell r="F1694" t="str">
            <v>N</v>
          </cell>
          <cell r="G1694" t="e">
            <v>#N/A</v>
          </cell>
          <cell r="H1694">
            <v>0</v>
          </cell>
          <cell r="I1694" t="str">
            <v>n/a</v>
          </cell>
          <cell r="K1694">
            <v>27.05</v>
          </cell>
        </row>
        <row r="1695">
          <cell r="B1695" t="str">
            <v>SEL/AS/500/124-2</v>
          </cell>
          <cell r="C1695" t="str">
            <v>28MM HOT WATER PIPES H2 + LINKS FOR SHOWERS</v>
          </cell>
          <cell r="D1695">
            <v>5</v>
          </cell>
          <cell r="E1695" t="str">
            <v>4 weeks</v>
          </cell>
          <cell r="F1695" t="str">
            <v>N</v>
          </cell>
          <cell r="G1695" t="e">
            <v>#N/A</v>
          </cell>
          <cell r="H1695">
            <v>0</v>
          </cell>
          <cell r="I1695" t="str">
            <v>n/a</v>
          </cell>
          <cell r="K1695">
            <v>27.05</v>
          </cell>
        </row>
        <row r="1696">
          <cell r="B1696" t="str">
            <v>SEL/AS/500/124-4</v>
          </cell>
          <cell r="C1696" t="str">
            <v>15MM HOT WATER PIPES FROM HEATER TO WHB</v>
          </cell>
          <cell r="D1696">
            <v>1</v>
          </cell>
          <cell r="E1696" t="str">
            <v>4 weeks</v>
          </cell>
          <cell r="F1696" t="str">
            <v>N</v>
          </cell>
          <cell r="G1696" t="e">
            <v>#N/A</v>
          </cell>
          <cell r="H1696">
            <v>0</v>
          </cell>
          <cell r="I1696" t="str">
            <v>n/a</v>
          </cell>
          <cell r="K1696">
            <v>105.77</v>
          </cell>
        </row>
        <row r="1697">
          <cell r="B1697" t="str">
            <v>SEL/AS/500/125</v>
          </cell>
          <cell r="C1697" t="str">
            <v>CABLE TRAY ASS WITH HOT &amp; COLD PIPES FITTED TO TRAY</v>
          </cell>
          <cell r="D1697">
            <v>1</v>
          </cell>
          <cell r="E1697" t="str">
            <v>4 weeks</v>
          </cell>
          <cell r="F1697" t="str">
            <v>N</v>
          </cell>
          <cell r="G1697" t="e">
            <v>#N/A</v>
          </cell>
          <cell r="H1697">
            <v>0</v>
          </cell>
          <cell r="I1697" t="str">
            <v>n/a</v>
          </cell>
          <cell r="K1697">
            <v>642</v>
          </cell>
        </row>
        <row r="1698">
          <cell r="B1698" t="str">
            <v>SEL/AS/500/125-1</v>
          </cell>
          <cell r="C1698" t="str">
            <v>CABLE TRAY ASS WITH HOT &amp; COLD PIPES FITTED TO TRAY</v>
          </cell>
          <cell r="D1698">
            <v>2</v>
          </cell>
          <cell r="E1698" t="str">
            <v>4 weeks</v>
          </cell>
          <cell r="F1698" t="str">
            <v>N</v>
          </cell>
          <cell r="G1698" t="e">
            <v>#N/A</v>
          </cell>
          <cell r="H1698">
            <v>0</v>
          </cell>
          <cell r="I1698" t="str">
            <v>n/a</v>
          </cell>
          <cell r="K1698">
            <v>290</v>
          </cell>
        </row>
        <row r="1699">
          <cell r="B1699" t="str">
            <v>SEL/AS/500/13</v>
          </cell>
          <cell r="C1699" t="str">
            <v>SHOWER SEALANT</v>
          </cell>
          <cell r="D1699">
            <v>1</v>
          </cell>
          <cell r="E1699" t="str">
            <v>4 weeks</v>
          </cell>
          <cell r="F1699" t="str">
            <v>N</v>
          </cell>
          <cell r="G1699" t="e">
            <v>#N/A</v>
          </cell>
          <cell r="H1699">
            <v>0</v>
          </cell>
          <cell r="I1699" t="str">
            <v>n/a</v>
          </cell>
          <cell r="J1699" t="e">
            <v>#DIV/0!</v>
          </cell>
          <cell r="K1699">
            <v>8.5</v>
          </cell>
        </row>
        <row r="1700">
          <cell r="B1700" t="str">
            <v>SEL/AS/500/13-1</v>
          </cell>
          <cell r="C1700" t="str">
            <v>SHOWER STRIP</v>
          </cell>
          <cell r="D1700">
            <v>5</v>
          </cell>
          <cell r="E1700" t="str">
            <v>4 weeks</v>
          </cell>
          <cell r="F1700" t="str">
            <v>N</v>
          </cell>
          <cell r="G1700" t="e">
            <v>#N/A</v>
          </cell>
          <cell r="H1700">
            <v>0</v>
          </cell>
          <cell r="I1700" t="str">
            <v>n/a</v>
          </cell>
          <cell r="J1700" t="e">
            <v>#DIV/0!</v>
          </cell>
          <cell r="K1700">
            <v>3.4</v>
          </cell>
        </row>
        <row r="1701">
          <cell r="B1701" t="str">
            <v>SEL/AS/500/132</v>
          </cell>
          <cell r="C1701" t="str">
            <v>WC BACK PANEL MOQ 10</v>
          </cell>
          <cell r="D1701">
            <v>6</v>
          </cell>
          <cell r="E1701" t="str">
            <v>4 weeks</v>
          </cell>
          <cell r="F1701" t="str">
            <v>N</v>
          </cell>
          <cell r="G1701" t="e">
            <v>#N/A</v>
          </cell>
          <cell r="H1701">
            <v>0</v>
          </cell>
          <cell r="I1701" t="str">
            <v>n/a</v>
          </cell>
          <cell r="K1701">
            <v>71.400000000000006</v>
          </cell>
        </row>
        <row r="1702">
          <cell r="B1702" t="str">
            <v>SEL/AS/500/14</v>
          </cell>
          <cell r="C1702" t="str">
            <v>TOILET CUBICLE IND.BOLT</v>
          </cell>
          <cell r="D1702">
            <v>10</v>
          </cell>
          <cell r="E1702" t="str">
            <v>4 weeks</v>
          </cell>
          <cell r="F1702" t="str">
            <v>N</v>
          </cell>
          <cell r="G1702" t="e">
            <v>#N/A</v>
          </cell>
          <cell r="H1702">
            <v>0</v>
          </cell>
          <cell r="I1702" t="str">
            <v>n/a</v>
          </cell>
          <cell r="K1702">
            <v>13.95</v>
          </cell>
        </row>
        <row r="1703">
          <cell r="B1703" t="str">
            <v>SEL/AS/500/145</v>
          </cell>
          <cell r="C1703" t="str">
            <v>T BOLTS</v>
          </cell>
          <cell r="D1703">
            <v>100</v>
          </cell>
          <cell r="E1703" t="str">
            <v>4 weeks</v>
          </cell>
          <cell r="F1703" t="str">
            <v>N</v>
          </cell>
          <cell r="G1703" t="e">
            <v>#N/A</v>
          </cell>
          <cell r="H1703">
            <v>0</v>
          </cell>
          <cell r="I1703" t="str">
            <v>n/a</v>
          </cell>
          <cell r="K1703">
            <v>2.1</v>
          </cell>
        </row>
        <row r="1704">
          <cell r="B1704" t="str">
            <v>SEL/AS/500/146</v>
          </cell>
          <cell r="C1704" t="str">
            <v>M6 X 25MM BUTTON BOLTS</v>
          </cell>
          <cell r="D1704">
            <v>100</v>
          </cell>
          <cell r="E1704" t="str">
            <v>4 weeks</v>
          </cell>
          <cell r="F1704" t="str">
            <v>N</v>
          </cell>
          <cell r="G1704" t="e">
            <v>#N/A</v>
          </cell>
          <cell r="H1704">
            <v>0</v>
          </cell>
          <cell r="I1704" t="str">
            <v>n/a</v>
          </cell>
          <cell r="J1704" t="e">
            <v>#DIV/0!</v>
          </cell>
          <cell r="K1704">
            <v>0.95</v>
          </cell>
        </row>
        <row r="1705">
          <cell r="B1705" t="str">
            <v>SEL/AS/500/147</v>
          </cell>
          <cell r="C1705" t="str">
            <v>M6 X 16MM BUTTON BOLTS</v>
          </cell>
          <cell r="D1705">
            <v>100</v>
          </cell>
          <cell r="E1705" t="str">
            <v>4 weeks</v>
          </cell>
          <cell r="F1705" t="str">
            <v>N</v>
          </cell>
          <cell r="G1705" t="e">
            <v>#N/A</v>
          </cell>
          <cell r="H1705">
            <v>0</v>
          </cell>
          <cell r="I1705" t="str">
            <v>n/a</v>
          </cell>
          <cell r="K1705">
            <v>0.84</v>
          </cell>
        </row>
        <row r="1706">
          <cell r="B1706" t="str">
            <v>SEL/AS/500/15</v>
          </cell>
          <cell r="C1706" t="str">
            <v>CUBICLE HINGES - PAIR</v>
          </cell>
          <cell r="D1706">
            <v>10</v>
          </cell>
          <cell r="E1706" t="str">
            <v>4 weeks</v>
          </cell>
          <cell r="F1706" t="str">
            <v>Y</v>
          </cell>
          <cell r="G1706">
            <v>39.047374363985156</v>
          </cell>
          <cell r="H1706">
            <v>30.69</v>
          </cell>
          <cell r="I1706" t="str">
            <v>Lower</v>
          </cell>
          <cell r="K1706">
            <v>16.399999999999999</v>
          </cell>
        </row>
        <row r="1707">
          <cell r="B1707" t="str">
            <v>SEL/AS/500/150</v>
          </cell>
          <cell r="C1707" t="str">
            <v>TOILET PAN BOLTS M10 X 30MM ST/ST FLAT WASHERS + NUTS</v>
          </cell>
          <cell r="D1707">
            <v>10</v>
          </cell>
          <cell r="E1707" t="str">
            <v>4 weeks</v>
          </cell>
          <cell r="F1707" t="str">
            <v>N</v>
          </cell>
          <cell r="G1707" t="e">
            <v>#N/A</v>
          </cell>
          <cell r="H1707">
            <v>0</v>
          </cell>
          <cell r="I1707" t="str">
            <v>n/a</v>
          </cell>
          <cell r="K1707">
            <v>4.7300000000000004</v>
          </cell>
        </row>
        <row r="1708">
          <cell r="B1708" t="str">
            <v>SEL/AS/500/151</v>
          </cell>
          <cell r="C1708" t="str">
            <v>M10 X 25MM ST/ST BOLT WITH PENNY AND SPRING WASHER</v>
          </cell>
          <cell r="D1708">
            <v>10</v>
          </cell>
          <cell r="E1708" t="str">
            <v>4 weeks</v>
          </cell>
          <cell r="F1708" t="str">
            <v>N</v>
          </cell>
          <cell r="G1708" t="e">
            <v>#N/A</v>
          </cell>
          <cell r="H1708">
            <v>0</v>
          </cell>
          <cell r="I1708" t="str">
            <v>n/a</v>
          </cell>
          <cell r="J1708" t="e">
            <v>#DIV/0!</v>
          </cell>
          <cell r="K1708">
            <v>0.42</v>
          </cell>
        </row>
        <row r="1709">
          <cell r="B1709" t="str">
            <v>SEL/AS/500/152-1</v>
          </cell>
          <cell r="C1709" t="str">
            <v>M6 X 25MM BRASS BOLT WITH SERATED AND PLAIN WASHERS AND NUTS</v>
          </cell>
          <cell r="D1709">
            <v>10</v>
          </cell>
          <cell r="E1709" t="str">
            <v>4 weeks</v>
          </cell>
          <cell r="F1709" t="str">
            <v>N</v>
          </cell>
          <cell r="G1709" t="e">
            <v>#N/A</v>
          </cell>
          <cell r="H1709">
            <v>0</v>
          </cell>
          <cell r="I1709" t="str">
            <v>n/a</v>
          </cell>
          <cell r="K1709">
            <v>2.63</v>
          </cell>
        </row>
        <row r="1710">
          <cell r="B1710" t="str">
            <v>SEL/AS/500/153</v>
          </cell>
          <cell r="C1710" t="str">
            <v>M6 X 25MM ST/ST PANHEAD WITH FLAT AND SPRING</v>
          </cell>
          <cell r="D1710">
            <v>10</v>
          </cell>
          <cell r="E1710" t="str">
            <v>4 weeks</v>
          </cell>
          <cell r="F1710" t="str">
            <v>N</v>
          </cell>
          <cell r="G1710" t="e">
            <v>#N/A</v>
          </cell>
          <cell r="H1710">
            <v>0</v>
          </cell>
          <cell r="I1710" t="str">
            <v>n/a</v>
          </cell>
          <cell r="K1710">
            <v>0.21</v>
          </cell>
        </row>
        <row r="1711">
          <cell r="B1711" t="str">
            <v>SEL/AS/500/154</v>
          </cell>
          <cell r="C1711" t="str">
            <v>M6 X 20MM ST/ST BOLT WITH FLAT WASHER + SPRING</v>
          </cell>
          <cell r="D1711">
            <v>10</v>
          </cell>
          <cell r="E1711" t="str">
            <v>4 weeks</v>
          </cell>
          <cell r="F1711" t="str">
            <v>N</v>
          </cell>
          <cell r="G1711" t="e">
            <v>#N/A</v>
          </cell>
          <cell r="H1711">
            <v>0</v>
          </cell>
          <cell r="I1711" t="str">
            <v>n/a</v>
          </cell>
          <cell r="K1711">
            <v>0.32</v>
          </cell>
        </row>
        <row r="1712">
          <cell r="B1712" t="str">
            <v>SEL/AS/500/155</v>
          </cell>
          <cell r="C1712" t="str">
            <v>M6 X 20MM ST/ST PANHEAD WITH FLAT WASHER</v>
          </cell>
          <cell r="D1712">
            <v>10</v>
          </cell>
          <cell r="E1712" t="str">
            <v>4 weeks</v>
          </cell>
          <cell r="F1712" t="str">
            <v>N</v>
          </cell>
          <cell r="G1712" t="e">
            <v>#N/A</v>
          </cell>
          <cell r="H1712">
            <v>0</v>
          </cell>
          <cell r="I1712" t="str">
            <v>n/a</v>
          </cell>
          <cell r="K1712">
            <v>0.32</v>
          </cell>
        </row>
        <row r="1713">
          <cell r="B1713" t="str">
            <v>SEL/AS/500/157</v>
          </cell>
          <cell r="C1713" t="str">
            <v>M6 NUT ST/ST</v>
          </cell>
          <cell r="D1713">
            <v>10</v>
          </cell>
          <cell r="E1713" t="str">
            <v>4 weeks</v>
          </cell>
          <cell r="F1713" t="str">
            <v>N</v>
          </cell>
          <cell r="G1713" t="e">
            <v>#N/A</v>
          </cell>
          <cell r="H1713">
            <v>0</v>
          </cell>
          <cell r="I1713" t="str">
            <v>n/a</v>
          </cell>
          <cell r="K1713">
            <v>0.53</v>
          </cell>
        </row>
        <row r="1714">
          <cell r="B1714" t="str">
            <v>SEL/AS/500/158</v>
          </cell>
          <cell r="C1714" t="str">
            <v>M5 X 25MM ST/ST PANHEAD SCREWS WITH FLAT &amp; SPRING WASHER</v>
          </cell>
          <cell r="D1714">
            <v>10</v>
          </cell>
          <cell r="E1714" t="str">
            <v>4 weeks</v>
          </cell>
          <cell r="F1714" t="str">
            <v>N</v>
          </cell>
          <cell r="G1714" t="e">
            <v>#N/A</v>
          </cell>
          <cell r="H1714">
            <v>0</v>
          </cell>
          <cell r="I1714" t="str">
            <v>n/a</v>
          </cell>
          <cell r="K1714">
            <v>0.63</v>
          </cell>
        </row>
        <row r="1715">
          <cell r="B1715" t="str">
            <v>SEL/AS/500/159</v>
          </cell>
          <cell r="C1715" t="str">
            <v>M6 X 25MM ROOFING BOLTS AND SQUARE NUTS</v>
          </cell>
          <cell r="D1715">
            <v>10</v>
          </cell>
          <cell r="E1715" t="str">
            <v>4 weeks</v>
          </cell>
          <cell r="F1715" t="str">
            <v>N</v>
          </cell>
          <cell r="G1715" t="e">
            <v>#N/A</v>
          </cell>
          <cell r="H1715">
            <v>0</v>
          </cell>
          <cell r="I1715" t="str">
            <v>n/a</v>
          </cell>
          <cell r="K1715">
            <v>0.74</v>
          </cell>
        </row>
        <row r="1716">
          <cell r="B1716" t="str">
            <v>SEL/AS/500/16</v>
          </cell>
          <cell r="C1716" t="str">
            <v>CUBICLE COAT HOOK</v>
          </cell>
          <cell r="D1716">
            <v>10</v>
          </cell>
          <cell r="E1716" t="str">
            <v>4 weeks</v>
          </cell>
          <cell r="F1716" t="str">
            <v>Y</v>
          </cell>
          <cell r="G1716">
            <v>2.64641703085986</v>
          </cell>
          <cell r="H1716">
            <v>2.08</v>
          </cell>
          <cell r="I1716" t="str">
            <v>Higher</v>
          </cell>
          <cell r="K1716">
            <v>2.1</v>
          </cell>
        </row>
        <row r="1717">
          <cell r="B1717" t="str">
            <v>SEL/AS/500/160</v>
          </cell>
          <cell r="C1717" t="str">
            <v>SPARES FITTING PACK + HACKSAW BLADE</v>
          </cell>
          <cell r="D1717">
            <v>2</v>
          </cell>
          <cell r="E1717" t="str">
            <v>4 weeks</v>
          </cell>
          <cell r="F1717" t="str">
            <v>N</v>
          </cell>
          <cell r="G1717" t="e">
            <v>#N/A</v>
          </cell>
          <cell r="H1717">
            <v>0</v>
          </cell>
          <cell r="I1717" t="str">
            <v>n/a</v>
          </cell>
          <cell r="K1717">
            <v>50.4</v>
          </cell>
        </row>
        <row r="1718">
          <cell r="B1718" t="str">
            <v>SEL/AS/500/161</v>
          </cell>
          <cell r="C1718" t="str">
            <v>JAR OF LUBRICANT PTFE THEAD TAPE + SEALANT + 2 YELLOW TAPES</v>
          </cell>
          <cell r="D1718">
            <v>2</v>
          </cell>
          <cell r="E1718" t="str">
            <v>4 weeks</v>
          </cell>
          <cell r="F1718" t="str">
            <v>N</v>
          </cell>
          <cell r="G1718" t="e">
            <v>#N/A</v>
          </cell>
          <cell r="H1718">
            <v>0</v>
          </cell>
          <cell r="I1718" t="str">
            <v>n/a</v>
          </cell>
          <cell r="K1718">
            <v>40.950000000000003</v>
          </cell>
        </row>
        <row r="1719">
          <cell r="B1719" t="str">
            <v>SEL/AS/500/17</v>
          </cell>
          <cell r="C1719" t="str">
            <v>CUBICLE TOILET ROLL HOLDER</v>
          </cell>
          <cell r="D1719">
            <v>1</v>
          </cell>
          <cell r="E1719" t="str">
            <v>4 weeks</v>
          </cell>
          <cell r="F1719" t="str">
            <v>N</v>
          </cell>
          <cell r="G1719" t="e">
            <v>#N/A</v>
          </cell>
          <cell r="H1719">
            <v>0</v>
          </cell>
          <cell r="I1719" t="str">
            <v>n/a</v>
          </cell>
          <cell r="K1719">
            <v>7.35</v>
          </cell>
        </row>
        <row r="1720">
          <cell r="B1720" t="str">
            <v>SEL/AS/500/179-1</v>
          </cell>
          <cell r="C1720" t="str">
            <v>50MM WASTE WITH DOMED GRATING</v>
          </cell>
          <cell r="D1720">
            <v>2</v>
          </cell>
          <cell r="E1720" t="str">
            <v>4 weeks</v>
          </cell>
          <cell r="F1720" t="str">
            <v>N</v>
          </cell>
          <cell r="G1720" t="e">
            <v>#N/A</v>
          </cell>
          <cell r="H1720">
            <v>0</v>
          </cell>
          <cell r="I1720" t="str">
            <v>n/a</v>
          </cell>
          <cell r="K1720">
            <v>26.25</v>
          </cell>
        </row>
        <row r="1721">
          <cell r="B1721" t="str">
            <v>SEL/AS/500/179-2</v>
          </cell>
          <cell r="C1721" t="str">
            <v>50MM SWIVEL TRAP</v>
          </cell>
          <cell r="D1721">
            <v>2</v>
          </cell>
          <cell r="E1721" t="str">
            <v>4 weeks</v>
          </cell>
          <cell r="F1721" t="str">
            <v>N</v>
          </cell>
          <cell r="G1721" t="e">
            <v>#N/A</v>
          </cell>
          <cell r="H1721">
            <v>0</v>
          </cell>
          <cell r="I1721" t="str">
            <v>n/a</v>
          </cell>
          <cell r="K1721">
            <v>17.850000000000001</v>
          </cell>
        </row>
        <row r="1722">
          <cell r="B1722" t="str">
            <v>SEL/AS/500/179-3</v>
          </cell>
          <cell r="C1722" t="str">
            <v>URINAL TROUGH FIXING SCREWS</v>
          </cell>
          <cell r="D1722">
            <v>5</v>
          </cell>
          <cell r="E1722" t="str">
            <v>4 weeks</v>
          </cell>
          <cell r="F1722" t="str">
            <v>N</v>
          </cell>
          <cell r="G1722" t="e">
            <v>#N/A</v>
          </cell>
          <cell r="H1722">
            <v>0</v>
          </cell>
          <cell r="I1722" t="str">
            <v>n/a</v>
          </cell>
          <cell r="K1722">
            <v>11.55</v>
          </cell>
        </row>
        <row r="1723">
          <cell r="B1723" t="str">
            <v>SEL/AS/500/179-5</v>
          </cell>
          <cell r="C1723" t="str">
            <v>15MM COLD WATER PIPES TO URINAL</v>
          </cell>
          <cell r="D1723">
            <v>3</v>
          </cell>
          <cell r="E1723" t="str">
            <v>4 weeks</v>
          </cell>
          <cell r="F1723" t="str">
            <v>N</v>
          </cell>
          <cell r="G1723" t="e">
            <v>#N/A</v>
          </cell>
          <cell r="H1723">
            <v>0</v>
          </cell>
          <cell r="I1723" t="str">
            <v>n/a</v>
          </cell>
          <cell r="K1723">
            <v>31.47</v>
          </cell>
        </row>
        <row r="1724">
          <cell r="B1724" t="str">
            <v>SEL/AS/500/179-6</v>
          </cell>
          <cell r="C1724" t="str">
            <v>URINAL FLUSHPIPE GROMMET</v>
          </cell>
          <cell r="D1724">
            <v>1</v>
          </cell>
          <cell r="E1724" t="str">
            <v>4 weeks</v>
          </cell>
          <cell r="F1724" t="str">
            <v>N</v>
          </cell>
          <cell r="G1724" t="e">
            <v>#N/A</v>
          </cell>
          <cell r="H1724">
            <v>0</v>
          </cell>
          <cell r="I1724" t="str">
            <v>n/a</v>
          </cell>
          <cell r="K1724">
            <v>18.87</v>
          </cell>
        </row>
        <row r="1725">
          <cell r="B1725" t="str">
            <v>SEL/AS/500/18</v>
          </cell>
          <cell r="C1725" t="str">
            <v>TUBE HOLDER ONLY</v>
          </cell>
          <cell r="D1725">
            <v>1</v>
          </cell>
          <cell r="E1725" t="str">
            <v>4 weeks</v>
          </cell>
          <cell r="F1725" t="str">
            <v>N</v>
          </cell>
          <cell r="G1725" t="e">
            <v>#N/A</v>
          </cell>
          <cell r="H1725">
            <v>0</v>
          </cell>
          <cell r="I1725" t="str">
            <v>n/a</v>
          </cell>
          <cell r="K1725">
            <v>1.05</v>
          </cell>
        </row>
        <row r="1726">
          <cell r="B1726" t="str">
            <v>SEL/AS/500/182</v>
          </cell>
          <cell r="C1726" t="str">
            <v>14MM SPARGE PIPES + DOWN PIPE</v>
          </cell>
          <cell r="D1726">
            <v>1</v>
          </cell>
          <cell r="E1726" t="str">
            <v>4 weeks</v>
          </cell>
          <cell r="F1726" t="str">
            <v>N</v>
          </cell>
          <cell r="G1726" t="e">
            <v>#N/A</v>
          </cell>
          <cell r="H1726">
            <v>0</v>
          </cell>
          <cell r="I1726" t="str">
            <v>n/a</v>
          </cell>
          <cell r="K1726">
            <v>97.25</v>
          </cell>
        </row>
        <row r="1727">
          <cell r="B1727" t="str">
            <v>SEL/AS/500/183</v>
          </cell>
          <cell r="C1727" t="str">
            <v>22MM CRONATION SPARGE KIT THREE PIECES</v>
          </cell>
          <cell r="D1727">
            <v>1</v>
          </cell>
          <cell r="E1727" t="str">
            <v>4 weeks</v>
          </cell>
          <cell r="F1727" t="str">
            <v>N</v>
          </cell>
          <cell r="G1727" t="e">
            <v>#N/A</v>
          </cell>
          <cell r="H1727">
            <v>0</v>
          </cell>
          <cell r="I1727" t="str">
            <v>n/a</v>
          </cell>
          <cell r="K1727">
            <v>243.5</v>
          </cell>
        </row>
        <row r="1728">
          <cell r="B1728" t="str">
            <v>SEL/AS/500/184</v>
          </cell>
          <cell r="C1728" t="str">
            <v>URINAL TROUGH</v>
          </cell>
          <cell r="D1728">
            <v>1</v>
          </cell>
          <cell r="E1728" t="str">
            <v>4 weeks</v>
          </cell>
          <cell r="F1728" t="str">
            <v>N</v>
          </cell>
          <cell r="G1728" t="e">
            <v>#N/A</v>
          </cell>
          <cell r="H1728">
            <v>0</v>
          </cell>
          <cell r="I1728" t="str">
            <v>n/a</v>
          </cell>
          <cell r="J1728" t="e">
            <v>#DIV/0!</v>
          </cell>
          <cell r="K1728">
            <v>890</v>
          </cell>
        </row>
        <row r="1729">
          <cell r="B1729" t="str">
            <v>SEL/AS/500/19</v>
          </cell>
          <cell r="C1729" t="str">
            <v>SHOWER CURTAIN - DOOR</v>
          </cell>
          <cell r="D1729">
            <v>1</v>
          </cell>
          <cell r="E1729" t="str">
            <v>4 weeks</v>
          </cell>
          <cell r="F1729" t="str">
            <v>N</v>
          </cell>
          <cell r="G1729" t="e">
            <v>#N/A</v>
          </cell>
          <cell r="H1729">
            <v>0</v>
          </cell>
          <cell r="I1729" t="str">
            <v>n/a</v>
          </cell>
          <cell r="K1729">
            <v>17.850000000000001</v>
          </cell>
        </row>
        <row r="1730">
          <cell r="B1730" t="str">
            <v>SEL/AS/500/192</v>
          </cell>
          <cell r="C1730" t="str">
            <v>3KW HAND WASH</v>
          </cell>
          <cell r="D1730">
            <v>1</v>
          </cell>
          <cell r="E1730" t="str">
            <v>6-8 weeks</v>
          </cell>
          <cell r="F1730" t="str">
            <v>N</v>
          </cell>
          <cell r="G1730" t="e">
            <v>#N/A</v>
          </cell>
          <cell r="H1730">
            <v>0</v>
          </cell>
          <cell r="I1730" t="str">
            <v>n/a</v>
          </cell>
          <cell r="K1730">
            <v>620</v>
          </cell>
        </row>
        <row r="1731">
          <cell r="B1731" t="str">
            <v>SEL/AS/500/19A</v>
          </cell>
          <cell r="C1731" t="str">
            <v>SHOWER DOOR CURTAIN 200MM</v>
          </cell>
          <cell r="D1731">
            <v>1</v>
          </cell>
          <cell r="E1731" t="str">
            <v>4 weeks</v>
          </cell>
          <cell r="F1731" t="str">
            <v>N</v>
          </cell>
          <cell r="G1731" t="e">
            <v>#N/A</v>
          </cell>
          <cell r="H1731">
            <v>0</v>
          </cell>
          <cell r="I1731" t="str">
            <v>n/a</v>
          </cell>
          <cell r="K1731">
            <v>21</v>
          </cell>
        </row>
        <row r="1732">
          <cell r="B1732" t="str">
            <v>SEL/AS/500/20</v>
          </cell>
          <cell r="C1732" t="str">
            <v>SHOWER CURTAIN - DIVISION</v>
          </cell>
          <cell r="D1732">
            <v>10</v>
          </cell>
          <cell r="E1732" t="str">
            <v>4 weeks</v>
          </cell>
          <cell r="F1732" t="str">
            <v>N</v>
          </cell>
          <cell r="G1732" t="e">
            <v>#N/A</v>
          </cell>
          <cell r="H1732">
            <v>0</v>
          </cell>
          <cell r="I1732" t="str">
            <v>n/a</v>
          </cell>
          <cell r="K1732">
            <v>17.850000000000001</v>
          </cell>
        </row>
        <row r="1733">
          <cell r="B1733" t="str">
            <v>SEL/AS/500/20A</v>
          </cell>
          <cell r="C1733" t="str">
            <v>SHOWER DIVIDER CURTAIN 200MM</v>
          </cell>
          <cell r="D1733">
            <v>1</v>
          </cell>
          <cell r="E1733" t="str">
            <v>4 weeks</v>
          </cell>
          <cell r="F1733" t="str">
            <v>N</v>
          </cell>
          <cell r="G1733" t="e">
            <v>#N/A</v>
          </cell>
          <cell r="H1733">
            <v>0</v>
          </cell>
          <cell r="I1733" t="str">
            <v>n/a</v>
          </cell>
          <cell r="K1733">
            <v>21</v>
          </cell>
        </row>
        <row r="1734">
          <cell r="B1734" t="str">
            <v>SEL/AS/500/21</v>
          </cell>
          <cell r="C1734" t="str">
            <v>SHOWER CURTAIN - RINGS SET</v>
          </cell>
          <cell r="D1734">
            <v>10</v>
          </cell>
          <cell r="E1734" t="str">
            <v>4 weeks</v>
          </cell>
          <cell r="F1734" t="str">
            <v>Y</v>
          </cell>
          <cell r="G1734">
            <v>3.9569023874875793</v>
          </cell>
          <cell r="H1734">
            <v>3.11</v>
          </cell>
          <cell r="I1734" t="str">
            <v>Higher</v>
          </cell>
          <cell r="K1734">
            <v>3.15</v>
          </cell>
        </row>
        <row r="1735">
          <cell r="B1735" t="str">
            <v>SEL/AS/500/216</v>
          </cell>
          <cell r="C1735" t="str">
            <v>R/H PAN WASH TROUGH ASS</v>
          </cell>
          <cell r="D1735">
            <v>1</v>
          </cell>
          <cell r="E1735" t="str">
            <v>4 weeks</v>
          </cell>
          <cell r="F1735" t="str">
            <v>N</v>
          </cell>
          <cell r="G1735" t="e">
            <v>#N/A</v>
          </cell>
          <cell r="H1735">
            <v>0</v>
          </cell>
          <cell r="I1735" t="str">
            <v>n/a</v>
          </cell>
          <cell r="K1735">
            <v>3141.5</v>
          </cell>
        </row>
        <row r="1736">
          <cell r="B1736" t="str">
            <v>SEL/AS/500/217</v>
          </cell>
          <cell r="C1736" t="str">
            <v>L/H PAN WASH TROUGH ASS</v>
          </cell>
          <cell r="D1736">
            <v>1</v>
          </cell>
          <cell r="E1736" t="str">
            <v>6-8 weeks</v>
          </cell>
          <cell r="F1736" t="str">
            <v>N</v>
          </cell>
          <cell r="G1736" t="e">
            <v>#N/A</v>
          </cell>
          <cell r="H1736">
            <v>0</v>
          </cell>
          <cell r="I1736" t="str">
            <v>n/a</v>
          </cell>
          <cell r="K1736">
            <v>3196.2</v>
          </cell>
        </row>
        <row r="1737">
          <cell r="B1737" t="str">
            <v>SEL/AS/500/22</v>
          </cell>
          <cell r="C1737" t="str">
            <v>SHOWER CURTAIN - DIVISION RAIL</v>
          </cell>
          <cell r="D1737">
            <v>10</v>
          </cell>
          <cell r="E1737" t="str">
            <v>4 weeks</v>
          </cell>
          <cell r="F1737" t="str">
            <v>N</v>
          </cell>
          <cell r="G1737" t="e">
            <v>#N/A</v>
          </cell>
          <cell r="H1737">
            <v>0</v>
          </cell>
          <cell r="I1737" t="str">
            <v>n/a</v>
          </cell>
          <cell r="K1737">
            <v>22.05</v>
          </cell>
        </row>
        <row r="1738">
          <cell r="B1738" t="str">
            <v>SEL/AS/500/23</v>
          </cell>
          <cell r="C1738" t="str">
            <v>SHOWER HEADRAIL SUPPORT</v>
          </cell>
          <cell r="D1738">
            <v>10</v>
          </cell>
          <cell r="E1738" t="str">
            <v>4 weeks</v>
          </cell>
          <cell r="F1738" t="str">
            <v>N</v>
          </cell>
          <cell r="G1738" t="e">
            <v>#N/A</v>
          </cell>
          <cell r="H1738">
            <v>0</v>
          </cell>
          <cell r="I1738" t="str">
            <v>n/a</v>
          </cell>
          <cell r="K1738">
            <v>23.1</v>
          </cell>
        </row>
        <row r="1739">
          <cell r="B1739" t="str">
            <v>SEL/AS/500/24</v>
          </cell>
          <cell r="C1739" t="str">
            <v>SHOWER CUBICLE FEET BRACKET</v>
          </cell>
          <cell r="D1739">
            <v>10</v>
          </cell>
          <cell r="E1739" t="str">
            <v>4 weeks</v>
          </cell>
          <cell r="F1739" t="str">
            <v>N</v>
          </cell>
          <cell r="G1739" t="e">
            <v>#N/A</v>
          </cell>
          <cell r="H1739">
            <v>0</v>
          </cell>
          <cell r="I1739" t="str">
            <v>n/a</v>
          </cell>
          <cell r="K1739">
            <v>22.05</v>
          </cell>
        </row>
        <row r="1740">
          <cell r="B1740" t="str">
            <v>SEL/AS/500/25</v>
          </cell>
          <cell r="C1740" t="str">
            <v>NUT/BOLTS/WASHERS ETC (100% REQUIRED 1 SET PER ABULTION)</v>
          </cell>
          <cell r="D1740">
            <v>1</v>
          </cell>
          <cell r="E1740" t="str">
            <v>4 weeks</v>
          </cell>
          <cell r="F1740" t="str">
            <v>N</v>
          </cell>
          <cell r="G1740" t="e">
            <v>#N/A</v>
          </cell>
          <cell r="H1740">
            <v>0</v>
          </cell>
          <cell r="I1740" t="str">
            <v>n/a</v>
          </cell>
          <cell r="K1740">
            <v>420</v>
          </cell>
        </row>
        <row r="1741">
          <cell r="B1741" t="str">
            <v>SEL/AS/500/31</v>
          </cell>
          <cell r="C1741" t="str">
            <v>36 KW IMMERSION HEATER</v>
          </cell>
          <cell r="D1741">
            <v>1</v>
          </cell>
          <cell r="E1741" t="str">
            <v>4 weeks</v>
          </cell>
          <cell r="F1741" t="str">
            <v>Y</v>
          </cell>
          <cell r="G1741">
            <v>1395.7425674670585</v>
          </cell>
          <cell r="H1741">
            <v>866.8</v>
          </cell>
          <cell r="I1741" t="str">
            <v>Higher</v>
          </cell>
          <cell r="K1741">
            <v>876.5</v>
          </cell>
        </row>
        <row r="1742">
          <cell r="B1742" t="str">
            <v>SEL/AS/500/32</v>
          </cell>
          <cell r="C1742" t="str">
            <v>4 KW IMM ELEMENT ONLY (3ELEM./PHASE)</v>
          </cell>
          <cell r="D1742">
            <v>2</v>
          </cell>
          <cell r="E1742" t="str">
            <v>4 weeks</v>
          </cell>
          <cell r="F1742" t="str">
            <v>Y</v>
          </cell>
          <cell r="G1742">
            <v>129.76023681377333</v>
          </cell>
          <cell r="H1742">
            <v>94.6</v>
          </cell>
          <cell r="I1742" t="str">
            <v>Lower</v>
          </cell>
          <cell r="K1742">
            <v>92</v>
          </cell>
        </row>
        <row r="1743">
          <cell r="B1743" t="str">
            <v>SEL/AS/500/33</v>
          </cell>
          <cell r="C1743" t="str">
            <v>15MM CONTROL THERMOSTAT</v>
          </cell>
          <cell r="D1743">
            <v>1</v>
          </cell>
          <cell r="E1743" t="str">
            <v>4 weeks</v>
          </cell>
          <cell r="F1743" t="str">
            <v>N</v>
          </cell>
          <cell r="G1743" t="e">
            <v>#N/A</v>
          </cell>
          <cell r="H1743">
            <v>0</v>
          </cell>
          <cell r="I1743" t="str">
            <v>n/a</v>
          </cell>
          <cell r="K1743">
            <v>102.9</v>
          </cell>
        </row>
        <row r="1744">
          <cell r="B1744" t="str">
            <v>SEL/AS/500/34</v>
          </cell>
          <cell r="C1744" t="str">
            <v>15MM HIGH LIMIT THERMOSTAT</v>
          </cell>
          <cell r="D1744">
            <v>2</v>
          </cell>
          <cell r="E1744" t="str">
            <v>4 weeks</v>
          </cell>
          <cell r="F1744" t="str">
            <v>N</v>
          </cell>
          <cell r="G1744" t="e">
            <v>#N/A</v>
          </cell>
          <cell r="H1744">
            <v>0</v>
          </cell>
          <cell r="I1744" t="str">
            <v>n/a</v>
          </cell>
          <cell r="K1744">
            <v>115.5</v>
          </cell>
        </row>
        <row r="1745">
          <cell r="B1745" t="str">
            <v>SEL/AS/500/35</v>
          </cell>
          <cell r="C1745" t="str">
            <v>50MM ISOLATING VALVES C/W T PIECES</v>
          </cell>
          <cell r="D1745">
            <v>2</v>
          </cell>
          <cell r="E1745" t="str">
            <v>4 weeks</v>
          </cell>
          <cell r="F1745" t="str">
            <v>N</v>
          </cell>
          <cell r="G1745" t="e">
            <v>#N/A</v>
          </cell>
          <cell r="H1745">
            <v>0</v>
          </cell>
          <cell r="I1745" t="str">
            <v>n/a</v>
          </cell>
          <cell r="K1745">
            <v>104</v>
          </cell>
        </row>
        <row r="1746">
          <cell r="B1746" t="str">
            <v>SEL/AS/500/36</v>
          </cell>
          <cell r="C1746" t="str">
            <v>50MM PRESSURE REDUCING VALVE</v>
          </cell>
          <cell r="D1746">
            <v>1</v>
          </cell>
          <cell r="E1746" t="str">
            <v>4 weeks</v>
          </cell>
          <cell r="F1746" t="str">
            <v>N</v>
          </cell>
          <cell r="G1746" t="e">
            <v>#N/A</v>
          </cell>
          <cell r="H1746">
            <v>0</v>
          </cell>
          <cell r="I1746" t="str">
            <v>n/a</v>
          </cell>
          <cell r="K1746">
            <v>248</v>
          </cell>
        </row>
        <row r="1747">
          <cell r="B1747" t="str">
            <v>SEL/AS/500/37</v>
          </cell>
          <cell r="C1747" t="str">
            <v>300 LITRES CAPACITY EXPANSION VESSELL</v>
          </cell>
          <cell r="D1747">
            <v>1</v>
          </cell>
          <cell r="E1747" t="str">
            <v>4 weeks</v>
          </cell>
          <cell r="F1747" t="str">
            <v>N</v>
          </cell>
          <cell r="G1747" t="e">
            <v>#N/A</v>
          </cell>
          <cell r="H1747">
            <v>0</v>
          </cell>
          <cell r="I1747" t="str">
            <v>n/a</v>
          </cell>
          <cell r="K1747">
            <v>567</v>
          </cell>
        </row>
        <row r="1748">
          <cell r="B1748" t="str">
            <v>SEL/AS/500/38</v>
          </cell>
          <cell r="C1748" t="str">
            <v>20MM EXPANSION RELIEF VALVE</v>
          </cell>
          <cell r="D1748">
            <v>2</v>
          </cell>
          <cell r="E1748" t="str">
            <v>4 weeks</v>
          </cell>
          <cell r="F1748" t="str">
            <v>Y</v>
          </cell>
          <cell r="G1748">
            <v>165.21797594311838</v>
          </cell>
          <cell r="H1748">
            <v>120.45</v>
          </cell>
          <cell r="I1748" t="str">
            <v>Lower</v>
          </cell>
          <cell r="K1748">
            <v>103.7</v>
          </cell>
        </row>
        <row r="1749">
          <cell r="B1749" t="str">
            <v>SEL/AS/500/38-1</v>
          </cell>
          <cell r="C1749" t="str">
            <v>SAFETY VALVE 20MM NAMBIC 7 COPPER DISCHARGE PIPE (MOQ 5)</v>
          </cell>
          <cell r="D1749">
            <v>1</v>
          </cell>
          <cell r="E1749" t="str">
            <v>4 weeks</v>
          </cell>
          <cell r="F1749" t="str">
            <v>N</v>
          </cell>
          <cell r="G1749" t="e">
            <v>#N/A</v>
          </cell>
          <cell r="H1749">
            <v>0</v>
          </cell>
          <cell r="I1749" t="str">
            <v>n/a</v>
          </cell>
          <cell r="K1749">
            <v>43</v>
          </cell>
        </row>
        <row r="1750">
          <cell r="B1750" t="str">
            <v>SEL/AS/500/38-ASS</v>
          </cell>
          <cell r="C1750" t="str">
            <v>20MM NABIC SAFETY VALVE AND COPPER DISCHARGE PIPE INC MAKING UP  FITTING TESTING MOQ 5</v>
          </cell>
          <cell r="D1750">
            <v>5</v>
          </cell>
          <cell r="E1750" t="str">
            <v>4 weeks</v>
          </cell>
          <cell r="F1750" t="str">
            <v>N</v>
          </cell>
          <cell r="G1750" t="e">
            <v>#N/A</v>
          </cell>
          <cell r="H1750">
            <v>0</v>
          </cell>
          <cell r="I1750" t="str">
            <v>n/a</v>
          </cell>
          <cell r="K1750">
            <v>209.5</v>
          </cell>
        </row>
        <row r="1751">
          <cell r="B1751" t="str">
            <v>SEL/AS/500/39</v>
          </cell>
          <cell r="C1751" t="str">
            <v>20MM EXPANSION ISOLATING VALVE</v>
          </cell>
          <cell r="D1751">
            <v>5</v>
          </cell>
          <cell r="E1751" t="str">
            <v>4 weeks</v>
          </cell>
          <cell r="F1751" t="str">
            <v>N</v>
          </cell>
          <cell r="G1751" t="e">
            <v>#N/A</v>
          </cell>
          <cell r="H1751">
            <v>0</v>
          </cell>
          <cell r="I1751" t="str">
            <v>n/a</v>
          </cell>
          <cell r="K1751">
            <v>40.950000000000003</v>
          </cell>
        </row>
        <row r="1752">
          <cell r="B1752" t="str">
            <v>SEL/AS/500/40</v>
          </cell>
          <cell r="C1752" t="str">
            <v>20MM PRESSURE/TEMPERATURE RELIEF VALVES</v>
          </cell>
          <cell r="D1752">
            <v>2</v>
          </cell>
          <cell r="E1752" t="str">
            <v>4 weeks</v>
          </cell>
          <cell r="F1752" t="str">
            <v>N</v>
          </cell>
          <cell r="G1752" t="e">
            <v>#N/A</v>
          </cell>
          <cell r="H1752">
            <v>0</v>
          </cell>
          <cell r="I1752" t="str">
            <v>n/a</v>
          </cell>
          <cell r="K1752">
            <v>123.4</v>
          </cell>
        </row>
        <row r="1753">
          <cell r="B1753" t="str">
            <v>SEL/AS/500/41</v>
          </cell>
          <cell r="C1753" t="str">
            <v>100MM DIAMETER DIAL THERMOMETER</v>
          </cell>
          <cell r="D1753">
            <v>5</v>
          </cell>
          <cell r="E1753" t="str">
            <v>4 weeks</v>
          </cell>
          <cell r="F1753" t="str">
            <v>Y</v>
          </cell>
          <cell r="G1753">
            <v>79.214098054919759</v>
          </cell>
          <cell r="H1753">
            <v>57.75</v>
          </cell>
          <cell r="I1753" t="str">
            <v>Lower</v>
          </cell>
          <cell r="K1753">
            <v>51.2</v>
          </cell>
        </row>
        <row r="1754">
          <cell r="B1754" t="str">
            <v>SEL/AS/500/42</v>
          </cell>
          <cell r="C1754" t="str">
            <v>40MM ANTI VACUUM VALVE</v>
          </cell>
          <cell r="D1754">
            <v>1</v>
          </cell>
          <cell r="E1754" t="str">
            <v>4 weeks</v>
          </cell>
          <cell r="F1754" t="str">
            <v>N</v>
          </cell>
          <cell r="G1754" t="e">
            <v>#N/A</v>
          </cell>
          <cell r="H1754">
            <v>0</v>
          </cell>
          <cell r="I1754" t="str">
            <v>n/a</v>
          </cell>
          <cell r="K1754">
            <v>102.9</v>
          </cell>
        </row>
        <row r="1755">
          <cell r="B1755" t="str">
            <v>SEL/AS/500/43</v>
          </cell>
          <cell r="C1755" t="str">
            <v>100MM DIAMETER DIAL PRESSURE GAUGE</v>
          </cell>
          <cell r="D1755">
            <v>5</v>
          </cell>
          <cell r="E1755" t="str">
            <v>4 weeks</v>
          </cell>
          <cell r="F1755" t="str">
            <v>N</v>
          </cell>
          <cell r="G1755" t="e">
            <v>#N/A</v>
          </cell>
          <cell r="H1755">
            <v>0</v>
          </cell>
          <cell r="I1755" t="str">
            <v>n/a</v>
          </cell>
          <cell r="K1755">
            <v>40.950000000000003</v>
          </cell>
        </row>
        <row r="1756">
          <cell r="B1756" t="str">
            <v>SEL/AS/500/44</v>
          </cell>
          <cell r="C1756" t="str">
            <v>25MM SCREWED DRAIN COCK</v>
          </cell>
          <cell r="D1756">
            <v>2</v>
          </cell>
          <cell r="E1756" t="str">
            <v>4 weeks</v>
          </cell>
          <cell r="F1756" t="str">
            <v>N</v>
          </cell>
          <cell r="G1756" t="e">
            <v>#N/A</v>
          </cell>
          <cell r="H1756">
            <v>0</v>
          </cell>
          <cell r="I1756" t="str">
            <v>n/a</v>
          </cell>
          <cell r="K1756">
            <v>54.6</v>
          </cell>
        </row>
        <row r="1757">
          <cell r="B1757" t="str">
            <v>SEL/AS/500/45</v>
          </cell>
          <cell r="C1757" t="str">
            <v>ALUMINIUM ANODE</v>
          </cell>
          <cell r="D1757">
            <v>5</v>
          </cell>
          <cell r="E1757" t="str">
            <v>4 weeks</v>
          </cell>
          <cell r="F1757" t="str">
            <v>N</v>
          </cell>
          <cell r="G1757" t="e">
            <v>#N/A</v>
          </cell>
          <cell r="H1757">
            <v>0</v>
          </cell>
          <cell r="I1757" t="str">
            <v>n/a</v>
          </cell>
          <cell r="K1757">
            <v>31.5</v>
          </cell>
        </row>
        <row r="1758">
          <cell r="B1758" t="str">
            <v>SEL/AS/500/46</v>
          </cell>
          <cell r="C1758" t="str">
            <v>AUTO AIR ELIMINATOR</v>
          </cell>
          <cell r="D1758">
            <v>1</v>
          </cell>
          <cell r="E1758" t="str">
            <v>4 weeks</v>
          </cell>
          <cell r="F1758" t="str">
            <v>N</v>
          </cell>
          <cell r="G1758" t="e">
            <v>#N/A</v>
          </cell>
          <cell r="H1758">
            <v>0</v>
          </cell>
          <cell r="I1758" t="str">
            <v>n/a</v>
          </cell>
          <cell r="K1758">
            <v>231</v>
          </cell>
        </row>
        <row r="1759">
          <cell r="B1759" t="str">
            <v>SEL/AS/500/47</v>
          </cell>
          <cell r="C1759" t="str">
            <v>PRESSURE GAUGE EXP VESS</v>
          </cell>
          <cell r="D1759">
            <v>2</v>
          </cell>
          <cell r="E1759" t="str">
            <v>4 weeks</v>
          </cell>
          <cell r="F1759" t="str">
            <v>N</v>
          </cell>
          <cell r="G1759" t="e">
            <v>#N/A</v>
          </cell>
          <cell r="H1759">
            <v>0</v>
          </cell>
          <cell r="I1759" t="str">
            <v>n/a</v>
          </cell>
          <cell r="K1759">
            <v>60.9</v>
          </cell>
        </row>
        <row r="1760">
          <cell r="B1760" t="str">
            <v>SEL/AS/500/48</v>
          </cell>
          <cell r="C1760" t="str">
            <v>PRESSURE RED VALVE</v>
          </cell>
          <cell r="D1760">
            <v>1</v>
          </cell>
          <cell r="E1760" t="str">
            <v>4 weeks</v>
          </cell>
          <cell r="F1760" t="str">
            <v>N</v>
          </cell>
          <cell r="G1760" t="e">
            <v>#N/A</v>
          </cell>
          <cell r="H1760">
            <v>0</v>
          </cell>
          <cell r="I1760" t="str">
            <v>n/a</v>
          </cell>
          <cell r="K1760">
            <v>156.44999999999999</v>
          </cell>
        </row>
        <row r="1761">
          <cell r="B1761" t="str">
            <v>SEL/AS/500/49</v>
          </cell>
          <cell r="C1761" t="str">
            <v>IMMERSION HEATER CONTROL STAT</v>
          </cell>
          <cell r="D1761">
            <v>5</v>
          </cell>
          <cell r="E1761" t="str">
            <v>4 weeks</v>
          </cell>
          <cell r="F1761" t="str">
            <v>N</v>
          </cell>
          <cell r="G1761" t="e">
            <v>#N/A</v>
          </cell>
          <cell r="H1761">
            <v>0</v>
          </cell>
          <cell r="I1761" t="str">
            <v>n/a</v>
          </cell>
          <cell r="K1761">
            <v>59.85</v>
          </cell>
        </row>
        <row r="1762">
          <cell r="B1762" t="str">
            <v>SEL/AS/500/50</v>
          </cell>
          <cell r="C1762" t="str">
            <v>IMMERSION HEATER HIGH LIMIT STAT</v>
          </cell>
          <cell r="D1762">
            <v>5</v>
          </cell>
          <cell r="E1762" t="str">
            <v>4 weeks</v>
          </cell>
          <cell r="F1762" t="str">
            <v>N</v>
          </cell>
          <cell r="G1762" t="e">
            <v>#N/A</v>
          </cell>
          <cell r="H1762">
            <v>0</v>
          </cell>
          <cell r="I1762" t="str">
            <v>n/a</v>
          </cell>
          <cell r="K1762">
            <v>93.45</v>
          </cell>
        </row>
        <row r="1763">
          <cell r="B1763" t="str">
            <v>SEL/AS/500/51</v>
          </cell>
          <cell r="C1763" t="str">
            <v>HEP2/0  CONNECTOR 22MM</v>
          </cell>
          <cell r="D1763">
            <v>10</v>
          </cell>
          <cell r="E1763" t="str">
            <v>4 weeks</v>
          </cell>
          <cell r="F1763" t="str">
            <v>N</v>
          </cell>
          <cell r="G1763" t="e">
            <v>#N/A</v>
          </cell>
          <cell r="H1763">
            <v>0</v>
          </cell>
          <cell r="I1763" t="str">
            <v>n/a</v>
          </cell>
          <cell r="K1763">
            <v>2.1</v>
          </cell>
        </row>
        <row r="1764">
          <cell r="B1764" t="str">
            <v>SEL/AS/500/52</v>
          </cell>
          <cell r="C1764" t="str">
            <v>HEP2/0  CONNECTOR 15MM</v>
          </cell>
          <cell r="D1764">
            <v>10</v>
          </cell>
          <cell r="E1764" t="str">
            <v>4 weeks</v>
          </cell>
          <cell r="F1764" t="str">
            <v>N</v>
          </cell>
          <cell r="G1764" t="e">
            <v>#N/A</v>
          </cell>
          <cell r="H1764">
            <v>0</v>
          </cell>
          <cell r="I1764" t="str">
            <v>n/a</v>
          </cell>
          <cell r="K1764">
            <v>5.25</v>
          </cell>
        </row>
        <row r="1765">
          <cell r="B1765" t="str">
            <v>SEL/AS/500/53</v>
          </cell>
          <cell r="C1765" t="str">
            <v>HEP2/0  CONNECTOR 28MM</v>
          </cell>
          <cell r="D1765">
            <v>10</v>
          </cell>
          <cell r="E1765" t="str">
            <v>4 weeks</v>
          </cell>
          <cell r="F1765" t="str">
            <v>N</v>
          </cell>
          <cell r="G1765" t="e">
            <v>#N/A</v>
          </cell>
          <cell r="H1765">
            <v>0</v>
          </cell>
          <cell r="I1765" t="str">
            <v>n/a</v>
          </cell>
          <cell r="K1765">
            <v>4.2</v>
          </cell>
        </row>
        <row r="1766">
          <cell r="B1766" t="str">
            <v>SEL/AS/500/54</v>
          </cell>
          <cell r="C1766" t="str">
            <v>HEP2/0  ELBOW 22MM</v>
          </cell>
          <cell r="D1766">
            <v>10</v>
          </cell>
          <cell r="E1766" t="str">
            <v>4 weeks</v>
          </cell>
          <cell r="F1766" t="str">
            <v>N</v>
          </cell>
          <cell r="G1766" t="e">
            <v>#N/A</v>
          </cell>
          <cell r="H1766">
            <v>0</v>
          </cell>
          <cell r="I1766" t="str">
            <v>n/a</v>
          </cell>
          <cell r="K1766">
            <v>4.2</v>
          </cell>
        </row>
        <row r="1767">
          <cell r="B1767" t="str">
            <v>SEL/AS/500/55</v>
          </cell>
          <cell r="C1767" t="str">
            <v>HEP2/0  ELBOW 15MM</v>
          </cell>
          <cell r="D1767">
            <v>10</v>
          </cell>
          <cell r="E1767" t="str">
            <v>4 weeks</v>
          </cell>
          <cell r="F1767" t="str">
            <v>N</v>
          </cell>
          <cell r="G1767" t="e">
            <v>#N/A</v>
          </cell>
          <cell r="H1767">
            <v>0</v>
          </cell>
          <cell r="I1767" t="str">
            <v>n/a</v>
          </cell>
          <cell r="K1767">
            <v>3.15</v>
          </cell>
        </row>
        <row r="1768">
          <cell r="B1768" t="str">
            <v>SEL/AS/500/56</v>
          </cell>
          <cell r="C1768" t="str">
            <v>HEP2/0  ELBOW 28MM</v>
          </cell>
          <cell r="D1768">
            <v>10</v>
          </cell>
          <cell r="E1768" t="str">
            <v>4 weeks</v>
          </cell>
          <cell r="F1768" t="str">
            <v>N</v>
          </cell>
          <cell r="G1768" t="e">
            <v>#N/A</v>
          </cell>
          <cell r="H1768">
            <v>0</v>
          </cell>
          <cell r="I1768" t="str">
            <v>n/a</v>
          </cell>
          <cell r="K1768">
            <v>6.3</v>
          </cell>
        </row>
        <row r="1769">
          <cell r="B1769" t="str">
            <v>SEL/AS/500/57</v>
          </cell>
          <cell r="C1769" t="str">
            <v>HEP2/0  HD13A-28 TEE</v>
          </cell>
          <cell r="D1769">
            <v>10</v>
          </cell>
          <cell r="E1769" t="str">
            <v>4 weeks</v>
          </cell>
          <cell r="F1769" t="str">
            <v>N</v>
          </cell>
          <cell r="G1769" t="e">
            <v>#N/A</v>
          </cell>
          <cell r="H1769">
            <v>0</v>
          </cell>
          <cell r="I1769" t="str">
            <v>n/a</v>
          </cell>
          <cell r="K1769">
            <v>7.35</v>
          </cell>
        </row>
        <row r="1770">
          <cell r="B1770" t="str">
            <v>SEL/AS/500/59</v>
          </cell>
          <cell r="C1770" t="str">
            <v>HEP2O 22MM - 15MM REDUCER</v>
          </cell>
          <cell r="D1770">
            <v>10</v>
          </cell>
          <cell r="E1770" t="str">
            <v>4 weeks</v>
          </cell>
          <cell r="F1770" t="str">
            <v>N</v>
          </cell>
          <cell r="G1770" t="e">
            <v>#N/A</v>
          </cell>
          <cell r="H1770">
            <v>0</v>
          </cell>
          <cell r="I1770" t="str">
            <v>n/a</v>
          </cell>
          <cell r="K1770">
            <v>7.35</v>
          </cell>
        </row>
        <row r="1771">
          <cell r="B1771" t="str">
            <v>SEL/AS/500/59-13</v>
          </cell>
          <cell r="C1771" t="str">
            <v>HEP2O 15MM PIPE</v>
          </cell>
          <cell r="D1771" t="str">
            <v>12MTR</v>
          </cell>
          <cell r="E1771" t="str">
            <v>4 weeks</v>
          </cell>
          <cell r="F1771" t="str">
            <v>N</v>
          </cell>
          <cell r="G1771" t="e">
            <v>#N/A</v>
          </cell>
          <cell r="H1771">
            <v>0</v>
          </cell>
          <cell r="I1771" t="str">
            <v>n/a</v>
          </cell>
          <cell r="K1771">
            <v>2.1</v>
          </cell>
        </row>
        <row r="1772">
          <cell r="B1772" t="str">
            <v>SEL/AS/500/61</v>
          </cell>
          <cell r="C1772" t="str">
            <v>100A SWITCH DISCONNECTOR</v>
          </cell>
          <cell r="D1772">
            <v>5</v>
          </cell>
          <cell r="E1772" t="str">
            <v>4 weeks</v>
          </cell>
          <cell r="F1772" t="str">
            <v>Y</v>
          </cell>
          <cell r="G1772">
            <v>81.477357999346026</v>
          </cell>
          <cell r="H1772">
            <v>59.4</v>
          </cell>
          <cell r="I1772" t="str">
            <v>Higher</v>
          </cell>
          <cell r="K1772">
            <v>79</v>
          </cell>
        </row>
        <row r="1773">
          <cell r="B1773" t="str">
            <v>SEL/AS/500/62</v>
          </cell>
          <cell r="C1773" t="str">
            <v>63A CONTACTOR</v>
          </cell>
          <cell r="D1773">
            <v>5</v>
          </cell>
          <cell r="E1773" t="str">
            <v>4 weeks</v>
          </cell>
          <cell r="F1773" t="str">
            <v>N</v>
          </cell>
          <cell r="G1773" t="e">
            <v>#N/A</v>
          </cell>
          <cell r="H1773">
            <v>0</v>
          </cell>
          <cell r="I1773" t="str">
            <v>n/a</v>
          </cell>
          <cell r="K1773">
            <v>111.42</v>
          </cell>
        </row>
        <row r="1774">
          <cell r="B1774" t="str">
            <v>SEL/AS/500/63</v>
          </cell>
          <cell r="C1774" t="str">
            <v>63A 4POLE MCB</v>
          </cell>
          <cell r="D1774">
            <v>5</v>
          </cell>
          <cell r="E1774" t="str">
            <v>4 weeks</v>
          </cell>
          <cell r="F1774" t="str">
            <v>N</v>
          </cell>
          <cell r="G1774" t="e">
            <v>#N/A</v>
          </cell>
          <cell r="H1774">
            <v>0</v>
          </cell>
          <cell r="I1774" t="str">
            <v>n/a</v>
          </cell>
          <cell r="K1774">
            <v>104.43</v>
          </cell>
        </row>
        <row r="1775">
          <cell r="B1775" t="str">
            <v>SEL/AS/500/64</v>
          </cell>
          <cell r="C1775" t="str">
            <v>2A SP MCB</v>
          </cell>
          <cell r="D1775">
            <v>10</v>
          </cell>
          <cell r="E1775" t="str">
            <v>4 weeks</v>
          </cell>
          <cell r="F1775" t="str">
            <v>N</v>
          </cell>
          <cell r="G1775" t="e">
            <v>#N/A</v>
          </cell>
          <cell r="H1775">
            <v>0</v>
          </cell>
          <cell r="I1775" t="str">
            <v>n/a</v>
          </cell>
          <cell r="K1775">
            <v>15.1</v>
          </cell>
        </row>
        <row r="1776">
          <cell r="B1776" t="str">
            <v>SEL/AS/500/65</v>
          </cell>
          <cell r="C1776" t="str">
            <v>16A DP MCB</v>
          </cell>
          <cell r="D1776">
            <v>5</v>
          </cell>
          <cell r="E1776" t="str">
            <v>4 weeks</v>
          </cell>
          <cell r="F1776" t="str">
            <v>N</v>
          </cell>
          <cell r="G1776" t="e">
            <v>#N/A</v>
          </cell>
          <cell r="H1776">
            <v>0</v>
          </cell>
          <cell r="I1776" t="str">
            <v>n/a</v>
          </cell>
          <cell r="K1776">
            <v>37.909999999999997</v>
          </cell>
        </row>
        <row r="1777">
          <cell r="B1777" t="str">
            <v>SEL/AS/500/66</v>
          </cell>
          <cell r="C1777" t="str">
            <v>INDICATOR LAMP - RED</v>
          </cell>
          <cell r="D1777">
            <v>10</v>
          </cell>
          <cell r="E1777" t="str">
            <v>4 weeks</v>
          </cell>
          <cell r="F1777" t="str">
            <v>N</v>
          </cell>
          <cell r="G1777" t="e">
            <v>#N/A</v>
          </cell>
          <cell r="H1777">
            <v>0</v>
          </cell>
          <cell r="I1777" t="str">
            <v>n/a</v>
          </cell>
          <cell r="K1777">
            <v>8.84</v>
          </cell>
        </row>
        <row r="1778">
          <cell r="B1778" t="str">
            <v>SEL/AS/500/67</v>
          </cell>
          <cell r="C1778" t="str">
            <v>INDICATOR LAMP - GREEN</v>
          </cell>
          <cell r="D1778">
            <v>10</v>
          </cell>
          <cell r="E1778" t="str">
            <v>4 weeks</v>
          </cell>
          <cell r="F1778" t="str">
            <v>N</v>
          </cell>
          <cell r="G1778" t="e">
            <v>#N/A</v>
          </cell>
          <cell r="H1778">
            <v>0</v>
          </cell>
          <cell r="I1778" t="str">
            <v>n/a</v>
          </cell>
          <cell r="K1778">
            <v>8.84</v>
          </cell>
        </row>
        <row r="1779">
          <cell r="B1779" t="str">
            <v>SEL/AS/500/68</v>
          </cell>
          <cell r="C1779" t="str">
            <v>INDICATOR LAMP ONLY</v>
          </cell>
          <cell r="D1779">
            <v>10</v>
          </cell>
          <cell r="E1779" t="str">
            <v>4 weeks</v>
          </cell>
          <cell r="F1779" t="str">
            <v>N</v>
          </cell>
          <cell r="G1779" t="e">
            <v>#N/A</v>
          </cell>
          <cell r="H1779">
            <v>0</v>
          </cell>
          <cell r="I1779" t="str">
            <v>n/a</v>
          </cell>
          <cell r="K1779">
            <v>8.84</v>
          </cell>
        </row>
        <row r="1780">
          <cell r="B1780" t="str">
            <v>SEL/AS/500/69</v>
          </cell>
          <cell r="C1780" t="str">
            <v>RCCD UNIT FOR MCB</v>
          </cell>
          <cell r="D1780">
            <v>2</v>
          </cell>
          <cell r="E1780" t="str">
            <v>4 weeks</v>
          </cell>
          <cell r="F1780" t="str">
            <v>N</v>
          </cell>
          <cell r="G1780" t="e">
            <v>#N/A</v>
          </cell>
          <cell r="H1780">
            <v>0</v>
          </cell>
          <cell r="I1780" t="str">
            <v>n/a</v>
          </cell>
          <cell r="K1780">
            <v>118.79</v>
          </cell>
        </row>
        <row r="1781">
          <cell r="B1781" t="str">
            <v>SEL/AS/500/70</v>
          </cell>
          <cell r="C1781" t="str">
            <v>SUCTION/VACUUM UNIT - CLEANER</v>
          </cell>
          <cell r="D1781">
            <v>1</v>
          </cell>
          <cell r="E1781" t="str">
            <v>4 weeks</v>
          </cell>
          <cell r="F1781" t="str">
            <v>N</v>
          </cell>
          <cell r="G1781" t="e">
            <v>#N/A</v>
          </cell>
          <cell r="H1781">
            <v>0</v>
          </cell>
          <cell r="I1781" t="str">
            <v>n/a</v>
          </cell>
          <cell r="K1781">
            <v>321.3</v>
          </cell>
        </row>
        <row r="1782">
          <cell r="B1782" t="str">
            <v>SEL/AS/500/71</v>
          </cell>
          <cell r="C1782" t="str">
            <v>3KW MEDICAL HANDWASH FACILITY</v>
          </cell>
          <cell r="D1782">
            <v>1</v>
          </cell>
          <cell r="E1782" t="str">
            <v>4 weeks</v>
          </cell>
          <cell r="F1782" t="str">
            <v>N</v>
          </cell>
          <cell r="G1782" t="e">
            <v>#N/A</v>
          </cell>
          <cell r="H1782">
            <v>0</v>
          </cell>
          <cell r="I1782" t="str">
            <v>n/a</v>
          </cell>
          <cell r="K1782">
            <v>47.25</v>
          </cell>
        </row>
        <row r="1783">
          <cell r="B1783" t="str">
            <v>SEL/AS/500/81</v>
          </cell>
          <cell r="C1783" t="str">
            <v>2.2KW MEDICAL SUPPORT WATER HEATER</v>
          </cell>
          <cell r="D1783">
            <v>1</v>
          </cell>
          <cell r="E1783" t="str">
            <v>4 weeks</v>
          </cell>
          <cell r="F1783" t="str">
            <v>Y</v>
          </cell>
          <cell r="G1783">
            <v>337.71774475091269</v>
          </cell>
          <cell r="H1783">
            <v>217.8</v>
          </cell>
          <cell r="I1783" t="str">
            <v>Lower</v>
          </cell>
          <cell r="K1783">
            <v>200.55</v>
          </cell>
        </row>
        <row r="1784">
          <cell r="B1784" t="str">
            <v>SEL/AS/500/82</v>
          </cell>
          <cell r="C1784" t="str">
            <v>TEMP + PRESS RELIEF VALVE</v>
          </cell>
          <cell r="D1784">
            <v>2</v>
          </cell>
          <cell r="E1784" t="str">
            <v>4 weeks</v>
          </cell>
          <cell r="F1784" t="str">
            <v>N</v>
          </cell>
          <cell r="G1784" t="e">
            <v>#N/A</v>
          </cell>
          <cell r="H1784">
            <v>0</v>
          </cell>
          <cell r="I1784" t="str">
            <v>n/a</v>
          </cell>
          <cell r="K1784">
            <v>74.55</v>
          </cell>
        </row>
        <row r="1785">
          <cell r="B1785" t="str">
            <v>SEL/AS/500/83</v>
          </cell>
          <cell r="C1785" t="str">
            <v>EXP. VESS + CHK VALVE</v>
          </cell>
          <cell r="D1785">
            <v>2</v>
          </cell>
          <cell r="E1785" t="str">
            <v>4 weeks</v>
          </cell>
          <cell r="F1785" t="str">
            <v>N</v>
          </cell>
          <cell r="G1785" t="e">
            <v>#N/A</v>
          </cell>
          <cell r="H1785">
            <v>0</v>
          </cell>
          <cell r="I1785" t="str">
            <v>n/a</v>
          </cell>
          <cell r="K1785">
            <v>90.3</v>
          </cell>
        </row>
        <row r="1786">
          <cell r="B1786" t="str">
            <v>SEL/AS/500/85</v>
          </cell>
          <cell r="C1786" t="str">
            <v>COMPLETE WASTE DISPOSAL UNIT</v>
          </cell>
          <cell r="D1786">
            <v>1</v>
          </cell>
          <cell r="E1786" t="str">
            <v>4 weeks</v>
          </cell>
          <cell r="F1786" t="str">
            <v>N</v>
          </cell>
          <cell r="G1786" t="e">
            <v>#N/A</v>
          </cell>
          <cell r="H1786">
            <v>0</v>
          </cell>
          <cell r="I1786" t="str">
            <v>n/a</v>
          </cell>
          <cell r="J1786" t="e">
            <v>#DIV/0!</v>
          </cell>
          <cell r="K1786">
            <v>438.9</v>
          </cell>
        </row>
        <row r="1787">
          <cell r="B1787" t="str">
            <v>SEL/AS/500/86</v>
          </cell>
          <cell r="C1787" t="str">
            <v>WASTE DISPOSAL UNIT STATOR ASSEMBLY</v>
          </cell>
          <cell r="D1787">
            <v>5</v>
          </cell>
          <cell r="E1787" t="str">
            <v>4 weeks</v>
          </cell>
          <cell r="F1787" t="str">
            <v>Y</v>
          </cell>
          <cell r="G1787">
            <v>102.60111748065799</v>
          </cell>
          <cell r="H1787">
            <v>74.8</v>
          </cell>
          <cell r="I1787" t="str">
            <v>Lower</v>
          </cell>
          <cell r="K1787">
            <v>69.3</v>
          </cell>
        </row>
        <row r="1788">
          <cell r="B1788" t="str">
            <v>SEL/AS/500/87</v>
          </cell>
          <cell r="C1788" t="str">
            <v>WASTE DISPOSAL UNIT  AIR SWITCH</v>
          </cell>
          <cell r="D1788">
            <v>10</v>
          </cell>
          <cell r="E1788" t="str">
            <v>4 weeks</v>
          </cell>
          <cell r="F1788" t="str">
            <v>Y</v>
          </cell>
          <cell r="G1788">
            <v>27.351153510218186</v>
          </cell>
          <cell r="H1788">
            <v>19.940000000000001</v>
          </cell>
          <cell r="I1788" t="str">
            <v>Lower</v>
          </cell>
          <cell r="J1788">
            <v>-0.15747241725175531</v>
          </cell>
          <cell r="K1788">
            <v>16.8</v>
          </cell>
        </row>
        <row r="1789">
          <cell r="B1789" t="str">
            <v>SEL/AS/500/88</v>
          </cell>
          <cell r="C1789" t="str">
            <v>WASTE DISPOSAL START SWITCH ASSEMBLY</v>
          </cell>
          <cell r="D1789">
            <v>10</v>
          </cell>
          <cell r="E1789" t="str">
            <v>4 weeks</v>
          </cell>
          <cell r="F1789" t="str">
            <v>Y</v>
          </cell>
          <cell r="G1789">
            <v>18.256963551705319</v>
          </cell>
          <cell r="H1789">
            <v>13.31</v>
          </cell>
          <cell r="I1789" t="str">
            <v>Lower</v>
          </cell>
          <cell r="K1789">
            <v>12.6</v>
          </cell>
        </row>
        <row r="1790">
          <cell r="B1790" t="str">
            <v>SEL/AS/500/89</v>
          </cell>
          <cell r="C1790" t="str">
            <v>GASKET SINK FLANGE</v>
          </cell>
          <cell r="D1790">
            <v>10</v>
          </cell>
          <cell r="E1790" t="str">
            <v>4 weeks</v>
          </cell>
          <cell r="F1790" t="str">
            <v>N</v>
          </cell>
          <cell r="G1790" t="e">
            <v>#N/A</v>
          </cell>
          <cell r="H1790">
            <v>0</v>
          </cell>
          <cell r="I1790" t="str">
            <v>n/a</v>
          </cell>
          <cell r="K1790">
            <v>1.05</v>
          </cell>
        </row>
        <row r="1791">
          <cell r="B1791" t="str">
            <v>SEL/AS/500/90</v>
          </cell>
          <cell r="C1791" t="str">
            <v>MOUNTING GASKET</v>
          </cell>
          <cell r="D1791">
            <v>10</v>
          </cell>
          <cell r="E1791" t="str">
            <v>4 weeks</v>
          </cell>
          <cell r="F1791" t="str">
            <v>N</v>
          </cell>
          <cell r="G1791" t="e">
            <v>#N/A</v>
          </cell>
          <cell r="H1791">
            <v>0</v>
          </cell>
          <cell r="I1791" t="str">
            <v>n/a</v>
          </cell>
          <cell r="K1791">
            <v>5.25</v>
          </cell>
        </row>
        <row r="1792">
          <cell r="B1792" t="str">
            <v>SEL/AS/500/91</v>
          </cell>
          <cell r="C1792" t="str">
            <v>SPARE M6 JAWS</v>
          </cell>
          <cell r="D1792">
            <v>4</v>
          </cell>
          <cell r="E1792" t="str">
            <v>4 weeks</v>
          </cell>
          <cell r="F1792" t="str">
            <v>N</v>
          </cell>
          <cell r="G1792" t="e">
            <v>#N/A</v>
          </cell>
          <cell r="H1792">
            <v>0</v>
          </cell>
          <cell r="I1792" t="str">
            <v>n/a</v>
          </cell>
          <cell r="K1792">
            <v>25.2</v>
          </cell>
        </row>
        <row r="1793">
          <cell r="B1793" t="str">
            <v>SEL/AS/500/91-1</v>
          </cell>
          <cell r="C1793" t="str">
            <v>JAWS M10  USED FOR RIVET BUSH TOOL</v>
          </cell>
          <cell r="D1793">
            <v>4</v>
          </cell>
          <cell r="E1793" t="str">
            <v>4 weeks</v>
          </cell>
          <cell r="F1793" t="str">
            <v>N</v>
          </cell>
          <cell r="G1793" t="e">
            <v>#N/A</v>
          </cell>
          <cell r="H1793">
            <v>0</v>
          </cell>
          <cell r="I1793" t="str">
            <v>n/a</v>
          </cell>
          <cell r="K1793">
            <v>32.299999999999997</v>
          </cell>
        </row>
        <row r="1794">
          <cell r="B1794" t="str">
            <v>SEL/AS/500/92</v>
          </cell>
          <cell r="C1794" t="str">
            <v>HS TWIST DRILLS</v>
          </cell>
          <cell r="D1794">
            <v>10</v>
          </cell>
          <cell r="E1794" t="str">
            <v>4 weeks</v>
          </cell>
          <cell r="F1794" t="str">
            <v>N</v>
          </cell>
          <cell r="G1794" t="e">
            <v>#N/A</v>
          </cell>
          <cell r="H1794">
            <v>0</v>
          </cell>
          <cell r="I1794" t="str">
            <v>n/a</v>
          </cell>
          <cell r="J1794" t="e">
            <v>#DIV/0!</v>
          </cell>
          <cell r="K1794">
            <v>4.2</v>
          </cell>
        </row>
        <row r="1795">
          <cell r="B1795" t="str">
            <v>SEL/AS/500/93</v>
          </cell>
          <cell r="C1795" t="str">
            <v>M6 RIVET SHANK</v>
          </cell>
          <cell r="D1795">
            <v>1</v>
          </cell>
          <cell r="E1795" t="str">
            <v>4 weeks</v>
          </cell>
          <cell r="F1795" t="str">
            <v>N</v>
          </cell>
          <cell r="G1795" t="e">
            <v>#N/A</v>
          </cell>
          <cell r="H1795">
            <v>0</v>
          </cell>
          <cell r="I1795" t="str">
            <v>n/a</v>
          </cell>
          <cell r="J1795" t="e">
            <v>#DIV/0!</v>
          </cell>
          <cell r="K1795">
            <v>60.9</v>
          </cell>
        </row>
        <row r="1796">
          <cell r="B1796" t="str">
            <v>SEL/AS/500/93-1</v>
          </cell>
          <cell r="C1796" t="str">
            <v>RIVET SHANK M10. USED FOR RIVET BUSH TOOL.</v>
          </cell>
          <cell r="D1796">
            <v>1</v>
          </cell>
          <cell r="E1796" t="str">
            <v>4 weeks</v>
          </cell>
          <cell r="F1796" t="str">
            <v>N</v>
          </cell>
          <cell r="G1796" t="e">
            <v>#N/A</v>
          </cell>
          <cell r="H1796">
            <v>0</v>
          </cell>
          <cell r="I1796" t="str">
            <v>n/a</v>
          </cell>
          <cell r="J1796" t="e">
            <v>#DIV/0!</v>
          </cell>
          <cell r="K1796">
            <v>141.5</v>
          </cell>
        </row>
        <row r="1797">
          <cell r="B1797" t="str">
            <v>SEL/AS/500/94</v>
          </cell>
          <cell r="C1797" t="str">
            <v>MANUAL RIVET BUSH TOOL- MOQ 1</v>
          </cell>
          <cell r="D1797">
            <v>1</v>
          </cell>
          <cell r="E1797" t="str">
            <v>4 weeks</v>
          </cell>
          <cell r="F1797" t="str">
            <v>N</v>
          </cell>
          <cell r="G1797" t="e">
            <v>#N/A</v>
          </cell>
          <cell r="H1797">
            <v>0</v>
          </cell>
          <cell r="I1797" t="str">
            <v>n/a</v>
          </cell>
          <cell r="K1797">
            <v>315</v>
          </cell>
        </row>
        <row r="1798">
          <cell r="B1798" t="str">
            <v>SEL/AS/500/95/2.5</v>
          </cell>
          <cell r="C1798" t="str">
            <v>2.5 M2 RUBBER MATTING (10M2) ABLUTIONS QTY12</v>
          </cell>
          <cell r="D1798">
            <v>1</v>
          </cell>
          <cell r="E1798" t="str">
            <v>4 weeks</v>
          </cell>
          <cell r="F1798" t="str">
            <v>N</v>
          </cell>
          <cell r="G1798" t="e">
            <v>#N/A</v>
          </cell>
          <cell r="H1798">
            <v>0</v>
          </cell>
          <cell r="I1798" t="str">
            <v>n/a</v>
          </cell>
          <cell r="J1798" t="e">
            <v>#DIV/0!</v>
          </cell>
          <cell r="K1798">
            <v>160.65</v>
          </cell>
        </row>
        <row r="1799">
          <cell r="B1799" t="str">
            <v>SEL/AS/500/95/3.15</v>
          </cell>
          <cell r="C1799" t="str">
            <v>3.15M RUBBER MATTING</v>
          </cell>
          <cell r="D1799">
            <v>1</v>
          </cell>
          <cell r="E1799" t="str">
            <v>4 weeks</v>
          </cell>
          <cell r="F1799" t="str">
            <v>N</v>
          </cell>
          <cell r="G1799" t="e">
            <v>#N/A</v>
          </cell>
          <cell r="H1799">
            <v>0</v>
          </cell>
          <cell r="I1799" t="str">
            <v>n/a</v>
          </cell>
          <cell r="K1799">
            <v>273</v>
          </cell>
        </row>
        <row r="1800">
          <cell r="B1800" t="str">
            <v>SEL/AS/500/95/3.5</v>
          </cell>
          <cell r="C1800" t="str">
            <v>3.5M RUBBER MATTING</v>
          </cell>
          <cell r="D1800">
            <v>1</v>
          </cell>
          <cell r="E1800" t="str">
            <v>4 weeks</v>
          </cell>
          <cell r="F1800" t="str">
            <v>N</v>
          </cell>
          <cell r="G1800" t="e">
            <v>#N/A</v>
          </cell>
          <cell r="H1800">
            <v>0</v>
          </cell>
          <cell r="I1800" t="str">
            <v>n/a</v>
          </cell>
          <cell r="K1800">
            <v>303</v>
          </cell>
        </row>
        <row r="1801">
          <cell r="B1801" t="str">
            <v>SEL/AS/500/95/4.0</v>
          </cell>
          <cell r="C1801" t="str">
            <v>4.0M RUBBER MATTING</v>
          </cell>
          <cell r="D1801">
            <v>1</v>
          </cell>
          <cell r="E1801" t="str">
            <v>4 weeks</v>
          </cell>
          <cell r="F1801" t="str">
            <v>N</v>
          </cell>
          <cell r="G1801" t="e">
            <v>#N/A</v>
          </cell>
          <cell r="H1801">
            <v>0</v>
          </cell>
          <cell r="I1801" t="str">
            <v>n/a</v>
          </cell>
          <cell r="K1801">
            <v>303.75</v>
          </cell>
        </row>
        <row r="1802">
          <cell r="B1802" t="str">
            <v>SEL/AS/500/95/6.4</v>
          </cell>
          <cell r="C1802" t="str">
            <v>6.4 M2 RUBBER MATTING (10M2) ABLUTIONS QTY 12</v>
          </cell>
          <cell r="D1802">
            <v>2</v>
          </cell>
          <cell r="E1802" t="str">
            <v>4 weeks</v>
          </cell>
          <cell r="F1802" t="str">
            <v>N</v>
          </cell>
          <cell r="G1802" t="e">
            <v>#N/A</v>
          </cell>
          <cell r="H1802">
            <v>0</v>
          </cell>
          <cell r="I1802" t="str">
            <v>n/a</v>
          </cell>
          <cell r="K1802">
            <v>610.04999999999995</v>
          </cell>
        </row>
        <row r="1803">
          <cell r="B1803" t="str">
            <v>SEL/AS/500/96</v>
          </cell>
          <cell r="C1803" t="str">
            <v>110M SOIL PIPE 2065MM LONG QTY 12</v>
          </cell>
          <cell r="D1803">
            <v>1</v>
          </cell>
          <cell r="E1803" t="str">
            <v>4 weeks</v>
          </cell>
          <cell r="F1803" t="str">
            <v>N</v>
          </cell>
          <cell r="G1803" t="e">
            <v>#N/A</v>
          </cell>
          <cell r="H1803">
            <v>0</v>
          </cell>
          <cell r="I1803" t="str">
            <v>n/a</v>
          </cell>
          <cell r="K1803">
            <v>362.25</v>
          </cell>
        </row>
        <row r="1804">
          <cell r="B1804" t="str">
            <v>SEL/AS/500/96-1</v>
          </cell>
          <cell r="C1804" t="str">
            <v>URINAL PIPE AND VENT</v>
          </cell>
          <cell r="D1804">
            <v>1</v>
          </cell>
          <cell r="E1804" t="str">
            <v>4 weeks</v>
          </cell>
          <cell r="F1804" t="str">
            <v>N</v>
          </cell>
          <cell r="G1804" t="e">
            <v>#N/A</v>
          </cell>
          <cell r="H1804">
            <v>0</v>
          </cell>
          <cell r="I1804" t="str">
            <v>n/a</v>
          </cell>
          <cell r="K1804">
            <v>26.25</v>
          </cell>
        </row>
        <row r="1805">
          <cell r="B1805" t="str">
            <v>SEL/AS/500/96-2</v>
          </cell>
          <cell r="C1805" t="str">
            <v>ACCESS CAP</v>
          </cell>
          <cell r="D1805">
            <v>1</v>
          </cell>
          <cell r="E1805" t="str">
            <v>4 weeks</v>
          </cell>
          <cell r="F1805" t="str">
            <v>N</v>
          </cell>
          <cell r="G1805" t="e">
            <v>#N/A</v>
          </cell>
          <cell r="H1805">
            <v>0</v>
          </cell>
          <cell r="I1805" t="str">
            <v>n/a</v>
          </cell>
          <cell r="K1805">
            <v>30.45</v>
          </cell>
        </row>
        <row r="1806">
          <cell r="B1806" t="str">
            <v>SEL/AS/500/96-3</v>
          </cell>
          <cell r="C1806" t="str">
            <v>URINAL PIPE AND VENT</v>
          </cell>
          <cell r="D1806">
            <v>1</v>
          </cell>
          <cell r="E1806" t="str">
            <v>4 weeks</v>
          </cell>
          <cell r="F1806" t="str">
            <v>N</v>
          </cell>
          <cell r="G1806" t="e">
            <v>#N/A</v>
          </cell>
          <cell r="H1806">
            <v>0</v>
          </cell>
          <cell r="I1806" t="str">
            <v>n/a</v>
          </cell>
          <cell r="K1806">
            <v>37.25</v>
          </cell>
        </row>
        <row r="1807">
          <cell r="B1807" t="str">
            <v>SEL/AS/500/97</v>
          </cell>
          <cell r="C1807" t="str">
            <v>110MM SOIL PIPE 2630MM LONG QTY 12</v>
          </cell>
          <cell r="D1807">
            <v>1</v>
          </cell>
          <cell r="E1807" t="str">
            <v>4 weeks</v>
          </cell>
          <cell r="F1807" t="str">
            <v>N</v>
          </cell>
          <cell r="G1807" t="e">
            <v>#N/A</v>
          </cell>
          <cell r="H1807">
            <v>0</v>
          </cell>
          <cell r="I1807" t="str">
            <v>n/a</v>
          </cell>
          <cell r="K1807">
            <v>457.5</v>
          </cell>
        </row>
        <row r="1808">
          <cell r="B1808" t="str">
            <v>SEL/AS/500/97-1</v>
          </cell>
          <cell r="C1808" t="str">
            <v>SOIL PIPE 110MM X 3040MM</v>
          </cell>
          <cell r="D1808">
            <v>1</v>
          </cell>
          <cell r="E1808" t="str">
            <v>4 weeks</v>
          </cell>
          <cell r="F1808" t="str">
            <v>N</v>
          </cell>
          <cell r="G1808" t="e">
            <v>#N/A</v>
          </cell>
          <cell r="H1808">
            <v>0</v>
          </cell>
          <cell r="I1808" t="str">
            <v>n/a</v>
          </cell>
          <cell r="K1808">
            <v>447.5</v>
          </cell>
        </row>
        <row r="1809">
          <cell r="B1809" t="str">
            <v>SEL/AS/500/98</v>
          </cell>
          <cell r="C1809" t="str">
            <v>110MM SOIL PIPE HOOK UP TO EXTERNAL 1630 QTY 12</v>
          </cell>
          <cell r="D1809">
            <v>1</v>
          </cell>
          <cell r="E1809" t="str">
            <v>4 weeks</v>
          </cell>
          <cell r="F1809" t="str">
            <v>N</v>
          </cell>
          <cell r="G1809" t="e">
            <v>#N/A</v>
          </cell>
          <cell r="H1809">
            <v>0</v>
          </cell>
          <cell r="I1809" t="str">
            <v>n/a</v>
          </cell>
          <cell r="K1809">
            <v>283.95</v>
          </cell>
        </row>
        <row r="1810">
          <cell r="B1810" t="str">
            <v>SEL/AS/500/98-1</v>
          </cell>
          <cell r="C1810" t="str">
            <v>SOIL PIPE 110MM X 1630MM</v>
          </cell>
          <cell r="D1810">
            <v>1</v>
          </cell>
          <cell r="E1810" t="str">
            <v>4 weeks</v>
          </cell>
          <cell r="F1810" t="str">
            <v>N</v>
          </cell>
          <cell r="G1810" t="e">
            <v>#N/A</v>
          </cell>
          <cell r="H1810">
            <v>0</v>
          </cell>
          <cell r="I1810" t="str">
            <v>n/a</v>
          </cell>
          <cell r="K1810">
            <v>276.2</v>
          </cell>
        </row>
        <row r="1811">
          <cell r="B1811" t="str">
            <v>SEL/AS/500/99</v>
          </cell>
          <cell r="C1811" t="str">
            <v>SHOWER END PANEL RIGHT PALISTER</v>
          </cell>
          <cell r="D1811">
            <v>2</v>
          </cell>
          <cell r="E1811" t="str">
            <v>4 weeks</v>
          </cell>
          <cell r="F1811" t="str">
            <v>N</v>
          </cell>
          <cell r="G1811" t="e">
            <v>#N/A</v>
          </cell>
          <cell r="H1811">
            <v>0</v>
          </cell>
          <cell r="I1811" t="str">
            <v>n/a</v>
          </cell>
          <cell r="K1811">
            <v>73.5</v>
          </cell>
        </row>
        <row r="1812">
          <cell r="B1812" t="str">
            <v>SEL/LS/500/01</v>
          </cell>
          <cell r="C1812" t="str">
            <v>DOD VALVE 3" MDB3RA</v>
          </cell>
          <cell r="D1812">
            <v>1</v>
          </cell>
          <cell r="E1812" t="str">
            <v>4 weeks</v>
          </cell>
          <cell r="F1812" t="str">
            <v>Y</v>
          </cell>
          <cell r="G1812">
            <v>267.96997742007147</v>
          </cell>
          <cell r="H1812">
            <v>195.36</v>
          </cell>
          <cell r="I1812" t="str">
            <v>Higher</v>
          </cell>
          <cell r="K1812">
            <v>215.13</v>
          </cell>
        </row>
        <row r="1813">
          <cell r="B1813" t="str">
            <v>SEL/LS/500/02</v>
          </cell>
          <cell r="C1813" t="str">
            <v>2 WAY INLET VALVE</v>
          </cell>
          <cell r="D1813">
            <v>2</v>
          </cell>
          <cell r="E1813" t="str">
            <v>4 weeks</v>
          </cell>
          <cell r="F1813" t="str">
            <v>N</v>
          </cell>
          <cell r="G1813" t="e">
            <v>#N/A</v>
          </cell>
          <cell r="H1813">
            <v>0</v>
          </cell>
          <cell r="I1813" t="str">
            <v>n/a</v>
          </cell>
          <cell r="K1813">
            <v>87.36</v>
          </cell>
        </row>
        <row r="1814">
          <cell r="B1814" t="str">
            <v>SEL/LS/500/03</v>
          </cell>
          <cell r="C1814" t="str">
            <v>4 WAY INLET VALVE</v>
          </cell>
          <cell r="D1814">
            <v>1</v>
          </cell>
          <cell r="E1814" t="str">
            <v>4 weeks</v>
          </cell>
          <cell r="F1814" t="str">
            <v>N</v>
          </cell>
          <cell r="G1814" t="e">
            <v>#N/A</v>
          </cell>
          <cell r="H1814">
            <v>0</v>
          </cell>
          <cell r="I1814" t="str">
            <v>n/a</v>
          </cell>
          <cell r="K1814">
            <v>155.61000000000001</v>
          </cell>
        </row>
        <row r="1815">
          <cell r="B1815" t="str">
            <v>SEL/LS/500/04</v>
          </cell>
          <cell r="C1815" t="str">
            <v>INLET VALVE 1" NC220/24</v>
          </cell>
          <cell r="D1815">
            <v>1</v>
          </cell>
          <cell r="E1815" t="str">
            <v>4 weeks</v>
          </cell>
          <cell r="F1815" t="str">
            <v>N</v>
          </cell>
          <cell r="G1815" t="e">
            <v>#N/A</v>
          </cell>
          <cell r="H1815">
            <v>0</v>
          </cell>
          <cell r="I1815" t="str">
            <v>n/a</v>
          </cell>
          <cell r="K1815">
            <v>339</v>
          </cell>
        </row>
        <row r="1816">
          <cell r="B1816" t="str">
            <v>SEL/LS/500/05</v>
          </cell>
          <cell r="C1816" t="str">
            <v>MICROSWITCH 83.161.3 MOD'1</v>
          </cell>
          <cell r="D1816">
            <v>10</v>
          </cell>
          <cell r="E1816" t="str">
            <v>4 weeks</v>
          </cell>
          <cell r="F1816" t="str">
            <v>Y</v>
          </cell>
          <cell r="G1816">
            <v>16.07600396889454</v>
          </cell>
          <cell r="H1816">
            <v>11.72</v>
          </cell>
          <cell r="I1816" t="str">
            <v>Higher</v>
          </cell>
          <cell r="K1816">
            <v>14.07</v>
          </cell>
        </row>
        <row r="1817">
          <cell r="B1817" t="str">
            <v>SEL/LS/500/06</v>
          </cell>
          <cell r="C1817" t="str">
            <v>MICROSWITCH 83.161.3 MOD'2</v>
          </cell>
          <cell r="D1817">
            <v>10</v>
          </cell>
          <cell r="E1817" t="str">
            <v>4 weeks</v>
          </cell>
          <cell r="F1817" t="str">
            <v>N</v>
          </cell>
          <cell r="G1817" t="e">
            <v>#N/A</v>
          </cell>
          <cell r="H1817">
            <v>0</v>
          </cell>
          <cell r="I1817" t="str">
            <v>n/a</v>
          </cell>
          <cell r="K1817">
            <v>14.07</v>
          </cell>
        </row>
        <row r="1818">
          <cell r="B1818" t="str">
            <v>SEL/LS/500/07</v>
          </cell>
          <cell r="C1818" t="str">
            <v>FUSE 1 A 5 X 20MM</v>
          </cell>
          <cell r="D1818">
            <v>10</v>
          </cell>
          <cell r="E1818" t="str">
            <v>4 weeks</v>
          </cell>
          <cell r="F1818" t="str">
            <v>Y</v>
          </cell>
          <cell r="G1818">
            <v>1.3579559666557675</v>
          </cell>
          <cell r="H1818">
            <v>0.99</v>
          </cell>
          <cell r="I1818" t="str">
            <v>Lower</v>
          </cell>
          <cell r="K1818">
            <v>0.74</v>
          </cell>
        </row>
        <row r="1819">
          <cell r="B1819" t="str">
            <v>SEL/LS/500/08</v>
          </cell>
          <cell r="C1819" t="str">
            <v>COIL - MODIFICATION</v>
          </cell>
          <cell r="D1819">
            <v>2</v>
          </cell>
          <cell r="E1819" t="str">
            <v>4 weeks</v>
          </cell>
          <cell r="F1819" t="str">
            <v>N</v>
          </cell>
          <cell r="G1819" t="e">
            <v>#N/A</v>
          </cell>
          <cell r="H1819">
            <v>0</v>
          </cell>
          <cell r="I1819" t="str">
            <v>n/a</v>
          </cell>
          <cell r="K1819">
            <v>99.02</v>
          </cell>
        </row>
        <row r="1820">
          <cell r="B1820" t="str">
            <v>SEL/LS/500/09</v>
          </cell>
          <cell r="C1820" t="str">
            <v>DOOR SEAL</v>
          </cell>
          <cell r="D1820">
            <v>2</v>
          </cell>
          <cell r="E1820" t="str">
            <v>4 weeks</v>
          </cell>
          <cell r="F1820" t="str">
            <v>N</v>
          </cell>
          <cell r="G1820" t="e">
            <v>#N/A</v>
          </cell>
          <cell r="H1820">
            <v>0</v>
          </cell>
          <cell r="I1820" t="str">
            <v>n/a</v>
          </cell>
          <cell r="K1820">
            <v>56.28</v>
          </cell>
        </row>
        <row r="1821">
          <cell r="B1821" t="str">
            <v>SEL/LS/500/10</v>
          </cell>
          <cell r="C1821" t="str">
            <v>CONTACTOR LC1 D173</v>
          </cell>
          <cell r="D1821">
            <v>1</v>
          </cell>
          <cell r="E1821" t="str">
            <v>4 weeks</v>
          </cell>
          <cell r="F1821" t="str">
            <v>N</v>
          </cell>
          <cell r="G1821" t="e">
            <v>#N/A</v>
          </cell>
          <cell r="H1821">
            <v>0</v>
          </cell>
          <cell r="I1821" t="str">
            <v>n/a</v>
          </cell>
          <cell r="K1821">
            <v>135.58000000000001</v>
          </cell>
        </row>
        <row r="1822">
          <cell r="B1822" t="str">
            <v>SEL/LS/500/11</v>
          </cell>
          <cell r="C1822" t="str">
            <v>V BELT XPZ 2280</v>
          </cell>
          <cell r="D1822">
            <v>10</v>
          </cell>
          <cell r="E1822" t="str">
            <v>4 weeks</v>
          </cell>
          <cell r="F1822" t="str">
            <v>Y</v>
          </cell>
          <cell r="G1822">
            <v>41.191330988558285</v>
          </cell>
          <cell r="H1822">
            <v>30.03</v>
          </cell>
          <cell r="I1822" t="str">
            <v>Lower</v>
          </cell>
          <cell r="K1822">
            <v>26.1</v>
          </cell>
        </row>
        <row r="1823">
          <cell r="B1823" t="str">
            <v>SEL/LS/500/12</v>
          </cell>
          <cell r="C1823" t="str">
            <v>HEATING ELEMENT 2 X 2000W 220V</v>
          </cell>
          <cell r="D1823">
            <v>1</v>
          </cell>
          <cell r="E1823" t="str">
            <v>4 weeks</v>
          </cell>
          <cell r="F1823" t="str">
            <v>Y</v>
          </cell>
          <cell r="G1823">
            <v>123.72487696196991</v>
          </cell>
          <cell r="H1823">
            <v>90.2</v>
          </cell>
          <cell r="I1823" t="str">
            <v>Higher</v>
          </cell>
          <cell r="K1823">
            <v>103.22</v>
          </cell>
        </row>
        <row r="1824">
          <cell r="B1824" t="str">
            <v>SEL/LS/500/13</v>
          </cell>
          <cell r="C1824" t="str">
            <v>FUSE 2.5A</v>
          </cell>
          <cell r="D1824">
            <v>10</v>
          </cell>
          <cell r="E1824" t="str">
            <v>4 weeks</v>
          </cell>
          <cell r="F1824" t="str">
            <v>Y</v>
          </cell>
          <cell r="G1824">
            <v>4.5009948491631127</v>
          </cell>
          <cell r="H1824">
            <v>3.56</v>
          </cell>
          <cell r="I1824" t="str">
            <v>Higher</v>
          </cell>
          <cell r="K1824">
            <v>13.74</v>
          </cell>
        </row>
        <row r="1825">
          <cell r="B1825" t="str">
            <v>SEL/LS/500/14</v>
          </cell>
          <cell r="C1825" t="str">
            <v>FUSE 1.0A 6.3 X 32MM</v>
          </cell>
          <cell r="D1825">
            <v>10</v>
          </cell>
          <cell r="E1825" t="str">
            <v>4 weeks</v>
          </cell>
          <cell r="F1825" t="str">
            <v>Y</v>
          </cell>
          <cell r="G1825">
            <v>6.7641355177029929</v>
          </cell>
          <cell r="H1825">
            <v>5.35</v>
          </cell>
          <cell r="I1825" t="str">
            <v>Lower</v>
          </cell>
          <cell r="K1825">
            <v>4.3099999999999996</v>
          </cell>
        </row>
        <row r="1826">
          <cell r="B1826" t="str">
            <v>SEL/LS/500/15A</v>
          </cell>
          <cell r="C1826" t="str">
            <v>KEYBOARD 20 3368 OPL MK11A</v>
          </cell>
          <cell r="D1826">
            <v>1</v>
          </cell>
          <cell r="E1826" t="str">
            <v>4 weeks</v>
          </cell>
          <cell r="F1826" t="str">
            <v>N</v>
          </cell>
          <cell r="G1826" t="e">
            <v>#N/A</v>
          </cell>
          <cell r="H1826">
            <v>0</v>
          </cell>
          <cell r="I1826" t="str">
            <v>n/a</v>
          </cell>
          <cell r="K1826">
            <v>117.32</v>
          </cell>
        </row>
        <row r="1827">
          <cell r="B1827" t="str">
            <v>SEL/LS/500/16A</v>
          </cell>
          <cell r="C1827" t="str">
            <v>TEMPARATURE SENSOR LM335ZA</v>
          </cell>
          <cell r="D1827">
            <v>1</v>
          </cell>
          <cell r="E1827" t="str">
            <v>4 weeks</v>
          </cell>
          <cell r="F1827" t="str">
            <v>N</v>
          </cell>
          <cell r="G1827" t="e">
            <v>#N/A</v>
          </cell>
          <cell r="H1827">
            <v>0</v>
          </cell>
          <cell r="I1827" t="str">
            <v>n/a</v>
          </cell>
          <cell r="K1827">
            <v>84.91</v>
          </cell>
        </row>
        <row r="1828">
          <cell r="B1828" t="str">
            <v>SEL/LS/500/17</v>
          </cell>
          <cell r="C1828" t="str">
            <v>MICRO CONTROLLER BOARD MCB FRO WASHING MACHINE  MODEL FS33 SER NO 130/01250/AX (USE INSTEAD OF 100986)</v>
          </cell>
          <cell r="D1828">
            <v>1</v>
          </cell>
          <cell r="E1828" t="str">
            <v>4 weeks</v>
          </cell>
          <cell r="F1828" t="str">
            <v>N</v>
          </cell>
          <cell r="G1828" t="e">
            <v>#N/A</v>
          </cell>
          <cell r="H1828">
            <v>0</v>
          </cell>
          <cell r="I1828" t="str">
            <v>n/a</v>
          </cell>
          <cell r="K1828">
            <v>766.5</v>
          </cell>
        </row>
        <row r="1829">
          <cell r="B1829" t="str">
            <v>SEL/LS/500/18</v>
          </cell>
          <cell r="C1829" t="str">
            <v>2 WAY SOLENIOD VALVE</v>
          </cell>
          <cell r="D1829">
            <v>1</v>
          </cell>
          <cell r="E1829" t="str">
            <v>4 weeks</v>
          </cell>
          <cell r="F1829" t="str">
            <v>N</v>
          </cell>
          <cell r="G1829" t="e">
            <v>#N/A</v>
          </cell>
          <cell r="H1829">
            <v>0</v>
          </cell>
          <cell r="I1829" t="str">
            <v>n/a</v>
          </cell>
          <cell r="K1829">
            <v>47.32</v>
          </cell>
        </row>
        <row r="1830">
          <cell r="B1830" t="str">
            <v>SEL/LS/500/19</v>
          </cell>
          <cell r="C1830" t="str">
            <v>3 WAY SOLENOID VALVE</v>
          </cell>
          <cell r="D1830">
            <v>1</v>
          </cell>
          <cell r="E1830" t="str">
            <v>4 weeks</v>
          </cell>
          <cell r="F1830" t="str">
            <v>N</v>
          </cell>
          <cell r="G1830" t="e">
            <v>#N/A</v>
          </cell>
          <cell r="H1830">
            <v>0</v>
          </cell>
          <cell r="I1830" t="str">
            <v>n/a</v>
          </cell>
          <cell r="K1830">
            <v>91.98</v>
          </cell>
        </row>
        <row r="1831">
          <cell r="B1831" t="str">
            <v>SEL/LS/500/21</v>
          </cell>
          <cell r="C1831" t="str">
            <v>LOCKING MECHANISM FOR WASHING MACHINE DOOR</v>
          </cell>
          <cell r="D1831">
            <v>1</v>
          </cell>
          <cell r="E1831" t="str">
            <v>4 weeks</v>
          </cell>
          <cell r="F1831" t="str">
            <v>N</v>
          </cell>
          <cell r="G1831" t="e">
            <v>#N/A</v>
          </cell>
          <cell r="H1831">
            <v>0</v>
          </cell>
          <cell r="I1831" t="str">
            <v>n/a</v>
          </cell>
          <cell r="K1831">
            <v>463.5</v>
          </cell>
        </row>
        <row r="1832">
          <cell r="B1832" t="str">
            <v>SEL/LS/500/22</v>
          </cell>
          <cell r="C1832" t="str">
            <v>ELECTRICAL LOOM FOR WASHING MACHINE</v>
          </cell>
          <cell r="D1832">
            <v>1</v>
          </cell>
          <cell r="E1832" t="str">
            <v>4 weeks</v>
          </cell>
          <cell r="F1832" t="str">
            <v>N</v>
          </cell>
          <cell r="G1832" t="e">
            <v>#N/A</v>
          </cell>
          <cell r="H1832">
            <v>0</v>
          </cell>
          <cell r="I1832" t="str">
            <v>n/a</v>
          </cell>
          <cell r="K1832">
            <v>74.5</v>
          </cell>
        </row>
        <row r="1833">
          <cell r="B1833" t="str">
            <v>SEL/LS/500/31</v>
          </cell>
          <cell r="C1833" t="str">
            <v>BELT  MICRO V 45 30XG  50CG  5CG</v>
          </cell>
          <cell r="D1833">
            <v>10</v>
          </cell>
          <cell r="E1833" t="str">
            <v>4 weeks</v>
          </cell>
          <cell r="F1833" t="str">
            <v>Y</v>
          </cell>
          <cell r="G1833">
            <v>28.187873853309117</v>
          </cell>
          <cell r="H1833">
            <v>20.55</v>
          </cell>
          <cell r="I1833" t="str">
            <v>Higher</v>
          </cell>
          <cell r="K1833">
            <v>25.36</v>
          </cell>
        </row>
        <row r="1834">
          <cell r="B1834" t="str">
            <v>SEL/LS/500/32</v>
          </cell>
          <cell r="C1834" t="str">
            <v>BELT  V-67INCH TT 128</v>
          </cell>
          <cell r="D1834">
            <v>10</v>
          </cell>
          <cell r="E1834" t="str">
            <v>4 weeks</v>
          </cell>
          <cell r="F1834" t="str">
            <v>N</v>
          </cell>
          <cell r="G1834" t="e">
            <v>#N/A</v>
          </cell>
          <cell r="H1834">
            <v>0</v>
          </cell>
          <cell r="I1834" t="str">
            <v>n/a</v>
          </cell>
          <cell r="K1834">
            <v>11.45</v>
          </cell>
        </row>
        <row r="1835">
          <cell r="B1835" t="str">
            <v>SEL/LS/500/33</v>
          </cell>
          <cell r="C1835" t="str">
            <v>ASSY  LINT SCREEN ST 73 24" X 24</v>
          </cell>
          <cell r="D1835">
            <v>10</v>
          </cell>
          <cell r="E1835" t="str">
            <v>4 weeks</v>
          </cell>
          <cell r="F1835" t="str">
            <v>N</v>
          </cell>
          <cell r="G1835" t="e">
            <v>#N/A</v>
          </cell>
          <cell r="H1835">
            <v>0</v>
          </cell>
          <cell r="I1835" t="str">
            <v>n/a</v>
          </cell>
          <cell r="K1835">
            <v>12.29</v>
          </cell>
        </row>
        <row r="1836">
          <cell r="B1836" t="str">
            <v>SEL/LS/500/34</v>
          </cell>
          <cell r="C1836" t="str">
            <v>GASKET  DOOR RING</v>
          </cell>
          <cell r="D1836">
            <v>10</v>
          </cell>
          <cell r="E1836" t="str">
            <v>4 weeks</v>
          </cell>
          <cell r="F1836" t="str">
            <v>N</v>
          </cell>
          <cell r="G1836" t="e">
            <v>#N/A</v>
          </cell>
          <cell r="H1836">
            <v>0</v>
          </cell>
          <cell r="I1836" t="str">
            <v>n/a</v>
          </cell>
          <cell r="K1836">
            <v>14.51</v>
          </cell>
        </row>
        <row r="1837">
          <cell r="B1837" t="str">
            <v>SEL/LS/500/35</v>
          </cell>
          <cell r="C1837" t="str">
            <v>TRANSFORMER  MULTTAP  100-240V</v>
          </cell>
          <cell r="D1837">
            <v>1</v>
          </cell>
          <cell r="E1837" t="str">
            <v>4 weeks</v>
          </cell>
          <cell r="F1837" t="str">
            <v>Y</v>
          </cell>
          <cell r="G1837">
            <v>132.77791673967502</v>
          </cell>
          <cell r="H1837">
            <v>96.8</v>
          </cell>
          <cell r="I1837" t="str">
            <v>Higher</v>
          </cell>
          <cell r="K1837">
            <v>111.64</v>
          </cell>
        </row>
        <row r="1838">
          <cell r="B1838" t="str">
            <v>SEL/LS/500/36</v>
          </cell>
          <cell r="C1838" t="str">
            <v>CONTACTOR  FAN-24V 3 POLE PKG</v>
          </cell>
          <cell r="D1838">
            <v>2</v>
          </cell>
          <cell r="E1838" t="str">
            <v>4 weeks</v>
          </cell>
          <cell r="F1838" t="str">
            <v>Y</v>
          </cell>
          <cell r="G1838">
            <v>212.78758495687796</v>
          </cell>
          <cell r="H1838">
            <v>155.13</v>
          </cell>
          <cell r="I1838" t="str">
            <v>Lower</v>
          </cell>
          <cell r="K1838">
            <v>71</v>
          </cell>
        </row>
        <row r="1839">
          <cell r="B1839" t="str">
            <v>SEL/LS/500/37</v>
          </cell>
          <cell r="C1839" t="str">
            <v>CONTACTOR  ELECTRIC</v>
          </cell>
          <cell r="D1839">
            <v>1</v>
          </cell>
          <cell r="E1839" t="str">
            <v>4 weeks</v>
          </cell>
          <cell r="F1839" t="str">
            <v>N</v>
          </cell>
          <cell r="G1839" t="e">
            <v>#N/A</v>
          </cell>
          <cell r="H1839">
            <v>0</v>
          </cell>
          <cell r="I1839" t="str">
            <v>n/a</v>
          </cell>
          <cell r="K1839">
            <v>129.06</v>
          </cell>
        </row>
        <row r="1840">
          <cell r="B1840" t="str">
            <v>SEL/LS/500/38</v>
          </cell>
          <cell r="C1840" t="str">
            <v>SWITCH  LEVER ARM SPST NO</v>
          </cell>
          <cell r="D1840">
            <v>10</v>
          </cell>
          <cell r="E1840" t="str">
            <v>4 weeks</v>
          </cell>
          <cell r="F1840" t="str">
            <v>N</v>
          </cell>
          <cell r="G1840" t="e">
            <v>#N/A</v>
          </cell>
          <cell r="H1840">
            <v>0</v>
          </cell>
          <cell r="I1840" t="str">
            <v>n/a</v>
          </cell>
          <cell r="K1840">
            <v>5.15</v>
          </cell>
        </row>
        <row r="1841">
          <cell r="B1841" t="str">
            <v>SEL/LS/500/39</v>
          </cell>
          <cell r="C1841" t="str">
            <v>SWITCH  LEVER ARM SPST NO</v>
          </cell>
          <cell r="D1841">
            <v>10</v>
          </cell>
          <cell r="E1841" t="str">
            <v>4 weeks</v>
          </cell>
          <cell r="F1841" t="str">
            <v>N</v>
          </cell>
          <cell r="G1841" t="e">
            <v>#N/A</v>
          </cell>
          <cell r="H1841">
            <v>0</v>
          </cell>
          <cell r="I1841" t="str">
            <v>n/a</v>
          </cell>
          <cell r="K1841">
            <v>4.97</v>
          </cell>
        </row>
        <row r="1842">
          <cell r="B1842" t="str">
            <v>SEL/LS/500/40</v>
          </cell>
          <cell r="C1842" t="str">
            <v>TIMER  MALLORY</v>
          </cell>
          <cell r="D1842">
            <v>2</v>
          </cell>
          <cell r="E1842" t="str">
            <v>4 weeks</v>
          </cell>
          <cell r="F1842" t="str">
            <v>N</v>
          </cell>
          <cell r="G1842" t="e">
            <v>#N/A</v>
          </cell>
          <cell r="H1842">
            <v>0</v>
          </cell>
          <cell r="I1842" t="str">
            <v>n/a</v>
          </cell>
          <cell r="K1842">
            <v>52.08</v>
          </cell>
        </row>
        <row r="1843">
          <cell r="B1843" t="str">
            <v>SEL/LS/500/41</v>
          </cell>
          <cell r="C1843" t="str">
            <v>KNOB  TIMER</v>
          </cell>
          <cell r="D1843">
            <v>10</v>
          </cell>
          <cell r="E1843" t="str">
            <v>4 weeks</v>
          </cell>
          <cell r="F1843" t="str">
            <v>N</v>
          </cell>
          <cell r="G1843" t="e">
            <v>#N/A</v>
          </cell>
          <cell r="H1843">
            <v>0</v>
          </cell>
          <cell r="I1843" t="str">
            <v>n/a</v>
          </cell>
          <cell r="K1843">
            <v>7.38</v>
          </cell>
        </row>
        <row r="1844">
          <cell r="B1844" t="str">
            <v>SEL/LS/500/42</v>
          </cell>
          <cell r="C1844" t="str">
            <v>TIMER  MALLORY</v>
          </cell>
          <cell r="D1844">
            <v>2</v>
          </cell>
          <cell r="E1844" t="str">
            <v>4 weeks</v>
          </cell>
          <cell r="F1844" t="str">
            <v>N</v>
          </cell>
          <cell r="G1844" t="e">
            <v>#N/A</v>
          </cell>
          <cell r="H1844">
            <v>0</v>
          </cell>
          <cell r="I1844" t="str">
            <v>n/a</v>
          </cell>
          <cell r="K1844">
            <v>54.82</v>
          </cell>
        </row>
        <row r="1845">
          <cell r="B1845" t="str">
            <v>SEL/LS/500/43</v>
          </cell>
          <cell r="C1845" t="str">
            <v>MODULE  THERMOSTAT W/PACK-24V</v>
          </cell>
          <cell r="D1845">
            <v>2</v>
          </cell>
          <cell r="E1845" t="str">
            <v>4 weeks</v>
          </cell>
          <cell r="F1845" t="str">
            <v>N</v>
          </cell>
          <cell r="G1845" t="e">
            <v>#N/A</v>
          </cell>
          <cell r="H1845">
            <v>0</v>
          </cell>
          <cell r="I1845" t="str">
            <v>n/a</v>
          </cell>
          <cell r="K1845">
            <v>88.63</v>
          </cell>
        </row>
        <row r="1846">
          <cell r="B1846" t="str">
            <v>SEL/LS/500/44</v>
          </cell>
          <cell r="C1846" t="str">
            <v>SWITCH  TEMPERATURE-EMEC</v>
          </cell>
          <cell r="D1846">
            <v>5</v>
          </cell>
          <cell r="E1846" t="str">
            <v>4 weeks</v>
          </cell>
          <cell r="F1846" t="str">
            <v>N</v>
          </cell>
          <cell r="G1846" t="e">
            <v>#N/A</v>
          </cell>
          <cell r="H1846">
            <v>0</v>
          </cell>
          <cell r="I1846" t="str">
            <v>n/a</v>
          </cell>
          <cell r="K1846">
            <v>29.89</v>
          </cell>
        </row>
        <row r="1847">
          <cell r="B1847" t="str">
            <v>SEL/LS/500/45</v>
          </cell>
          <cell r="C1847" t="str">
            <v>LIGHT  DRYING/COOLING</v>
          </cell>
          <cell r="D1847">
            <v>10</v>
          </cell>
          <cell r="E1847" t="str">
            <v>4 weeks</v>
          </cell>
          <cell r="F1847" t="str">
            <v>N</v>
          </cell>
          <cell r="G1847" t="e">
            <v>#N/A</v>
          </cell>
          <cell r="H1847">
            <v>0</v>
          </cell>
          <cell r="I1847" t="str">
            <v>n/a</v>
          </cell>
          <cell r="K1847">
            <v>4.05</v>
          </cell>
        </row>
        <row r="1848">
          <cell r="B1848" t="str">
            <v>SEL/LS/500/46</v>
          </cell>
          <cell r="C1848" t="str">
            <v>SWITCH  START</v>
          </cell>
          <cell r="D1848">
            <v>10</v>
          </cell>
          <cell r="E1848" t="str">
            <v>4 weeks</v>
          </cell>
          <cell r="F1848" t="str">
            <v>N</v>
          </cell>
          <cell r="G1848" t="e">
            <v>#N/A</v>
          </cell>
          <cell r="H1848">
            <v>0</v>
          </cell>
          <cell r="I1848" t="str">
            <v>n/a</v>
          </cell>
          <cell r="K1848">
            <v>9.77</v>
          </cell>
        </row>
        <row r="1849">
          <cell r="B1849" t="str">
            <v>SEL/LS/500/47</v>
          </cell>
          <cell r="C1849" t="str">
            <v>ASSY. THERMISTOR</v>
          </cell>
          <cell r="D1849">
            <v>5</v>
          </cell>
          <cell r="E1849" t="str">
            <v>4 weeks</v>
          </cell>
          <cell r="F1849" t="str">
            <v>N</v>
          </cell>
          <cell r="G1849" t="e">
            <v>#N/A</v>
          </cell>
          <cell r="H1849">
            <v>0</v>
          </cell>
          <cell r="I1849" t="str">
            <v>n/a</v>
          </cell>
          <cell r="K1849">
            <v>30.6</v>
          </cell>
        </row>
        <row r="1850">
          <cell r="B1850" t="str">
            <v>SEL/LS/500/48</v>
          </cell>
          <cell r="C1850" t="str">
            <v>TERMOSTAT  HI-LIMIT-CLOSE 340</v>
          </cell>
          <cell r="D1850">
            <v>10</v>
          </cell>
          <cell r="E1850" t="str">
            <v>4 weeks</v>
          </cell>
          <cell r="F1850" t="str">
            <v>N</v>
          </cell>
          <cell r="G1850" t="e">
            <v>#N/A</v>
          </cell>
          <cell r="H1850">
            <v>0</v>
          </cell>
          <cell r="I1850" t="str">
            <v>n/a</v>
          </cell>
          <cell r="K1850">
            <v>5.99</v>
          </cell>
        </row>
        <row r="1851">
          <cell r="B1851" t="str">
            <v>SEL/LS/500/49</v>
          </cell>
          <cell r="C1851" t="str">
            <v>TERMOSTAT  HI-LIMIT-CLOSE 214</v>
          </cell>
          <cell r="D1851">
            <v>10</v>
          </cell>
          <cell r="E1851" t="str">
            <v>4 weeks</v>
          </cell>
          <cell r="F1851" t="str">
            <v>N</v>
          </cell>
          <cell r="G1851" t="e">
            <v>#N/A</v>
          </cell>
          <cell r="H1851">
            <v>0</v>
          </cell>
          <cell r="I1851" t="str">
            <v>n/a</v>
          </cell>
          <cell r="K1851">
            <v>8.19</v>
          </cell>
        </row>
        <row r="1852">
          <cell r="B1852" t="str">
            <v>SEL/LS/500/50</v>
          </cell>
          <cell r="C1852" t="str">
            <v>ELEMENT  HEATER 10KW-240V</v>
          </cell>
          <cell r="D1852">
            <v>1</v>
          </cell>
          <cell r="E1852" t="str">
            <v>4 weeks</v>
          </cell>
          <cell r="F1852" t="str">
            <v>N</v>
          </cell>
          <cell r="G1852" t="e">
            <v>#N/A</v>
          </cell>
          <cell r="H1852">
            <v>0</v>
          </cell>
          <cell r="I1852" t="str">
            <v>n/a</v>
          </cell>
          <cell r="K1852">
            <v>125.4</v>
          </cell>
        </row>
        <row r="1853">
          <cell r="B1853" t="str">
            <v>SEL/LS/500/53</v>
          </cell>
          <cell r="C1853" t="str">
            <v>ZINC COATED FEET</v>
          </cell>
          <cell r="D1853">
            <v>4</v>
          </cell>
          <cell r="E1853" t="str">
            <v>4 weeks</v>
          </cell>
          <cell r="F1853" t="str">
            <v>N</v>
          </cell>
          <cell r="G1853" t="e">
            <v>#N/A</v>
          </cell>
          <cell r="H1853">
            <v>0</v>
          </cell>
          <cell r="I1853" t="str">
            <v>n/a</v>
          </cell>
          <cell r="K1853">
            <v>7.84</v>
          </cell>
        </row>
        <row r="1854">
          <cell r="B1854" t="str">
            <v>SEL/LS/500/54</v>
          </cell>
          <cell r="C1854" t="str">
            <v>PAIRS OF PLASTIC RETAINING CLIPS</v>
          </cell>
          <cell r="D1854">
            <v>10</v>
          </cell>
          <cell r="E1854" t="str">
            <v>4 weeks</v>
          </cell>
          <cell r="F1854" t="str">
            <v>N</v>
          </cell>
          <cell r="G1854" t="e">
            <v>#N/A</v>
          </cell>
          <cell r="H1854">
            <v>0</v>
          </cell>
          <cell r="I1854" t="str">
            <v>n/a</v>
          </cell>
          <cell r="K1854">
            <v>2.12</v>
          </cell>
        </row>
        <row r="1855">
          <cell r="B1855" t="str">
            <v>SEL/LS/500/55</v>
          </cell>
          <cell r="C1855" t="str">
            <v>TABLE LAUNDERED SORTING</v>
          </cell>
          <cell r="D1855">
            <v>1</v>
          </cell>
          <cell r="E1855" t="str">
            <v>4 weeks</v>
          </cell>
          <cell r="F1855" t="str">
            <v>N</v>
          </cell>
          <cell r="G1855" t="e">
            <v>#N/A</v>
          </cell>
          <cell r="H1855">
            <v>0</v>
          </cell>
          <cell r="I1855" t="str">
            <v>n/a</v>
          </cell>
          <cell r="K1855">
            <v>249</v>
          </cell>
        </row>
        <row r="1856">
          <cell r="B1856" t="str">
            <v>SEL/LS/500/60K</v>
          </cell>
          <cell r="C1856" t="str">
            <v>LAUNDRY 60 DAY SPARES</v>
          </cell>
          <cell r="D1856">
            <v>1</v>
          </cell>
          <cell r="E1856" t="str">
            <v>4 weeks</v>
          </cell>
          <cell r="F1856" t="str">
            <v>N</v>
          </cell>
          <cell r="G1856" t="e">
            <v>#N/A</v>
          </cell>
          <cell r="H1856">
            <v>0</v>
          </cell>
          <cell r="I1856" t="str">
            <v>n/a</v>
          </cell>
          <cell r="K1856">
            <v>5107.8999999999996</v>
          </cell>
        </row>
        <row r="1857">
          <cell r="B1857" t="str">
            <v>SEL/LS/500/61</v>
          </cell>
          <cell r="C1857" t="str">
            <v>63A POWER INLET CAP</v>
          </cell>
          <cell r="D1857">
            <v>1</v>
          </cell>
          <cell r="E1857" t="str">
            <v>4 weeks</v>
          </cell>
          <cell r="F1857" t="str">
            <v>N</v>
          </cell>
          <cell r="G1857" t="e">
            <v>#N/A</v>
          </cell>
          <cell r="H1857">
            <v>0</v>
          </cell>
          <cell r="I1857" t="str">
            <v>n/a</v>
          </cell>
          <cell r="K1857">
            <v>48.14</v>
          </cell>
        </row>
        <row r="1858">
          <cell r="B1858" t="str">
            <v>SEL/LS/500/62</v>
          </cell>
          <cell r="C1858" t="str">
            <v>63A 4 POLE MCB</v>
          </cell>
          <cell r="D1858">
            <v>2</v>
          </cell>
          <cell r="E1858" t="str">
            <v>4 weeks</v>
          </cell>
          <cell r="F1858" t="str">
            <v>N</v>
          </cell>
          <cell r="G1858" t="e">
            <v>#N/A</v>
          </cell>
          <cell r="H1858">
            <v>0</v>
          </cell>
          <cell r="I1858" t="str">
            <v>n/a</v>
          </cell>
          <cell r="K1858">
            <v>104.46</v>
          </cell>
        </row>
        <row r="1859">
          <cell r="B1859" t="str">
            <v>SEL/LS/500/63</v>
          </cell>
          <cell r="C1859" t="str">
            <v>16A DP MCB</v>
          </cell>
          <cell r="D1859">
            <v>1</v>
          </cell>
          <cell r="E1859" t="str">
            <v>4 weeks</v>
          </cell>
          <cell r="F1859" t="str">
            <v>Y</v>
          </cell>
          <cell r="G1859">
            <v>40.0665593798131</v>
          </cell>
          <cell r="H1859">
            <v>29.21</v>
          </cell>
          <cell r="I1859" t="str">
            <v>Higher</v>
          </cell>
          <cell r="K1859">
            <v>37.909999999999997</v>
          </cell>
        </row>
        <row r="1860">
          <cell r="B1860" t="str">
            <v>SEL/LS/500/64</v>
          </cell>
          <cell r="C1860" t="str">
            <v>16 AMP PLUG</v>
          </cell>
          <cell r="D1860">
            <v>1</v>
          </cell>
          <cell r="E1860" t="str">
            <v>4 weeks</v>
          </cell>
          <cell r="F1860" t="str">
            <v>N</v>
          </cell>
          <cell r="G1860" t="e">
            <v>#N/A</v>
          </cell>
          <cell r="H1860">
            <v>0</v>
          </cell>
          <cell r="I1860" t="str">
            <v>n/a</v>
          </cell>
          <cell r="K1860">
            <v>11.55</v>
          </cell>
        </row>
        <row r="1861">
          <cell r="B1861" t="str">
            <v>SEL/LS/500/65</v>
          </cell>
          <cell r="C1861" t="str">
            <v>SUCTION / VACUUM UNIT CLEANER</v>
          </cell>
          <cell r="D1861">
            <v>1</v>
          </cell>
          <cell r="E1861" t="str">
            <v>4 weeks</v>
          </cell>
          <cell r="F1861" t="str">
            <v>Y</v>
          </cell>
          <cell r="G1861">
            <v>524.73994910725094</v>
          </cell>
          <cell r="H1861">
            <v>325.88</v>
          </cell>
          <cell r="I1861" t="str">
            <v>Lower</v>
          </cell>
          <cell r="K1861">
            <v>321.3</v>
          </cell>
        </row>
        <row r="1862">
          <cell r="B1862" t="str">
            <v>SEL/LS/500/81</v>
          </cell>
          <cell r="C1862" t="str">
            <v>RE-USE PUMP</v>
          </cell>
          <cell r="D1862">
            <v>1</v>
          </cell>
          <cell r="E1862" t="str">
            <v>4 weeks</v>
          </cell>
          <cell r="F1862" t="str">
            <v>Y</v>
          </cell>
          <cell r="G1862">
            <v>816.64144037447329</v>
          </cell>
          <cell r="H1862">
            <v>507.16</v>
          </cell>
          <cell r="I1862" t="str">
            <v>Lower</v>
          </cell>
          <cell r="K1862">
            <v>479.85</v>
          </cell>
        </row>
        <row r="1863">
          <cell r="B1863" t="str">
            <v>SEL/LS/500/82</v>
          </cell>
          <cell r="C1863" t="str">
            <v>PERIPER PUMP</v>
          </cell>
          <cell r="D1863">
            <v>1</v>
          </cell>
          <cell r="E1863" t="str">
            <v>4 weeks</v>
          </cell>
          <cell r="F1863" t="str">
            <v>Y</v>
          </cell>
          <cell r="G1863">
            <v>309.0915320150861</v>
          </cell>
          <cell r="H1863">
            <v>215.95</v>
          </cell>
          <cell r="I1863" t="str">
            <v>Higher</v>
          </cell>
          <cell r="K1863">
            <v>226.8</v>
          </cell>
        </row>
        <row r="1864">
          <cell r="B1864" t="str">
            <v>SEL/LS/500/83</v>
          </cell>
          <cell r="C1864" t="str">
            <v>PRESS CONTROL</v>
          </cell>
          <cell r="D1864">
            <v>1</v>
          </cell>
          <cell r="E1864" t="str">
            <v>4 weeks</v>
          </cell>
          <cell r="F1864" t="str">
            <v>Y</v>
          </cell>
          <cell r="G1864">
            <v>402.20186721495378</v>
          </cell>
          <cell r="H1864">
            <v>249.78</v>
          </cell>
          <cell r="I1864" t="str">
            <v>Lower</v>
          </cell>
          <cell r="K1864">
            <v>158.55000000000001</v>
          </cell>
        </row>
        <row r="1865">
          <cell r="B1865" t="str">
            <v>SEL/LS/500/84</v>
          </cell>
          <cell r="C1865" t="str">
            <v>FLOW JET PUMP (PERIPER DOSING)</v>
          </cell>
          <cell r="D1865">
            <v>1</v>
          </cell>
          <cell r="E1865" t="str">
            <v>4 weeks</v>
          </cell>
          <cell r="F1865" t="str">
            <v>N</v>
          </cell>
          <cell r="G1865" t="e">
            <v>#N/A</v>
          </cell>
          <cell r="H1865">
            <v>0</v>
          </cell>
          <cell r="I1865" t="str">
            <v>n/a</v>
          </cell>
          <cell r="K1865">
            <v>352.8</v>
          </cell>
        </row>
        <row r="1866">
          <cell r="B1866" t="str">
            <v>SEL/LS/500/85</v>
          </cell>
          <cell r="C1866" t="str">
            <v>WASHING RELAY</v>
          </cell>
          <cell r="D1866">
            <v>2</v>
          </cell>
          <cell r="E1866" t="str">
            <v>4 weeks</v>
          </cell>
          <cell r="F1866" t="str">
            <v>N</v>
          </cell>
          <cell r="G1866" t="e">
            <v>#N/A</v>
          </cell>
          <cell r="H1866">
            <v>0</v>
          </cell>
          <cell r="I1866" t="str">
            <v>n/a</v>
          </cell>
          <cell r="K1866">
            <v>55.65</v>
          </cell>
        </row>
        <row r="1867">
          <cell r="B1867" t="str">
            <v>SEL/LS/500/86</v>
          </cell>
          <cell r="C1867" t="str">
            <v>8 PIN RELAY (DIVERTER)</v>
          </cell>
          <cell r="D1867">
            <v>10</v>
          </cell>
          <cell r="E1867" t="str">
            <v>4 weeks</v>
          </cell>
          <cell r="F1867" t="str">
            <v>N</v>
          </cell>
          <cell r="G1867" t="e">
            <v>#N/A</v>
          </cell>
          <cell r="H1867">
            <v>0</v>
          </cell>
          <cell r="I1867" t="str">
            <v>n/a</v>
          </cell>
          <cell r="K1867">
            <v>11.55</v>
          </cell>
        </row>
        <row r="1868">
          <cell r="B1868" t="str">
            <v>SEL/LS/500/87</v>
          </cell>
          <cell r="C1868" t="str">
            <v>8 PIN RELAY (RE-USE PUMP)</v>
          </cell>
          <cell r="D1868">
            <v>10</v>
          </cell>
          <cell r="E1868" t="str">
            <v>4 weeks</v>
          </cell>
          <cell r="F1868" t="str">
            <v>N</v>
          </cell>
          <cell r="G1868" t="e">
            <v>#N/A</v>
          </cell>
          <cell r="H1868">
            <v>0</v>
          </cell>
          <cell r="I1868" t="str">
            <v>n/a</v>
          </cell>
          <cell r="K1868">
            <v>8.4</v>
          </cell>
        </row>
        <row r="1869">
          <cell r="B1869" t="str">
            <v>SEL/LS/500/88</v>
          </cell>
          <cell r="C1869" t="str">
            <v>DRAIN VALVE (N.O)</v>
          </cell>
          <cell r="D1869">
            <v>1</v>
          </cell>
          <cell r="E1869" t="str">
            <v>4 weeks</v>
          </cell>
          <cell r="F1869" t="str">
            <v>N</v>
          </cell>
          <cell r="G1869" t="e">
            <v>#N/A</v>
          </cell>
          <cell r="H1869">
            <v>0</v>
          </cell>
          <cell r="I1869" t="str">
            <v>n/a</v>
          </cell>
          <cell r="K1869">
            <v>217.35</v>
          </cell>
        </row>
        <row r="1870">
          <cell r="B1870" t="str">
            <v>SEL/LS/500/89</v>
          </cell>
          <cell r="C1870" t="str">
            <v>DRAIN VALVE (N.O)</v>
          </cell>
          <cell r="D1870">
            <v>1</v>
          </cell>
          <cell r="E1870" t="str">
            <v>4 weeks</v>
          </cell>
          <cell r="F1870" t="str">
            <v>N</v>
          </cell>
          <cell r="G1870" t="e">
            <v>#N/A</v>
          </cell>
          <cell r="H1870">
            <v>0</v>
          </cell>
          <cell r="I1870" t="str">
            <v>n/a</v>
          </cell>
          <cell r="K1870">
            <v>267.75</v>
          </cell>
        </row>
        <row r="1871">
          <cell r="B1871" t="str">
            <v>SEL/LS/500/90</v>
          </cell>
          <cell r="C1871" t="str">
            <v>RE-USE PUMP FUSE</v>
          </cell>
          <cell r="D1871">
            <v>10</v>
          </cell>
          <cell r="E1871" t="str">
            <v>4 weeks</v>
          </cell>
          <cell r="F1871" t="str">
            <v>Y</v>
          </cell>
          <cell r="G1871">
            <v>2.11142174104</v>
          </cell>
          <cell r="H1871">
            <v>1.67</v>
          </cell>
          <cell r="I1871" t="str">
            <v>Higher</v>
          </cell>
          <cell r="K1871">
            <v>1.8</v>
          </cell>
        </row>
        <row r="1872">
          <cell r="B1872" t="str">
            <v>SEL/LS/500/91</v>
          </cell>
          <cell r="C1872" t="str">
            <v>PERIPAL PUMP FUSE</v>
          </cell>
          <cell r="D1872">
            <v>10</v>
          </cell>
          <cell r="E1872" t="str">
            <v>4 weeks</v>
          </cell>
          <cell r="F1872" t="str">
            <v>Y</v>
          </cell>
          <cell r="G1872">
            <v>2.1367082289566466</v>
          </cell>
          <cell r="H1872">
            <v>1.69</v>
          </cell>
          <cell r="I1872" t="str">
            <v>Higher</v>
          </cell>
          <cell r="K1872">
            <v>1.8</v>
          </cell>
        </row>
        <row r="1873">
          <cell r="B1873" t="str">
            <v>SEL/LS/500/92</v>
          </cell>
          <cell r="C1873" t="str">
            <v>PERIPEL WASTE WATER TANK HIGHT LEVEL SWITCH</v>
          </cell>
          <cell r="D1873">
            <v>2</v>
          </cell>
          <cell r="E1873" t="str">
            <v>4 weeks</v>
          </cell>
          <cell r="F1873" t="str">
            <v>N</v>
          </cell>
          <cell r="G1873" t="e">
            <v>#N/A</v>
          </cell>
          <cell r="H1873">
            <v>0</v>
          </cell>
          <cell r="I1873" t="str">
            <v>n/a</v>
          </cell>
          <cell r="K1873">
            <v>77.3</v>
          </cell>
        </row>
        <row r="1874">
          <cell r="B1874" t="str">
            <v>SEL/LS/500/93</v>
          </cell>
          <cell r="C1874" t="str">
            <v>PERIPEL WASTE WATER TANK HIGHT LEVEL ALARM SOUNDER</v>
          </cell>
          <cell r="D1874">
            <v>2</v>
          </cell>
          <cell r="E1874" t="str">
            <v>4 weeks</v>
          </cell>
          <cell r="F1874" t="str">
            <v>N</v>
          </cell>
          <cell r="G1874" t="e">
            <v>#N/A</v>
          </cell>
          <cell r="H1874">
            <v>0</v>
          </cell>
          <cell r="I1874" t="str">
            <v>n/a</v>
          </cell>
          <cell r="K1874">
            <v>207.9</v>
          </cell>
        </row>
        <row r="1875">
          <cell r="B1875" t="str">
            <v>SEL/LS/500/94</v>
          </cell>
          <cell r="C1875" t="str">
            <v>WHEELIE BINS RED</v>
          </cell>
          <cell r="D1875">
            <v>1</v>
          </cell>
          <cell r="E1875" t="str">
            <v>4 weeks</v>
          </cell>
          <cell r="F1875" t="str">
            <v>N</v>
          </cell>
          <cell r="G1875" t="e">
            <v>#N/A</v>
          </cell>
          <cell r="H1875">
            <v>0</v>
          </cell>
          <cell r="I1875" t="str">
            <v>n/a</v>
          </cell>
          <cell r="K1875">
            <v>219.14</v>
          </cell>
        </row>
        <row r="1876">
          <cell r="B1876" t="str">
            <v>SEL/LS/500/95</v>
          </cell>
          <cell r="C1876" t="str">
            <v>WHEELIE BINS BLUE</v>
          </cell>
          <cell r="D1876">
            <v>1</v>
          </cell>
          <cell r="E1876" t="str">
            <v>4 weeks</v>
          </cell>
          <cell r="F1876" t="str">
            <v>N</v>
          </cell>
          <cell r="G1876" t="e">
            <v>#N/A</v>
          </cell>
          <cell r="H1876">
            <v>0</v>
          </cell>
          <cell r="I1876" t="str">
            <v>n/a</v>
          </cell>
          <cell r="K1876">
            <v>219.14</v>
          </cell>
        </row>
        <row r="1877">
          <cell r="B1877" t="str">
            <v>SEL/LS/500/96</v>
          </cell>
          <cell r="C1877" t="str">
            <v>1.1M LONG FLOOR MATTING</v>
          </cell>
          <cell r="D1877">
            <v>2</v>
          </cell>
          <cell r="E1877" t="str">
            <v>4 weeks</v>
          </cell>
          <cell r="F1877" t="str">
            <v>N</v>
          </cell>
          <cell r="G1877" t="e">
            <v>#N/A</v>
          </cell>
          <cell r="H1877">
            <v>0</v>
          </cell>
          <cell r="I1877" t="str">
            <v>n/a</v>
          </cell>
          <cell r="K1877">
            <v>97.25</v>
          </cell>
        </row>
        <row r="1878">
          <cell r="B1878" t="str">
            <v>SEL/LS/500/97</v>
          </cell>
          <cell r="C1878" t="str">
            <v>3M LONG FLOOR MATTING</v>
          </cell>
          <cell r="D1878">
            <v>2</v>
          </cell>
          <cell r="E1878" t="str">
            <v>4 weeks</v>
          </cell>
          <cell r="F1878" t="str">
            <v>N</v>
          </cell>
          <cell r="G1878" t="e">
            <v>#N/A</v>
          </cell>
          <cell r="H1878">
            <v>0</v>
          </cell>
          <cell r="I1878" t="str">
            <v>n/a</v>
          </cell>
          <cell r="K1878">
            <v>259.88</v>
          </cell>
        </row>
        <row r="1879">
          <cell r="B1879" t="str">
            <v>SEL/LS/500/98</v>
          </cell>
          <cell r="C1879" t="str">
            <v>6 M LONG FLOOR MATTING</v>
          </cell>
          <cell r="D1879">
            <v>2</v>
          </cell>
          <cell r="E1879" t="str">
            <v>4 weeks</v>
          </cell>
          <cell r="F1879" t="str">
            <v>N</v>
          </cell>
          <cell r="G1879" t="e">
            <v>#N/A</v>
          </cell>
          <cell r="H1879">
            <v>0</v>
          </cell>
          <cell r="I1879" t="str">
            <v>n/a</v>
          </cell>
          <cell r="K1879">
            <v>519.75</v>
          </cell>
        </row>
        <row r="1880">
          <cell r="B1880" t="str">
            <v>SEL/VAC/500/01</v>
          </cell>
          <cell r="C1880" t="str">
            <v>HANDLE</v>
          </cell>
          <cell r="D1880">
            <v>10</v>
          </cell>
          <cell r="E1880" t="str">
            <v>4 weeks</v>
          </cell>
          <cell r="F1880" t="str">
            <v>N</v>
          </cell>
          <cell r="G1880" t="e">
            <v>#N/A</v>
          </cell>
          <cell r="H1880">
            <v>0</v>
          </cell>
          <cell r="I1880" t="str">
            <v>n/a</v>
          </cell>
          <cell r="K1880">
            <v>18.88</v>
          </cell>
        </row>
        <row r="1881">
          <cell r="B1881" t="str">
            <v>SEL/VAC/500/02</v>
          </cell>
          <cell r="C1881" t="str">
            <v>SCREW</v>
          </cell>
          <cell r="D1881">
            <v>10</v>
          </cell>
          <cell r="E1881" t="str">
            <v>4 weeks</v>
          </cell>
          <cell r="F1881" t="str">
            <v>N</v>
          </cell>
          <cell r="G1881" t="e">
            <v>#N/A</v>
          </cell>
          <cell r="H1881">
            <v>0</v>
          </cell>
          <cell r="I1881" t="str">
            <v>n/a</v>
          </cell>
          <cell r="K1881">
            <v>3.13</v>
          </cell>
        </row>
        <row r="1882">
          <cell r="B1882" t="str">
            <v>SEL/VAC/500/03</v>
          </cell>
          <cell r="C1882" t="str">
            <v>GALVANISED SCREW</v>
          </cell>
          <cell r="D1882">
            <v>10</v>
          </cell>
          <cell r="E1882" t="str">
            <v>4 weeks</v>
          </cell>
          <cell r="F1882" t="str">
            <v>N</v>
          </cell>
          <cell r="G1882" t="e">
            <v>#N/A</v>
          </cell>
          <cell r="H1882">
            <v>0</v>
          </cell>
          <cell r="I1882" t="str">
            <v>n/a</v>
          </cell>
          <cell r="K1882">
            <v>3.13</v>
          </cell>
        </row>
        <row r="1883">
          <cell r="B1883" t="str">
            <v>SEL/VAC/500/04</v>
          </cell>
          <cell r="C1883" t="str">
            <v>STRAIN RELIEF</v>
          </cell>
          <cell r="D1883">
            <v>10</v>
          </cell>
          <cell r="E1883" t="str">
            <v>4 weeks</v>
          </cell>
          <cell r="F1883" t="str">
            <v>N</v>
          </cell>
          <cell r="G1883" t="e">
            <v>#N/A</v>
          </cell>
          <cell r="H1883">
            <v>0</v>
          </cell>
          <cell r="I1883" t="str">
            <v>n/a</v>
          </cell>
          <cell r="K1883">
            <v>4.18</v>
          </cell>
        </row>
        <row r="1884">
          <cell r="B1884" t="str">
            <v>SEL/VAC/500/05</v>
          </cell>
          <cell r="C1884" t="str">
            <v>CABLE PROTECTION</v>
          </cell>
          <cell r="D1884">
            <v>10</v>
          </cell>
          <cell r="E1884" t="str">
            <v>4 weeks</v>
          </cell>
          <cell r="F1884" t="str">
            <v>N</v>
          </cell>
          <cell r="G1884" t="e">
            <v>#N/A</v>
          </cell>
          <cell r="H1884">
            <v>0</v>
          </cell>
          <cell r="I1884" t="str">
            <v>n/a</v>
          </cell>
          <cell r="K1884">
            <v>4.18</v>
          </cell>
        </row>
        <row r="1885">
          <cell r="B1885" t="str">
            <v>SEL/VAC/500/06</v>
          </cell>
          <cell r="C1885" t="str">
            <v>YELLOW COVER + INSERTS</v>
          </cell>
          <cell r="D1885">
            <v>10</v>
          </cell>
          <cell r="E1885" t="str">
            <v>4 weeks</v>
          </cell>
          <cell r="F1885" t="str">
            <v>N</v>
          </cell>
          <cell r="G1885" t="e">
            <v>#N/A</v>
          </cell>
          <cell r="H1885">
            <v>0</v>
          </cell>
          <cell r="I1885" t="str">
            <v>n/a</v>
          </cell>
          <cell r="K1885">
            <v>16.78</v>
          </cell>
        </row>
        <row r="1886">
          <cell r="B1886" t="str">
            <v>SEL/VAC/500/07</v>
          </cell>
          <cell r="C1886" t="str">
            <v>MOTOR COVER FIREFLEX</v>
          </cell>
          <cell r="D1886">
            <v>10</v>
          </cell>
          <cell r="E1886" t="str">
            <v>4 weeks</v>
          </cell>
          <cell r="F1886" t="str">
            <v>N</v>
          </cell>
          <cell r="G1886" t="e">
            <v>#N/A</v>
          </cell>
          <cell r="H1886">
            <v>0</v>
          </cell>
          <cell r="I1886" t="str">
            <v>n/a</v>
          </cell>
          <cell r="K1886">
            <v>6.28</v>
          </cell>
        </row>
        <row r="1887">
          <cell r="B1887" t="str">
            <v>SEL/VAC/500/08</v>
          </cell>
          <cell r="C1887" t="str">
            <v>MOTOR COOLING COVER FIREFLEX</v>
          </cell>
          <cell r="D1887">
            <v>10</v>
          </cell>
          <cell r="E1887" t="str">
            <v>4 weeks</v>
          </cell>
          <cell r="F1887" t="str">
            <v>N</v>
          </cell>
          <cell r="G1887" t="e">
            <v>#N/A</v>
          </cell>
          <cell r="H1887">
            <v>0</v>
          </cell>
          <cell r="I1887" t="str">
            <v>n/a</v>
          </cell>
          <cell r="K1887">
            <v>5.23</v>
          </cell>
        </row>
        <row r="1888">
          <cell r="B1888" t="str">
            <v>SEL/VAC/500/09</v>
          </cell>
          <cell r="C1888" t="str">
            <v>WASHER FIREFLEX</v>
          </cell>
          <cell r="D1888">
            <v>10</v>
          </cell>
          <cell r="E1888" t="str">
            <v>4 weeks</v>
          </cell>
          <cell r="F1888" t="str">
            <v>N</v>
          </cell>
          <cell r="G1888" t="e">
            <v>#N/A</v>
          </cell>
          <cell r="H1888">
            <v>0</v>
          </cell>
          <cell r="I1888" t="str">
            <v>n/a</v>
          </cell>
          <cell r="K1888">
            <v>5.23</v>
          </cell>
        </row>
        <row r="1889">
          <cell r="B1889" t="str">
            <v>SEL/VAC/500/10</v>
          </cell>
          <cell r="C1889" t="str">
            <v>SEPARATOR WASHER</v>
          </cell>
          <cell r="D1889">
            <v>10</v>
          </cell>
          <cell r="E1889" t="str">
            <v>4 weeks</v>
          </cell>
          <cell r="F1889" t="str">
            <v>N</v>
          </cell>
          <cell r="G1889" t="e">
            <v>#N/A</v>
          </cell>
          <cell r="H1889">
            <v>0</v>
          </cell>
          <cell r="I1889" t="str">
            <v>n/a</v>
          </cell>
          <cell r="K1889">
            <v>18.88</v>
          </cell>
        </row>
        <row r="1890">
          <cell r="B1890" t="str">
            <v>SEL/VAC/500/11</v>
          </cell>
          <cell r="C1890" t="str">
            <v>MOTOR BASE FIREFLEX</v>
          </cell>
          <cell r="D1890">
            <v>10</v>
          </cell>
          <cell r="E1890" t="str">
            <v>4 weeks</v>
          </cell>
          <cell r="F1890" t="str">
            <v>N</v>
          </cell>
          <cell r="G1890" t="e">
            <v>#N/A</v>
          </cell>
          <cell r="H1890">
            <v>0</v>
          </cell>
          <cell r="I1890" t="str">
            <v>n/a</v>
          </cell>
          <cell r="K1890">
            <v>9.43</v>
          </cell>
        </row>
        <row r="1891">
          <cell r="B1891" t="str">
            <v>SEL/VAC/500/12</v>
          </cell>
          <cell r="C1891" t="str">
            <v>SCREW (5X 16)</v>
          </cell>
          <cell r="D1891">
            <v>10</v>
          </cell>
          <cell r="E1891" t="str">
            <v>4 weeks</v>
          </cell>
          <cell r="F1891" t="str">
            <v>N</v>
          </cell>
          <cell r="G1891" t="e">
            <v>#N/A</v>
          </cell>
          <cell r="H1891">
            <v>0</v>
          </cell>
          <cell r="I1891" t="str">
            <v>n/a</v>
          </cell>
          <cell r="K1891">
            <v>3.13</v>
          </cell>
        </row>
        <row r="1892">
          <cell r="B1892" t="str">
            <v>SEL/VAC/500/13</v>
          </cell>
          <cell r="C1892" t="str">
            <v>SOUND BAFFLE</v>
          </cell>
          <cell r="D1892">
            <v>10</v>
          </cell>
          <cell r="E1892" t="str">
            <v>4 weeks</v>
          </cell>
          <cell r="F1892" t="str">
            <v>N</v>
          </cell>
          <cell r="G1892" t="e">
            <v>#N/A</v>
          </cell>
          <cell r="H1892">
            <v>0</v>
          </cell>
          <cell r="I1892" t="str">
            <v>n/a</v>
          </cell>
          <cell r="K1892">
            <v>4.18</v>
          </cell>
        </row>
        <row r="1893">
          <cell r="B1893" t="str">
            <v>SEL/VAC/500/14</v>
          </cell>
          <cell r="C1893" t="str">
            <v>BIPOLAR SWITCH</v>
          </cell>
          <cell r="D1893">
            <v>10</v>
          </cell>
          <cell r="E1893" t="str">
            <v>4 weeks</v>
          </cell>
          <cell r="F1893" t="str">
            <v>N</v>
          </cell>
          <cell r="G1893" t="e">
            <v>#N/A</v>
          </cell>
          <cell r="H1893">
            <v>0</v>
          </cell>
          <cell r="I1893" t="str">
            <v>n/a</v>
          </cell>
          <cell r="K1893">
            <v>5.48</v>
          </cell>
        </row>
        <row r="1894">
          <cell r="B1894" t="str">
            <v>SEL/VAC/500/15</v>
          </cell>
          <cell r="C1894" t="str">
            <v>ELECTRICAL BOARD GASKET</v>
          </cell>
          <cell r="D1894">
            <v>10</v>
          </cell>
          <cell r="E1894" t="str">
            <v>4 weeks</v>
          </cell>
          <cell r="F1894" t="str">
            <v>N</v>
          </cell>
          <cell r="G1894" t="e">
            <v>#N/A</v>
          </cell>
          <cell r="H1894">
            <v>0</v>
          </cell>
          <cell r="I1894" t="str">
            <v>n/a</v>
          </cell>
          <cell r="K1894">
            <v>4.18</v>
          </cell>
        </row>
        <row r="1895">
          <cell r="B1895" t="str">
            <v>SEL/VAC/500/16</v>
          </cell>
          <cell r="C1895" t="str">
            <v>ELECTRICAL BOARD</v>
          </cell>
          <cell r="D1895">
            <v>10</v>
          </cell>
          <cell r="E1895" t="str">
            <v>4 weeks</v>
          </cell>
          <cell r="F1895" t="str">
            <v>N</v>
          </cell>
          <cell r="G1895" t="e">
            <v>#N/A</v>
          </cell>
          <cell r="H1895">
            <v>0</v>
          </cell>
          <cell r="I1895" t="str">
            <v>n/a</v>
          </cell>
          <cell r="K1895">
            <v>5.23</v>
          </cell>
        </row>
        <row r="1896">
          <cell r="B1896" t="str">
            <v>SEL/VAC/500/17</v>
          </cell>
          <cell r="C1896" t="str">
            <v>SCREW TCC 5 X 13 SP</v>
          </cell>
          <cell r="D1896">
            <v>10</v>
          </cell>
          <cell r="E1896" t="str">
            <v>4 weeks</v>
          </cell>
          <cell r="F1896" t="str">
            <v>N</v>
          </cell>
          <cell r="G1896" t="e">
            <v>#N/A</v>
          </cell>
          <cell r="H1896">
            <v>0</v>
          </cell>
          <cell r="I1896" t="str">
            <v>n/a</v>
          </cell>
          <cell r="K1896">
            <v>3.13</v>
          </cell>
        </row>
        <row r="1897">
          <cell r="B1897" t="str">
            <v>SEL/VAC/500/18</v>
          </cell>
          <cell r="C1897" t="str">
            <v>3 POLES STEEL CLAMP</v>
          </cell>
          <cell r="D1897">
            <v>10</v>
          </cell>
          <cell r="E1897" t="str">
            <v>4 weeks</v>
          </cell>
          <cell r="F1897" t="str">
            <v>N</v>
          </cell>
          <cell r="G1897" t="e">
            <v>#N/A</v>
          </cell>
          <cell r="H1897">
            <v>0</v>
          </cell>
          <cell r="I1897" t="str">
            <v>n/a</v>
          </cell>
          <cell r="K1897">
            <v>8.3800000000000008</v>
          </cell>
        </row>
        <row r="1898">
          <cell r="B1898" t="str">
            <v>SEL/VAC/500/19</v>
          </cell>
          <cell r="C1898" t="str">
            <v>SCREW TCC 5 X 22 CP</v>
          </cell>
          <cell r="D1898">
            <v>10</v>
          </cell>
          <cell r="E1898" t="str">
            <v>4 weeks</v>
          </cell>
          <cell r="F1898" t="str">
            <v>N</v>
          </cell>
          <cell r="G1898" t="e">
            <v>#N/A</v>
          </cell>
          <cell r="H1898">
            <v>0</v>
          </cell>
          <cell r="I1898" t="str">
            <v>n/a</v>
          </cell>
          <cell r="K1898">
            <v>2.92</v>
          </cell>
        </row>
        <row r="1899">
          <cell r="B1899" t="str">
            <v>SEL/VAC/500/20</v>
          </cell>
          <cell r="C1899" t="str">
            <v>WIRED CAPACITOR</v>
          </cell>
          <cell r="D1899">
            <v>10</v>
          </cell>
          <cell r="E1899" t="str">
            <v>4 weeks</v>
          </cell>
          <cell r="F1899" t="str">
            <v>N</v>
          </cell>
          <cell r="G1899" t="e">
            <v>#N/A</v>
          </cell>
          <cell r="H1899">
            <v>0</v>
          </cell>
          <cell r="I1899" t="str">
            <v>n/a</v>
          </cell>
          <cell r="K1899">
            <v>7.33</v>
          </cell>
        </row>
        <row r="1900">
          <cell r="B1900" t="str">
            <v>SEL/VAC/500/21</v>
          </cell>
          <cell r="C1900" t="str">
            <v>MOTOR 2A210 250V</v>
          </cell>
          <cell r="D1900">
            <v>5</v>
          </cell>
          <cell r="E1900" t="str">
            <v>4 weeks</v>
          </cell>
          <cell r="F1900" t="str">
            <v>N</v>
          </cell>
          <cell r="G1900" t="e">
            <v>#N/A</v>
          </cell>
          <cell r="H1900">
            <v>0</v>
          </cell>
          <cell r="I1900" t="str">
            <v>n/a</v>
          </cell>
          <cell r="K1900">
            <v>137.29</v>
          </cell>
        </row>
        <row r="1901">
          <cell r="B1901" t="str">
            <v>SEL/VAC/500/22</v>
          </cell>
          <cell r="C1901" t="str">
            <v>MOTOR GASKET  UPPER (SO)</v>
          </cell>
          <cell r="D1901">
            <v>10</v>
          </cell>
          <cell r="E1901" t="str">
            <v>4 weeks</v>
          </cell>
          <cell r="F1901" t="str">
            <v>N</v>
          </cell>
          <cell r="G1901" t="e">
            <v>#N/A</v>
          </cell>
          <cell r="H1901">
            <v>0</v>
          </cell>
          <cell r="I1901" t="str">
            <v>n/a</v>
          </cell>
          <cell r="K1901">
            <v>7.25</v>
          </cell>
        </row>
        <row r="1902">
          <cell r="B1902" t="str">
            <v>SEL/VAC/500/23</v>
          </cell>
          <cell r="C1902" t="str">
            <v>MOTOR SET WIRE WD400</v>
          </cell>
          <cell r="D1902">
            <v>10</v>
          </cell>
          <cell r="E1902" t="str">
            <v>4 weeks</v>
          </cell>
          <cell r="F1902" t="str">
            <v>N</v>
          </cell>
          <cell r="G1902" t="e">
            <v>#N/A</v>
          </cell>
          <cell r="H1902">
            <v>0</v>
          </cell>
          <cell r="I1902" t="str">
            <v>n/a</v>
          </cell>
          <cell r="K1902">
            <v>4.0999999999999996</v>
          </cell>
        </row>
        <row r="1903">
          <cell r="B1903" t="str">
            <v>SEL/VAC/500/24</v>
          </cell>
          <cell r="C1903" t="str">
            <v>MOTOR GASKET</v>
          </cell>
          <cell r="D1903">
            <v>10</v>
          </cell>
          <cell r="E1903" t="str">
            <v>4 weeks</v>
          </cell>
          <cell r="F1903" t="str">
            <v>N</v>
          </cell>
          <cell r="G1903" t="e">
            <v>#N/A</v>
          </cell>
          <cell r="H1903">
            <v>0</v>
          </cell>
          <cell r="I1903" t="str">
            <v>n/a</v>
          </cell>
          <cell r="K1903">
            <v>2.92</v>
          </cell>
        </row>
        <row r="1904">
          <cell r="B1904" t="str">
            <v>SEL/VAC/500/25</v>
          </cell>
          <cell r="C1904" t="str">
            <v>MOTOR BASE</v>
          </cell>
          <cell r="D1904">
            <v>10</v>
          </cell>
          <cell r="E1904" t="str">
            <v>4 weeks</v>
          </cell>
          <cell r="F1904" t="str">
            <v>N</v>
          </cell>
          <cell r="G1904" t="e">
            <v>#N/A</v>
          </cell>
          <cell r="H1904">
            <v>0</v>
          </cell>
          <cell r="I1904" t="str">
            <v>n/a</v>
          </cell>
          <cell r="K1904">
            <v>18.88</v>
          </cell>
        </row>
        <row r="1905">
          <cell r="B1905" t="str">
            <v>SEL/VAC/500/26</v>
          </cell>
          <cell r="C1905" t="str">
            <v>GASKET  MOTOR BASE/BIN</v>
          </cell>
          <cell r="D1905">
            <v>10</v>
          </cell>
          <cell r="E1905" t="str">
            <v>4 weeks</v>
          </cell>
          <cell r="F1905" t="str">
            <v>N</v>
          </cell>
          <cell r="G1905" t="e">
            <v>#N/A</v>
          </cell>
          <cell r="H1905">
            <v>0</v>
          </cell>
          <cell r="I1905" t="str">
            <v>n/a</v>
          </cell>
          <cell r="K1905">
            <v>5.86</v>
          </cell>
        </row>
        <row r="1906">
          <cell r="B1906" t="str">
            <v>SEL/VAC/500/27</v>
          </cell>
          <cell r="C1906" t="str">
            <v>COMPLETE FLOAT</v>
          </cell>
          <cell r="D1906">
            <v>10</v>
          </cell>
          <cell r="E1906" t="str">
            <v>4 weeks</v>
          </cell>
          <cell r="F1906" t="str">
            <v>N</v>
          </cell>
          <cell r="G1906" t="e">
            <v>#N/A</v>
          </cell>
          <cell r="H1906">
            <v>0</v>
          </cell>
          <cell r="I1906" t="str">
            <v>n/a</v>
          </cell>
          <cell r="K1906">
            <v>12.35</v>
          </cell>
        </row>
        <row r="1907">
          <cell r="B1907" t="str">
            <v>SEL/VAC/500/28</v>
          </cell>
          <cell r="C1907" t="str">
            <v>FLOATER CAGE</v>
          </cell>
          <cell r="D1907">
            <v>10</v>
          </cell>
          <cell r="E1907" t="str">
            <v>4 weeks</v>
          </cell>
          <cell r="F1907" t="str">
            <v>N</v>
          </cell>
          <cell r="G1907" t="e">
            <v>#N/A</v>
          </cell>
          <cell r="H1907">
            <v>0</v>
          </cell>
          <cell r="I1907" t="str">
            <v>n/a</v>
          </cell>
          <cell r="K1907">
            <v>13.63</v>
          </cell>
        </row>
        <row r="1908">
          <cell r="B1908" t="str">
            <v>SEL/VAC/500/29</v>
          </cell>
          <cell r="C1908" t="str">
            <v>GALVANISHED WASHER</v>
          </cell>
          <cell r="D1908">
            <v>10</v>
          </cell>
          <cell r="E1908" t="str">
            <v>4 weeks</v>
          </cell>
          <cell r="F1908" t="str">
            <v>N</v>
          </cell>
          <cell r="G1908" t="e">
            <v>#N/A</v>
          </cell>
          <cell r="H1908">
            <v>0</v>
          </cell>
          <cell r="I1908" t="str">
            <v>n/a</v>
          </cell>
          <cell r="K1908">
            <v>2.92</v>
          </cell>
        </row>
        <row r="1909">
          <cell r="B1909" t="str">
            <v>SEL/VAC/500/30</v>
          </cell>
          <cell r="C1909" t="str">
            <v>FILTER FIXING SYSTEM</v>
          </cell>
          <cell r="D1909">
            <v>10</v>
          </cell>
          <cell r="E1909" t="str">
            <v>4 weeks</v>
          </cell>
          <cell r="F1909" t="str">
            <v>N</v>
          </cell>
          <cell r="G1909" t="e">
            <v>#N/A</v>
          </cell>
          <cell r="H1909">
            <v>0</v>
          </cell>
          <cell r="I1909" t="str">
            <v>n/a</v>
          </cell>
          <cell r="K1909">
            <v>16.78</v>
          </cell>
        </row>
        <row r="1910">
          <cell r="B1910" t="str">
            <v>SEL/VAC/500/31</v>
          </cell>
          <cell r="C1910" t="str">
            <v>FILTER BAG (O.D.380MM)</v>
          </cell>
          <cell r="D1910">
            <v>10</v>
          </cell>
          <cell r="E1910" t="str">
            <v>4 weeks</v>
          </cell>
          <cell r="F1910" t="str">
            <v>N</v>
          </cell>
          <cell r="G1910" t="e">
            <v>#N/A</v>
          </cell>
          <cell r="H1910">
            <v>0</v>
          </cell>
          <cell r="I1910" t="str">
            <v>n/a</v>
          </cell>
          <cell r="K1910">
            <v>42.95</v>
          </cell>
        </row>
        <row r="1911">
          <cell r="B1911" t="str">
            <v>SEL/VAC/500/32</v>
          </cell>
          <cell r="C1911" t="str">
            <v>INTAKE GASKET</v>
          </cell>
          <cell r="D1911">
            <v>10</v>
          </cell>
          <cell r="E1911" t="str">
            <v>4 weeks</v>
          </cell>
          <cell r="F1911" t="str">
            <v>N</v>
          </cell>
          <cell r="G1911" t="e">
            <v>#N/A</v>
          </cell>
          <cell r="H1911">
            <v>0</v>
          </cell>
          <cell r="I1911" t="str">
            <v>n/a</v>
          </cell>
          <cell r="K1911">
            <v>2.92</v>
          </cell>
        </row>
        <row r="1912">
          <cell r="B1912" t="str">
            <v>SEL/VAC/500/33</v>
          </cell>
          <cell r="C1912" t="str">
            <v>HOSE INLET HOUSING</v>
          </cell>
          <cell r="D1912">
            <v>10</v>
          </cell>
          <cell r="E1912" t="str">
            <v>4 weeks</v>
          </cell>
          <cell r="F1912" t="str">
            <v>N</v>
          </cell>
          <cell r="G1912" t="e">
            <v>#N/A</v>
          </cell>
          <cell r="H1912">
            <v>0</v>
          </cell>
          <cell r="I1912" t="str">
            <v>n/a</v>
          </cell>
          <cell r="K1912">
            <v>12.79</v>
          </cell>
        </row>
        <row r="1913">
          <cell r="B1913" t="str">
            <v>SEL/VAC/500/34</v>
          </cell>
          <cell r="C1913" t="str">
            <v>TANK</v>
          </cell>
          <cell r="D1913">
            <v>5</v>
          </cell>
          <cell r="E1913" t="str">
            <v>4 weeks</v>
          </cell>
          <cell r="F1913" t="str">
            <v>N</v>
          </cell>
          <cell r="G1913" t="e">
            <v>#N/A</v>
          </cell>
          <cell r="H1913">
            <v>0</v>
          </cell>
          <cell r="I1913" t="str">
            <v>n/a</v>
          </cell>
          <cell r="K1913">
            <v>75.180000000000007</v>
          </cell>
        </row>
        <row r="1914">
          <cell r="B1914" t="str">
            <v>SEL/VAC/500/35</v>
          </cell>
          <cell r="C1914" t="str">
            <v>WIRE</v>
          </cell>
          <cell r="D1914">
            <v>10</v>
          </cell>
          <cell r="E1914" t="str">
            <v>4 weeks</v>
          </cell>
          <cell r="F1914" t="str">
            <v>N</v>
          </cell>
          <cell r="G1914" t="e">
            <v>#N/A</v>
          </cell>
          <cell r="H1914">
            <v>0</v>
          </cell>
          <cell r="I1914" t="str">
            <v>n/a</v>
          </cell>
          <cell r="K1914">
            <v>5.23</v>
          </cell>
        </row>
        <row r="1915">
          <cell r="B1915" t="str">
            <v>SEL/VAC/500/36</v>
          </cell>
          <cell r="C1915" t="str">
            <v>RIVET 4.8 X 10</v>
          </cell>
          <cell r="D1915">
            <v>10</v>
          </cell>
          <cell r="E1915" t="str">
            <v>4 weeks</v>
          </cell>
          <cell r="F1915" t="str">
            <v>N</v>
          </cell>
          <cell r="G1915" t="e">
            <v>#N/A</v>
          </cell>
          <cell r="H1915">
            <v>0</v>
          </cell>
          <cell r="I1915" t="str">
            <v>n/a</v>
          </cell>
          <cell r="K1915">
            <v>2.92</v>
          </cell>
        </row>
        <row r="1916">
          <cell r="B1916" t="str">
            <v>SEL/VAC/500/37</v>
          </cell>
          <cell r="C1916" t="str">
            <v>SCREW (SO)</v>
          </cell>
          <cell r="D1916">
            <v>10</v>
          </cell>
          <cell r="E1916" t="str">
            <v>4 weeks</v>
          </cell>
          <cell r="F1916" t="str">
            <v>N</v>
          </cell>
          <cell r="G1916" t="e">
            <v>#N/A</v>
          </cell>
          <cell r="H1916">
            <v>0</v>
          </cell>
          <cell r="I1916" t="str">
            <v>n/a</v>
          </cell>
          <cell r="K1916">
            <v>3.13</v>
          </cell>
        </row>
        <row r="1917">
          <cell r="B1917" t="str">
            <v>SEL/VAC/500/38</v>
          </cell>
          <cell r="C1917" t="str">
            <v>COMPLETE CLAMP AS 10 BLACK</v>
          </cell>
          <cell r="D1917">
            <v>10</v>
          </cell>
          <cell r="E1917" t="str">
            <v>4 weeks</v>
          </cell>
          <cell r="F1917" t="str">
            <v>N</v>
          </cell>
          <cell r="G1917" t="e">
            <v>#N/A</v>
          </cell>
          <cell r="H1917">
            <v>0</v>
          </cell>
          <cell r="I1917" t="str">
            <v>n/a</v>
          </cell>
          <cell r="K1917">
            <v>6.28</v>
          </cell>
        </row>
        <row r="1918">
          <cell r="B1918" t="str">
            <v>SEL/VAC/500/39</v>
          </cell>
          <cell r="C1918" t="str">
            <v>TROLLEY COMPLETE DFS91</v>
          </cell>
          <cell r="D1918">
            <v>5</v>
          </cell>
          <cell r="E1918" t="str">
            <v>4 weeks</v>
          </cell>
          <cell r="F1918" t="str">
            <v>N</v>
          </cell>
          <cell r="G1918" t="e">
            <v>#N/A</v>
          </cell>
          <cell r="H1918">
            <v>0</v>
          </cell>
          <cell r="I1918" t="str">
            <v>n/a</v>
          </cell>
          <cell r="K1918">
            <v>107.89</v>
          </cell>
        </row>
        <row r="1919">
          <cell r="B1919" t="str">
            <v>SEL/VAC/500/40</v>
          </cell>
          <cell r="C1919" t="str">
            <v>HANDLE  TROLLEY</v>
          </cell>
          <cell r="D1919">
            <v>10</v>
          </cell>
          <cell r="E1919" t="str">
            <v>4 weeks</v>
          </cell>
          <cell r="F1919" t="str">
            <v>N</v>
          </cell>
          <cell r="G1919" t="e">
            <v>#N/A</v>
          </cell>
          <cell r="H1919">
            <v>0</v>
          </cell>
          <cell r="I1919" t="str">
            <v>n/a</v>
          </cell>
          <cell r="K1919">
            <v>38.83</v>
          </cell>
        </row>
        <row r="1920">
          <cell r="B1920" t="str">
            <v>SEL/VAC/500/41</v>
          </cell>
          <cell r="C1920" t="str">
            <v>AXLE FOR FIXED WHEELS (SO)</v>
          </cell>
          <cell r="D1920">
            <v>10</v>
          </cell>
          <cell r="E1920" t="str">
            <v>4 weeks</v>
          </cell>
          <cell r="F1920" t="str">
            <v>N</v>
          </cell>
          <cell r="G1920" t="e">
            <v>#N/A</v>
          </cell>
          <cell r="H1920">
            <v>0</v>
          </cell>
          <cell r="I1920" t="str">
            <v>n/a</v>
          </cell>
          <cell r="K1920">
            <v>10.65</v>
          </cell>
        </row>
        <row r="1921">
          <cell r="B1921" t="str">
            <v>SEL/VAC/500/42</v>
          </cell>
          <cell r="C1921" t="str">
            <v>CAP 20 X F-18-17</v>
          </cell>
          <cell r="D1921">
            <v>10</v>
          </cell>
          <cell r="E1921" t="str">
            <v>4 weeks</v>
          </cell>
          <cell r="F1921" t="str">
            <v>N</v>
          </cell>
          <cell r="G1921" t="e">
            <v>#N/A</v>
          </cell>
          <cell r="H1921">
            <v>0</v>
          </cell>
          <cell r="I1921" t="str">
            <v>n/a</v>
          </cell>
          <cell r="K1921">
            <v>4.18</v>
          </cell>
        </row>
        <row r="1922">
          <cell r="B1922" t="str">
            <v>SEL/VAC/500/43</v>
          </cell>
          <cell r="C1922" t="str">
            <v>SCREW TCC 5 X 32 SP</v>
          </cell>
          <cell r="D1922">
            <v>10</v>
          </cell>
          <cell r="E1922" t="str">
            <v>4 weeks</v>
          </cell>
          <cell r="F1922" t="str">
            <v>N</v>
          </cell>
          <cell r="G1922" t="e">
            <v>#N/A</v>
          </cell>
          <cell r="H1922">
            <v>0</v>
          </cell>
          <cell r="I1922" t="str">
            <v>n/a</v>
          </cell>
          <cell r="K1922">
            <v>2.92</v>
          </cell>
        </row>
        <row r="1923">
          <cell r="B1923" t="str">
            <v>SEL/VAC/500/44</v>
          </cell>
          <cell r="C1923" t="str">
            <v>FIXED WHEELS</v>
          </cell>
          <cell r="D1923">
            <v>10</v>
          </cell>
          <cell r="E1923" t="str">
            <v>4 weeks</v>
          </cell>
          <cell r="F1923" t="str">
            <v>N</v>
          </cell>
          <cell r="G1923" t="e">
            <v>#N/A</v>
          </cell>
          <cell r="H1923">
            <v>0</v>
          </cell>
          <cell r="I1923" t="str">
            <v>n/a</v>
          </cell>
          <cell r="K1923">
            <v>17.829999999999998</v>
          </cell>
        </row>
        <row r="1924">
          <cell r="B1924" t="str">
            <v>SEL/VAC/500/45</v>
          </cell>
          <cell r="C1924" t="str">
            <v>CASTOR ASSEMBLY</v>
          </cell>
          <cell r="D1924">
            <v>10</v>
          </cell>
          <cell r="E1924" t="str">
            <v>4 weeks</v>
          </cell>
          <cell r="F1924" t="str">
            <v>N</v>
          </cell>
          <cell r="G1924" t="e">
            <v>#N/A</v>
          </cell>
          <cell r="H1924">
            <v>0</v>
          </cell>
          <cell r="I1924" t="str">
            <v>n/a</v>
          </cell>
          <cell r="K1924">
            <v>8.42</v>
          </cell>
        </row>
        <row r="1925">
          <cell r="B1925" t="str">
            <v>SEL/VAC/500/46</v>
          </cell>
          <cell r="C1925" t="str">
            <v>BASE  TROLLEY</v>
          </cell>
          <cell r="D1925">
            <v>10</v>
          </cell>
          <cell r="E1925" t="str">
            <v>4 weeks</v>
          </cell>
          <cell r="F1925" t="str">
            <v>N</v>
          </cell>
          <cell r="G1925" t="e">
            <v>#N/A</v>
          </cell>
          <cell r="H1925">
            <v>0</v>
          </cell>
          <cell r="I1925" t="str">
            <v>n/a</v>
          </cell>
          <cell r="K1925">
            <v>46.18</v>
          </cell>
        </row>
        <row r="1926">
          <cell r="B1926" t="str">
            <v>SEL/VAC/500/47</v>
          </cell>
          <cell r="C1926" t="str">
            <v>CREVICE TOOL</v>
          </cell>
          <cell r="D1926">
            <v>10</v>
          </cell>
          <cell r="E1926" t="str">
            <v>4 weeks</v>
          </cell>
          <cell r="F1926" t="str">
            <v>Y</v>
          </cell>
          <cell r="G1926">
            <v>2.4907190597896998</v>
          </cell>
          <cell r="H1926">
            <v>1.97</v>
          </cell>
          <cell r="I1926" t="str">
            <v>Higher</v>
          </cell>
          <cell r="K1926">
            <v>4.18</v>
          </cell>
        </row>
        <row r="1927">
          <cell r="B1927" t="str">
            <v>SEL/VAC/500/48</v>
          </cell>
          <cell r="C1927" t="str">
            <v>ROUND BRUSH</v>
          </cell>
          <cell r="D1927">
            <v>10</v>
          </cell>
          <cell r="E1927" t="str">
            <v>4 weeks</v>
          </cell>
          <cell r="F1927" t="str">
            <v>N</v>
          </cell>
          <cell r="G1927" t="e">
            <v>#N/A</v>
          </cell>
          <cell r="H1927">
            <v>0</v>
          </cell>
          <cell r="I1927" t="str">
            <v>n/a</v>
          </cell>
          <cell r="K1927">
            <v>7.46</v>
          </cell>
        </row>
        <row r="1928">
          <cell r="B1928" t="str">
            <v>SEL/VAC/500/49</v>
          </cell>
          <cell r="C1928" t="str">
            <v>HOSE CUFF PVC D.40</v>
          </cell>
          <cell r="D1928">
            <v>10</v>
          </cell>
          <cell r="E1928" t="str">
            <v>4 weeks</v>
          </cell>
          <cell r="F1928" t="str">
            <v>Y</v>
          </cell>
          <cell r="G1928">
            <v>4.146984018330059</v>
          </cell>
          <cell r="H1928">
            <v>3.28</v>
          </cell>
          <cell r="I1928" t="str">
            <v>Higher</v>
          </cell>
          <cell r="K1928">
            <v>13.44</v>
          </cell>
        </row>
        <row r="1929">
          <cell r="B1929" t="str">
            <v>SEL/VAC/500/50</v>
          </cell>
          <cell r="C1929" t="str">
            <v>FLEXIBLE HOSE</v>
          </cell>
          <cell r="D1929">
            <v>10</v>
          </cell>
          <cell r="E1929" t="str">
            <v>4 weeks</v>
          </cell>
          <cell r="F1929" t="str">
            <v>N</v>
          </cell>
          <cell r="G1929" t="e">
            <v>#N/A</v>
          </cell>
          <cell r="H1929">
            <v>0</v>
          </cell>
          <cell r="I1929" t="str">
            <v>n/a</v>
          </cell>
          <cell r="K1929">
            <v>33.58</v>
          </cell>
        </row>
        <row r="1930">
          <cell r="B1930" t="str">
            <v>SEL/VAC/500/51</v>
          </cell>
          <cell r="C1930" t="str">
            <v>FLEXIBLE HOSE .38</v>
          </cell>
          <cell r="D1930">
            <v>10</v>
          </cell>
          <cell r="E1930" t="str">
            <v>4 weeks</v>
          </cell>
          <cell r="F1930" t="str">
            <v>N</v>
          </cell>
          <cell r="G1930" t="e">
            <v>#N/A</v>
          </cell>
          <cell r="H1930">
            <v>0</v>
          </cell>
          <cell r="I1930" t="str">
            <v>n/a</v>
          </cell>
          <cell r="K1930">
            <v>10.48</v>
          </cell>
        </row>
        <row r="1931">
          <cell r="B1931" t="str">
            <v>SEL/VAC/500/52</v>
          </cell>
          <cell r="C1931" t="str">
            <v>HOSE CUFF ABS M1 D.36</v>
          </cell>
          <cell r="D1931">
            <v>10</v>
          </cell>
          <cell r="E1931" t="str">
            <v>4 weeks</v>
          </cell>
          <cell r="F1931" t="str">
            <v>N</v>
          </cell>
          <cell r="G1931" t="e">
            <v>#N/A</v>
          </cell>
          <cell r="H1931">
            <v>0</v>
          </cell>
          <cell r="I1931" t="str">
            <v>n/a</v>
          </cell>
          <cell r="K1931">
            <v>6.28</v>
          </cell>
        </row>
        <row r="1932">
          <cell r="B1932" t="str">
            <v>SEL/VAC/500/53</v>
          </cell>
          <cell r="C1932" t="str">
            <v>EXTENSION TUBE  S/STEEL</v>
          </cell>
          <cell r="D1932">
            <v>10</v>
          </cell>
          <cell r="E1932" t="str">
            <v>4 weeks</v>
          </cell>
          <cell r="F1932" t="str">
            <v>N</v>
          </cell>
          <cell r="G1932" t="e">
            <v>#N/A</v>
          </cell>
          <cell r="H1932">
            <v>0</v>
          </cell>
          <cell r="I1932" t="str">
            <v>n/a</v>
          </cell>
          <cell r="K1932">
            <v>13.88</v>
          </cell>
        </row>
        <row r="1933">
          <cell r="B1933" t="str">
            <v>SEL/VAC/500/54</v>
          </cell>
          <cell r="C1933" t="str">
            <v>FLOOR FRAME</v>
          </cell>
          <cell r="D1933">
            <v>10</v>
          </cell>
          <cell r="E1933" t="str">
            <v>4 weeks</v>
          </cell>
          <cell r="F1933" t="str">
            <v>N</v>
          </cell>
          <cell r="G1933" t="e">
            <v>#N/A</v>
          </cell>
          <cell r="H1933">
            <v>0</v>
          </cell>
          <cell r="I1933" t="str">
            <v>n/a</v>
          </cell>
          <cell r="K1933">
            <v>14.95</v>
          </cell>
        </row>
        <row r="1934">
          <cell r="B1934" t="str">
            <v>SEL/VAC/500/55</v>
          </cell>
          <cell r="C1934" t="str">
            <v>FLOOR TOOL BODY</v>
          </cell>
          <cell r="D1934">
            <v>10</v>
          </cell>
          <cell r="E1934" t="str">
            <v>4 weeks</v>
          </cell>
          <cell r="F1934" t="str">
            <v>Y</v>
          </cell>
          <cell r="G1934">
            <v>10.000805971033772</v>
          </cell>
          <cell r="H1934">
            <v>7.91</v>
          </cell>
          <cell r="I1934" t="str">
            <v>Higher</v>
          </cell>
          <cell r="K1934">
            <v>17.850000000000001</v>
          </cell>
        </row>
        <row r="1935">
          <cell r="B1935" t="str">
            <v>SEL/VAC/500/56</v>
          </cell>
          <cell r="C1935" t="str">
            <v>SQUEEGEE FRAME</v>
          </cell>
          <cell r="D1935">
            <v>10</v>
          </cell>
          <cell r="E1935" t="str">
            <v>4 weeks</v>
          </cell>
          <cell r="F1935" t="str">
            <v>Y</v>
          </cell>
          <cell r="G1935">
            <v>4.0584813106217963</v>
          </cell>
          <cell r="H1935">
            <v>3.21</v>
          </cell>
          <cell r="I1935" t="str">
            <v>Higher</v>
          </cell>
          <cell r="K1935">
            <v>6.24</v>
          </cell>
        </row>
        <row r="1936">
          <cell r="B1936" t="str">
            <v>SEL/VAC/500/57</v>
          </cell>
          <cell r="C1936" t="str">
            <v>CARPET FRAME</v>
          </cell>
          <cell r="D1936">
            <v>10</v>
          </cell>
          <cell r="E1936" t="str">
            <v>4 weeks</v>
          </cell>
          <cell r="F1936" t="str">
            <v>Y</v>
          </cell>
          <cell r="G1936">
            <v>5.5377408537456283</v>
          </cell>
          <cell r="H1936">
            <v>4.38</v>
          </cell>
          <cell r="I1936" t="str">
            <v>Higher</v>
          </cell>
          <cell r="K1936">
            <v>7.43</v>
          </cell>
        </row>
        <row r="1937">
          <cell r="B1937" t="str">
            <v>SEL/VAC/500/58</v>
          </cell>
          <cell r="C1937" t="str">
            <v>MOTOR GR WD400 A210 230V</v>
          </cell>
          <cell r="D1937">
            <v>5</v>
          </cell>
          <cell r="E1937" t="str">
            <v>4 weeks</v>
          </cell>
          <cell r="F1937" t="str">
            <v>N</v>
          </cell>
          <cell r="G1937" t="e">
            <v>#N/A</v>
          </cell>
          <cell r="H1937">
            <v>0</v>
          </cell>
          <cell r="I1937" t="str">
            <v>n/a</v>
          </cell>
          <cell r="K1937">
            <v>137.29</v>
          </cell>
        </row>
        <row r="1938">
          <cell r="B1938" t="str">
            <v>SEL/VAC/500/59</v>
          </cell>
          <cell r="C1938" t="str">
            <v>SMALL NOZZLE</v>
          </cell>
          <cell r="D1938">
            <v>10</v>
          </cell>
          <cell r="E1938" t="str">
            <v>4 weeks</v>
          </cell>
          <cell r="F1938" t="str">
            <v>Y</v>
          </cell>
          <cell r="G1938">
            <v>2.7688704268728141</v>
          </cell>
          <cell r="H1938">
            <v>2.19</v>
          </cell>
          <cell r="I1938" t="str">
            <v>Higher</v>
          </cell>
          <cell r="K1938">
            <v>3.13</v>
          </cell>
        </row>
        <row r="1939">
          <cell r="B1939" t="str">
            <v>SEL/VAC/500/60</v>
          </cell>
          <cell r="C1939" t="str">
            <v>STAPLE X THERMOSTAT</v>
          </cell>
          <cell r="D1939">
            <v>10</v>
          </cell>
          <cell r="E1939" t="str">
            <v>4 weeks</v>
          </cell>
          <cell r="F1939" t="str">
            <v>N</v>
          </cell>
          <cell r="G1939" t="e">
            <v>#N/A</v>
          </cell>
          <cell r="H1939">
            <v>0</v>
          </cell>
          <cell r="I1939" t="str">
            <v>n/a</v>
          </cell>
          <cell r="K1939">
            <v>4.18</v>
          </cell>
        </row>
        <row r="1940">
          <cell r="B1940" t="str">
            <v>SEL/VAC/500/61</v>
          </cell>
          <cell r="C1940" t="str">
            <v>EARTH WIRE</v>
          </cell>
          <cell r="D1940">
            <v>10</v>
          </cell>
          <cell r="E1940" t="str">
            <v>4 weeks</v>
          </cell>
          <cell r="F1940" t="str">
            <v>N</v>
          </cell>
          <cell r="G1940" t="e">
            <v>#N/A</v>
          </cell>
          <cell r="H1940">
            <v>0</v>
          </cell>
          <cell r="I1940" t="str">
            <v>n/a</v>
          </cell>
          <cell r="K1940">
            <v>4.18</v>
          </cell>
        </row>
        <row r="1941">
          <cell r="B1941" t="str">
            <v>SEL/VAC/500/62</v>
          </cell>
          <cell r="C1941" t="str">
            <v>TAB WASHER</v>
          </cell>
          <cell r="D1941">
            <v>10</v>
          </cell>
          <cell r="E1941" t="str">
            <v>4 weeks</v>
          </cell>
          <cell r="F1941" t="str">
            <v>N</v>
          </cell>
          <cell r="G1941" t="e">
            <v>#N/A</v>
          </cell>
          <cell r="H1941">
            <v>0</v>
          </cell>
          <cell r="I1941" t="str">
            <v>n/a</v>
          </cell>
          <cell r="K1941">
            <v>4.18</v>
          </cell>
        </row>
        <row r="1942">
          <cell r="B1942" t="str">
            <v>SEL/VAC/500/63</v>
          </cell>
          <cell r="C1942" t="str">
            <v>SCREW TCC 4 X 9 TPS</v>
          </cell>
          <cell r="D1942">
            <v>10</v>
          </cell>
          <cell r="E1942" t="str">
            <v>4 weeks</v>
          </cell>
          <cell r="F1942" t="str">
            <v>N</v>
          </cell>
          <cell r="G1942" t="e">
            <v>#N/A</v>
          </cell>
          <cell r="H1942">
            <v>0</v>
          </cell>
          <cell r="I1942" t="str">
            <v>n/a</v>
          </cell>
          <cell r="K1942">
            <v>4.18</v>
          </cell>
        </row>
        <row r="1943">
          <cell r="B1943" t="str">
            <v>SEL/VAC/500/64</v>
          </cell>
          <cell r="C1943" t="str">
            <v>FIXED WHEEL</v>
          </cell>
          <cell r="D1943">
            <v>10</v>
          </cell>
          <cell r="E1943" t="str">
            <v>4 weeks</v>
          </cell>
          <cell r="F1943" t="str">
            <v>N</v>
          </cell>
          <cell r="G1943" t="e">
            <v>#N/A</v>
          </cell>
          <cell r="H1943">
            <v>0</v>
          </cell>
          <cell r="I1943" t="str">
            <v>n/a</v>
          </cell>
          <cell r="K1943">
            <v>17.78</v>
          </cell>
        </row>
        <row r="1944">
          <cell r="B1944" t="str">
            <v>SEL/VAC/500/65</v>
          </cell>
          <cell r="C1944" t="str">
            <v>THERMAL CUT OUT80DEG</v>
          </cell>
          <cell r="D1944">
            <v>10</v>
          </cell>
          <cell r="E1944" t="str">
            <v>4 weeks</v>
          </cell>
          <cell r="F1944" t="str">
            <v>N</v>
          </cell>
          <cell r="G1944" t="e">
            <v>#N/A</v>
          </cell>
          <cell r="H1944">
            <v>0</v>
          </cell>
          <cell r="I1944" t="str">
            <v>n/a</v>
          </cell>
          <cell r="K1944">
            <v>6.7</v>
          </cell>
        </row>
        <row r="1945">
          <cell r="B1945" t="str">
            <v>ZCDX7012</v>
          </cell>
          <cell r="C1945" t="str">
            <v>RE-USE PUMP</v>
          </cell>
          <cell r="D1945">
            <v>1</v>
          </cell>
          <cell r="E1945" t="str">
            <v>4 weeks</v>
          </cell>
          <cell r="F1945" t="str">
            <v>N</v>
          </cell>
          <cell r="G1945" t="e">
            <v>#N/A</v>
          </cell>
          <cell r="H1945">
            <v>0</v>
          </cell>
          <cell r="I1945" t="str">
            <v>n/a</v>
          </cell>
          <cell r="K1945">
            <v>448.35</v>
          </cell>
        </row>
        <row r="1946">
          <cell r="B1946" t="str">
            <v>1 020-648</v>
          </cell>
          <cell r="C1946" t="str">
            <v>3A PSU KIT FOR ID2000</v>
          </cell>
          <cell r="D1946">
            <v>1</v>
          </cell>
          <cell r="E1946" t="str">
            <v>2</v>
          </cell>
          <cell r="F1946" t="str">
            <v>N</v>
          </cell>
          <cell r="G1946" t="e">
            <v>#N/A</v>
          </cell>
          <cell r="H1946">
            <v>0</v>
          </cell>
          <cell r="I1946" t="str">
            <v>n/a</v>
          </cell>
          <cell r="K1946">
            <v>400</v>
          </cell>
        </row>
        <row r="1947">
          <cell r="B1947" t="str">
            <v>1 020-717</v>
          </cell>
          <cell r="C1947" t="str">
            <v>KIT IEC MAINS LEAD R/H</v>
          </cell>
          <cell r="D1947">
            <v>1</v>
          </cell>
          <cell r="E1947" t="str">
            <v>2</v>
          </cell>
          <cell r="F1947" t="str">
            <v>N</v>
          </cell>
          <cell r="G1947" t="e">
            <v>#N/A</v>
          </cell>
          <cell r="H1947">
            <v>0</v>
          </cell>
          <cell r="I1947" t="str">
            <v>n/a</v>
          </cell>
          <cell r="K1947">
            <v>40</v>
          </cell>
        </row>
        <row r="1948">
          <cell r="B1948" t="str">
            <v>4210-99-252-7588</v>
          </cell>
          <cell r="C1948" t="str">
            <v>9 LITRE EXTINGUISHERS FOAM</v>
          </cell>
          <cell r="D1948">
            <v>1</v>
          </cell>
          <cell r="E1948" t="str">
            <v>4</v>
          </cell>
          <cell r="F1948" t="str">
            <v>N</v>
          </cell>
          <cell r="G1948" t="e">
            <v>#N/A</v>
          </cell>
          <cell r="H1948">
            <v>0</v>
          </cell>
          <cell r="I1948" t="str">
            <v>n/a</v>
          </cell>
          <cell r="K1948">
            <v>38.79</v>
          </cell>
        </row>
        <row r="1949">
          <cell r="B1949" t="str">
            <v>4210-99-701-9397</v>
          </cell>
          <cell r="C1949" t="str">
            <v>90 LITRE FLUOROCHEM FOAM</v>
          </cell>
          <cell r="D1949">
            <v>3</v>
          </cell>
          <cell r="E1949" t="str">
            <v>10</v>
          </cell>
          <cell r="F1949" t="str">
            <v>N</v>
          </cell>
          <cell r="G1949" t="e">
            <v>#N/A</v>
          </cell>
          <cell r="H1949">
            <v>0</v>
          </cell>
          <cell r="I1949" t="str">
            <v>n/a</v>
          </cell>
          <cell r="K1949">
            <v>464.71</v>
          </cell>
        </row>
        <row r="1950">
          <cell r="B1950" t="str">
            <v>CD5</v>
          </cell>
          <cell r="C1950" t="str">
            <v>5.0KG CARBON DIOXIDE FIRE EXTINGUISHER TO BS EN3</v>
          </cell>
          <cell r="D1950">
            <v>1</v>
          </cell>
          <cell r="E1950">
            <v>4</v>
          </cell>
          <cell r="F1950" t="str">
            <v>N</v>
          </cell>
          <cell r="G1950" t="e">
            <v>#N/A</v>
          </cell>
          <cell r="H1950">
            <v>0</v>
          </cell>
          <cell r="I1950" t="str">
            <v>n/a</v>
          </cell>
          <cell r="K1950">
            <v>67</v>
          </cell>
        </row>
        <row r="1951">
          <cell r="B1951" t="str">
            <v>FB64P-EN</v>
          </cell>
          <cell r="C1951" t="str">
            <v>180CM X 120CM FIRE BLANKET BS EN 1869 TO BS EN3</v>
          </cell>
          <cell r="D1951">
            <v>1</v>
          </cell>
          <cell r="E1951">
            <v>4</v>
          </cell>
          <cell r="F1951" t="str">
            <v>N</v>
          </cell>
          <cell r="G1951" t="e">
            <v>#N/A</v>
          </cell>
          <cell r="H1951">
            <v>0</v>
          </cell>
          <cell r="I1951" t="str">
            <v>n/a</v>
          </cell>
          <cell r="K1951">
            <v>15.54</v>
          </cell>
        </row>
        <row r="1952">
          <cell r="B1952" t="str">
            <v>FDX-551HTEM</v>
          </cell>
          <cell r="C1952" t="str">
            <v>HEAT DETECTOR</v>
          </cell>
          <cell r="D1952">
            <v>1</v>
          </cell>
          <cell r="E1952">
            <v>2</v>
          </cell>
          <cell r="F1952" t="str">
            <v>N</v>
          </cell>
          <cell r="G1952" t="e">
            <v>#N/A</v>
          </cell>
          <cell r="H1952">
            <v>0</v>
          </cell>
          <cell r="I1952" t="str">
            <v>n/a</v>
          </cell>
          <cell r="K1952">
            <v>40</v>
          </cell>
        </row>
        <row r="1953">
          <cell r="B1953" t="str">
            <v>MOD-PSP2000-02</v>
          </cell>
          <cell r="C1953" t="str">
            <v>2.0KG ABC POWDER FIRE EXTINGUISHER TO BS EN3</v>
          </cell>
          <cell r="D1953">
            <v>1</v>
          </cell>
          <cell r="E1953">
            <v>4</v>
          </cell>
          <cell r="F1953" t="str">
            <v>N</v>
          </cell>
          <cell r="G1953" t="e">
            <v>#N/A</v>
          </cell>
          <cell r="H1953">
            <v>0</v>
          </cell>
          <cell r="I1953" t="str">
            <v>n/a</v>
          </cell>
          <cell r="K1953">
            <v>18.34</v>
          </cell>
        </row>
        <row r="1954">
          <cell r="B1954" t="str">
            <v>MOD-PSP6000</v>
          </cell>
          <cell r="C1954" t="str">
            <v>6.0KG ABC POWDER FIRE EXTINGUISHER TO BS EN3</v>
          </cell>
          <cell r="D1954">
            <v>1</v>
          </cell>
          <cell r="E1954">
            <v>4</v>
          </cell>
          <cell r="F1954" t="str">
            <v>N</v>
          </cell>
          <cell r="G1954" t="e">
            <v>#N/A</v>
          </cell>
          <cell r="H1954">
            <v>0</v>
          </cell>
          <cell r="I1954" t="str">
            <v>n/a</v>
          </cell>
          <cell r="K1954">
            <v>32.18</v>
          </cell>
        </row>
        <row r="1955">
          <cell r="B1955" t="str">
            <v>PAL</v>
          </cell>
          <cell r="C1955" t="str">
            <v>SDX751EM OPTICAL SMOKE DETECTOR</v>
          </cell>
          <cell r="D1955">
            <v>1</v>
          </cell>
          <cell r="E1955">
            <v>2</v>
          </cell>
          <cell r="F1955" t="str">
            <v>N</v>
          </cell>
          <cell r="G1955" t="e">
            <v>#N/A</v>
          </cell>
          <cell r="H1955">
            <v>0</v>
          </cell>
          <cell r="I1955" t="str">
            <v>n/a</v>
          </cell>
          <cell r="K1955">
            <v>35</v>
          </cell>
        </row>
        <row r="1956">
          <cell r="B1956" t="str">
            <v>PM16/943</v>
          </cell>
          <cell r="C1956" t="str">
            <v>PLUG 16A</v>
          </cell>
          <cell r="D1956">
            <v>1</v>
          </cell>
          <cell r="E1956">
            <v>3</v>
          </cell>
          <cell r="F1956" t="str">
            <v>N</v>
          </cell>
          <cell r="G1956" t="e">
            <v>#N/A</v>
          </cell>
          <cell r="H1956">
            <v>0</v>
          </cell>
          <cell r="I1956" t="str">
            <v>n/a</v>
          </cell>
          <cell r="K1956">
            <v>16.12</v>
          </cell>
        </row>
        <row r="1957">
          <cell r="B1957" t="str">
            <v>PM16/953</v>
          </cell>
          <cell r="C1957" t="str">
            <v>SOCKET 16A</v>
          </cell>
          <cell r="D1957">
            <v>1</v>
          </cell>
          <cell r="E1957">
            <v>3</v>
          </cell>
          <cell r="F1957" t="str">
            <v>N</v>
          </cell>
          <cell r="G1957" t="e">
            <v>#N/A</v>
          </cell>
          <cell r="H1957">
            <v>0</v>
          </cell>
          <cell r="I1957" t="str">
            <v>n/a</v>
          </cell>
          <cell r="K1957">
            <v>19.27</v>
          </cell>
        </row>
        <row r="1958">
          <cell r="B1958" t="str">
            <v>SLA12/24</v>
          </cell>
          <cell r="C1958" t="str">
            <v>STANDBY BATTERY 12 A/H</v>
          </cell>
          <cell r="D1958">
            <v>1</v>
          </cell>
          <cell r="E1958" t="str">
            <v>3</v>
          </cell>
          <cell r="F1958" t="str">
            <v>N</v>
          </cell>
          <cell r="G1958" t="e">
            <v>#N/A</v>
          </cell>
          <cell r="H1958">
            <v>0</v>
          </cell>
          <cell r="I1958" t="str">
            <v>n/a</v>
          </cell>
          <cell r="K1958">
            <v>115.5</v>
          </cell>
        </row>
        <row r="1959">
          <cell r="B1959" t="str">
            <v>TAT</v>
          </cell>
          <cell r="C1959" t="str">
            <v>FDX551EM HEAT DETECTOR</v>
          </cell>
          <cell r="D1959">
            <v>1</v>
          </cell>
          <cell r="E1959">
            <v>2</v>
          </cell>
          <cell r="F1959" t="str">
            <v>N</v>
          </cell>
          <cell r="G1959" t="e">
            <v>#N/A</v>
          </cell>
          <cell r="H1959">
            <v>0</v>
          </cell>
          <cell r="I1959" t="str">
            <v>n/a</v>
          </cell>
          <cell r="K1959">
            <v>40</v>
          </cell>
        </row>
        <row r="1960">
          <cell r="B1960" t="str">
            <v>TOM0001</v>
          </cell>
          <cell r="C1960" t="str">
            <v>INSTALLATION / MAINTENANCE MANUAL</v>
          </cell>
          <cell r="D1960">
            <v>1</v>
          </cell>
          <cell r="F1960" t="str">
            <v>N</v>
          </cell>
          <cell r="G1960" t="e">
            <v>#N/A</v>
          </cell>
          <cell r="H1960">
            <v>0</v>
          </cell>
          <cell r="I1960" t="str">
            <v>n/a</v>
          </cell>
          <cell r="K1960">
            <v>60</v>
          </cell>
        </row>
        <row r="1961">
          <cell r="B1961" t="str">
            <v>TPS1126</v>
          </cell>
          <cell r="C1961" t="str">
            <v>RUNNING MAN EXIT LEGEND</v>
          </cell>
          <cell r="D1961">
            <v>1</v>
          </cell>
          <cell r="E1961">
            <v>2</v>
          </cell>
          <cell r="F1961" t="str">
            <v>N</v>
          </cell>
          <cell r="G1961" t="e">
            <v>#N/A</v>
          </cell>
          <cell r="H1961">
            <v>0</v>
          </cell>
          <cell r="I1961" t="str">
            <v>n/a</v>
          </cell>
          <cell r="K1961">
            <v>6</v>
          </cell>
        </row>
        <row r="1962">
          <cell r="B1962" t="str">
            <v>TPS1129</v>
          </cell>
          <cell r="C1962" t="str">
            <v>MOUNTING PLATE - PLYWOOD</v>
          </cell>
          <cell r="D1962">
            <v>1</v>
          </cell>
          <cell r="E1962">
            <v>4</v>
          </cell>
          <cell r="F1962" t="str">
            <v>N</v>
          </cell>
          <cell r="G1962" t="e">
            <v>#N/A</v>
          </cell>
          <cell r="H1962">
            <v>0</v>
          </cell>
          <cell r="I1962" t="str">
            <v>n/a</v>
          </cell>
          <cell r="J1962" t="e">
            <v>#DIV/0!</v>
          </cell>
          <cell r="K1962">
            <v>8</v>
          </cell>
        </row>
        <row r="1963">
          <cell r="B1963" t="str">
            <v>TPS1132</v>
          </cell>
          <cell r="C1963" t="str">
            <v>DURAPLUG IN LINE CONNECTOR - PLUG AND SOCKET PAIR</v>
          </cell>
          <cell r="D1963">
            <v>1</v>
          </cell>
          <cell r="E1963">
            <v>3</v>
          </cell>
          <cell r="F1963" t="str">
            <v>N</v>
          </cell>
          <cell r="G1963" t="e">
            <v>#N/A</v>
          </cell>
          <cell r="H1963">
            <v>0</v>
          </cell>
          <cell r="I1963" t="str">
            <v>n/a</v>
          </cell>
          <cell r="K1963">
            <v>6</v>
          </cell>
        </row>
        <row r="1964">
          <cell r="B1964" t="str">
            <v>TPS1150</v>
          </cell>
          <cell r="C1964" t="str">
            <v>NOTIFIER ID2000(IC4/16) CONTROL PANEL  PRE-WIRED ON BACK BOARD</v>
          </cell>
          <cell r="D1964">
            <v>1</v>
          </cell>
          <cell r="E1964">
            <v>3</v>
          </cell>
          <cell r="F1964" t="str">
            <v>Y</v>
          </cell>
          <cell r="G1964">
            <v>1711.6089698296234</v>
          </cell>
          <cell r="H1964">
            <v>1385</v>
          </cell>
          <cell r="I1964" t="str">
            <v>Same</v>
          </cell>
          <cell r="K1964">
            <v>1385</v>
          </cell>
        </row>
        <row r="1965">
          <cell r="B1965" t="str">
            <v>TPS1151</v>
          </cell>
          <cell r="C1965" t="str">
            <v>NOTIFIER ID2000(IC2/16) CONTROL PANEL PRE-WIRED ON BACK BOARD</v>
          </cell>
          <cell r="D1965">
            <v>1</v>
          </cell>
          <cell r="E1965">
            <v>3</v>
          </cell>
          <cell r="F1965" t="str">
            <v>N</v>
          </cell>
          <cell r="G1965" t="e">
            <v>#N/A</v>
          </cell>
          <cell r="H1965">
            <v>0</v>
          </cell>
          <cell r="I1965" t="str">
            <v>n/a</v>
          </cell>
          <cell r="J1965" t="e">
            <v>#DIV/0!</v>
          </cell>
          <cell r="K1965">
            <v>1320</v>
          </cell>
        </row>
        <row r="1966">
          <cell r="B1966" t="str">
            <v>TPS1152</v>
          </cell>
          <cell r="C1966" t="str">
            <v>ALUMINIUM FRAME FOR FIRE CONTROL PANEL</v>
          </cell>
          <cell r="D1966">
            <v>1</v>
          </cell>
          <cell r="E1966">
            <v>3</v>
          </cell>
          <cell r="F1966" t="str">
            <v>N</v>
          </cell>
          <cell r="G1966" t="e">
            <v>#N/A</v>
          </cell>
          <cell r="H1966">
            <v>0</v>
          </cell>
          <cell r="I1966" t="str">
            <v>n/a</v>
          </cell>
          <cell r="K1966">
            <v>435</v>
          </cell>
        </row>
        <row r="1967">
          <cell r="B1967" t="str">
            <v>TPS1153</v>
          </cell>
          <cell r="C1967" t="str">
            <v>SDX751EM- OPTICAL SMOKE DETECTOR ON PREWIRED STANDARD BASE</v>
          </cell>
          <cell r="D1967">
            <v>1</v>
          </cell>
          <cell r="E1967">
            <v>4</v>
          </cell>
          <cell r="F1967" t="str">
            <v>Y</v>
          </cell>
          <cell r="G1967">
            <v>103.7700211673709</v>
          </cell>
          <cell r="H1967">
            <v>72</v>
          </cell>
          <cell r="I1967" t="str">
            <v>Higher</v>
          </cell>
          <cell r="K1967">
            <v>74.8</v>
          </cell>
        </row>
        <row r="1968">
          <cell r="B1968" t="str">
            <v>TPS1154</v>
          </cell>
          <cell r="C1968" t="str">
            <v xml:space="preserve"> SDX751EM- OPTICAL SMOKE SETECTOR ON PREWIRED SOUNDER BASE</v>
          </cell>
          <cell r="D1968">
            <v>1</v>
          </cell>
          <cell r="E1968">
            <v>4</v>
          </cell>
          <cell r="F1968" t="str">
            <v>Y</v>
          </cell>
          <cell r="G1968">
            <v>143.1310636791323</v>
          </cell>
          <cell r="H1968">
            <v>105</v>
          </cell>
          <cell r="I1968" t="str">
            <v>Same</v>
          </cell>
          <cell r="K1968">
            <v>105</v>
          </cell>
        </row>
        <row r="1969">
          <cell r="B1969" t="str">
            <v>TPS1155</v>
          </cell>
          <cell r="C1969" t="str">
            <v xml:space="preserve"> SDX751EM - OPTICAL SMOKE DETECTOR ON PREWIRED ISOLATOR BASE</v>
          </cell>
          <cell r="D1969">
            <v>1</v>
          </cell>
          <cell r="E1969">
            <v>4</v>
          </cell>
          <cell r="F1969" t="str">
            <v>N</v>
          </cell>
          <cell r="G1969" t="e">
            <v>#N/A</v>
          </cell>
          <cell r="H1969">
            <v>0</v>
          </cell>
          <cell r="I1969" t="str">
            <v>n/a</v>
          </cell>
          <cell r="K1969">
            <v>96.8</v>
          </cell>
        </row>
        <row r="1970">
          <cell r="B1970" t="str">
            <v>TPS1156</v>
          </cell>
          <cell r="C1970" t="str">
            <v>FDX551EM- HEAT DETECTOR ON PREWIRED STANDARD BASE</v>
          </cell>
          <cell r="D1970">
            <v>1</v>
          </cell>
          <cell r="E1970">
            <v>4</v>
          </cell>
          <cell r="F1970" t="str">
            <v>Y</v>
          </cell>
          <cell r="G1970">
            <v>107.34829775934922</v>
          </cell>
          <cell r="H1970">
            <v>75</v>
          </cell>
          <cell r="I1970" t="str">
            <v>Higher</v>
          </cell>
          <cell r="K1970">
            <v>80.3</v>
          </cell>
        </row>
        <row r="1971">
          <cell r="B1971" t="str">
            <v>TPS1157</v>
          </cell>
          <cell r="C1971" t="str">
            <v>FDX551EM - HEAT DETECTOR ON PREWIRED SOUNDER BASE</v>
          </cell>
          <cell r="D1971">
            <v>1</v>
          </cell>
          <cell r="E1971">
            <v>4</v>
          </cell>
          <cell r="F1971" t="str">
            <v>N</v>
          </cell>
          <cell r="G1971" t="e">
            <v>#N/A</v>
          </cell>
          <cell r="H1971">
            <v>0</v>
          </cell>
          <cell r="I1971" t="str">
            <v>n/a</v>
          </cell>
          <cell r="K1971">
            <v>108.9</v>
          </cell>
        </row>
        <row r="1972">
          <cell r="B1972" t="str">
            <v>TPS1158</v>
          </cell>
          <cell r="C1972" t="str">
            <v>PREWIRED STANDARD BASE ONLY (NO DETECTOR)</v>
          </cell>
          <cell r="D1972">
            <v>1</v>
          </cell>
          <cell r="E1972">
            <v>4</v>
          </cell>
          <cell r="F1972" t="str">
            <v>N</v>
          </cell>
          <cell r="G1972" t="e">
            <v>#N/A</v>
          </cell>
          <cell r="H1972">
            <v>0</v>
          </cell>
          <cell r="I1972" t="str">
            <v>n/a</v>
          </cell>
          <cell r="K1972">
            <v>36.299999999999997</v>
          </cell>
        </row>
        <row r="1973">
          <cell r="B1973" t="str">
            <v>TPS1159</v>
          </cell>
          <cell r="C1973" t="str">
            <v>PREWIRED SOUNDER BASE ONLY (NO DETECTORS)</v>
          </cell>
          <cell r="D1973">
            <v>1</v>
          </cell>
          <cell r="E1973">
            <v>4</v>
          </cell>
          <cell r="F1973" t="str">
            <v>N</v>
          </cell>
          <cell r="G1973" t="e">
            <v>#N/A</v>
          </cell>
          <cell r="H1973">
            <v>0</v>
          </cell>
          <cell r="I1973" t="str">
            <v>n/a</v>
          </cell>
          <cell r="K1973">
            <v>70.400000000000006</v>
          </cell>
        </row>
        <row r="1974">
          <cell r="B1974" t="str">
            <v>TPS1160</v>
          </cell>
          <cell r="C1974" t="str">
            <v>PREWIRED ISOLATER BASE ONLY (NO DETECTOR)</v>
          </cell>
          <cell r="D1974">
            <v>1</v>
          </cell>
          <cell r="E1974">
            <v>4</v>
          </cell>
          <cell r="F1974" t="str">
            <v>N</v>
          </cell>
          <cell r="G1974" t="e">
            <v>#N/A</v>
          </cell>
          <cell r="H1974">
            <v>0</v>
          </cell>
          <cell r="I1974" t="str">
            <v>n/a</v>
          </cell>
          <cell r="K1974">
            <v>58.3</v>
          </cell>
        </row>
        <row r="1975">
          <cell r="B1975" t="str">
            <v>TPS1161</v>
          </cell>
          <cell r="C1975" t="str">
            <v>5 METRE E TYPE CABLE LENGTH- DURAPLUG FELMALE AT EACH END</v>
          </cell>
          <cell r="D1975">
            <v>1</v>
          </cell>
          <cell r="E1975">
            <v>3</v>
          </cell>
          <cell r="F1975" t="str">
            <v>N</v>
          </cell>
          <cell r="G1975" t="e">
            <v>#N/A</v>
          </cell>
          <cell r="H1975">
            <v>0</v>
          </cell>
          <cell r="I1975" t="str">
            <v>n/a</v>
          </cell>
          <cell r="K1975">
            <v>36.299999999999997</v>
          </cell>
        </row>
        <row r="1976">
          <cell r="B1976" t="str">
            <v>TPS1162</v>
          </cell>
          <cell r="C1976" t="str">
            <v>7 METRE D TYPE CABLE LENGTH - DURAPLUG FELMALE AT EACH END</v>
          </cell>
          <cell r="D1976">
            <v>1</v>
          </cell>
          <cell r="E1976">
            <v>3</v>
          </cell>
          <cell r="F1976" t="str">
            <v>N</v>
          </cell>
          <cell r="G1976" t="e">
            <v>#N/A</v>
          </cell>
          <cell r="H1976">
            <v>0</v>
          </cell>
          <cell r="I1976" t="str">
            <v>n/a</v>
          </cell>
          <cell r="K1976">
            <v>65</v>
          </cell>
        </row>
        <row r="1977">
          <cell r="B1977" t="str">
            <v>TPS1164</v>
          </cell>
          <cell r="C1977" t="str">
            <v>25 METRE B TYPE CABLE LENGTH - DURAPLUG FEMALE AT EACH END</v>
          </cell>
          <cell r="D1977">
            <v>1</v>
          </cell>
          <cell r="E1977">
            <v>3</v>
          </cell>
          <cell r="F1977" t="str">
            <v>N</v>
          </cell>
          <cell r="G1977" t="e">
            <v>#N/A</v>
          </cell>
          <cell r="H1977">
            <v>0</v>
          </cell>
          <cell r="I1977" t="str">
            <v>n/a</v>
          </cell>
          <cell r="K1977">
            <v>153</v>
          </cell>
        </row>
        <row r="1978">
          <cell r="B1978" t="str">
            <v>TPS1165</v>
          </cell>
          <cell r="C1978" t="str">
            <v>33 METRE A TYPE CABLE LENGTH - DURAPLUG FEMALE AT EACH END</v>
          </cell>
          <cell r="D1978">
            <v>1</v>
          </cell>
          <cell r="E1978">
            <v>3</v>
          </cell>
          <cell r="F1978" t="str">
            <v>N</v>
          </cell>
          <cell r="G1978" t="e">
            <v>#N/A</v>
          </cell>
          <cell r="H1978">
            <v>0</v>
          </cell>
          <cell r="I1978" t="str">
            <v>n/a</v>
          </cell>
          <cell r="K1978">
            <v>205</v>
          </cell>
        </row>
        <row r="1979">
          <cell r="B1979" t="str">
            <v>TPS1166</v>
          </cell>
          <cell r="C1979" t="str">
            <v>40 METRE F TYPE CABLE LENGTH - DURAPLUG FEMALE AT EACH END</v>
          </cell>
          <cell r="D1979">
            <v>1</v>
          </cell>
          <cell r="E1979">
            <v>3</v>
          </cell>
          <cell r="F1979" t="str">
            <v>N</v>
          </cell>
          <cell r="G1979" t="e">
            <v>#N/A</v>
          </cell>
          <cell r="H1979">
            <v>0</v>
          </cell>
          <cell r="I1979" t="str">
            <v>n/a</v>
          </cell>
          <cell r="K1979">
            <v>230</v>
          </cell>
        </row>
        <row r="1980">
          <cell r="B1980" t="str">
            <v>TPS1167</v>
          </cell>
          <cell r="C1980" t="str">
            <v>45 METRE G TYPE CABLE LENGTH - DURAPLUG FEMALE AT EACH END</v>
          </cell>
          <cell r="D1980">
            <v>1</v>
          </cell>
          <cell r="E1980">
            <v>3</v>
          </cell>
          <cell r="F1980" t="str">
            <v>N</v>
          </cell>
          <cell r="G1980" t="e">
            <v>#N/A</v>
          </cell>
          <cell r="H1980">
            <v>0</v>
          </cell>
          <cell r="I1980" t="str">
            <v>n/a</v>
          </cell>
          <cell r="K1980">
            <v>245</v>
          </cell>
        </row>
        <row r="1981">
          <cell r="B1981" t="str">
            <v>TPS1168</v>
          </cell>
          <cell r="C1981" t="str">
            <v>50 METRE C TYPE CABLE LENGTH - DURAPLUG FEMALE AT EACH END</v>
          </cell>
          <cell r="D1981">
            <v>1</v>
          </cell>
          <cell r="E1981">
            <v>3</v>
          </cell>
          <cell r="F1981" t="str">
            <v>N</v>
          </cell>
          <cell r="G1981" t="e">
            <v>#N/A</v>
          </cell>
          <cell r="H1981">
            <v>0</v>
          </cell>
          <cell r="I1981" t="str">
            <v>n/a</v>
          </cell>
          <cell r="K1981">
            <v>260</v>
          </cell>
        </row>
        <row r="1982">
          <cell r="B1982" t="str">
            <v>TPS1169</v>
          </cell>
          <cell r="C1982" t="str">
            <v>PACK OF 1000 NATURAL CABLE TIES</v>
          </cell>
          <cell r="D1982">
            <v>1</v>
          </cell>
          <cell r="E1982">
            <v>3</v>
          </cell>
          <cell r="F1982" t="str">
            <v>N</v>
          </cell>
          <cell r="G1982" t="e">
            <v>#N/A</v>
          </cell>
          <cell r="H1982">
            <v>0</v>
          </cell>
          <cell r="I1982" t="str">
            <v>n/a</v>
          </cell>
          <cell r="K1982">
            <v>16.28</v>
          </cell>
        </row>
        <row r="1983">
          <cell r="B1983" t="str">
            <v>TPS1170</v>
          </cell>
          <cell r="C1983" t="str">
            <v>100M ROLL OF FP200 FLEX</v>
          </cell>
          <cell r="D1983">
            <v>1</v>
          </cell>
          <cell r="E1983">
            <v>3</v>
          </cell>
          <cell r="F1983" t="str">
            <v>N</v>
          </cell>
          <cell r="G1983" t="e">
            <v>#N/A</v>
          </cell>
          <cell r="H1983">
            <v>0</v>
          </cell>
          <cell r="I1983" t="str">
            <v>n/a</v>
          </cell>
          <cell r="K1983">
            <v>132</v>
          </cell>
        </row>
        <row r="1984">
          <cell r="B1984" t="str">
            <v>TPS1171</v>
          </cell>
          <cell r="C1984" t="str">
            <v>1M VELCRO MOUNTING STRAPS ( NOT PRE-CUT)</v>
          </cell>
          <cell r="D1984">
            <v>1</v>
          </cell>
          <cell r="E1984">
            <v>2</v>
          </cell>
          <cell r="F1984" t="str">
            <v>N</v>
          </cell>
          <cell r="G1984" t="e">
            <v>#N/A</v>
          </cell>
          <cell r="H1984">
            <v>0</v>
          </cell>
          <cell r="I1984" t="str">
            <v>n/a</v>
          </cell>
          <cell r="K1984">
            <v>2</v>
          </cell>
        </row>
        <row r="1985">
          <cell r="B1985" t="str">
            <v>TPS1172</v>
          </cell>
          <cell r="C1985" t="str">
            <v>20 METRE J TYPE CABLE LENGTH - DURAPLUG FEMALE TO IP65 FEMALE</v>
          </cell>
          <cell r="D1985">
            <v>1</v>
          </cell>
          <cell r="E1985">
            <v>3</v>
          </cell>
          <cell r="F1985" t="str">
            <v>Y</v>
          </cell>
          <cell r="G1985">
            <v>145.51658140711783</v>
          </cell>
          <cell r="H1985">
            <v>107</v>
          </cell>
          <cell r="I1985" t="str">
            <v>Same</v>
          </cell>
          <cell r="K1985">
            <v>107</v>
          </cell>
        </row>
        <row r="1986">
          <cell r="B1986" t="str">
            <v>TPS1173</v>
          </cell>
          <cell r="C1986" t="str">
            <v>25 METRE K TYPE CABLE LENGTH - DURAPLUG FEMALE TO IP65 MALE</v>
          </cell>
          <cell r="D1986">
            <v>1</v>
          </cell>
          <cell r="E1986">
            <v>3</v>
          </cell>
          <cell r="F1986" t="str">
            <v>N</v>
          </cell>
          <cell r="G1986" t="e">
            <v>#N/A</v>
          </cell>
          <cell r="H1986">
            <v>0</v>
          </cell>
          <cell r="I1986" t="str">
            <v>n/a</v>
          </cell>
          <cell r="K1986">
            <v>163</v>
          </cell>
        </row>
        <row r="1987">
          <cell r="B1987" t="str">
            <v>TPS1174</v>
          </cell>
          <cell r="C1987" t="str">
            <v>33 METRE L TYPE CABLE LENGTH - DURAPLUG FEMALE TO IP65 MALE</v>
          </cell>
          <cell r="D1987">
            <v>1</v>
          </cell>
          <cell r="E1987">
            <v>3</v>
          </cell>
          <cell r="F1987" t="str">
            <v>N</v>
          </cell>
          <cell r="G1987" t="e">
            <v>#N/A</v>
          </cell>
          <cell r="H1987">
            <v>0</v>
          </cell>
          <cell r="I1987" t="str">
            <v>n/a</v>
          </cell>
          <cell r="K1987">
            <v>215</v>
          </cell>
        </row>
        <row r="1988">
          <cell r="B1988" t="str">
            <v>TPS1175</v>
          </cell>
          <cell r="C1988" t="str">
            <v>40 METRE M TYPE CABLE LENGTH - DURAPLUG FEMALE TO IP65 MALE</v>
          </cell>
          <cell r="D1988">
            <v>1</v>
          </cell>
          <cell r="E1988">
            <v>3</v>
          </cell>
          <cell r="F1988" t="str">
            <v>N</v>
          </cell>
          <cell r="G1988" t="e">
            <v>#N/A</v>
          </cell>
          <cell r="H1988">
            <v>0</v>
          </cell>
          <cell r="I1988" t="str">
            <v>n/a</v>
          </cell>
          <cell r="K1988">
            <v>240</v>
          </cell>
        </row>
        <row r="1989">
          <cell r="B1989" t="str">
            <v>TPS1176</v>
          </cell>
          <cell r="C1989" t="str">
            <v>50 METRE N TYPE CABLE LENGTH - IP65 FEMALE TO IP65 MALE</v>
          </cell>
          <cell r="D1989">
            <v>1</v>
          </cell>
          <cell r="E1989">
            <v>3</v>
          </cell>
          <cell r="F1989" t="str">
            <v>N</v>
          </cell>
          <cell r="G1989" t="e">
            <v>#N/A</v>
          </cell>
          <cell r="H1989">
            <v>0</v>
          </cell>
          <cell r="I1989" t="str">
            <v>n/a</v>
          </cell>
          <cell r="K1989">
            <v>290</v>
          </cell>
        </row>
        <row r="1990">
          <cell r="B1990" t="str">
            <v>TPS1177</v>
          </cell>
          <cell r="C1990" t="str">
            <v>50 METRE R TYPE LENGTH - DURAPLUG FEMALE TO IP65 MALE</v>
          </cell>
          <cell r="D1990">
            <v>1</v>
          </cell>
          <cell r="E1990">
            <v>3</v>
          </cell>
          <cell r="F1990" t="str">
            <v>N</v>
          </cell>
          <cell r="G1990" t="e">
            <v>#N/A</v>
          </cell>
          <cell r="H1990">
            <v>0</v>
          </cell>
          <cell r="I1990" t="str">
            <v>n/a</v>
          </cell>
          <cell r="K1990">
            <v>270</v>
          </cell>
        </row>
        <row r="1991">
          <cell r="B1991" t="str">
            <v>TPS1178</v>
          </cell>
          <cell r="C1991" t="str">
            <v>5 METRE EE TYPE CABLE LENGTH - DURAPLUG FEMALE AT IP65 MALE</v>
          </cell>
          <cell r="D1991">
            <v>1</v>
          </cell>
          <cell r="E1991">
            <v>3</v>
          </cell>
          <cell r="F1991" t="str">
            <v>N</v>
          </cell>
          <cell r="G1991" t="e">
            <v>#N/A</v>
          </cell>
          <cell r="H1991">
            <v>0</v>
          </cell>
          <cell r="I1991" t="str">
            <v>n/a</v>
          </cell>
          <cell r="K1991">
            <v>41.8</v>
          </cell>
        </row>
        <row r="1992">
          <cell r="B1992" t="str">
            <v>TPS1179</v>
          </cell>
          <cell r="C1992" t="str">
            <v>20 METRE JJ TYPE CABLE LENGTH - DURAPLUG FEMALE TO IP65 MALE</v>
          </cell>
          <cell r="D1992">
            <v>1</v>
          </cell>
          <cell r="E1992">
            <v>3</v>
          </cell>
          <cell r="F1992" t="str">
            <v>N</v>
          </cell>
          <cell r="G1992" t="e">
            <v>#N/A</v>
          </cell>
          <cell r="H1992">
            <v>0</v>
          </cell>
          <cell r="I1992" t="str">
            <v>n/a</v>
          </cell>
          <cell r="K1992">
            <v>130</v>
          </cell>
        </row>
        <row r="1993">
          <cell r="B1993" t="str">
            <v>TPS1289</v>
          </cell>
          <cell r="C1993" t="str">
            <v>FIRE ALARM STROBE LIGHTS (KITCHEN ONLY) TPS1289</v>
          </cell>
          <cell r="D1993">
            <v>1</v>
          </cell>
          <cell r="E1993">
            <v>4</v>
          </cell>
          <cell r="F1993" t="str">
            <v>N</v>
          </cell>
          <cell r="G1993" t="e">
            <v>#N/A</v>
          </cell>
          <cell r="H1993">
            <v>0</v>
          </cell>
          <cell r="I1993" t="str">
            <v>n/a</v>
          </cell>
          <cell r="K1993">
            <v>98</v>
          </cell>
        </row>
      </sheetData>
      <sheetData sheetId="4" refreshError="1"/>
      <sheetData sheetId="5" refreshError="1"/>
      <sheetData sheetId="6" refreshError="1">
        <row r="2">
          <cell r="A2">
            <v>103755</v>
          </cell>
          <cell r="B2" t="str">
            <v>HOSE ASSY 2 1/2" X 8M LG, LAYFLAT C/W 2 1/2" CAM LOCK COUPLINGS</v>
          </cell>
          <cell r="C2" t="str">
            <v>EA</v>
          </cell>
          <cell r="D2">
            <v>1</v>
          </cell>
          <cell r="E2">
            <v>2</v>
          </cell>
          <cell r="F2">
            <v>4</v>
          </cell>
          <cell r="G2">
            <v>1</v>
          </cell>
          <cell r="H2">
            <v>332.18334362198613</v>
          </cell>
          <cell r="I2">
            <v>341.27216616561105</v>
          </cell>
          <cell r="J2">
            <v>253.86</v>
          </cell>
          <cell r="K2">
            <v>261.48</v>
          </cell>
          <cell r="L2" t="str">
            <v>F2</v>
          </cell>
          <cell r="M2">
            <v>3.0016544552115356E-2</v>
          </cell>
        </row>
        <row r="3">
          <cell r="A3">
            <v>103757</v>
          </cell>
          <cell r="B3" t="str">
            <v>Tank Fabric Collapsible (25,000 Litres)</v>
          </cell>
          <cell r="C3" t="str">
            <v>EA</v>
          </cell>
          <cell r="D3">
            <v>1</v>
          </cell>
          <cell r="E3">
            <v>2</v>
          </cell>
          <cell r="F3">
            <v>4</v>
          </cell>
          <cell r="G3">
            <v>1</v>
          </cell>
          <cell r="H3">
            <v>16166.594004614792</v>
          </cell>
          <cell r="I3">
            <v>16891.719828390553</v>
          </cell>
          <cell r="J3">
            <v>13509.15</v>
          </cell>
          <cell r="K3">
            <v>14117.09</v>
          </cell>
          <cell r="L3" t="str">
            <v>F2</v>
          </cell>
          <cell r="M3">
            <v>4.5002091175240524E-2</v>
          </cell>
        </row>
        <row r="4">
          <cell r="A4">
            <v>103757</v>
          </cell>
          <cell r="B4" t="str">
            <v>Tank Fabric Collapsible (25,000 Litres)</v>
          </cell>
          <cell r="F4">
            <v>4</v>
          </cell>
          <cell r="G4">
            <v>4</v>
          </cell>
          <cell r="H4">
            <v>16166.594004614792</v>
          </cell>
          <cell r="I4">
            <v>16891.719828390553</v>
          </cell>
          <cell r="J4">
            <v>13509.15</v>
          </cell>
          <cell r="K4">
            <v>14117.09</v>
          </cell>
          <cell r="L4" t="str">
            <v>F1</v>
          </cell>
          <cell r="M4">
            <v>4.5002091175240524E-2</v>
          </cell>
        </row>
        <row r="5">
          <cell r="A5">
            <v>103792</v>
          </cell>
          <cell r="B5" t="str">
            <v>TANK FABRIC COLLAPSIBLE REPAIR KIT</v>
          </cell>
          <cell r="C5" t="str">
            <v>EA</v>
          </cell>
          <cell r="D5">
            <v>1</v>
          </cell>
          <cell r="E5">
            <v>2</v>
          </cell>
          <cell r="F5">
            <v>4</v>
          </cell>
          <cell r="G5">
            <v>1</v>
          </cell>
          <cell r="H5">
            <v>566.50082245336569</v>
          </cell>
          <cell r="I5">
            <v>587.7915681756366</v>
          </cell>
          <cell r="J5">
            <v>458.15</v>
          </cell>
          <cell r="K5">
            <v>476</v>
          </cell>
          <cell r="L5" t="str">
            <v>F2</v>
          </cell>
          <cell r="M5">
            <v>3.8961038961039016E-2</v>
          </cell>
        </row>
        <row r="6">
          <cell r="A6">
            <v>103795</v>
          </cell>
          <cell r="B6" t="str">
            <v>VENT PIPEC/W FLAME TRAP</v>
          </cell>
          <cell r="C6" t="str">
            <v>EA</v>
          </cell>
          <cell r="D6">
            <v>1</v>
          </cell>
          <cell r="E6">
            <v>2</v>
          </cell>
          <cell r="F6">
            <v>4</v>
          </cell>
          <cell r="G6">
            <v>1</v>
          </cell>
          <cell r="H6">
            <v>562.02797671339272</v>
          </cell>
          <cell r="I6">
            <v>585.88315399324813</v>
          </cell>
          <cell r="J6">
            <v>460</v>
          </cell>
          <cell r="K6">
            <v>480</v>
          </cell>
          <cell r="L6" t="str">
            <v>F2</v>
          </cell>
          <cell r="M6">
            <v>4.3478260869565216E-2</v>
          </cell>
        </row>
        <row r="7">
          <cell r="A7">
            <v>103800</v>
          </cell>
          <cell r="B7" t="str">
            <v>ROTOR</v>
          </cell>
          <cell r="C7" t="str">
            <v>EA</v>
          </cell>
          <cell r="D7">
            <v>1</v>
          </cell>
          <cell r="E7">
            <v>2</v>
          </cell>
          <cell r="F7">
            <v>3</v>
          </cell>
          <cell r="G7">
            <v>1</v>
          </cell>
          <cell r="H7">
            <v>98.140199329325043</v>
          </cell>
          <cell r="I7">
            <v>103.38833833089322</v>
          </cell>
          <cell r="J7">
            <v>72.2</v>
          </cell>
          <cell r="K7">
            <v>76.599999999999994</v>
          </cell>
          <cell r="L7" t="str">
            <v>F2</v>
          </cell>
          <cell r="M7">
            <v>6.0941828254847522E-2</v>
          </cell>
        </row>
        <row r="8">
          <cell r="A8">
            <v>103801</v>
          </cell>
          <cell r="B8" t="str">
            <v>MAIN BEARING (BALL)</v>
          </cell>
          <cell r="C8" t="str">
            <v>EA</v>
          </cell>
          <cell r="D8">
            <v>1</v>
          </cell>
          <cell r="E8">
            <v>2</v>
          </cell>
          <cell r="F8">
            <v>3</v>
          </cell>
          <cell r="G8">
            <v>1</v>
          </cell>
          <cell r="H8">
            <v>44.227498676851873</v>
          </cell>
          <cell r="I8">
            <v>46.374464632038858</v>
          </cell>
          <cell r="J8">
            <v>27</v>
          </cell>
          <cell r="K8">
            <v>28.8</v>
          </cell>
          <cell r="L8" t="str">
            <v>F2</v>
          </cell>
          <cell r="M8">
            <v>6.6666666666666693E-2</v>
          </cell>
        </row>
        <row r="9">
          <cell r="A9">
            <v>103811</v>
          </cell>
          <cell r="B9" t="str">
            <v xml:space="preserve">1" MALE CAM LOCK C/W 1" MALE BSPT </v>
          </cell>
          <cell r="C9" t="str">
            <v>EA</v>
          </cell>
          <cell r="D9">
            <v>32</v>
          </cell>
          <cell r="E9">
            <v>10</v>
          </cell>
          <cell r="F9">
            <v>3</v>
          </cell>
          <cell r="G9" t="str">
            <v>SET OF 100</v>
          </cell>
          <cell r="H9">
            <v>251.91067207527283</v>
          </cell>
          <cell r="I9">
            <v>266.22377844318601</v>
          </cell>
          <cell r="J9">
            <v>200</v>
          </cell>
          <cell r="K9">
            <v>212</v>
          </cell>
          <cell r="L9" t="str">
            <v>F2</v>
          </cell>
          <cell r="M9">
            <v>0.06</v>
          </cell>
        </row>
        <row r="10">
          <cell r="A10">
            <v>103820</v>
          </cell>
          <cell r="B10" t="str">
            <v>HOSE ASSY 2 1/2" X 5M LG, LAYFLAT C/W 2 1/2" CAM LOCK COUPLINGS</v>
          </cell>
          <cell r="C10" t="str">
            <v>EA</v>
          </cell>
          <cell r="D10">
            <v>1</v>
          </cell>
          <cell r="E10">
            <v>2</v>
          </cell>
          <cell r="F10">
            <v>4</v>
          </cell>
          <cell r="G10">
            <v>1</v>
          </cell>
          <cell r="H10">
            <v>275.09790439129227</v>
          </cell>
          <cell r="I10">
            <v>282.46915417076758</v>
          </cell>
          <cell r="J10">
            <v>206</v>
          </cell>
          <cell r="K10">
            <v>212.18</v>
          </cell>
          <cell r="L10" t="str">
            <v>F2</v>
          </cell>
          <cell r="M10">
            <v>3.0000000000000034E-2</v>
          </cell>
        </row>
        <row r="11">
          <cell r="A11">
            <v>103837</v>
          </cell>
          <cell r="B11" t="str">
            <v>Pump Rotan PD Gear, Skid HD26EMR-1U3B2 EEXD</v>
          </cell>
          <cell r="C11" t="str">
            <v>EA</v>
          </cell>
          <cell r="D11">
            <v>1</v>
          </cell>
          <cell r="E11">
            <v>3</v>
          </cell>
          <cell r="F11">
            <v>4</v>
          </cell>
          <cell r="G11">
            <v>1</v>
          </cell>
          <cell r="H11">
            <v>11410.265265436747</v>
          </cell>
          <cell r="I11">
            <v>12087.382544936803</v>
          </cell>
          <cell r="J11">
            <v>9443.08</v>
          </cell>
          <cell r="K11">
            <v>10010.77</v>
          </cell>
          <cell r="L11" t="str">
            <v>F2</v>
          </cell>
          <cell r="M11">
            <v>6.0117038085031632E-2</v>
          </cell>
        </row>
        <row r="12">
          <cell r="A12">
            <v>103837</v>
          </cell>
          <cell r="B12" t="str">
            <v>Pump Rotan PD Gear, Skid HD26EMR-1U3B2 EEXD</v>
          </cell>
          <cell r="G12">
            <v>4</v>
          </cell>
          <cell r="H12">
            <v>11410.265265436747</v>
          </cell>
          <cell r="I12">
            <v>12087.382544936803</v>
          </cell>
          <cell r="J12">
            <v>9443.08</v>
          </cell>
          <cell r="K12">
            <v>10010.77</v>
          </cell>
          <cell r="L12" t="str">
            <v>F1</v>
          </cell>
          <cell r="M12">
            <v>6.0117038085031632E-2</v>
          </cell>
        </row>
        <row r="13">
          <cell r="A13">
            <v>103924</v>
          </cell>
          <cell r="B13" t="str">
            <v>Tank Fabric Collapsible (57,000 Litres)</v>
          </cell>
          <cell r="C13" t="str">
            <v>EA</v>
          </cell>
          <cell r="D13">
            <v>1</v>
          </cell>
          <cell r="E13">
            <v>4</v>
          </cell>
          <cell r="F13">
            <v>4</v>
          </cell>
          <cell r="G13">
            <v>1</v>
          </cell>
          <cell r="H13">
            <v>1664.1371670427113</v>
          </cell>
          <cell r="I13">
            <v>1692.7633797785379</v>
          </cell>
          <cell r="J13">
            <v>1272</v>
          </cell>
          <cell r="K13">
            <v>1296</v>
          </cell>
          <cell r="L13" t="str">
            <v>F2</v>
          </cell>
          <cell r="M13">
            <v>1.8867924528301886E-2</v>
          </cell>
        </row>
        <row r="14">
          <cell r="A14">
            <v>103924</v>
          </cell>
          <cell r="B14" t="str">
            <v>Tank Fabric Collapsible (57,000 Litres)</v>
          </cell>
          <cell r="F14">
            <v>4</v>
          </cell>
          <cell r="G14">
            <v>6</v>
          </cell>
          <cell r="H14">
            <v>1664.1371670427113</v>
          </cell>
          <cell r="I14">
            <v>1692.7633797785379</v>
          </cell>
          <cell r="J14">
            <v>1272</v>
          </cell>
          <cell r="K14">
            <v>1296</v>
          </cell>
          <cell r="L14" t="str">
            <v>F1</v>
          </cell>
          <cell r="M14">
            <v>1.8867924528301886E-2</v>
          </cell>
        </row>
        <row r="15">
          <cell r="A15">
            <v>103925</v>
          </cell>
          <cell r="B15" t="str">
            <v>Tank GRP Sectional Construction (20,000 Litres)</v>
          </cell>
          <cell r="C15" t="str">
            <v>EA</v>
          </cell>
          <cell r="D15">
            <v>1</v>
          </cell>
          <cell r="E15">
            <v>1</v>
          </cell>
          <cell r="F15">
            <v>4</v>
          </cell>
          <cell r="G15">
            <v>1</v>
          </cell>
          <cell r="H15">
            <v>11961.713471026524</v>
          </cell>
          <cell r="I15">
            <v>12581.98866392311</v>
          </cell>
          <cell r="J15">
            <v>9905.41</v>
          </cell>
          <cell r="K15">
            <v>10425.444024999999</v>
          </cell>
          <cell r="L15" t="str">
            <v>F2</v>
          </cell>
          <cell r="M15">
            <v>5.2499999999999901E-2</v>
          </cell>
        </row>
        <row r="16">
          <cell r="A16">
            <v>103925</v>
          </cell>
          <cell r="B16" t="str">
            <v>Tank GRP Sectional Construction (20,000 Litres)</v>
          </cell>
          <cell r="F16">
            <v>4</v>
          </cell>
          <cell r="G16">
            <v>1</v>
          </cell>
          <cell r="H16">
            <v>12053.317351781168</v>
          </cell>
          <cell r="I16">
            <v>12673.592544677755</v>
          </cell>
          <cell r="J16">
            <v>9905.41</v>
          </cell>
          <cell r="K16">
            <v>10425.444024999999</v>
          </cell>
          <cell r="L16" t="str">
            <v>F1</v>
          </cell>
          <cell r="M16">
            <v>5.2499999999999901E-2</v>
          </cell>
        </row>
        <row r="17">
          <cell r="A17">
            <v>104050</v>
          </cell>
          <cell r="B17" t="str">
            <v>Tank Fabric Collapsible (27,000 Litres)</v>
          </cell>
          <cell r="C17" t="str">
            <v>EA</v>
          </cell>
          <cell r="D17">
            <v>1</v>
          </cell>
          <cell r="E17">
            <v>2</v>
          </cell>
          <cell r="F17">
            <v>4</v>
          </cell>
          <cell r="G17">
            <v>1</v>
          </cell>
          <cell r="H17">
            <v>1396.4820779627339</v>
          </cell>
          <cell r="I17">
            <v>1419.3830481513951</v>
          </cell>
          <cell r="J17">
            <v>970.8</v>
          </cell>
          <cell r="K17">
            <v>990</v>
          </cell>
          <cell r="L17" t="str">
            <v>F2</v>
          </cell>
          <cell r="M17">
            <v>1.9777503090234905E-2</v>
          </cell>
        </row>
        <row r="18">
          <cell r="A18">
            <v>104050</v>
          </cell>
          <cell r="B18" t="str">
            <v>Tank Fabric Collapsible (27,000 Litres)</v>
          </cell>
          <cell r="F18">
            <v>4</v>
          </cell>
          <cell r="G18">
            <v>4</v>
          </cell>
          <cell r="H18">
            <v>1304.8781972080892</v>
          </cell>
          <cell r="I18">
            <v>1327.7791673967506</v>
          </cell>
          <cell r="J18">
            <v>970.8</v>
          </cell>
          <cell r="K18">
            <v>990</v>
          </cell>
          <cell r="L18" t="str">
            <v>F1</v>
          </cell>
          <cell r="M18">
            <v>1.9777503090234905E-2</v>
          </cell>
        </row>
        <row r="19">
          <cell r="A19">
            <v>104051</v>
          </cell>
          <cell r="B19" t="str">
            <v>Tank GRP Sectional Construction (10,000 Litres)</v>
          </cell>
          <cell r="C19" t="str">
            <v>EA</v>
          </cell>
          <cell r="D19">
            <v>1</v>
          </cell>
          <cell r="E19">
            <v>1</v>
          </cell>
          <cell r="F19">
            <v>4</v>
          </cell>
          <cell r="G19">
            <v>1</v>
          </cell>
          <cell r="H19">
            <v>9505.5844182926139</v>
          </cell>
          <cell r="I19">
            <v>9992.1036321810498</v>
          </cell>
          <cell r="J19">
            <v>7769.41</v>
          </cell>
          <cell r="K19">
            <v>8177.3040249999995</v>
          </cell>
          <cell r="L19" t="str">
            <v>F2</v>
          </cell>
          <cell r="M19">
            <v>5.2499999999999949E-2</v>
          </cell>
        </row>
        <row r="20">
          <cell r="A20">
            <v>104051</v>
          </cell>
          <cell r="B20" t="str">
            <v>Tank GRP Sectional Construction (10,000 Litres)</v>
          </cell>
          <cell r="F20">
            <v>4</v>
          </cell>
          <cell r="G20">
            <v>1</v>
          </cell>
          <cell r="H20">
            <v>9505.5844182926139</v>
          </cell>
          <cell r="I20">
            <v>9992.1036321810498</v>
          </cell>
          <cell r="J20">
            <v>7769.41</v>
          </cell>
          <cell r="K20">
            <v>8177.3040249999995</v>
          </cell>
          <cell r="L20" t="str">
            <v>F1</v>
          </cell>
          <cell r="M20">
            <v>5.2499999999999949E-2</v>
          </cell>
        </row>
        <row r="21">
          <cell r="A21" t="str">
            <v>102-0050</v>
          </cell>
          <cell r="B21" t="str">
            <v>TEMP SENSOR</v>
          </cell>
          <cell r="C21" t="str">
            <v>EA</v>
          </cell>
          <cell r="D21">
            <v>1</v>
          </cell>
          <cell r="E21">
            <v>3</v>
          </cell>
          <cell r="F21">
            <v>2</v>
          </cell>
          <cell r="G21">
            <v>1</v>
          </cell>
          <cell r="H21">
            <v>141.82685342688805</v>
          </cell>
          <cell r="I21">
            <v>141.82685342688805</v>
          </cell>
          <cell r="J21">
            <v>112.176</v>
          </cell>
          <cell r="K21">
            <v>112.176</v>
          </cell>
          <cell r="L21" t="str">
            <v>F2</v>
          </cell>
          <cell r="M21">
            <v>0</v>
          </cell>
        </row>
        <row r="22">
          <cell r="A22" t="str">
            <v>108-3190</v>
          </cell>
          <cell r="B22" t="str">
            <v>TEMP SWITCH</v>
          </cell>
          <cell r="C22" t="str">
            <v>EA</v>
          </cell>
          <cell r="D22">
            <v>1</v>
          </cell>
          <cell r="E22">
            <v>3</v>
          </cell>
          <cell r="F22">
            <v>2</v>
          </cell>
          <cell r="G22">
            <v>1</v>
          </cell>
          <cell r="H22">
            <v>65.633608036448194</v>
          </cell>
          <cell r="I22">
            <v>65.633608036448194</v>
          </cell>
          <cell r="J22">
            <v>51.911999999999999</v>
          </cell>
          <cell r="K22">
            <v>51.911999999999999</v>
          </cell>
          <cell r="L22" t="str">
            <v>F2</v>
          </cell>
          <cell r="M22">
            <v>0</v>
          </cell>
        </row>
        <row r="23">
          <cell r="A23" t="str">
            <v>1107A</v>
          </cell>
          <cell r="B23" t="str">
            <v>AGITATOR COMPLETE (COTTER PINS REQUIRED)</v>
          </cell>
          <cell r="C23" t="str">
            <v>EA</v>
          </cell>
          <cell r="D23">
            <v>1</v>
          </cell>
          <cell r="E23">
            <v>6</v>
          </cell>
          <cell r="F23">
            <v>3</v>
          </cell>
          <cell r="G23">
            <v>1</v>
          </cell>
          <cell r="H23">
            <v>1053.5994487789599</v>
          </cell>
          <cell r="I23">
            <v>1111.5560790839143</v>
          </cell>
          <cell r="J23">
            <v>833.33</v>
          </cell>
          <cell r="K23">
            <v>879.17</v>
          </cell>
          <cell r="L23" t="str">
            <v>F2</v>
          </cell>
          <cell r="M23">
            <v>5.5008220032880029E-2</v>
          </cell>
        </row>
        <row r="24">
          <cell r="A24" t="str">
            <v>128-2922</v>
          </cell>
          <cell r="B24" t="str">
            <v>GASKET</v>
          </cell>
          <cell r="C24" t="str">
            <v>EA</v>
          </cell>
          <cell r="D24">
            <v>1</v>
          </cell>
          <cell r="E24">
            <v>5</v>
          </cell>
          <cell r="F24">
            <v>2</v>
          </cell>
          <cell r="G24">
            <v>1</v>
          </cell>
          <cell r="H24">
            <v>76.329792425189737</v>
          </cell>
          <cell r="I24">
            <v>76.329792425189737</v>
          </cell>
          <cell r="J24">
            <v>60.372</v>
          </cell>
          <cell r="K24">
            <v>60.372</v>
          </cell>
          <cell r="L24" t="str">
            <v>F2</v>
          </cell>
          <cell r="M24">
            <v>0</v>
          </cell>
        </row>
        <row r="25">
          <cell r="A25" t="str">
            <v>130-5158</v>
          </cell>
          <cell r="B25" t="str">
            <v>Injectors</v>
          </cell>
          <cell r="C25" t="str">
            <v>EA</v>
          </cell>
          <cell r="D25">
            <v>1</v>
          </cell>
          <cell r="E25">
            <v>1</v>
          </cell>
          <cell r="F25">
            <v>4</v>
          </cell>
          <cell r="G25">
            <v>1</v>
          </cell>
          <cell r="H25">
            <v>161.8335226665389</v>
          </cell>
          <cell r="I25">
            <v>166.68852834653509</v>
          </cell>
          <cell r="J25">
            <v>128</v>
          </cell>
          <cell r="K25">
            <v>131.84</v>
          </cell>
          <cell r="L25" t="str">
            <v>F2</v>
          </cell>
          <cell r="M25">
            <v>3.0000000000000027E-2</v>
          </cell>
        </row>
        <row r="26">
          <cell r="A26" t="str">
            <v>133-5673</v>
          </cell>
          <cell r="B26" t="str">
            <v>WATER SEPARATOR</v>
          </cell>
          <cell r="C26" t="str">
            <v>EA</v>
          </cell>
          <cell r="D26">
            <v>1</v>
          </cell>
          <cell r="E26">
            <v>40</v>
          </cell>
          <cell r="F26">
            <v>4</v>
          </cell>
          <cell r="G26">
            <v>1</v>
          </cell>
          <cell r="H26">
            <v>39.864148200593533</v>
          </cell>
          <cell r="I26">
            <v>40.133449296905823</v>
          </cell>
          <cell r="J26">
            <v>31.53</v>
          </cell>
          <cell r="K26">
            <v>31.743000000000002</v>
          </cell>
          <cell r="L26" t="str">
            <v>F2</v>
          </cell>
          <cell r="M26">
            <v>6.7554709800190602E-3</v>
          </cell>
        </row>
        <row r="27">
          <cell r="A27" t="str">
            <v>135-4926</v>
          </cell>
          <cell r="B27" t="str">
            <v>Water Pump</v>
          </cell>
          <cell r="C27" t="str">
            <v>EA</v>
          </cell>
          <cell r="D27">
            <v>1</v>
          </cell>
          <cell r="E27">
            <v>2</v>
          </cell>
          <cell r="F27">
            <v>4</v>
          </cell>
          <cell r="G27">
            <v>1</v>
          </cell>
          <cell r="H27">
            <v>1231.9576912990274</v>
          </cell>
          <cell r="I27">
            <v>1268.9164220379985</v>
          </cell>
          <cell r="J27">
            <v>974.4</v>
          </cell>
          <cell r="K27">
            <v>1003.6319999999999</v>
          </cell>
          <cell r="L27" t="str">
            <v>F2</v>
          </cell>
          <cell r="M27">
            <v>2.9999999999999971E-2</v>
          </cell>
        </row>
        <row r="28">
          <cell r="A28" t="str">
            <v>142-1340</v>
          </cell>
          <cell r="B28" t="str">
            <v>AIR FILTER</v>
          </cell>
          <cell r="C28" t="str">
            <v>EA</v>
          </cell>
          <cell r="D28">
            <v>1</v>
          </cell>
          <cell r="E28">
            <v>30</v>
          </cell>
          <cell r="F28">
            <v>2</v>
          </cell>
          <cell r="G28">
            <v>1</v>
          </cell>
          <cell r="H28">
            <v>98.325243939484864</v>
          </cell>
          <cell r="I28">
            <v>98.325243939484864</v>
          </cell>
          <cell r="J28">
            <v>77.768999999999991</v>
          </cell>
          <cell r="K28">
            <v>77.768999999999991</v>
          </cell>
          <cell r="L28" t="str">
            <v>F2</v>
          </cell>
          <cell r="M28">
            <v>0</v>
          </cell>
        </row>
        <row r="29">
          <cell r="A29" t="str">
            <v>142-1403</v>
          </cell>
          <cell r="B29" t="str">
            <v>AIR FILTER -SAFETY ELEMENT</v>
          </cell>
          <cell r="C29" t="str">
            <v>EA</v>
          </cell>
          <cell r="D29">
            <v>1</v>
          </cell>
          <cell r="E29">
            <v>10</v>
          </cell>
          <cell r="F29">
            <v>4</v>
          </cell>
          <cell r="G29">
            <v>1</v>
          </cell>
          <cell r="H29">
            <v>53.354489504124551</v>
          </cell>
          <cell r="I29">
            <v>54.955124189248281</v>
          </cell>
          <cell r="J29">
            <v>42.2</v>
          </cell>
          <cell r="K29">
            <v>43.466000000000001</v>
          </cell>
          <cell r="L29" t="str">
            <v>F2</v>
          </cell>
          <cell r="M29">
            <v>2.9999999999999957E-2</v>
          </cell>
        </row>
        <row r="30">
          <cell r="A30" t="str">
            <v>142-1928</v>
          </cell>
          <cell r="B30" t="str">
            <v>Radiator</v>
          </cell>
          <cell r="C30" t="str">
            <v>EA</v>
          </cell>
          <cell r="D30">
            <v>1</v>
          </cell>
          <cell r="E30">
            <v>1</v>
          </cell>
          <cell r="F30">
            <v>4</v>
          </cell>
          <cell r="G30">
            <v>1</v>
          </cell>
          <cell r="H30">
            <v>3934.4510873906443</v>
          </cell>
          <cell r="I30">
            <v>4052.4846200123634</v>
          </cell>
          <cell r="J30">
            <v>3111.9</v>
          </cell>
          <cell r="K30">
            <v>3205.2570000000001</v>
          </cell>
          <cell r="L30" t="str">
            <v>F2</v>
          </cell>
          <cell r="M30">
            <v>2.9999999999999988E-2</v>
          </cell>
        </row>
        <row r="31">
          <cell r="A31" t="str">
            <v>143-7653</v>
          </cell>
          <cell r="B31" t="str">
            <v>Breaker Group 630 Amp</v>
          </cell>
          <cell r="C31" t="str">
            <v>EA</v>
          </cell>
          <cell r="E31">
            <v>2</v>
          </cell>
          <cell r="F31">
            <v>3</v>
          </cell>
          <cell r="G31">
            <v>1</v>
          </cell>
          <cell r="H31">
            <v>604.67578555077262</v>
          </cell>
          <cell r="I31">
            <v>604.67578555077262</v>
          </cell>
          <cell r="J31">
            <v>478.26</v>
          </cell>
          <cell r="K31">
            <v>478.26</v>
          </cell>
          <cell r="L31" t="str">
            <v>F2</v>
          </cell>
          <cell r="M31">
            <v>0</v>
          </cell>
        </row>
        <row r="32">
          <cell r="A32" t="str">
            <v>143-7653</v>
          </cell>
          <cell r="B32" t="str">
            <v>Breaker Group 630 Amp</v>
          </cell>
          <cell r="F32">
            <v>3</v>
          </cell>
          <cell r="G32">
            <v>4</v>
          </cell>
          <cell r="H32">
            <v>604.67578555077262</v>
          </cell>
          <cell r="I32">
            <v>604.67578555077262</v>
          </cell>
          <cell r="J32">
            <v>478.26</v>
          </cell>
          <cell r="K32">
            <v>478.26</v>
          </cell>
          <cell r="L32" t="str">
            <v>F1</v>
          </cell>
          <cell r="M32">
            <v>0</v>
          </cell>
        </row>
        <row r="33">
          <cell r="A33" t="str">
            <v>153-1403</v>
          </cell>
          <cell r="B33" t="str">
            <v>PRESSURE CAP</v>
          </cell>
          <cell r="C33" t="str">
            <v>EA</v>
          </cell>
          <cell r="D33">
            <v>1</v>
          </cell>
          <cell r="E33">
            <v>2</v>
          </cell>
          <cell r="F33">
            <v>4</v>
          </cell>
          <cell r="G33">
            <v>1</v>
          </cell>
          <cell r="H33">
            <v>33.533675950661028</v>
          </cell>
          <cell r="I33">
            <v>33.533675950661028</v>
          </cell>
          <cell r="J33">
            <v>26.523</v>
          </cell>
          <cell r="K33">
            <v>26.523</v>
          </cell>
          <cell r="L33" t="str">
            <v>F2</v>
          </cell>
          <cell r="M33">
            <v>0</v>
          </cell>
        </row>
        <row r="34">
          <cell r="A34" t="str">
            <v>155-3832</v>
          </cell>
          <cell r="B34" t="str">
            <v>Caterpillar DVR</v>
          </cell>
          <cell r="C34" t="str">
            <v>EA</v>
          </cell>
          <cell r="D34">
            <v>1</v>
          </cell>
          <cell r="E34">
            <v>2</v>
          </cell>
          <cell r="F34">
            <v>4</v>
          </cell>
          <cell r="G34">
            <v>1</v>
          </cell>
          <cell r="H34">
            <v>2918.6928677789456</v>
          </cell>
          <cell r="I34">
            <v>3006.253653812314</v>
          </cell>
          <cell r="J34">
            <v>2308.5</v>
          </cell>
          <cell r="K34">
            <v>2377.7550000000001</v>
          </cell>
          <cell r="L34" t="str">
            <v>F2</v>
          </cell>
          <cell r="M34">
            <v>3.0000000000000047E-2</v>
          </cell>
        </row>
        <row r="35">
          <cell r="A35" t="str">
            <v>185-2831</v>
          </cell>
          <cell r="B35" t="str">
            <v>INJECTOR LINE</v>
          </cell>
          <cell r="C35" t="str">
            <v>EA</v>
          </cell>
          <cell r="D35">
            <v>1</v>
          </cell>
          <cell r="E35">
            <v>2</v>
          </cell>
          <cell r="F35">
            <v>4</v>
          </cell>
          <cell r="G35">
            <v>1</v>
          </cell>
          <cell r="H35">
            <v>89.981967251387289</v>
          </cell>
          <cell r="I35">
            <v>92.681426268928917</v>
          </cell>
          <cell r="J35">
            <v>71.17</v>
          </cell>
          <cell r="K35">
            <v>73.305099999999996</v>
          </cell>
          <cell r="L35" t="str">
            <v>F2</v>
          </cell>
          <cell r="M35">
            <v>2.9999999999999919E-2</v>
          </cell>
        </row>
        <row r="36">
          <cell r="A36" t="str">
            <v>191-7941</v>
          </cell>
          <cell r="B36" t="str">
            <v>INJECTION LINE</v>
          </cell>
          <cell r="C36" t="str">
            <v>EA</v>
          </cell>
          <cell r="D36">
            <v>1</v>
          </cell>
          <cell r="E36">
            <v>2</v>
          </cell>
          <cell r="F36">
            <v>4</v>
          </cell>
          <cell r="G36">
            <v>1</v>
          </cell>
          <cell r="H36">
            <v>162.90819840299636</v>
          </cell>
          <cell r="I36">
            <v>166.63289807311841</v>
          </cell>
          <cell r="J36">
            <v>128.85</v>
          </cell>
          <cell r="K36">
            <v>131.79599999999999</v>
          </cell>
          <cell r="L36" t="str">
            <v>F2</v>
          </cell>
          <cell r="M36">
            <v>2.28637951105937E-2</v>
          </cell>
        </row>
        <row r="37">
          <cell r="A37" t="str">
            <v>191-7942</v>
          </cell>
          <cell r="B37" t="str">
            <v>INJECTION LINE</v>
          </cell>
          <cell r="C37" t="str">
            <v>EA</v>
          </cell>
          <cell r="D37">
            <v>1</v>
          </cell>
          <cell r="E37">
            <v>2</v>
          </cell>
          <cell r="F37">
            <v>4</v>
          </cell>
          <cell r="G37">
            <v>1</v>
          </cell>
          <cell r="H37">
            <v>162.90819840299636</v>
          </cell>
          <cell r="I37">
            <v>166.63289807311841</v>
          </cell>
          <cell r="J37">
            <v>128.85</v>
          </cell>
          <cell r="K37">
            <v>131.79599999999999</v>
          </cell>
          <cell r="L37" t="str">
            <v>F2</v>
          </cell>
          <cell r="M37">
            <v>2.28637951105937E-2</v>
          </cell>
        </row>
        <row r="38">
          <cell r="A38" t="str">
            <v>191-7943</v>
          </cell>
          <cell r="B38" t="str">
            <v>INJECTION LINE</v>
          </cell>
          <cell r="C38" t="str">
            <v>EA</v>
          </cell>
          <cell r="D38">
            <v>1</v>
          </cell>
          <cell r="E38">
            <v>2</v>
          </cell>
          <cell r="F38">
            <v>4</v>
          </cell>
          <cell r="G38">
            <v>1</v>
          </cell>
          <cell r="H38">
            <v>162.90819840299636</v>
          </cell>
          <cell r="I38">
            <v>166.63289807311841</v>
          </cell>
          <cell r="J38">
            <v>128.85</v>
          </cell>
          <cell r="K38">
            <v>131.79599999999999</v>
          </cell>
          <cell r="L38" t="str">
            <v>F2</v>
          </cell>
          <cell r="M38">
            <v>2.28637951105937E-2</v>
          </cell>
        </row>
        <row r="39">
          <cell r="A39" t="str">
            <v>191-7944</v>
          </cell>
          <cell r="B39" t="str">
            <v>INJECTION LINE</v>
          </cell>
          <cell r="C39" t="str">
            <v>EA</v>
          </cell>
          <cell r="D39">
            <v>1</v>
          </cell>
          <cell r="E39">
            <v>2</v>
          </cell>
          <cell r="F39">
            <v>4</v>
          </cell>
          <cell r="G39">
            <v>1</v>
          </cell>
          <cell r="H39">
            <v>162.90819840299636</v>
          </cell>
          <cell r="I39">
            <v>166.63289807311841</v>
          </cell>
          <cell r="J39">
            <v>128.85</v>
          </cell>
          <cell r="K39">
            <v>131.79599999999999</v>
          </cell>
          <cell r="L39" t="str">
            <v>F2</v>
          </cell>
          <cell r="M39">
            <v>2.28637951105937E-2</v>
          </cell>
        </row>
        <row r="40">
          <cell r="A40" t="str">
            <v>191-7945</v>
          </cell>
          <cell r="B40" t="str">
            <v>INJECTION LINE</v>
          </cell>
          <cell r="C40" t="str">
            <v>EA</v>
          </cell>
          <cell r="D40">
            <v>1</v>
          </cell>
          <cell r="E40">
            <v>2</v>
          </cell>
          <cell r="F40">
            <v>4</v>
          </cell>
          <cell r="G40">
            <v>1</v>
          </cell>
          <cell r="H40">
            <v>162.90819840299636</v>
          </cell>
          <cell r="I40">
            <v>166.63289807311841</v>
          </cell>
          <cell r="J40">
            <v>128.85</v>
          </cell>
          <cell r="K40">
            <v>131.79599999999999</v>
          </cell>
          <cell r="L40" t="str">
            <v>F2</v>
          </cell>
          <cell r="M40">
            <v>2.28637951105937E-2</v>
          </cell>
        </row>
        <row r="41">
          <cell r="A41" t="str">
            <v>191-7946</v>
          </cell>
          <cell r="B41" t="str">
            <v>INJECTION LINE</v>
          </cell>
          <cell r="C41" t="str">
            <v>EA</v>
          </cell>
          <cell r="D41">
            <v>1</v>
          </cell>
          <cell r="E41">
            <v>2</v>
          </cell>
          <cell r="F41">
            <v>4</v>
          </cell>
          <cell r="G41">
            <v>1</v>
          </cell>
          <cell r="H41">
            <v>162.90819840299636</v>
          </cell>
          <cell r="I41">
            <v>166.63289807311841</v>
          </cell>
          <cell r="J41">
            <v>128.85</v>
          </cell>
          <cell r="K41">
            <v>131.79599999999999</v>
          </cell>
          <cell r="L41" t="str">
            <v>F2</v>
          </cell>
          <cell r="M41">
            <v>2.28637951105937E-2</v>
          </cell>
        </row>
        <row r="42">
          <cell r="A42" t="str">
            <v>1P-0436</v>
          </cell>
          <cell r="B42" t="str">
            <v>GASKET</v>
          </cell>
          <cell r="C42" t="str">
            <v>EA</v>
          </cell>
          <cell r="D42">
            <v>1</v>
          </cell>
          <cell r="E42">
            <v>20</v>
          </cell>
          <cell r="F42">
            <v>4</v>
          </cell>
          <cell r="G42">
            <v>1</v>
          </cell>
          <cell r="H42">
            <v>1.1505352002074252</v>
          </cell>
          <cell r="I42">
            <v>1.1850512562136477</v>
          </cell>
          <cell r="J42">
            <v>0.91</v>
          </cell>
          <cell r="K42">
            <v>0.93730000000000002</v>
          </cell>
          <cell r="L42" t="str">
            <v>F2</v>
          </cell>
          <cell r="M42">
            <v>2.9999999999999988E-2</v>
          </cell>
        </row>
        <row r="43">
          <cell r="A43" t="str">
            <v>1R0716</v>
          </cell>
          <cell r="B43" t="str">
            <v>OIL FILTER</v>
          </cell>
          <cell r="C43" t="str">
            <v>EA</v>
          </cell>
          <cell r="D43">
            <v>1</v>
          </cell>
          <cell r="E43">
            <v>60</v>
          </cell>
          <cell r="F43">
            <v>4</v>
          </cell>
          <cell r="G43">
            <v>1</v>
          </cell>
          <cell r="H43">
            <v>20.95996983410846</v>
          </cell>
          <cell r="I43">
            <v>20.95996983410846</v>
          </cell>
          <cell r="J43">
            <v>16.578000000000003</v>
          </cell>
          <cell r="K43">
            <v>16.578000000000003</v>
          </cell>
          <cell r="L43" t="str">
            <v>F2</v>
          </cell>
          <cell r="M43">
            <v>0</v>
          </cell>
        </row>
        <row r="44">
          <cell r="A44" t="str">
            <v>1R0749</v>
          </cell>
          <cell r="B44" t="str">
            <v>FUEL FILTER</v>
          </cell>
          <cell r="C44" t="str">
            <v>EA</v>
          </cell>
          <cell r="D44">
            <v>1</v>
          </cell>
          <cell r="E44">
            <v>40</v>
          </cell>
          <cell r="F44">
            <v>2</v>
          </cell>
          <cell r="G44">
            <v>1</v>
          </cell>
          <cell r="H44">
            <v>18.479365369485411</v>
          </cell>
          <cell r="I44">
            <v>18.479365369485411</v>
          </cell>
          <cell r="J44">
            <v>14.615999999999998</v>
          </cell>
          <cell r="K44">
            <v>14.615999999999998</v>
          </cell>
          <cell r="L44" t="str">
            <v>F2</v>
          </cell>
          <cell r="M44">
            <v>0</v>
          </cell>
        </row>
        <row r="45">
          <cell r="A45" t="str">
            <v>1V-0002</v>
          </cell>
          <cell r="B45" t="str">
            <v>Actuator Lever</v>
          </cell>
          <cell r="C45" t="str">
            <v>EA</v>
          </cell>
          <cell r="D45">
            <v>1</v>
          </cell>
          <cell r="E45">
            <v>1</v>
          </cell>
          <cell r="F45">
            <v>2</v>
          </cell>
          <cell r="G45">
            <v>1</v>
          </cell>
          <cell r="H45">
            <v>96.595648165986248</v>
          </cell>
          <cell r="I45">
            <v>96.595648165986248</v>
          </cell>
          <cell r="J45">
            <v>76.400999999999996</v>
          </cell>
          <cell r="K45">
            <v>76.400999999999996</v>
          </cell>
          <cell r="L45" t="str">
            <v>F2</v>
          </cell>
          <cell r="M45">
            <v>0</v>
          </cell>
        </row>
        <row r="46">
          <cell r="A46" t="str">
            <v>1W-3728</v>
          </cell>
          <cell r="B46" t="str">
            <v>Turbo Charger</v>
          </cell>
          <cell r="C46" t="str">
            <v>EA</v>
          </cell>
          <cell r="E46">
            <v>6</v>
          </cell>
          <cell r="F46">
            <v>4</v>
          </cell>
          <cell r="G46">
            <v>1</v>
          </cell>
          <cell r="H46">
            <v>2776.747167858849</v>
          </cell>
          <cell r="I46">
            <v>2833.0551191516379</v>
          </cell>
          <cell r="J46">
            <v>2196.23</v>
          </cell>
          <cell r="K46">
            <v>2240.7659999999996</v>
          </cell>
          <cell r="L46" t="str">
            <v>F2</v>
          </cell>
          <cell r="M46">
            <v>2.0278386143527592E-2</v>
          </cell>
        </row>
        <row r="47">
          <cell r="A47" t="str">
            <v>1W-3728</v>
          </cell>
          <cell r="B47" t="str">
            <v>Turbo Charger</v>
          </cell>
          <cell r="F47">
            <v>2</v>
          </cell>
          <cell r="G47">
            <v>8</v>
          </cell>
          <cell r="H47">
            <v>2833.0551191516379</v>
          </cell>
          <cell r="I47">
            <v>2833.0551191516379</v>
          </cell>
          <cell r="J47">
            <v>2240.7659999999996</v>
          </cell>
          <cell r="K47">
            <v>2240.7659999999996</v>
          </cell>
          <cell r="L47" t="str">
            <v>F1</v>
          </cell>
          <cell r="M47">
            <v>0</v>
          </cell>
        </row>
        <row r="48">
          <cell r="A48" t="str">
            <v>207-1556</v>
          </cell>
          <cell r="B48" t="str">
            <v>STARTER MOTOR</v>
          </cell>
          <cell r="C48" t="str">
            <v>EA</v>
          </cell>
          <cell r="D48">
            <v>1</v>
          </cell>
          <cell r="E48">
            <v>6</v>
          </cell>
          <cell r="F48">
            <v>4</v>
          </cell>
          <cell r="G48">
            <v>1</v>
          </cell>
          <cell r="H48">
            <v>820.2304517962275</v>
          </cell>
          <cell r="I48">
            <v>844.83736535011417</v>
          </cell>
          <cell r="J48">
            <v>648.75</v>
          </cell>
          <cell r="K48">
            <v>668.21249999999998</v>
          </cell>
          <cell r="L48" t="str">
            <v>F2</v>
          </cell>
          <cell r="M48">
            <v>2.9999999999999964E-2</v>
          </cell>
        </row>
        <row r="49">
          <cell r="A49" t="str">
            <v>2W-3687</v>
          </cell>
          <cell r="B49" t="str">
            <v>PRESSURE GAUGE</v>
          </cell>
          <cell r="C49" t="str">
            <v>EA</v>
          </cell>
          <cell r="D49">
            <v>1</v>
          </cell>
          <cell r="E49">
            <v>3</v>
          </cell>
          <cell r="F49">
            <v>4</v>
          </cell>
          <cell r="G49">
            <v>1</v>
          </cell>
          <cell r="H49">
            <v>42.266364552674965</v>
          </cell>
          <cell r="I49">
            <v>43.239894337465863</v>
          </cell>
          <cell r="J49">
            <v>33.43</v>
          </cell>
          <cell r="K49">
            <v>34.200000000000003</v>
          </cell>
          <cell r="L49" t="str">
            <v>F2</v>
          </cell>
          <cell r="M49">
            <v>2.3033203709243288E-2</v>
          </cell>
        </row>
        <row r="50">
          <cell r="A50" t="str">
            <v>3E-6455</v>
          </cell>
          <cell r="B50" t="str">
            <v>OIL SWITCH</v>
          </cell>
          <cell r="C50" t="str">
            <v>EA</v>
          </cell>
          <cell r="D50">
            <v>1</v>
          </cell>
          <cell r="E50">
            <v>3</v>
          </cell>
          <cell r="F50">
            <v>4</v>
          </cell>
          <cell r="G50">
            <v>1</v>
          </cell>
          <cell r="H50">
            <v>60.245057461410774</v>
          </cell>
          <cell r="I50">
            <v>62.052409185253097</v>
          </cell>
          <cell r="J50">
            <v>47.65</v>
          </cell>
          <cell r="K50">
            <v>49.079499999999996</v>
          </cell>
          <cell r="L50" t="str">
            <v>F2</v>
          </cell>
          <cell r="M50">
            <v>2.9999999999999943E-2</v>
          </cell>
        </row>
        <row r="51">
          <cell r="A51" t="str">
            <v>4.025.850.0</v>
          </cell>
          <cell r="B51" t="str">
            <v>Flame Tube</v>
          </cell>
          <cell r="C51" t="str">
            <v>EA</v>
          </cell>
          <cell r="E51">
            <v>10</v>
          </cell>
          <cell r="F51">
            <v>4</v>
          </cell>
          <cell r="G51">
            <v>1</v>
          </cell>
          <cell r="H51">
            <v>1243.3311423006789</v>
          </cell>
          <cell r="I51">
            <v>1299.6924814802201</v>
          </cell>
          <cell r="J51">
            <v>945.05840000000012</v>
          </cell>
          <cell r="K51">
            <v>992.31132000000014</v>
          </cell>
          <cell r="L51" t="str">
            <v>F2</v>
          </cell>
          <cell r="M51">
            <v>5.000000000000001E-2</v>
          </cell>
        </row>
        <row r="52">
          <cell r="A52" t="str">
            <v>4.025.850.0</v>
          </cell>
          <cell r="B52" t="str">
            <v>FLAME TUBE</v>
          </cell>
          <cell r="C52" t="str">
            <v>EA</v>
          </cell>
          <cell r="D52">
            <v>1</v>
          </cell>
          <cell r="E52">
            <v>10</v>
          </cell>
          <cell r="F52">
            <v>4</v>
          </cell>
          <cell r="G52">
            <v>1</v>
          </cell>
          <cell r="H52">
            <v>1243.3311423006789</v>
          </cell>
          <cell r="I52">
            <v>1299.6924814802201</v>
          </cell>
          <cell r="J52">
            <v>945.05840000000012</v>
          </cell>
          <cell r="K52">
            <v>992.31132000000014</v>
          </cell>
          <cell r="L52" t="str">
            <v>F2</v>
          </cell>
          <cell r="M52">
            <v>5.000000000000001E-2</v>
          </cell>
        </row>
        <row r="53">
          <cell r="A53" t="str">
            <v>4.744-160.0</v>
          </cell>
          <cell r="B53" t="str">
            <v>STEP SWITCH COMPLETE</v>
          </cell>
          <cell r="C53" t="str">
            <v>EA</v>
          </cell>
          <cell r="D53">
            <v>1</v>
          </cell>
          <cell r="E53">
            <v>3</v>
          </cell>
          <cell r="F53">
            <v>4</v>
          </cell>
          <cell r="G53">
            <v>1</v>
          </cell>
          <cell r="H53">
            <v>114.57621227482788</v>
          </cell>
          <cell r="I53">
            <v>119.77005689290714</v>
          </cell>
          <cell r="J53">
            <v>87.089600000000004</v>
          </cell>
          <cell r="K53">
            <v>91.444080000000014</v>
          </cell>
          <cell r="L53" t="str">
            <v>F2</v>
          </cell>
          <cell r="M53">
            <v>5.0000000000000107E-2</v>
          </cell>
        </row>
        <row r="54">
          <cell r="A54" t="str">
            <v>400-81-0501-GA</v>
          </cell>
          <cell r="B54" t="str">
            <v>INTERFACE CABLE</v>
          </cell>
          <cell r="C54" t="str">
            <v>EA</v>
          </cell>
          <cell r="D54">
            <v>1</v>
          </cell>
          <cell r="E54">
            <v>10</v>
          </cell>
          <cell r="F54">
            <v>4</v>
          </cell>
          <cell r="G54">
            <v>25</v>
          </cell>
          <cell r="H54">
            <v>126.86582851646529</v>
          </cell>
          <cell r="I54">
            <v>132.51413811690304</v>
          </cell>
          <cell r="J54">
            <v>94.617750000000001</v>
          </cell>
          <cell r="K54">
            <v>99.353250000000003</v>
          </cell>
          <cell r="L54" t="str">
            <v>F2</v>
          </cell>
          <cell r="M54">
            <v>5.0048748781280489E-2</v>
          </cell>
        </row>
        <row r="55">
          <cell r="A55" t="str">
            <v>400-81-1-1</v>
          </cell>
          <cell r="B55" t="str">
            <v>COOKSET C/W COVER/TABLE</v>
          </cell>
          <cell r="C55" t="str">
            <v>EA</v>
          </cell>
          <cell r="D55">
            <v>1</v>
          </cell>
          <cell r="E55">
            <v>3</v>
          </cell>
          <cell r="F55">
            <v>4</v>
          </cell>
          <cell r="G55">
            <v>1</v>
          </cell>
          <cell r="H55">
            <v>2752.3329693088249</v>
          </cell>
          <cell r="I55">
            <v>2877.0987430762243</v>
          </cell>
          <cell r="J55">
            <v>2092.0536000000002</v>
          </cell>
          <cell r="K55">
            <v>2196.6562800000002</v>
          </cell>
          <cell r="L55" t="str">
            <v>F2</v>
          </cell>
          <cell r="M55">
            <v>4.9999999999999975E-2</v>
          </cell>
        </row>
        <row r="56">
          <cell r="A56" t="str">
            <v>400-81-1-4</v>
          </cell>
          <cell r="B56" t="str">
            <v>HOTPLATE</v>
          </cell>
          <cell r="C56" t="str">
            <v>EA</v>
          </cell>
          <cell r="D56">
            <v>1</v>
          </cell>
          <cell r="E56">
            <v>3</v>
          </cell>
          <cell r="F56">
            <v>4</v>
          </cell>
          <cell r="G56">
            <v>1</v>
          </cell>
          <cell r="H56">
            <v>925.90101493748443</v>
          </cell>
          <cell r="I56">
            <v>967.8729111818169</v>
          </cell>
          <cell r="J56">
            <v>703.77840000000003</v>
          </cell>
          <cell r="K56">
            <v>738.96732000000009</v>
          </cell>
          <cell r="L56" t="str">
            <v>F2</v>
          </cell>
          <cell r="M56">
            <v>5.0000000000000072E-2</v>
          </cell>
        </row>
        <row r="57">
          <cell r="A57" t="str">
            <v>400-81-1-5</v>
          </cell>
          <cell r="B57" t="str">
            <v>OVEN C/W 4 SHELVES &amp; TEMPERATURE INDICATOR</v>
          </cell>
          <cell r="C57" t="str">
            <v>EA</v>
          </cell>
          <cell r="D57">
            <v>1</v>
          </cell>
          <cell r="E57">
            <v>1</v>
          </cell>
          <cell r="F57">
            <v>4</v>
          </cell>
          <cell r="G57">
            <v>1</v>
          </cell>
          <cell r="H57">
            <v>2692.9844242381496</v>
          </cell>
          <cell r="I57">
            <v>2817.0271714373735</v>
          </cell>
          <cell r="J57">
            <v>2079.9299999999998</v>
          </cell>
          <cell r="K57">
            <v>2183.9264999999996</v>
          </cell>
          <cell r="L57" t="str">
            <v>F2</v>
          </cell>
          <cell r="M57">
            <v>4.9999999999999878E-2</v>
          </cell>
        </row>
        <row r="58">
          <cell r="A58" t="str">
            <v>400-81-1-6</v>
          </cell>
          <cell r="B58" t="str">
            <v>OVEN INSULATED FLUE</v>
          </cell>
          <cell r="C58" t="str">
            <v>EA</v>
          </cell>
          <cell r="D58">
            <v>1</v>
          </cell>
          <cell r="E58">
            <v>3</v>
          </cell>
          <cell r="F58">
            <v>4</v>
          </cell>
          <cell r="G58">
            <v>1</v>
          </cell>
          <cell r="H58">
            <v>205.45053753782767</v>
          </cell>
          <cell r="I58">
            <v>215.72508166814777</v>
          </cell>
          <cell r="J58">
            <v>156.58924999999999</v>
          </cell>
          <cell r="K58">
            <v>164.42024999999998</v>
          </cell>
          <cell r="L58" t="str">
            <v>F2</v>
          </cell>
          <cell r="M58">
            <v>5.0009818681678274E-2</v>
          </cell>
        </row>
        <row r="59">
          <cell r="A59" t="str">
            <v>400-81-2-1</v>
          </cell>
          <cell r="B59" t="str">
            <v>WATER HEATER MODULE C/W TAP</v>
          </cell>
          <cell r="C59" t="str">
            <v>EA</v>
          </cell>
          <cell r="D59">
            <v>1</v>
          </cell>
          <cell r="E59">
            <v>3</v>
          </cell>
          <cell r="F59">
            <v>4</v>
          </cell>
          <cell r="G59">
            <v>1</v>
          </cell>
          <cell r="H59">
            <v>4483.4741160202075</v>
          </cell>
          <cell r="I59">
            <v>4694.8578237941665</v>
          </cell>
          <cell r="J59">
            <v>3544.45</v>
          </cell>
          <cell r="K59">
            <v>3721.6724999999997</v>
          </cell>
          <cell r="L59" t="str">
            <v>F2</v>
          </cell>
          <cell r="M59">
            <v>4.9999999999999961E-2</v>
          </cell>
        </row>
        <row r="60">
          <cell r="A60" t="str">
            <v>400-81-2-2</v>
          </cell>
          <cell r="B60" t="str">
            <v>WATER HEATER MODULE INSULATED FLUE</v>
          </cell>
          <cell r="C60" t="str">
            <v>EA</v>
          </cell>
          <cell r="D60">
            <v>1</v>
          </cell>
          <cell r="E60">
            <v>6</v>
          </cell>
          <cell r="F60">
            <v>4</v>
          </cell>
          <cell r="G60">
            <v>1</v>
          </cell>
          <cell r="H60">
            <v>670.76732949787356</v>
          </cell>
          <cell r="I60">
            <v>701.39290427946776</v>
          </cell>
          <cell r="J60">
            <v>513.50450000000001</v>
          </cell>
          <cell r="K60">
            <v>539.18074999999988</v>
          </cell>
          <cell r="L60" t="str">
            <v>F2</v>
          </cell>
          <cell r="M60">
            <v>5.0001996087667915E-2</v>
          </cell>
        </row>
        <row r="61">
          <cell r="A61" t="str">
            <v>400-81-2-4</v>
          </cell>
          <cell r="B61" t="str">
            <v>SANITATION TABLE</v>
          </cell>
          <cell r="C61" t="str">
            <v>EA</v>
          </cell>
          <cell r="D61">
            <v>1</v>
          </cell>
          <cell r="E61">
            <v>3</v>
          </cell>
          <cell r="F61">
            <v>4</v>
          </cell>
          <cell r="G61">
            <v>1</v>
          </cell>
          <cell r="H61">
            <v>2853.6067002783043</v>
          </cell>
          <cell r="I61">
            <v>2980.7303436232214</v>
          </cell>
          <cell r="J61">
            <v>2131.6822499999998</v>
          </cell>
          <cell r="K61">
            <v>2238.2617499999997</v>
          </cell>
          <cell r="L61" t="str">
            <v>F2</v>
          </cell>
          <cell r="M61">
            <v>4.9997836215974416E-2</v>
          </cell>
        </row>
        <row r="62">
          <cell r="A62" t="str">
            <v>400-81-2-5</v>
          </cell>
          <cell r="B62" t="str">
            <v>HOSE &amp; WATER GUN PARTS KIT</v>
          </cell>
          <cell r="C62" t="str">
            <v>EA</v>
          </cell>
          <cell r="D62">
            <v>1</v>
          </cell>
          <cell r="E62">
            <v>1</v>
          </cell>
          <cell r="F62">
            <v>4</v>
          </cell>
          <cell r="G62">
            <v>1</v>
          </cell>
          <cell r="H62">
            <v>435.66561171341885</v>
          </cell>
          <cell r="I62">
            <v>453.94315035552802</v>
          </cell>
          <cell r="J62">
            <v>306.47500000000002</v>
          </cell>
          <cell r="K62">
            <v>321.79874999999998</v>
          </cell>
          <cell r="L62" t="str">
            <v>F2</v>
          </cell>
          <cell r="M62">
            <v>4.9999999999999871E-2</v>
          </cell>
        </row>
        <row r="63">
          <cell r="A63" t="str">
            <v>400-81-5-1</v>
          </cell>
          <cell r="B63" t="str">
            <v>PREPARATION TABLE</v>
          </cell>
          <cell r="C63" t="str">
            <v>EA</v>
          </cell>
          <cell r="D63">
            <v>1</v>
          </cell>
          <cell r="E63">
            <v>1</v>
          </cell>
          <cell r="F63">
            <v>4</v>
          </cell>
          <cell r="G63">
            <v>1</v>
          </cell>
          <cell r="H63">
            <v>646.59696568820812</v>
          </cell>
          <cell r="I63">
            <v>678.92681397261833</v>
          </cell>
          <cell r="J63">
            <v>492.82</v>
          </cell>
          <cell r="K63">
            <v>517.4609999999999</v>
          </cell>
          <cell r="L63" t="str">
            <v>F2</v>
          </cell>
          <cell r="M63">
            <v>4.9999999999999808E-2</v>
          </cell>
        </row>
        <row r="64">
          <cell r="A64" t="str">
            <v>400-81-5-2</v>
          </cell>
          <cell r="B64" t="str">
            <v>Air cooling plant assy (int &amp; ext.)</v>
          </cell>
          <cell r="C64">
            <v>4</v>
          </cell>
          <cell r="E64">
            <v>3</v>
          </cell>
          <cell r="F64">
            <v>4</v>
          </cell>
          <cell r="G64">
            <v>1</v>
          </cell>
          <cell r="H64">
            <v>10311.930560532532</v>
          </cell>
          <cell r="I64">
            <v>10797.049445695673</v>
          </cell>
          <cell r="J64">
            <v>8134.4</v>
          </cell>
          <cell r="K64">
            <v>8541.1200000000008</v>
          </cell>
          <cell r="L64" t="str">
            <v>F2</v>
          </cell>
          <cell r="M64">
            <v>5.0000000000000148E-2</v>
          </cell>
        </row>
        <row r="65">
          <cell r="A65" t="str">
            <v>400-81-5-2</v>
          </cell>
          <cell r="B65" t="str">
            <v>Air cooling plant assy (int &amp; ext.)</v>
          </cell>
          <cell r="F65">
            <v>4</v>
          </cell>
          <cell r="G65">
            <v>4</v>
          </cell>
          <cell r="H65">
            <v>10311.925193117646</v>
          </cell>
          <cell r="I65">
            <v>10797.044078280787</v>
          </cell>
          <cell r="J65">
            <v>8134.4</v>
          </cell>
          <cell r="K65">
            <v>8541.1200000000008</v>
          </cell>
          <cell r="L65" t="str">
            <v>F1</v>
          </cell>
          <cell r="M65">
            <v>5.0000000000000148E-2</v>
          </cell>
        </row>
        <row r="66">
          <cell r="A66" t="str">
            <v>400-81-6-3</v>
          </cell>
          <cell r="B66" t="str">
            <v>HEATED COUNTER</v>
          </cell>
          <cell r="C66" t="str">
            <v>EA</v>
          </cell>
          <cell r="D66">
            <v>1</v>
          </cell>
          <cell r="E66">
            <v>1</v>
          </cell>
          <cell r="F66">
            <v>3</v>
          </cell>
          <cell r="G66">
            <v>1</v>
          </cell>
          <cell r="H66">
            <v>1439.426466291646</v>
          </cell>
          <cell r="I66">
            <v>1493.4644066248381</v>
          </cell>
          <cell r="J66">
            <v>906.1</v>
          </cell>
          <cell r="K66">
            <v>951.40499999999997</v>
          </cell>
          <cell r="L66" t="str">
            <v>F2</v>
          </cell>
          <cell r="M66">
            <v>4.999999999999994E-2</v>
          </cell>
        </row>
        <row r="67">
          <cell r="A67" t="str">
            <v>400-851410-GA</v>
          </cell>
          <cell r="B67" t="str">
            <v>FUEL LANCE</v>
          </cell>
          <cell r="C67" t="str">
            <v>EA</v>
          </cell>
          <cell r="D67">
            <v>1</v>
          </cell>
          <cell r="E67">
            <v>10</v>
          </cell>
          <cell r="F67">
            <v>4</v>
          </cell>
          <cell r="G67">
            <v>1</v>
          </cell>
          <cell r="H67">
            <v>35.476763633225723</v>
          </cell>
          <cell r="I67">
            <v>37.251946650506163</v>
          </cell>
          <cell r="J67">
            <v>27.039499999999997</v>
          </cell>
          <cell r="K67">
            <v>28.392499999999998</v>
          </cell>
          <cell r="L67" t="str">
            <v>F2</v>
          </cell>
          <cell r="M67">
            <v>5.0037907505686187E-2</v>
          </cell>
        </row>
        <row r="68">
          <cell r="A68" t="str">
            <v>400-851420-GA</v>
          </cell>
          <cell r="B68" t="str">
            <v>FUEL HOSE SET</v>
          </cell>
          <cell r="C68" t="str">
            <v>EA</v>
          </cell>
          <cell r="D68">
            <v>1</v>
          </cell>
          <cell r="E68">
            <v>10</v>
          </cell>
          <cell r="F68">
            <v>4</v>
          </cell>
          <cell r="G68">
            <v>1</v>
          </cell>
          <cell r="H68">
            <v>22.378064702686732</v>
          </cell>
          <cell r="I68">
            <v>23.494278266582764</v>
          </cell>
          <cell r="J68">
            <v>17.055999999999997</v>
          </cell>
          <cell r="K68">
            <v>17.906749999999999</v>
          </cell>
          <cell r="L68" t="str">
            <v>F2</v>
          </cell>
          <cell r="M68">
            <v>4.9879807692307786E-2</v>
          </cell>
        </row>
        <row r="69">
          <cell r="A69" t="str">
            <v>400-85-1430-REF</v>
          </cell>
          <cell r="B69" t="str">
            <v>FUEL FILTER</v>
          </cell>
          <cell r="C69" t="str">
            <v>EA</v>
          </cell>
          <cell r="D69">
            <v>1</v>
          </cell>
          <cell r="E69">
            <v>500</v>
          </cell>
          <cell r="F69">
            <v>4</v>
          </cell>
          <cell r="G69">
            <v>100</v>
          </cell>
          <cell r="H69">
            <v>3.95051576015033</v>
          </cell>
          <cell r="I69">
            <v>4.0605477653536637</v>
          </cell>
          <cell r="J69">
            <v>1.89625</v>
          </cell>
          <cell r="K69">
            <v>1.9884999999999997</v>
          </cell>
          <cell r="L69" t="str">
            <v>F2</v>
          </cell>
          <cell r="M69">
            <v>4.8648648648648499E-2</v>
          </cell>
        </row>
        <row r="70">
          <cell r="A70" t="str">
            <v>400-85-1440-REF</v>
          </cell>
          <cell r="B70" t="str">
            <v>HOSE CLIP WING</v>
          </cell>
          <cell r="C70" t="str">
            <v>EA</v>
          </cell>
          <cell r="D70">
            <v>1</v>
          </cell>
          <cell r="E70">
            <v>50</v>
          </cell>
          <cell r="F70">
            <v>4</v>
          </cell>
          <cell r="G70">
            <v>20</v>
          </cell>
          <cell r="H70">
            <v>5.7956302296266644</v>
          </cell>
          <cell r="I70">
            <v>5.9301137915418494</v>
          </cell>
          <cell r="J70">
            <v>2.3369999999999997</v>
          </cell>
          <cell r="K70">
            <v>2.4497499999999999</v>
          </cell>
          <cell r="L70" t="str">
            <v>F2</v>
          </cell>
          <cell r="M70">
            <v>4.8245614035087779E-2</v>
          </cell>
        </row>
        <row r="71">
          <cell r="A71" t="str">
            <v>400-85-1450-REF</v>
          </cell>
          <cell r="B71" t="str">
            <v>HOSE CLIP WORM</v>
          </cell>
          <cell r="C71" t="str">
            <v>EA</v>
          </cell>
          <cell r="D71">
            <v>1</v>
          </cell>
          <cell r="E71">
            <v>50</v>
          </cell>
          <cell r="F71">
            <v>4</v>
          </cell>
          <cell r="G71">
            <v>20</v>
          </cell>
          <cell r="H71">
            <v>5.441082657304813</v>
          </cell>
          <cell r="I71">
            <v>5.5633404408640716</v>
          </cell>
          <cell r="J71">
            <v>2.0397499999999997</v>
          </cell>
          <cell r="K71">
            <v>2.1422499999999998</v>
          </cell>
          <cell r="L71" t="str">
            <v>F2</v>
          </cell>
          <cell r="M71">
            <v>5.0251256281407058E-2</v>
          </cell>
        </row>
        <row r="72">
          <cell r="A72" t="str">
            <v>400-85-1460-REF</v>
          </cell>
          <cell r="B72" t="str">
            <v>8MM COUPLING</v>
          </cell>
          <cell r="C72" t="str">
            <v>EA</v>
          </cell>
          <cell r="D72">
            <v>1</v>
          </cell>
          <cell r="E72">
            <v>10</v>
          </cell>
          <cell r="F72">
            <v>4</v>
          </cell>
          <cell r="G72">
            <v>5</v>
          </cell>
          <cell r="H72">
            <v>26.745112731423461</v>
          </cell>
          <cell r="I72">
            <v>27.576465659626422</v>
          </cell>
          <cell r="J72">
            <v>14.001499999999998</v>
          </cell>
          <cell r="K72">
            <v>14.698499999999999</v>
          </cell>
          <cell r="L72" t="str">
            <v>F2</v>
          </cell>
          <cell r="M72">
            <v>4.9780380673499339E-2</v>
          </cell>
        </row>
        <row r="73">
          <cell r="A73" t="str">
            <v>400-85-1470-REF</v>
          </cell>
          <cell r="B73" t="str">
            <v>8 MM PLUG</v>
          </cell>
          <cell r="C73" t="str">
            <v>EA</v>
          </cell>
          <cell r="D73">
            <v>1</v>
          </cell>
          <cell r="E73">
            <v>10</v>
          </cell>
          <cell r="F73">
            <v>4</v>
          </cell>
          <cell r="G73">
            <v>5</v>
          </cell>
          <cell r="H73">
            <v>26.256081597186423</v>
          </cell>
          <cell r="I73">
            <v>27.062982968677531</v>
          </cell>
          <cell r="J73">
            <v>13.591499999999998</v>
          </cell>
          <cell r="K73">
            <v>14.267999999999999</v>
          </cell>
          <cell r="L73" t="str">
            <v>F2</v>
          </cell>
          <cell r="M73">
            <v>4.9773755656108663E-2</v>
          </cell>
        </row>
        <row r="74">
          <cell r="A74" t="str">
            <v>4N8216</v>
          </cell>
          <cell r="B74" t="str">
            <v>ALTERNATOR BELT</v>
          </cell>
          <cell r="C74" t="str">
            <v>EA</v>
          </cell>
          <cell r="D74">
            <v>1</v>
          </cell>
          <cell r="E74">
            <v>5</v>
          </cell>
          <cell r="F74">
            <v>2</v>
          </cell>
          <cell r="G74">
            <v>1</v>
          </cell>
          <cell r="H74">
            <v>27.57112209991574</v>
          </cell>
          <cell r="I74">
            <v>27.57112209991574</v>
          </cell>
          <cell r="J74">
            <v>21.807000000000002</v>
          </cell>
          <cell r="K74">
            <v>21.807000000000002</v>
          </cell>
          <cell r="L74" t="str">
            <v>F2</v>
          </cell>
          <cell r="M74">
            <v>0</v>
          </cell>
        </row>
        <row r="75">
          <cell r="A75" t="str">
            <v>5.028-556.0</v>
          </cell>
          <cell r="B75" t="str">
            <v>SPACER TUBE</v>
          </cell>
          <cell r="C75" t="str">
            <v>EA</v>
          </cell>
          <cell r="D75">
            <v>1</v>
          </cell>
          <cell r="E75">
            <v>12</v>
          </cell>
          <cell r="F75">
            <v>4</v>
          </cell>
          <cell r="G75">
            <v>1</v>
          </cell>
          <cell r="H75">
            <v>1.3271904216214838</v>
          </cell>
          <cell r="I75">
            <v>1.3873531787212789</v>
          </cell>
          <cell r="J75">
            <v>1.0087999999999999</v>
          </cell>
          <cell r="K75">
            <v>1.05924</v>
          </cell>
          <cell r="L75" t="str">
            <v>F2</v>
          </cell>
          <cell r="M75">
            <v>5.0000000000000044E-2</v>
          </cell>
        </row>
        <row r="76">
          <cell r="A76" t="str">
            <v>5.352-062.0</v>
          </cell>
          <cell r="B76" t="str">
            <v>GEAR WHEEL</v>
          </cell>
          <cell r="C76" t="str">
            <v>EA</v>
          </cell>
          <cell r="D76">
            <v>1</v>
          </cell>
          <cell r="E76">
            <v>10</v>
          </cell>
          <cell r="F76">
            <v>4</v>
          </cell>
          <cell r="G76">
            <v>1</v>
          </cell>
          <cell r="H76">
            <v>124.37279311896174</v>
          </cell>
          <cell r="I76">
            <v>130.01072571728275</v>
          </cell>
          <cell r="J76">
            <v>94.536000000000016</v>
          </cell>
          <cell r="K76">
            <v>99.262800000000027</v>
          </cell>
          <cell r="L76" t="str">
            <v>F2</v>
          </cell>
          <cell r="M76">
            <v>5.0000000000000114E-2</v>
          </cell>
        </row>
        <row r="77">
          <cell r="A77" t="str">
            <v>5N5692</v>
          </cell>
          <cell r="B77" t="str">
            <v>ALTERNATOR</v>
          </cell>
          <cell r="C77" t="str">
            <v>EA</v>
          </cell>
          <cell r="D77">
            <v>1</v>
          </cell>
          <cell r="E77">
            <v>5</v>
          </cell>
          <cell r="F77">
            <v>4</v>
          </cell>
          <cell r="G77">
            <v>1</v>
          </cell>
          <cell r="H77">
            <v>783.62826053688127</v>
          </cell>
          <cell r="I77">
            <v>791.75660207768738</v>
          </cell>
          <cell r="J77">
            <v>619.79999999999995</v>
          </cell>
          <cell r="K77">
            <v>626.22899999999993</v>
          </cell>
          <cell r="L77" t="str">
            <v>F2</v>
          </cell>
          <cell r="M77">
            <v>1.0372700871248749E-2</v>
          </cell>
        </row>
        <row r="78">
          <cell r="A78" t="str">
            <v>6.472-112.0</v>
          </cell>
          <cell r="B78" t="str">
            <v>GASKET</v>
          </cell>
          <cell r="C78" t="str">
            <v>EA</v>
          </cell>
          <cell r="D78">
            <v>1</v>
          </cell>
          <cell r="E78">
            <v>20</v>
          </cell>
          <cell r="F78">
            <v>4</v>
          </cell>
          <cell r="G78">
            <v>1</v>
          </cell>
          <cell r="H78">
            <v>0.88935440624120055</v>
          </cell>
          <cell r="I78">
            <v>0.92966965584415606</v>
          </cell>
          <cell r="J78">
            <v>0.67600000000000005</v>
          </cell>
          <cell r="K78">
            <v>0.7098000000000001</v>
          </cell>
          <cell r="L78" t="str">
            <v>F2</v>
          </cell>
          <cell r="M78">
            <v>5.0000000000000072E-2</v>
          </cell>
        </row>
        <row r="79">
          <cell r="A79" t="str">
            <v>6.472-113.0</v>
          </cell>
          <cell r="B79" t="str">
            <v>FILTER CARTRIDGE</v>
          </cell>
          <cell r="C79" t="str">
            <v>EA</v>
          </cell>
          <cell r="D79">
            <v>1</v>
          </cell>
          <cell r="E79">
            <v>10</v>
          </cell>
          <cell r="F79">
            <v>4</v>
          </cell>
          <cell r="G79">
            <v>1</v>
          </cell>
          <cell r="H79">
            <v>21.12558774209867</v>
          </cell>
          <cell r="I79">
            <v>22.083229978821187</v>
          </cell>
          <cell r="J79">
            <v>16.057600000000001</v>
          </cell>
          <cell r="K79">
            <v>16.860480000000003</v>
          </cell>
          <cell r="L79" t="str">
            <v>F2</v>
          </cell>
          <cell r="M79">
            <v>5.0000000000000114E-2</v>
          </cell>
        </row>
        <row r="80">
          <cell r="A80" t="str">
            <v>6.472-113.0</v>
          </cell>
          <cell r="B80" t="str">
            <v>FILTER INSERT</v>
          </cell>
          <cell r="C80" t="str">
            <v>EA</v>
          </cell>
          <cell r="D80">
            <v>1</v>
          </cell>
          <cell r="E80">
            <v>20</v>
          </cell>
          <cell r="F80">
            <v>4</v>
          </cell>
          <cell r="G80">
            <v>1</v>
          </cell>
          <cell r="H80">
            <v>21.128450363372249</v>
          </cell>
          <cell r="I80">
            <v>22.082657454566466</v>
          </cell>
          <cell r="J80">
            <v>16.059999999999999</v>
          </cell>
          <cell r="K80">
            <v>16.86</v>
          </cell>
          <cell r="L80" t="str">
            <v>F2</v>
          </cell>
          <cell r="M80">
            <v>4.9813200498132051E-2</v>
          </cell>
        </row>
        <row r="81">
          <cell r="A81" t="str">
            <v>6.472-988.0</v>
          </cell>
          <cell r="B81" t="str">
            <v>BURNER FEED PUMP</v>
          </cell>
          <cell r="C81" t="str">
            <v>EA</v>
          </cell>
          <cell r="D81">
            <v>1</v>
          </cell>
          <cell r="E81">
            <v>10</v>
          </cell>
          <cell r="F81">
            <v>4</v>
          </cell>
          <cell r="G81">
            <v>1</v>
          </cell>
          <cell r="H81">
            <v>247.63731382399206</v>
          </cell>
          <cell r="I81">
            <v>258.86294001728277</v>
          </cell>
          <cell r="J81">
            <v>188.2296</v>
          </cell>
          <cell r="K81">
            <v>197.64108000000002</v>
          </cell>
          <cell r="L81" t="str">
            <v>F2</v>
          </cell>
          <cell r="M81">
            <v>5.0000000000000058E-2</v>
          </cell>
        </row>
        <row r="82">
          <cell r="A82" t="str">
            <v>6.484-278.0</v>
          </cell>
          <cell r="B82" t="str">
            <v>BLOWER WHEEL</v>
          </cell>
          <cell r="C82" t="str">
            <v>EA</v>
          </cell>
          <cell r="D82">
            <v>1</v>
          </cell>
          <cell r="E82">
            <v>3</v>
          </cell>
          <cell r="F82">
            <v>4</v>
          </cell>
          <cell r="G82">
            <v>1</v>
          </cell>
          <cell r="H82">
            <v>15.365307664751818</v>
          </cell>
          <cell r="I82">
            <v>16.061831130969036</v>
          </cell>
          <cell r="J82">
            <v>11.679200000000002</v>
          </cell>
          <cell r="K82">
            <v>12.263160000000003</v>
          </cell>
          <cell r="L82" t="str">
            <v>F2</v>
          </cell>
          <cell r="M82">
            <v>5.0000000000000093E-2</v>
          </cell>
        </row>
        <row r="83">
          <cell r="A83" t="str">
            <v>6.611-774.0</v>
          </cell>
          <cell r="B83" t="str">
            <v>ELECTRIC MOTOR 25W 24V/DC</v>
          </cell>
          <cell r="C83" t="str">
            <v>EA</v>
          </cell>
          <cell r="E83">
            <v>3</v>
          </cell>
          <cell r="F83">
            <v>4</v>
          </cell>
          <cell r="G83">
            <v>1</v>
          </cell>
          <cell r="H83">
            <v>229.89127282560997</v>
          </cell>
          <cell r="I83">
            <v>240.31245473066937</v>
          </cell>
          <cell r="J83">
            <v>174.74080000000001</v>
          </cell>
          <cell r="K83">
            <v>183.47784000000001</v>
          </cell>
          <cell r="L83" t="str">
            <v>F2</v>
          </cell>
          <cell r="M83">
            <v>5.0000000000000037E-2</v>
          </cell>
        </row>
        <row r="84">
          <cell r="A84" t="str">
            <v>6.622-223.0</v>
          </cell>
          <cell r="B84" t="str">
            <v>TRANSFORMER</v>
          </cell>
          <cell r="C84" t="str">
            <v>EA</v>
          </cell>
          <cell r="D84">
            <v>1</v>
          </cell>
          <cell r="E84">
            <v>5</v>
          </cell>
          <cell r="F84">
            <v>4</v>
          </cell>
          <cell r="G84">
            <v>1</v>
          </cell>
          <cell r="H84">
            <v>283.62196133805912</v>
          </cell>
          <cell r="I84">
            <v>296.47880455374627</v>
          </cell>
          <cell r="J84">
            <v>215.58160000000001</v>
          </cell>
          <cell r="K84">
            <v>226.36068000000003</v>
          </cell>
          <cell r="L84" t="str">
            <v>F2</v>
          </cell>
          <cell r="M84">
            <v>5.00000000000001E-2</v>
          </cell>
        </row>
        <row r="85">
          <cell r="A85" t="str">
            <v>6.646-378.0</v>
          </cell>
          <cell r="B85" t="str">
            <v>PLUG 3-POL 90G</v>
          </cell>
          <cell r="C85" t="str">
            <v>EA</v>
          </cell>
          <cell r="D85">
            <v>1</v>
          </cell>
          <cell r="E85">
            <v>3</v>
          </cell>
          <cell r="F85">
            <v>4</v>
          </cell>
          <cell r="G85">
            <v>1</v>
          </cell>
          <cell r="H85">
            <v>4.2045939851987812</v>
          </cell>
          <cell r="I85">
            <v>4.3951920806293696</v>
          </cell>
          <cell r="J85">
            <v>3.1959199999999992</v>
          </cell>
          <cell r="K85">
            <v>3.3557159999999993</v>
          </cell>
          <cell r="L85" t="str">
            <v>F2</v>
          </cell>
          <cell r="M85">
            <v>5.0000000000000031E-2</v>
          </cell>
        </row>
        <row r="86">
          <cell r="A86" t="str">
            <v>6.646-396.0</v>
          </cell>
          <cell r="B86" t="str">
            <v xml:space="preserve">PLUG 3-POL </v>
          </cell>
          <cell r="C86" t="str">
            <v>EA</v>
          </cell>
          <cell r="D86">
            <v>1</v>
          </cell>
          <cell r="E86">
            <v>5</v>
          </cell>
          <cell r="F86">
            <v>4</v>
          </cell>
          <cell r="G86">
            <v>1</v>
          </cell>
          <cell r="H86">
            <v>27.310021459345176</v>
          </cell>
          <cell r="I86">
            <v>28.548009739460547</v>
          </cell>
          <cell r="J86">
            <v>20.758400000000002</v>
          </cell>
          <cell r="K86">
            <v>21.796320000000001</v>
          </cell>
          <cell r="L86" t="str">
            <v>F2</v>
          </cell>
          <cell r="M86">
            <v>4.9999999999999982E-2</v>
          </cell>
        </row>
        <row r="87">
          <cell r="A87" t="str">
            <v>6.664-040.0</v>
          </cell>
          <cell r="B87" t="str">
            <v>FLAME CONTROL 12V</v>
          </cell>
          <cell r="C87" t="str">
            <v>EA</v>
          </cell>
          <cell r="D87">
            <v>1</v>
          </cell>
          <cell r="E87">
            <v>2</v>
          </cell>
          <cell r="F87">
            <v>4</v>
          </cell>
          <cell r="G87">
            <v>1</v>
          </cell>
          <cell r="H87">
            <v>207.00065864650955</v>
          </cell>
          <cell r="I87">
            <v>216.38418805024978</v>
          </cell>
          <cell r="J87">
            <v>157.3416</v>
          </cell>
          <cell r="K87">
            <v>165.20868000000002</v>
          </cell>
          <cell r="L87" t="str">
            <v>F2</v>
          </cell>
          <cell r="M87">
            <v>5.00000000000001E-2</v>
          </cell>
        </row>
        <row r="88">
          <cell r="A88" t="str">
            <v>601-501</v>
          </cell>
          <cell r="B88" t="str">
            <v>AUX KIT</v>
          </cell>
          <cell r="C88" t="str">
            <v>EA</v>
          </cell>
          <cell r="D88">
            <v>1</v>
          </cell>
          <cell r="E88">
            <v>3</v>
          </cell>
          <cell r="F88">
            <v>4</v>
          </cell>
          <cell r="G88">
            <v>1</v>
          </cell>
          <cell r="H88">
            <v>50.43390014975185</v>
          </cell>
          <cell r="I88">
            <v>51.94691715424441</v>
          </cell>
          <cell r="J88">
            <v>39.89</v>
          </cell>
          <cell r="K88">
            <v>41.0867</v>
          </cell>
          <cell r="L88" t="str">
            <v>F2</v>
          </cell>
          <cell r="M88">
            <v>2.9999999999999995E-2</v>
          </cell>
        </row>
        <row r="89">
          <cell r="A89" t="str">
            <v>601-507</v>
          </cell>
          <cell r="B89" t="str">
            <v>U/VOLTS TRIP KIT</v>
          </cell>
          <cell r="C89" t="str">
            <v>EA</v>
          </cell>
          <cell r="D89">
            <v>1</v>
          </cell>
          <cell r="E89">
            <v>3</v>
          </cell>
          <cell r="F89">
            <v>4</v>
          </cell>
          <cell r="G89">
            <v>1</v>
          </cell>
          <cell r="H89">
            <v>100.72872461596214</v>
          </cell>
          <cell r="I89">
            <v>103.75058635444103</v>
          </cell>
          <cell r="J89">
            <v>79.67</v>
          </cell>
          <cell r="K89">
            <v>82.060100000000006</v>
          </cell>
          <cell r="L89" t="str">
            <v>F2</v>
          </cell>
          <cell r="M89">
            <v>3.0000000000000047E-2</v>
          </cell>
        </row>
        <row r="90">
          <cell r="A90" t="str">
            <v>622-798</v>
          </cell>
          <cell r="B90" t="str">
            <v>TEMPERATURE TRANSMITTER</v>
          </cell>
          <cell r="C90" t="str">
            <v>EA</v>
          </cell>
          <cell r="D90">
            <v>1</v>
          </cell>
          <cell r="E90">
            <v>1</v>
          </cell>
          <cell r="F90">
            <v>4</v>
          </cell>
          <cell r="G90">
            <v>1</v>
          </cell>
          <cell r="H90">
            <v>1031.6887069991856</v>
          </cell>
          <cell r="I90">
            <v>1062.6393682091611</v>
          </cell>
          <cell r="J90">
            <v>816</v>
          </cell>
          <cell r="K90">
            <v>840.48</v>
          </cell>
          <cell r="L90" t="str">
            <v>F2</v>
          </cell>
          <cell r="M90">
            <v>3.0000000000000023E-2</v>
          </cell>
        </row>
        <row r="91">
          <cell r="A91" t="str">
            <v>650-355</v>
          </cell>
          <cell r="B91" t="str">
            <v>EGCP2 WOODWARD CONTROLLER</v>
          </cell>
          <cell r="C91" t="str">
            <v>EA</v>
          </cell>
          <cell r="D91">
            <v>1</v>
          </cell>
          <cell r="E91">
            <v>2</v>
          </cell>
          <cell r="F91">
            <v>4</v>
          </cell>
          <cell r="G91">
            <v>1</v>
          </cell>
          <cell r="H91">
            <v>2087.3995775191856</v>
          </cell>
          <cell r="I91">
            <v>2150.0215648447606</v>
          </cell>
          <cell r="J91">
            <v>1651</v>
          </cell>
          <cell r="K91">
            <v>1700.53</v>
          </cell>
          <cell r="L91" t="str">
            <v>F2</v>
          </cell>
          <cell r="M91">
            <v>2.9999999999999985E-2</v>
          </cell>
        </row>
        <row r="92">
          <cell r="A92" t="str">
            <v>6N-5926</v>
          </cell>
          <cell r="B92" t="str">
            <v>TEMP SENDER</v>
          </cell>
          <cell r="C92" t="str">
            <v>EA</v>
          </cell>
          <cell r="D92">
            <v>1</v>
          </cell>
          <cell r="E92">
            <v>6</v>
          </cell>
          <cell r="F92">
            <v>4</v>
          </cell>
          <cell r="G92">
            <v>1</v>
          </cell>
          <cell r="H92">
            <v>27.511698853311618</v>
          </cell>
          <cell r="I92">
            <v>27.923868606352954</v>
          </cell>
          <cell r="J92">
            <v>21.76</v>
          </cell>
          <cell r="K92">
            <v>22.085999999999999</v>
          </cell>
          <cell r="L92" t="str">
            <v>F2</v>
          </cell>
          <cell r="M92">
            <v>1.4981617647058682E-2</v>
          </cell>
        </row>
        <row r="93">
          <cell r="A93" t="str">
            <v>6N6657</v>
          </cell>
          <cell r="B93" t="str">
            <v>SET OF 3 VEE BELTS</v>
          </cell>
          <cell r="C93" t="str">
            <v>EA</v>
          </cell>
          <cell r="D93">
            <v>1</v>
          </cell>
          <cell r="E93">
            <v>10</v>
          </cell>
          <cell r="F93">
            <v>4</v>
          </cell>
          <cell r="G93">
            <v>3</v>
          </cell>
          <cell r="H93">
            <v>86.960231945347999</v>
          </cell>
          <cell r="I93">
            <v>89.569038903708474</v>
          </cell>
          <cell r="J93">
            <v>68.78</v>
          </cell>
          <cell r="K93">
            <v>70.843400000000003</v>
          </cell>
          <cell r="L93" t="str">
            <v>F2</v>
          </cell>
          <cell r="M93">
            <v>3.000000000000002E-2</v>
          </cell>
        </row>
        <row r="94">
          <cell r="A94" t="str">
            <v>6N-7653</v>
          </cell>
          <cell r="B94" t="str">
            <v>DIPSTICK</v>
          </cell>
          <cell r="C94" t="str">
            <v>EA</v>
          </cell>
          <cell r="D94">
            <v>1</v>
          </cell>
          <cell r="E94">
            <v>1</v>
          </cell>
          <cell r="F94">
            <v>4</v>
          </cell>
          <cell r="G94">
            <v>1</v>
          </cell>
          <cell r="H94">
            <v>40.584813106217958</v>
          </cell>
          <cell r="I94">
            <v>41.802357499404508</v>
          </cell>
          <cell r="J94">
            <v>32.1</v>
          </cell>
          <cell r="K94">
            <v>33.063000000000002</v>
          </cell>
          <cell r="L94" t="str">
            <v>F2</v>
          </cell>
          <cell r="M94">
            <v>3.000000000000003E-2</v>
          </cell>
        </row>
        <row r="95">
          <cell r="A95" t="str">
            <v>7.307-006.0</v>
          </cell>
          <cell r="B95" t="str">
            <v>THREADED PIN</v>
          </cell>
          <cell r="C95" t="str">
            <v>EA</v>
          </cell>
          <cell r="D95">
            <v>1</v>
          </cell>
          <cell r="E95">
            <v>10</v>
          </cell>
          <cell r="F95">
            <v>4</v>
          </cell>
          <cell r="G95">
            <v>1</v>
          </cell>
          <cell r="H95">
            <v>0.28732988509331087</v>
          </cell>
          <cell r="I95">
            <v>0.30035481188811192</v>
          </cell>
          <cell r="J95">
            <v>0.21840000000000001</v>
          </cell>
          <cell r="K95">
            <v>0.22932000000000002</v>
          </cell>
          <cell r="L95" t="str">
            <v>F2</v>
          </cell>
          <cell r="M95">
            <v>5.0000000000000058E-2</v>
          </cell>
        </row>
        <row r="96">
          <cell r="A96" t="str">
            <v>7.307-304.0</v>
          </cell>
          <cell r="B96" t="str">
            <v>THREADED PIN</v>
          </cell>
          <cell r="C96" t="str">
            <v>EA</v>
          </cell>
          <cell r="D96">
            <v>1</v>
          </cell>
          <cell r="E96">
            <v>10</v>
          </cell>
          <cell r="F96">
            <v>4</v>
          </cell>
          <cell r="G96">
            <v>1</v>
          </cell>
          <cell r="H96">
            <v>0.27364750961267703</v>
          </cell>
          <cell r="I96">
            <v>0.28605220179820184</v>
          </cell>
          <cell r="J96">
            <v>0.20800000000000002</v>
          </cell>
          <cell r="K96">
            <v>0.21840000000000004</v>
          </cell>
          <cell r="L96" t="str">
            <v>F2</v>
          </cell>
          <cell r="M96">
            <v>5.0000000000000093E-2</v>
          </cell>
        </row>
        <row r="97">
          <cell r="A97" t="str">
            <v>7-E0598</v>
          </cell>
          <cell r="B97" t="str">
            <v>Woodward Governer Actuator</v>
          </cell>
          <cell r="C97" t="str">
            <v>EA</v>
          </cell>
          <cell r="D97">
            <v>1</v>
          </cell>
          <cell r="E97">
            <v>1</v>
          </cell>
          <cell r="F97">
            <v>2</v>
          </cell>
          <cell r="G97">
            <v>1</v>
          </cell>
          <cell r="H97">
            <v>982.39902042766187</v>
          </cell>
          <cell r="I97">
            <v>982.39902042766187</v>
          </cell>
          <cell r="J97">
            <v>777.01499999999999</v>
          </cell>
          <cell r="K97">
            <v>777.01499999999999</v>
          </cell>
          <cell r="L97" t="str">
            <v>F2</v>
          </cell>
          <cell r="M97">
            <v>0</v>
          </cell>
        </row>
        <row r="98">
          <cell r="A98" t="str">
            <v>7L-4186</v>
          </cell>
          <cell r="B98" t="str">
            <v>Rod End</v>
          </cell>
          <cell r="C98" t="str">
            <v>EA</v>
          </cell>
          <cell r="D98">
            <v>1</v>
          </cell>
          <cell r="E98">
            <v>1</v>
          </cell>
          <cell r="F98">
            <v>4</v>
          </cell>
          <cell r="G98">
            <v>1</v>
          </cell>
          <cell r="H98">
            <v>16.916660416236645</v>
          </cell>
          <cell r="I98">
            <v>17.424160228723746</v>
          </cell>
          <cell r="J98">
            <v>13.38</v>
          </cell>
          <cell r="K98">
            <v>13.781400000000001</v>
          </cell>
          <cell r="L98" t="str">
            <v>F2</v>
          </cell>
          <cell r="M98">
            <v>3.0000000000000047E-2</v>
          </cell>
        </row>
        <row r="99">
          <cell r="A99" t="str">
            <v>7N-8840</v>
          </cell>
          <cell r="B99" t="str">
            <v>Drive GP-Fan</v>
          </cell>
          <cell r="C99" t="str">
            <v>EA</v>
          </cell>
          <cell r="D99">
            <v>1</v>
          </cell>
          <cell r="E99">
            <v>1</v>
          </cell>
          <cell r="F99">
            <v>2</v>
          </cell>
          <cell r="G99">
            <v>1</v>
          </cell>
          <cell r="H99">
            <v>580.57523391741677</v>
          </cell>
          <cell r="I99">
            <v>580.57523391741677</v>
          </cell>
          <cell r="J99">
            <v>459.19800000000004</v>
          </cell>
          <cell r="K99">
            <v>459.19800000000004</v>
          </cell>
          <cell r="L99" t="str">
            <v>F2</v>
          </cell>
          <cell r="M99">
            <v>0</v>
          </cell>
        </row>
        <row r="100">
          <cell r="A100" t="str">
            <v>7S-0687</v>
          </cell>
          <cell r="B100" t="str">
            <v>INDICATOR</v>
          </cell>
          <cell r="C100" t="str">
            <v>EA</v>
          </cell>
          <cell r="D100">
            <v>1</v>
          </cell>
          <cell r="E100">
            <v>5</v>
          </cell>
          <cell r="F100">
            <v>2</v>
          </cell>
          <cell r="G100">
            <v>1</v>
          </cell>
          <cell r="H100">
            <v>16.158065778737242</v>
          </cell>
          <cell r="I100">
            <v>16.158065778737242</v>
          </cell>
          <cell r="J100">
            <v>12.78</v>
          </cell>
          <cell r="K100">
            <v>12.78</v>
          </cell>
          <cell r="L100" t="str">
            <v>F2</v>
          </cell>
          <cell r="M100">
            <v>0</v>
          </cell>
        </row>
        <row r="101">
          <cell r="A101" t="str">
            <v>9X-9730</v>
          </cell>
          <cell r="B101" t="str">
            <v>BATTERY 12V</v>
          </cell>
          <cell r="C101" t="str">
            <v>EA</v>
          </cell>
          <cell r="D101">
            <v>1</v>
          </cell>
          <cell r="E101">
            <v>5</v>
          </cell>
          <cell r="F101">
            <v>2</v>
          </cell>
          <cell r="G101">
            <v>1</v>
          </cell>
          <cell r="H101">
            <v>320.60105867318435</v>
          </cell>
          <cell r="I101">
            <v>320.60105867318435</v>
          </cell>
          <cell r="J101">
            <v>253.57499999999999</v>
          </cell>
          <cell r="K101">
            <v>253.57499999999999</v>
          </cell>
          <cell r="L101" t="str">
            <v>F2</v>
          </cell>
          <cell r="M101">
            <v>0</v>
          </cell>
        </row>
        <row r="102">
          <cell r="A102" t="str">
            <v>A10143</v>
          </cell>
          <cell r="B102" t="str">
            <v xml:space="preserve">Wastewater Pumping Station </v>
          </cell>
          <cell r="C102" t="str">
            <v>EA</v>
          </cell>
          <cell r="D102">
            <v>1</v>
          </cell>
          <cell r="E102">
            <v>6</v>
          </cell>
          <cell r="F102">
            <v>3</v>
          </cell>
          <cell r="G102">
            <v>1</v>
          </cell>
          <cell r="H102">
            <v>11403.28762608239</v>
          </cell>
          <cell r="I102">
            <v>12543.616388690629</v>
          </cell>
          <cell r="J102">
            <v>8613</v>
          </cell>
          <cell r="K102">
            <v>9474.2999999999993</v>
          </cell>
          <cell r="L102" t="str">
            <v>F2</v>
          </cell>
          <cell r="M102">
            <v>9.9999999999999922E-2</v>
          </cell>
        </row>
        <row r="103">
          <cell r="A103" t="str">
            <v>A10146</v>
          </cell>
          <cell r="B103" t="str">
            <v>CATERING UNIT WASTE PUMP</v>
          </cell>
          <cell r="C103" t="str">
            <v>EA</v>
          </cell>
          <cell r="D103">
            <v>1</v>
          </cell>
          <cell r="E103">
            <v>3</v>
          </cell>
          <cell r="F103">
            <v>3</v>
          </cell>
          <cell r="G103">
            <v>1</v>
          </cell>
          <cell r="H103">
            <v>1169.0229625993129</v>
          </cell>
          <cell r="I103">
            <v>1285.9252588592444</v>
          </cell>
          <cell r="J103">
            <v>891</v>
          </cell>
          <cell r="K103">
            <v>980.1</v>
          </cell>
          <cell r="L103" t="str">
            <v>F2</v>
          </cell>
          <cell r="M103">
            <v>0.10000000000000002</v>
          </cell>
        </row>
        <row r="104">
          <cell r="A104" t="str">
            <v>ABS3573</v>
          </cell>
          <cell r="B104" t="str">
            <v>Alarm boxes for Input / Extraction Unit</v>
          </cell>
          <cell r="C104" t="str">
            <v>EA</v>
          </cell>
          <cell r="E104">
            <v>3</v>
          </cell>
          <cell r="F104">
            <v>2</v>
          </cell>
          <cell r="G104">
            <v>1</v>
          </cell>
          <cell r="H104">
            <v>347.68920885389218</v>
          </cell>
          <cell r="I104">
            <v>358.11988511950898</v>
          </cell>
          <cell r="J104">
            <v>275</v>
          </cell>
          <cell r="K104">
            <v>283.25</v>
          </cell>
          <cell r="L104" t="str">
            <v>F2</v>
          </cell>
          <cell r="M104">
            <v>0.03</v>
          </cell>
        </row>
        <row r="105">
          <cell r="A105" t="str">
            <v>ABS3573</v>
          </cell>
          <cell r="B105" t="str">
            <v>Alarm boxes for Input / Extraction Unit</v>
          </cell>
          <cell r="F105">
            <v>2</v>
          </cell>
          <cell r="G105">
            <v>5</v>
          </cell>
          <cell r="H105">
            <v>347.68920885389218</v>
          </cell>
          <cell r="I105">
            <v>358.11988511950898</v>
          </cell>
          <cell r="J105">
            <v>275</v>
          </cell>
          <cell r="K105">
            <v>283.25</v>
          </cell>
          <cell r="L105" t="str">
            <v>F1</v>
          </cell>
          <cell r="M105">
            <v>0.03</v>
          </cell>
        </row>
        <row r="106">
          <cell r="A106" t="str">
            <v>AK 2615-S workshop</v>
          </cell>
          <cell r="B106" t="str">
            <v>Workshop Shelter</v>
          </cell>
          <cell r="F106">
            <v>4</v>
          </cell>
          <cell r="H106">
            <v>20803.446473904412</v>
          </cell>
          <cell r="I106">
            <v>21843.618797599633</v>
          </cell>
          <cell r="J106">
            <v>15476</v>
          </cell>
          <cell r="K106">
            <v>16249.8</v>
          </cell>
          <cell r="L106" t="str">
            <v>F1</v>
          </cell>
          <cell r="M106">
            <v>4.9999999999999954E-2</v>
          </cell>
        </row>
        <row r="107">
          <cell r="A107" t="str">
            <v>AK 269115CAT 250</v>
          </cell>
          <cell r="B107" t="str">
            <v>Catering Shelter + ground sheet 26' x 91' (250Man)</v>
          </cell>
          <cell r="F107">
            <v>4</v>
          </cell>
          <cell r="H107">
            <v>37181.657370651068</v>
          </cell>
          <cell r="I107">
            <v>39040.740239183622</v>
          </cell>
          <cell r="J107">
            <v>27660</v>
          </cell>
          <cell r="K107">
            <v>29043</v>
          </cell>
          <cell r="L107" t="str">
            <v>F1</v>
          </cell>
          <cell r="M107">
            <v>0.05</v>
          </cell>
        </row>
        <row r="108">
          <cell r="A108" t="str">
            <v>AK 269115CAT 500</v>
          </cell>
          <cell r="B108" t="str">
            <v>Catering Shelter + ground sheet 26' x 91' (500Man)</v>
          </cell>
          <cell r="F108">
            <v>4</v>
          </cell>
          <cell r="H108">
            <v>38450.619212946607</v>
          </cell>
          <cell r="I108">
            <v>40373.150173593938</v>
          </cell>
          <cell r="J108">
            <v>28604</v>
          </cell>
          <cell r="K108">
            <v>30034.2</v>
          </cell>
          <cell r="L108" t="str">
            <v>F1</v>
          </cell>
          <cell r="M108">
            <v>5.0000000000000024E-2</v>
          </cell>
        </row>
        <row r="109">
          <cell r="A109" t="str">
            <v>AK 2691DIN500</v>
          </cell>
          <cell r="B109" t="str">
            <v>Dining Shelter + ground sheet   26' x 91' (500 Man)</v>
          </cell>
          <cell r="F109">
            <v>4</v>
          </cell>
          <cell r="H109">
            <v>31576.179741019292</v>
          </cell>
          <cell r="I109">
            <v>33154.988728070261</v>
          </cell>
          <cell r="J109">
            <v>23490</v>
          </cell>
          <cell r="K109">
            <v>24664.5</v>
          </cell>
          <cell r="L109" t="str">
            <v>F1</v>
          </cell>
          <cell r="M109">
            <v>0.05</v>
          </cell>
        </row>
        <row r="110">
          <cell r="A110" t="str">
            <v>AK 26945.51</v>
          </cell>
          <cell r="B110" t="str">
            <v>Catering Shelter + ground sheet 26' x 45.5' (125Man)</v>
          </cell>
          <cell r="F110">
            <v>4</v>
          </cell>
          <cell r="H110">
            <v>25185.666395391123</v>
          </cell>
          <cell r="I110">
            <v>26444.949715160677</v>
          </cell>
          <cell r="J110">
            <v>18736</v>
          </cell>
          <cell r="K110">
            <v>19672.8</v>
          </cell>
          <cell r="L110" t="str">
            <v>F1</v>
          </cell>
          <cell r="M110">
            <v>4.9999999999999961E-2</v>
          </cell>
        </row>
        <row r="111">
          <cell r="A111" t="str">
            <v>AK2013 Washup</v>
          </cell>
          <cell r="B111" t="str">
            <v>Pan Washup Shelter + ground sheet 20' x 13'</v>
          </cell>
          <cell r="F111">
            <v>4</v>
          </cell>
          <cell r="H111">
            <v>6320.6129051627386</v>
          </cell>
          <cell r="I111">
            <v>6636.6435504208748</v>
          </cell>
          <cell r="J111">
            <v>4702</v>
          </cell>
          <cell r="K111">
            <v>4937.1000000000004</v>
          </cell>
          <cell r="L111" t="str">
            <v>F1</v>
          </cell>
          <cell r="M111">
            <v>5.0000000000000079E-2</v>
          </cell>
        </row>
        <row r="112">
          <cell r="A112" t="str">
            <v>AK2013-S-FL01</v>
          </cell>
          <cell r="B112" t="str">
            <v>Groundsheets</v>
          </cell>
          <cell r="C112" t="str">
            <v>EA</v>
          </cell>
          <cell r="D112">
            <v>1</v>
          </cell>
          <cell r="E112">
            <v>1</v>
          </cell>
          <cell r="F112">
            <v>4</v>
          </cell>
          <cell r="G112">
            <v>1</v>
          </cell>
          <cell r="H112">
            <v>584.74406927813504</v>
          </cell>
          <cell r="I112">
            <v>613.98127274204182</v>
          </cell>
          <cell r="J112">
            <v>435</v>
          </cell>
          <cell r="K112">
            <v>456.75</v>
          </cell>
          <cell r="L112" t="str">
            <v>F2</v>
          </cell>
          <cell r="M112">
            <v>0.05</v>
          </cell>
        </row>
        <row r="113">
          <cell r="A113" t="str">
            <v>AK2013-S-FL01</v>
          </cell>
          <cell r="B113" t="str">
            <v>Groundsheets</v>
          </cell>
          <cell r="F113">
            <v>4</v>
          </cell>
          <cell r="G113">
            <v>6</v>
          </cell>
          <cell r="H113">
            <v>274.99055609353292</v>
          </cell>
          <cell r="I113">
            <v>288.7400838982096</v>
          </cell>
          <cell r="J113">
            <v>217.5</v>
          </cell>
          <cell r="K113">
            <v>228.375</v>
          </cell>
          <cell r="L113" t="str">
            <v>F1</v>
          </cell>
          <cell r="M113">
            <v>0.05</v>
          </cell>
        </row>
        <row r="114">
          <cell r="A114" t="str">
            <v>AK2013S-MC</v>
          </cell>
          <cell r="B114" t="str">
            <v>20' X 13' Shelter Cover</v>
          </cell>
          <cell r="C114" t="str">
            <v>EA</v>
          </cell>
          <cell r="D114">
            <v>1</v>
          </cell>
          <cell r="E114">
            <v>2</v>
          </cell>
          <cell r="F114">
            <v>4</v>
          </cell>
          <cell r="G114">
            <v>1</v>
          </cell>
          <cell r="H114">
            <v>1078.0798702553204</v>
          </cell>
          <cell r="I114">
            <v>1131.9838637680862</v>
          </cell>
          <cell r="J114">
            <v>802</v>
          </cell>
          <cell r="K114">
            <v>842.1</v>
          </cell>
          <cell r="L114" t="str">
            <v>F2</v>
          </cell>
          <cell r="M114">
            <v>5.0000000000000031E-2</v>
          </cell>
        </row>
        <row r="115">
          <cell r="A115" t="str">
            <v>AK2013S-MC</v>
          </cell>
          <cell r="B115" t="str">
            <v>20' X 13' Shelter Cover</v>
          </cell>
          <cell r="F115">
            <v>4</v>
          </cell>
          <cell r="G115">
            <v>2</v>
          </cell>
          <cell r="H115">
            <v>1078.0798702553204</v>
          </cell>
          <cell r="I115">
            <v>1131.9838637680862</v>
          </cell>
          <cell r="J115">
            <v>802</v>
          </cell>
          <cell r="K115">
            <v>842.1</v>
          </cell>
          <cell r="L115" t="str">
            <v>F1</v>
          </cell>
          <cell r="M115">
            <v>5.0000000000000031E-2</v>
          </cell>
        </row>
        <row r="116">
          <cell r="A116" t="str">
            <v>AK2026AB-EP01</v>
          </cell>
          <cell r="B116" t="str">
            <v>20'W ABLUTION END PANEL (END PANELS)</v>
          </cell>
          <cell r="C116" t="str">
            <v>EA</v>
          </cell>
          <cell r="D116">
            <v>1</v>
          </cell>
          <cell r="E116">
            <v>2</v>
          </cell>
          <cell r="F116">
            <v>4</v>
          </cell>
          <cell r="G116">
            <v>1</v>
          </cell>
          <cell r="H116">
            <v>2355.107147989178</v>
          </cell>
          <cell r="I116">
            <v>2472.8625053886367</v>
          </cell>
          <cell r="J116">
            <v>1752</v>
          </cell>
          <cell r="K116">
            <v>1839.6</v>
          </cell>
          <cell r="L116" t="str">
            <v>F2</v>
          </cell>
          <cell r="M116">
            <v>4.9999999999999947E-2</v>
          </cell>
        </row>
        <row r="117">
          <cell r="A117" t="str">
            <v>AK2026-FL01</v>
          </cell>
          <cell r="B117" t="str">
            <v>Groundsheets</v>
          </cell>
          <cell r="F117">
            <v>4</v>
          </cell>
          <cell r="H117">
            <v>225.23306949555138</v>
          </cell>
          <cell r="I117">
            <v>236.49472297032895</v>
          </cell>
          <cell r="J117">
            <v>178.14500000000001</v>
          </cell>
          <cell r="K117">
            <v>187.05225000000002</v>
          </cell>
          <cell r="L117" t="str">
            <v>F1</v>
          </cell>
          <cell r="M117">
            <v>5.0000000000000024E-2</v>
          </cell>
        </row>
        <row r="118">
          <cell r="A118" t="str">
            <v>AK2026-FLO1</v>
          </cell>
          <cell r="B118" t="str">
            <v>20'X26' SHELTER FLOOR (GROUNDSHEETS)</v>
          </cell>
          <cell r="C118" t="str">
            <v>EA</v>
          </cell>
          <cell r="D118">
            <v>1</v>
          </cell>
          <cell r="E118">
            <v>15</v>
          </cell>
          <cell r="F118">
            <v>4</v>
          </cell>
          <cell r="G118">
            <v>1</v>
          </cell>
          <cell r="H118">
            <v>478.93899871978562</v>
          </cell>
          <cell r="I118">
            <v>502.88594865577494</v>
          </cell>
          <cell r="J118">
            <v>356.29</v>
          </cell>
          <cell r="K118">
            <v>374.10450000000003</v>
          </cell>
          <cell r="L118" t="str">
            <v>F2</v>
          </cell>
          <cell r="M118">
            <v>5.0000000000000024E-2</v>
          </cell>
        </row>
        <row r="119">
          <cell r="A119" t="str">
            <v>AK2026S-FL01</v>
          </cell>
          <cell r="B119" t="str">
            <v>Groundsheets</v>
          </cell>
          <cell r="F119">
            <v>4</v>
          </cell>
          <cell r="G119">
            <v>20</v>
          </cell>
          <cell r="H119">
            <v>450.46613899110275</v>
          </cell>
          <cell r="I119">
            <v>472.9894459406579</v>
          </cell>
          <cell r="J119">
            <v>356.29</v>
          </cell>
          <cell r="K119">
            <v>374.10450000000003</v>
          </cell>
          <cell r="L119" t="str">
            <v>F1</v>
          </cell>
          <cell r="M119">
            <v>5.0000000000000024E-2</v>
          </cell>
        </row>
        <row r="120">
          <cell r="A120" t="str">
            <v>AK2026S-MC</v>
          </cell>
          <cell r="B120" t="str">
            <v>20' X 26' Shelter Cover</v>
          </cell>
          <cell r="C120" t="str">
            <v>EA</v>
          </cell>
          <cell r="D120">
            <v>1</v>
          </cell>
          <cell r="E120">
            <v>6</v>
          </cell>
          <cell r="F120">
            <v>4</v>
          </cell>
          <cell r="G120">
            <v>1</v>
          </cell>
          <cell r="H120">
            <v>1980.0644001073399</v>
          </cell>
          <cell r="I120">
            <v>2079.0676201127071</v>
          </cell>
          <cell r="J120">
            <v>1473</v>
          </cell>
          <cell r="K120">
            <v>1546.65</v>
          </cell>
          <cell r="L120" t="str">
            <v>F2</v>
          </cell>
          <cell r="M120">
            <v>5.0000000000000058E-2</v>
          </cell>
        </row>
        <row r="121">
          <cell r="A121" t="str">
            <v>AK2026S-MC</v>
          </cell>
          <cell r="B121" t="str">
            <v>20' X 26' Shelter Cover</v>
          </cell>
          <cell r="F121">
            <v>4</v>
          </cell>
          <cell r="H121">
            <v>1980.0644001073399</v>
          </cell>
          <cell r="I121">
            <v>2079.0676201127071</v>
          </cell>
          <cell r="J121">
            <v>1473</v>
          </cell>
          <cell r="K121">
            <v>1546.65</v>
          </cell>
          <cell r="L121" t="str">
            <v>F1</v>
          </cell>
          <cell r="M121">
            <v>5.0000000000000058E-2</v>
          </cell>
        </row>
        <row r="122">
          <cell r="A122" t="str">
            <v>AK2032.5-FL01</v>
          </cell>
          <cell r="B122" t="str">
            <v>Groundsheets</v>
          </cell>
          <cell r="F122">
            <v>4</v>
          </cell>
          <cell r="H122">
            <v>687.1603091348743</v>
          </cell>
          <cell r="I122">
            <v>721.51832459161778</v>
          </cell>
          <cell r="J122">
            <v>543.5</v>
          </cell>
          <cell r="K122">
            <v>570.67499999999995</v>
          </cell>
          <cell r="L122" t="str">
            <v>F1</v>
          </cell>
          <cell r="M122">
            <v>4.999999999999992E-2</v>
          </cell>
        </row>
        <row r="123">
          <cell r="A123" t="str">
            <v>AK2032.5S-MC</v>
          </cell>
          <cell r="B123" t="str">
            <v>20' X 32.5 Shelter cover</v>
          </cell>
          <cell r="C123" t="str">
            <v>EA</v>
          </cell>
          <cell r="D123">
            <v>1</v>
          </cell>
          <cell r="E123">
            <v>1</v>
          </cell>
          <cell r="F123">
            <v>4</v>
          </cell>
          <cell r="G123">
            <v>1</v>
          </cell>
          <cell r="H123">
            <v>2474.7444403242448</v>
          </cell>
          <cell r="I123">
            <v>2598.4816623404572</v>
          </cell>
          <cell r="J123">
            <v>1841</v>
          </cell>
          <cell r="K123">
            <v>1933.05</v>
          </cell>
          <cell r="L123" t="str">
            <v>F2</v>
          </cell>
          <cell r="M123">
            <v>4.9999999999999975E-2</v>
          </cell>
        </row>
        <row r="124">
          <cell r="A124" t="str">
            <v>AK2032.5S-MC</v>
          </cell>
          <cell r="B124" t="str">
            <v>20' X 32.5 Shelter cover</v>
          </cell>
          <cell r="F124">
            <v>4</v>
          </cell>
          <cell r="G124">
            <v>1</v>
          </cell>
          <cell r="H124">
            <v>2474.7444403242448</v>
          </cell>
          <cell r="I124">
            <v>2598.4816623404572</v>
          </cell>
          <cell r="J124">
            <v>1841</v>
          </cell>
          <cell r="K124">
            <v>1933.05</v>
          </cell>
          <cell r="L124" t="str">
            <v>F1</v>
          </cell>
          <cell r="M124">
            <v>4.9999999999999975E-2</v>
          </cell>
        </row>
        <row r="125">
          <cell r="A125" t="str">
            <v>AK2045.5S-FL01</v>
          </cell>
          <cell r="B125" t="str">
            <v>Groundsheets</v>
          </cell>
          <cell r="F125">
            <v>4</v>
          </cell>
          <cell r="H125">
            <v>962.78302742632332</v>
          </cell>
          <cell r="I125">
            <v>1010.9221787976394</v>
          </cell>
          <cell r="J125">
            <v>761.5</v>
          </cell>
          <cell r="K125">
            <v>799.57500000000005</v>
          </cell>
          <cell r="L125" t="str">
            <v>F1</v>
          </cell>
          <cell r="M125">
            <v>5.0000000000000058E-2</v>
          </cell>
        </row>
        <row r="126">
          <cell r="A126" t="str">
            <v>AK2045.5S-MC</v>
          </cell>
          <cell r="B126" t="str">
            <v>20' X 45.5 Shelter Cover</v>
          </cell>
          <cell r="C126" t="str">
            <v>EA</v>
          </cell>
          <cell r="D126">
            <v>1</v>
          </cell>
          <cell r="E126">
            <v>1</v>
          </cell>
          <cell r="F126">
            <v>4</v>
          </cell>
          <cell r="G126">
            <v>1</v>
          </cell>
          <cell r="H126">
            <v>3759.8371534964226</v>
          </cell>
          <cell r="I126">
            <v>3947.8290111712436</v>
          </cell>
          <cell r="J126">
            <v>2797</v>
          </cell>
          <cell r="K126">
            <v>2936.85</v>
          </cell>
          <cell r="L126" t="str">
            <v>F2</v>
          </cell>
          <cell r="M126">
            <v>4.9999999999999968E-2</v>
          </cell>
        </row>
        <row r="127">
          <cell r="A127" t="str">
            <v>AK2045.5S-MC</v>
          </cell>
          <cell r="B127" t="str">
            <v>20' X 45.5 Shelter Cover</v>
          </cell>
          <cell r="F127">
            <v>4</v>
          </cell>
          <cell r="G127">
            <v>1</v>
          </cell>
          <cell r="H127">
            <v>3759.8371534964226</v>
          </cell>
          <cell r="I127">
            <v>3947.8290111712436</v>
          </cell>
          <cell r="J127">
            <v>2797</v>
          </cell>
          <cell r="K127">
            <v>2936.85</v>
          </cell>
          <cell r="L127" t="str">
            <v>F1</v>
          </cell>
          <cell r="M127">
            <v>4.9999999999999968E-2</v>
          </cell>
        </row>
        <row r="128">
          <cell r="A128" t="str">
            <v>AK2052S - FL01</v>
          </cell>
          <cell r="B128" t="str">
            <v>Groundsheets</v>
          </cell>
          <cell r="F128">
            <v>4</v>
          </cell>
          <cell r="H128">
            <v>1099.9622243741317</v>
          </cell>
          <cell r="I128">
            <v>1154.9603355928384</v>
          </cell>
          <cell r="J128">
            <v>870</v>
          </cell>
          <cell r="K128">
            <v>913.5</v>
          </cell>
          <cell r="L128" t="str">
            <v>F1</v>
          </cell>
          <cell r="M128">
            <v>0.05</v>
          </cell>
        </row>
        <row r="129">
          <cell r="A129" t="str">
            <v>AK2052S-MC</v>
          </cell>
          <cell r="B129" t="str">
            <v>20' X 52' Shelter Cover</v>
          </cell>
          <cell r="C129" t="str">
            <v>EA</v>
          </cell>
          <cell r="D129">
            <v>1</v>
          </cell>
          <cell r="E129">
            <v>1</v>
          </cell>
          <cell r="F129">
            <v>4</v>
          </cell>
          <cell r="G129">
            <v>1</v>
          </cell>
          <cell r="H129">
            <v>4296.1886101446426</v>
          </cell>
          <cell r="I129">
            <v>4510.9980406518753</v>
          </cell>
          <cell r="J129">
            <v>3196</v>
          </cell>
          <cell r="K129">
            <v>3355.8</v>
          </cell>
          <cell r="L129" t="str">
            <v>F2</v>
          </cell>
          <cell r="M129">
            <v>5.0000000000000058E-2</v>
          </cell>
        </row>
        <row r="130">
          <cell r="A130" t="str">
            <v>AK2052S-MC</v>
          </cell>
          <cell r="B130" t="str">
            <v>20' X 52' Shelter Cover</v>
          </cell>
          <cell r="F130">
            <v>4</v>
          </cell>
          <cell r="G130">
            <v>2</v>
          </cell>
          <cell r="H130">
            <v>4296.1886101446426</v>
          </cell>
          <cell r="I130">
            <v>4510.9980406518753</v>
          </cell>
          <cell r="J130">
            <v>3196</v>
          </cell>
          <cell r="K130">
            <v>3355.8</v>
          </cell>
          <cell r="L130" t="str">
            <v>F1</v>
          </cell>
          <cell r="M130">
            <v>5.0000000000000058E-2</v>
          </cell>
        </row>
        <row r="131">
          <cell r="A131" t="str">
            <v>AK20S-EP</v>
          </cell>
          <cell r="B131" t="str">
            <v>20' WIDE X 10' HIGH END PANEL (END PANELS)</v>
          </cell>
          <cell r="C131" t="str">
            <v>EA</v>
          </cell>
          <cell r="D131">
            <v>1</v>
          </cell>
          <cell r="E131">
            <v>10</v>
          </cell>
          <cell r="F131">
            <v>4</v>
          </cell>
          <cell r="G131">
            <v>1</v>
          </cell>
          <cell r="H131">
            <v>2291.9279037223455</v>
          </cell>
          <cell r="I131">
            <v>2406.5242989084627</v>
          </cell>
          <cell r="J131">
            <v>1705</v>
          </cell>
          <cell r="K131">
            <v>1790.25</v>
          </cell>
          <cell r="L131" t="str">
            <v>F2</v>
          </cell>
          <cell r="M131">
            <v>0.05</v>
          </cell>
        </row>
        <row r="132">
          <cell r="A132" t="str">
            <v>AK20S-EP01</v>
          </cell>
          <cell r="B132" t="str">
            <v>20' Wide X 10' High End Panel</v>
          </cell>
          <cell r="F132">
            <v>4</v>
          </cell>
          <cell r="G132">
            <v>20</v>
          </cell>
          <cell r="H132">
            <v>2291.9279037223455</v>
          </cell>
          <cell r="I132">
            <v>2406.5242989084627</v>
          </cell>
          <cell r="J132">
            <v>1705</v>
          </cell>
          <cell r="K132">
            <v>1790.25</v>
          </cell>
          <cell r="L132" t="str">
            <v>F1</v>
          </cell>
          <cell r="M132">
            <v>0.05</v>
          </cell>
        </row>
        <row r="133">
          <cell r="A133" t="str">
            <v>AK20-S-EXTS-FL01</v>
          </cell>
          <cell r="B133" t="str">
            <v>Groundsheets</v>
          </cell>
          <cell r="F133">
            <v>4</v>
          </cell>
          <cell r="H133">
            <v>257.29001455188023</v>
          </cell>
          <cell r="I133">
            <v>270.15451527947425</v>
          </cell>
          <cell r="J133">
            <v>203.5</v>
          </cell>
          <cell r="K133">
            <v>213.67500000000001</v>
          </cell>
          <cell r="L133" t="str">
            <v>F1</v>
          </cell>
          <cell r="M133">
            <v>5.0000000000000058E-2</v>
          </cell>
        </row>
        <row r="134">
          <cell r="A134" t="str">
            <v>AK-20S-ULP</v>
          </cell>
          <cell r="B134" t="str">
            <v>20'W X 10' H SHELTER LINER (SHELTER LINERS)</v>
          </cell>
          <cell r="C134" t="str">
            <v>EA</v>
          </cell>
          <cell r="D134">
            <v>1</v>
          </cell>
          <cell r="E134">
            <v>16</v>
          </cell>
          <cell r="F134">
            <v>4</v>
          </cell>
          <cell r="G134">
            <v>1</v>
          </cell>
          <cell r="H134">
            <v>122.32577081450641</v>
          </cell>
          <cell r="I134">
            <v>128.44205935523172</v>
          </cell>
          <cell r="J134">
            <v>91</v>
          </cell>
          <cell r="K134">
            <v>95.55</v>
          </cell>
          <cell r="L134" t="str">
            <v>F2</v>
          </cell>
          <cell r="M134">
            <v>4.9999999999999968E-2</v>
          </cell>
        </row>
        <row r="135">
          <cell r="A135" t="str">
            <v>AK2613S-EP</v>
          </cell>
          <cell r="B135" t="str">
            <v>26' Wide X 13' High End Panel</v>
          </cell>
          <cell r="C135" t="str">
            <v>EA</v>
          </cell>
          <cell r="D135">
            <v>1</v>
          </cell>
          <cell r="E135">
            <v>3</v>
          </cell>
          <cell r="F135">
            <v>4</v>
          </cell>
          <cell r="G135">
            <v>1</v>
          </cell>
          <cell r="H135">
            <v>3099.8156867939756</v>
          </cell>
          <cell r="I135">
            <v>3254.8064711336747</v>
          </cell>
          <cell r="J135">
            <v>2306</v>
          </cell>
          <cell r="K135">
            <v>2421.3000000000002</v>
          </cell>
          <cell r="L135" t="str">
            <v>F2</v>
          </cell>
          <cell r="M135">
            <v>5.0000000000000079E-2</v>
          </cell>
        </row>
        <row r="136">
          <cell r="A136" t="str">
            <v>AK2613S-EP</v>
          </cell>
          <cell r="B136" t="str">
            <v>26' Wide X 13' High End Panel</v>
          </cell>
          <cell r="F136">
            <v>4</v>
          </cell>
          <cell r="H136">
            <v>3099.8156867939756</v>
          </cell>
          <cell r="I136">
            <v>3254.8064711336747</v>
          </cell>
          <cell r="J136">
            <v>2306</v>
          </cell>
          <cell r="K136">
            <v>2421.3000000000002</v>
          </cell>
          <cell r="L136" t="str">
            <v>F1</v>
          </cell>
          <cell r="M136">
            <v>5.0000000000000079E-2</v>
          </cell>
        </row>
        <row r="137">
          <cell r="A137" t="str">
            <v>AK2615DIN/CAT-EP01</v>
          </cell>
          <cell r="B137" t="str">
            <v>26' Wide X 15' High End Panel(Catering/Dinning)</v>
          </cell>
          <cell r="C137" t="str">
            <v>EA</v>
          </cell>
          <cell r="D137">
            <v>1</v>
          </cell>
          <cell r="E137">
            <v>4</v>
          </cell>
          <cell r="F137">
            <v>4</v>
          </cell>
          <cell r="G137">
            <v>1</v>
          </cell>
          <cell r="H137">
            <v>2965.3917628219897</v>
          </cell>
          <cell r="I137">
            <v>3113.6613509630902</v>
          </cell>
          <cell r="J137">
            <v>2206</v>
          </cell>
          <cell r="K137">
            <v>2316.3000000000002</v>
          </cell>
          <cell r="L137" t="str">
            <v>F2</v>
          </cell>
          <cell r="M137">
            <v>5.0000000000000079E-2</v>
          </cell>
        </row>
        <row r="138">
          <cell r="A138" t="str">
            <v>AK2615DIN/CAT-EP01</v>
          </cell>
          <cell r="B138" t="str">
            <v>26' Wide X 15' High End Panel(Catering/Dinning)</v>
          </cell>
          <cell r="F138">
            <v>4</v>
          </cell>
          <cell r="G138">
            <v>6</v>
          </cell>
          <cell r="H138">
            <v>2965.3917628219897</v>
          </cell>
          <cell r="I138">
            <v>3113.6613509630902</v>
          </cell>
          <cell r="J138">
            <v>2206</v>
          </cell>
          <cell r="K138">
            <v>2316.3000000000002</v>
          </cell>
          <cell r="L138" t="str">
            <v>F1</v>
          </cell>
          <cell r="M138">
            <v>5.0000000000000079E-2</v>
          </cell>
        </row>
        <row r="139">
          <cell r="A139" t="str">
            <v>AK2615S-EP</v>
          </cell>
          <cell r="B139" t="str">
            <v>26' WIDE X 15' HIGH END PANEL (Wksps)</v>
          </cell>
          <cell r="C139" t="str">
            <v>EA</v>
          </cell>
          <cell r="D139">
            <v>1</v>
          </cell>
          <cell r="E139">
            <v>4</v>
          </cell>
          <cell r="F139">
            <v>4</v>
          </cell>
          <cell r="G139">
            <v>1</v>
          </cell>
          <cell r="H139">
            <v>3577.0206168945228</v>
          </cell>
          <cell r="I139">
            <v>3755.8716477392491</v>
          </cell>
          <cell r="J139">
            <v>2661</v>
          </cell>
          <cell r="K139">
            <v>2794.05</v>
          </cell>
          <cell r="L139" t="str">
            <v>F2</v>
          </cell>
          <cell r="M139">
            <v>5.0000000000000065E-2</v>
          </cell>
        </row>
        <row r="140">
          <cell r="A140" t="str">
            <v>AK2615S-EP</v>
          </cell>
          <cell r="B140" t="str">
            <v>26' Wide X 15' High End Panel</v>
          </cell>
          <cell r="F140">
            <v>4</v>
          </cell>
          <cell r="G140">
            <v>6</v>
          </cell>
          <cell r="H140">
            <v>3577.0206168945228</v>
          </cell>
          <cell r="I140">
            <v>3755.8716477392491</v>
          </cell>
          <cell r="J140">
            <v>2661</v>
          </cell>
          <cell r="K140">
            <v>2794.05</v>
          </cell>
          <cell r="L140" t="str">
            <v>F1</v>
          </cell>
          <cell r="M140">
            <v>5.0000000000000065E-2</v>
          </cell>
        </row>
        <row r="141">
          <cell r="A141" t="str">
            <v>AK2626S-MC</v>
          </cell>
          <cell r="B141" t="str">
            <v>26' X 26' Shelter Cover</v>
          </cell>
          <cell r="C141" t="str">
            <v>EA</v>
          </cell>
          <cell r="D141">
            <v>1</v>
          </cell>
          <cell r="E141">
            <v>1</v>
          </cell>
          <cell r="F141">
            <v>4</v>
          </cell>
          <cell r="G141">
            <v>1</v>
          </cell>
          <cell r="H141">
            <v>2575.5623833032337</v>
          </cell>
          <cell r="I141">
            <v>2704.3405024683957</v>
          </cell>
          <cell r="J141">
            <v>1916</v>
          </cell>
          <cell r="K141">
            <v>2011.8</v>
          </cell>
          <cell r="L141" t="str">
            <v>F2</v>
          </cell>
          <cell r="M141">
            <v>4.9999999999999975E-2</v>
          </cell>
        </row>
        <row r="142">
          <cell r="A142" t="str">
            <v>AK2626S-MC</v>
          </cell>
          <cell r="B142" t="str">
            <v>26' X 26' Shelter Cover</v>
          </cell>
          <cell r="F142">
            <v>4</v>
          </cell>
          <cell r="H142">
            <v>2575.5623833032337</v>
          </cell>
          <cell r="I142">
            <v>2704.3405024683957</v>
          </cell>
          <cell r="J142">
            <v>1916</v>
          </cell>
          <cell r="K142">
            <v>2011.8</v>
          </cell>
          <cell r="L142" t="str">
            <v>F1</v>
          </cell>
          <cell r="M142">
            <v>4.9999999999999975E-2</v>
          </cell>
        </row>
        <row r="143">
          <cell r="A143" t="str">
            <v>AK2632.5S- FL01</v>
          </cell>
          <cell r="B143" t="str">
            <v>Groundsheets</v>
          </cell>
          <cell r="F143">
            <v>4</v>
          </cell>
          <cell r="H143">
            <v>893.24518565554479</v>
          </cell>
          <cell r="I143">
            <v>937.9074449383221</v>
          </cell>
          <cell r="J143">
            <v>706.5</v>
          </cell>
          <cell r="K143">
            <v>741.82500000000005</v>
          </cell>
          <cell r="L143" t="str">
            <v>F1</v>
          </cell>
          <cell r="M143">
            <v>5.0000000000000065E-2</v>
          </cell>
        </row>
        <row r="144">
          <cell r="A144" t="str">
            <v>AK2632.5S-MC</v>
          </cell>
          <cell r="B144" t="str">
            <v>26' X 32.5' Shelter Cover</v>
          </cell>
          <cell r="C144" t="str">
            <v>EA</v>
          </cell>
          <cell r="D144">
            <v>1</v>
          </cell>
          <cell r="E144">
            <v>1</v>
          </cell>
          <cell r="F144">
            <v>4</v>
          </cell>
          <cell r="G144">
            <v>1</v>
          </cell>
          <cell r="H144">
            <v>3107.8811222322943</v>
          </cell>
          <cell r="I144">
            <v>3263.2751783439094</v>
          </cell>
          <cell r="J144">
            <v>2312</v>
          </cell>
          <cell r="K144">
            <v>2427.6</v>
          </cell>
          <cell r="L144" t="str">
            <v>F2</v>
          </cell>
          <cell r="M144">
            <v>4.9999999999999961E-2</v>
          </cell>
        </row>
        <row r="145">
          <cell r="A145" t="str">
            <v>AK2632.5S-MC</v>
          </cell>
          <cell r="B145" t="str">
            <v>26' X 32.5' Shelter Cover</v>
          </cell>
          <cell r="F145">
            <v>4</v>
          </cell>
          <cell r="G145">
            <v>1</v>
          </cell>
          <cell r="H145">
            <v>3107.8811222322943</v>
          </cell>
          <cell r="I145">
            <v>3263.2751783439094</v>
          </cell>
          <cell r="J145">
            <v>2312</v>
          </cell>
          <cell r="K145">
            <v>2427.6</v>
          </cell>
          <cell r="L145" t="str">
            <v>F1</v>
          </cell>
          <cell r="M145">
            <v>4.9999999999999961E-2</v>
          </cell>
        </row>
        <row r="146">
          <cell r="A146" t="str">
            <v>AK2639-S-FL01</v>
          </cell>
          <cell r="B146" t="str">
            <v>Groundsheets</v>
          </cell>
          <cell r="F146">
            <v>4</v>
          </cell>
          <cell r="H146">
            <v>1073.4114120616525</v>
          </cell>
          <cell r="I146">
            <v>1127.0819826647353</v>
          </cell>
          <cell r="J146">
            <v>849</v>
          </cell>
          <cell r="K146">
            <v>891.45</v>
          </cell>
          <cell r="L146" t="str">
            <v>F1</v>
          </cell>
          <cell r="M146">
            <v>5.0000000000000051E-2</v>
          </cell>
        </row>
        <row r="147">
          <cell r="A147" t="str">
            <v>AK2639S-MC</v>
          </cell>
          <cell r="B147" t="str">
            <v>26' X 39 Shelter Cover</v>
          </cell>
          <cell r="C147" t="str">
            <v>EA</v>
          </cell>
          <cell r="D147">
            <v>1</v>
          </cell>
          <cell r="E147">
            <v>1</v>
          </cell>
          <cell r="F147">
            <v>4</v>
          </cell>
          <cell r="G147">
            <v>1</v>
          </cell>
          <cell r="H147">
            <v>3816.2952015646561</v>
          </cell>
          <cell r="I147">
            <v>4007.1099616428887</v>
          </cell>
          <cell r="J147">
            <v>2839</v>
          </cell>
          <cell r="K147">
            <v>2980.95</v>
          </cell>
          <cell r="L147" t="str">
            <v>F2</v>
          </cell>
          <cell r="M147">
            <v>4.9999999999999933E-2</v>
          </cell>
        </row>
        <row r="148">
          <cell r="A148" t="str">
            <v>AK2639S-MC</v>
          </cell>
          <cell r="B148" t="str">
            <v>26' X 39 Shelter Cover</v>
          </cell>
          <cell r="F148">
            <v>4</v>
          </cell>
          <cell r="G148">
            <v>1</v>
          </cell>
          <cell r="H148">
            <v>3816.2952015646561</v>
          </cell>
          <cell r="I148">
            <v>4007.1099616428887</v>
          </cell>
          <cell r="J148">
            <v>2839</v>
          </cell>
          <cell r="K148">
            <v>2980.95</v>
          </cell>
          <cell r="L148" t="str">
            <v>F1</v>
          </cell>
          <cell r="M148">
            <v>4.9999999999999933E-2</v>
          </cell>
        </row>
        <row r="149">
          <cell r="A149" t="str">
            <v>AK2645.515-CAT -125-FL01</v>
          </cell>
          <cell r="B149" t="str">
            <v>Groundsheets</v>
          </cell>
          <cell r="F149">
            <v>4</v>
          </cell>
          <cell r="H149">
            <v>1276.3354775927423</v>
          </cell>
          <cell r="I149">
            <v>1340.1522514723795</v>
          </cell>
          <cell r="J149">
            <v>1009.5</v>
          </cell>
          <cell r="K149">
            <v>1059.9749999999999</v>
          </cell>
          <cell r="L149" t="str">
            <v>F1</v>
          </cell>
          <cell r="M149">
            <v>4.9999999999999913E-2</v>
          </cell>
        </row>
        <row r="150">
          <cell r="A150" t="str">
            <v>AK2645.515DIN125</v>
          </cell>
          <cell r="B150" t="str">
            <v>Dining Shelter + ground sheet   26' x 45.5' (125 Man)</v>
          </cell>
          <cell r="F150">
            <v>4</v>
          </cell>
          <cell r="H150">
            <v>18239.982243758655</v>
          </cell>
          <cell r="I150">
            <v>19151.981355946587</v>
          </cell>
          <cell r="J150">
            <v>13569</v>
          </cell>
          <cell r="K150">
            <v>14247.45</v>
          </cell>
          <cell r="L150" t="str">
            <v>F1</v>
          </cell>
          <cell r="M150">
            <v>5.0000000000000051E-2</v>
          </cell>
        </row>
        <row r="151">
          <cell r="A151" t="str">
            <v>AK2645.515-DIN-125-FL01</v>
          </cell>
          <cell r="B151" t="str">
            <v>Groundsheets</v>
          </cell>
          <cell r="F151">
            <v>4</v>
          </cell>
          <cell r="H151">
            <v>1276.3354775927423</v>
          </cell>
          <cell r="I151">
            <v>1340.1522514723795</v>
          </cell>
          <cell r="J151">
            <v>1009.5</v>
          </cell>
          <cell r="K151">
            <v>1059.9749999999999</v>
          </cell>
          <cell r="L151" t="str">
            <v>F1</v>
          </cell>
          <cell r="M151">
            <v>4.9999999999999913E-2</v>
          </cell>
        </row>
        <row r="152">
          <cell r="A152" t="str">
            <v>AK2645.515DIN250</v>
          </cell>
          <cell r="B152" t="str">
            <v>Dining Shelter + ground sheet   26' x 45.5' (250 Man)</v>
          </cell>
          <cell r="F152">
            <v>4</v>
          </cell>
          <cell r="H152">
            <v>18051.788750197873</v>
          </cell>
          <cell r="I152">
            <v>18954.378187707771</v>
          </cell>
          <cell r="J152">
            <v>13429</v>
          </cell>
          <cell r="K152">
            <v>14100.45</v>
          </cell>
          <cell r="L152" t="str">
            <v>F1</v>
          </cell>
          <cell r="M152">
            <v>5.0000000000000051E-2</v>
          </cell>
        </row>
        <row r="153">
          <cell r="A153" t="str">
            <v>AK2645.515-DIN-250-FL01</v>
          </cell>
          <cell r="B153" t="str">
            <v>Groundsheets</v>
          </cell>
          <cell r="F153">
            <v>4</v>
          </cell>
          <cell r="G153">
            <v>1</v>
          </cell>
          <cell r="H153">
            <v>1276.3354775927423</v>
          </cell>
          <cell r="I153">
            <v>1340.1522514723795</v>
          </cell>
          <cell r="J153">
            <v>1009.5</v>
          </cell>
          <cell r="K153">
            <v>1059.9749999999999</v>
          </cell>
          <cell r="L153" t="str">
            <v>F1</v>
          </cell>
          <cell r="M153">
            <v>4.9999999999999913E-2</v>
          </cell>
        </row>
        <row r="154">
          <cell r="A154" t="str">
            <v>AK2645.515S-MC</v>
          </cell>
          <cell r="B154" t="str">
            <v>26' X 45.5' X 15' Shelter Cover</v>
          </cell>
          <cell r="C154" t="str">
            <v>EA</v>
          </cell>
          <cell r="D154">
            <v>1</v>
          </cell>
          <cell r="E154">
            <v>1</v>
          </cell>
          <cell r="F154">
            <v>4</v>
          </cell>
          <cell r="G154">
            <v>1</v>
          </cell>
          <cell r="H154">
            <v>5269.4178197018146</v>
          </cell>
          <cell r="I154">
            <v>5532.8887106869061</v>
          </cell>
          <cell r="J154">
            <v>3920</v>
          </cell>
          <cell r="K154">
            <v>4116</v>
          </cell>
          <cell r="L154" t="str">
            <v>F2</v>
          </cell>
          <cell r="M154">
            <v>0.05</v>
          </cell>
        </row>
        <row r="155">
          <cell r="A155" t="str">
            <v>AK2645.515S-MC</v>
          </cell>
          <cell r="B155" t="str">
            <v>26' X 45.5' X 15' Shelter Cover</v>
          </cell>
          <cell r="F155">
            <v>4</v>
          </cell>
          <cell r="H155">
            <v>5269.4178197018146</v>
          </cell>
          <cell r="I155">
            <v>5532.8887106869061</v>
          </cell>
          <cell r="J155">
            <v>3920</v>
          </cell>
          <cell r="K155">
            <v>4116</v>
          </cell>
          <cell r="L155" t="str">
            <v>F1</v>
          </cell>
          <cell r="M155">
            <v>0.05</v>
          </cell>
        </row>
        <row r="156">
          <cell r="A156" t="str">
            <v>AK2645.5-S-FL01</v>
          </cell>
          <cell r="B156" t="str">
            <v>Groundsheets</v>
          </cell>
          <cell r="F156">
            <v>4</v>
          </cell>
          <cell r="G156">
            <v>2</v>
          </cell>
          <cell r="H156">
            <v>1250.4168274781796</v>
          </cell>
          <cell r="I156">
            <v>1312.9376688520883</v>
          </cell>
          <cell r="J156">
            <v>989</v>
          </cell>
          <cell r="K156">
            <v>1038.45</v>
          </cell>
          <cell r="L156" t="str">
            <v>F1</v>
          </cell>
          <cell r="M156">
            <v>5.0000000000000044E-2</v>
          </cell>
        </row>
        <row r="157">
          <cell r="A157" t="str">
            <v>AK2645.5S-MC</v>
          </cell>
          <cell r="B157" t="str">
            <v>26' X 45.5' Shelter Cover</v>
          </cell>
          <cell r="C157" t="str">
            <v>EA</v>
          </cell>
          <cell r="D157">
            <v>1</v>
          </cell>
          <cell r="E157">
            <v>1</v>
          </cell>
          <cell r="F157">
            <v>4</v>
          </cell>
          <cell r="G157">
            <v>1</v>
          </cell>
          <cell r="H157">
            <v>4353.9908974525961</v>
          </cell>
          <cell r="I157">
            <v>4571.6904423252254</v>
          </cell>
          <cell r="J157">
            <v>3239</v>
          </cell>
          <cell r="K157">
            <v>3400.95</v>
          </cell>
          <cell r="L157" t="str">
            <v>F2</v>
          </cell>
          <cell r="M157">
            <v>4.9999999999999947E-2</v>
          </cell>
        </row>
        <row r="158">
          <cell r="A158" t="str">
            <v>AK2645.5S-MC</v>
          </cell>
          <cell r="B158" t="str">
            <v>26' X 45.5' Shelter Cover</v>
          </cell>
          <cell r="F158">
            <v>4</v>
          </cell>
          <cell r="G158">
            <v>1</v>
          </cell>
          <cell r="H158">
            <v>4353.9908974525961</v>
          </cell>
          <cell r="I158">
            <v>4571.6904423252254</v>
          </cell>
          <cell r="J158">
            <v>3239</v>
          </cell>
          <cell r="K158">
            <v>3400.95</v>
          </cell>
          <cell r="L158" t="str">
            <v>F1</v>
          </cell>
          <cell r="M158">
            <v>4.9999999999999947E-2</v>
          </cell>
        </row>
        <row r="159">
          <cell r="A159" t="str">
            <v>AK2652-FL01</v>
          </cell>
          <cell r="B159" t="str">
            <v>Groundsheets</v>
          </cell>
          <cell r="F159">
            <v>4</v>
          </cell>
          <cell r="H159">
            <v>1430.5830538842872</v>
          </cell>
          <cell r="I159">
            <v>1502.1122065785016</v>
          </cell>
          <cell r="J159">
            <v>1131.5</v>
          </cell>
          <cell r="K159">
            <v>1188.075</v>
          </cell>
          <cell r="L159" t="str">
            <v>F1</v>
          </cell>
          <cell r="M159">
            <v>5.0000000000000037E-2</v>
          </cell>
        </row>
        <row r="160">
          <cell r="A160" t="str">
            <v>AK2652S-MC</v>
          </cell>
          <cell r="B160" t="str">
            <v>26' X 52' Shelter cover</v>
          </cell>
          <cell r="C160" t="str">
            <v>EA</v>
          </cell>
          <cell r="D160">
            <v>1</v>
          </cell>
          <cell r="E160">
            <v>1</v>
          </cell>
          <cell r="F160">
            <v>4</v>
          </cell>
          <cell r="G160">
            <v>1</v>
          </cell>
          <cell r="H160">
            <v>4977.7179046826077</v>
          </cell>
          <cell r="I160">
            <v>5226.6037999167374</v>
          </cell>
          <cell r="J160">
            <v>3703</v>
          </cell>
          <cell r="K160">
            <v>3888.15</v>
          </cell>
          <cell r="L160" t="str">
            <v>F2</v>
          </cell>
          <cell r="M160">
            <v>5.0000000000000024E-2</v>
          </cell>
        </row>
        <row r="161">
          <cell r="A161" t="str">
            <v>AK2652S-MC</v>
          </cell>
          <cell r="B161" t="str">
            <v>26' X 52' Shelter cover</v>
          </cell>
          <cell r="F161">
            <v>4</v>
          </cell>
          <cell r="H161">
            <v>4977.7179046826077</v>
          </cell>
          <cell r="I161">
            <v>5226.6037999167374</v>
          </cell>
          <cell r="J161">
            <v>3703</v>
          </cell>
          <cell r="K161">
            <v>3888.15</v>
          </cell>
          <cell r="L161" t="str">
            <v>F1</v>
          </cell>
          <cell r="M161">
            <v>5.0000000000000024E-2</v>
          </cell>
        </row>
        <row r="162">
          <cell r="A162" t="str">
            <v>AK2658.5S-MC</v>
          </cell>
          <cell r="B162" t="str">
            <v>26' X 58.5 Shelter Cover</v>
          </cell>
          <cell r="C162" t="str">
            <v>EA</v>
          </cell>
          <cell r="D162">
            <v>1</v>
          </cell>
          <cell r="E162">
            <v>1</v>
          </cell>
          <cell r="F162">
            <v>4</v>
          </cell>
          <cell r="G162">
            <v>1</v>
          </cell>
          <cell r="H162">
            <v>6842.5843625440548</v>
          </cell>
          <cell r="I162">
            <v>7184.7135806712577</v>
          </cell>
          <cell r="J162">
            <v>5090.3024999999998</v>
          </cell>
          <cell r="K162">
            <v>5344.8176249999997</v>
          </cell>
          <cell r="L162" t="str">
            <v>F2</v>
          </cell>
          <cell r="M162">
            <v>4.9999999999999982E-2</v>
          </cell>
        </row>
        <row r="163">
          <cell r="A163" t="str">
            <v>AK2658.5S-MC</v>
          </cell>
          <cell r="B163" t="str">
            <v>26' X 58.5 Shelter Cover</v>
          </cell>
          <cell r="F163">
            <v>4</v>
          </cell>
          <cell r="H163">
            <v>6842.5843625440548</v>
          </cell>
          <cell r="I163">
            <v>7184.7135806712577</v>
          </cell>
          <cell r="J163">
            <v>5090.3024999999998</v>
          </cell>
          <cell r="K163">
            <v>5344.8176249999997</v>
          </cell>
          <cell r="L163" t="str">
            <v>F1</v>
          </cell>
          <cell r="M163">
            <v>4.9999999999999982E-2</v>
          </cell>
        </row>
        <row r="164">
          <cell r="A164" t="str">
            <v>AK2671.5S-MC</v>
          </cell>
          <cell r="B164" t="str">
            <v>26' X 71.5' Shelter Cover</v>
          </cell>
          <cell r="C164" t="str">
            <v>EA</v>
          </cell>
          <cell r="D164">
            <v>1</v>
          </cell>
          <cell r="E164">
            <v>1</v>
          </cell>
          <cell r="F164">
            <v>4</v>
          </cell>
          <cell r="G164">
            <v>1</v>
          </cell>
          <cell r="H164">
            <v>8361.530343532575</v>
          </cell>
          <cell r="I164">
            <v>8779.6068607092056</v>
          </cell>
          <cell r="J164">
            <v>6220.2694999999994</v>
          </cell>
          <cell r="K164">
            <v>6531.2829750000001</v>
          </cell>
          <cell r="L164" t="str">
            <v>F2</v>
          </cell>
          <cell r="M164">
            <v>5.0000000000000107E-2</v>
          </cell>
        </row>
        <row r="165">
          <cell r="A165" t="str">
            <v>AK2671.5S-MC</v>
          </cell>
          <cell r="B165" t="str">
            <v>26' X 71.5' Shelter Cover</v>
          </cell>
          <cell r="F165">
            <v>4</v>
          </cell>
          <cell r="H165">
            <v>8361.530343532575</v>
          </cell>
          <cell r="I165">
            <v>8779.6068607092056</v>
          </cell>
          <cell r="J165">
            <v>6220.2694999999994</v>
          </cell>
          <cell r="K165">
            <v>6531.2829750000001</v>
          </cell>
          <cell r="L165" t="str">
            <v>F1</v>
          </cell>
          <cell r="M165">
            <v>5.0000000000000107E-2</v>
          </cell>
        </row>
        <row r="166">
          <cell r="A166" t="str">
            <v>AK2678S-MC</v>
          </cell>
          <cell r="B166" t="str">
            <v>26' X 78' Shelter Cover</v>
          </cell>
          <cell r="C166" t="str">
            <v>EA</v>
          </cell>
          <cell r="D166">
            <v>1</v>
          </cell>
          <cell r="E166">
            <v>1</v>
          </cell>
          <cell r="F166">
            <v>4</v>
          </cell>
          <cell r="G166">
            <v>1</v>
          </cell>
          <cell r="H166">
            <v>9122.8274666751349</v>
          </cell>
          <cell r="I166">
            <v>9578.9688400088926</v>
          </cell>
          <cell r="J166">
            <v>6786.61</v>
          </cell>
          <cell r="K166">
            <v>7125.9404999999997</v>
          </cell>
          <cell r="L166" t="str">
            <v>F2</v>
          </cell>
          <cell r="M166">
            <v>5.000000000000001E-2</v>
          </cell>
        </row>
        <row r="167">
          <cell r="A167" t="str">
            <v>AK2678S-MC</v>
          </cell>
          <cell r="B167" t="str">
            <v>26' X 78' Shelter Cover</v>
          </cell>
          <cell r="F167">
            <v>4</v>
          </cell>
          <cell r="H167">
            <v>9122.8274666751349</v>
          </cell>
          <cell r="I167">
            <v>9578.9688400088926</v>
          </cell>
          <cell r="J167">
            <v>6786.61</v>
          </cell>
          <cell r="K167">
            <v>7125.9404999999997</v>
          </cell>
          <cell r="L167" t="str">
            <v>F1</v>
          </cell>
          <cell r="M167">
            <v>5.000000000000001E-2</v>
          </cell>
        </row>
        <row r="168">
          <cell r="A168" t="str">
            <v>AK269115-CAT-250-FL01</v>
          </cell>
          <cell r="B168" t="str">
            <v>Groundsheets</v>
          </cell>
          <cell r="F168">
            <v>4</v>
          </cell>
          <cell r="G168">
            <v>1</v>
          </cell>
          <cell r="H168">
            <v>1276.3354775927423</v>
          </cell>
          <cell r="I168">
            <v>1340.1522514723795</v>
          </cell>
          <cell r="J168">
            <v>1009.5</v>
          </cell>
          <cell r="K168">
            <v>1059.9749999999999</v>
          </cell>
          <cell r="L168" t="str">
            <v>F1</v>
          </cell>
          <cell r="M168">
            <v>4.9999999999999913E-2</v>
          </cell>
        </row>
        <row r="169">
          <cell r="A169" t="str">
            <v>AK269115-CAT-250-FL02</v>
          </cell>
          <cell r="B169" t="str">
            <v>Groundsheets</v>
          </cell>
          <cell r="F169">
            <v>4</v>
          </cell>
          <cell r="H169">
            <v>1276.3354775927423</v>
          </cell>
          <cell r="I169">
            <v>1340.1522514723795</v>
          </cell>
          <cell r="J169">
            <v>1009.5</v>
          </cell>
          <cell r="K169">
            <v>1059.9749999999999</v>
          </cell>
          <cell r="L169" t="str">
            <v>F1</v>
          </cell>
          <cell r="M169">
            <v>4.9999999999999913E-2</v>
          </cell>
        </row>
        <row r="170">
          <cell r="A170" t="str">
            <v>AK269115-CAT-500-FL01</v>
          </cell>
          <cell r="B170" t="str">
            <v>Groundsheets</v>
          </cell>
          <cell r="F170">
            <v>4</v>
          </cell>
          <cell r="G170">
            <v>6</v>
          </cell>
          <cell r="H170">
            <v>1276.3354775927423</v>
          </cell>
          <cell r="I170">
            <v>1340.1522514723795</v>
          </cell>
          <cell r="J170">
            <v>1009.5</v>
          </cell>
          <cell r="K170">
            <v>1059.9749999999999</v>
          </cell>
          <cell r="L170" t="str">
            <v>F1</v>
          </cell>
          <cell r="M170">
            <v>4.9999999999999913E-2</v>
          </cell>
        </row>
        <row r="171">
          <cell r="A171" t="str">
            <v>AK269115-CAT-500-FL02</v>
          </cell>
          <cell r="B171" t="str">
            <v>Groundsheets</v>
          </cell>
          <cell r="F171">
            <v>4</v>
          </cell>
          <cell r="H171">
            <v>1276.3354775927423</v>
          </cell>
          <cell r="I171">
            <v>1340.1522514723795</v>
          </cell>
          <cell r="J171">
            <v>1009.5</v>
          </cell>
          <cell r="K171">
            <v>1059.9749999999999</v>
          </cell>
          <cell r="L171" t="str">
            <v>F1</v>
          </cell>
          <cell r="M171">
            <v>4.9999999999999913E-2</v>
          </cell>
        </row>
        <row r="172">
          <cell r="A172" t="str">
            <v>AK269115-DIN-500-FL01</v>
          </cell>
          <cell r="B172" t="str">
            <v>Groundsheets</v>
          </cell>
          <cell r="C172" t="str">
            <v>EA</v>
          </cell>
          <cell r="D172">
            <v>1</v>
          </cell>
          <cell r="E172">
            <v>4</v>
          </cell>
          <cell r="F172">
            <v>4</v>
          </cell>
          <cell r="G172">
            <v>1</v>
          </cell>
          <cell r="H172">
            <v>2714.0190249943785</v>
          </cell>
          <cell r="I172">
            <v>2849.7199762440973</v>
          </cell>
          <cell r="J172">
            <v>2019</v>
          </cell>
          <cell r="K172">
            <v>2119.9499999999998</v>
          </cell>
          <cell r="L172" t="str">
            <v>F2</v>
          </cell>
          <cell r="M172">
            <v>4.9999999999999913E-2</v>
          </cell>
        </row>
        <row r="173">
          <cell r="A173" t="str">
            <v>AK269115-DIN-500-FL01</v>
          </cell>
          <cell r="B173" t="str">
            <v>Groundsheets</v>
          </cell>
          <cell r="F173">
            <v>4</v>
          </cell>
          <cell r="G173">
            <v>6</v>
          </cell>
          <cell r="H173">
            <v>1276.3354775927423</v>
          </cell>
          <cell r="I173">
            <v>1340.1522514723795</v>
          </cell>
          <cell r="J173">
            <v>1009.5</v>
          </cell>
          <cell r="K173">
            <v>1059.9749999999999</v>
          </cell>
          <cell r="L173" t="str">
            <v>F1</v>
          </cell>
          <cell r="M173">
            <v>4.9999999999999913E-2</v>
          </cell>
        </row>
        <row r="174">
          <cell r="A174" t="str">
            <v>AK269115-DIN-500-FL02</v>
          </cell>
          <cell r="B174" t="str">
            <v>Groundsheets</v>
          </cell>
          <cell r="C174" t="str">
            <v>EA</v>
          </cell>
          <cell r="D174">
            <v>1</v>
          </cell>
          <cell r="E174">
            <v>4</v>
          </cell>
          <cell r="F174">
            <v>4</v>
          </cell>
          <cell r="G174">
            <v>1</v>
          </cell>
          <cell r="H174">
            <v>2714.0190249943785</v>
          </cell>
          <cell r="I174">
            <v>2849.7199762440973</v>
          </cell>
          <cell r="J174">
            <v>2019</v>
          </cell>
          <cell r="K174">
            <v>2119.9499999999998</v>
          </cell>
          <cell r="L174" t="str">
            <v>F2</v>
          </cell>
          <cell r="M174">
            <v>4.9999999999999913E-2</v>
          </cell>
        </row>
        <row r="175">
          <cell r="A175" t="str">
            <v>AK269115-DIN-500-FL02</v>
          </cell>
          <cell r="B175" t="str">
            <v>Groundsheets</v>
          </cell>
          <cell r="F175">
            <v>4</v>
          </cell>
          <cell r="H175">
            <v>1276.3354775927423</v>
          </cell>
          <cell r="I175">
            <v>1340.1522514723795</v>
          </cell>
          <cell r="J175">
            <v>1009.5</v>
          </cell>
          <cell r="K175">
            <v>1059.9749999999999</v>
          </cell>
          <cell r="L175" t="str">
            <v>F1</v>
          </cell>
          <cell r="M175">
            <v>4.9999999999999913E-2</v>
          </cell>
        </row>
        <row r="176">
          <cell r="A176" t="str">
            <v>AK269115S-CAT-250-MC-A</v>
          </cell>
          <cell r="B176" t="str">
            <v>26' X 91' X 15' Shelter Cover (250 Catering Type A)</v>
          </cell>
          <cell r="C176" t="str">
            <v>EA</v>
          </cell>
          <cell r="D176">
            <v>1</v>
          </cell>
          <cell r="E176">
            <v>4</v>
          </cell>
          <cell r="F176">
            <v>4</v>
          </cell>
          <cell r="G176">
            <v>1</v>
          </cell>
          <cell r="H176">
            <v>5363.5145664822039</v>
          </cell>
          <cell r="I176">
            <v>5631.6902948063153</v>
          </cell>
          <cell r="J176">
            <v>3990</v>
          </cell>
          <cell r="K176">
            <v>4189.5</v>
          </cell>
          <cell r="L176" t="str">
            <v>F2</v>
          </cell>
          <cell r="M176">
            <v>0.05</v>
          </cell>
        </row>
        <row r="177">
          <cell r="A177" t="str">
            <v>AK269115S-CAT-250-MC-A</v>
          </cell>
          <cell r="B177" t="str">
            <v>26' X 91' X 15' Shelter Cover (W'Shop &amp; Unit Stores B)</v>
          </cell>
          <cell r="C177" t="str">
            <v>EA</v>
          </cell>
          <cell r="D177">
            <v>1</v>
          </cell>
          <cell r="E177">
            <v>4</v>
          </cell>
          <cell r="F177">
            <v>4</v>
          </cell>
          <cell r="G177">
            <v>1</v>
          </cell>
          <cell r="H177">
            <v>10534.802921684472</v>
          </cell>
          <cell r="I177">
            <v>11061.543067768693</v>
          </cell>
          <cell r="J177">
            <v>7837</v>
          </cell>
          <cell r="K177">
            <v>8228.85</v>
          </cell>
          <cell r="L177" t="str">
            <v>F2</v>
          </cell>
          <cell r="M177">
            <v>5.0000000000000044E-2</v>
          </cell>
        </row>
        <row r="178">
          <cell r="A178" t="str">
            <v>AK269115S-CAT-250-MC-A</v>
          </cell>
          <cell r="B178" t="str">
            <v>26' X 91' X 15' Shelter Cover (250 Catering Type A)</v>
          </cell>
          <cell r="F178">
            <v>4</v>
          </cell>
          <cell r="H178">
            <v>5363.5145664822039</v>
          </cell>
          <cell r="I178">
            <v>5631.6902948063153</v>
          </cell>
          <cell r="J178">
            <v>3990</v>
          </cell>
          <cell r="K178">
            <v>4189.5</v>
          </cell>
          <cell r="L178" t="str">
            <v>F1</v>
          </cell>
          <cell r="M178">
            <v>0.05</v>
          </cell>
        </row>
        <row r="179">
          <cell r="A179" t="str">
            <v>AK269115S-CAT-250-MC-A</v>
          </cell>
          <cell r="B179" t="str">
            <v>26' X 91' X 15' Shelter Cover (W'Shop &amp; Unit Stores B)</v>
          </cell>
          <cell r="F179">
            <v>4</v>
          </cell>
          <cell r="G179">
            <v>1</v>
          </cell>
          <cell r="H179">
            <v>10534.802921684472</v>
          </cell>
          <cell r="I179">
            <v>11061.543067768693</v>
          </cell>
          <cell r="J179">
            <v>7837</v>
          </cell>
          <cell r="K179">
            <v>8228.85</v>
          </cell>
          <cell r="L179" t="str">
            <v>F1</v>
          </cell>
          <cell r="M179">
            <v>5.0000000000000044E-2</v>
          </cell>
        </row>
        <row r="180">
          <cell r="A180" t="str">
            <v>AK269115S-CAT-250-MC-B</v>
          </cell>
          <cell r="B180" t="str">
            <v>26' X 91' X 15' Shelter Cover (250 Catering Type B)</v>
          </cell>
          <cell r="C180" t="str">
            <v>EA</v>
          </cell>
          <cell r="D180">
            <v>1</v>
          </cell>
          <cell r="E180">
            <v>4</v>
          </cell>
          <cell r="F180">
            <v>4</v>
          </cell>
          <cell r="G180">
            <v>1</v>
          </cell>
          <cell r="H180">
            <v>5683.4435055355289</v>
          </cell>
          <cell r="I180">
            <v>5967.6156808123042</v>
          </cell>
          <cell r="J180">
            <v>4228</v>
          </cell>
          <cell r="K180">
            <v>4439.3999999999996</v>
          </cell>
          <cell r="L180" t="str">
            <v>F2</v>
          </cell>
          <cell r="M180">
            <v>4.9999999999999913E-2</v>
          </cell>
        </row>
        <row r="181">
          <cell r="A181" t="str">
            <v>AK269115S-CAT-250-MC-B</v>
          </cell>
          <cell r="B181" t="str">
            <v>26' X 91' X 15' Shelter Cover (250 Catering Type B)</v>
          </cell>
          <cell r="F181">
            <v>4</v>
          </cell>
          <cell r="H181">
            <v>5683.4435055355289</v>
          </cell>
          <cell r="I181">
            <v>5967.6156808123042</v>
          </cell>
          <cell r="J181">
            <v>4228</v>
          </cell>
          <cell r="K181">
            <v>4439.3999999999996</v>
          </cell>
          <cell r="L181" t="str">
            <v>F1</v>
          </cell>
          <cell r="M181">
            <v>4.9999999999999913E-2</v>
          </cell>
        </row>
        <row r="182">
          <cell r="A182" t="str">
            <v>AK269115S-CAT-500-MC-A</v>
          </cell>
          <cell r="B182" t="str">
            <v>26' X 91' X 15' Shelter Cover (500 Catering Type A)</v>
          </cell>
          <cell r="C182" t="str">
            <v>EA</v>
          </cell>
          <cell r="D182">
            <v>1</v>
          </cell>
          <cell r="E182">
            <v>4</v>
          </cell>
          <cell r="F182">
            <v>4</v>
          </cell>
          <cell r="G182">
            <v>1</v>
          </cell>
          <cell r="H182">
            <v>7425.577560212455</v>
          </cell>
          <cell r="I182">
            <v>7796.8564382230779</v>
          </cell>
          <cell r="J182">
            <v>5524</v>
          </cell>
          <cell r="K182">
            <v>5800.2</v>
          </cell>
          <cell r="L182" t="str">
            <v>F2</v>
          </cell>
          <cell r="M182">
            <v>4.9999999999999968E-2</v>
          </cell>
        </row>
        <row r="183">
          <cell r="A183" t="str">
            <v>AK269115S-CAT-500-MC-A</v>
          </cell>
          <cell r="B183" t="str">
            <v>26' X 91' X 15' Shelter Cover (500 Catering Type A)</v>
          </cell>
          <cell r="F183">
            <v>4</v>
          </cell>
          <cell r="H183">
            <v>7425.577560212455</v>
          </cell>
          <cell r="I183">
            <v>7796.8564382230779</v>
          </cell>
          <cell r="J183">
            <v>5524</v>
          </cell>
          <cell r="K183">
            <v>5800.2</v>
          </cell>
          <cell r="L183" t="str">
            <v>F1</v>
          </cell>
          <cell r="M183">
            <v>4.9999999999999968E-2</v>
          </cell>
        </row>
        <row r="184">
          <cell r="A184" t="str">
            <v>AK269115S-CAT-500-MC-A</v>
          </cell>
          <cell r="B184" t="str">
            <v>26' X 91' X 15' Shelter Cover (500 Catering Type B)</v>
          </cell>
          <cell r="F184">
            <v>4</v>
          </cell>
          <cell r="H184">
            <v>7425.577560212455</v>
          </cell>
          <cell r="I184">
            <v>7796.8564382230779</v>
          </cell>
          <cell r="J184">
            <v>5524</v>
          </cell>
          <cell r="K184">
            <v>5800.2</v>
          </cell>
          <cell r="L184" t="str">
            <v>F1</v>
          </cell>
          <cell r="M184">
            <v>4.9999999999999968E-2</v>
          </cell>
        </row>
        <row r="185">
          <cell r="A185" t="str">
            <v>AK269115S-CAT-500-MC-B</v>
          </cell>
          <cell r="B185" t="str">
            <v>26' X 91' X 15' Shelter Cover (500 Catering Type B)</v>
          </cell>
          <cell r="C185" t="str">
            <v>EA</v>
          </cell>
          <cell r="D185">
            <v>1</v>
          </cell>
          <cell r="E185">
            <v>4</v>
          </cell>
          <cell r="F185">
            <v>4</v>
          </cell>
          <cell r="G185">
            <v>1</v>
          </cell>
          <cell r="H185">
            <v>7425.577560212455</v>
          </cell>
          <cell r="I185">
            <v>7796.8564382230779</v>
          </cell>
          <cell r="J185">
            <v>5524</v>
          </cell>
          <cell r="K185">
            <v>5800.2</v>
          </cell>
          <cell r="L185" t="str">
            <v>F2</v>
          </cell>
          <cell r="M185">
            <v>4.9999999999999968E-2</v>
          </cell>
        </row>
        <row r="186">
          <cell r="A186" t="str">
            <v>AK269115S-DIN-500-MC-A</v>
          </cell>
          <cell r="B186" t="str">
            <v>26' X 91' X 15' Shelter Cover (500 Dinning Type A)</v>
          </cell>
          <cell r="C186" t="str">
            <v>EA</v>
          </cell>
          <cell r="D186">
            <v>1</v>
          </cell>
          <cell r="E186">
            <v>4</v>
          </cell>
          <cell r="F186">
            <v>4</v>
          </cell>
          <cell r="G186">
            <v>1</v>
          </cell>
          <cell r="H186">
            <v>7000.7979604609827</v>
          </cell>
          <cell r="I186">
            <v>7350.8378584840311</v>
          </cell>
          <cell r="J186">
            <v>5208</v>
          </cell>
          <cell r="K186">
            <v>5468.4</v>
          </cell>
          <cell r="L186" t="str">
            <v>F2</v>
          </cell>
          <cell r="M186">
            <v>4.9999999999999933E-2</v>
          </cell>
        </row>
        <row r="187">
          <cell r="A187" t="str">
            <v>AK269115S-DIN-500-MC-A</v>
          </cell>
          <cell r="B187" t="str">
            <v>26' X 91' X 15' Shelter Cover (500 Dinning Type A)</v>
          </cell>
          <cell r="F187">
            <v>4</v>
          </cell>
          <cell r="H187">
            <v>7000.7979604609827</v>
          </cell>
          <cell r="I187">
            <v>7350.8378584840311</v>
          </cell>
          <cell r="J187">
            <v>5208</v>
          </cell>
          <cell r="K187">
            <v>5468.4</v>
          </cell>
          <cell r="L187" t="str">
            <v>F1</v>
          </cell>
          <cell r="M187">
            <v>4.9999999999999933E-2</v>
          </cell>
        </row>
        <row r="188">
          <cell r="A188" t="str">
            <v>AK269115S-DIN-500-MC-B</v>
          </cell>
          <cell r="B188" t="str">
            <v>26' X 91' X 15' Shelter Cover (500 Dinning Type B)</v>
          </cell>
          <cell r="C188" t="str">
            <v>EA</v>
          </cell>
          <cell r="D188">
            <v>1</v>
          </cell>
          <cell r="E188">
            <v>4</v>
          </cell>
          <cell r="F188">
            <v>4</v>
          </cell>
          <cell r="G188">
            <v>1</v>
          </cell>
          <cell r="H188">
            <v>7000.7979604609827</v>
          </cell>
          <cell r="I188">
            <v>7350.8378584840311</v>
          </cell>
          <cell r="J188">
            <v>5208</v>
          </cell>
          <cell r="K188">
            <v>5468.4</v>
          </cell>
          <cell r="L188" t="str">
            <v>F2</v>
          </cell>
          <cell r="M188">
            <v>4.9999999999999933E-2</v>
          </cell>
        </row>
        <row r="189">
          <cell r="A189" t="str">
            <v>AK269115S-DIN-500-MC-B</v>
          </cell>
          <cell r="B189" t="str">
            <v>26' X 91' X 15' Shelter Cover (500 Dinning Type B)</v>
          </cell>
          <cell r="F189">
            <v>4</v>
          </cell>
          <cell r="H189">
            <v>7000.7979604609827</v>
          </cell>
          <cell r="I189">
            <v>7350.8378584840311</v>
          </cell>
          <cell r="J189">
            <v>5208</v>
          </cell>
          <cell r="K189">
            <v>5468.4</v>
          </cell>
          <cell r="L189" t="str">
            <v>F1</v>
          </cell>
          <cell r="M189">
            <v>4.9999999999999933E-2</v>
          </cell>
        </row>
        <row r="190">
          <cell r="A190" t="str">
            <v>AK269115S-MC</v>
          </cell>
          <cell r="B190" t="str">
            <v>26' X 91' X 15' Shelter Cover (W'Shop &amp; Unit Stores B)</v>
          </cell>
          <cell r="C190" t="str">
            <v>EA</v>
          </cell>
          <cell r="D190">
            <v>1</v>
          </cell>
          <cell r="E190">
            <v>4</v>
          </cell>
          <cell r="F190">
            <v>4</v>
          </cell>
          <cell r="G190">
            <v>1</v>
          </cell>
          <cell r="H190">
            <v>10534.802921684472</v>
          </cell>
          <cell r="I190">
            <v>11061.543067768693</v>
          </cell>
          <cell r="J190">
            <v>7837</v>
          </cell>
          <cell r="K190">
            <v>8228.85</v>
          </cell>
          <cell r="L190" t="str">
            <v>F2</v>
          </cell>
          <cell r="M190">
            <v>5.0000000000000044E-2</v>
          </cell>
        </row>
        <row r="191">
          <cell r="A191" t="str">
            <v>AK269115S-MC</v>
          </cell>
          <cell r="B191" t="str">
            <v>26' X 91' X 15' Shelter Cover</v>
          </cell>
          <cell r="F191">
            <v>4</v>
          </cell>
          <cell r="G191">
            <v>10</v>
          </cell>
          <cell r="H191">
            <v>10534.802921684472</v>
          </cell>
          <cell r="I191">
            <v>11061.543067768693</v>
          </cell>
          <cell r="J191">
            <v>7837</v>
          </cell>
          <cell r="K191">
            <v>8228.85</v>
          </cell>
          <cell r="L191" t="str">
            <v>F1</v>
          </cell>
          <cell r="M191">
            <v>5.0000000000000044E-2</v>
          </cell>
        </row>
        <row r="192">
          <cell r="A192" t="str">
            <v>AK269115S-MC</v>
          </cell>
          <cell r="B192" t="str">
            <v>26' X 91' X 15' Shelter Cover (W'Shop &amp; Unit Stores B)</v>
          </cell>
          <cell r="F192">
            <v>4</v>
          </cell>
          <cell r="G192">
            <v>10</v>
          </cell>
          <cell r="H192">
            <v>10534.802921684472</v>
          </cell>
          <cell r="I192">
            <v>11061.543067768693</v>
          </cell>
          <cell r="J192">
            <v>7837</v>
          </cell>
          <cell r="K192">
            <v>8228.85</v>
          </cell>
          <cell r="L192" t="str">
            <v>F1</v>
          </cell>
          <cell r="M192">
            <v>5.0000000000000044E-2</v>
          </cell>
        </row>
        <row r="193">
          <cell r="A193" t="str">
            <v>AK6x3VESTS AK26-FL01</v>
          </cell>
          <cell r="B193" t="str">
            <v>Groundsheets</v>
          </cell>
          <cell r="F193">
            <v>4</v>
          </cell>
          <cell r="H193">
            <v>41.722705062467071</v>
          </cell>
          <cell r="I193">
            <v>43.808840315590409</v>
          </cell>
          <cell r="J193">
            <v>33</v>
          </cell>
          <cell r="K193">
            <v>34.65</v>
          </cell>
          <cell r="L193" t="str">
            <v>F1</v>
          </cell>
          <cell r="M193">
            <v>4.9999999999999954E-2</v>
          </cell>
        </row>
        <row r="194">
          <cell r="A194" t="str">
            <v>AK-6X3VESTS-EP01</v>
          </cell>
          <cell r="B194" t="str">
            <v>VESTIBULE END PANEL (W/CONN. FLAP)  (6'X3' VESTIBULE)</v>
          </cell>
          <cell r="C194" t="str">
            <v>EA</v>
          </cell>
          <cell r="D194">
            <v>1</v>
          </cell>
          <cell r="E194">
            <v>6</v>
          </cell>
          <cell r="F194">
            <v>4</v>
          </cell>
          <cell r="G194">
            <v>1</v>
          </cell>
          <cell r="H194">
            <v>516.1878680524228</v>
          </cell>
          <cell r="I194">
            <v>541.99726145504371</v>
          </cell>
          <cell r="J194">
            <v>384</v>
          </cell>
          <cell r="K194">
            <v>403.2</v>
          </cell>
          <cell r="L194" t="str">
            <v>F2</v>
          </cell>
          <cell r="M194">
            <v>4.9999999999999968E-2</v>
          </cell>
        </row>
        <row r="195">
          <cell r="A195" t="str">
            <v>AK-6X3VESTS-EP02</v>
          </cell>
          <cell r="B195" t="str">
            <v>ZIPPER VESTIBULE END PANEL  (6'X3' VESTIBULE)</v>
          </cell>
          <cell r="C195" t="str">
            <v>EA</v>
          </cell>
          <cell r="D195">
            <v>1</v>
          </cell>
          <cell r="E195">
            <v>6</v>
          </cell>
          <cell r="F195">
            <v>4</v>
          </cell>
          <cell r="G195">
            <v>1</v>
          </cell>
          <cell r="H195">
            <v>516.1878680524228</v>
          </cell>
          <cell r="I195">
            <v>541.99726145504371</v>
          </cell>
          <cell r="J195">
            <v>384</v>
          </cell>
          <cell r="K195">
            <v>403.2</v>
          </cell>
          <cell r="L195" t="str">
            <v>F2</v>
          </cell>
          <cell r="M195">
            <v>4.9999999999999968E-2</v>
          </cell>
        </row>
        <row r="196">
          <cell r="A196" t="str">
            <v>AK-6X3VESTS-FL01</v>
          </cell>
          <cell r="B196" t="str">
            <v>VESTIBULE FLOOR  (6'X3' VESTIBULE)</v>
          </cell>
          <cell r="C196" t="str">
            <v>EA</v>
          </cell>
          <cell r="D196">
            <v>1</v>
          </cell>
          <cell r="E196">
            <v>5</v>
          </cell>
          <cell r="F196">
            <v>4</v>
          </cell>
          <cell r="G196">
            <v>1</v>
          </cell>
          <cell r="H196">
            <v>88.719789821510147</v>
          </cell>
          <cell r="I196">
            <v>93.155779312585665</v>
          </cell>
          <cell r="J196">
            <v>66</v>
          </cell>
          <cell r="K196">
            <v>69.3</v>
          </cell>
          <cell r="L196" t="str">
            <v>F2</v>
          </cell>
          <cell r="M196">
            <v>4.9999999999999954E-2</v>
          </cell>
        </row>
        <row r="197">
          <cell r="A197" t="str">
            <v>AK-6X3VESTS-MC</v>
          </cell>
          <cell r="B197" t="str">
            <v>VESTIBULE COVER  (6'X3' VESTIBULE)</v>
          </cell>
          <cell r="C197" t="str">
            <v>EA</v>
          </cell>
          <cell r="D197">
            <v>1</v>
          </cell>
          <cell r="E197">
            <v>5</v>
          </cell>
          <cell r="F197">
            <v>4</v>
          </cell>
          <cell r="G197">
            <v>1</v>
          </cell>
          <cell r="H197">
            <v>266.15936946453041</v>
          </cell>
          <cell r="I197">
            <v>279.46733793775695</v>
          </cell>
          <cell r="J197">
            <v>198</v>
          </cell>
          <cell r="K197">
            <v>207.9</v>
          </cell>
          <cell r="L197" t="str">
            <v>F2</v>
          </cell>
          <cell r="M197">
            <v>5.0000000000000031E-2</v>
          </cell>
        </row>
        <row r="198">
          <cell r="A198" t="str">
            <v>AK-7X8VESTLL01</v>
          </cell>
          <cell r="B198" t="str">
            <v>LEFT VESTIBULE LINER  (7X8 VESTIBULE)</v>
          </cell>
          <cell r="C198" t="str">
            <v>EA</v>
          </cell>
          <cell r="D198">
            <v>1</v>
          </cell>
          <cell r="E198">
            <v>6</v>
          </cell>
          <cell r="F198">
            <v>4</v>
          </cell>
          <cell r="G198">
            <v>1</v>
          </cell>
          <cell r="H198">
            <v>95.440986020109392</v>
          </cell>
          <cell r="I198">
            <v>100.21303532111487</v>
          </cell>
          <cell r="J198">
            <v>71</v>
          </cell>
          <cell r="K198">
            <v>74.55</v>
          </cell>
          <cell r="L198" t="str">
            <v>F2</v>
          </cell>
          <cell r="M198">
            <v>4.9999999999999961E-2</v>
          </cell>
        </row>
        <row r="199">
          <cell r="A199" t="str">
            <v>AK-7X8VESTRL01</v>
          </cell>
          <cell r="B199" t="str">
            <v>RIGHT VESTIBULE LINER  (7X8 VESTIBULE)</v>
          </cell>
          <cell r="C199" t="str">
            <v>EA</v>
          </cell>
          <cell r="D199">
            <v>1</v>
          </cell>
          <cell r="E199">
            <v>6</v>
          </cell>
          <cell r="F199">
            <v>4</v>
          </cell>
          <cell r="G199">
            <v>1</v>
          </cell>
          <cell r="H199">
            <v>95.440986020109392</v>
          </cell>
          <cell r="I199">
            <v>100.21303532111487</v>
          </cell>
          <cell r="J199">
            <v>71</v>
          </cell>
          <cell r="K199">
            <v>74.55</v>
          </cell>
          <cell r="L199" t="str">
            <v>F2</v>
          </cell>
          <cell r="M199">
            <v>4.9999999999999961E-2</v>
          </cell>
        </row>
        <row r="200">
          <cell r="A200" t="str">
            <v>AK-7X8VESTS-EP01</v>
          </cell>
          <cell r="B200" t="str">
            <v>END PANEL W/ ZIPPER ENTRY (7X8 VESTIBULE)</v>
          </cell>
          <cell r="C200" t="str">
            <v>EA</v>
          </cell>
          <cell r="D200">
            <v>1</v>
          </cell>
          <cell r="E200">
            <v>6</v>
          </cell>
          <cell r="F200">
            <v>4</v>
          </cell>
          <cell r="G200">
            <v>1</v>
          </cell>
          <cell r="H200">
            <v>677.49657681880478</v>
          </cell>
          <cell r="I200">
            <v>711.37140565974494</v>
          </cell>
          <cell r="J200">
            <v>504</v>
          </cell>
          <cell r="K200">
            <v>529.20000000000005</v>
          </cell>
          <cell r="L200" t="str">
            <v>F2</v>
          </cell>
          <cell r="M200">
            <v>5.0000000000000093E-2</v>
          </cell>
        </row>
        <row r="201">
          <cell r="A201" t="str">
            <v>AK-7X8VESTS-FL01</v>
          </cell>
          <cell r="B201" t="str">
            <v>VESTIBULE FLOOR  (7X8 VESTIBULE)</v>
          </cell>
          <cell r="C201" t="str">
            <v>EA</v>
          </cell>
          <cell r="D201">
            <v>1</v>
          </cell>
          <cell r="E201">
            <v>10</v>
          </cell>
          <cell r="F201">
            <v>4</v>
          </cell>
          <cell r="G201">
            <v>1</v>
          </cell>
          <cell r="H201">
            <v>319.92893905332448</v>
          </cell>
          <cell r="I201">
            <v>335.92538600599067</v>
          </cell>
          <cell r="J201">
            <v>238</v>
          </cell>
          <cell r="K201">
            <v>249.9</v>
          </cell>
          <cell r="L201" t="str">
            <v>F2</v>
          </cell>
          <cell r="M201">
            <v>5.0000000000000024E-2</v>
          </cell>
        </row>
        <row r="202">
          <cell r="A202" t="str">
            <v>AK7x8VESTS-FL02</v>
          </cell>
          <cell r="B202" t="str">
            <v>Groundsheets</v>
          </cell>
          <cell r="F202">
            <v>4</v>
          </cell>
          <cell r="H202">
            <v>150.45460310404789</v>
          </cell>
          <cell r="I202">
            <v>157.97733325925029</v>
          </cell>
          <cell r="J202">
            <v>119</v>
          </cell>
          <cell r="K202">
            <v>124.95</v>
          </cell>
          <cell r="L202" t="str">
            <v>F1</v>
          </cell>
          <cell r="M202">
            <v>5.0000000000000024E-2</v>
          </cell>
        </row>
        <row r="203">
          <cell r="A203" t="str">
            <v>AK-7X8VESTS-FL02</v>
          </cell>
          <cell r="B203" t="str">
            <v>VESTIBULE COVER  (7X8 VESTIBULE)</v>
          </cell>
          <cell r="E203">
            <v>10</v>
          </cell>
          <cell r="F203">
            <v>4</v>
          </cell>
          <cell r="G203">
            <v>1</v>
          </cell>
          <cell r="H203">
            <v>696.31592617488263</v>
          </cell>
          <cell r="I203">
            <v>731.13172248362673</v>
          </cell>
          <cell r="J203">
            <v>518</v>
          </cell>
          <cell r="K203">
            <v>543.9</v>
          </cell>
          <cell r="L203" t="str">
            <v>F2</v>
          </cell>
          <cell r="M203">
            <v>4.9999999999999954E-2</v>
          </cell>
        </row>
        <row r="204">
          <cell r="A204" t="str">
            <v>AK-CP01</v>
          </cell>
          <cell r="B204" t="str">
            <v>COVER PATCH</v>
          </cell>
          <cell r="C204" t="str">
            <v>EA</v>
          </cell>
          <cell r="D204">
            <v>1</v>
          </cell>
          <cell r="E204">
            <v>50</v>
          </cell>
          <cell r="F204">
            <v>4</v>
          </cell>
          <cell r="G204">
            <v>1</v>
          </cell>
          <cell r="H204">
            <v>4.0327177191595531</v>
          </cell>
          <cell r="I204">
            <v>4.234353605117529</v>
          </cell>
          <cell r="J204">
            <v>3</v>
          </cell>
          <cell r="K204">
            <v>3.15</v>
          </cell>
          <cell r="L204" t="str">
            <v>F2</v>
          </cell>
          <cell r="M204">
            <v>4.9999999999999968E-2</v>
          </cell>
        </row>
        <row r="205">
          <cell r="A205" t="str">
            <v>ALUBIO</v>
          </cell>
          <cell r="B205" t="str">
            <v>ALUBIO  MINIMUM ORDER QTY IN PACKS OF 12 BLOCKS</v>
          </cell>
          <cell r="C205" t="str">
            <v>EA</v>
          </cell>
          <cell r="D205">
            <v>1</v>
          </cell>
          <cell r="E205">
            <v>3</v>
          </cell>
          <cell r="F205">
            <v>2</v>
          </cell>
          <cell r="G205">
            <v>1</v>
          </cell>
          <cell r="H205">
            <v>596.03114640809861</v>
          </cell>
          <cell r="I205">
            <v>655.63426104890857</v>
          </cell>
          <cell r="J205">
            <v>454.28</v>
          </cell>
          <cell r="K205">
            <v>499.70800000000003</v>
          </cell>
          <cell r="L205" t="str">
            <v>F2</v>
          </cell>
          <cell r="M205">
            <v>0.10000000000000013</v>
          </cell>
        </row>
        <row r="206">
          <cell r="A206" t="str">
            <v>BKR0024E</v>
          </cell>
          <cell r="B206" t="str">
            <v>RCD BREAKER</v>
          </cell>
          <cell r="C206" t="str">
            <v>EA</v>
          </cell>
          <cell r="E206">
            <v>3</v>
          </cell>
          <cell r="F206">
            <v>2</v>
          </cell>
          <cell r="G206">
            <v>1</v>
          </cell>
          <cell r="H206">
            <v>45.414532298297488</v>
          </cell>
          <cell r="I206">
            <v>46.776968267246396</v>
          </cell>
          <cell r="J206">
            <v>35.92</v>
          </cell>
          <cell r="K206">
            <v>36.997599999999998</v>
          </cell>
          <cell r="L206" t="str">
            <v>F2</v>
          </cell>
          <cell r="M206">
            <v>2.9999999999999909E-2</v>
          </cell>
        </row>
        <row r="207">
          <cell r="A207" t="str">
            <v>BKR0036E</v>
          </cell>
          <cell r="B207" t="str">
            <v>RCD BREAKER</v>
          </cell>
          <cell r="C207" t="str">
            <v>EA</v>
          </cell>
          <cell r="E207">
            <v>3</v>
          </cell>
          <cell r="F207">
            <v>2</v>
          </cell>
          <cell r="G207">
            <v>1</v>
          </cell>
          <cell r="H207">
            <v>97.909281213256037</v>
          </cell>
          <cell r="I207">
            <v>100.84655964965371</v>
          </cell>
          <cell r="J207">
            <v>77.44</v>
          </cell>
          <cell r="K207">
            <v>79.763199999999998</v>
          </cell>
          <cell r="L207" t="str">
            <v>F2</v>
          </cell>
          <cell r="M207">
            <v>0.03</v>
          </cell>
        </row>
        <row r="208">
          <cell r="A208" t="str">
            <v>BT125</v>
          </cell>
          <cell r="B208" t="str">
            <v>Tank GRP Sectional Construction (10,000 Litres)</v>
          </cell>
          <cell r="C208" t="str">
            <v>EA</v>
          </cell>
          <cell r="D208">
            <v>1</v>
          </cell>
          <cell r="E208">
            <v>1</v>
          </cell>
          <cell r="F208">
            <v>4</v>
          </cell>
          <cell r="G208">
            <v>1</v>
          </cell>
          <cell r="H208">
            <v>7920.5868018758219</v>
          </cell>
          <cell r="I208">
            <v>8304.6885533296863</v>
          </cell>
          <cell r="J208">
            <v>6440.56</v>
          </cell>
          <cell r="K208">
            <v>6762.5879999999997</v>
          </cell>
          <cell r="L208" t="str">
            <v>F2</v>
          </cell>
          <cell r="M208">
            <v>4.9999999999999892E-2</v>
          </cell>
        </row>
        <row r="209">
          <cell r="A209" t="str">
            <v>BT250</v>
          </cell>
          <cell r="B209" t="str">
            <v>Tank GRP Sectional Construction (15,000 Litres)</v>
          </cell>
          <cell r="C209" t="str">
            <v>EA</v>
          </cell>
          <cell r="D209">
            <v>1</v>
          </cell>
          <cell r="E209">
            <v>1</v>
          </cell>
          <cell r="F209">
            <v>4</v>
          </cell>
          <cell r="G209">
            <v>1</v>
          </cell>
          <cell r="H209">
            <v>9159.2310993663923</v>
          </cell>
          <cell r="I209">
            <v>9605.2650656947844</v>
          </cell>
          <cell r="J209">
            <v>7479.03</v>
          </cell>
          <cell r="K209">
            <v>7852.9814999999999</v>
          </cell>
          <cell r="L209" t="str">
            <v>F2</v>
          </cell>
          <cell r="M209">
            <v>5.0000000000000017E-2</v>
          </cell>
        </row>
        <row r="210">
          <cell r="A210" t="str">
            <v>BT500</v>
          </cell>
          <cell r="B210" t="str">
            <v>Tank GRP Sectional Construction (20,000 Litres)</v>
          </cell>
          <cell r="C210" t="str">
            <v>EA</v>
          </cell>
          <cell r="D210">
            <v>1</v>
          </cell>
          <cell r="E210">
            <v>2</v>
          </cell>
          <cell r="F210">
            <v>4</v>
          </cell>
          <cell r="G210">
            <v>1</v>
          </cell>
          <cell r="H210">
            <v>11069.183940689374</v>
          </cell>
          <cell r="I210">
            <v>11610.715549083918</v>
          </cell>
          <cell r="J210">
            <v>9080.32</v>
          </cell>
          <cell r="K210">
            <v>9534.3360000000011</v>
          </cell>
          <cell r="L210" t="str">
            <v>F2</v>
          </cell>
          <cell r="M210">
            <v>5.0000000000000162E-2</v>
          </cell>
        </row>
        <row r="211">
          <cell r="A211" t="str">
            <v>Burst  5590</v>
          </cell>
          <cell r="B211" t="str">
            <v>DEFOAMER LIQUID</v>
          </cell>
          <cell r="C211" t="str">
            <v xml:space="preserve"> 25 kg DRUM</v>
          </cell>
          <cell r="D211">
            <v>2</v>
          </cell>
          <cell r="E211">
            <v>3</v>
          </cell>
          <cell r="F211">
            <v>2</v>
          </cell>
          <cell r="G211">
            <v>1</v>
          </cell>
          <cell r="H211">
            <v>147.52518733408164</v>
          </cell>
          <cell r="I211">
            <v>162.27770606748987</v>
          </cell>
          <cell r="J211">
            <v>112.44</v>
          </cell>
          <cell r="K211">
            <v>123.68400000000001</v>
          </cell>
          <cell r="L211" t="str">
            <v>F2</v>
          </cell>
          <cell r="M211">
            <v>0.10000000000000013</v>
          </cell>
        </row>
        <row r="212">
          <cell r="A212" t="str">
            <v>CB125</v>
          </cell>
          <cell r="B212" t="str">
            <v>CB125 SAF Tank (excl. kiosk, blowers, contol panel etc)</v>
          </cell>
          <cell r="C212" t="str">
            <v>EA</v>
          </cell>
          <cell r="D212">
            <v>1</v>
          </cell>
          <cell r="E212">
            <v>6</v>
          </cell>
          <cell r="F212">
            <v>4</v>
          </cell>
          <cell r="G212">
            <v>1</v>
          </cell>
          <cell r="H212">
            <v>34013.665972708994</v>
          </cell>
          <cell r="I212">
            <v>37415.0325699799</v>
          </cell>
          <cell r="J212">
            <v>27420</v>
          </cell>
          <cell r="K212">
            <v>30162</v>
          </cell>
          <cell r="L212" t="str">
            <v>F2</v>
          </cell>
          <cell r="M212">
            <v>0.1</v>
          </cell>
        </row>
        <row r="213">
          <cell r="A213" t="str">
            <v>CB125</v>
          </cell>
          <cell r="B213" t="str">
            <v>CB125 SAF Tank (excl. kiosk, blowers, contol panel etc)</v>
          </cell>
          <cell r="F213">
            <v>4</v>
          </cell>
          <cell r="G213">
            <v>8</v>
          </cell>
          <cell r="H213">
            <v>34013.665972708994</v>
          </cell>
          <cell r="I213">
            <v>37415.0325699799</v>
          </cell>
          <cell r="J213">
            <v>27420</v>
          </cell>
          <cell r="K213">
            <v>30162</v>
          </cell>
          <cell r="L213" t="str">
            <v>F1</v>
          </cell>
          <cell r="M213">
            <v>0.1</v>
          </cell>
        </row>
        <row r="214">
          <cell r="A214" t="str">
            <v xml:space="preserve">CNT01642 </v>
          </cell>
          <cell r="B214" t="str">
            <v>DEFROST BOARD</v>
          </cell>
          <cell r="C214" t="str">
            <v>EA</v>
          </cell>
          <cell r="E214">
            <v>2</v>
          </cell>
          <cell r="F214">
            <v>3</v>
          </cell>
          <cell r="G214">
            <v>1</v>
          </cell>
          <cell r="H214">
            <v>451.24243417014372</v>
          </cell>
          <cell r="I214">
            <v>451.24243417014372</v>
          </cell>
          <cell r="J214">
            <v>356.904</v>
          </cell>
          <cell r="K214">
            <v>356.904</v>
          </cell>
          <cell r="L214" t="str">
            <v>F2</v>
          </cell>
          <cell r="M214">
            <v>0</v>
          </cell>
        </row>
        <row r="215">
          <cell r="A215" t="str">
            <v>COM03758</v>
          </cell>
          <cell r="B215" t="str">
            <v>Compressor - R407c 9 (15kw)</v>
          </cell>
          <cell r="C215" t="str">
            <v>EA</v>
          </cell>
          <cell r="D215">
            <v>1</v>
          </cell>
          <cell r="E215">
            <v>2</v>
          </cell>
          <cell r="F215">
            <v>4</v>
          </cell>
          <cell r="G215">
            <v>1</v>
          </cell>
          <cell r="H215">
            <v>1714.1963023573967</v>
          </cell>
          <cell r="I215">
            <v>1765.6221914281184</v>
          </cell>
          <cell r="J215">
            <v>1355.82</v>
          </cell>
          <cell r="K215">
            <v>1396.4946</v>
          </cell>
          <cell r="L215" t="str">
            <v>F2</v>
          </cell>
          <cell r="M215">
            <v>3.0000000000000041E-2</v>
          </cell>
        </row>
        <row r="216">
          <cell r="A216" t="str">
            <v>COM03758</v>
          </cell>
          <cell r="B216" t="str">
            <v>COMPRESSOR 15KW ECU UNIT</v>
          </cell>
          <cell r="C216" t="str">
            <v>EA</v>
          </cell>
          <cell r="D216">
            <v>1</v>
          </cell>
          <cell r="E216">
            <v>6</v>
          </cell>
          <cell r="F216">
            <v>4</v>
          </cell>
          <cell r="G216">
            <v>1</v>
          </cell>
          <cell r="H216">
            <v>1714.1963023573967</v>
          </cell>
          <cell r="I216">
            <v>1765.6221914281184</v>
          </cell>
          <cell r="J216">
            <v>1355.82</v>
          </cell>
          <cell r="K216">
            <v>1396.4946</v>
          </cell>
          <cell r="L216" t="str">
            <v>F2</v>
          </cell>
          <cell r="M216">
            <v>3.0000000000000041E-2</v>
          </cell>
        </row>
        <row r="217">
          <cell r="A217" t="str">
            <v>COM07504</v>
          </cell>
          <cell r="B217" t="str">
            <v>Compressor model H - R407c (45kw)</v>
          </cell>
          <cell r="C217" t="str">
            <v>EA</v>
          </cell>
          <cell r="E217">
            <v>1</v>
          </cell>
          <cell r="F217">
            <v>4</v>
          </cell>
          <cell r="G217">
            <v>1</v>
          </cell>
          <cell r="H217">
            <v>3174.7312011789518</v>
          </cell>
          <cell r="I217">
            <v>3269.9731372143215</v>
          </cell>
          <cell r="J217">
            <v>2511.0100000000002</v>
          </cell>
          <cell r="K217">
            <v>2586.3403000000003</v>
          </cell>
          <cell r="L217" t="str">
            <v>F2</v>
          </cell>
          <cell r="M217">
            <v>3.000000000000003E-2</v>
          </cell>
        </row>
        <row r="218">
          <cell r="A218" t="str">
            <v>ENG0001349E</v>
          </cell>
          <cell r="B218" t="str">
            <v>Generator Basic Unit</v>
          </cell>
          <cell r="C218" t="str">
            <v>EA</v>
          </cell>
          <cell r="E218">
            <v>3</v>
          </cell>
          <cell r="F218">
            <v>4</v>
          </cell>
          <cell r="G218">
            <v>1</v>
          </cell>
          <cell r="H218">
            <v>47275.997106281437</v>
          </cell>
          <cell r="I218">
            <v>49501.713772704665</v>
          </cell>
          <cell r="J218">
            <v>37392.300000000003</v>
          </cell>
          <cell r="K218">
            <v>39152.699999999997</v>
          </cell>
          <cell r="L218" t="str">
            <v>F2</v>
          </cell>
          <cell r="M218">
            <v>4.707921149541467E-2</v>
          </cell>
        </row>
        <row r="219">
          <cell r="A219" t="str">
            <v>ENG0001349E</v>
          </cell>
          <cell r="B219" t="str">
            <v>Generator Basic Unit (including ISO Frame)</v>
          </cell>
          <cell r="F219">
            <v>4</v>
          </cell>
          <cell r="G219">
            <v>4</v>
          </cell>
          <cell r="H219">
            <v>54937.423647706637</v>
          </cell>
          <cell r="I219">
            <v>57394.132381248448</v>
          </cell>
          <cell r="J219">
            <v>43452</v>
          </cell>
          <cell r="K219">
            <v>45395.1</v>
          </cell>
          <cell r="L219" t="str">
            <v>F1</v>
          </cell>
          <cell r="M219">
            <v>4.4718309859154898E-2</v>
          </cell>
        </row>
        <row r="220">
          <cell r="A220" t="str">
            <v>ENG0001435E</v>
          </cell>
          <cell r="B220" t="str">
            <v>INLET DUCT &amp; PLENUM TWIN 300MM DIA</v>
          </cell>
          <cell r="C220" t="str">
            <v>EA</v>
          </cell>
          <cell r="D220">
            <v>1</v>
          </cell>
          <cell r="E220">
            <v>5</v>
          </cell>
          <cell r="F220">
            <v>2</v>
          </cell>
          <cell r="G220">
            <v>1</v>
          </cell>
          <cell r="H220">
            <v>692.0911742786202</v>
          </cell>
          <cell r="I220">
            <v>712.85390950697899</v>
          </cell>
          <cell r="J220">
            <v>547.4</v>
          </cell>
          <cell r="K220">
            <v>563.822</v>
          </cell>
          <cell r="L220" t="str">
            <v>F2</v>
          </cell>
          <cell r="M220">
            <v>3.0000000000000047E-2</v>
          </cell>
        </row>
        <row r="221">
          <cell r="A221" t="str">
            <v>ENG0001443E</v>
          </cell>
          <cell r="B221" t="str">
            <v>Environmental Control Unit (15 kW)</v>
          </cell>
          <cell r="C221" t="str">
            <v>EA</v>
          </cell>
          <cell r="E221">
            <v>10</v>
          </cell>
          <cell r="F221">
            <v>4</v>
          </cell>
          <cell r="G221">
            <v>1</v>
          </cell>
          <cell r="H221">
            <v>12617.957470406707</v>
          </cell>
          <cell r="I221">
            <v>12996.496194518908</v>
          </cell>
          <cell r="J221">
            <v>9980</v>
          </cell>
          <cell r="K221">
            <v>10279.4</v>
          </cell>
          <cell r="L221" t="str">
            <v>F2</v>
          </cell>
          <cell r="M221">
            <v>2.9999999999999964E-2</v>
          </cell>
        </row>
        <row r="222">
          <cell r="A222" t="str">
            <v>ENG0001443E</v>
          </cell>
          <cell r="B222" t="str">
            <v>Environmental Control Unit (15 kW)</v>
          </cell>
          <cell r="F222">
            <v>4</v>
          </cell>
          <cell r="G222">
            <v>20</v>
          </cell>
          <cell r="H222">
            <v>12617.957470406707</v>
          </cell>
          <cell r="I222">
            <v>12996.496194518908</v>
          </cell>
          <cell r="J222">
            <v>9980</v>
          </cell>
          <cell r="K222">
            <v>10279.4</v>
          </cell>
          <cell r="L222" t="str">
            <v>F1</v>
          </cell>
          <cell r="M222">
            <v>2.9999999999999964E-2</v>
          </cell>
        </row>
        <row r="223">
          <cell r="A223" t="str">
            <v>ENG0001606E</v>
          </cell>
          <cell r="B223" t="str">
            <v>Environmental Control Unit (45 kW)</v>
          </cell>
          <cell r="C223" t="str">
            <v>EA</v>
          </cell>
          <cell r="E223">
            <v>2</v>
          </cell>
          <cell r="F223">
            <v>4</v>
          </cell>
          <cell r="G223">
            <v>1</v>
          </cell>
          <cell r="H223">
            <v>10809.973584366466</v>
          </cell>
          <cell r="I223">
            <v>11134.272791897462</v>
          </cell>
          <cell r="J223">
            <v>8550</v>
          </cell>
          <cell r="K223">
            <v>8806.5</v>
          </cell>
          <cell r="L223" t="str">
            <v>F2</v>
          </cell>
          <cell r="M223">
            <v>0.03</v>
          </cell>
        </row>
        <row r="224">
          <cell r="A224" t="str">
            <v>ENG0001606E</v>
          </cell>
          <cell r="B224" t="str">
            <v>Environmental Control Unit (45 kW)</v>
          </cell>
          <cell r="F224">
            <v>4</v>
          </cell>
          <cell r="G224">
            <v>4</v>
          </cell>
          <cell r="H224">
            <v>10809.973584366466</v>
          </cell>
          <cell r="I224">
            <v>11134.272791897462</v>
          </cell>
          <cell r="J224">
            <v>8550</v>
          </cell>
          <cell r="K224">
            <v>8806.5</v>
          </cell>
          <cell r="L224" t="str">
            <v>F1</v>
          </cell>
          <cell r="M224">
            <v>0.03</v>
          </cell>
        </row>
        <row r="225">
          <cell r="A225" t="str">
            <v>ENG0001607E</v>
          </cell>
          <cell r="B225" t="str">
            <v>Air extraction unit - TDA kitchen 500 man</v>
          </cell>
          <cell r="C225" t="str">
            <v>EA</v>
          </cell>
          <cell r="D225">
            <v>1</v>
          </cell>
          <cell r="E225">
            <v>1</v>
          </cell>
          <cell r="F225">
            <v>4</v>
          </cell>
          <cell r="G225">
            <v>1</v>
          </cell>
          <cell r="H225">
            <v>9812.0423387360024</v>
          </cell>
          <cell r="I225">
            <v>10105.618463448272</v>
          </cell>
          <cell r="J225">
            <v>7760.7</v>
          </cell>
          <cell r="K225">
            <v>7992.9</v>
          </cell>
          <cell r="L225" t="str">
            <v>F2</v>
          </cell>
          <cell r="M225">
            <v>2.9919981444972724E-2</v>
          </cell>
        </row>
        <row r="226">
          <cell r="A226" t="str">
            <v>ENG0001607E</v>
          </cell>
          <cell r="B226" t="str">
            <v>Air Extraction Unit (500 Man)</v>
          </cell>
          <cell r="F226">
            <v>4</v>
          </cell>
          <cell r="G226">
            <v>2</v>
          </cell>
          <cell r="H226">
            <v>9812.0423387360024</v>
          </cell>
          <cell r="I226">
            <v>10105.618463448272</v>
          </cell>
          <cell r="J226">
            <v>7760.7</v>
          </cell>
          <cell r="K226">
            <v>7992.9</v>
          </cell>
          <cell r="L226" t="str">
            <v>F1</v>
          </cell>
          <cell r="M226">
            <v>2.9919981444972724E-2</v>
          </cell>
        </row>
        <row r="227">
          <cell r="A227" t="str">
            <v>ENG0001608E</v>
          </cell>
          <cell r="B227" t="str">
            <v>Air Input Unit (500 Man)</v>
          </cell>
          <cell r="C227" t="str">
            <v>EA</v>
          </cell>
          <cell r="D227">
            <v>1</v>
          </cell>
          <cell r="E227">
            <v>1</v>
          </cell>
          <cell r="F227">
            <v>4</v>
          </cell>
          <cell r="G227">
            <v>1</v>
          </cell>
          <cell r="H227">
            <v>6662.9895660364064</v>
          </cell>
          <cell r="I227">
            <v>6862.8792530174997</v>
          </cell>
          <cell r="J227">
            <v>5270</v>
          </cell>
          <cell r="K227">
            <v>5428.1</v>
          </cell>
          <cell r="L227" t="str">
            <v>F2</v>
          </cell>
          <cell r="M227">
            <v>3.0000000000000068E-2</v>
          </cell>
        </row>
        <row r="228">
          <cell r="A228" t="str">
            <v>ENG0001608E</v>
          </cell>
          <cell r="B228" t="str">
            <v>Air Input Unit (500 Man)</v>
          </cell>
          <cell r="F228">
            <v>4</v>
          </cell>
          <cell r="G228">
            <v>2</v>
          </cell>
          <cell r="H228">
            <v>6662.9895660364064</v>
          </cell>
          <cell r="I228">
            <v>6862.8792530174997</v>
          </cell>
          <cell r="J228">
            <v>5270</v>
          </cell>
          <cell r="K228">
            <v>5428.1</v>
          </cell>
          <cell r="L228" t="str">
            <v>F1</v>
          </cell>
          <cell r="M228">
            <v>3.0000000000000068E-2</v>
          </cell>
        </row>
        <row r="229">
          <cell r="A229" t="str">
            <v>FST250</v>
          </cell>
          <cell r="B229" t="str">
            <v>Final Settlement Tank (250 Man)</v>
          </cell>
          <cell r="C229" t="str">
            <v>EA</v>
          </cell>
          <cell r="D229">
            <v>1</v>
          </cell>
          <cell r="E229">
            <v>1</v>
          </cell>
          <cell r="F229">
            <v>4</v>
          </cell>
          <cell r="G229">
            <v>1</v>
          </cell>
          <cell r="H229">
            <v>43799.966189642306</v>
          </cell>
          <cell r="I229">
            <v>48179.96280860655</v>
          </cell>
          <cell r="J229">
            <v>35652</v>
          </cell>
          <cell r="K229">
            <v>39217.199999999997</v>
          </cell>
          <cell r="L229" t="str">
            <v>F2</v>
          </cell>
          <cell r="M229">
            <v>9.9999999999999922E-2</v>
          </cell>
        </row>
        <row r="230">
          <cell r="A230" t="str">
            <v>FST500</v>
          </cell>
          <cell r="B230" t="str">
            <v>Final Settlement Tank (500 Man)</v>
          </cell>
          <cell r="C230" t="str">
            <v>EA</v>
          </cell>
          <cell r="D230">
            <v>1</v>
          </cell>
          <cell r="E230">
            <v>1</v>
          </cell>
          <cell r="F230">
            <v>4</v>
          </cell>
          <cell r="G230">
            <v>1</v>
          </cell>
          <cell r="H230">
            <v>62047.316104903846</v>
          </cell>
          <cell r="I230">
            <v>68252.047715394234</v>
          </cell>
          <cell r="J230">
            <v>51000</v>
          </cell>
          <cell r="K230">
            <v>56100</v>
          </cell>
          <cell r="L230" t="str">
            <v>F2</v>
          </cell>
          <cell r="M230">
            <v>0.1</v>
          </cell>
        </row>
        <row r="231">
          <cell r="A231" t="str">
            <v>FUS0166E</v>
          </cell>
          <cell r="B231" t="str">
            <v>2A FUSE</v>
          </cell>
          <cell r="C231" t="str">
            <v>EA</v>
          </cell>
          <cell r="D231">
            <v>10</v>
          </cell>
          <cell r="E231">
            <v>10</v>
          </cell>
          <cell r="F231">
            <v>2</v>
          </cell>
          <cell r="G231">
            <v>1</v>
          </cell>
          <cell r="H231">
            <v>1.6309784706237127</v>
          </cell>
          <cell r="I231">
            <v>1.6799078247424237</v>
          </cell>
          <cell r="J231">
            <v>1.29</v>
          </cell>
          <cell r="K231">
            <v>1.3287</v>
          </cell>
          <cell r="L231" t="str">
            <v>F2</v>
          </cell>
          <cell r="M231">
            <v>2.9999999999999964E-2</v>
          </cell>
        </row>
        <row r="232">
          <cell r="A232" t="str">
            <v>G3400851500REF</v>
          </cell>
          <cell r="B232" t="str">
            <v>BFK-FC BURNER</v>
          </cell>
          <cell r="C232" t="str">
            <v>EA</v>
          </cell>
          <cell r="D232">
            <v>1</v>
          </cell>
          <cell r="E232">
            <v>5</v>
          </cell>
          <cell r="F232">
            <v>4</v>
          </cell>
          <cell r="G232">
            <v>1</v>
          </cell>
          <cell r="H232">
            <v>2298.5843512445649</v>
          </cell>
          <cell r="I232">
            <v>2402.7812846645361</v>
          </cell>
          <cell r="J232">
            <v>1747.1584</v>
          </cell>
          <cell r="K232">
            <v>1834.5163200000002</v>
          </cell>
          <cell r="L232" t="str">
            <v>F2</v>
          </cell>
          <cell r="M232">
            <v>5.0000000000000086E-2</v>
          </cell>
        </row>
        <row r="233">
          <cell r="A233" t="str">
            <v>G3400851511REF</v>
          </cell>
          <cell r="B233" t="str">
            <v>O-RING (FUEL FILTER)</v>
          </cell>
          <cell r="C233" t="str">
            <v>EA</v>
          </cell>
          <cell r="D233">
            <v>2</v>
          </cell>
          <cell r="E233">
            <v>20</v>
          </cell>
          <cell r="F233">
            <v>4</v>
          </cell>
          <cell r="G233">
            <v>1</v>
          </cell>
          <cell r="H233">
            <v>2.3497349620657548</v>
          </cell>
          <cell r="I233">
            <v>2.433228082545249</v>
          </cell>
          <cell r="J233">
            <v>1.67</v>
          </cell>
          <cell r="K233">
            <v>1.74</v>
          </cell>
          <cell r="L233" t="str">
            <v>F2</v>
          </cell>
          <cell r="M233">
            <v>4.1916167664670698E-2</v>
          </cell>
        </row>
        <row r="234">
          <cell r="A234" t="str">
            <v>G3400851520REF</v>
          </cell>
          <cell r="B234" t="str">
            <v>FUSE</v>
          </cell>
          <cell r="C234" t="str">
            <v>EA</v>
          </cell>
          <cell r="D234">
            <v>2</v>
          </cell>
          <cell r="E234">
            <v>20</v>
          </cell>
          <cell r="F234">
            <v>4</v>
          </cell>
          <cell r="G234">
            <v>1</v>
          </cell>
          <cell r="H234">
            <v>1.8607038278287196</v>
          </cell>
          <cell r="I234">
            <v>1.9441969483082135</v>
          </cell>
          <cell r="J234">
            <v>1.34</v>
          </cell>
          <cell r="K234">
            <v>1.41</v>
          </cell>
          <cell r="L234" t="str">
            <v>F2</v>
          </cell>
          <cell r="M234">
            <v>5.2238805970149134E-2</v>
          </cell>
        </row>
        <row r="235">
          <cell r="A235" t="str">
            <v>K125</v>
          </cell>
          <cell r="B235" t="str">
            <v>Kiosk - 125</v>
          </cell>
          <cell r="C235" t="str">
            <v>EA</v>
          </cell>
          <cell r="D235">
            <v>1</v>
          </cell>
          <cell r="E235">
            <v>1</v>
          </cell>
          <cell r="F235">
            <v>3</v>
          </cell>
          <cell r="G235">
            <v>1</v>
          </cell>
          <cell r="H235">
            <v>15416.933131006697</v>
          </cell>
          <cell r="I235">
            <v>16958.626444107369</v>
          </cell>
          <cell r="J235">
            <v>11968</v>
          </cell>
          <cell r="K235">
            <v>13164.8</v>
          </cell>
          <cell r="L235" t="str">
            <v>F2</v>
          </cell>
          <cell r="M235">
            <v>9.9999999999999936E-2</v>
          </cell>
        </row>
        <row r="236">
          <cell r="A236" t="str">
            <v>K250</v>
          </cell>
          <cell r="B236" t="str">
            <v>Kiosk - 250</v>
          </cell>
          <cell r="C236" t="str">
            <v>EA</v>
          </cell>
          <cell r="D236">
            <v>1</v>
          </cell>
          <cell r="E236">
            <v>1</v>
          </cell>
          <cell r="F236">
            <v>3</v>
          </cell>
          <cell r="G236">
            <v>1</v>
          </cell>
          <cell r="H236">
            <v>15759.899014759178</v>
          </cell>
          <cell r="I236">
            <v>17335.888916235097</v>
          </cell>
          <cell r="J236">
            <v>12122</v>
          </cell>
          <cell r="K236">
            <v>13334.2</v>
          </cell>
          <cell r="L236" t="str">
            <v>F2</v>
          </cell>
          <cell r="M236">
            <v>0.10000000000000006</v>
          </cell>
        </row>
        <row r="237">
          <cell r="A237" t="str">
            <v>K500</v>
          </cell>
          <cell r="B237" t="str">
            <v>Kiosk - 500</v>
          </cell>
          <cell r="C237" t="str">
            <v>EA</v>
          </cell>
          <cell r="D237">
            <v>1</v>
          </cell>
          <cell r="E237">
            <v>1</v>
          </cell>
          <cell r="F237">
            <v>3</v>
          </cell>
          <cell r="G237">
            <v>1</v>
          </cell>
          <cell r="H237">
            <v>17504.64282583052</v>
          </cell>
          <cell r="I237">
            <v>19255.107108413569</v>
          </cell>
          <cell r="J237">
            <v>13464</v>
          </cell>
          <cell r="K237">
            <v>14810.4</v>
          </cell>
          <cell r="L237" t="str">
            <v>F2</v>
          </cell>
          <cell r="M237">
            <v>9.9999999999999978E-2</v>
          </cell>
        </row>
        <row r="238">
          <cell r="A238" t="str">
            <v>L105-0493</v>
          </cell>
          <cell r="B238" t="str">
            <v>2A FUSE</v>
          </cell>
          <cell r="C238" t="str">
            <v>EA</v>
          </cell>
          <cell r="D238">
            <v>1</v>
          </cell>
          <cell r="E238">
            <v>50</v>
          </cell>
          <cell r="F238">
            <v>2</v>
          </cell>
          <cell r="G238">
            <v>5</v>
          </cell>
          <cell r="H238">
            <v>0.51598748456327193</v>
          </cell>
          <cell r="I238">
            <v>0.53146710910017003</v>
          </cell>
          <cell r="J238">
            <v>0.41200000000000003</v>
          </cell>
          <cell r="K238">
            <v>0.42436000000000001</v>
          </cell>
          <cell r="L238" t="str">
            <v>F2</v>
          </cell>
          <cell r="M238">
            <v>2.9999999999999954E-2</v>
          </cell>
        </row>
        <row r="239">
          <cell r="A239" t="str">
            <v>L107-0047</v>
          </cell>
          <cell r="B239" t="str">
            <v>BLUE ARCTIC CABLE 3CORE 2.5MM2 100M</v>
          </cell>
          <cell r="C239" t="str">
            <v>Roll</v>
          </cell>
          <cell r="D239" t="str">
            <v>100m</v>
          </cell>
          <cell r="E239">
            <v>5</v>
          </cell>
          <cell r="F239">
            <v>2</v>
          </cell>
          <cell r="G239">
            <v>2</v>
          </cell>
          <cell r="H239">
            <v>48.37382667780674</v>
          </cell>
          <cell r="I239">
            <v>49.825041478140939</v>
          </cell>
          <cell r="J239">
            <v>38.625</v>
          </cell>
          <cell r="K239">
            <v>39.783749999999998</v>
          </cell>
          <cell r="L239" t="str">
            <v>F2</v>
          </cell>
          <cell r="M239">
            <v>2.999999999999994E-2</v>
          </cell>
        </row>
        <row r="240">
          <cell r="A240" t="str">
            <v>L107-0132</v>
          </cell>
          <cell r="B240" t="str">
            <v>CABLE HP7RNF 63A 5 COSE 16MM2 100M</v>
          </cell>
          <cell r="C240" t="str">
            <v>Roll</v>
          </cell>
          <cell r="D240" t="str">
            <v>100m</v>
          </cell>
          <cell r="E240">
            <v>1</v>
          </cell>
          <cell r="F240">
            <v>2</v>
          </cell>
          <cell r="G240">
            <v>1</v>
          </cell>
          <cell r="H240">
            <v>574.03607657663997</v>
          </cell>
          <cell r="I240">
            <v>591.25715887393915</v>
          </cell>
          <cell r="J240">
            <v>458.35</v>
          </cell>
          <cell r="K240">
            <v>472.10050000000001</v>
          </cell>
          <cell r="L240" t="str">
            <v>F2</v>
          </cell>
          <cell r="M240">
            <v>2.9999999999999971E-2</v>
          </cell>
        </row>
        <row r="241">
          <cell r="A241" t="str">
            <v>L111-0072</v>
          </cell>
          <cell r="B241" t="str">
            <v>Earth Leakage Sensor</v>
          </cell>
          <cell r="C241" t="str">
            <v>EA</v>
          </cell>
          <cell r="D241">
            <v>1</v>
          </cell>
          <cell r="E241">
            <v>3</v>
          </cell>
          <cell r="F241">
            <v>3</v>
          </cell>
          <cell r="G241">
            <v>2</v>
          </cell>
          <cell r="H241">
            <v>21.12968749286598</v>
          </cell>
          <cell r="I241">
            <v>21.763578117651964</v>
          </cell>
          <cell r="J241">
            <v>16.871399999999998</v>
          </cell>
          <cell r="K241">
            <v>17.377541999999998</v>
          </cell>
          <cell r="L241" t="str">
            <v>F2</v>
          </cell>
          <cell r="M241">
            <v>3.0000000000000037E-2</v>
          </cell>
        </row>
        <row r="242">
          <cell r="A242" t="str">
            <v>L111-0074</v>
          </cell>
          <cell r="B242" t="str">
            <v>MCB 32A 4 PIN TYPE C</v>
          </cell>
          <cell r="C242" t="str">
            <v>EA</v>
          </cell>
          <cell r="D242">
            <v>1</v>
          </cell>
          <cell r="E242">
            <v>5</v>
          </cell>
          <cell r="F242">
            <v>2</v>
          </cell>
          <cell r="G242">
            <v>5</v>
          </cell>
          <cell r="H242">
            <v>51.824179881621824</v>
          </cell>
          <cell r="I242">
            <v>58.925770737125653</v>
          </cell>
          <cell r="J242">
            <v>41.38</v>
          </cell>
          <cell r="K242">
            <v>47.050400000000003</v>
          </cell>
          <cell r="L242" t="str">
            <v>F2</v>
          </cell>
          <cell r="M242">
            <v>0.13703238279362012</v>
          </cell>
        </row>
        <row r="243">
          <cell r="A243" t="str">
            <v>L111-0075</v>
          </cell>
          <cell r="B243" t="str">
            <v>SHUNT TRIP 240VAC</v>
          </cell>
          <cell r="C243" t="str">
            <v>EA</v>
          </cell>
          <cell r="D243">
            <v>1</v>
          </cell>
          <cell r="E243">
            <v>5</v>
          </cell>
          <cell r="F243">
            <v>2</v>
          </cell>
          <cell r="G243">
            <v>5</v>
          </cell>
          <cell r="H243">
            <v>18.81100004402996</v>
          </cell>
          <cell r="I243">
            <v>21.581176541858845</v>
          </cell>
          <cell r="J243">
            <v>15.02</v>
          </cell>
          <cell r="K243">
            <v>17.2319</v>
          </cell>
          <cell r="L243" t="str">
            <v>F2</v>
          </cell>
          <cell r="M243">
            <v>0.1472636484687084</v>
          </cell>
        </row>
        <row r="244">
          <cell r="A244" t="str">
            <v>L111-0080</v>
          </cell>
          <cell r="B244" t="str">
            <v>MCB 4P 32A PLUS SHUNT TRIP</v>
          </cell>
          <cell r="C244" t="str">
            <v>EA</v>
          </cell>
          <cell r="D244">
            <v>1</v>
          </cell>
          <cell r="E244">
            <v>5</v>
          </cell>
          <cell r="F244">
            <v>2</v>
          </cell>
          <cell r="G244">
            <v>5</v>
          </cell>
          <cell r="H244">
            <v>34.754011399589309</v>
          </cell>
          <cell r="I244">
            <v>51.153709250891367</v>
          </cell>
          <cell r="J244">
            <v>27.75</v>
          </cell>
          <cell r="K244">
            <v>40.844650000000001</v>
          </cell>
          <cell r="L244" t="str">
            <v>F2</v>
          </cell>
          <cell r="M244">
            <v>0.47187927927927931</v>
          </cell>
        </row>
        <row r="245">
          <cell r="A245" t="str">
            <v>L111-0080</v>
          </cell>
          <cell r="B245" t="str">
            <v>MCB 4P 32A Plus Shunt Trip</v>
          </cell>
          <cell r="C245" t="str">
            <v>EA</v>
          </cell>
          <cell r="D245">
            <v>1</v>
          </cell>
          <cell r="E245">
            <v>3</v>
          </cell>
          <cell r="F245">
            <v>2</v>
          </cell>
          <cell r="G245">
            <v>100</v>
          </cell>
          <cell r="H245">
            <v>49.663795389214918</v>
          </cell>
          <cell r="I245">
            <v>51.153709250891367</v>
          </cell>
          <cell r="J245">
            <v>39.655000000000001</v>
          </cell>
          <cell r="K245">
            <v>40.844650000000001</v>
          </cell>
          <cell r="L245" t="str">
            <v>F2</v>
          </cell>
          <cell r="M245">
            <v>3.0000000000000006E-2</v>
          </cell>
        </row>
        <row r="246">
          <cell r="A246" t="str">
            <v>L111-0842</v>
          </cell>
          <cell r="B246" t="str">
            <v>MCB 16A 2 POLE</v>
          </cell>
          <cell r="C246" t="str">
            <v>EA</v>
          </cell>
          <cell r="D246">
            <v>1</v>
          </cell>
          <cell r="E246">
            <v>6</v>
          </cell>
          <cell r="F246">
            <v>2</v>
          </cell>
          <cell r="G246">
            <v>10</v>
          </cell>
          <cell r="H246">
            <v>6.7629427588390012</v>
          </cell>
          <cell r="I246">
            <v>14.389471978887103</v>
          </cell>
          <cell r="J246">
            <v>5.4</v>
          </cell>
          <cell r="K246">
            <v>11.489547</v>
          </cell>
          <cell r="L246" t="str">
            <v>F2</v>
          </cell>
          <cell r="M246">
            <v>1.1276938888888888</v>
          </cell>
        </row>
        <row r="247">
          <cell r="A247" t="str">
            <v>L111-0843</v>
          </cell>
          <cell r="B247" t="str">
            <v>MCB 16A 1POLE</v>
          </cell>
          <cell r="C247" t="str">
            <v>EA</v>
          </cell>
          <cell r="D247">
            <v>1</v>
          </cell>
          <cell r="E247">
            <v>6</v>
          </cell>
          <cell r="F247">
            <v>2</v>
          </cell>
          <cell r="G247">
            <v>10</v>
          </cell>
          <cell r="H247">
            <v>3.3814713794195006</v>
          </cell>
          <cell r="I247">
            <v>4.3846036500764027</v>
          </cell>
          <cell r="J247">
            <v>2.7</v>
          </cell>
          <cell r="K247">
            <v>3.5009700000000001</v>
          </cell>
          <cell r="L247" t="str">
            <v>F2</v>
          </cell>
          <cell r="M247">
            <v>0.29665555555555551</v>
          </cell>
        </row>
        <row r="248">
          <cell r="A248" t="str">
            <v>L111-0845</v>
          </cell>
          <cell r="B248" t="str">
            <v>MCB 4 POLE 63A</v>
          </cell>
          <cell r="C248" t="str">
            <v>EA</v>
          </cell>
          <cell r="D248">
            <v>1</v>
          </cell>
          <cell r="E248">
            <v>6</v>
          </cell>
          <cell r="F248">
            <v>2</v>
          </cell>
          <cell r="G248">
            <v>5</v>
          </cell>
          <cell r="H248">
            <v>58.524502800101196</v>
          </cell>
          <cell r="I248">
            <v>66.910677060742287</v>
          </cell>
          <cell r="J248">
            <v>46.73</v>
          </cell>
          <cell r="K248">
            <v>53.426099999999998</v>
          </cell>
          <cell r="L248" t="str">
            <v>F2</v>
          </cell>
          <cell r="M248">
            <v>0.14329338754547405</v>
          </cell>
        </row>
        <row r="249">
          <cell r="A249" t="str">
            <v>L111-0846</v>
          </cell>
          <cell r="B249" t="str">
            <v>EL RELAY - MINIMUM ORDER QTY 2</v>
          </cell>
          <cell r="C249" t="str">
            <v>EA</v>
          </cell>
          <cell r="D249">
            <v>2</v>
          </cell>
          <cell r="E249">
            <v>5</v>
          </cell>
          <cell r="F249">
            <v>2</v>
          </cell>
          <cell r="G249">
            <v>2</v>
          </cell>
          <cell r="H249">
            <v>120.960366068745</v>
          </cell>
          <cell r="I249">
            <v>124.58917705080738</v>
          </cell>
          <cell r="J249">
            <v>96.583100000000002</v>
          </cell>
          <cell r="K249">
            <v>99.480592999999999</v>
          </cell>
          <cell r="L249" t="str">
            <v>F2</v>
          </cell>
          <cell r="M249">
            <v>2.9999999999999971E-2</v>
          </cell>
        </row>
        <row r="250">
          <cell r="A250" t="str">
            <v>L600-0028</v>
          </cell>
          <cell r="B250" t="str">
            <v>TRANSFORMER 2KVA</v>
          </cell>
          <cell r="C250" t="str">
            <v>EA</v>
          </cell>
          <cell r="D250">
            <v>1</v>
          </cell>
          <cell r="E250">
            <v>3</v>
          </cell>
          <cell r="F250">
            <v>4</v>
          </cell>
          <cell r="G250">
            <v>5</v>
          </cell>
          <cell r="H250">
            <v>80.412820713232506</v>
          </cell>
          <cell r="I250">
            <v>124.69951974583955</v>
          </cell>
          <cell r="J250">
            <v>66.75</v>
          </cell>
          <cell r="K250">
            <v>103.51201299999998</v>
          </cell>
          <cell r="L250" t="str">
            <v>F2</v>
          </cell>
          <cell r="M250">
            <v>0.55074176779026185</v>
          </cell>
        </row>
        <row r="251">
          <cell r="A251" t="str">
            <v>L900-0244</v>
          </cell>
          <cell r="B251" t="str">
            <v>LAMP</v>
          </cell>
          <cell r="C251" t="str">
            <v>EA</v>
          </cell>
          <cell r="D251">
            <v>1</v>
          </cell>
          <cell r="E251">
            <v>100</v>
          </cell>
          <cell r="F251">
            <v>1</v>
          </cell>
          <cell r="G251">
            <v>100</v>
          </cell>
          <cell r="H251">
            <v>0.29055605926863848</v>
          </cell>
          <cell r="I251">
            <v>0.29927274104669765</v>
          </cell>
          <cell r="J251">
            <v>0.21</v>
          </cell>
          <cell r="K251">
            <v>0.21629999999999999</v>
          </cell>
          <cell r="L251" t="str">
            <v>F2</v>
          </cell>
          <cell r="M251">
            <v>3.0000000000000002E-2</v>
          </cell>
        </row>
        <row r="252">
          <cell r="A252" t="str">
            <v>L950-0018</v>
          </cell>
          <cell r="B252" t="str">
            <v>ELDU - Exterior Lighting Distribution Unit</v>
          </cell>
          <cell r="C252" t="str">
            <v>EA</v>
          </cell>
          <cell r="D252">
            <v>1</v>
          </cell>
          <cell r="E252">
            <v>2</v>
          </cell>
          <cell r="F252">
            <v>4</v>
          </cell>
          <cell r="G252">
            <v>1</v>
          </cell>
          <cell r="H252">
            <v>766.88013694812685</v>
          </cell>
          <cell r="I252">
            <v>797.55534242605211</v>
          </cell>
          <cell r="J252">
            <v>612.33000000000004</v>
          </cell>
          <cell r="K252">
            <v>636.82320000000004</v>
          </cell>
          <cell r="L252" t="str">
            <v>F2</v>
          </cell>
          <cell r="M252">
            <v>0.04</v>
          </cell>
        </row>
        <row r="253">
          <cell r="A253" t="str">
            <v>L950-0018</v>
          </cell>
          <cell r="B253" t="str">
            <v>ELDU - Exterior Lighting Distribution Unit</v>
          </cell>
          <cell r="F253">
            <v>4</v>
          </cell>
          <cell r="G253">
            <v>3</v>
          </cell>
          <cell r="H253">
            <v>766.88013694812685</v>
          </cell>
          <cell r="I253">
            <v>797.55534242605211</v>
          </cell>
          <cell r="J253">
            <v>612.33000000000004</v>
          </cell>
          <cell r="K253">
            <v>636.82320000000004</v>
          </cell>
          <cell r="L253" t="str">
            <v>F1</v>
          </cell>
          <cell r="M253">
            <v>0.04</v>
          </cell>
        </row>
        <row r="254">
          <cell r="A254" t="str">
            <v>L950-0024</v>
          </cell>
          <cell r="B254" t="str">
            <v>GIU - Generator Interface Unit</v>
          </cell>
          <cell r="C254" t="str">
            <v>EA</v>
          </cell>
          <cell r="D254">
            <v>1</v>
          </cell>
          <cell r="E254">
            <v>2</v>
          </cell>
          <cell r="F254">
            <v>4</v>
          </cell>
          <cell r="G254">
            <v>1</v>
          </cell>
          <cell r="H254">
            <v>14878.56949015492</v>
          </cell>
          <cell r="I254">
            <v>15622.497964662665</v>
          </cell>
          <cell r="J254">
            <v>11768</v>
          </cell>
          <cell r="K254">
            <v>12356.4</v>
          </cell>
          <cell r="L254" t="str">
            <v>F2</v>
          </cell>
          <cell r="M254">
            <v>4.9999999999999968E-2</v>
          </cell>
        </row>
        <row r="255">
          <cell r="A255" t="str">
            <v>L950-0024</v>
          </cell>
          <cell r="B255" t="str">
            <v>GIU - Generator Interface Unit</v>
          </cell>
          <cell r="F255">
            <v>4</v>
          </cell>
          <cell r="G255">
            <v>3</v>
          </cell>
          <cell r="H255">
            <v>14878.56949015492</v>
          </cell>
          <cell r="I255">
            <v>15622.497964662665</v>
          </cell>
          <cell r="J255">
            <v>11768</v>
          </cell>
          <cell r="K255">
            <v>12356.4</v>
          </cell>
          <cell r="L255" t="str">
            <v>F1</v>
          </cell>
          <cell r="M255">
            <v>4.9999999999999968E-2</v>
          </cell>
        </row>
        <row r="256">
          <cell r="A256" t="str">
            <v>L950-0027</v>
          </cell>
          <cell r="B256" t="str">
            <v>LGIU Connection Kit</v>
          </cell>
          <cell r="C256" t="str">
            <v>EA</v>
          </cell>
          <cell r="D256">
            <v>1</v>
          </cell>
          <cell r="E256">
            <v>2</v>
          </cell>
          <cell r="F256">
            <v>4</v>
          </cell>
          <cell r="G256">
            <v>1</v>
          </cell>
          <cell r="H256">
            <v>2535.7810125678016</v>
          </cell>
          <cell r="I256">
            <v>2611.8544429448361</v>
          </cell>
          <cell r="J256">
            <v>1950.44</v>
          </cell>
          <cell r="K256">
            <v>2008.9532000000002</v>
          </cell>
          <cell r="L256" t="str">
            <v>F2</v>
          </cell>
          <cell r="M256">
            <v>3.0000000000000047E-2</v>
          </cell>
        </row>
        <row r="257">
          <cell r="A257" t="str">
            <v>L950-0027</v>
          </cell>
          <cell r="B257" t="str">
            <v>LGIU Connection Kit</v>
          </cell>
          <cell r="F257">
            <v>4</v>
          </cell>
          <cell r="G257">
            <v>3</v>
          </cell>
          <cell r="H257">
            <v>2465.9888746072202</v>
          </cell>
          <cell r="I257">
            <v>2539.9685408454361</v>
          </cell>
          <cell r="J257">
            <v>1950.44</v>
          </cell>
          <cell r="K257">
            <v>2008.9532000000002</v>
          </cell>
          <cell r="L257" t="str">
            <v>F1</v>
          </cell>
          <cell r="M257">
            <v>3.0000000000000047E-2</v>
          </cell>
        </row>
        <row r="258">
          <cell r="A258" t="str">
            <v>L950-0030</v>
          </cell>
          <cell r="B258" t="str">
            <v>LUMINAIRES EMERGENCY</v>
          </cell>
          <cell r="C258" t="str">
            <v>EA</v>
          </cell>
          <cell r="D258">
            <v>1</v>
          </cell>
          <cell r="E258">
            <v>5</v>
          </cell>
          <cell r="F258">
            <v>2</v>
          </cell>
          <cell r="G258">
            <v>10</v>
          </cell>
          <cell r="H258">
            <v>60.353598518034111</v>
          </cell>
          <cell r="I258">
            <v>62.164206473575142</v>
          </cell>
          <cell r="J258">
            <v>46</v>
          </cell>
          <cell r="K258">
            <v>47.38</v>
          </cell>
          <cell r="L258" t="str">
            <v>F2</v>
          </cell>
          <cell r="M258">
            <v>3.0000000000000054E-2</v>
          </cell>
        </row>
        <row r="259">
          <cell r="A259" t="str">
            <v>L950-0044</v>
          </cell>
          <cell r="B259" t="str">
            <v>LDU - Local Distribution Unit</v>
          </cell>
          <cell r="C259" t="str">
            <v>EA</v>
          </cell>
          <cell r="D259">
            <v>1</v>
          </cell>
          <cell r="E259">
            <v>2</v>
          </cell>
          <cell r="F259">
            <v>4</v>
          </cell>
          <cell r="G259">
            <v>10</v>
          </cell>
          <cell r="H259">
            <v>1217.6076094063305</v>
          </cell>
          <cell r="I259">
            <v>1266.3119137825838</v>
          </cell>
          <cell r="J259">
            <v>991.1</v>
          </cell>
          <cell r="K259">
            <v>1030.7440000000001</v>
          </cell>
          <cell r="L259" t="str">
            <v>F2</v>
          </cell>
          <cell r="M259">
            <v>4.0000000000000119E-2</v>
          </cell>
        </row>
        <row r="260">
          <cell r="A260" t="str">
            <v>L950-0044</v>
          </cell>
          <cell r="B260" t="str">
            <v>LDU - Local Distribution Unit</v>
          </cell>
          <cell r="F260">
            <v>4</v>
          </cell>
          <cell r="G260">
            <v>3</v>
          </cell>
          <cell r="H260">
            <v>1217.6076094063305</v>
          </cell>
          <cell r="I260">
            <v>1266.3119137825838</v>
          </cell>
          <cell r="J260">
            <v>991.1</v>
          </cell>
          <cell r="K260">
            <v>1030.7440000000001</v>
          </cell>
          <cell r="L260" t="str">
            <v>F1</v>
          </cell>
          <cell r="M260">
            <v>4.0000000000000119E-2</v>
          </cell>
        </row>
        <row r="261">
          <cell r="A261" t="str">
            <v>L950-0045</v>
          </cell>
          <cell r="B261" t="str">
            <v>UCU - Utility Connection Unit</v>
          </cell>
          <cell r="C261" t="str">
            <v>EA</v>
          </cell>
          <cell r="D261">
            <v>1</v>
          </cell>
          <cell r="E261">
            <v>2</v>
          </cell>
          <cell r="F261">
            <v>4</v>
          </cell>
          <cell r="G261">
            <v>10</v>
          </cell>
          <cell r="H261">
            <v>1682.2543392555569</v>
          </cell>
          <cell r="I261">
            <v>1749.5445128257788</v>
          </cell>
          <cell r="J261">
            <v>1369.31</v>
          </cell>
          <cell r="K261">
            <v>1424.0824</v>
          </cell>
          <cell r="L261" t="str">
            <v>F2</v>
          </cell>
          <cell r="M261">
            <v>4.0000000000000049E-2</v>
          </cell>
        </row>
        <row r="262">
          <cell r="A262" t="str">
            <v>L950-0045</v>
          </cell>
          <cell r="B262" t="str">
            <v>UCU - Utility Connection Unit</v>
          </cell>
          <cell r="F262">
            <v>4</v>
          </cell>
          <cell r="G262">
            <v>3</v>
          </cell>
          <cell r="H262">
            <v>1682.2543392555569</v>
          </cell>
          <cell r="I262">
            <v>1749.5445128257788</v>
          </cell>
          <cell r="J262">
            <v>1369.31</v>
          </cell>
          <cell r="K262">
            <v>1424.0824</v>
          </cell>
          <cell r="L262" t="str">
            <v>F1</v>
          </cell>
          <cell r="M262">
            <v>4.0000000000000049E-2</v>
          </cell>
        </row>
        <row r="263">
          <cell r="A263" t="str">
            <v>L950-0046</v>
          </cell>
          <cell r="B263" t="str">
            <v>LGIU - Large Generator Interface Unit</v>
          </cell>
          <cell r="C263" t="str">
            <v>EA</v>
          </cell>
          <cell r="D263">
            <v>1</v>
          </cell>
          <cell r="E263">
            <v>2</v>
          </cell>
          <cell r="F263">
            <v>4</v>
          </cell>
          <cell r="G263">
            <v>1</v>
          </cell>
          <cell r="H263">
            <v>43575.918364629913</v>
          </cell>
          <cell r="I263">
            <v>45318.955099215098</v>
          </cell>
          <cell r="J263">
            <v>36172</v>
          </cell>
          <cell r="K263">
            <v>37618.879999999997</v>
          </cell>
          <cell r="L263" t="str">
            <v>F2</v>
          </cell>
          <cell r="M263">
            <v>3.9999999999999925E-2</v>
          </cell>
        </row>
        <row r="264">
          <cell r="A264" t="str">
            <v>L950-0046</v>
          </cell>
          <cell r="B264" t="str">
            <v>LGIU - Large Generator Interface Unit</v>
          </cell>
          <cell r="F264">
            <v>4</v>
          </cell>
          <cell r="G264">
            <v>3</v>
          </cell>
          <cell r="H264">
            <v>43575.918364629913</v>
          </cell>
          <cell r="I264">
            <v>45318.955099215098</v>
          </cell>
          <cell r="J264">
            <v>36172</v>
          </cell>
          <cell r="K264">
            <v>37618.879999999997</v>
          </cell>
          <cell r="L264" t="str">
            <v>F1</v>
          </cell>
          <cell r="M264">
            <v>3.9999999999999925E-2</v>
          </cell>
        </row>
        <row r="265">
          <cell r="A265" t="str">
            <v>L950-0069</v>
          </cell>
          <cell r="B265" t="str">
            <v>FLUORESCENT LIGHTING 58W C/W LEAD</v>
          </cell>
          <cell r="C265" t="str">
            <v>EA</v>
          </cell>
          <cell r="D265">
            <v>1</v>
          </cell>
          <cell r="E265">
            <v>20</v>
          </cell>
          <cell r="F265">
            <v>2</v>
          </cell>
          <cell r="G265">
            <v>10</v>
          </cell>
          <cell r="H265">
            <v>34.06519315563348</v>
          </cell>
          <cell r="I265">
            <v>35.087148950302492</v>
          </cell>
          <cell r="J265">
            <v>23.8</v>
          </cell>
          <cell r="K265">
            <v>24.514000000000003</v>
          </cell>
          <cell r="L265" t="str">
            <v>F2</v>
          </cell>
          <cell r="M265">
            <v>3.0000000000000093E-2</v>
          </cell>
        </row>
        <row r="266">
          <cell r="A266" t="str">
            <v>M3068-214</v>
          </cell>
          <cell r="B266" t="str">
            <v>Grinder Pump</v>
          </cell>
          <cell r="C266" t="str">
            <v>EA</v>
          </cell>
          <cell r="D266">
            <v>1</v>
          </cell>
          <cell r="E266">
            <v>1</v>
          </cell>
          <cell r="F266">
            <v>3</v>
          </cell>
          <cell r="G266">
            <v>1</v>
          </cell>
          <cell r="H266">
            <v>1289.6251968553497</v>
          </cell>
          <cell r="I266">
            <v>1418.5877165408849</v>
          </cell>
          <cell r="J266">
            <v>982.92</v>
          </cell>
          <cell r="K266">
            <v>1081.212</v>
          </cell>
          <cell r="L266" t="str">
            <v>F2</v>
          </cell>
          <cell r="M266">
            <v>0.10000000000000003</v>
          </cell>
        </row>
        <row r="267">
          <cell r="A267" t="str">
            <v>ME003.B</v>
          </cell>
          <cell r="B267" t="str">
            <v>Skid Mounted Water Distribution System - 125 man</v>
          </cell>
          <cell r="C267" t="str">
            <v>EA</v>
          </cell>
          <cell r="D267">
            <v>1</v>
          </cell>
          <cell r="E267">
            <v>2</v>
          </cell>
          <cell r="F267">
            <v>4</v>
          </cell>
          <cell r="G267">
            <v>1</v>
          </cell>
          <cell r="H267">
            <v>26988.458202096404</v>
          </cell>
          <cell r="I267">
            <v>29147.544972859276</v>
          </cell>
          <cell r="J267">
            <v>21346.15</v>
          </cell>
          <cell r="K267">
            <v>23053.85</v>
          </cell>
          <cell r="L267" t="str">
            <v>F2</v>
          </cell>
          <cell r="M267">
            <v>8.0000374774842162E-2</v>
          </cell>
        </row>
        <row r="268">
          <cell r="A268" t="str">
            <v>ME003.B</v>
          </cell>
          <cell r="B268" t="str">
            <v>Skid Mounted Water Distribution System - 250 man</v>
          </cell>
          <cell r="C268" t="str">
            <v>EA</v>
          </cell>
          <cell r="D268">
            <v>1</v>
          </cell>
          <cell r="F268">
            <v>4</v>
          </cell>
          <cell r="G268">
            <v>1</v>
          </cell>
          <cell r="H268">
            <v>28773.102659789572</v>
          </cell>
          <cell r="I268">
            <v>31074.956941329845</v>
          </cell>
          <cell r="J268">
            <v>22757.69</v>
          </cell>
          <cell r="K268">
            <v>24578.31</v>
          </cell>
          <cell r="L268" t="str">
            <v>F2</v>
          </cell>
          <cell r="M268">
            <v>8.000021091771628E-2</v>
          </cell>
        </row>
        <row r="269">
          <cell r="A269" t="str">
            <v>ME003.B</v>
          </cell>
          <cell r="B269" t="str">
            <v>Skid Mounted Water Distribution System - 500 man</v>
          </cell>
          <cell r="C269" t="str">
            <v>EA</v>
          </cell>
          <cell r="D269">
            <v>1</v>
          </cell>
          <cell r="F269">
            <v>4</v>
          </cell>
          <cell r="G269">
            <v>1</v>
          </cell>
          <cell r="H269">
            <v>33067.355183746186</v>
          </cell>
          <cell r="I269">
            <v>35712.73904687805</v>
          </cell>
          <cell r="J269">
            <v>26154.17</v>
          </cell>
          <cell r="K269">
            <v>28246.5</v>
          </cell>
          <cell r="L269" t="str">
            <v>F2</v>
          </cell>
          <cell r="M269">
            <v>7.9999862354645623E-2</v>
          </cell>
        </row>
        <row r="270">
          <cell r="A270" t="str">
            <v>ME003.B</v>
          </cell>
          <cell r="B270" t="str">
            <v>Skid Mounted Water Distribution System  - 125 man</v>
          </cell>
          <cell r="F270">
            <v>4</v>
          </cell>
          <cell r="G270">
            <v>4</v>
          </cell>
          <cell r="H270">
            <v>26988.458202096404</v>
          </cell>
          <cell r="I270">
            <v>29147.544972859276</v>
          </cell>
          <cell r="J270">
            <v>21346.15</v>
          </cell>
          <cell r="K270">
            <v>23053.85</v>
          </cell>
          <cell r="L270" t="str">
            <v>F1</v>
          </cell>
          <cell r="M270">
            <v>8.0000374774842162E-2</v>
          </cell>
        </row>
        <row r="271">
          <cell r="A271" t="str">
            <v>ME003.B</v>
          </cell>
          <cell r="B271" t="str">
            <v>Skid Mounted Water Distribution System  - 250 man</v>
          </cell>
          <cell r="F271">
            <v>4</v>
          </cell>
          <cell r="H271">
            <v>28773.102659789572</v>
          </cell>
          <cell r="I271">
            <v>31074.956941329845</v>
          </cell>
          <cell r="J271">
            <v>22757.69</v>
          </cell>
          <cell r="K271">
            <v>24578.31</v>
          </cell>
          <cell r="L271" t="str">
            <v>F1</v>
          </cell>
          <cell r="M271">
            <v>8.000021091771628E-2</v>
          </cell>
        </row>
        <row r="272">
          <cell r="A272" t="str">
            <v>ME003.B</v>
          </cell>
          <cell r="B272" t="str">
            <v>Skid Mounted Water Distribution System  - 500 man</v>
          </cell>
          <cell r="F272">
            <v>4</v>
          </cell>
          <cell r="H272">
            <v>33067.355183746186</v>
          </cell>
          <cell r="I272">
            <v>35712.73904687805</v>
          </cell>
          <cell r="J272">
            <v>26154.17</v>
          </cell>
          <cell r="K272">
            <v>28246.5</v>
          </cell>
          <cell r="L272" t="str">
            <v>F1</v>
          </cell>
          <cell r="M272">
            <v>7.9999862354645623E-2</v>
          </cell>
        </row>
        <row r="273">
          <cell r="A273" t="str">
            <v>MG33469</v>
          </cell>
          <cell r="B273" t="str">
            <v>MCCB NS 800 Outgoing Breaker</v>
          </cell>
          <cell r="C273" t="str">
            <v>EA</v>
          </cell>
          <cell r="D273">
            <v>1</v>
          </cell>
          <cell r="E273">
            <v>1</v>
          </cell>
          <cell r="F273">
            <v>2</v>
          </cell>
          <cell r="G273">
            <v>1</v>
          </cell>
          <cell r="H273">
            <v>881.13462780588065</v>
          </cell>
          <cell r="I273">
            <v>1079.8652418188169</v>
          </cell>
          <cell r="J273">
            <v>717.22</v>
          </cell>
          <cell r="K273">
            <v>878.98140000000001</v>
          </cell>
          <cell r="L273" t="str">
            <v>F2</v>
          </cell>
          <cell r="M273">
            <v>0.22553944396419506</v>
          </cell>
        </row>
        <row r="274">
          <cell r="A274" t="str">
            <v>MG33488</v>
          </cell>
          <cell r="B274" t="str">
            <v>MCCB NS 1600 Incoming Breaker LGIU</v>
          </cell>
          <cell r="C274" t="str">
            <v>EA</v>
          </cell>
          <cell r="D274">
            <v>1</v>
          </cell>
          <cell r="E274">
            <v>1</v>
          </cell>
          <cell r="F274">
            <v>2</v>
          </cell>
          <cell r="G274">
            <v>1</v>
          </cell>
          <cell r="H274">
            <v>1157.6365954504752</v>
          </cell>
          <cell r="I274">
            <v>1192.3656933139896</v>
          </cell>
          <cell r="J274">
            <v>942.28520000000003</v>
          </cell>
          <cell r="K274">
            <v>970.55375600000002</v>
          </cell>
          <cell r="L274" t="str">
            <v>F2</v>
          </cell>
          <cell r="M274">
            <v>2.9999999999999988E-2</v>
          </cell>
        </row>
        <row r="275">
          <cell r="A275" t="str">
            <v>Modification Required</v>
          </cell>
          <cell r="B275" t="str">
            <v>CURTAIN DOOR - SHELTER</v>
          </cell>
          <cell r="C275" t="str">
            <v>EA</v>
          </cell>
          <cell r="D275">
            <v>1</v>
          </cell>
          <cell r="E275">
            <v>3</v>
          </cell>
          <cell r="F275">
            <v>4</v>
          </cell>
          <cell r="G275">
            <v>1</v>
          </cell>
          <cell r="H275">
            <v>1043.0676265616767</v>
          </cell>
          <cell r="I275">
            <v>1095.2210078897604</v>
          </cell>
          <cell r="J275">
            <v>795</v>
          </cell>
          <cell r="K275">
            <v>834.75</v>
          </cell>
          <cell r="L275" t="str">
            <v>F2</v>
          </cell>
          <cell r="M275">
            <v>0.05</v>
          </cell>
        </row>
        <row r="276">
          <cell r="A276" t="str">
            <v>MOT04105</v>
          </cell>
          <cell r="B276" t="str">
            <v>MOTOR HP 1080 RPM CCW TYPE PSC CLASS B</v>
          </cell>
          <cell r="C276" t="str">
            <v>EA</v>
          </cell>
          <cell r="D276">
            <v>1</v>
          </cell>
          <cell r="E276">
            <v>3</v>
          </cell>
          <cell r="F276">
            <v>4</v>
          </cell>
          <cell r="G276">
            <v>1</v>
          </cell>
          <cell r="H276">
            <v>757.33031310356887</v>
          </cell>
          <cell r="I276">
            <v>780.05022249667593</v>
          </cell>
          <cell r="J276">
            <v>599</v>
          </cell>
          <cell r="K276">
            <v>616.97</v>
          </cell>
          <cell r="L276" t="str">
            <v>F2</v>
          </cell>
          <cell r="M276">
            <v>3.0000000000000044E-2</v>
          </cell>
        </row>
        <row r="277">
          <cell r="A277" t="str">
            <v>MOT04585</v>
          </cell>
          <cell r="B277" t="str">
            <v>FAN MOTOR3/4 HP 1080RPM TYPE PSC CW SLEEVE BEARING</v>
          </cell>
          <cell r="C277" t="str">
            <v>EA</v>
          </cell>
          <cell r="D277">
            <v>1</v>
          </cell>
          <cell r="E277">
            <v>3</v>
          </cell>
          <cell r="F277">
            <v>4</v>
          </cell>
          <cell r="G277">
            <v>1</v>
          </cell>
          <cell r="H277">
            <v>955.10857834362105</v>
          </cell>
          <cell r="I277">
            <v>983.7618356939297</v>
          </cell>
          <cell r="J277">
            <v>755.43</v>
          </cell>
          <cell r="K277">
            <v>778.09289999999999</v>
          </cell>
          <cell r="L277" t="str">
            <v>F2</v>
          </cell>
          <cell r="M277">
            <v>3.0000000000000051E-2</v>
          </cell>
        </row>
        <row r="278">
          <cell r="A278" t="str">
            <v>P35AC-9510</v>
          </cell>
          <cell r="B278" t="str">
            <v>PRESSURE SWITCH</v>
          </cell>
          <cell r="C278" t="str">
            <v>EA</v>
          </cell>
          <cell r="D278">
            <v>1</v>
          </cell>
          <cell r="E278">
            <v>3</v>
          </cell>
          <cell r="F278">
            <v>4</v>
          </cell>
          <cell r="G278">
            <v>1</v>
          </cell>
          <cell r="H278">
            <v>181.5316967536067</v>
          </cell>
          <cell r="I278">
            <v>186.97764765621491</v>
          </cell>
          <cell r="J278">
            <v>143.58000000000001</v>
          </cell>
          <cell r="K278">
            <v>147.88740000000001</v>
          </cell>
          <cell r="L278" t="str">
            <v>F2</v>
          </cell>
          <cell r="M278">
            <v>3.0000000000000006E-2</v>
          </cell>
        </row>
        <row r="279">
          <cell r="A279" t="str">
            <v>P38AA-9120</v>
          </cell>
          <cell r="B279" t="str">
            <v>FAN CONTROLLER</v>
          </cell>
          <cell r="C279" t="str">
            <v>EA</v>
          </cell>
          <cell r="D279">
            <v>1</v>
          </cell>
          <cell r="E279">
            <v>5</v>
          </cell>
          <cell r="F279">
            <v>3</v>
          </cell>
          <cell r="G279">
            <v>1</v>
          </cell>
          <cell r="H279">
            <v>392.91409249281475</v>
          </cell>
          <cell r="I279">
            <v>404.70151526759923</v>
          </cell>
          <cell r="J279">
            <v>310.77</v>
          </cell>
          <cell r="K279">
            <v>320.09309999999999</v>
          </cell>
          <cell r="L279" t="str">
            <v>F2</v>
          </cell>
          <cell r="M279">
            <v>3.0000000000000037E-2</v>
          </cell>
        </row>
        <row r="280">
          <cell r="A280" t="str">
            <v>PM16/1000N</v>
          </cell>
          <cell r="B280" t="str">
            <v>PLUG 16A 3 PIN 110VAC 1P44</v>
          </cell>
          <cell r="C280" t="str">
            <v>EA</v>
          </cell>
          <cell r="D280">
            <v>1</v>
          </cell>
          <cell r="E280">
            <v>10</v>
          </cell>
          <cell r="F280">
            <v>1</v>
          </cell>
          <cell r="G280">
            <v>100</v>
          </cell>
          <cell r="H280">
            <v>0.93929760539430562</v>
          </cell>
          <cell r="I280">
            <v>1.2254702758377709</v>
          </cell>
          <cell r="J280">
            <v>0.75</v>
          </cell>
          <cell r="K280">
            <v>0.97849999999999993</v>
          </cell>
          <cell r="L280" t="str">
            <v>F2</v>
          </cell>
          <cell r="M280">
            <v>0.30466666666666659</v>
          </cell>
        </row>
        <row r="281">
          <cell r="A281" t="str">
            <v>PM16/2000N</v>
          </cell>
          <cell r="B281" t="str">
            <v>CONNECTOR 3 PIN 110VAC IP44</v>
          </cell>
          <cell r="C281" t="str">
            <v>EA</v>
          </cell>
          <cell r="D281">
            <v>1</v>
          </cell>
          <cell r="E281">
            <v>10</v>
          </cell>
          <cell r="F281">
            <v>1</v>
          </cell>
          <cell r="G281">
            <v>100</v>
          </cell>
          <cell r="H281">
            <v>1.3150166475520282</v>
          </cell>
          <cell r="I281">
            <v>1.676959324830634</v>
          </cell>
          <cell r="J281">
            <v>1.05</v>
          </cell>
          <cell r="K281">
            <v>1.3390000000000002</v>
          </cell>
          <cell r="L281" t="str">
            <v>F2</v>
          </cell>
          <cell r="M281">
            <v>0.27523809523809539</v>
          </cell>
        </row>
        <row r="282">
          <cell r="A282" t="str">
            <v>PM16/2100N</v>
          </cell>
          <cell r="B282" t="str">
            <v>CONNECTOR 3 PIN 240VAC IP44</v>
          </cell>
          <cell r="C282" t="str">
            <v>EA</v>
          </cell>
          <cell r="D282">
            <v>1</v>
          </cell>
          <cell r="E282">
            <v>10</v>
          </cell>
          <cell r="F282">
            <v>1</v>
          </cell>
          <cell r="G282">
            <v>100</v>
          </cell>
          <cell r="H282">
            <v>1.3150166475520282</v>
          </cell>
          <cell r="I282">
            <v>1.676959324830634</v>
          </cell>
          <cell r="J282">
            <v>1.05</v>
          </cell>
          <cell r="K282">
            <v>1.3390000000000002</v>
          </cell>
          <cell r="L282" t="str">
            <v>F2</v>
          </cell>
          <cell r="M282">
            <v>0.27523809523809539</v>
          </cell>
        </row>
        <row r="283">
          <cell r="A283" t="str">
            <v>PM16/610</v>
          </cell>
          <cell r="B283" t="str">
            <v>PLUG 16A 3 PIN 110VAC</v>
          </cell>
          <cell r="C283" t="str">
            <v>EA</v>
          </cell>
          <cell r="D283">
            <v>1</v>
          </cell>
          <cell r="E283">
            <v>10</v>
          </cell>
          <cell r="F283">
            <v>2</v>
          </cell>
          <cell r="G283">
            <v>10</v>
          </cell>
          <cell r="H283">
            <v>4.3168328805626288</v>
          </cell>
          <cell r="I283">
            <v>4.4463378669795075</v>
          </cell>
          <cell r="J283">
            <v>3.12</v>
          </cell>
          <cell r="K283">
            <v>3.2136</v>
          </cell>
          <cell r="L283" t="str">
            <v>F2</v>
          </cell>
          <cell r="M283">
            <v>2.9999999999999968E-2</v>
          </cell>
        </row>
        <row r="284">
          <cell r="A284" t="str">
            <v>PM16/668</v>
          </cell>
          <cell r="B284" t="str">
            <v>SOCKET 16A 5PIN 415VAC</v>
          </cell>
          <cell r="C284" t="str">
            <v>EA</v>
          </cell>
          <cell r="D284">
            <v>1</v>
          </cell>
          <cell r="E284">
            <v>5</v>
          </cell>
          <cell r="F284">
            <v>4</v>
          </cell>
          <cell r="G284">
            <v>2</v>
          </cell>
          <cell r="H284">
            <v>5.8286929089571116</v>
          </cell>
          <cell r="I284">
            <v>6.0035536962258265</v>
          </cell>
          <cell r="J284">
            <v>4.2126999999999999</v>
          </cell>
          <cell r="K284">
            <v>4.3390810000000002</v>
          </cell>
          <cell r="L284" t="str">
            <v>F2</v>
          </cell>
          <cell r="M284">
            <v>3.0000000000000072E-2</v>
          </cell>
        </row>
        <row r="285">
          <cell r="A285" t="str">
            <v>PM16/810</v>
          </cell>
          <cell r="B285" t="str">
            <v>CONNECTOR 3 PIN 110V AC - MINIMUM ORDER QTY IS 4</v>
          </cell>
          <cell r="C285" t="str">
            <v>EA</v>
          </cell>
          <cell r="D285">
            <v>4</v>
          </cell>
          <cell r="E285">
            <v>3</v>
          </cell>
          <cell r="F285">
            <v>2</v>
          </cell>
          <cell r="G285">
            <v>4</v>
          </cell>
          <cell r="H285">
            <v>6.1570212559306743</v>
          </cell>
          <cell r="I285">
            <v>6.3417318936085936</v>
          </cell>
          <cell r="J285">
            <v>4.45</v>
          </cell>
          <cell r="K285">
            <v>4.5834999999999999</v>
          </cell>
          <cell r="L285" t="str">
            <v>F2</v>
          </cell>
          <cell r="M285">
            <v>2.9999999999999936E-2</v>
          </cell>
        </row>
        <row r="286">
          <cell r="A286" t="str">
            <v>PM16/811</v>
          </cell>
          <cell r="B286" t="str">
            <v>CONNECTOR 3 PIN 240VAC</v>
          </cell>
          <cell r="C286" t="str">
            <v>EA</v>
          </cell>
          <cell r="D286">
            <v>1</v>
          </cell>
          <cell r="E286">
            <v>6</v>
          </cell>
          <cell r="F286">
            <v>2</v>
          </cell>
          <cell r="G286">
            <v>5</v>
          </cell>
          <cell r="H286">
            <v>6.1570212559306743</v>
          </cell>
          <cell r="I286">
            <v>6.3417318936085936</v>
          </cell>
          <cell r="J286">
            <v>4.45</v>
          </cell>
          <cell r="K286">
            <v>4.5834999999999999</v>
          </cell>
          <cell r="L286" t="str">
            <v>F2</v>
          </cell>
          <cell r="M286">
            <v>2.9999999999999936E-2</v>
          </cell>
        </row>
        <row r="287">
          <cell r="A287" t="str">
            <v>PM32/618</v>
          </cell>
          <cell r="B287" t="str">
            <v>PM32/618 PLUG.</v>
          </cell>
          <cell r="C287" t="str">
            <v>EA</v>
          </cell>
          <cell r="D287">
            <v>1</v>
          </cell>
          <cell r="E287">
            <v>10</v>
          </cell>
          <cell r="F287">
            <v>2</v>
          </cell>
          <cell r="G287">
            <v>20</v>
          </cell>
          <cell r="H287">
            <v>5.6357856323658346</v>
          </cell>
          <cell r="I287">
            <v>8.5524925566362313</v>
          </cell>
          <cell r="J287">
            <v>4.5</v>
          </cell>
          <cell r="K287">
            <v>6.8289</v>
          </cell>
          <cell r="L287" t="str">
            <v>F2</v>
          </cell>
          <cell r="M287">
            <v>0.51753333333333329</v>
          </cell>
        </row>
        <row r="288">
          <cell r="A288" t="str">
            <v>PM32/668</v>
          </cell>
          <cell r="B288" t="str">
            <v>SOCKET 32A 5PIN 415VAC IP67</v>
          </cell>
          <cell r="C288" t="str">
            <v>EA</v>
          </cell>
          <cell r="D288">
            <v>1</v>
          </cell>
          <cell r="E288">
            <v>10</v>
          </cell>
          <cell r="F288">
            <v>2</v>
          </cell>
          <cell r="G288">
            <v>2</v>
          </cell>
          <cell r="H288">
            <v>5.9983545080480374</v>
          </cell>
          <cell r="I288">
            <v>6.178305143289478</v>
          </cell>
          <cell r="J288">
            <v>4.7895000000000003</v>
          </cell>
          <cell r="K288">
            <v>4.9331849999999999</v>
          </cell>
          <cell r="L288" t="str">
            <v>F2</v>
          </cell>
          <cell r="M288">
            <v>2.9999999999999919E-2</v>
          </cell>
        </row>
        <row r="289">
          <cell r="A289" t="str">
            <v>PM32/768</v>
          </cell>
          <cell r="B289" t="str">
            <v>INLET 32A 5 PIN 415V AC - MINIMUM ORDER QTY 2</v>
          </cell>
          <cell r="C289" t="str">
            <v>EA</v>
          </cell>
          <cell r="D289">
            <v>2</v>
          </cell>
          <cell r="E289">
            <v>10</v>
          </cell>
          <cell r="F289">
            <v>2</v>
          </cell>
          <cell r="G289">
            <v>2</v>
          </cell>
          <cell r="H289">
            <v>4.5922886126131193</v>
          </cell>
          <cell r="I289">
            <v>4.7300572709915132</v>
          </cell>
          <cell r="J289">
            <v>3.6667999999999998</v>
          </cell>
          <cell r="K289">
            <v>3.7768039999999998</v>
          </cell>
          <cell r="L289" t="str">
            <v>F2</v>
          </cell>
          <cell r="M289">
            <v>0.03</v>
          </cell>
        </row>
        <row r="290">
          <cell r="A290" t="str">
            <v>PM32/818</v>
          </cell>
          <cell r="B290" t="str">
            <v>PM32/818 CONN</v>
          </cell>
          <cell r="C290" t="str">
            <v>EA</v>
          </cell>
          <cell r="E290">
            <v>10</v>
          </cell>
          <cell r="F290">
            <v>2</v>
          </cell>
          <cell r="G290">
            <v>20</v>
          </cell>
          <cell r="H290">
            <v>6.8881824395582418</v>
          </cell>
          <cell r="I290">
            <v>10.61644249488932</v>
          </cell>
          <cell r="J290">
            <v>5.5</v>
          </cell>
          <cell r="K290">
            <v>8.4769000000000005</v>
          </cell>
          <cell r="L290" t="str">
            <v>F2</v>
          </cell>
          <cell r="M290">
            <v>0.54125454545454554</v>
          </cell>
        </row>
        <row r="291">
          <cell r="A291" t="str">
            <v>PM63/608</v>
          </cell>
          <cell r="B291" t="str">
            <v>PM63/608 PLUG</v>
          </cell>
          <cell r="C291" t="str">
            <v>EA</v>
          </cell>
          <cell r="E291">
            <v>5</v>
          </cell>
          <cell r="F291">
            <v>2</v>
          </cell>
          <cell r="G291">
            <v>20</v>
          </cell>
          <cell r="H291">
            <v>11.584670466529769</v>
          </cell>
          <cell r="I291">
            <v>19.02652250578609</v>
          </cell>
          <cell r="J291">
            <v>9.25</v>
          </cell>
          <cell r="K291">
            <v>15.192088000000002</v>
          </cell>
          <cell r="L291" t="str">
            <v>F2</v>
          </cell>
          <cell r="M291">
            <v>0.64238789189189205</v>
          </cell>
        </row>
        <row r="292">
          <cell r="A292" t="str">
            <v>PM63/668</v>
          </cell>
          <cell r="B292" t="str">
            <v>SOCKET 63A 5 PIN 415V AC</v>
          </cell>
          <cell r="C292" t="str">
            <v>EA</v>
          </cell>
          <cell r="D292">
            <v>4</v>
          </cell>
          <cell r="E292">
            <v>5</v>
          </cell>
          <cell r="F292">
            <v>4</v>
          </cell>
          <cell r="G292">
            <v>2</v>
          </cell>
          <cell r="H292">
            <v>12.074107138780562</v>
          </cell>
          <cell r="I292">
            <v>12.43633035294398</v>
          </cell>
          <cell r="J292">
            <v>9.6407999999999987</v>
          </cell>
          <cell r="K292">
            <v>9.9300239999999995</v>
          </cell>
          <cell r="L292" t="str">
            <v>F2</v>
          </cell>
          <cell r="M292">
            <v>3.0000000000000089E-2</v>
          </cell>
        </row>
        <row r="293">
          <cell r="A293" t="str">
            <v>PM63/768</v>
          </cell>
          <cell r="B293" t="str">
            <v>INLET 63A 5 PIN 415VAC IP67</v>
          </cell>
          <cell r="C293" t="str">
            <v>EA</v>
          </cell>
          <cell r="D293">
            <v>1</v>
          </cell>
          <cell r="E293">
            <v>12</v>
          </cell>
          <cell r="F293">
            <v>2</v>
          </cell>
          <cell r="G293">
            <v>2</v>
          </cell>
          <cell r="H293">
            <v>10.938934672741366</v>
          </cell>
          <cell r="I293">
            <v>11.267102712923604</v>
          </cell>
          <cell r="J293">
            <v>8.7344000000000008</v>
          </cell>
          <cell r="K293">
            <v>8.9964320000000004</v>
          </cell>
          <cell r="L293" t="str">
            <v>F2</v>
          </cell>
          <cell r="M293">
            <v>2.999999999999995E-2</v>
          </cell>
        </row>
        <row r="294">
          <cell r="A294" t="str">
            <v>PM63/808</v>
          </cell>
          <cell r="B294" t="str">
            <v>PM63/808 CONN</v>
          </cell>
          <cell r="C294" t="str">
            <v>EA</v>
          </cell>
          <cell r="E294">
            <v>5</v>
          </cell>
          <cell r="F294">
            <v>2</v>
          </cell>
          <cell r="G294">
            <v>20</v>
          </cell>
          <cell r="H294">
            <v>13.713745038756862</v>
          </cell>
          <cell r="I294">
            <v>22.587352136757232</v>
          </cell>
          <cell r="J294">
            <v>10.95</v>
          </cell>
          <cell r="K294">
            <v>18.035300000000003</v>
          </cell>
          <cell r="L294" t="str">
            <v>F2</v>
          </cell>
          <cell r="M294">
            <v>0.647059360730594</v>
          </cell>
        </row>
        <row r="295">
          <cell r="A295" t="str">
            <v>PST250</v>
          </cell>
          <cell r="B295" t="str">
            <v>Primary Settlement Tank (250 Man)</v>
          </cell>
          <cell r="C295" t="str">
            <v>EA</v>
          </cell>
          <cell r="D295">
            <v>1</v>
          </cell>
          <cell r="E295">
            <v>1</v>
          </cell>
          <cell r="F295">
            <v>4</v>
          </cell>
          <cell r="G295">
            <v>1</v>
          </cell>
          <cell r="H295">
            <v>43799.966189642306</v>
          </cell>
          <cell r="I295">
            <v>48179.96280860655</v>
          </cell>
          <cell r="J295">
            <v>35652</v>
          </cell>
          <cell r="K295">
            <v>39217.199999999997</v>
          </cell>
          <cell r="L295" t="str">
            <v>F2</v>
          </cell>
          <cell r="M295">
            <v>9.9999999999999922E-2</v>
          </cell>
        </row>
        <row r="296">
          <cell r="A296" t="str">
            <v>PST500</v>
          </cell>
          <cell r="B296" t="str">
            <v>Primary Settlement Tank (500 Man)</v>
          </cell>
          <cell r="C296" t="str">
            <v>EA</v>
          </cell>
          <cell r="D296">
            <v>1</v>
          </cell>
          <cell r="E296">
            <v>1</v>
          </cell>
          <cell r="F296">
            <v>4</v>
          </cell>
          <cell r="G296">
            <v>1</v>
          </cell>
          <cell r="H296">
            <v>62047.316104903846</v>
          </cell>
          <cell r="I296">
            <v>68252.047715394234</v>
          </cell>
          <cell r="J296">
            <v>51000</v>
          </cell>
          <cell r="K296">
            <v>56100</v>
          </cell>
          <cell r="L296" t="str">
            <v>F2</v>
          </cell>
          <cell r="M296">
            <v>0.1</v>
          </cell>
        </row>
        <row r="297">
          <cell r="A297" t="str">
            <v>RLY00972</v>
          </cell>
          <cell r="B297" t="str">
            <v>24V RELAY</v>
          </cell>
          <cell r="C297" t="str">
            <v>EA</v>
          </cell>
          <cell r="E297">
            <v>5</v>
          </cell>
          <cell r="F297">
            <v>3</v>
          </cell>
          <cell r="G297">
            <v>1</v>
          </cell>
          <cell r="H297">
            <v>57.526760010371248</v>
          </cell>
          <cell r="I297">
            <v>59.252562810682385</v>
          </cell>
          <cell r="J297">
            <v>45.5</v>
          </cell>
          <cell r="K297">
            <v>46.865000000000002</v>
          </cell>
          <cell r="L297" t="str">
            <v>F2</v>
          </cell>
          <cell r="M297">
            <v>3.0000000000000044E-2</v>
          </cell>
        </row>
        <row r="298">
          <cell r="A298" t="str">
            <v>SEL/AS/500/01</v>
          </cell>
          <cell r="B298" t="str">
            <v>WASH HAND BASIN – TAP WASHER, STEM SEAL &amp; DELAY CUP SET</v>
          </cell>
          <cell r="C298" t="str">
            <v>EA</v>
          </cell>
          <cell r="D298">
            <v>1</v>
          </cell>
          <cell r="E298">
            <v>20</v>
          </cell>
          <cell r="F298">
            <v>4</v>
          </cell>
          <cell r="G298">
            <v>10</v>
          </cell>
          <cell r="H298">
            <v>3.6412542599971247</v>
          </cell>
          <cell r="I298">
            <v>4.0079083347885032</v>
          </cell>
          <cell r="J298">
            <v>2.88</v>
          </cell>
          <cell r="K298">
            <v>3.17</v>
          </cell>
          <cell r="L298" t="str">
            <v>F2</v>
          </cell>
          <cell r="M298">
            <v>0.10069444444444446</v>
          </cell>
        </row>
        <row r="299">
          <cell r="A299" t="str">
            <v>SEL/AS/500/05</v>
          </cell>
          <cell r="B299" t="str">
            <v>URINAL TROUGH FILLING VALVE (PEP-VALVE)</v>
          </cell>
          <cell r="C299" t="str">
            <v>EA</v>
          </cell>
          <cell r="D299">
            <v>1</v>
          </cell>
          <cell r="E299">
            <v>10</v>
          </cell>
          <cell r="F299">
            <v>4</v>
          </cell>
          <cell r="G299">
            <v>10</v>
          </cell>
          <cell r="H299">
            <v>3.236670453330778</v>
          </cell>
          <cell r="I299">
            <v>3.565394796247185</v>
          </cell>
          <cell r="J299">
            <v>2.56</v>
          </cell>
          <cell r="K299">
            <v>2.82</v>
          </cell>
          <cell r="L299" t="str">
            <v>F2</v>
          </cell>
          <cell r="M299">
            <v>0.10156249999999992</v>
          </cell>
        </row>
        <row r="300">
          <cell r="A300" t="str">
            <v>SEL/AS/500/06</v>
          </cell>
          <cell r="B300" t="str">
            <v>URINAL TROUGH AUTO-FLUSH SIPHON</v>
          </cell>
          <cell r="C300" t="str">
            <v>EA</v>
          </cell>
          <cell r="D300">
            <v>1</v>
          </cell>
          <cell r="E300">
            <v>10</v>
          </cell>
          <cell r="F300">
            <v>4</v>
          </cell>
          <cell r="G300">
            <v>10</v>
          </cell>
          <cell r="H300">
            <v>30.874801746225632</v>
          </cell>
          <cell r="I300">
            <v>33.959753272056524</v>
          </cell>
          <cell r="J300">
            <v>24.42</v>
          </cell>
          <cell r="K300">
            <v>26.86</v>
          </cell>
          <cell r="L300" t="str">
            <v>F2</v>
          </cell>
          <cell r="M300">
            <v>9.9918099918099815E-2</v>
          </cell>
        </row>
        <row r="301">
          <cell r="A301" t="str">
            <v>SEL/AS/500/09</v>
          </cell>
          <cell r="B301" t="str">
            <v>SHOWER CONTROL VALVE SPARES PACK (THERMO &amp; FLOW)</v>
          </cell>
          <cell r="C301" t="str">
            <v>EA</v>
          </cell>
          <cell r="D301">
            <v>1</v>
          </cell>
          <cell r="E301">
            <v>10</v>
          </cell>
          <cell r="F301">
            <v>4</v>
          </cell>
          <cell r="G301">
            <v>10</v>
          </cell>
          <cell r="H301">
            <v>15.133963018113054</v>
          </cell>
          <cell r="I301">
            <v>16.651152293111856</v>
          </cell>
          <cell r="J301">
            <v>11.97</v>
          </cell>
          <cell r="K301">
            <v>13.17</v>
          </cell>
          <cell r="L301" t="str">
            <v>F2</v>
          </cell>
          <cell r="M301">
            <v>0.10025062656641598</v>
          </cell>
        </row>
        <row r="302">
          <cell r="A302" t="str">
            <v>SEL/AS/500/10</v>
          </cell>
          <cell r="B302" t="str">
            <v>SHUT OFF VALVE</v>
          </cell>
          <cell r="C302" t="str">
            <v>EA</v>
          </cell>
          <cell r="D302">
            <v>10</v>
          </cell>
          <cell r="E302">
            <v>10</v>
          </cell>
          <cell r="F302">
            <v>4</v>
          </cell>
          <cell r="G302">
            <v>10</v>
          </cell>
          <cell r="H302">
            <v>8.2433950608268258</v>
          </cell>
          <cell r="I302">
            <v>9.0652059181178419</v>
          </cell>
          <cell r="J302">
            <v>6.52</v>
          </cell>
          <cell r="K302">
            <v>7.17</v>
          </cell>
          <cell r="L302" t="str">
            <v>F2</v>
          </cell>
          <cell r="M302">
            <v>9.9693251533742394E-2</v>
          </cell>
        </row>
        <row r="303">
          <cell r="A303" t="str">
            <v>SEL/AS/500/15</v>
          </cell>
          <cell r="B303" t="str">
            <v>CUBICLE HINGES - PAIR</v>
          </cell>
          <cell r="C303" t="str">
            <v>EA</v>
          </cell>
          <cell r="D303">
            <v>10</v>
          </cell>
          <cell r="E303">
            <v>5</v>
          </cell>
          <cell r="F303">
            <v>4</v>
          </cell>
          <cell r="G303">
            <v>6</v>
          </cell>
          <cell r="H303">
            <v>39.047374363985156</v>
          </cell>
          <cell r="I303">
            <v>42.953384116263884</v>
          </cell>
          <cell r="J303">
            <v>30.69</v>
          </cell>
          <cell r="K303">
            <v>33.76</v>
          </cell>
          <cell r="L303" t="str">
            <v>F2</v>
          </cell>
          <cell r="M303">
            <v>0.10003258390355153</v>
          </cell>
        </row>
        <row r="304">
          <cell r="A304" t="str">
            <v>SEL/AS/500/16</v>
          </cell>
          <cell r="B304" t="str">
            <v>CUBICLE COAT HOOK</v>
          </cell>
          <cell r="C304" t="str">
            <v>EA</v>
          </cell>
          <cell r="D304">
            <v>10</v>
          </cell>
          <cell r="E304">
            <v>12</v>
          </cell>
          <cell r="F304">
            <v>4</v>
          </cell>
          <cell r="G304">
            <v>6</v>
          </cell>
          <cell r="H304">
            <v>2.64641703085986</v>
          </cell>
          <cell r="I304">
            <v>2.9136033657062885</v>
          </cell>
          <cell r="J304">
            <v>2.08</v>
          </cell>
          <cell r="K304">
            <v>2.29</v>
          </cell>
          <cell r="L304" t="str">
            <v>F2</v>
          </cell>
          <cell r="M304">
            <v>0.10096153846153844</v>
          </cell>
        </row>
        <row r="305">
          <cell r="A305" t="str">
            <v>SEL/AS/500/21</v>
          </cell>
          <cell r="B305" t="str">
            <v>Shower Curtain-Ring Set</v>
          </cell>
          <cell r="C305" t="str">
            <v>EA</v>
          </cell>
          <cell r="D305">
            <v>10</v>
          </cell>
          <cell r="E305">
            <v>20</v>
          </cell>
          <cell r="F305">
            <v>4</v>
          </cell>
          <cell r="G305">
            <v>6</v>
          </cell>
          <cell r="H305">
            <v>3.9569023874875793</v>
          </cell>
          <cell r="I305">
            <v>4.3513203103561162</v>
          </cell>
          <cell r="J305">
            <v>3.11</v>
          </cell>
          <cell r="K305">
            <v>3.42</v>
          </cell>
          <cell r="L305" t="str">
            <v>F2</v>
          </cell>
          <cell r="M305">
            <v>9.9678456591639888E-2</v>
          </cell>
        </row>
        <row r="306">
          <cell r="A306" t="str">
            <v>SEL/AS/500/31</v>
          </cell>
          <cell r="B306" t="str">
            <v>36 KW IMMERSION HEATER</v>
          </cell>
          <cell r="C306" t="str">
            <v>EA</v>
          </cell>
          <cell r="D306">
            <v>1</v>
          </cell>
          <cell r="E306">
            <v>2</v>
          </cell>
          <cell r="F306">
            <v>4</v>
          </cell>
          <cell r="G306">
            <v>1</v>
          </cell>
          <cell r="H306">
            <v>1395.7425674670585</v>
          </cell>
          <cell r="I306">
            <v>1535.3168242137644</v>
          </cell>
          <cell r="J306">
            <v>866.8</v>
          </cell>
          <cell r="K306">
            <v>953.48</v>
          </cell>
          <cell r="L306" t="str">
            <v>F2</v>
          </cell>
          <cell r="M306">
            <v>0.10000000000000007</v>
          </cell>
        </row>
        <row r="307">
          <cell r="A307" t="str">
            <v>SEL/AS/500/32</v>
          </cell>
          <cell r="B307" t="str">
            <v>4 KW IMM ELEMENT ONLY (3ELEM./PHASE)</v>
          </cell>
          <cell r="C307" t="str">
            <v>EA</v>
          </cell>
          <cell r="D307">
            <v>2</v>
          </cell>
          <cell r="E307">
            <v>2</v>
          </cell>
          <cell r="F307">
            <v>4</v>
          </cell>
          <cell r="G307">
            <v>1</v>
          </cell>
          <cell r="H307">
            <v>129.76023681377333</v>
          </cell>
          <cell r="I307">
            <v>142.73626049515065</v>
          </cell>
          <cell r="J307">
            <v>94.6</v>
          </cell>
          <cell r="K307">
            <v>104.06</v>
          </cell>
          <cell r="L307" t="str">
            <v>F2</v>
          </cell>
          <cell r="M307">
            <v>0.10000000000000009</v>
          </cell>
        </row>
        <row r="308">
          <cell r="A308" t="str">
            <v>SEL/AS/500/38</v>
          </cell>
          <cell r="B308" t="str">
            <v>20MM EXPANSION RELIEF VALVE</v>
          </cell>
          <cell r="C308" t="str">
            <v>EA</v>
          </cell>
          <cell r="D308">
            <v>2</v>
          </cell>
          <cell r="E308">
            <v>3</v>
          </cell>
          <cell r="F308">
            <v>4</v>
          </cell>
          <cell r="G308">
            <v>1</v>
          </cell>
          <cell r="H308">
            <v>165.21797594311838</v>
          </cell>
          <cell r="I308">
            <v>181.74663190089817</v>
          </cell>
          <cell r="J308">
            <v>120.45</v>
          </cell>
          <cell r="K308">
            <v>132.5</v>
          </cell>
          <cell r="L308" t="str">
            <v>F2</v>
          </cell>
          <cell r="M308">
            <v>0.10004151100041508</v>
          </cell>
        </row>
        <row r="309">
          <cell r="A309" t="str">
            <v>SEL/AS/500/41</v>
          </cell>
          <cell r="B309" t="str">
            <v>100MM DIAMETER DIAL THERMOMETER</v>
          </cell>
          <cell r="C309" t="str">
            <v>EA</v>
          </cell>
          <cell r="D309">
            <v>5</v>
          </cell>
          <cell r="E309">
            <v>3</v>
          </cell>
          <cell r="F309">
            <v>4</v>
          </cell>
          <cell r="G309">
            <v>1</v>
          </cell>
          <cell r="H309">
            <v>79.214098054919759</v>
          </cell>
          <cell r="I309">
            <v>87.142366223879719</v>
          </cell>
          <cell r="J309">
            <v>57.75</v>
          </cell>
          <cell r="K309">
            <v>63.53</v>
          </cell>
          <cell r="L309" t="str">
            <v>F2</v>
          </cell>
          <cell r="M309">
            <v>0.10008658008658011</v>
          </cell>
        </row>
        <row r="310">
          <cell r="A310" t="str">
            <v>SEL/AS/500/61</v>
          </cell>
          <cell r="B310" t="str">
            <v>100A SWITCH DISCONNECTOR</v>
          </cell>
          <cell r="C310" t="str">
            <v>EA</v>
          </cell>
          <cell r="D310">
            <v>5</v>
          </cell>
          <cell r="E310">
            <v>5</v>
          </cell>
          <cell r="F310">
            <v>4</v>
          </cell>
          <cell r="G310">
            <v>1</v>
          </cell>
          <cell r="H310">
            <v>81.477357999346026</v>
          </cell>
          <cell r="I310">
            <v>89.625093799280648</v>
          </cell>
          <cell r="J310">
            <v>59.4</v>
          </cell>
          <cell r="K310">
            <v>65.34</v>
          </cell>
          <cell r="L310" t="str">
            <v>F2</v>
          </cell>
          <cell r="M310">
            <v>0.10000000000000009</v>
          </cell>
        </row>
        <row r="311">
          <cell r="A311" t="str">
            <v>SEL/AS/500/81</v>
          </cell>
          <cell r="B311" t="str">
            <v>2.2KW MEDICAL SUPPORT WATER HEATER</v>
          </cell>
          <cell r="C311" t="str">
            <v>EA</v>
          </cell>
          <cell r="D311">
            <v>1</v>
          </cell>
          <cell r="E311">
            <v>1</v>
          </cell>
          <cell r="F311">
            <v>4</v>
          </cell>
          <cell r="G311">
            <v>1</v>
          </cell>
          <cell r="H311">
            <v>337.71774475091269</v>
          </cell>
          <cell r="I311">
            <v>371.48951922600389</v>
          </cell>
          <cell r="J311">
            <v>217.8</v>
          </cell>
          <cell r="K311">
            <v>239.58</v>
          </cell>
          <cell r="L311" t="str">
            <v>F2</v>
          </cell>
          <cell r="M311">
            <v>0.1</v>
          </cell>
        </row>
        <row r="312">
          <cell r="A312" t="str">
            <v>SEL/AS/500/86</v>
          </cell>
          <cell r="B312" t="str">
            <v>WASTE DISPOSAL UNIT STATOR ASSEMBLY</v>
          </cell>
          <cell r="C312" t="str">
            <v>EA</v>
          </cell>
          <cell r="D312">
            <v>2</v>
          </cell>
          <cell r="E312">
            <v>1</v>
          </cell>
          <cell r="F312">
            <v>4</v>
          </cell>
          <cell r="G312">
            <v>1</v>
          </cell>
          <cell r="H312">
            <v>102.60111748065799</v>
          </cell>
          <cell r="I312">
            <v>112.86122922872379</v>
          </cell>
          <cell r="J312">
            <v>74.8</v>
          </cell>
          <cell r="K312">
            <v>82.28</v>
          </cell>
          <cell r="L312" t="str">
            <v>F2</v>
          </cell>
          <cell r="M312">
            <v>0.10000000000000006</v>
          </cell>
        </row>
        <row r="313">
          <cell r="A313" t="str">
            <v>SEL/AS/500/87</v>
          </cell>
          <cell r="B313" t="str">
            <v>WASTE DISPOSAL UNIT, AIR SWITCH</v>
          </cell>
          <cell r="C313" t="str">
            <v>EA</v>
          </cell>
          <cell r="D313">
            <v>1</v>
          </cell>
          <cell r="E313">
            <v>1</v>
          </cell>
          <cell r="F313">
            <v>4</v>
          </cell>
          <cell r="G313">
            <v>1</v>
          </cell>
          <cell r="H313">
            <v>27.351153510218186</v>
          </cell>
          <cell r="I313">
            <v>30.080782170465636</v>
          </cell>
          <cell r="J313">
            <v>19.940000000000001</v>
          </cell>
          <cell r="K313">
            <v>21.93</v>
          </cell>
          <cell r="L313" t="str">
            <v>F2</v>
          </cell>
          <cell r="M313">
            <v>9.9799398194583666E-2</v>
          </cell>
        </row>
        <row r="314">
          <cell r="A314" t="str">
            <v>SEL/AS/500/88</v>
          </cell>
          <cell r="B314" t="str">
            <v>WASTE DISPOSAL START SWITCH ASSEMBLY</v>
          </cell>
          <cell r="C314" t="str">
            <v>EA</v>
          </cell>
          <cell r="D314">
            <v>5</v>
          </cell>
          <cell r="E314">
            <v>1</v>
          </cell>
          <cell r="F314">
            <v>4</v>
          </cell>
          <cell r="G314">
            <v>1</v>
          </cell>
          <cell r="H314">
            <v>18.256963551705319</v>
          </cell>
          <cell r="I314">
            <v>20.08128823418226</v>
          </cell>
          <cell r="J314">
            <v>13.31</v>
          </cell>
          <cell r="K314">
            <v>14.64</v>
          </cell>
          <cell r="L314" t="str">
            <v>F2</v>
          </cell>
          <cell r="M314">
            <v>9.9924868519909837E-2</v>
          </cell>
        </row>
        <row r="315">
          <cell r="A315" t="str">
            <v>SEL/LS/500/01</v>
          </cell>
          <cell r="B315" t="str">
            <v>DOD VALVE 3" MDB3RA</v>
          </cell>
          <cell r="C315" t="str">
            <v>EA</v>
          </cell>
          <cell r="D315">
            <v>1</v>
          </cell>
          <cell r="E315">
            <v>3</v>
          </cell>
          <cell r="F315">
            <v>4</v>
          </cell>
          <cell r="G315">
            <v>1</v>
          </cell>
          <cell r="H315">
            <v>267.96997742007147</v>
          </cell>
          <cell r="I315">
            <v>294.77246185285298</v>
          </cell>
          <cell r="J315">
            <v>195.36</v>
          </cell>
          <cell r="K315">
            <v>214.9</v>
          </cell>
          <cell r="L315" t="str">
            <v>F2</v>
          </cell>
          <cell r="M315">
            <v>0.10002047502047497</v>
          </cell>
        </row>
        <row r="316">
          <cell r="A316" t="str">
            <v>SEL/LS/500/05</v>
          </cell>
          <cell r="B316" t="str">
            <v>MICROSWITCH 83.161.3 MOD'1</v>
          </cell>
          <cell r="C316" t="str">
            <v>EA</v>
          </cell>
          <cell r="D316">
            <v>10</v>
          </cell>
          <cell r="E316">
            <v>5</v>
          </cell>
          <cell r="F316">
            <v>4</v>
          </cell>
          <cell r="G316">
            <v>1</v>
          </cell>
          <cell r="H316">
            <v>16.07600396889454</v>
          </cell>
          <cell r="I316">
            <v>17.680861020396812</v>
          </cell>
          <cell r="J316">
            <v>11.72</v>
          </cell>
          <cell r="K316">
            <v>12.89</v>
          </cell>
          <cell r="L316" t="str">
            <v>F2</v>
          </cell>
          <cell r="M316">
            <v>9.9829351535836164E-2</v>
          </cell>
        </row>
        <row r="317">
          <cell r="A317" t="str">
            <v>SEL/LS/500/07</v>
          </cell>
          <cell r="B317" t="str">
            <v>FUSE 1 A 5 X 20MM</v>
          </cell>
          <cell r="C317" t="str">
            <v>EA</v>
          </cell>
          <cell r="D317">
            <v>10</v>
          </cell>
          <cell r="E317">
            <v>20</v>
          </cell>
          <cell r="F317">
            <v>4</v>
          </cell>
          <cell r="G317">
            <v>1</v>
          </cell>
          <cell r="H317">
            <v>1.3579559666557675</v>
          </cell>
          <cell r="I317">
            <v>1.495123236014936</v>
          </cell>
          <cell r="J317">
            <v>0.99</v>
          </cell>
          <cell r="K317">
            <v>1.0900000000000001</v>
          </cell>
          <cell r="L317" t="str">
            <v>F2</v>
          </cell>
          <cell r="M317">
            <v>0.10101010101010111</v>
          </cell>
        </row>
        <row r="318">
          <cell r="A318" t="str">
            <v>SEL/LS/500/11</v>
          </cell>
          <cell r="B318" t="str">
            <v>V BELT XPZ 2280</v>
          </cell>
          <cell r="C318" t="str">
            <v>EA</v>
          </cell>
          <cell r="D318">
            <v>10</v>
          </cell>
          <cell r="E318">
            <v>5</v>
          </cell>
          <cell r="F318">
            <v>4</v>
          </cell>
          <cell r="G318">
            <v>1</v>
          </cell>
          <cell r="H318">
            <v>41.191330988558285</v>
          </cell>
          <cell r="I318">
            <v>45.306349069333336</v>
          </cell>
          <cell r="J318">
            <v>30.03</v>
          </cell>
          <cell r="K318">
            <v>33.03</v>
          </cell>
          <cell r="L318" t="str">
            <v>F2</v>
          </cell>
          <cell r="M318">
            <v>9.990009990009989E-2</v>
          </cell>
        </row>
        <row r="319">
          <cell r="A319" t="str">
            <v>SEL/LS/500/12</v>
          </cell>
          <cell r="B319" t="str">
            <v>HEATING ELEMENT 2 X 2000W 220V</v>
          </cell>
          <cell r="C319" t="str">
            <v>EA</v>
          </cell>
          <cell r="D319">
            <v>1</v>
          </cell>
          <cell r="E319">
            <v>3</v>
          </cell>
          <cell r="F319">
            <v>4</v>
          </cell>
          <cell r="G319">
            <v>1</v>
          </cell>
          <cell r="H319">
            <v>123.72487696196991</v>
          </cell>
          <cell r="I319">
            <v>136.09736465816692</v>
          </cell>
          <cell r="J319">
            <v>90.2</v>
          </cell>
          <cell r="K319">
            <v>99.22</v>
          </cell>
          <cell r="L319" t="str">
            <v>F2</v>
          </cell>
          <cell r="M319">
            <v>9.999999999999995E-2</v>
          </cell>
        </row>
        <row r="320">
          <cell r="A320" t="str">
            <v>SEL/LS/500/12</v>
          </cell>
          <cell r="B320" t="str">
            <v xml:space="preserve">HEATING ELEMENT 2 X 2000W 220V </v>
          </cell>
          <cell r="C320" t="str">
            <v>EA</v>
          </cell>
          <cell r="E320">
            <v>6</v>
          </cell>
          <cell r="F320">
            <v>4</v>
          </cell>
          <cell r="G320">
            <v>1</v>
          </cell>
          <cell r="H320">
            <v>123.72487696196991</v>
          </cell>
          <cell r="I320">
            <v>136.09736465816692</v>
          </cell>
          <cell r="J320">
            <v>90.2</v>
          </cell>
          <cell r="K320">
            <v>99.22</v>
          </cell>
          <cell r="L320" t="str">
            <v>F2</v>
          </cell>
          <cell r="M320">
            <v>9.999999999999995E-2</v>
          </cell>
        </row>
        <row r="321">
          <cell r="A321" t="str">
            <v>SEL/LS/500/13</v>
          </cell>
          <cell r="B321" t="str">
            <v>FUSE 2.5A</v>
          </cell>
          <cell r="C321" t="str">
            <v>EA</v>
          </cell>
          <cell r="D321">
            <v>10</v>
          </cell>
          <cell r="E321">
            <v>20</v>
          </cell>
          <cell r="F321">
            <v>4</v>
          </cell>
          <cell r="G321">
            <v>10</v>
          </cell>
          <cell r="H321">
            <v>4.5009948491631127</v>
          </cell>
          <cell r="I321">
            <v>4.9561516316627534</v>
          </cell>
          <cell r="J321">
            <v>3.56</v>
          </cell>
          <cell r="K321">
            <v>3.92</v>
          </cell>
          <cell r="L321" t="str">
            <v>F2</v>
          </cell>
          <cell r="M321">
            <v>0.10112359550561795</v>
          </cell>
        </row>
        <row r="322">
          <cell r="A322" t="str">
            <v>SEL/LS/500/14</v>
          </cell>
          <cell r="B322" t="str">
            <v>FUSE 1.6A 5 X 20MM</v>
          </cell>
          <cell r="C322" t="str">
            <v>EA</v>
          </cell>
          <cell r="E322">
            <v>20</v>
          </cell>
          <cell r="F322">
            <v>4</v>
          </cell>
          <cell r="G322">
            <v>10</v>
          </cell>
          <cell r="H322">
            <v>6.7641355177029929</v>
          </cell>
          <cell r="I322">
            <v>7.4468706914524541</v>
          </cell>
          <cell r="J322">
            <v>5.35</v>
          </cell>
          <cell r="K322">
            <v>5.89</v>
          </cell>
          <cell r="L322" t="str">
            <v>F2</v>
          </cell>
          <cell r="M322">
            <v>0.10093457943925235</v>
          </cell>
        </row>
        <row r="323">
          <cell r="A323" t="str">
            <v>SEL/LS/500/16</v>
          </cell>
          <cell r="B323" t="str">
            <v>TEMPERATURE SENSOR LM335Z</v>
          </cell>
          <cell r="C323" t="str">
            <v>EA</v>
          </cell>
          <cell r="E323">
            <v>20</v>
          </cell>
          <cell r="F323">
            <v>4</v>
          </cell>
          <cell r="G323">
            <v>10</v>
          </cell>
          <cell r="H323">
            <v>151.63841627656069</v>
          </cell>
          <cell r="I323">
            <v>166.80911626768471</v>
          </cell>
          <cell r="J323">
            <v>110.55</v>
          </cell>
          <cell r="K323">
            <v>121.61</v>
          </cell>
          <cell r="L323" t="str">
            <v>F2</v>
          </cell>
          <cell r="M323">
            <v>0.10004522840343738</v>
          </cell>
        </row>
        <row r="324">
          <cell r="A324" t="str">
            <v>SEL/LS/500/31</v>
          </cell>
          <cell r="B324" t="str">
            <v>BELT, MICRO V 45 30XG, 50CG, 5CG</v>
          </cell>
          <cell r="C324" t="str">
            <v>EA</v>
          </cell>
          <cell r="E324">
            <v>5</v>
          </cell>
          <cell r="F324">
            <v>4</v>
          </cell>
          <cell r="G324">
            <v>1</v>
          </cell>
          <cell r="H324">
            <v>28.187873853309117</v>
          </cell>
          <cell r="I324">
            <v>31.013519602107984</v>
          </cell>
          <cell r="J324">
            <v>20.55</v>
          </cell>
          <cell r="K324">
            <v>22.61</v>
          </cell>
          <cell r="L324" t="str">
            <v>F2</v>
          </cell>
          <cell r="M324">
            <v>0.10024330900243303</v>
          </cell>
        </row>
        <row r="325">
          <cell r="A325" t="str">
            <v>SEL/LS/500/35</v>
          </cell>
          <cell r="B325" t="str">
            <v>TRANSFORMER, MULTTAP, 100-240V</v>
          </cell>
          <cell r="C325" t="str">
            <v>EA</v>
          </cell>
          <cell r="E325">
            <v>2</v>
          </cell>
          <cell r="F325">
            <v>4</v>
          </cell>
          <cell r="G325">
            <v>1</v>
          </cell>
          <cell r="H325">
            <v>132.77791673967502</v>
          </cell>
          <cell r="I325">
            <v>146.05570841364255</v>
          </cell>
          <cell r="J325">
            <v>96.8</v>
          </cell>
          <cell r="K325">
            <v>106.48</v>
          </cell>
          <cell r="L325" t="str">
            <v>F2</v>
          </cell>
          <cell r="M325">
            <v>0.10000000000000007</v>
          </cell>
        </row>
        <row r="326">
          <cell r="A326" t="str">
            <v>SEL/LS/500/36</v>
          </cell>
          <cell r="B326" t="str">
            <v>CONTACTOR, FAN-24V 3 POLE PKG</v>
          </cell>
          <cell r="C326" t="str">
            <v>EA</v>
          </cell>
          <cell r="E326">
            <v>2</v>
          </cell>
          <cell r="F326">
            <v>4</v>
          </cell>
          <cell r="G326">
            <v>1</v>
          </cell>
          <cell r="H326">
            <v>212.78758495687796</v>
          </cell>
          <cell r="I326">
            <v>234.06222843448495</v>
          </cell>
          <cell r="J326">
            <v>155.13</v>
          </cell>
          <cell r="K326">
            <v>170.64</v>
          </cell>
          <cell r="L326" t="str">
            <v>F2</v>
          </cell>
          <cell r="M326">
            <v>9.9980661380777353E-2</v>
          </cell>
        </row>
        <row r="327">
          <cell r="A327" t="str">
            <v>SEL/LS/500/63</v>
          </cell>
          <cell r="B327" t="str">
            <v>16A DP MCB</v>
          </cell>
          <cell r="C327" t="str">
            <v>EA</v>
          </cell>
          <cell r="E327">
            <v>10</v>
          </cell>
          <cell r="F327">
            <v>4</v>
          </cell>
          <cell r="G327">
            <v>1</v>
          </cell>
          <cell r="H327">
            <v>40.0665593798131</v>
          </cell>
          <cell r="I327">
            <v>44.058126918164895</v>
          </cell>
          <cell r="J327">
            <v>29.21</v>
          </cell>
          <cell r="K327">
            <v>32.119999999999997</v>
          </cell>
          <cell r="L327" t="str">
            <v>F2</v>
          </cell>
          <cell r="M327">
            <v>9.9623416638137507E-2</v>
          </cell>
        </row>
        <row r="328">
          <cell r="A328" t="str">
            <v>SEL/LS/500/65</v>
          </cell>
          <cell r="B328" t="str">
            <v>SUCTION / VACUUM UNIT CLEANER</v>
          </cell>
          <cell r="C328" t="str">
            <v>EA</v>
          </cell>
          <cell r="E328">
            <v>3</v>
          </cell>
          <cell r="F328">
            <v>4</v>
          </cell>
          <cell r="G328">
            <v>1</v>
          </cell>
          <cell r="H328">
            <v>524.73994910725094</v>
          </cell>
          <cell r="I328">
            <v>577.2171644669088</v>
          </cell>
          <cell r="J328">
            <v>325.88</v>
          </cell>
          <cell r="K328">
            <v>358.47</v>
          </cell>
          <cell r="L328" t="str">
            <v>F2</v>
          </cell>
          <cell r="M328">
            <v>0.10000613722842774</v>
          </cell>
        </row>
        <row r="329">
          <cell r="A329" t="str">
            <v>SEL/LS/500/81</v>
          </cell>
          <cell r="B329" t="str">
            <v>RE-USE PUMP</v>
          </cell>
          <cell r="C329" t="str">
            <v>EA</v>
          </cell>
          <cell r="D329">
            <v>1</v>
          </cell>
          <cell r="E329">
            <v>2</v>
          </cell>
          <cell r="F329">
            <v>4</v>
          </cell>
          <cell r="G329">
            <v>1</v>
          </cell>
          <cell r="H329">
            <v>816.64144037447329</v>
          </cell>
          <cell r="I329">
            <v>898.31202530978612</v>
          </cell>
          <cell r="J329">
            <v>507.16</v>
          </cell>
          <cell r="K329">
            <v>557.88</v>
          </cell>
          <cell r="L329" t="str">
            <v>F2</v>
          </cell>
          <cell r="M329">
            <v>0.10000788705733885</v>
          </cell>
        </row>
        <row r="330">
          <cell r="A330" t="str">
            <v>SEL/LS/500/83</v>
          </cell>
          <cell r="B330" t="str">
            <v>PRESS CONTROL</v>
          </cell>
          <cell r="C330" t="str">
            <v>EA</v>
          </cell>
          <cell r="D330">
            <v>1</v>
          </cell>
          <cell r="E330">
            <v>1</v>
          </cell>
          <cell r="F330">
            <v>4</v>
          </cell>
          <cell r="G330">
            <v>1</v>
          </cell>
          <cell r="H330">
            <v>402.20186721495378</v>
          </cell>
          <cell r="I330">
            <v>442.42527438538178</v>
          </cell>
          <cell r="J330">
            <v>249.78</v>
          </cell>
          <cell r="K330">
            <v>274.76</v>
          </cell>
          <cell r="L330" t="str">
            <v>F2</v>
          </cell>
          <cell r="M330">
            <v>0.10000800704620061</v>
          </cell>
        </row>
        <row r="331">
          <cell r="A331" t="str">
            <v>SEL/LS/500/90</v>
          </cell>
          <cell r="B331" t="str">
            <v>RE-USE PUMP FUSE</v>
          </cell>
          <cell r="C331" t="str">
            <v>EA</v>
          </cell>
          <cell r="D331">
            <v>1</v>
          </cell>
          <cell r="E331">
            <v>20</v>
          </cell>
          <cell r="F331">
            <v>4</v>
          </cell>
          <cell r="G331">
            <v>10</v>
          </cell>
          <cell r="H331">
            <v>2.11142174104</v>
          </cell>
          <cell r="I331">
            <v>2.3263568883314973</v>
          </cell>
          <cell r="J331">
            <v>1.67</v>
          </cell>
          <cell r="K331">
            <v>1.84</v>
          </cell>
          <cell r="L331" t="str">
            <v>F2</v>
          </cell>
          <cell r="M331">
            <v>0.10179640718562884</v>
          </cell>
        </row>
        <row r="332">
          <cell r="A332" t="str">
            <v>SEL/LS/500/91</v>
          </cell>
          <cell r="B332" t="str">
            <v>PERIPAL PUMP FUSE</v>
          </cell>
          <cell r="C332" t="str">
            <v>EA</v>
          </cell>
          <cell r="D332">
            <v>1</v>
          </cell>
          <cell r="E332">
            <v>20</v>
          </cell>
          <cell r="F332">
            <v>4</v>
          </cell>
          <cell r="G332">
            <v>10</v>
          </cell>
          <cell r="H332">
            <v>2.1367082289566466</v>
          </cell>
          <cell r="I332">
            <v>2.3516433762481439</v>
          </cell>
          <cell r="J332">
            <v>1.69</v>
          </cell>
          <cell r="K332">
            <v>1.86</v>
          </cell>
          <cell r="L332" t="str">
            <v>F2</v>
          </cell>
          <cell r="M332">
            <v>0.10059171597633146</v>
          </cell>
        </row>
        <row r="333">
          <cell r="A333" t="str">
            <v>SEL/LS/5000/82</v>
          </cell>
          <cell r="B333" t="str">
            <v>PERIPER PUMP</v>
          </cell>
          <cell r="C333" t="str">
            <v>EA</v>
          </cell>
          <cell r="D333">
            <v>1</v>
          </cell>
          <cell r="E333">
            <v>1</v>
          </cell>
          <cell r="F333">
            <v>4</v>
          </cell>
          <cell r="G333">
            <v>1</v>
          </cell>
          <cell r="H333">
            <v>309.0915320150861</v>
          </cell>
          <cell r="I333">
            <v>340.00784176977874</v>
          </cell>
          <cell r="J333">
            <v>215.95</v>
          </cell>
          <cell r="K333">
            <v>237.55</v>
          </cell>
          <cell r="L333" t="str">
            <v>F2</v>
          </cell>
          <cell r="M333">
            <v>0.10002315350775653</v>
          </cell>
        </row>
        <row r="334">
          <cell r="A334" t="str">
            <v>SEL/VAC/500/47</v>
          </cell>
          <cell r="B334" t="str">
            <v>CREVICE TOOL</v>
          </cell>
          <cell r="C334" t="str">
            <v>EA</v>
          </cell>
          <cell r="D334">
            <v>10</v>
          </cell>
          <cell r="E334">
            <v>5</v>
          </cell>
          <cell r="F334">
            <v>4</v>
          </cell>
          <cell r="G334">
            <v>10</v>
          </cell>
          <cell r="H334">
            <v>2.4907190597896998</v>
          </cell>
          <cell r="I334">
            <v>2.7435839389561676</v>
          </cell>
          <cell r="J334">
            <v>1.97</v>
          </cell>
          <cell r="K334">
            <v>2.17</v>
          </cell>
          <cell r="L334" t="str">
            <v>F2</v>
          </cell>
          <cell r="M334">
            <v>0.10152284263959389</v>
          </cell>
        </row>
        <row r="335">
          <cell r="A335" t="str">
            <v>SEL/VAC/500/49</v>
          </cell>
          <cell r="B335" t="str">
            <v>HOSE CUFF PVC D.40</v>
          </cell>
          <cell r="C335" t="str">
            <v>EA</v>
          </cell>
          <cell r="D335">
            <v>10</v>
          </cell>
          <cell r="E335">
            <v>5</v>
          </cell>
          <cell r="F335">
            <v>4</v>
          </cell>
          <cell r="G335">
            <v>10</v>
          </cell>
          <cell r="H335">
            <v>4.146984018330059</v>
          </cell>
          <cell r="I335">
            <v>4.5642110689547302</v>
          </cell>
          <cell r="J335">
            <v>3.28</v>
          </cell>
          <cell r="K335">
            <v>3.61</v>
          </cell>
          <cell r="L335" t="str">
            <v>F2</v>
          </cell>
          <cell r="M335">
            <v>0.10060975609756101</v>
          </cell>
        </row>
        <row r="336">
          <cell r="A336" t="str">
            <v>SEL/VAC/500/55</v>
          </cell>
          <cell r="B336" t="str">
            <v>FLOOR TOOL BODY</v>
          </cell>
          <cell r="C336" t="str">
            <v>EA</v>
          </cell>
          <cell r="D336">
            <v>10</v>
          </cell>
          <cell r="E336">
            <v>5</v>
          </cell>
          <cell r="F336">
            <v>4</v>
          </cell>
          <cell r="G336">
            <v>10</v>
          </cell>
          <cell r="H336">
            <v>10.000805971033772</v>
          </cell>
          <cell r="I336">
            <v>10.999622243741314</v>
          </cell>
          <cell r="J336">
            <v>7.91</v>
          </cell>
          <cell r="K336">
            <v>8.6999999999999993</v>
          </cell>
          <cell r="L336" t="str">
            <v>F2</v>
          </cell>
          <cell r="M336">
            <v>9.9873577749683834E-2</v>
          </cell>
        </row>
        <row r="337">
          <cell r="A337" t="str">
            <v>SEL/VAC/500/56</v>
          </cell>
          <cell r="B337" t="str">
            <v>SQUEEGEE ATTACHMENT</v>
          </cell>
          <cell r="C337" t="str">
            <v>EA</v>
          </cell>
          <cell r="D337">
            <v>1</v>
          </cell>
          <cell r="E337">
            <v>5</v>
          </cell>
          <cell r="F337">
            <v>4</v>
          </cell>
          <cell r="G337">
            <v>10</v>
          </cell>
          <cell r="H337">
            <v>4.0584813106217963</v>
          </cell>
          <cell r="I337">
            <v>4.463065117288143</v>
          </cell>
          <cell r="J337">
            <v>3.21</v>
          </cell>
          <cell r="K337">
            <v>3.53</v>
          </cell>
          <cell r="L337" t="str">
            <v>F2</v>
          </cell>
          <cell r="M337">
            <v>9.9688473520249177E-2</v>
          </cell>
        </row>
        <row r="338">
          <cell r="A338" t="str">
            <v>SEL/VAC/500/57</v>
          </cell>
          <cell r="B338" t="str">
            <v>CARPET FRAME</v>
          </cell>
          <cell r="C338" t="str">
            <v>EA</v>
          </cell>
          <cell r="D338">
            <v>10</v>
          </cell>
          <cell r="E338">
            <v>5</v>
          </cell>
          <cell r="F338">
            <v>4</v>
          </cell>
          <cell r="G338">
            <v>10</v>
          </cell>
          <cell r="H338">
            <v>5.5377408537456283</v>
          </cell>
          <cell r="I338">
            <v>6.0940435879118553</v>
          </cell>
          <cell r="J338">
            <v>4.38</v>
          </cell>
          <cell r="K338">
            <v>4.82</v>
          </cell>
          <cell r="L338" t="str">
            <v>F2</v>
          </cell>
          <cell r="M338">
            <v>0.1004566210045663</v>
          </cell>
        </row>
        <row r="339">
          <cell r="A339" t="str">
            <v>SEL/VAC/500/57</v>
          </cell>
          <cell r="B339" t="str">
            <v>PLAIN ATTACHMENT</v>
          </cell>
          <cell r="C339" t="str">
            <v>EA</v>
          </cell>
          <cell r="E339">
            <v>5</v>
          </cell>
          <cell r="F339">
            <v>4</v>
          </cell>
          <cell r="G339">
            <v>10</v>
          </cell>
          <cell r="H339">
            <v>5.5377408537456283</v>
          </cell>
          <cell r="I339">
            <v>6.0940435879118553</v>
          </cell>
          <cell r="J339">
            <v>4.38</v>
          </cell>
          <cell r="K339">
            <v>4.82</v>
          </cell>
          <cell r="L339" t="str">
            <v>F2</v>
          </cell>
          <cell r="M339">
            <v>0.1004566210045663</v>
          </cell>
        </row>
        <row r="340">
          <cell r="A340" t="str">
            <v>SEL/VAC/500/59</v>
          </cell>
          <cell r="B340" t="str">
            <v>SMALL NOZZLE</v>
          </cell>
          <cell r="C340" t="str">
            <v>EA</v>
          </cell>
          <cell r="D340">
            <v>10</v>
          </cell>
          <cell r="E340">
            <v>5</v>
          </cell>
          <cell r="F340">
            <v>4</v>
          </cell>
          <cell r="G340">
            <v>10</v>
          </cell>
          <cell r="H340">
            <v>2.7688704268728141</v>
          </cell>
          <cell r="I340">
            <v>3.0470217939559276</v>
          </cell>
          <cell r="J340">
            <v>2.19</v>
          </cell>
          <cell r="K340">
            <v>2.41</v>
          </cell>
          <cell r="L340" t="str">
            <v>F2</v>
          </cell>
          <cell r="M340">
            <v>0.1004566210045663</v>
          </cell>
        </row>
        <row r="341">
          <cell r="A341" t="str">
            <v>SOS001P</v>
          </cell>
          <cell r="B341" t="str">
            <v>OIL SAMPLING KIT</v>
          </cell>
          <cell r="C341" t="str">
            <v>EA</v>
          </cell>
          <cell r="D341">
            <v>1</v>
          </cell>
          <cell r="E341">
            <v>50</v>
          </cell>
          <cell r="F341">
            <v>1</v>
          </cell>
          <cell r="G341">
            <v>1</v>
          </cell>
          <cell r="H341">
            <v>8.7959048218055571</v>
          </cell>
          <cell r="I341">
            <v>8.7959048218055571</v>
          </cell>
          <cell r="J341">
            <v>6.9570000000000007</v>
          </cell>
          <cell r="K341">
            <v>6.9570000000000007</v>
          </cell>
          <cell r="L341" t="str">
            <v>F2</v>
          </cell>
          <cell r="M341">
            <v>0</v>
          </cell>
        </row>
        <row r="342">
          <cell r="A342" t="str">
            <v>TDA2035A</v>
          </cell>
          <cell r="B342" t="str">
            <v>Pressure Transmitter PA - 22 - S.</v>
          </cell>
          <cell r="C342" t="str">
            <v>EA</v>
          </cell>
          <cell r="D342">
            <v>1</v>
          </cell>
          <cell r="E342">
            <v>3</v>
          </cell>
          <cell r="F342">
            <v>2</v>
          </cell>
          <cell r="G342">
            <v>1</v>
          </cell>
          <cell r="H342">
            <v>349.80063059493222</v>
          </cell>
          <cell r="I342">
            <v>369.03100465554206</v>
          </cell>
          <cell r="J342">
            <v>276.67</v>
          </cell>
          <cell r="K342">
            <v>291.88</v>
          </cell>
          <cell r="L342" t="str">
            <v>F2</v>
          </cell>
          <cell r="M342">
            <v>5.497524126215339E-2</v>
          </cell>
        </row>
        <row r="343">
          <cell r="A343" t="str">
            <v>TDA-2051</v>
          </cell>
          <cell r="B343" t="str">
            <v>Drive Coupling</v>
          </cell>
          <cell r="C343" t="str">
            <v>EA</v>
          </cell>
          <cell r="D343">
            <v>1</v>
          </cell>
          <cell r="E343">
            <v>1</v>
          </cell>
          <cell r="F343">
            <v>2</v>
          </cell>
          <cell r="G343">
            <v>1</v>
          </cell>
          <cell r="H343">
            <v>453.04536075860062</v>
          </cell>
          <cell r="I343">
            <v>478.10427028399749</v>
          </cell>
          <cell r="J343">
            <v>358.33</v>
          </cell>
          <cell r="K343">
            <v>378.15</v>
          </cell>
          <cell r="L343" t="str">
            <v>F2</v>
          </cell>
          <cell r="M343">
            <v>5.5312142438534294E-2</v>
          </cell>
        </row>
        <row r="344">
          <cell r="A344" t="str">
            <v>TDA500/1A/0</v>
          </cell>
          <cell r="B344" t="str">
            <v>Skid Mounted Automatic Biocide Re-dosing System</v>
          </cell>
          <cell r="C344" t="str">
            <v>EA</v>
          </cell>
          <cell r="D344">
            <v>1</v>
          </cell>
          <cell r="E344">
            <v>2</v>
          </cell>
          <cell r="F344">
            <v>4</v>
          </cell>
          <cell r="G344">
            <v>1</v>
          </cell>
          <cell r="H344">
            <v>64772.641052618244</v>
          </cell>
          <cell r="I344">
            <v>68030.071712528574</v>
          </cell>
          <cell r="J344">
            <v>51231.03</v>
          </cell>
          <cell r="K344">
            <v>53807.45</v>
          </cell>
          <cell r="L344" t="str">
            <v>F2</v>
          </cell>
          <cell r="M344">
            <v>5.0290224498707098E-2</v>
          </cell>
        </row>
        <row r="345">
          <cell r="A345" t="str">
            <v>TDA500/1A/0</v>
          </cell>
          <cell r="B345" t="str">
            <v>Skid Mounted Automatic Biocide Re-dosing System</v>
          </cell>
          <cell r="F345">
            <v>4</v>
          </cell>
          <cell r="G345">
            <v>4</v>
          </cell>
          <cell r="H345">
            <v>64772.641052618244</v>
          </cell>
          <cell r="I345">
            <v>68030.071712528574</v>
          </cell>
          <cell r="J345">
            <v>51231.03</v>
          </cell>
          <cell r="K345">
            <v>53807.45</v>
          </cell>
          <cell r="L345" t="str">
            <v>F1</v>
          </cell>
          <cell r="M345">
            <v>5.0290224498707098E-2</v>
          </cell>
        </row>
        <row r="346">
          <cell r="A346" t="str">
            <v>TPS1150</v>
          </cell>
          <cell r="B346" t="str">
            <v>Control Panel, Pre-wired on Back Board</v>
          </cell>
          <cell r="C346" t="str">
            <v>EA</v>
          </cell>
          <cell r="D346">
            <v>1</v>
          </cell>
          <cell r="E346">
            <v>10</v>
          </cell>
          <cell r="F346">
            <v>4</v>
          </cell>
          <cell r="G346">
            <v>1</v>
          </cell>
          <cell r="H346">
            <v>1711.6089698296234</v>
          </cell>
          <cell r="I346">
            <v>1761.168100628523</v>
          </cell>
          <cell r="J346">
            <v>1385</v>
          </cell>
          <cell r="K346">
            <v>1426.55</v>
          </cell>
          <cell r="L346" t="str">
            <v>F2</v>
          </cell>
          <cell r="M346">
            <v>2.9999999999999968E-2</v>
          </cell>
        </row>
        <row r="347">
          <cell r="A347" t="str">
            <v>TPS1150</v>
          </cell>
          <cell r="B347" t="str">
            <v>Control Panel, Pre-wired on Back Board</v>
          </cell>
          <cell r="F347">
            <v>4</v>
          </cell>
          <cell r="G347">
            <v>4</v>
          </cell>
          <cell r="H347">
            <v>1711.6089698296234</v>
          </cell>
          <cell r="I347">
            <v>1761.168100628523</v>
          </cell>
          <cell r="J347">
            <v>1385</v>
          </cell>
          <cell r="K347">
            <v>1426.55</v>
          </cell>
          <cell r="L347" t="str">
            <v>F1</v>
          </cell>
          <cell r="M347">
            <v>2.9999999999999968E-2</v>
          </cell>
        </row>
        <row r="348">
          <cell r="A348" t="str">
            <v>TPS1153</v>
          </cell>
          <cell r="B348" t="str">
            <v>SDX751EM- OPTICAL SMOKE DETECTOR ON PREWIRED STANDARD BASE</v>
          </cell>
          <cell r="C348" t="str">
            <v>EA</v>
          </cell>
          <cell r="D348">
            <v>1</v>
          </cell>
          <cell r="E348">
            <v>10</v>
          </cell>
          <cell r="F348">
            <v>4</v>
          </cell>
          <cell r="G348">
            <v>1</v>
          </cell>
          <cell r="H348">
            <v>103.7700211673709</v>
          </cell>
          <cell r="I348">
            <v>106.34638031359528</v>
          </cell>
          <cell r="J348">
            <v>72</v>
          </cell>
          <cell r="K348">
            <v>74.16</v>
          </cell>
          <cell r="L348" t="str">
            <v>F2</v>
          </cell>
          <cell r="M348">
            <v>2.9999999999999954E-2</v>
          </cell>
        </row>
        <row r="349">
          <cell r="A349" t="str">
            <v>TPS1154</v>
          </cell>
          <cell r="B349" t="str">
            <v>SDX751EM - OPTICAL SMOKE DETECTOR ON PREWIRED SOUNDER BASE</v>
          </cell>
          <cell r="C349" t="str">
            <v>EA</v>
          </cell>
          <cell r="D349">
            <v>1</v>
          </cell>
          <cell r="E349">
            <v>10</v>
          </cell>
          <cell r="F349">
            <v>4</v>
          </cell>
          <cell r="G349">
            <v>1</v>
          </cell>
          <cell r="H349">
            <v>143.1310636791323</v>
          </cell>
          <cell r="I349">
            <v>146.88825410070953</v>
          </cell>
          <cell r="J349">
            <v>105</v>
          </cell>
          <cell r="K349">
            <v>108.15</v>
          </cell>
          <cell r="L349" t="str">
            <v>F2</v>
          </cell>
          <cell r="M349">
            <v>3.0000000000000054E-2</v>
          </cell>
        </row>
        <row r="350">
          <cell r="A350" t="str">
            <v>TPS1156</v>
          </cell>
          <cell r="B350" t="str">
            <v>FDX551EM - HEAT DETECTOR ON PREWIRD STANDARD BASE</v>
          </cell>
          <cell r="C350" t="str">
            <v>EA</v>
          </cell>
          <cell r="D350">
            <v>1</v>
          </cell>
          <cell r="E350">
            <v>5</v>
          </cell>
          <cell r="F350">
            <v>4</v>
          </cell>
          <cell r="G350">
            <v>1</v>
          </cell>
          <cell r="H350">
            <v>107.34829775934922</v>
          </cell>
          <cell r="I350">
            <v>110.03200520333294</v>
          </cell>
          <cell r="J350">
            <v>75</v>
          </cell>
          <cell r="K350">
            <v>77.25</v>
          </cell>
          <cell r="L350" t="str">
            <v>F2</v>
          </cell>
          <cell r="M350">
            <v>0.03</v>
          </cell>
        </row>
        <row r="351">
          <cell r="A351" t="str">
            <v>TPS1172</v>
          </cell>
          <cell r="B351" t="str">
            <v>20 METRE J TYPE CABLE LENGTH - DURAPLUG FEMALE TO IP65 FEMALE</v>
          </cell>
          <cell r="C351" t="str">
            <v>EA</v>
          </cell>
          <cell r="D351">
            <v>1</v>
          </cell>
          <cell r="E351">
            <v>3</v>
          </cell>
          <cell r="F351">
            <v>4</v>
          </cell>
          <cell r="G351">
            <v>1</v>
          </cell>
          <cell r="H351">
            <v>145.51658140711783</v>
          </cell>
          <cell r="I351">
            <v>149.34533736053461</v>
          </cell>
          <cell r="J351">
            <v>107</v>
          </cell>
          <cell r="K351">
            <v>110.21</v>
          </cell>
          <cell r="L351" t="str">
            <v>F2</v>
          </cell>
          <cell r="M351">
            <v>2.999999999999994E-2</v>
          </cell>
        </row>
        <row r="352">
          <cell r="A352" t="str">
            <v>U86794</v>
          </cell>
          <cell r="B352" t="str">
            <v xml:space="preserve"> MAINTENANCE KIT - DEPOLOX 4</v>
          </cell>
          <cell r="C352" t="str">
            <v>EA</v>
          </cell>
          <cell r="D352">
            <v>1</v>
          </cell>
          <cell r="E352">
            <v>2</v>
          </cell>
          <cell r="F352">
            <v>2</v>
          </cell>
          <cell r="G352">
            <v>1</v>
          </cell>
          <cell r="H352">
            <v>122.22223934511184</v>
          </cell>
          <cell r="I352">
            <v>128.93580188698155</v>
          </cell>
          <cell r="J352">
            <v>96.67</v>
          </cell>
          <cell r="K352">
            <v>101.98</v>
          </cell>
          <cell r="L352" t="str">
            <v>F2</v>
          </cell>
          <cell r="M352">
            <v>5.4929140374469866E-2</v>
          </cell>
        </row>
        <row r="353">
          <cell r="A353" t="str">
            <v>ZAF 50</v>
          </cell>
          <cell r="B353" t="str">
            <v>AIR FILTER</v>
          </cell>
          <cell r="C353" t="str">
            <v>EA</v>
          </cell>
          <cell r="D353">
            <v>2</v>
          </cell>
          <cell r="E353">
            <v>6</v>
          </cell>
          <cell r="F353">
            <v>2</v>
          </cell>
          <cell r="G353">
            <v>1</v>
          </cell>
          <cell r="H353">
            <v>20.97287548501685</v>
          </cell>
          <cell r="I353">
            <v>22.021519259267698</v>
          </cell>
          <cell r="J353">
            <v>15.29</v>
          </cell>
          <cell r="K353">
            <v>16.054500000000001</v>
          </cell>
          <cell r="L353" t="str">
            <v>F2</v>
          </cell>
          <cell r="M353">
            <v>5.0000000000000114E-2</v>
          </cell>
        </row>
        <row r="354">
          <cell r="A354" t="str">
            <v>ZAF 80</v>
          </cell>
          <cell r="B354" t="str">
            <v>AIR FILTER</v>
          </cell>
          <cell r="C354" t="str">
            <v>EA</v>
          </cell>
          <cell r="D354">
            <v>2</v>
          </cell>
          <cell r="E354">
            <v>6</v>
          </cell>
          <cell r="F354">
            <v>2</v>
          </cell>
          <cell r="G354">
            <v>1</v>
          </cell>
          <cell r="H354">
            <v>20.97287548501685</v>
          </cell>
          <cell r="I354">
            <v>22.021519259267698</v>
          </cell>
          <cell r="J354">
            <v>15.29</v>
          </cell>
          <cell r="K354">
            <v>16.054500000000001</v>
          </cell>
          <cell r="L354" t="str">
            <v>F2</v>
          </cell>
          <cell r="M354">
            <v>5.0000000000000114E-2</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pdateLog"/>
      <sheetName val="Register"/>
      <sheetName val="Lists"/>
      <sheetName val="SCORE"/>
      <sheetName val="Risk Matrix"/>
      <sheetName val="TopRisks Chart"/>
      <sheetName val="Cl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ful Links"/>
      <sheetName val="Addin"/>
      <sheetName val="Glossary"/>
      <sheetName val="Working File"/>
      <sheetName val="Sheet1"/>
      <sheetName val="Macro"/>
      <sheetName val="Inflation"/>
      <sheetName val="Useful Functions"/>
      <sheetName val="PipeWeight"/>
      <sheetName val="Flangeweight"/>
      <sheetName val="Project Directories"/>
      <sheetName val="Hours"/>
      <sheetName val="Useful Docs"/>
      <sheetName val="Formulae"/>
      <sheetName val="Useful Numbers"/>
      <sheetName val="Filing"/>
      <sheetName val="Sizing"/>
    </sheetNames>
    <sheetDataSet>
      <sheetData sheetId="0" refreshError="1"/>
      <sheetData sheetId="1" refreshError="1"/>
      <sheetData sheetId="2" refreshError="1"/>
      <sheetData sheetId="3" refreshError="1"/>
      <sheetData sheetId="4" refreshError="1"/>
      <sheetData sheetId="5" refreshError="1"/>
      <sheetData sheetId="6" refreshError="1">
        <row r="3">
          <cell r="A3" t="str">
            <v>Pressure Vessels Carbon Steel Hori No</v>
          </cell>
          <cell r="B3" t="str">
            <v>Pressure Values</v>
          </cell>
          <cell r="C3">
            <v>22.274999999999999</v>
          </cell>
          <cell r="D3">
            <v>0.67920000000000003</v>
          </cell>
        </row>
        <row r="4">
          <cell r="A4" t="str">
            <v>Pressure Vessels Carbon Steel Hori Yes</v>
          </cell>
          <cell r="B4" t="str">
            <v>Pressure Values</v>
          </cell>
          <cell r="C4">
            <v>29.744</v>
          </cell>
          <cell r="D4">
            <v>0.67359999999999998</v>
          </cell>
        </row>
        <row r="5">
          <cell r="A5" t="str">
            <v>Pressure Vessels Carbon Steel Vert No</v>
          </cell>
          <cell r="B5" t="str">
            <v>Pressure Values</v>
          </cell>
          <cell r="C5">
            <v>15.2464</v>
          </cell>
          <cell r="D5">
            <v>0.6956</v>
          </cell>
        </row>
        <row r="6">
          <cell r="A6" t="str">
            <v>Pressure Vessels Carbon Steel Vert Yes</v>
          </cell>
          <cell r="B6" t="str">
            <v>Pressure Values</v>
          </cell>
          <cell r="C6">
            <v>19.058</v>
          </cell>
          <cell r="D6">
            <v>0.6956</v>
          </cell>
        </row>
        <row r="7">
          <cell r="A7" t="str">
            <v>Pressure Vessels Carbon Steel Column</v>
          </cell>
          <cell r="B7" t="str">
            <v>Pressure Values</v>
          </cell>
          <cell r="C7">
            <v>13.513</v>
          </cell>
          <cell r="D7">
            <v>0.86750000000000005</v>
          </cell>
        </row>
        <row r="8">
          <cell r="A8" t="str">
            <v>Pressure Vessels Carbon Steel CLAD Steel Hori No</v>
          </cell>
          <cell r="B8" t="str">
            <v>Pressure Values</v>
          </cell>
          <cell r="C8">
            <v>45</v>
          </cell>
          <cell r="D8">
            <v>0.67920000000000003</v>
          </cell>
        </row>
        <row r="9">
          <cell r="A9" t="str">
            <v>Pressure Vessels Carbon Steel CLAD Steel Hori Yes</v>
          </cell>
          <cell r="B9" t="str">
            <v>Pressure Values</v>
          </cell>
          <cell r="C9">
            <v>55.026400000000002</v>
          </cell>
          <cell r="D9">
            <v>0.67359999999999998</v>
          </cell>
        </row>
        <row r="10">
          <cell r="A10" t="str">
            <v>Pressure Vessels Carbon Steel CLAD Steel Vert No</v>
          </cell>
          <cell r="B10" t="str">
            <v>Pressure Values</v>
          </cell>
          <cell r="C10">
            <v>31.5</v>
          </cell>
          <cell r="D10">
            <v>0.6956</v>
          </cell>
        </row>
        <row r="11">
          <cell r="A11" t="str">
            <v>Pressure Vessels Carbon Steel CLAD Steel Vert Yes</v>
          </cell>
          <cell r="B11" t="str">
            <v>Pressure Values</v>
          </cell>
          <cell r="C11">
            <v>40</v>
          </cell>
          <cell r="D11">
            <v>0.6956</v>
          </cell>
        </row>
        <row r="12">
          <cell r="A12" t="str">
            <v>Pressure Vessels Carbon Steel CLAD Steel Column</v>
          </cell>
          <cell r="B12" t="str">
            <v>Pressure Values</v>
          </cell>
          <cell r="C12">
            <v>41.75517</v>
          </cell>
          <cell r="D12">
            <v>0.86750000000000005</v>
          </cell>
        </row>
        <row r="13">
          <cell r="A13" t="str">
            <v>Pressure Vessels Carbon Steel Stainless Steel Hori No</v>
          </cell>
          <cell r="B13" t="str">
            <v>Pressure Values</v>
          </cell>
          <cell r="C13">
            <v>40.763249999999999</v>
          </cell>
          <cell r="D13">
            <v>0.67920000000000003</v>
          </cell>
        </row>
        <row r="14">
          <cell r="A14" t="str">
            <v>Pressure Vessels Carbon Steel Stainless Steel  Hori Yes</v>
          </cell>
          <cell r="B14" t="str">
            <v>Pressure Values</v>
          </cell>
          <cell r="C14">
            <v>50</v>
          </cell>
          <cell r="D14">
            <v>0.67359999999999998</v>
          </cell>
        </row>
        <row r="15">
          <cell r="A15" t="str">
            <v>Pressure Vessels Carbon Steel Stainless Steel  Vert No</v>
          </cell>
          <cell r="B15" t="str">
            <v>Pressure Values</v>
          </cell>
          <cell r="C15">
            <v>28.534274999999997</v>
          </cell>
          <cell r="D15">
            <v>0.6956</v>
          </cell>
        </row>
        <row r="16">
          <cell r="A16" t="str">
            <v>Pressure Vessels Carbon Steel Stainless Steel  Vert Yes</v>
          </cell>
          <cell r="B16" t="str">
            <v>Pressure Values</v>
          </cell>
          <cell r="C16">
            <v>35</v>
          </cell>
          <cell r="D16">
            <v>0.6956</v>
          </cell>
        </row>
        <row r="17">
          <cell r="A17" t="str">
            <v>Pressure Vessels Carbon Steel Stainless Steel  Column</v>
          </cell>
          <cell r="B17" t="str">
            <v>Pressure Values</v>
          </cell>
          <cell r="C17">
            <v>31.079899999999999</v>
          </cell>
          <cell r="D17">
            <v>0.86750000000000005</v>
          </cell>
        </row>
        <row r="18">
          <cell r="A18" t="str">
            <v>Pressure Vessels Carbon Steel Clad (Ss Or Inconnel)</v>
          </cell>
          <cell r="B18" t="str">
            <v>Pressure Values</v>
          </cell>
          <cell r="C18">
            <v>105.24</v>
          </cell>
          <cell r="D18">
            <v>0.6341</v>
          </cell>
        </row>
        <row r="19">
          <cell r="A19" t="str">
            <v>Pressure Vessels Stainless Steel</v>
          </cell>
          <cell r="B19" t="str">
            <v>Pressure Values</v>
          </cell>
          <cell r="C19">
            <v>65.522000000000006</v>
          </cell>
          <cell r="D19">
            <v>0.66149999999999998</v>
          </cell>
        </row>
        <row r="20">
          <cell r="A20" t="str">
            <v>Finger Slug Catchers</v>
          </cell>
          <cell r="B20" t="str">
            <v>Pressure Values</v>
          </cell>
          <cell r="C20">
            <v>3.9390000000000001</v>
          </cell>
          <cell r="D20">
            <v>0</v>
          </cell>
        </row>
        <row r="21">
          <cell r="A21" t="str">
            <v>Columns Carbon Steel</v>
          </cell>
          <cell r="B21" t="str">
            <v>Pressure Values</v>
          </cell>
          <cell r="C21">
            <v>20.021000000000001</v>
          </cell>
          <cell r="D21">
            <v>0.86750000000000005</v>
          </cell>
        </row>
        <row r="22">
          <cell r="A22" t="str">
            <v>Columns Stainless Steel</v>
          </cell>
          <cell r="B22" t="str">
            <v>Pressure Values</v>
          </cell>
          <cell r="C22">
            <v>39.238999999999997</v>
          </cell>
          <cell r="D22">
            <v>7.0000000000000007E-2</v>
          </cell>
        </row>
        <row r="23">
          <cell r="A23" t="str">
            <v>Pig Launcher/Receiver</v>
          </cell>
          <cell r="B23" t="str">
            <v>Pressure Values</v>
          </cell>
          <cell r="C23">
            <v>27.329000000000001</v>
          </cell>
          <cell r="D23">
            <v>0.88439999999999996</v>
          </cell>
        </row>
        <row r="24">
          <cell r="A24" t="str">
            <v>General Filters/Strainers</v>
          </cell>
          <cell r="B24" t="str">
            <v>Pressure Values</v>
          </cell>
          <cell r="C24">
            <v>45.524000000000001</v>
          </cell>
          <cell r="D24">
            <v>0.68459999999999999</v>
          </cell>
        </row>
        <row r="25">
          <cell r="A25" t="str">
            <v>Filters Coalescers</v>
          </cell>
          <cell r="B25" t="str">
            <v>Pressure Values</v>
          </cell>
          <cell r="C25">
            <v>47.350999999999999</v>
          </cell>
          <cell r="D25">
            <v>0.69440000000000002</v>
          </cell>
        </row>
        <row r="26">
          <cell r="A26" t="str">
            <v>Electrostatic Coalescers</v>
          </cell>
          <cell r="B26" t="str">
            <v>Pressure Values</v>
          </cell>
          <cell r="C26">
            <v>45.402999999999999</v>
          </cell>
          <cell r="D26">
            <v>0.80310000000000004</v>
          </cell>
        </row>
        <row r="27">
          <cell r="A27" t="str">
            <v>Heater Treaters</v>
          </cell>
          <cell r="B27" t="str">
            <v>Pressure Values</v>
          </cell>
          <cell r="C27">
            <v>24.234000000000002</v>
          </cell>
        </row>
        <row r="28">
          <cell r="A28" t="str">
            <v xml:space="preserve">Shell &amp; Tube Exchanger - CS Shell &amp; CS Tube  </v>
          </cell>
          <cell r="B28" t="str">
            <v>Heat Exchangers</v>
          </cell>
          <cell r="C28">
            <v>31.585999999999999</v>
          </cell>
          <cell r="D28">
            <v>0.57789999999999997</v>
          </cell>
        </row>
        <row r="29">
          <cell r="A29" t="str">
            <v xml:space="preserve">Shell &amp; Tube Exchanger - CS Shell &amp; SS Tube </v>
          </cell>
          <cell r="B29" t="str">
            <v>Heat Exchangers</v>
          </cell>
          <cell r="C29">
            <v>62.758000000000003</v>
          </cell>
          <cell r="D29">
            <v>0.64729999999999999</v>
          </cell>
        </row>
        <row r="30">
          <cell r="A30" t="str">
            <v xml:space="preserve">Shell &amp; Tube Exchanger - CS Shell &amp; Ti Tube </v>
          </cell>
          <cell r="B30" t="str">
            <v>Heat Exchangers</v>
          </cell>
          <cell r="C30">
            <v>74.456999999999994</v>
          </cell>
          <cell r="D30">
            <v>0.64039999999999997</v>
          </cell>
        </row>
        <row r="31">
          <cell r="A31" t="str">
            <v>Shell &amp; Tube Exchanger - Clad Shell &amp; Ti Tube</v>
          </cell>
          <cell r="B31" t="str">
            <v>Heat Exchangers</v>
          </cell>
          <cell r="C31">
            <v>41.369</v>
          </cell>
        </row>
        <row r="32">
          <cell r="A32" t="str">
            <v xml:space="preserve">Shell &amp; Tube Exchanger - Duplex SS Shell &amp; Ti Tube  </v>
          </cell>
          <cell r="B32" t="str">
            <v>Heat Exchangers</v>
          </cell>
          <cell r="C32">
            <v>172.65</v>
          </cell>
          <cell r="D32">
            <v>0.99650000000000005</v>
          </cell>
        </row>
        <row r="33">
          <cell r="A33" t="str">
            <v xml:space="preserve">Shell &amp; Tube Exchanger - Alloy Shell &amp; CS Tube  </v>
          </cell>
          <cell r="B33" t="str">
            <v>Heat Exchangers</v>
          </cell>
          <cell r="C33">
            <v>19.913</v>
          </cell>
          <cell r="D33">
            <v>0.76339999999999997</v>
          </cell>
        </row>
        <row r="34">
          <cell r="A34" t="str">
            <v>Shell &amp; Tube Exchanger - MR Exchangers Only</v>
          </cell>
          <cell r="B34" t="str">
            <v>Heat Exchangers</v>
          </cell>
          <cell r="C34">
            <v>1.1296999999999999</v>
          </cell>
          <cell r="D34">
            <v>0.86950000000000005</v>
          </cell>
        </row>
        <row r="35">
          <cell r="A35" t="str">
            <v>Shell &amp; Tube Exchanger - MR Exchangers Only</v>
          </cell>
          <cell r="B35" t="str">
            <v>Heat Exchangers</v>
          </cell>
          <cell r="C35">
            <v>13.532999999999999</v>
          </cell>
          <cell r="D35">
            <v>0.79979999999999996</v>
          </cell>
        </row>
        <row r="36">
          <cell r="A36" t="str">
            <v>Plate &amp; Frame Ti</v>
          </cell>
          <cell r="B36" t="str">
            <v>Heat Exchangers</v>
          </cell>
          <cell r="C36">
            <v>32.414000000000001</v>
          </cell>
          <cell r="D36">
            <v>0.71560000000000001</v>
          </cell>
        </row>
        <row r="37">
          <cell r="A37" t="str">
            <v>Plate Fin Compact Heat Exchangers</v>
          </cell>
          <cell r="B37" t="str">
            <v>Heat Exchangers</v>
          </cell>
          <cell r="C37">
            <v>486.54</v>
          </cell>
          <cell r="D37">
            <v>0.89980000000000004</v>
          </cell>
        </row>
        <row r="38">
          <cell r="A38" t="str">
            <v>Printed Circuit Heat Exchanger SS (PCHE)</v>
          </cell>
          <cell r="B38" t="str">
            <v>Heat Exchangers</v>
          </cell>
          <cell r="C38">
            <v>75.784000000000006</v>
          </cell>
        </row>
        <row r="39">
          <cell r="A39" t="str">
            <v>Printed Circuit Heat Exchanger Ti (PCHE)</v>
          </cell>
          <cell r="B39" t="str">
            <v>Heat Exchangers</v>
          </cell>
          <cell r="C39">
            <v>238.91</v>
          </cell>
          <cell r="D39">
            <v>0.79010000000000002</v>
          </cell>
        </row>
        <row r="40">
          <cell r="A40" t="str">
            <v>Direct Fired Oil &amp; Gas</v>
          </cell>
          <cell r="B40" t="str">
            <v>Heat Exchangers</v>
          </cell>
          <cell r="C40">
            <v>18.742999999999999</v>
          </cell>
          <cell r="D40">
            <v>0.82469999999999999</v>
          </cell>
        </row>
        <row r="41">
          <cell r="A41" t="str">
            <v>Air Coolers Carbon Steel or Stainless Steel Tubes</v>
          </cell>
          <cell r="B41" t="str">
            <v>Heat Exchangers</v>
          </cell>
          <cell r="C41">
            <v>19.341000000000001</v>
          </cell>
          <cell r="D41">
            <v>0.69569999999999999</v>
          </cell>
        </row>
        <row r="42">
          <cell r="A42" t="str">
            <v>Air Coolers Alloy Tubes</v>
          </cell>
          <cell r="B42" t="str">
            <v>Heat Exchangers</v>
          </cell>
          <cell r="C42">
            <v>38.697000000000003</v>
          </cell>
          <cell r="D42">
            <v>-0.24990000000000001</v>
          </cell>
        </row>
        <row r="43">
          <cell r="A43" t="str">
            <v>Electric Heaters</v>
          </cell>
          <cell r="B43" t="str">
            <v>Heat Exchangers</v>
          </cell>
          <cell r="C43">
            <v>39.814</v>
          </cell>
          <cell r="D43">
            <v>0.84870000000000001</v>
          </cell>
        </row>
        <row r="44">
          <cell r="A44" t="str">
            <v>Double Pipe</v>
          </cell>
          <cell r="B44" t="str">
            <v>Heat Exchangers</v>
          </cell>
          <cell r="C44">
            <v>17.850999999999999</v>
          </cell>
          <cell r="D44">
            <v>0.83779999999999999</v>
          </cell>
        </row>
        <row r="45">
          <cell r="A45" t="str">
            <v>Water bath</v>
          </cell>
          <cell r="B45" t="str">
            <v>Heat Exchangers</v>
          </cell>
          <cell r="C45">
            <v>6.2721</v>
          </cell>
          <cell r="D45">
            <v>0.83209999999999995</v>
          </cell>
        </row>
        <row r="46">
          <cell r="A46" t="str">
            <v>Brazed Plate Heat Exchangers</v>
          </cell>
          <cell r="B46" t="str">
            <v>Heat Exchangers</v>
          </cell>
          <cell r="C46">
            <v>47.01</v>
          </cell>
          <cell r="D46">
            <v>0.71130000000000004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Pricing Analysis"/>
      <sheetName val="Cash Flow Calcs"/>
      <sheetName val="Cash Flow Charts"/>
      <sheetName val="QA form"/>
      <sheetName val="T-10 $"/>
      <sheetName val="Summary"/>
      <sheetName val="CB_DATA_"/>
      <sheetName val="Materials"/>
      <sheetName val="Tools"/>
      <sheetName val="ODC"/>
      <sheetName val="Delivery"/>
      <sheetName val="Plant &amp; Equipt"/>
      <sheetName val="Site Lab"/>
      <sheetName val="HO Mpwr"/>
      <sheetName val="Site Rates"/>
      <sheetName val="HO Rates"/>
      <sheetName val="Working Notes"/>
      <sheetName val="Plan"/>
      <sheetName val="Assum"/>
      <sheetName val="Ris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D4">
            <v>1.2</v>
          </cell>
        </row>
      </sheetData>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JOBS LIST"/>
      <sheetName val="JOBS"/>
      <sheetName val="LABOR STAFFING LOADER"/>
      <sheetName val="LABOR ANALYSIS"/>
      <sheetName val="REFERENCE SHEET"/>
      <sheetName val="LABOR "/>
    </sheetNames>
    <sheetDataSet>
      <sheetData sheetId="0" refreshError="1"/>
      <sheetData sheetId="1" refreshError="1"/>
      <sheetData sheetId="2" refreshError="1">
        <row r="13">
          <cell r="A13" t="str">
            <v>PS1</v>
          </cell>
          <cell r="B13" t="str">
            <v>AFGHANISTAN</v>
          </cell>
          <cell r="C13" t="str">
            <v>Project Manager</v>
          </cell>
          <cell r="E13" t="str">
            <v>KBR</v>
          </cell>
          <cell r="F13" t="str">
            <v>K786</v>
          </cell>
          <cell r="G13" t="str">
            <v>OAS</v>
          </cell>
          <cell r="H13" t="str">
            <v>J</v>
          </cell>
          <cell r="I13">
            <v>60.451442307692311</v>
          </cell>
          <cell r="J13">
            <v>0</v>
          </cell>
          <cell r="K13">
            <v>49.94</v>
          </cell>
          <cell r="L13">
            <v>49.94</v>
          </cell>
          <cell r="M13">
            <v>0.13470000000000001</v>
          </cell>
          <cell r="N13">
            <v>7.3260073260073263E-2</v>
          </cell>
          <cell r="O13">
            <v>0.20796007326007326</v>
          </cell>
          <cell r="P13">
            <v>0.85</v>
          </cell>
          <cell r="Q13">
            <v>7.6499999999999999E-2</v>
          </cell>
        </row>
        <row r="14">
          <cell r="A14" t="str">
            <v>PS2</v>
          </cell>
          <cell r="B14" t="str">
            <v>AFGHANISTAN</v>
          </cell>
          <cell r="C14" t="str">
            <v>Project Leader</v>
          </cell>
          <cell r="E14" t="str">
            <v>KBR</v>
          </cell>
          <cell r="F14" t="str">
            <v>K796</v>
          </cell>
          <cell r="G14" t="str">
            <v>OAS</v>
          </cell>
          <cell r="H14" t="str">
            <v>I</v>
          </cell>
          <cell r="I14">
            <v>50.824278846153845</v>
          </cell>
          <cell r="J14">
            <v>0</v>
          </cell>
          <cell r="K14">
            <v>35.43</v>
          </cell>
          <cell r="L14">
            <v>35.43</v>
          </cell>
          <cell r="M14">
            <v>0.13470000000000001</v>
          </cell>
          <cell r="N14">
            <v>7.3260073260073263E-2</v>
          </cell>
          <cell r="O14">
            <v>0.20796007326007326</v>
          </cell>
          <cell r="P14">
            <v>0.85</v>
          </cell>
          <cell r="Q14">
            <v>7.6499999999999999E-2</v>
          </cell>
        </row>
        <row r="15">
          <cell r="A15" t="str">
            <v>PS3</v>
          </cell>
          <cell r="B15" t="str">
            <v>AFGHANISTAN</v>
          </cell>
          <cell r="C15" t="str">
            <v>Construction Superintendent</v>
          </cell>
          <cell r="E15" t="str">
            <v>KBR</v>
          </cell>
          <cell r="F15" t="str">
            <v>K785</v>
          </cell>
          <cell r="G15" t="str">
            <v>OAS</v>
          </cell>
          <cell r="H15" t="str">
            <v>I</v>
          </cell>
          <cell r="I15">
            <v>50.824278846153845</v>
          </cell>
          <cell r="J15">
            <v>0</v>
          </cell>
          <cell r="K15">
            <v>38.46</v>
          </cell>
          <cell r="L15">
            <v>38.46</v>
          </cell>
          <cell r="M15">
            <v>0.13470000000000001</v>
          </cell>
          <cell r="N15">
            <v>7.3260073260073263E-2</v>
          </cell>
          <cell r="O15">
            <v>0.20796007326007326</v>
          </cell>
          <cell r="P15">
            <v>0.85</v>
          </cell>
          <cell r="Q15">
            <v>7.6499999999999999E-2</v>
          </cell>
        </row>
        <row r="16">
          <cell r="A16" t="str">
            <v>PS4</v>
          </cell>
          <cell r="B16" t="str">
            <v>AFGHANISTAN</v>
          </cell>
          <cell r="C16" t="str">
            <v>Senior Scheduler/Planner</v>
          </cell>
          <cell r="E16" t="str">
            <v>KBR</v>
          </cell>
          <cell r="F16" t="str">
            <v>A235</v>
          </cell>
          <cell r="G16" t="str">
            <v>OAS</v>
          </cell>
          <cell r="H16" t="str">
            <v>G</v>
          </cell>
          <cell r="I16">
            <v>36.807451923076925</v>
          </cell>
          <cell r="J16">
            <v>0</v>
          </cell>
          <cell r="K16">
            <v>39.409999999999997</v>
          </cell>
          <cell r="L16">
            <v>39.409999999999997</v>
          </cell>
          <cell r="M16">
            <v>0.13470000000000001</v>
          </cell>
          <cell r="N16">
            <v>7.3260073260073263E-2</v>
          </cell>
          <cell r="O16">
            <v>0.20796007326007326</v>
          </cell>
          <cell r="P16">
            <v>0.85</v>
          </cell>
          <cell r="Q16">
            <v>7.6499999999999999E-2</v>
          </cell>
        </row>
        <row r="17">
          <cell r="A17" t="str">
            <v>PS5</v>
          </cell>
          <cell r="B17" t="str">
            <v>AFGHANISTAN</v>
          </cell>
          <cell r="C17" t="str">
            <v>Senior Manager - Project Controls</v>
          </cell>
          <cell r="E17" t="str">
            <v>KBR</v>
          </cell>
          <cell r="F17" t="str">
            <v>A232</v>
          </cell>
          <cell r="G17" t="str">
            <v>OAS</v>
          </cell>
          <cell r="H17" t="str">
            <v>J</v>
          </cell>
          <cell r="I17">
            <v>60.451442307692311</v>
          </cell>
          <cell r="J17">
            <v>0</v>
          </cell>
          <cell r="K17">
            <v>57.52</v>
          </cell>
          <cell r="L17">
            <v>57.52</v>
          </cell>
          <cell r="M17">
            <v>0.13470000000000001</v>
          </cell>
          <cell r="N17">
            <v>7.3260073260073263E-2</v>
          </cell>
          <cell r="O17">
            <v>0.20796007326007326</v>
          </cell>
          <cell r="P17">
            <v>0.85</v>
          </cell>
          <cell r="Q17">
            <v>7.6499999999999999E-2</v>
          </cell>
        </row>
        <row r="18">
          <cell r="A18" t="str">
            <v>PS6</v>
          </cell>
          <cell r="B18" t="str">
            <v>AFGHANISTAN</v>
          </cell>
          <cell r="C18" t="str">
            <v>Senior Project Manager</v>
          </cell>
          <cell r="E18" t="str">
            <v>KBR</v>
          </cell>
          <cell r="F18" t="str">
            <v>K787</v>
          </cell>
          <cell r="G18" t="str">
            <v>KBRO</v>
          </cell>
          <cell r="H18" t="str">
            <v>K</v>
          </cell>
          <cell r="I18">
            <v>72.378605769230774</v>
          </cell>
          <cell r="J18">
            <v>0</v>
          </cell>
          <cell r="K18">
            <v>50.48</v>
          </cell>
          <cell r="L18">
            <v>50.48</v>
          </cell>
          <cell r="M18">
            <v>0.2021</v>
          </cell>
          <cell r="N18">
            <v>7.3260073260073263E-2</v>
          </cell>
          <cell r="O18">
            <v>0.27536007326007328</v>
          </cell>
          <cell r="P18">
            <v>0.85</v>
          </cell>
          <cell r="Q18">
            <v>7.6499999999999999E-2</v>
          </cell>
        </row>
        <row r="19">
          <cell r="A19" t="str">
            <v>PS7</v>
          </cell>
          <cell r="B19" t="str">
            <v>AFGHANISTAN</v>
          </cell>
          <cell r="C19" t="str">
            <v>Construction Superintendent</v>
          </cell>
          <cell r="E19" t="str">
            <v>KBR</v>
          </cell>
          <cell r="F19" t="str">
            <v>K785</v>
          </cell>
          <cell r="G19" t="str">
            <v>OAS</v>
          </cell>
          <cell r="H19" t="str">
            <v>I</v>
          </cell>
          <cell r="I19">
            <v>50.824278846153845</v>
          </cell>
          <cell r="J19">
            <v>0</v>
          </cell>
          <cell r="K19">
            <v>38.65</v>
          </cell>
          <cell r="L19">
            <v>38.65</v>
          </cell>
          <cell r="M19">
            <v>0.13470000000000001</v>
          </cell>
          <cell r="N19">
            <v>7.3260073260073263E-2</v>
          </cell>
          <cell r="O19">
            <v>0.20796007326007326</v>
          </cell>
          <cell r="P19">
            <v>0.85</v>
          </cell>
          <cell r="Q19">
            <v>7.6499999999999999E-2</v>
          </cell>
        </row>
        <row r="20">
          <cell r="A20" t="str">
            <v>PS8</v>
          </cell>
          <cell r="B20" t="str">
            <v>AFGHANISTAN</v>
          </cell>
          <cell r="C20" t="str">
            <v>QA/QC Technical Specialist</v>
          </cell>
          <cell r="E20" t="str">
            <v>KBR</v>
          </cell>
          <cell r="F20" t="str">
            <v>A245</v>
          </cell>
          <cell r="G20" t="str">
            <v>OAS</v>
          </cell>
          <cell r="H20" t="str">
            <v>F</v>
          </cell>
          <cell r="I20">
            <v>31.463461538461537</v>
          </cell>
          <cell r="J20">
            <v>0</v>
          </cell>
          <cell r="K20">
            <v>18.059999999999999</v>
          </cell>
          <cell r="L20">
            <v>18.059999999999999</v>
          </cell>
          <cell r="M20">
            <v>0.13470000000000001</v>
          </cell>
          <cell r="N20">
            <v>7.3260073260073263E-2</v>
          </cell>
          <cell r="O20">
            <v>0.20796007326007326</v>
          </cell>
          <cell r="P20">
            <v>0.85</v>
          </cell>
          <cell r="Q20">
            <v>7.6499999999999999E-2</v>
          </cell>
        </row>
        <row r="21">
          <cell r="A21" t="str">
            <v>PS9</v>
          </cell>
          <cell r="B21" t="str">
            <v>AFGHANISTAN</v>
          </cell>
          <cell r="C21" t="str">
            <v>QA/QC Technical Specialist</v>
          </cell>
          <cell r="E21" t="str">
            <v>KBR</v>
          </cell>
          <cell r="F21" t="str">
            <v>A245</v>
          </cell>
          <cell r="G21" t="str">
            <v>OAS</v>
          </cell>
          <cell r="H21" t="str">
            <v>F</v>
          </cell>
          <cell r="I21">
            <v>31.463461538461537</v>
          </cell>
          <cell r="J21">
            <v>0</v>
          </cell>
          <cell r="K21">
            <v>18.059999999999999</v>
          </cell>
          <cell r="L21">
            <v>18.059999999999999</v>
          </cell>
          <cell r="M21">
            <v>0.13470000000000001</v>
          </cell>
          <cell r="N21">
            <v>7.3260073260073263E-2</v>
          </cell>
          <cell r="O21">
            <v>0.20796007326007326</v>
          </cell>
          <cell r="P21">
            <v>0.85</v>
          </cell>
          <cell r="Q21">
            <v>7.6499999999999999E-2</v>
          </cell>
        </row>
        <row r="22">
          <cell r="A22" t="str">
            <v>PS11</v>
          </cell>
          <cell r="B22" t="str">
            <v>AFGHANISTAN</v>
          </cell>
          <cell r="C22" t="str">
            <v>Manager - Regional Security</v>
          </cell>
          <cell r="E22" t="str">
            <v>KBR</v>
          </cell>
          <cell r="F22" t="str">
            <v>A298</v>
          </cell>
          <cell r="G22" t="str">
            <v>OAS</v>
          </cell>
          <cell r="H22" t="str">
            <v>I</v>
          </cell>
          <cell r="I22">
            <v>50.824278846153845</v>
          </cell>
          <cell r="J22">
            <v>0</v>
          </cell>
          <cell r="K22">
            <v>28.84</v>
          </cell>
          <cell r="L22">
            <v>28.84</v>
          </cell>
          <cell r="M22">
            <v>0.13470000000000001</v>
          </cell>
          <cell r="N22">
            <v>7.3260073260073263E-2</v>
          </cell>
          <cell r="O22">
            <v>0.20796007326007326</v>
          </cell>
          <cell r="P22">
            <v>0.85</v>
          </cell>
          <cell r="Q22">
            <v>7.6499999999999999E-2</v>
          </cell>
        </row>
        <row r="23">
          <cell r="A23" t="str">
            <v>T1</v>
          </cell>
          <cell r="B23" t="str">
            <v>TURKEY</v>
          </cell>
          <cell r="C23" t="str">
            <v>Associate Project Manager - Engineering</v>
          </cell>
          <cell r="E23" t="str">
            <v>KBR</v>
          </cell>
          <cell r="F23" t="str">
            <v>K776</v>
          </cell>
          <cell r="G23" t="str">
            <v>OAS</v>
          </cell>
          <cell r="H23" t="str">
            <v>I</v>
          </cell>
          <cell r="I23">
            <v>50.824278846153845</v>
          </cell>
          <cell r="J23">
            <v>0</v>
          </cell>
          <cell r="K23">
            <v>46.77</v>
          </cell>
          <cell r="L23">
            <v>46.77</v>
          </cell>
          <cell r="M23">
            <v>0.13470000000000001</v>
          </cell>
          <cell r="N23">
            <v>0.10256410256410256</v>
          </cell>
          <cell r="O23">
            <v>0.23726410256410257</v>
          </cell>
          <cell r="P23">
            <v>0.25</v>
          </cell>
          <cell r="Q23">
            <v>5.21E-2</v>
          </cell>
        </row>
        <row r="24">
          <cell r="A24" t="str">
            <v>D1</v>
          </cell>
          <cell r="B24" t="str">
            <v>DUBAI</v>
          </cell>
          <cell r="C24" t="str">
            <v>Manager - Procurement &amp; Materials</v>
          </cell>
          <cell r="E24" t="str">
            <v>KBR</v>
          </cell>
          <cell r="F24" t="str">
            <v>A185</v>
          </cell>
          <cell r="G24" t="str">
            <v>PSCO</v>
          </cell>
          <cell r="H24" t="str">
            <v>J</v>
          </cell>
          <cell r="I24">
            <v>60.451442307692311</v>
          </cell>
          <cell r="J24">
            <v>0</v>
          </cell>
          <cell r="K24">
            <v>44.2</v>
          </cell>
          <cell r="L24">
            <v>44.2</v>
          </cell>
          <cell r="M24">
            <v>0.18820000000000001</v>
          </cell>
          <cell r="N24">
            <v>0.10256410256410256</v>
          </cell>
          <cell r="O24">
            <v>0.29076410256410257</v>
          </cell>
          <cell r="P24">
            <v>0.05</v>
          </cell>
          <cell r="Q24">
            <v>3.5000000000000003E-2</v>
          </cell>
        </row>
        <row r="25">
          <cell r="A25" t="str">
            <v>D2</v>
          </cell>
          <cell r="B25" t="str">
            <v>DUBAI</v>
          </cell>
          <cell r="C25" t="str">
            <v>SubContracts Administrator</v>
          </cell>
          <cell r="E25" t="str">
            <v>KBR</v>
          </cell>
          <cell r="F25" t="str">
            <v>A204</v>
          </cell>
          <cell r="G25" t="str">
            <v>PSCO</v>
          </cell>
          <cell r="H25" t="str">
            <v>G</v>
          </cell>
          <cell r="I25">
            <v>36.807451923076925</v>
          </cell>
          <cell r="J25">
            <v>0</v>
          </cell>
          <cell r="K25">
            <v>19.03846153846154</v>
          </cell>
          <cell r="L25">
            <v>19.03846153846154</v>
          </cell>
          <cell r="M25">
            <v>0.18820000000000001</v>
          </cell>
          <cell r="N25">
            <v>0.10256410256410256</v>
          </cell>
          <cell r="O25">
            <v>0.29076410256410257</v>
          </cell>
          <cell r="P25">
            <v>0.05</v>
          </cell>
          <cell r="Q25">
            <v>3.5000000000000003E-2</v>
          </cell>
        </row>
        <row r="26">
          <cell r="A26" t="str">
            <v>D3</v>
          </cell>
          <cell r="B26" t="str">
            <v>DUBAI</v>
          </cell>
          <cell r="C26" t="str">
            <v>Principal Scheduler/Planner</v>
          </cell>
          <cell r="E26" t="str">
            <v>KBR</v>
          </cell>
          <cell r="F26" t="str">
            <v>A227</v>
          </cell>
          <cell r="G26" t="str">
            <v>OAS</v>
          </cell>
          <cell r="H26" t="str">
            <v>J</v>
          </cell>
          <cell r="I26">
            <v>60.451442307692311</v>
          </cell>
          <cell r="J26">
            <v>0</v>
          </cell>
          <cell r="K26">
            <v>43.269230769230774</v>
          </cell>
          <cell r="L26">
            <v>43.269230769230774</v>
          </cell>
          <cell r="M26">
            <v>0.13470000000000001</v>
          </cell>
          <cell r="N26">
            <v>0.10256410256410256</v>
          </cell>
          <cell r="O26">
            <v>0.23726410256410257</v>
          </cell>
          <cell r="P26">
            <v>0.05</v>
          </cell>
          <cell r="Q26">
            <v>3.5000000000000003E-2</v>
          </cell>
        </row>
        <row r="27">
          <cell r="A27" t="str">
            <v>D4</v>
          </cell>
          <cell r="B27" t="str">
            <v>DUBAI</v>
          </cell>
          <cell r="C27" t="str">
            <v>Lead Cost Specialist</v>
          </cell>
          <cell r="E27" t="str">
            <v>KBR</v>
          </cell>
          <cell r="F27" t="str">
            <v>A219</v>
          </cell>
          <cell r="G27" t="str">
            <v>SEII</v>
          </cell>
          <cell r="H27" t="str">
            <v>I</v>
          </cell>
          <cell r="I27">
            <v>50.824278846153845</v>
          </cell>
          <cell r="J27">
            <v>0</v>
          </cell>
          <cell r="K27">
            <v>26.54</v>
          </cell>
          <cell r="L27">
            <v>26.54</v>
          </cell>
          <cell r="M27">
            <v>1.2999999999999999E-2</v>
          </cell>
          <cell r="N27">
            <v>0.10256410256410256</v>
          </cell>
          <cell r="O27">
            <v>0.11556410256410256</v>
          </cell>
          <cell r="P27">
            <v>0.05</v>
          </cell>
          <cell r="Q27">
            <v>3.5000000000000003E-2</v>
          </cell>
        </row>
        <row r="28">
          <cell r="A28" t="str">
            <v>D5</v>
          </cell>
          <cell r="B28" t="str">
            <v>DUBAI</v>
          </cell>
          <cell r="C28" t="str">
            <v>Supervisor - Accounting</v>
          </cell>
          <cell r="E28" t="str">
            <v>KBR</v>
          </cell>
          <cell r="F28" t="str">
            <v>A012</v>
          </cell>
          <cell r="G28" t="str">
            <v>OAS</v>
          </cell>
          <cell r="H28" t="str">
            <v>I</v>
          </cell>
          <cell r="I28">
            <v>50.824278846153845</v>
          </cell>
          <cell r="J28">
            <v>0</v>
          </cell>
          <cell r="K28">
            <v>35.53</v>
          </cell>
          <cell r="L28">
            <v>35.53</v>
          </cell>
          <cell r="M28">
            <v>0.13470000000000001</v>
          </cell>
          <cell r="N28">
            <v>0.10256410256410256</v>
          </cell>
          <cell r="O28">
            <v>0.23726410256410257</v>
          </cell>
          <cell r="P28">
            <v>0.05</v>
          </cell>
          <cell r="Q28">
            <v>3.5000000000000003E-2</v>
          </cell>
        </row>
        <row r="29">
          <cell r="B29" t="str">
            <v>INSERT LOCATION</v>
          </cell>
          <cell r="C29" t="str">
            <v>INSERT JOB CLASSIFICATION</v>
          </cell>
          <cell r="E29" t="str">
            <v>INSERT JOB TYPE</v>
          </cell>
          <cell r="F29" t="str">
            <v>N/A</v>
          </cell>
          <cell r="G29" t="str">
            <v>INSERT PAY CODE</v>
          </cell>
          <cell r="H29" t="str">
            <v>N/A</v>
          </cell>
          <cell r="I29">
            <v>0</v>
          </cell>
          <cell r="J29" t="str">
            <v/>
          </cell>
          <cell r="L29" t="str">
            <v/>
          </cell>
          <cell r="M29" t="str">
            <v/>
          </cell>
          <cell r="N29" t="str">
            <v/>
          </cell>
          <cell r="O29" t="str">
            <v/>
          </cell>
          <cell r="P29" t="str">
            <v/>
          </cell>
          <cell r="Q29" t="str">
            <v/>
          </cell>
        </row>
        <row r="30">
          <cell r="A30" t="str">
            <v>D7</v>
          </cell>
          <cell r="B30" t="str">
            <v>DUBAI</v>
          </cell>
          <cell r="C30" t="str">
            <v>Senior Estimator</v>
          </cell>
          <cell r="E30" t="str">
            <v>KBR</v>
          </cell>
          <cell r="F30" t="str">
            <v>A234</v>
          </cell>
          <cell r="G30" t="str">
            <v>SEII</v>
          </cell>
          <cell r="H30" t="str">
            <v>G</v>
          </cell>
          <cell r="I30">
            <v>36.807451923076925</v>
          </cell>
          <cell r="J30">
            <v>0</v>
          </cell>
          <cell r="K30">
            <v>33.549999999999997</v>
          </cell>
          <cell r="L30">
            <v>33.549999999999997</v>
          </cell>
          <cell r="M30">
            <v>1.2999999999999999E-2</v>
          </cell>
          <cell r="N30">
            <v>0.10256410256410256</v>
          </cell>
          <cell r="O30">
            <v>0.11556410256410256</v>
          </cell>
          <cell r="P30">
            <v>0.05</v>
          </cell>
          <cell r="Q30">
            <v>3.5000000000000003E-2</v>
          </cell>
        </row>
        <row r="31">
          <cell r="A31" t="str">
            <v>D8</v>
          </cell>
          <cell r="B31" t="str">
            <v>DUBAI</v>
          </cell>
          <cell r="C31" t="str">
            <v>Senior Cost Specialist</v>
          </cell>
          <cell r="E31" t="str">
            <v>KBR</v>
          </cell>
          <cell r="F31" t="str">
            <v>A233</v>
          </cell>
          <cell r="G31" t="str">
            <v>SEII</v>
          </cell>
          <cell r="H31" t="str">
            <v>G</v>
          </cell>
          <cell r="I31">
            <v>36.807451923076925</v>
          </cell>
          <cell r="J31">
            <v>0</v>
          </cell>
          <cell r="K31">
            <v>21.92</v>
          </cell>
          <cell r="L31">
            <v>21.92</v>
          </cell>
          <cell r="M31">
            <v>1.2999999999999999E-2</v>
          </cell>
          <cell r="N31">
            <v>0.10256410256410256</v>
          </cell>
          <cell r="O31">
            <v>0.11556410256410256</v>
          </cell>
          <cell r="P31">
            <v>0.05</v>
          </cell>
          <cell r="Q31">
            <v>3.5000000000000003E-2</v>
          </cell>
        </row>
        <row r="32">
          <cell r="A32" t="str">
            <v>D9</v>
          </cell>
          <cell r="B32" t="str">
            <v>DUBAI</v>
          </cell>
          <cell r="C32" t="str">
            <v>Senior Manager - Project Controls</v>
          </cell>
          <cell r="E32" t="str">
            <v>KBR</v>
          </cell>
          <cell r="F32" t="str">
            <v>A232</v>
          </cell>
          <cell r="G32" t="str">
            <v>OAS</v>
          </cell>
          <cell r="H32" t="str">
            <v>J</v>
          </cell>
          <cell r="I32">
            <v>60.451442307692311</v>
          </cell>
          <cell r="J32">
            <v>0</v>
          </cell>
          <cell r="K32">
            <v>57.52</v>
          </cell>
          <cell r="L32">
            <v>57.52</v>
          </cell>
          <cell r="M32">
            <v>0.13470000000000001</v>
          </cell>
          <cell r="N32">
            <v>0.10256410256410256</v>
          </cell>
          <cell r="O32">
            <v>0.23726410256410257</v>
          </cell>
          <cell r="P32">
            <v>0.05</v>
          </cell>
          <cell r="Q32">
            <v>3.5000000000000003E-2</v>
          </cell>
        </row>
        <row r="33">
          <cell r="A33" t="str">
            <v>A5</v>
          </cell>
          <cell r="B33" t="str">
            <v>USA</v>
          </cell>
          <cell r="C33" t="str">
            <v>Senior Project Manager - Engineering</v>
          </cell>
          <cell r="E33" t="str">
            <v>KBR</v>
          </cell>
          <cell r="F33" t="str">
            <v>K778</v>
          </cell>
          <cell r="G33" t="str">
            <v>KBR</v>
          </cell>
          <cell r="H33" t="str">
            <v>K</v>
          </cell>
          <cell r="I33">
            <v>72.378605769230774</v>
          </cell>
          <cell r="J33">
            <v>0</v>
          </cell>
          <cell r="K33">
            <v>72.38</v>
          </cell>
          <cell r="L33">
            <v>72.38</v>
          </cell>
          <cell r="M33">
            <v>0.29189999999999999</v>
          </cell>
          <cell r="N33" t="str">
            <v/>
          </cell>
          <cell r="O33">
            <v>0.29189999999999999</v>
          </cell>
          <cell r="P33">
            <v>0</v>
          </cell>
          <cell r="Q33">
            <v>0</v>
          </cell>
        </row>
        <row r="34">
          <cell r="A34" t="str">
            <v>A1</v>
          </cell>
          <cell r="B34" t="str">
            <v>USA</v>
          </cell>
          <cell r="C34" t="str">
            <v>Senior Manager - Contracts</v>
          </cell>
          <cell r="E34" t="str">
            <v>KBR</v>
          </cell>
          <cell r="F34" t="str">
            <v>K113</v>
          </cell>
          <cell r="G34" t="str">
            <v>KBR</v>
          </cell>
          <cell r="H34" t="str">
            <v>I</v>
          </cell>
          <cell r="I34">
            <v>50.824278846153845</v>
          </cell>
          <cell r="J34">
            <v>0</v>
          </cell>
          <cell r="K34">
            <v>32.72</v>
          </cell>
          <cell r="L34">
            <v>32.72</v>
          </cell>
          <cell r="M34">
            <v>0.29189999999999999</v>
          </cell>
          <cell r="N34" t="str">
            <v/>
          </cell>
          <cell r="O34">
            <v>0.29189999999999999</v>
          </cell>
          <cell r="P34">
            <v>0</v>
          </cell>
          <cell r="Q34">
            <v>0</v>
          </cell>
        </row>
        <row r="35">
          <cell r="A35" t="str">
            <v>A2</v>
          </cell>
          <cell r="B35" t="str">
            <v>USA</v>
          </cell>
          <cell r="C35" t="str">
            <v>Technical Professional Manager - Architectural</v>
          </cell>
          <cell r="E35" t="str">
            <v>KBR</v>
          </cell>
          <cell r="F35" t="str">
            <v>K533</v>
          </cell>
          <cell r="G35" t="str">
            <v>KBR</v>
          </cell>
          <cell r="H35" t="str">
            <v>K</v>
          </cell>
          <cell r="I35">
            <v>72.378605769230774</v>
          </cell>
          <cell r="J35">
            <v>0</v>
          </cell>
          <cell r="K35">
            <v>72.38</v>
          </cell>
          <cell r="L35">
            <v>72.38</v>
          </cell>
          <cell r="M35">
            <v>0.29189999999999999</v>
          </cell>
          <cell r="N35" t="str">
            <v/>
          </cell>
          <cell r="O35">
            <v>0.29189999999999999</v>
          </cell>
          <cell r="P35">
            <v>0</v>
          </cell>
          <cell r="Q35">
            <v>0</v>
          </cell>
        </row>
        <row r="36">
          <cell r="A36" t="str">
            <v>A3</v>
          </cell>
          <cell r="B36" t="str">
            <v>USA</v>
          </cell>
          <cell r="C36" t="str">
            <v>Supervisor - Accounting</v>
          </cell>
          <cell r="E36" t="str">
            <v>KBR</v>
          </cell>
          <cell r="F36" t="str">
            <v>A012</v>
          </cell>
          <cell r="G36" t="str">
            <v>KBR</v>
          </cell>
          <cell r="H36" t="str">
            <v>I</v>
          </cell>
          <cell r="I36">
            <v>50.824278846153845</v>
          </cell>
          <cell r="J36">
            <v>0</v>
          </cell>
          <cell r="K36">
            <v>40.869999999999997</v>
          </cell>
          <cell r="L36">
            <v>40.869999999999997</v>
          </cell>
          <cell r="M36">
            <v>0.29189999999999999</v>
          </cell>
          <cell r="N36" t="str">
            <v/>
          </cell>
          <cell r="O36">
            <v>0.29189999999999999</v>
          </cell>
          <cell r="P36">
            <v>0</v>
          </cell>
          <cell r="Q36">
            <v>0</v>
          </cell>
        </row>
        <row r="37">
          <cell r="A37" t="str">
            <v>A4</v>
          </cell>
          <cell r="B37" t="str">
            <v>USA</v>
          </cell>
          <cell r="C37" t="str">
            <v>Lead Accountant</v>
          </cell>
          <cell r="E37" t="str">
            <v>KBR</v>
          </cell>
          <cell r="F37" t="str">
            <v>A016</v>
          </cell>
          <cell r="G37" t="str">
            <v>KBR</v>
          </cell>
          <cell r="H37" t="str">
            <v>H</v>
          </cell>
          <cell r="I37">
            <v>43.256971153846152</v>
          </cell>
          <cell r="J37">
            <v>0</v>
          </cell>
          <cell r="K37">
            <v>36</v>
          </cell>
          <cell r="L37">
            <v>36</v>
          </cell>
          <cell r="M37">
            <v>0.29189999999999999</v>
          </cell>
          <cell r="N37" t="str">
            <v/>
          </cell>
          <cell r="O37">
            <v>0.29189999999999999</v>
          </cell>
          <cell r="P37">
            <v>0</v>
          </cell>
          <cell r="Q37">
            <v>0</v>
          </cell>
        </row>
        <row r="38">
          <cell r="A38" t="str">
            <v>D4-1</v>
          </cell>
          <cell r="B38" t="str">
            <v>DUBAI</v>
          </cell>
          <cell r="C38" t="str">
            <v>Lead Cost Specialist</v>
          </cell>
          <cell r="E38" t="str">
            <v>KBR</v>
          </cell>
          <cell r="F38" t="str">
            <v>A219</v>
          </cell>
          <cell r="G38" t="str">
            <v>SEII</v>
          </cell>
          <cell r="H38" t="str">
            <v>I</v>
          </cell>
          <cell r="I38">
            <v>50.824278846153845</v>
          </cell>
          <cell r="J38">
            <v>0</v>
          </cell>
          <cell r="K38">
            <v>26.54</v>
          </cell>
          <cell r="L38">
            <v>26.54</v>
          </cell>
          <cell r="M38">
            <v>1.2999999999999999E-2</v>
          </cell>
          <cell r="N38">
            <v>0.10256410256410256</v>
          </cell>
          <cell r="O38">
            <v>0.11556410256410256</v>
          </cell>
          <cell r="P38">
            <v>0.05</v>
          </cell>
          <cell r="Q38">
            <v>3.5000000000000003E-2</v>
          </cell>
        </row>
        <row r="39">
          <cell r="A39" t="str">
            <v>D5-1</v>
          </cell>
          <cell r="B39" t="str">
            <v>DUBAI</v>
          </cell>
          <cell r="C39" t="str">
            <v>Supervisor - Accounting</v>
          </cell>
          <cell r="E39" t="str">
            <v>KBR</v>
          </cell>
          <cell r="F39" t="str">
            <v>A012</v>
          </cell>
          <cell r="G39" t="str">
            <v>SEII</v>
          </cell>
          <cell r="H39" t="str">
            <v>I</v>
          </cell>
          <cell r="I39">
            <v>50.824278846153845</v>
          </cell>
          <cell r="J39">
            <v>0</v>
          </cell>
          <cell r="K39">
            <v>35.53</v>
          </cell>
          <cell r="L39">
            <v>35.53</v>
          </cell>
          <cell r="M39">
            <v>1.2999999999999999E-2</v>
          </cell>
          <cell r="N39">
            <v>0.10256410256410256</v>
          </cell>
          <cell r="O39">
            <v>0.11556410256410256</v>
          </cell>
          <cell r="P39">
            <v>0.05</v>
          </cell>
          <cell r="Q39">
            <v>3.5000000000000003E-2</v>
          </cell>
        </row>
        <row r="40">
          <cell r="A40" t="str">
            <v>D8-1</v>
          </cell>
          <cell r="B40" t="str">
            <v>DUBAI</v>
          </cell>
          <cell r="C40" t="str">
            <v>Senior Cost Specialist</v>
          </cell>
          <cell r="E40" t="str">
            <v>KBR</v>
          </cell>
          <cell r="F40" t="str">
            <v>A233</v>
          </cell>
          <cell r="G40" t="str">
            <v>SEII</v>
          </cell>
          <cell r="H40" t="str">
            <v>G</v>
          </cell>
          <cell r="I40">
            <v>36.807451923076925</v>
          </cell>
          <cell r="J40">
            <v>0</v>
          </cell>
          <cell r="K40">
            <v>21.92</v>
          </cell>
          <cell r="L40">
            <v>21.92</v>
          </cell>
          <cell r="M40">
            <v>1.2999999999999999E-2</v>
          </cell>
          <cell r="N40">
            <v>0.10256410256410256</v>
          </cell>
          <cell r="O40">
            <v>0.11556410256410256</v>
          </cell>
          <cell r="P40">
            <v>0.05</v>
          </cell>
          <cell r="Q40">
            <v>3.5000000000000003E-2</v>
          </cell>
        </row>
        <row r="41">
          <cell r="A41" t="str">
            <v>D9-1</v>
          </cell>
          <cell r="B41" t="str">
            <v>DUBAI</v>
          </cell>
          <cell r="C41" t="str">
            <v>Senior Manager - Project Controls</v>
          </cell>
          <cell r="E41" t="str">
            <v>KBR</v>
          </cell>
          <cell r="F41" t="str">
            <v>A232</v>
          </cell>
          <cell r="G41" t="str">
            <v>SEII</v>
          </cell>
          <cell r="H41" t="str">
            <v>J</v>
          </cell>
          <cell r="I41">
            <v>60.451442307692311</v>
          </cell>
          <cell r="J41">
            <v>0</v>
          </cell>
          <cell r="K41">
            <v>57.52</v>
          </cell>
          <cell r="L41">
            <v>57.52</v>
          </cell>
          <cell r="M41">
            <v>1.2999999999999999E-2</v>
          </cell>
          <cell r="N41">
            <v>0.10256410256410256</v>
          </cell>
          <cell r="O41">
            <v>0.11556410256410256</v>
          </cell>
          <cell r="P41">
            <v>0.05</v>
          </cell>
          <cell r="Q41">
            <v>3.5000000000000003E-2</v>
          </cell>
        </row>
        <row r="42">
          <cell r="A42" t="str">
            <v>A3-1</v>
          </cell>
          <cell r="B42" t="str">
            <v>USA</v>
          </cell>
          <cell r="C42" t="str">
            <v>Supervisor - Accounting</v>
          </cell>
          <cell r="E42" t="str">
            <v>KBR</v>
          </cell>
          <cell r="F42" t="str">
            <v>A012</v>
          </cell>
          <cell r="G42" t="str">
            <v>KBR</v>
          </cell>
          <cell r="H42" t="str">
            <v>I</v>
          </cell>
          <cell r="I42">
            <v>50.824278846153845</v>
          </cell>
          <cell r="J42">
            <v>0</v>
          </cell>
          <cell r="K42">
            <v>40.869999999999997</v>
          </cell>
          <cell r="L42">
            <v>40.869999999999997</v>
          </cell>
          <cell r="M42">
            <v>0.29189999999999999</v>
          </cell>
          <cell r="N42" t="str">
            <v/>
          </cell>
          <cell r="O42">
            <v>0.29189999999999999</v>
          </cell>
          <cell r="P42">
            <v>0</v>
          </cell>
          <cell r="Q42">
            <v>0</v>
          </cell>
        </row>
        <row r="43">
          <cell r="A43" t="str">
            <v>A4-1</v>
          </cell>
          <cell r="B43" t="str">
            <v>USA</v>
          </cell>
          <cell r="C43" t="str">
            <v>Lead Accountant</v>
          </cell>
          <cell r="E43" t="str">
            <v>KBR</v>
          </cell>
          <cell r="F43" t="str">
            <v>A016</v>
          </cell>
          <cell r="G43" t="str">
            <v>KBR</v>
          </cell>
          <cell r="H43" t="str">
            <v>H</v>
          </cell>
          <cell r="I43">
            <v>43.256971153846152</v>
          </cell>
          <cell r="J43">
            <v>0</v>
          </cell>
          <cell r="K43">
            <v>36</v>
          </cell>
          <cell r="L43">
            <v>36</v>
          </cell>
          <cell r="M43">
            <v>0.29189999999999999</v>
          </cell>
          <cell r="N43" t="str">
            <v/>
          </cell>
          <cell r="O43">
            <v>0.29189999999999999</v>
          </cell>
          <cell r="P43">
            <v>0</v>
          </cell>
          <cell r="Q43">
            <v>0</v>
          </cell>
        </row>
        <row r="44">
          <cell r="A44" t="str">
            <v>A1-1</v>
          </cell>
          <cell r="B44" t="str">
            <v>USA</v>
          </cell>
          <cell r="C44" t="str">
            <v>Senior Manager - Contracts</v>
          </cell>
          <cell r="E44" t="str">
            <v>KBR</v>
          </cell>
          <cell r="F44" t="str">
            <v>K113</v>
          </cell>
          <cell r="G44" t="str">
            <v>KBR</v>
          </cell>
          <cell r="H44" t="str">
            <v>I</v>
          </cell>
          <cell r="I44">
            <v>50.824278846153845</v>
          </cell>
          <cell r="J44">
            <v>0</v>
          </cell>
          <cell r="K44">
            <v>32.72</v>
          </cell>
          <cell r="L44">
            <v>32.72</v>
          </cell>
          <cell r="M44">
            <v>0.29189999999999999</v>
          </cell>
          <cell r="N44" t="str">
            <v/>
          </cell>
          <cell r="O44">
            <v>0.29189999999999999</v>
          </cell>
          <cell r="P44">
            <v>0</v>
          </cell>
          <cell r="Q44">
            <v>0</v>
          </cell>
        </row>
        <row r="45">
          <cell r="B45" t="str">
            <v>INSERT LOCATION</v>
          </cell>
          <cell r="C45" t="str">
            <v>INSERT JOB CLASSIFICATION</v>
          </cell>
          <cell r="E45" t="str">
            <v>INSERT JOB TYPE</v>
          </cell>
          <cell r="F45" t="str">
            <v>N/A</v>
          </cell>
          <cell r="G45" t="str">
            <v>INSERT PAY CODE</v>
          </cell>
          <cell r="H45" t="str">
            <v>N/A</v>
          </cell>
          <cell r="I45">
            <v>0</v>
          </cell>
          <cell r="J45" t="str">
            <v/>
          </cell>
          <cell r="L45" t="str">
            <v/>
          </cell>
          <cell r="M45" t="str">
            <v/>
          </cell>
          <cell r="N45" t="str">
            <v/>
          </cell>
          <cell r="O45" t="str">
            <v/>
          </cell>
          <cell r="P45" t="str">
            <v/>
          </cell>
          <cell r="Q45" t="str">
            <v/>
          </cell>
        </row>
        <row r="46">
          <cell r="B46" t="str">
            <v>INSERT LOCATION</v>
          </cell>
          <cell r="C46" t="str">
            <v>INSERT JOB CLASSIFICATION</v>
          </cell>
          <cell r="E46" t="str">
            <v>INSERT JOB TYPE</v>
          </cell>
          <cell r="F46" t="str">
            <v>N/A</v>
          </cell>
          <cell r="G46" t="str">
            <v>INSERT PAY CODE</v>
          </cell>
          <cell r="H46" t="str">
            <v>N/A</v>
          </cell>
          <cell r="I46">
            <v>0</v>
          </cell>
          <cell r="J46" t="str">
            <v/>
          </cell>
          <cell r="L46" t="str">
            <v/>
          </cell>
          <cell r="M46" t="str">
            <v/>
          </cell>
          <cell r="N46" t="str">
            <v/>
          </cell>
          <cell r="O46" t="str">
            <v/>
          </cell>
          <cell r="P46" t="str">
            <v/>
          </cell>
          <cell r="Q46" t="str">
            <v/>
          </cell>
        </row>
        <row r="47">
          <cell r="B47" t="str">
            <v>INSERT LOCATION</v>
          </cell>
          <cell r="C47" t="str">
            <v>INSERT JOB CLASSIFICATION</v>
          </cell>
          <cell r="E47" t="str">
            <v>INSERT JOB TYPE</v>
          </cell>
          <cell r="F47" t="str">
            <v>N/A</v>
          </cell>
          <cell r="G47" t="str">
            <v>INSERT PAY CODE</v>
          </cell>
          <cell r="H47" t="str">
            <v>N/A</v>
          </cell>
          <cell r="I47">
            <v>0</v>
          </cell>
          <cell r="J47" t="str">
            <v/>
          </cell>
          <cell r="L47" t="str">
            <v/>
          </cell>
          <cell r="M47" t="str">
            <v/>
          </cell>
          <cell r="N47" t="str">
            <v/>
          </cell>
          <cell r="O47" t="str">
            <v/>
          </cell>
          <cell r="P47" t="str">
            <v/>
          </cell>
          <cell r="Q47" t="str">
            <v/>
          </cell>
        </row>
        <row r="48">
          <cell r="B48" t="str">
            <v>INSERT LOCATION</v>
          </cell>
          <cell r="C48" t="str">
            <v>INSERT JOB CLASSIFICATION</v>
          </cell>
          <cell r="E48" t="str">
            <v>INSERT JOB TYPE</v>
          </cell>
          <cell r="F48" t="str">
            <v>N/A</v>
          </cell>
          <cell r="G48" t="str">
            <v>INSERT PAY CODE</v>
          </cell>
          <cell r="H48" t="str">
            <v>N/A</v>
          </cell>
          <cell r="I48">
            <v>0</v>
          </cell>
          <cell r="J48" t="str">
            <v/>
          </cell>
          <cell r="L48" t="str">
            <v/>
          </cell>
          <cell r="M48" t="str">
            <v/>
          </cell>
          <cell r="N48" t="str">
            <v/>
          </cell>
          <cell r="O48" t="str">
            <v/>
          </cell>
          <cell r="P48" t="str">
            <v/>
          </cell>
          <cell r="Q48" t="str">
            <v/>
          </cell>
        </row>
        <row r="49">
          <cell r="B49" t="str">
            <v>INSERT LOCATION</v>
          </cell>
          <cell r="C49" t="str">
            <v>INSERT JOB CLASSIFICATION</v>
          </cell>
          <cell r="E49" t="str">
            <v>INSERT JOB TYPE</v>
          </cell>
          <cell r="F49" t="str">
            <v>N/A</v>
          </cell>
          <cell r="G49" t="str">
            <v>INSERT PAY CODE</v>
          </cell>
          <cell r="H49" t="str">
            <v>N/A</v>
          </cell>
          <cell r="I49">
            <v>0</v>
          </cell>
          <cell r="J49" t="str">
            <v/>
          </cell>
          <cell r="L49" t="str">
            <v/>
          </cell>
          <cell r="M49" t="str">
            <v/>
          </cell>
          <cell r="N49" t="str">
            <v/>
          </cell>
          <cell r="O49" t="str">
            <v/>
          </cell>
          <cell r="P49" t="str">
            <v/>
          </cell>
          <cell r="Q49" t="str">
            <v/>
          </cell>
        </row>
        <row r="50">
          <cell r="B50" t="str">
            <v>INSERT LOCATION</v>
          </cell>
          <cell r="C50" t="str">
            <v>INSERT JOB CLASSIFICATION</v>
          </cell>
          <cell r="E50" t="str">
            <v>INSERT JOB TYPE</v>
          </cell>
          <cell r="F50" t="str">
            <v>N/A</v>
          </cell>
          <cell r="G50" t="str">
            <v>INSERT PAY CODE</v>
          </cell>
          <cell r="H50" t="str">
            <v>N/A</v>
          </cell>
          <cell r="I50">
            <v>0</v>
          </cell>
          <cell r="J50" t="str">
            <v/>
          </cell>
          <cell r="L50" t="str">
            <v/>
          </cell>
          <cell r="M50" t="str">
            <v/>
          </cell>
          <cell r="N50" t="str">
            <v/>
          </cell>
          <cell r="O50" t="str">
            <v/>
          </cell>
          <cell r="P50" t="str">
            <v/>
          </cell>
          <cell r="Q50" t="str">
            <v/>
          </cell>
        </row>
        <row r="51">
          <cell r="B51" t="str">
            <v>INSERT LOCATION</v>
          </cell>
          <cell r="C51" t="str">
            <v>INSERT JOB CLASSIFICATION</v>
          </cell>
          <cell r="E51" t="str">
            <v>INSERT JOB TYPE</v>
          </cell>
          <cell r="F51" t="str">
            <v>N/A</v>
          </cell>
          <cell r="G51" t="str">
            <v>INSERT PAY CODE</v>
          </cell>
          <cell r="H51" t="str">
            <v>N/A</v>
          </cell>
          <cell r="I51">
            <v>0</v>
          </cell>
          <cell r="J51" t="str">
            <v/>
          </cell>
          <cell r="L51" t="str">
            <v/>
          </cell>
          <cell r="M51" t="str">
            <v/>
          </cell>
          <cell r="N51" t="str">
            <v/>
          </cell>
          <cell r="O51" t="str">
            <v/>
          </cell>
          <cell r="P51" t="str">
            <v/>
          </cell>
          <cell r="Q51" t="str">
            <v/>
          </cell>
        </row>
        <row r="52">
          <cell r="B52" t="str">
            <v>INSERT LOCATION</v>
          </cell>
          <cell r="C52" t="str">
            <v>INSERT JOB CLASSIFICATION</v>
          </cell>
          <cell r="E52" t="str">
            <v>INSERT JOB TYPE</v>
          </cell>
          <cell r="F52" t="str">
            <v>N/A</v>
          </cell>
          <cell r="G52" t="str">
            <v>INSERT PAY CODE</v>
          </cell>
          <cell r="H52" t="str">
            <v>N/A</v>
          </cell>
          <cell r="I52">
            <v>0</v>
          </cell>
          <cell r="J52" t="str">
            <v/>
          </cell>
          <cell r="L52" t="str">
            <v/>
          </cell>
          <cell r="M52" t="str">
            <v/>
          </cell>
          <cell r="N52" t="str">
            <v/>
          </cell>
          <cell r="O52" t="str">
            <v/>
          </cell>
          <cell r="P52" t="str">
            <v/>
          </cell>
          <cell r="Q52" t="str">
            <v/>
          </cell>
        </row>
        <row r="53">
          <cell r="B53" t="str">
            <v>INSERT LOCATION</v>
          </cell>
          <cell r="C53" t="str">
            <v>INSERT JOB CLASSIFICATION</v>
          </cell>
          <cell r="E53" t="str">
            <v>INSERT JOB TYPE</v>
          </cell>
          <cell r="F53" t="str">
            <v>N/A</v>
          </cell>
          <cell r="G53" t="str">
            <v>INSERT PAY CODE</v>
          </cell>
          <cell r="H53" t="str">
            <v>N/A</v>
          </cell>
          <cell r="I53">
            <v>0</v>
          </cell>
          <cell r="J53" t="str">
            <v/>
          </cell>
          <cell r="L53" t="str">
            <v/>
          </cell>
          <cell r="M53" t="str">
            <v/>
          </cell>
          <cell r="N53" t="str">
            <v/>
          </cell>
          <cell r="O53" t="str">
            <v/>
          </cell>
          <cell r="P53" t="str">
            <v/>
          </cell>
          <cell r="Q53" t="str">
            <v/>
          </cell>
        </row>
        <row r="54">
          <cell r="B54" t="str">
            <v>INSERT LOCATION</v>
          </cell>
          <cell r="C54" t="str">
            <v>INSERT JOB CLASSIFICATION</v>
          </cell>
          <cell r="E54" t="str">
            <v>INSERT JOB TYPE</v>
          </cell>
          <cell r="F54" t="str">
            <v>N/A</v>
          </cell>
          <cell r="G54" t="str">
            <v>INSERT PAY CODE</v>
          </cell>
          <cell r="H54" t="str">
            <v>N/A</v>
          </cell>
          <cell r="I54">
            <v>0</v>
          </cell>
          <cell r="J54" t="str">
            <v/>
          </cell>
          <cell r="L54" t="str">
            <v/>
          </cell>
          <cell r="M54" t="str">
            <v/>
          </cell>
          <cell r="N54" t="str">
            <v/>
          </cell>
          <cell r="O54" t="str">
            <v/>
          </cell>
          <cell r="P54" t="str">
            <v/>
          </cell>
          <cell r="Q54" t="str">
            <v/>
          </cell>
        </row>
        <row r="55">
          <cell r="B55" t="str">
            <v>INSERT LOCATION</v>
          </cell>
          <cell r="C55" t="str">
            <v>INSERT JOB CLASSIFICATION</v>
          </cell>
          <cell r="E55" t="str">
            <v>INSERT JOB TYPE</v>
          </cell>
          <cell r="F55" t="str">
            <v>N/A</v>
          </cell>
          <cell r="G55" t="str">
            <v>INSERT PAY CODE</v>
          </cell>
          <cell r="H55" t="str">
            <v>N/A</v>
          </cell>
          <cell r="I55">
            <v>0</v>
          </cell>
          <cell r="J55" t="str">
            <v/>
          </cell>
          <cell r="L55" t="str">
            <v/>
          </cell>
          <cell r="M55" t="str">
            <v/>
          </cell>
          <cell r="N55" t="str">
            <v/>
          </cell>
          <cell r="O55" t="str">
            <v/>
          </cell>
          <cell r="P55" t="str">
            <v/>
          </cell>
          <cell r="Q55" t="str">
            <v/>
          </cell>
        </row>
        <row r="56">
          <cell r="B56" t="str">
            <v>INSERT LOCATION</v>
          </cell>
          <cell r="C56" t="str">
            <v>INSERT JOB CLASSIFICATION</v>
          </cell>
          <cell r="E56" t="str">
            <v>INSERT JOB TYPE</v>
          </cell>
          <cell r="F56" t="str">
            <v>N/A</v>
          </cell>
          <cell r="G56" t="str">
            <v>INSERT PAY CODE</v>
          </cell>
          <cell r="H56" t="str">
            <v>N/A</v>
          </cell>
          <cell r="I56">
            <v>0</v>
          </cell>
          <cell r="J56" t="str">
            <v/>
          </cell>
          <cell r="L56" t="str">
            <v/>
          </cell>
          <cell r="M56" t="str">
            <v/>
          </cell>
          <cell r="N56" t="str">
            <v/>
          </cell>
          <cell r="O56" t="str">
            <v/>
          </cell>
          <cell r="P56" t="str">
            <v/>
          </cell>
          <cell r="Q56" t="str">
            <v/>
          </cell>
        </row>
        <row r="57">
          <cell r="B57" t="str">
            <v>INSERT LOCATION</v>
          </cell>
          <cell r="C57" t="str">
            <v>INSERT JOB CLASSIFICATION</v>
          </cell>
          <cell r="E57" t="str">
            <v>INSERT JOB TYPE</v>
          </cell>
          <cell r="F57" t="str">
            <v>N/A</v>
          </cell>
          <cell r="G57" t="str">
            <v>INSERT PAY CODE</v>
          </cell>
          <cell r="H57" t="str">
            <v>N/A</v>
          </cell>
          <cell r="I57">
            <v>0</v>
          </cell>
          <cell r="J57" t="str">
            <v/>
          </cell>
          <cell r="L57" t="str">
            <v/>
          </cell>
          <cell r="M57" t="str">
            <v/>
          </cell>
          <cell r="N57" t="str">
            <v/>
          </cell>
          <cell r="O57" t="str">
            <v/>
          </cell>
          <cell r="P57" t="str">
            <v/>
          </cell>
          <cell r="Q57" t="str">
            <v/>
          </cell>
        </row>
        <row r="58">
          <cell r="B58" t="str">
            <v>INSERT LOCATION</v>
          </cell>
          <cell r="C58" t="str">
            <v>INSERT JOB CLASSIFICATION</v>
          </cell>
          <cell r="E58" t="str">
            <v>INSERT JOB TYPE</v>
          </cell>
          <cell r="F58" t="str">
            <v>N/A</v>
          </cell>
          <cell r="G58" t="str">
            <v>INSERT PAY CODE</v>
          </cell>
          <cell r="H58" t="str">
            <v>N/A</v>
          </cell>
          <cell r="I58">
            <v>0</v>
          </cell>
          <cell r="J58" t="str">
            <v/>
          </cell>
          <cell r="L58" t="str">
            <v/>
          </cell>
          <cell r="M58" t="str">
            <v/>
          </cell>
          <cell r="N58" t="str">
            <v/>
          </cell>
          <cell r="O58" t="str">
            <v/>
          </cell>
          <cell r="P58" t="str">
            <v/>
          </cell>
          <cell r="Q58" t="str">
            <v/>
          </cell>
        </row>
        <row r="59">
          <cell r="B59" t="str">
            <v>INSERT LOCATION</v>
          </cell>
          <cell r="C59" t="str">
            <v>INSERT JOB CLASSIFICATION</v>
          </cell>
          <cell r="E59" t="str">
            <v>INSERT JOB TYPE</v>
          </cell>
          <cell r="F59" t="str">
            <v>N/A</v>
          </cell>
          <cell r="G59" t="str">
            <v>INSERT PAY CODE</v>
          </cell>
          <cell r="H59" t="str">
            <v>N/A</v>
          </cell>
          <cell r="I59">
            <v>0</v>
          </cell>
          <cell r="J59" t="str">
            <v/>
          </cell>
          <cell r="L59" t="str">
            <v/>
          </cell>
          <cell r="M59" t="str">
            <v/>
          </cell>
          <cell r="N59" t="str">
            <v/>
          </cell>
          <cell r="O59" t="str">
            <v/>
          </cell>
          <cell r="P59" t="str">
            <v/>
          </cell>
          <cell r="Q59" t="str">
            <v/>
          </cell>
        </row>
        <row r="60">
          <cell r="B60" t="str">
            <v>INSERT LOCATION</v>
          </cell>
          <cell r="C60" t="str">
            <v>INSERT JOB CLASSIFICATION</v>
          </cell>
          <cell r="E60" t="str">
            <v>INSERT JOB TYPE</v>
          </cell>
          <cell r="F60" t="str">
            <v>N/A</v>
          </cell>
          <cell r="G60" t="str">
            <v>INSERT PAY CODE</v>
          </cell>
          <cell r="H60" t="str">
            <v>N/A</v>
          </cell>
          <cell r="I60">
            <v>0</v>
          </cell>
          <cell r="J60" t="str">
            <v/>
          </cell>
          <cell r="L60" t="str">
            <v/>
          </cell>
          <cell r="M60" t="str">
            <v/>
          </cell>
          <cell r="N60" t="str">
            <v/>
          </cell>
          <cell r="O60" t="str">
            <v/>
          </cell>
          <cell r="P60" t="str">
            <v/>
          </cell>
          <cell r="Q60" t="str">
            <v/>
          </cell>
        </row>
        <row r="61">
          <cell r="B61" t="str">
            <v>INSERT LOCATION</v>
          </cell>
          <cell r="C61" t="str">
            <v>INSERT JOB CLASSIFICATION</v>
          </cell>
          <cell r="E61" t="str">
            <v>INSERT JOB TYPE</v>
          </cell>
          <cell r="F61" t="str">
            <v>N/A</v>
          </cell>
          <cell r="G61" t="str">
            <v>INSERT PAY CODE</v>
          </cell>
          <cell r="H61" t="str">
            <v>N/A</v>
          </cell>
          <cell r="I61">
            <v>0</v>
          </cell>
          <cell r="J61" t="str">
            <v/>
          </cell>
          <cell r="L61" t="str">
            <v/>
          </cell>
          <cell r="M61" t="str">
            <v/>
          </cell>
          <cell r="N61" t="str">
            <v/>
          </cell>
          <cell r="O61" t="str">
            <v/>
          </cell>
          <cell r="P61" t="str">
            <v/>
          </cell>
          <cell r="Q61" t="str">
            <v/>
          </cell>
        </row>
        <row r="62">
          <cell r="B62" t="str">
            <v>INSERT LOCATION</v>
          </cell>
          <cell r="C62" t="str">
            <v>INSERT JOB CLASSIFICATION</v>
          </cell>
          <cell r="E62" t="str">
            <v>INSERT JOB TYPE</v>
          </cell>
          <cell r="F62" t="str">
            <v>N/A</v>
          </cell>
          <cell r="G62" t="str">
            <v>INSERT PAY CODE</v>
          </cell>
          <cell r="H62" t="str">
            <v>N/A</v>
          </cell>
          <cell r="I62">
            <v>0</v>
          </cell>
          <cell r="J62" t="str">
            <v/>
          </cell>
          <cell r="L62" t="str">
            <v/>
          </cell>
          <cell r="M62" t="str">
            <v/>
          </cell>
          <cell r="N62" t="str">
            <v/>
          </cell>
          <cell r="O62" t="str">
            <v/>
          </cell>
          <cell r="P62" t="str">
            <v/>
          </cell>
          <cell r="Q62" t="str">
            <v/>
          </cell>
        </row>
        <row r="63">
          <cell r="B63" t="str">
            <v>INSERT LOCATION</v>
          </cell>
          <cell r="C63" t="str">
            <v>INSERT JOB CLASSIFICATION</v>
          </cell>
          <cell r="E63" t="str">
            <v>INSERT JOB TYPE</v>
          </cell>
          <cell r="F63" t="str">
            <v>N/A</v>
          </cell>
          <cell r="G63" t="str">
            <v>INSERT PAY CODE</v>
          </cell>
          <cell r="H63" t="str">
            <v>N/A</v>
          </cell>
          <cell r="I63">
            <v>0</v>
          </cell>
          <cell r="J63" t="str">
            <v/>
          </cell>
          <cell r="L63" t="str">
            <v/>
          </cell>
          <cell r="M63" t="str">
            <v/>
          </cell>
          <cell r="N63" t="str">
            <v/>
          </cell>
          <cell r="O63" t="str">
            <v/>
          </cell>
          <cell r="P63" t="str">
            <v/>
          </cell>
          <cell r="Q63" t="str">
            <v/>
          </cell>
        </row>
        <row r="64">
          <cell r="B64" t="str">
            <v>INSERT LOCATION</v>
          </cell>
          <cell r="C64" t="str">
            <v>INSERT JOB CLASSIFICATION</v>
          </cell>
          <cell r="E64" t="str">
            <v>INSERT JOB TYPE</v>
          </cell>
          <cell r="F64" t="str">
            <v>N/A</v>
          </cell>
          <cell r="G64" t="str">
            <v>INSERT PAY CODE</v>
          </cell>
          <cell r="H64" t="str">
            <v>N/A</v>
          </cell>
          <cell r="I64">
            <v>0</v>
          </cell>
          <cell r="J64" t="str">
            <v/>
          </cell>
          <cell r="L64" t="str">
            <v/>
          </cell>
          <cell r="M64" t="str">
            <v/>
          </cell>
          <cell r="N64" t="str">
            <v/>
          </cell>
          <cell r="O64" t="str">
            <v/>
          </cell>
          <cell r="P64" t="str">
            <v/>
          </cell>
          <cell r="Q64" t="str">
            <v/>
          </cell>
        </row>
        <row r="65">
          <cell r="B65" t="str">
            <v>INSERT LOCATION</v>
          </cell>
          <cell r="C65" t="str">
            <v>INSERT JOB CLASSIFICATION</v>
          </cell>
          <cell r="E65" t="str">
            <v>INSERT JOB TYPE</v>
          </cell>
          <cell r="F65" t="str">
            <v>N/A</v>
          </cell>
          <cell r="G65" t="str">
            <v>INSERT PAY CODE</v>
          </cell>
          <cell r="H65" t="str">
            <v>N/A</v>
          </cell>
          <cell r="I65">
            <v>0</v>
          </cell>
          <cell r="J65" t="str">
            <v/>
          </cell>
          <cell r="L65" t="str">
            <v/>
          </cell>
          <cell r="M65" t="str">
            <v/>
          </cell>
          <cell r="N65" t="str">
            <v/>
          </cell>
          <cell r="O65" t="str">
            <v/>
          </cell>
          <cell r="P65" t="str">
            <v/>
          </cell>
          <cell r="Q65" t="str">
            <v/>
          </cell>
        </row>
        <row r="66">
          <cell r="B66" t="str">
            <v>INSERT LOCATION</v>
          </cell>
          <cell r="C66" t="str">
            <v>INSERT JOB CLASSIFICATION</v>
          </cell>
          <cell r="E66" t="str">
            <v>INSERT JOB TYPE</v>
          </cell>
          <cell r="F66" t="str">
            <v>N/A</v>
          </cell>
          <cell r="G66" t="str">
            <v>INSERT PAY CODE</v>
          </cell>
          <cell r="H66" t="str">
            <v>N/A</v>
          </cell>
          <cell r="I66">
            <v>0</v>
          </cell>
          <cell r="J66" t="str">
            <v/>
          </cell>
          <cell r="L66" t="str">
            <v/>
          </cell>
          <cell r="M66" t="str">
            <v/>
          </cell>
          <cell r="N66" t="str">
            <v/>
          </cell>
          <cell r="O66" t="str">
            <v/>
          </cell>
          <cell r="P66" t="str">
            <v/>
          </cell>
          <cell r="Q66" t="str">
            <v/>
          </cell>
        </row>
        <row r="67">
          <cell r="B67" t="str">
            <v>INSERT LOCATION</v>
          </cell>
          <cell r="C67" t="str">
            <v>INSERT JOB CLASSIFICATION</v>
          </cell>
          <cell r="E67" t="str">
            <v>INSERT JOB TYPE</v>
          </cell>
          <cell r="F67" t="str">
            <v>N/A</v>
          </cell>
          <cell r="G67" t="str">
            <v>INSERT PAY CODE</v>
          </cell>
          <cell r="H67" t="str">
            <v>N/A</v>
          </cell>
          <cell r="I67">
            <v>0</v>
          </cell>
          <cell r="J67" t="str">
            <v/>
          </cell>
          <cell r="L67" t="str">
            <v/>
          </cell>
          <cell r="M67" t="str">
            <v/>
          </cell>
          <cell r="N67" t="str">
            <v/>
          </cell>
          <cell r="O67" t="str">
            <v/>
          </cell>
          <cell r="P67" t="str">
            <v/>
          </cell>
          <cell r="Q67" t="str">
            <v/>
          </cell>
        </row>
        <row r="68">
          <cell r="B68" t="str">
            <v>INSERT LOCATION</v>
          </cell>
          <cell r="C68" t="str">
            <v>INSERT JOB CLASSIFICATION</v>
          </cell>
          <cell r="E68" t="str">
            <v>INSERT JOB TYPE</v>
          </cell>
          <cell r="F68" t="str">
            <v>N/A</v>
          </cell>
          <cell r="G68" t="str">
            <v>INSERT PAY CODE</v>
          </cell>
          <cell r="H68" t="str">
            <v>N/A</v>
          </cell>
          <cell r="I68">
            <v>0</v>
          </cell>
          <cell r="J68" t="str">
            <v/>
          </cell>
          <cell r="L68" t="str">
            <v/>
          </cell>
          <cell r="M68" t="str">
            <v/>
          </cell>
          <cell r="N68" t="str">
            <v/>
          </cell>
          <cell r="O68" t="str">
            <v/>
          </cell>
          <cell r="P68" t="str">
            <v/>
          </cell>
          <cell r="Q68" t="str">
            <v/>
          </cell>
        </row>
        <row r="69">
          <cell r="B69" t="str">
            <v>INSERT LOCATION</v>
          </cell>
          <cell r="C69" t="str">
            <v>INSERT JOB CLASSIFICATION</v>
          </cell>
          <cell r="E69" t="str">
            <v>INSERT JOB TYPE</v>
          </cell>
          <cell r="F69" t="str">
            <v>N/A</v>
          </cell>
          <cell r="G69" t="str">
            <v>INSERT PAY CODE</v>
          </cell>
          <cell r="H69" t="str">
            <v>N/A</v>
          </cell>
          <cell r="I69">
            <v>0</v>
          </cell>
          <cell r="J69" t="str">
            <v/>
          </cell>
          <cell r="L69" t="str">
            <v/>
          </cell>
          <cell r="M69" t="str">
            <v/>
          </cell>
          <cell r="N69" t="str">
            <v/>
          </cell>
          <cell r="O69" t="str">
            <v/>
          </cell>
          <cell r="P69" t="str">
            <v/>
          </cell>
          <cell r="Q69" t="str">
            <v/>
          </cell>
        </row>
        <row r="70">
          <cell r="B70" t="str">
            <v>INSERT LOCATION</v>
          </cell>
          <cell r="C70" t="str">
            <v>INSERT JOB CLASSIFICATION</v>
          </cell>
          <cell r="E70" t="str">
            <v>INSERT JOB TYPE</v>
          </cell>
          <cell r="F70" t="str">
            <v>N/A</v>
          </cell>
          <cell r="G70" t="str">
            <v>INSERT PAY CODE</v>
          </cell>
          <cell r="H70" t="str">
            <v>N/A</v>
          </cell>
          <cell r="I70">
            <v>0</v>
          </cell>
          <cell r="J70" t="str">
            <v/>
          </cell>
          <cell r="L70" t="str">
            <v/>
          </cell>
          <cell r="M70" t="str">
            <v/>
          </cell>
          <cell r="N70" t="str">
            <v/>
          </cell>
          <cell r="O70" t="str">
            <v/>
          </cell>
          <cell r="P70" t="str">
            <v/>
          </cell>
          <cell r="Q70" t="str">
            <v/>
          </cell>
        </row>
        <row r="71">
          <cell r="B71" t="str">
            <v>INSERT LOCATION</v>
          </cell>
          <cell r="C71" t="str">
            <v>INSERT JOB CLASSIFICATION</v>
          </cell>
          <cell r="E71" t="str">
            <v>INSERT JOB TYPE</v>
          </cell>
          <cell r="F71" t="str">
            <v>N/A</v>
          </cell>
          <cell r="G71" t="str">
            <v>INSERT PAY CODE</v>
          </cell>
          <cell r="H71" t="str">
            <v>N/A</v>
          </cell>
          <cell r="I71">
            <v>0</v>
          </cell>
          <cell r="J71" t="str">
            <v/>
          </cell>
          <cell r="L71" t="str">
            <v/>
          </cell>
          <cell r="M71" t="str">
            <v/>
          </cell>
          <cell r="N71" t="str">
            <v/>
          </cell>
          <cell r="O71" t="str">
            <v/>
          </cell>
          <cell r="P71" t="str">
            <v/>
          </cell>
          <cell r="Q71" t="str">
            <v/>
          </cell>
        </row>
        <row r="72">
          <cell r="B72" t="str">
            <v>INSERT LOCATION</v>
          </cell>
          <cell r="C72" t="str">
            <v>INSERT JOB CLASSIFICATION</v>
          </cell>
          <cell r="E72" t="str">
            <v>INSERT JOB TYPE</v>
          </cell>
          <cell r="F72" t="str">
            <v>N/A</v>
          </cell>
          <cell r="G72" t="str">
            <v>INSERT PAY CODE</v>
          </cell>
          <cell r="H72" t="str">
            <v>N/A</v>
          </cell>
          <cell r="I72">
            <v>0</v>
          </cell>
          <cell r="J72" t="str">
            <v/>
          </cell>
          <cell r="L72" t="str">
            <v/>
          </cell>
          <cell r="M72" t="str">
            <v/>
          </cell>
          <cell r="N72" t="str">
            <v/>
          </cell>
          <cell r="O72" t="str">
            <v/>
          </cell>
          <cell r="P72" t="str">
            <v/>
          </cell>
          <cell r="Q72" t="str">
            <v/>
          </cell>
        </row>
        <row r="73">
          <cell r="B73" t="str">
            <v>INSERT LOCATION</v>
          </cell>
          <cell r="C73" t="str">
            <v>INSERT JOB CLASSIFICATION</v>
          </cell>
          <cell r="E73" t="str">
            <v>INSERT JOB TYPE</v>
          </cell>
          <cell r="F73" t="str">
            <v>N/A</v>
          </cell>
          <cell r="G73" t="str">
            <v>INSERT PAY CODE</v>
          </cell>
          <cell r="H73" t="str">
            <v>N/A</v>
          </cell>
          <cell r="I73">
            <v>0</v>
          </cell>
          <cell r="J73" t="str">
            <v/>
          </cell>
          <cell r="L73" t="str">
            <v/>
          </cell>
          <cell r="M73" t="str">
            <v/>
          </cell>
          <cell r="N73" t="str">
            <v/>
          </cell>
          <cell r="O73" t="str">
            <v/>
          </cell>
          <cell r="P73" t="str">
            <v/>
          </cell>
          <cell r="Q73" t="str">
            <v/>
          </cell>
        </row>
        <row r="74">
          <cell r="B74" t="str">
            <v>INSERT LOCATION</v>
          </cell>
          <cell r="C74" t="str">
            <v>INSERT JOB CLASSIFICATION</v>
          </cell>
          <cell r="E74" t="str">
            <v>INSERT JOB TYPE</v>
          </cell>
          <cell r="F74" t="str">
            <v>N/A</v>
          </cell>
          <cell r="G74" t="str">
            <v>INSERT PAY CODE</v>
          </cell>
          <cell r="H74" t="str">
            <v>N/A</v>
          </cell>
          <cell r="I74">
            <v>0</v>
          </cell>
          <cell r="J74" t="str">
            <v/>
          </cell>
          <cell r="L74" t="str">
            <v/>
          </cell>
          <cell r="M74" t="str">
            <v/>
          </cell>
          <cell r="N74" t="str">
            <v/>
          </cell>
          <cell r="O74" t="str">
            <v/>
          </cell>
          <cell r="P74" t="str">
            <v/>
          </cell>
          <cell r="Q74" t="str">
            <v/>
          </cell>
        </row>
        <row r="75">
          <cell r="B75" t="str">
            <v>INSERT LOCATION</v>
          </cell>
          <cell r="C75" t="str">
            <v>INSERT JOB CLASSIFICATION</v>
          </cell>
          <cell r="E75" t="str">
            <v>INSERT JOB TYPE</v>
          </cell>
          <cell r="F75" t="str">
            <v>N/A</v>
          </cell>
          <cell r="G75" t="str">
            <v>INSERT PAY CODE</v>
          </cell>
          <cell r="H75" t="str">
            <v>N/A</v>
          </cell>
          <cell r="I75">
            <v>0</v>
          </cell>
          <cell r="J75" t="str">
            <v/>
          </cell>
          <cell r="L75" t="str">
            <v/>
          </cell>
          <cell r="M75" t="str">
            <v/>
          </cell>
          <cell r="N75" t="str">
            <v/>
          </cell>
          <cell r="O75" t="str">
            <v/>
          </cell>
          <cell r="P75" t="str">
            <v/>
          </cell>
          <cell r="Q75" t="str">
            <v/>
          </cell>
        </row>
        <row r="76">
          <cell r="B76" t="str">
            <v>INSERT LOCATION</v>
          </cell>
          <cell r="C76" t="str">
            <v>INSERT JOB CLASSIFICATION</v>
          </cell>
          <cell r="E76" t="str">
            <v>INSERT JOB TYPE</v>
          </cell>
          <cell r="F76" t="str">
            <v>N/A</v>
          </cell>
          <cell r="G76" t="str">
            <v>INSERT PAY CODE</v>
          </cell>
          <cell r="H76" t="str">
            <v>N/A</v>
          </cell>
          <cell r="I76">
            <v>0</v>
          </cell>
          <cell r="J76" t="str">
            <v/>
          </cell>
          <cell r="L76" t="str">
            <v/>
          </cell>
          <cell r="M76" t="str">
            <v/>
          </cell>
          <cell r="N76" t="str">
            <v/>
          </cell>
          <cell r="O76" t="str">
            <v/>
          </cell>
          <cell r="P76" t="str">
            <v/>
          </cell>
          <cell r="Q76" t="str">
            <v/>
          </cell>
        </row>
        <row r="77">
          <cell r="B77" t="str">
            <v>INSERT LOCATION</v>
          </cell>
          <cell r="C77" t="str">
            <v>INSERT JOB CLASSIFICATION</v>
          </cell>
          <cell r="E77" t="str">
            <v>INSERT JOB TYPE</v>
          </cell>
          <cell r="F77" t="str">
            <v>N/A</v>
          </cell>
          <cell r="G77" t="str">
            <v>INSERT PAY CODE</v>
          </cell>
          <cell r="H77" t="str">
            <v>N/A</v>
          </cell>
          <cell r="I77">
            <v>0</v>
          </cell>
          <cell r="J77" t="str">
            <v/>
          </cell>
          <cell r="L77" t="str">
            <v/>
          </cell>
          <cell r="M77" t="str">
            <v/>
          </cell>
          <cell r="N77" t="str">
            <v/>
          </cell>
          <cell r="O77" t="str">
            <v/>
          </cell>
          <cell r="P77" t="str">
            <v/>
          </cell>
          <cell r="Q77" t="str">
            <v/>
          </cell>
        </row>
        <row r="78">
          <cell r="B78" t="str">
            <v>INSERT LOCATION</v>
          </cell>
          <cell r="C78" t="str">
            <v>INSERT JOB CLASSIFICATION</v>
          </cell>
          <cell r="E78" t="str">
            <v>INSERT JOB TYPE</v>
          </cell>
          <cell r="F78" t="str">
            <v>N/A</v>
          </cell>
          <cell r="G78" t="str">
            <v>INSERT PAY CODE</v>
          </cell>
          <cell r="H78" t="str">
            <v>N/A</v>
          </cell>
          <cell r="I78">
            <v>0</v>
          </cell>
          <cell r="J78" t="str">
            <v/>
          </cell>
          <cell r="L78" t="str">
            <v/>
          </cell>
          <cell r="M78" t="str">
            <v/>
          </cell>
          <cell r="N78" t="str">
            <v/>
          </cell>
          <cell r="O78" t="str">
            <v/>
          </cell>
          <cell r="P78" t="str">
            <v/>
          </cell>
          <cell r="Q78" t="str">
            <v/>
          </cell>
        </row>
        <row r="79">
          <cell r="B79" t="str">
            <v>INSERT LOCATION</v>
          </cell>
          <cell r="C79" t="str">
            <v>INSERT JOB CLASSIFICATION</v>
          </cell>
          <cell r="E79" t="str">
            <v>INSERT JOB TYPE</v>
          </cell>
          <cell r="F79" t="str">
            <v>N/A</v>
          </cell>
          <cell r="G79" t="str">
            <v>INSERT PAY CODE</v>
          </cell>
          <cell r="H79" t="str">
            <v>N/A</v>
          </cell>
          <cell r="I79">
            <v>0</v>
          </cell>
          <cell r="J79" t="str">
            <v/>
          </cell>
          <cell r="L79" t="str">
            <v/>
          </cell>
          <cell r="M79" t="str">
            <v/>
          </cell>
          <cell r="N79" t="str">
            <v/>
          </cell>
          <cell r="O79" t="str">
            <v/>
          </cell>
          <cell r="P79" t="str">
            <v/>
          </cell>
          <cell r="Q79" t="str">
            <v/>
          </cell>
        </row>
        <row r="80">
          <cell r="B80" t="str">
            <v>INSERT LOCATION</v>
          </cell>
          <cell r="C80" t="str">
            <v>INSERT JOB CLASSIFICATION</v>
          </cell>
          <cell r="E80" t="str">
            <v>INSERT JOB TYPE</v>
          </cell>
          <cell r="F80" t="str">
            <v>N/A</v>
          </cell>
          <cell r="G80" t="str">
            <v>INSERT PAY CODE</v>
          </cell>
          <cell r="H80" t="str">
            <v>N/A</v>
          </cell>
          <cell r="I80">
            <v>0</v>
          </cell>
          <cell r="J80" t="str">
            <v/>
          </cell>
          <cell r="L80" t="str">
            <v/>
          </cell>
          <cell r="M80" t="str">
            <v/>
          </cell>
          <cell r="N80" t="str">
            <v/>
          </cell>
          <cell r="O80" t="str">
            <v/>
          </cell>
          <cell r="P80" t="str">
            <v/>
          </cell>
          <cell r="Q80" t="str">
            <v/>
          </cell>
        </row>
        <row r="81">
          <cell r="B81" t="str">
            <v>INSERT LOCATION</v>
          </cell>
          <cell r="C81" t="str">
            <v>INSERT JOB CLASSIFICATION</v>
          </cell>
          <cell r="E81" t="str">
            <v>INSERT JOB TYPE</v>
          </cell>
          <cell r="F81" t="str">
            <v>N/A</v>
          </cell>
          <cell r="G81" t="str">
            <v>INSERT PAY CODE</v>
          </cell>
          <cell r="H81" t="str">
            <v>N/A</v>
          </cell>
          <cell r="I81">
            <v>0</v>
          </cell>
          <cell r="J81" t="str">
            <v/>
          </cell>
          <cell r="L81" t="str">
            <v/>
          </cell>
          <cell r="M81" t="str">
            <v/>
          </cell>
          <cell r="N81" t="str">
            <v/>
          </cell>
          <cell r="O81" t="str">
            <v/>
          </cell>
          <cell r="P81" t="str">
            <v/>
          </cell>
          <cell r="Q81" t="str">
            <v/>
          </cell>
        </row>
        <row r="82">
          <cell r="B82" t="str">
            <v>INSERT LOCATION</v>
          </cell>
          <cell r="C82" t="str">
            <v>INSERT JOB CLASSIFICATION</v>
          </cell>
          <cell r="E82" t="str">
            <v>INSERT JOB TYPE</v>
          </cell>
          <cell r="F82" t="str">
            <v>N/A</v>
          </cell>
          <cell r="G82" t="str">
            <v>INSERT PAY CODE</v>
          </cell>
          <cell r="H82" t="str">
            <v>N/A</v>
          </cell>
          <cell r="I82">
            <v>0</v>
          </cell>
          <cell r="J82" t="str">
            <v/>
          </cell>
          <cell r="L82" t="str">
            <v/>
          </cell>
          <cell r="M82" t="str">
            <v/>
          </cell>
          <cell r="N82" t="str">
            <v/>
          </cell>
          <cell r="O82" t="str">
            <v/>
          </cell>
          <cell r="P82" t="str">
            <v/>
          </cell>
          <cell r="Q82" t="str">
            <v/>
          </cell>
        </row>
        <row r="83">
          <cell r="B83" t="str">
            <v>INSERT LOCATION</v>
          </cell>
          <cell r="C83" t="str">
            <v>INSERT JOB CLASSIFICATION</v>
          </cell>
          <cell r="E83" t="str">
            <v>INSERT JOB TYPE</v>
          </cell>
          <cell r="F83" t="str">
            <v>N/A</v>
          </cell>
          <cell r="G83" t="str">
            <v>INSERT PAY CODE</v>
          </cell>
          <cell r="H83" t="str">
            <v>N/A</v>
          </cell>
          <cell r="I83">
            <v>0</v>
          </cell>
          <cell r="J83" t="str">
            <v/>
          </cell>
          <cell r="L83" t="str">
            <v/>
          </cell>
          <cell r="M83" t="str">
            <v/>
          </cell>
          <cell r="N83" t="str">
            <v/>
          </cell>
          <cell r="O83" t="str">
            <v/>
          </cell>
          <cell r="P83" t="str">
            <v/>
          </cell>
          <cell r="Q83" t="str">
            <v/>
          </cell>
        </row>
        <row r="84">
          <cell r="B84" t="str">
            <v>INSERT LOCATION</v>
          </cell>
          <cell r="C84" t="str">
            <v>INSERT JOB CLASSIFICATION</v>
          </cell>
          <cell r="E84" t="str">
            <v>INSERT JOB TYPE</v>
          </cell>
          <cell r="F84" t="str">
            <v>N/A</v>
          </cell>
          <cell r="G84" t="str">
            <v>INSERT PAY CODE</v>
          </cell>
          <cell r="H84" t="str">
            <v>N/A</v>
          </cell>
          <cell r="I84">
            <v>0</v>
          </cell>
          <cell r="J84" t="str">
            <v/>
          </cell>
          <cell r="L84" t="str">
            <v/>
          </cell>
          <cell r="M84" t="str">
            <v/>
          </cell>
          <cell r="N84" t="str">
            <v/>
          </cell>
          <cell r="O84" t="str">
            <v/>
          </cell>
          <cell r="P84" t="str">
            <v/>
          </cell>
          <cell r="Q84" t="str">
            <v/>
          </cell>
        </row>
        <row r="85">
          <cell r="B85" t="str">
            <v>INSERT LOCATION</v>
          </cell>
          <cell r="C85" t="str">
            <v>INSERT JOB CLASSIFICATION</v>
          </cell>
          <cell r="E85" t="str">
            <v>INSERT JOB TYPE</v>
          </cell>
          <cell r="F85" t="str">
            <v>N/A</v>
          </cell>
          <cell r="G85" t="str">
            <v>INSERT PAY CODE</v>
          </cell>
          <cell r="H85" t="str">
            <v>N/A</v>
          </cell>
          <cell r="I85">
            <v>0</v>
          </cell>
          <cell r="J85" t="str">
            <v/>
          </cell>
          <cell r="L85" t="str">
            <v/>
          </cell>
          <cell r="M85" t="str">
            <v/>
          </cell>
          <cell r="N85" t="str">
            <v/>
          </cell>
          <cell r="O85" t="str">
            <v/>
          </cell>
          <cell r="P85" t="str">
            <v/>
          </cell>
          <cell r="Q85" t="str">
            <v/>
          </cell>
        </row>
        <row r="86">
          <cell r="B86" t="str">
            <v>INSERT LOCATION</v>
          </cell>
          <cell r="C86" t="str">
            <v>INSERT JOB CLASSIFICATION</v>
          </cell>
          <cell r="E86" t="str">
            <v>INSERT JOB TYPE</v>
          </cell>
          <cell r="F86" t="str">
            <v>N/A</v>
          </cell>
          <cell r="G86" t="str">
            <v>INSERT PAY CODE</v>
          </cell>
          <cell r="H86" t="str">
            <v>N/A</v>
          </cell>
          <cell r="I86">
            <v>0</v>
          </cell>
          <cell r="J86" t="str">
            <v/>
          </cell>
          <cell r="L86" t="str">
            <v/>
          </cell>
          <cell r="M86" t="str">
            <v/>
          </cell>
          <cell r="N86" t="str">
            <v/>
          </cell>
          <cell r="O86" t="str">
            <v/>
          </cell>
          <cell r="P86" t="str">
            <v/>
          </cell>
          <cell r="Q86" t="str">
            <v/>
          </cell>
        </row>
        <row r="87">
          <cell r="B87" t="str">
            <v>INSERT LOCATION</v>
          </cell>
          <cell r="C87" t="str">
            <v>INSERT JOB CLASSIFICATION</v>
          </cell>
          <cell r="E87" t="str">
            <v>INSERT JOB TYPE</v>
          </cell>
          <cell r="F87" t="str">
            <v>N/A</v>
          </cell>
          <cell r="G87" t="str">
            <v>INSERT PAY CODE</v>
          </cell>
          <cell r="H87" t="str">
            <v>N/A</v>
          </cell>
          <cell r="I87">
            <v>0</v>
          </cell>
          <cell r="J87" t="str">
            <v/>
          </cell>
          <cell r="L87" t="str">
            <v/>
          </cell>
          <cell r="M87" t="str">
            <v/>
          </cell>
          <cell r="N87" t="str">
            <v/>
          </cell>
          <cell r="O87" t="str">
            <v/>
          </cell>
          <cell r="P87" t="str">
            <v/>
          </cell>
          <cell r="Q87" t="str">
            <v/>
          </cell>
        </row>
        <row r="88">
          <cell r="B88" t="str">
            <v>INSERT LOCATION</v>
          </cell>
          <cell r="C88" t="str">
            <v>INSERT JOB CLASSIFICATION</v>
          </cell>
          <cell r="E88" t="str">
            <v>INSERT JOB TYPE</v>
          </cell>
          <cell r="F88" t="str">
            <v>N/A</v>
          </cell>
          <cell r="G88" t="str">
            <v>INSERT PAY CODE</v>
          </cell>
          <cell r="H88" t="str">
            <v>N/A</v>
          </cell>
          <cell r="I88">
            <v>0</v>
          </cell>
          <cell r="J88" t="str">
            <v/>
          </cell>
          <cell r="L88" t="str">
            <v/>
          </cell>
          <cell r="M88" t="str">
            <v/>
          </cell>
          <cell r="N88" t="str">
            <v/>
          </cell>
          <cell r="O88" t="str">
            <v/>
          </cell>
          <cell r="P88" t="str">
            <v/>
          </cell>
          <cell r="Q88" t="str">
            <v/>
          </cell>
        </row>
        <row r="89">
          <cell r="B89" t="str">
            <v>INSERT LOCATION</v>
          </cell>
          <cell r="C89" t="str">
            <v>INSERT JOB CLASSIFICATION</v>
          </cell>
          <cell r="E89" t="str">
            <v>INSERT JOB TYPE</v>
          </cell>
          <cell r="F89" t="str">
            <v>N/A</v>
          </cell>
          <cell r="G89" t="str">
            <v>INSERT PAY CODE</v>
          </cell>
          <cell r="H89" t="str">
            <v>N/A</v>
          </cell>
          <cell r="I89">
            <v>0</v>
          </cell>
          <cell r="J89" t="str">
            <v/>
          </cell>
          <cell r="L89" t="str">
            <v/>
          </cell>
          <cell r="M89" t="str">
            <v/>
          </cell>
          <cell r="N89" t="str">
            <v/>
          </cell>
          <cell r="O89" t="str">
            <v/>
          </cell>
          <cell r="P89" t="str">
            <v/>
          </cell>
          <cell r="Q89" t="str">
            <v/>
          </cell>
        </row>
        <row r="90">
          <cell r="B90" t="str">
            <v>INSERT LOCATION</v>
          </cell>
          <cell r="C90" t="str">
            <v>INSERT JOB CLASSIFICATION</v>
          </cell>
          <cell r="E90" t="str">
            <v>INSERT JOB TYPE</v>
          </cell>
          <cell r="F90" t="str">
            <v>N/A</v>
          </cell>
          <cell r="G90" t="str">
            <v>INSERT PAY CODE</v>
          </cell>
          <cell r="H90" t="str">
            <v>N/A</v>
          </cell>
          <cell r="I90">
            <v>0</v>
          </cell>
          <cell r="J90" t="str">
            <v/>
          </cell>
          <cell r="L90" t="str">
            <v/>
          </cell>
          <cell r="M90" t="str">
            <v/>
          </cell>
          <cell r="N90" t="str">
            <v/>
          </cell>
          <cell r="O90" t="str">
            <v/>
          </cell>
          <cell r="P90" t="str">
            <v/>
          </cell>
          <cell r="Q90" t="str">
            <v/>
          </cell>
        </row>
        <row r="91">
          <cell r="B91" t="str">
            <v>INSERT LOCATION</v>
          </cell>
          <cell r="C91" t="str">
            <v>INSERT JOB CLASSIFICATION</v>
          </cell>
          <cell r="E91" t="str">
            <v>INSERT JOB TYPE</v>
          </cell>
          <cell r="F91" t="str">
            <v>N/A</v>
          </cell>
          <cell r="G91" t="str">
            <v>INSERT PAY CODE</v>
          </cell>
          <cell r="H91" t="str">
            <v>N/A</v>
          </cell>
          <cell r="I91">
            <v>0</v>
          </cell>
          <cell r="J91" t="str">
            <v/>
          </cell>
          <cell r="L91" t="str">
            <v/>
          </cell>
          <cell r="M91" t="str">
            <v/>
          </cell>
          <cell r="N91" t="str">
            <v/>
          </cell>
          <cell r="O91" t="str">
            <v/>
          </cell>
          <cell r="P91" t="str">
            <v/>
          </cell>
          <cell r="Q91" t="str">
            <v/>
          </cell>
        </row>
        <row r="92">
          <cell r="B92" t="str">
            <v>INSERT LOCATION</v>
          </cell>
          <cell r="C92" t="str">
            <v>INSERT JOB CLASSIFICATION</v>
          </cell>
          <cell r="E92" t="str">
            <v>INSERT JOB TYPE</v>
          </cell>
          <cell r="F92" t="str">
            <v>N/A</v>
          </cell>
          <cell r="G92" t="str">
            <v>INSERT PAY CODE</v>
          </cell>
          <cell r="H92" t="str">
            <v>N/A</v>
          </cell>
          <cell r="I92">
            <v>0</v>
          </cell>
          <cell r="J92" t="str">
            <v/>
          </cell>
          <cell r="L92" t="str">
            <v/>
          </cell>
          <cell r="M92" t="str">
            <v/>
          </cell>
          <cell r="N92" t="str">
            <v/>
          </cell>
          <cell r="O92" t="str">
            <v/>
          </cell>
          <cell r="P92" t="str">
            <v/>
          </cell>
          <cell r="Q92" t="str">
            <v/>
          </cell>
        </row>
        <row r="93">
          <cell r="B93" t="str">
            <v>INSERT LOCATION</v>
          </cell>
          <cell r="C93" t="str">
            <v>INSERT JOB CLASSIFICATION</v>
          </cell>
          <cell r="E93" t="str">
            <v>INSERT JOB TYPE</v>
          </cell>
          <cell r="F93" t="str">
            <v>N/A</v>
          </cell>
          <cell r="G93" t="str">
            <v>INSERT PAY CODE</v>
          </cell>
          <cell r="H93" t="str">
            <v>N/A</v>
          </cell>
          <cell r="I93">
            <v>0</v>
          </cell>
          <cell r="J93" t="str">
            <v/>
          </cell>
          <cell r="L93" t="str">
            <v/>
          </cell>
          <cell r="M93" t="str">
            <v/>
          </cell>
          <cell r="N93" t="str">
            <v/>
          </cell>
          <cell r="O93" t="str">
            <v/>
          </cell>
          <cell r="P93" t="str">
            <v/>
          </cell>
          <cell r="Q93" t="str">
            <v/>
          </cell>
        </row>
        <row r="94">
          <cell r="B94" t="str">
            <v>INSERT LOCATION</v>
          </cell>
          <cell r="C94" t="str">
            <v>INSERT JOB CLASSIFICATION</v>
          </cell>
          <cell r="E94" t="str">
            <v>INSERT JOB TYPE</v>
          </cell>
          <cell r="F94" t="str">
            <v>N/A</v>
          </cell>
          <cell r="G94" t="str">
            <v>INSERT PAY CODE</v>
          </cell>
          <cell r="H94" t="str">
            <v>N/A</v>
          </cell>
          <cell r="I94">
            <v>0</v>
          </cell>
          <cell r="J94" t="str">
            <v/>
          </cell>
          <cell r="L94" t="str">
            <v/>
          </cell>
          <cell r="M94" t="str">
            <v/>
          </cell>
          <cell r="N94" t="str">
            <v/>
          </cell>
          <cell r="O94" t="str">
            <v/>
          </cell>
          <cell r="P94" t="str">
            <v/>
          </cell>
          <cell r="Q94" t="str">
            <v/>
          </cell>
        </row>
        <row r="95">
          <cell r="B95" t="str">
            <v>INSERT LOCATION</v>
          </cell>
          <cell r="C95" t="str">
            <v>INSERT JOB CLASSIFICATION</v>
          </cell>
          <cell r="E95" t="str">
            <v>INSERT JOB TYPE</v>
          </cell>
          <cell r="F95" t="str">
            <v>N/A</v>
          </cell>
          <cell r="G95" t="str">
            <v>INSERT PAY CODE</v>
          </cell>
          <cell r="H95" t="str">
            <v>N/A</v>
          </cell>
          <cell r="I95">
            <v>0</v>
          </cell>
          <cell r="J95" t="str">
            <v/>
          </cell>
          <cell r="L95" t="str">
            <v/>
          </cell>
          <cell r="M95" t="str">
            <v/>
          </cell>
          <cell r="N95" t="str">
            <v/>
          </cell>
          <cell r="O95" t="str">
            <v/>
          </cell>
          <cell r="P95" t="str">
            <v/>
          </cell>
          <cell r="Q95" t="str">
            <v/>
          </cell>
        </row>
        <row r="96">
          <cell r="B96" t="str">
            <v>INSERT LOCATION</v>
          </cell>
          <cell r="C96" t="str">
            <v>INSERT JOB CLASSIFICATION</v>
          </cell>
          <cell r="E96" t="str">
            <v>INSERT JOB TYPE</v>
          </cell>
          <cell r="F96" t="str">
            <v>N/A</v>
          </cell>
          <cell r="G96" t="str">
            <v>INSERT PAY CODE</v>
          </cell>
          <cell r="H96" t="str">
            <v>N/A</v>
          </cell>
          <cell r="I96">
            <v>0</v>
          </cell>
          <cell r="J96" t="str">
            <v/>
          </cell>
          <cell r="L96" t="str">
            <v/>
          </cell>
          <cell r="M96" t="str">
            <v/>
          </cell>
          <cell r="N96" t="str">
            <v/>
          </cell>
          <cell r="O96" t="str">
            <v/>
          </cell>
          <cell r="P96" t="str">
            <v/>
          </cell>
          <cell r="Q96" t="str">
            <v/>
          </cell>
        </row>
        <row r="97">
          <cell r="B97" t="str">
            <v>INSERT LOCATION</v>
          </cell>
          <cell r="C97" t="str">
            <v>INSERT JOB CLASSIFICATION</v>
          </cell>
          <cell r="E97" t="str">
            <v>INSERT JOB TYPE</v>
          </cell>
          <cell r="F97" t="str">
            <v>N/A</v>
          </cell>
          <cell r="G97" t="str">
            <v>INSERT PAY CODE</v>
          </cell>
          <cell r="H97" t="str">
            <v>N/A</v>
          </cell>
          <cell r="I97">
            <v>0</v>
          </cell>
          <cell r="J97" t="str">
            <v/>
          </cell>
          <cell r="L97" t="str">
            <v/>
          </cell>
          <cell r="M97" t="str">
            <v/>
          </cell>
          <cell r="N97" t="str">
            <v/>
          </cell>
          <cell r="O97" t="str">
            <v/>
          </cell>
          <cell r="P97" t="str">
            <v/>
          </cell>
          <cell r="Q97" t="str">
            <v/>
          </cell>
        </row>
        <row r="98">
          <cell r="B98" t="str">
            <v>INSERT LOCATION</v>
          </cell>
          <cell r="C98" t="str">
            <v>INSERT JOB CLASSIFICATION</v>
          </cell>
          <cell r="E98" t="str">
            <v>INSERT JOB TYPE</v>
          </cell>
          <cell r="F98" t="str">
            <v>N/A</v>
          </cell>
          <cell r="G98" t="str">
            <v>INSERT PAY CODE</v>
          </cell>
          <cell r="H98" t="str">
            <v>N/A</v>
          </cell>
          <cell r="I98">
            <v>0</v>
          </cell>
          <cell r="J98" t="str">
            <v/>
          </cell>
          <cell r="L98" t="str">
            <v/>
          </cell>
          <cell r="M98" t="str">
            <v/>
          </cell>
          <cell r="N98" t="str">
            <v/>
          </cell>
          <cell r="O98" t="str">
            <v/>
          </cell>
          <cell r="P98" t="str">
            <v/>
          </cell>
          <cell r="Q98" t="str">
            <v/>
          </cell>
        </row>
        <row r="99">
          <cell r="B99" t="str">
            <v>INSERT LOCATION</v>
          </cell>
          <cell r="C99" t="str">
            <v>INSERT JOB CLASSIFICATION</v>
          </cell>
          <cell r="E99" t="str">
            <v>INSERT JOB TYPE</v>
          </cell>
          <cell r="F99" t="str">
            <v>N/A</v>
          </cell>
          <cell r="G99" t="str">
            <v>INSERT PAY CODE</v>
          </cell>
          <cell r="H99" t="str">
            <v>N/A</v>
          </cell>
          <cell r="I99">
            <v>0</v>
          </cell>
          <cell r="J99" t="str">
            <v/>
          </cell>
          <cell r="L99" t="str">
            <v/>
          </cell>
          <cell r="M99" t="str">
            <v/>
          </cell>
          <cell r="N99" t="str">
            <v/>
          </cell>
          <cell r="O99" t="str">
            <v/>
          </cell>
          <cell r="P99" t="str">
            <v/>
          </cell>
          <cell r="Q99" t="str">
            <v/>
          </cell>
        </row>
        <row r="100">
          <cell r="B100" t="str">
            <v>INSERT LOCATION</v>
          </cell>
          <cell r="C100" t="str">
            <v>INSERT JOB CLASSIFICATION</v>
          </cell>
          <cell r="E100" t="str">
            <v>INSERT JOB TYPE</v>
          </cell>
          <cell r="F100" t="str">
            <v>N/A</v>
          </cell>
          <cell r="G100" t="str">
            <v>INSERT PAY CODE</v>
          </cell>
          <cell r="H100" t="str">
            <v>N/A</v>
          </cell>
          <cell r="I100">
            <v>0</v>
          </cell>
          <cell r="J100" t="str">
            <v/>
          </cell>
          <cell r="L100" t="str">
            <v/>
          </cell>
          <cell r="M100" t="str">
            <v/>
          </cell>
          <cell r="N100" t="str">
            <v/>
          </cell>
          <cell r="O100" t="str">
            <v/>
          </cell>
          <cell r="P100" t="str">
            <v/>
          </cell>
          <cell r="Q100" t="str">
            <v/>
          </cell>
        </row>
        <row r="101">
          <cell r="B101" t="str">
            <v>INSERT LOCATION</v>
          </cell>
          <cell r="C101" t="str">
            <v>INSERT JOB CLASSIFICATION</v>
          </cell>
          <cell r="E101" t="str">
            <v>INSERT JOB TYPE</v>
          </cell>
          <cell r="F101" t="str">
            <v>N/A</v>
          </cell>
          <cell r="G101" t="str">
            <v>INSERT PAY CODE</v>
          </cell>
          <cell r="H101" t="str">
            <v>N/A</v>
          </cell>
          <cell r="I101">
            <v>0</v>
          </cell>
          <cell r="J101" t="str">
            <v/>
          </cell>
          <cell r="L101" t="str">
            <v/>
          </cell>
          <cell r="M101" t="str">
            <v/>
          </cell>
          <cell r="N101" t="str">
            <v/>
          </cell>
          <cell r="O101" t="str">
            <v/>
          </cell>
          <cell r="P101" t="str">
            <v/>
          </cell>
          <cell r="Q101" t="str">
            <v/>
          </cell>
        </row>
        <row r="102">
          <cell r="B102" t="str">
            <v>INSERT LOCATION</v>
          </cell>
          <cell r="C102" t="str">
            <v>INSERT JOB CLASSIFICATION</v>
          </cell>
          <cell r="E102" t="str">
            <v>INSERT JOB TYPE</v>
          </cell>
          <cell r="F102" t="str">
            <v>N/A</v>
          </cell>
          <cell r="G102" t="str">
            <v>INSERT PAY CODE</v>
          </cell>
          <cell r="H102" t="str">
            <v>N/A</v>
          </cell>
          <cell r="I102">
            <v>0</v>
          </cell>
          <cell r="J102" t="str">
            <v/>
          </cell>
          <cell r="L102" t="str">
            <v/>
          </cell>
          <cell r="M102" t="str">
            <v/>
          </cell>
          <cell r="N102" t="str">
            <v/>
          </cell>
          <cell r="O102" t="str">
            <v/>
          </cell>
          <cell r="P102" t="str">
            <v/>
          </cell>
          <cell r="Q102" t="str">
            <v/>
          </cell>
        </row>
        <row r="103">
          <cell r="B103" t="str">
            <v>INSERT LOCATION</v>
          </cell>
          <cell r="C103" t="str">
            <v>INSERT JOB CLASSIFICATION</v>
          </cell>
          <cell r="E103" t="str">
            <v>INSERT JOB TYPE</v>
          </cell>
          <cell r="F103" t="str">
            <v>N/A</v>
          </cell>
          <cell r="G103" t="str">
            <v>INSERT PAY CODE</v>
          </cell>
          <cell r="H103" t="str">
            <v>N/A</v>
          </cell>
          <cell r="I103">
            <v>0</v>
          </cell>
          <cell r="J103" t="str">
            <v/>
          </cell>
          <cell r="L103" t="str">
            <v/>
          </cell>
          <cell r="M103" t="str">
            <v/>
          </cell>
          <cell r="N103" t="str">
            <v/>
          </cell>
          <cell r="O103" t="str">
            <v/>
          </cell>
          <cell r="P103" t="str">
            <v/>
          </cell>
          <cell r="Q103" t="str">
            <v/>
          </cell>
        </row>
        <row r="104">
          <cell r="B104" t="str">
            <v>INSERT LOCATION</v>
          </cell>
          <cell r="C104" t="str">
            <v>INSERT JOB CLASSIFICATION</v>
          </cell>
          <cell r="E104" t="str">
            <v>INSERT JOB TYPE</v>
          </cell>
          <cell r="F104" t="str">
            <v>N/A</v>
          </cell>
          <cell r="G104" t="str">
            <v>INSERT PAY CODE</v>
          </cell>
          <cell r="H104" t="str">
            <v>N/A</v>
          </cell>
          <cell r="I104">
            <v>0</v>
          </cell>
          <cell r="J104" t="str">
            <v/>
          </cell>
          <cell r="L104" t="str">
            <v/>
          </cell>
          <cell r="M104" t="str">
            <v/>
          </cell>
          <cell r="N104" t="str">
            <v/>
          </cell>
          <cell r="O104" t="str">
            <v/>
          </cell>
          <cell r="P104" t="str">
            <v/>
          </cell>
          <cell r="Q104" t="str">
            <v/>
          </cell>
        </row>
        <row r="105">
          <cell r="B105" t="str">
            <v>INSERT LOCATION</v>
          </cell>
          <cell r="C105" t="str">
            <v>INSERT JOB CLASSIFICATION</v>
          </cell>
          <cell r="E105" t="str">
            <v>INSERT JOB TYPE</v>
          </cell>
          <cell r="F105" t="str">
            <v>N/A</v>
          </cell>
          <cell r="G105" t="str">
            <v>INSERT PAY CODE</v>
          </cell>
          <cell r="H105" t="str">
            <v>N/A</v>
          </cell>
          <cell r="I105">
            <v>0</v>
          </cell>
          <cell r="J105" t="str">
            <v/>
          </cell>
          <cell r="L105" t="str">
            <v/>
          </cell>
          <cell r="M105" t="str">
            <v/>
          </cell>
          <cell r="N105" t="str">
            <v/>
          </cell>
          <cell r="O105" t="str">
            <v/>
          </cell>
          <cell r="P105" t="str">
            <v/>
          </cell>
          <cell r="Q105" t="str">
            <v/>
          </cell>
        </row>
        <row r="106">
          <cell r="B106" t="str">
            <v>INSERT LOCATION</v>
          </cell>
          <cell r="C106" t="str">
            <v>INSERT JOB CLASSIFICATION</v>
          </cell>
          <cell r="E106" t="str">
            <v>INSERT JOB TYPE</v>
          </cell>
          <cell r="F106" t="str">
            <v>N/A</v>
          </cell>
          <cell r="G106" t="str">
            <v>INSERT PAY CODE</v>
          </cell>
          <cell r="H106" t="str">
            <v>N/A</v>
          </cell>
          <cell r="I106">
            <v>0</v>
          </cell>
          <cell r="J106" t="str">
            <v/>
          </cell>
          <cell r="L106" t="str">
            <v/>
          </cell>
          <cell r="M106" t="str">
            <v/>
          </cell>
          <cell r="N106" t="str">
            <v/>
          </cell>
          <cell r="O106" t="str">
            <v/>
          </cell>
          <cell r="P106" t="str">
            <v/>
          </cell>
          <cell r="Q106" t="str">
            <v/>
          </cell>
        </row>
        <row r="107">
          <cell r="B107" t="str">
            <v>INSERT LOCATION</v>
          </cell>
          <cell r="C107" t="str">
            <v>INSERT JOB CLASSIFICATION</v>
          </cell>
          <cell r="E107" t="str">
            <v>INSERT JOB TYPE</v>
          </cell>
          <cell r="F107" t="str">
            <v>N/A</v>
          </cell>
          <cell r="G107" t="str">
            <v>INSERT PAY CODE</v>
          </cell>
          <cell r="H107" t="str">
            <v>N/A</v>
          </cell>
          <cell r="I107">
            <v>0</v>
          </cell>
          <cell r="J107" t="str">
            <v/>
          </cell>
          <cell r="L107" t="str">
            <v/>
          </cell>
          <cell r="M107" t="str">
            <v/>
          </cell>
          <cell r="N107" t="str">
            <v/>
          </cell>
          <cell r="O107" t="str">
            <v/>
          </cell>
          <cell r="P107" t="str">
            <v/>
          </cell>
          <cell r="Q107" t="str">
            <v/>
          </cell>
        </row>
        <row r="108">
          <cell r="B108" t="str">
            <v>INSERT LOCATION</v>
          </cell>
          <cell r="C108" t="str">
            <v>INSERT JOB CLASSIFICATION</v>
          </cell>
          <cell r="E108" t="str">
            <v>INSERT JOB TYPE</v>
          </cell>
          <cell r="F108" t="str">
            <v>N/A</v>
          </cell>
          <cell r="G108" t="str">
            <v>INSERT PAY CODE</v>
          </cell>
          <cell r="H108" t="str">
            <v>N/A</v>
          </cell>
          <cell r="I108">
            <v>0</v>
          </cell>
          <cell r="J108" t="str">
            <v/>
          </cell>
          <cell r="L108" t="str">
            <v/>
          </cell>
          <cell r="M108" t="str">
            <v/>
          </cell>
          <cell r="N108" t="str">
            <v/>
          </cell>
          <cell r="O108" t="str">
            <v/>
          </cell>
          <cell r="P108" t="str">
            <v/>
          </cell>
          <cell r="Q108" t="str">
            <v/>
          </cell>
        </row>
        <row r="109">
          <cell r="B109" t="str">
            <v>INSERT LOCATION</v>
          </cell>
          <cell r="C109" t="str">
            <v>INSERT JOB CLASSIFICATION</v>
          </cell>
          <cell r="E109" t="str">
            <v>INSERT JOB TYPE</v>
          </cell>
          <cell r="F109" t="str">
            <v>N/A</v>
          </cell>
          <cell r="G109" t="str">
            <v>INSERT PAY CODE</v>
          </cell>
          <cell r="H109" t="str">
            <v>N/A</v>
          </cell>
          <cell r="I109">
            <v>0</v>
          </cell>
          <cell r="J109" t="str">
            <v/>
          </cell>
          <cell r="L109" t="str">
            <v/>
          </cell>
          <cell r="M109" t="str">
            <v/>
          </cell>
          <cell r="N109" t="str">
            <v/>
          </cell>
          <cell r="O109" t="str">
            <v/>
          </cell>
          <cell r="P109" t="str">
            <v/>
          </cell>
          <cell r="Q109" t="str">
            <v/>
          </cell>
        </row>
        <row r="110">
          <cell r="B110" t="str">
            <v>INSERT LOCATION</v>
          </cell>
          <cell r="C110" t="str">
            <v>INSERT JOB CLASSIFICATION</v>
          </cell>
          <cell r="E110" t="str">
            <v>INSERT JOB TYPE</v>
          </cell>
          <cell r="F110" t="str">
            <v>N/A</v>
          </cell>
          <cell r="G110" t="str">
            <v>INSERT PAY CODE</v>
          </cell>
          <cell r="H110" t="str">
            <v>N/A</v>
          </cell>
          <cell r="I110">
            <v>0</v>
          </cell>
          <cell r="J110" t="str">
            <v/>
          </cell>
          <cell r="L110" t="str">
            <v/>
          </cell>
          <cell r="M110" t="str">
            <v/>
          </cell>
          <cell r="N110" t="str">
            <v/>
          </cell>
          <cell r="O110" t="str">
            <v/>
          </cell>
          <cell r="P110" t="str">
            <v/>
          </cell>
          <cell r="Q110" t="str">
            <v/>
          </cell>
        </row>
        <row r="111">
          <cell r="B111" t="str">
            <v>INSERT LOCATION</v>
          </cell>
          <cell r="C111" t="str">
            <v>INSERT JOB CLASSIFICATION</v>
          </cell>
          <cell r="E111" t="str">
            <v>INSERT JOB TYPE</v>
          </cell>
          <cell r="F111" t="str">
            <v>N/A</v>
          </cell>
          <cell r="G111" t="str">
            <v>INSERT PAY CODE</v>
          </cell>
          <cell r="H111" t="str">
            <v>N/A</v>
          </cell>
          <cell r="I111">
            <v>0</v>
          </cell>
          <cell r="J111" t="str">
            <v/>
          </cell>
          <cell r="L111" t="str">
            <v/>
          </cell>
          <cell r="M111" t="str">
            <v/>
          </cell>
          <cell r="N111" t="str">
            <v/>
          </cell>
          <cell r="O111" t="str">
            <v/>
          </cell>
          <cell r="P111" t="str">
            <v/>
          </cell>
          <cell r="Q111" t="str">
            <v/>
          </cell>
        </row>
        <row r="112">
          <cell r="B112" t="str">
            <v>INSERT LOCATION</v>
          </cell>
          <cell r="C112" t="str">
            <v>INSERT JOB CLASSIFICATION</v>
          </cell>
          <cell r="E112" t="str">
            <v>INSERT JOB TYPE</v>
          </cell>
          <cell r="F112" t="str">
            <v>N/A</v>
          </cell>
          <cell r="G112" t="str">
            <v>INSERT PAY CODE</v>
          </cell>
          <cell r="H112" t="str">
            <v>N/A</v>
          </cell>
          <cell r="I112">
            <v>0</v>
          </cell>
          <cell r="J112" t="str">
            <v/>
          </cell>
          <cell r="L112" t="str">
            <v/>
          </cell>
          <cell r="M112" t="str">
            <v/>
          </cell>
          <cell r="N112" t="str">
            <v/>
          </cell>
          <cell r="O112" t="str">
            <v/>
          </cell>
          <cell r="P112" t="str">
            <v/>
          </cell>
          <cell r="Q112" t="str">
            <v/>
          </cell>
        </row>
        <row r="113">
          <cell r="B113" t="str">
            <v>INSERT LOCATION</v>
          </cell>
          <cell r="C113" t="str">
            <v>INSERT JOB CLASSIFICATION</v>
          </cell>
          <cell r="E113" t="str">
            <v>INSERT JOB TYPE</v>
          </cell>
          <cell r="F113" t="str">
            <v>N/A</v>
          </cell>
          <cell r="G113" t="str">
            <v>INSERT PAY CODE</v>
          </cell>
          <cell r="H113" t="str">
            <v>N/A</v>
          </cell>
          <cell r="I113">
            <v>0</v>
          </cell>
          <cell r="J113" t="str">
            <v/>
          </cell>
          <cell r="L113" t="str">
            <v/>
          </cell>
          <cell r="M113" t="str">
            <v/>
          </cell>
          <cell r="N113" t="str">
            <v/>
          </cell>
          <cell r="O113" t="str">
            <v/>
          </cell>
          <cell r="P113" t="str">
            <v/>
          </cell>
          <cell r="Q113" t="str">
            <v/>
          </cell>
        </row>
        <row r="114">
          <cell r="B114" t="str">
            <v>INSERT LOCATION</v>
          </cell>
          <cell r="C114" t="str">
            <v>INSERT JOB CLASSIFICATION</v>
          </cell>
          <cell r="E114" t="str">
            <v>INSERT JOB TYPE</v>
          </cell>
          <cell r="F114" t="str">
            <v>N/A</v>
          </cell>
          <cell r="G114" t="str">
            <v>INSERT PAY CODE</v>
          </cell>
          <cell r="H114" t="str">
            <v>N/A</v>
          </cell>
          <cell r="I114">
            <v>0</v>
          </cell>
          <cell r="J114" t="str">
            <v/>
          </cell>
          <cell r="L114" t="str">
            <v/>
          </cell>
          <cell r="M114" t="str">
            <v/>
          </cell>
          <cell r="N114" t="str">
            <v/>
          </cell>
          <cell r="O114" t="str">
            <v/>
          </cell>
          <cell r="P114" t="str">
            <v/>
          </cell>
          <cell r="Q114" t="str">
            <v/>
          </cell>
        </row>
        <row r="115">
          <cell r="B115" t="str">
            <v>INSERT LOCATION</v>
          </cell>
          <cell r="C115" t="str">
            <v>INSERT JOB CLASSIFICATION</v>
          </cell>
          <cell r="E115" t="str">
            <v>INSERT JOB TYPE</v>
          </cell>
          <cell r="F115" t="str">
            <v>N/A</v>
          </cell>
          <cell r="G115" t="str">
            <v>INSERT PAY CODE</v>
          </cell>
          <cell r="H115" t="str">
            <v>N/A</v>
          </cell>
          <cell r="I115">
            <v>0</v>
          </cell>
          <cell r="J115" t="str">
            <v/>
          </cell>
          <cell r="L115" t="str">
            <v/>
          </cell>
          <cell r="M115" t="str">
            <v/>
          </cell>
          <cell r="N115" t="str">
            <v/>
          </cell>
          <cell r="O115" t="str">
            <v/>
          </cell>
          <cell r="P115" t="str">
            <v/>
          </cell>
          <cell r="Q115" t="str">
            <v/>
          </cell>
        </row>
        <row r="116">
          <cell r="B116" t="str">
            <v>INSERT LOCATION</v>
          </cell>
          <cell r="C116" t="str">
            <v>INSERT JOB CLASSIFICATION</v>
          </cell>
          <cell r="E116" t="str">
            <v>INSERT JOB TYPE</v>
          </cell>
          <cell r="F116" t="str">
            <v>N/A</v>
          </cell>
          <cell r="G116" t="str">
            <v>INSERT PAY CODE</v>
          </cell>
          <cell r="H116" t="str">
            <v>N/A</v>
          </cell>
          <cell r="I116">
            <v>0</v>
          </cell>
          <cell r="J116" t="str">
            <v/>
          </cell>
          <cell r="L116" t="str">
            <v/>
          </cell>
          <cell r="M116" t="str">
            <v/>
          </cell>
          <cell r="N116" t="str">
            <v/>
          </cell>
          <cell r="O116" t="str">
            <v/>
          </cell>
          <cell r="P116" t="str">
            <v/>
          </cell>
          <cell r="Q116" t="str">
            <v/>
          </cell>
        </row>
        <row r="117">
          <cell r="B117" t="str">
            <v>INSERT LOCATION</v>
          </cell>
          <cell r="C117" t="str">
            <v>INSERT JOB CLASSIFICATION</v>
          </cell>
          <cell r="E117" t="str">
            <v>INSERT JOB TYPE</v>
          </cell>
          <cell r="F117" t="str">
            <v>N/A</v>
          </cell>
          <cell r="G117" t="str">
            <v>INSERT PAY CODE</v>
          </cell>
          <cell r="H117" t="str">
            <v>N/A</v>
          </cell>
          <cell r="I117">
            <v>0</v>
          </cell>
          <cell r="J117" t="str">
            <v/>
          </cell>
          <cell r="L117" t="str">
            <v/>
          </cell>
          <cell r="M117" t="str">
            <v/>
          </cell>
          <cell r="N117" t="str">
            <v/>
          </cell>
          <cell r="O117" t="str">
            <v/>
          </cell>
          <cell r="P117" t="str">
            <v/>
          </cell>
          <cell r="Q117" t="str">
            <v/>
          </cell>
        </row>
        <row r="118">
          <cell r="B118" t="str">
            <v>INSERT LOCATION</v>
          </cell>
          <cell r="C118" t="str">
            <v>INSERT JOB CLASSIFICATION</v>
          </cell>
          <cell r="E118" t="str">
            <v>INSERT JOB TYPE</v>
          </cell>
          <cell r="F118" t="str">
            <v>N/A</v>
          </cell>
          <cell r="G118" t="str">
            <v>INSERT PAY CODE</v>
          </cell>
          <cell r="H118" t="str">
            <v>N/A</v>
          </cell>
          <cell r="I118">
            <v>0</v>
          </cell>
          <cell r="J118" t="str">
            <v/>
          </cell>
          <cell r="L118" t="str">
            <v/>
          </cell>
          <cell r="M118" t="str">
            <v/>
          </cell>
          <cell r="N118" t="str">
            <v/>
          </cell>
          <cell r="O118" t="str">
            <v/>
          </cell>
          <cell r="P118" t="str">
            <v/>
          </cell>
          <cell r="Q118" t="str">
            <v/>
          </cell>
        </row>
        <row r="119">
          <cell r="B119" t="str">
            <v>INSERT LOCATION</v>
          </cell>
          <cell r="C119" t="str">
            <v>INSERT JOB CLASSIFICATION</v>
          </cell>
          <cell r="E119" t="str">
            <v>INSERT JOB TYPE</v>
          </cell>
          <cell r="F119" t="str">
            <v>N/A</v>
          </cell>
          <cell r="G119" t="str">
            <v>INSERT PAY CODE</v>
          </cell>
          <cell r="H119" t="str">
            <v>N/A</v>
          </cell>
          <cell r="I119">
            <v>0</v>
          </cell>
          <cell r="J119" t="str">
            <v/>
          </cell>
          <cell r="L119" t="str">
            <v/>
          </cell>
          <cell r="M119" t="str">
            <v/>
          </cell>
          <cell r="N119" t="str">
            <v/>
          </cell>
          <cell r="O119" t="str">
            <v/>
          </cell>
          <cell r="P119" t="str">
            <v/>
          </cell>
          <cell r="Q119" t="str">
            <v/>
          </cell>
        </row>
        <row r="120">
          <cell r="B120" t="str">
            <v>INSERT LOCATION</v>
          </cell>
          <cell r="C120" t="str">
            <v>INSERT JOB CLASSIFICATION</v>
          </cell>
          <cell r="E120" t="str">
            <v>INSERT JOB TYPE</v>
          </cell>
          <cell r="F120" t="str">
            <v>N/A</v>
          </cell>
          <cell r="G120" t="str">
            <v>INSERT PAY CODE</v>
          </cell>
          <cell r="H120" t="str">
            <v>N/A</v>
          </cell>
          <cell r="I120">
            <v>0</v>
          </cell>
          <cell r="J120" t="str">
            <v/>
          </cell>
          <cell r="L120" t="str">
            <v/>
          </cell>
          <cell r="M120" t="str">
            <v/>
          </cell>
          <cell r="N120" t="str">
            <v/>
          </cell>
          <cell r="O120" t="str">
            <v/>
          </cell>
          <cell r="P120" t="str">
            <v/>
          </cell>
          <cell r="Q120" t="str">
            <v/>
          </cell>
        </row>
        <row r="121">
          <cell r="B121" t="str">
            <v>INSERT LOCATION</v>
          </cell>
          <cell r="C121" t="str">
            <v>INSERT JOB CLASSIFICATION</v>
          </cell>
          <cell r="E121" t="str">
            <v>INSERT JOB TYPE</v>
          </cell>
          <cell r="F121" t="str">
            <v>N/A</v>
          </cell>
          <cell r="G121" t="str">
            <v>INSERT PAY CODE</v>
          </cell>
          <cell r="H121" t="str">
            <v>N/A</v>
          </cell>
          <cell r="I121">
            <v>0</v>
          </cell>
          <cell r="J121" t="str">
            <v/>
          </cell>
          <cell r="L121" t="str">
            <v/>
          </cell>
          <cell r="M121" t="str">
            <v/>
          </cell>
          <cell r="N121" t="str">
            <v/>
          </cell>
          <cell r="O121" t="str">
            <v/>
          </cell>
          <cell r="P121" t="str">
            <v/>
          </cell>
          <cell r="Q121" t="str">
            <v/>
          </cell>
        </row>
        <row r="122">
          <cell r="B122" t="str">
            <v>INSERT LOCATION</v>
          </cell>
          <cell r="C122" t="str">
            <v>INSERT JOB CLASSIFICATION</v>
          </cell>
          <cell r="E122" t="str">
            <v>INSERT JOB TYPE</v>
          </cell>
          <cell r="F122" t="str">
            <v>N/A</v>
          </cell>
          <cell r="G122" t="str">
            <v>INSERT PAY CODE</v>
          </cell>
          <cell r="H122" t="str">
            <v>N/A</v>
          </cell>
          <cell r="I122">
            <v>0</v>
          </cell>
          <cell r="J122" t="str">
            <v/>
          </cell>
          <cell r="L122" t="str">
            <v/>
          </cell>
          <cell r="M122" t="str">
            <v/>
          </cell>
          <cell r="N122" t="str">
            <v/>
          </cell>
          <cell r="O122" t="str">
            <v/>
          </cell>
          <cell r="P122" t="str">
            <v/>
          </cell>
          <cell r="Q122" t="str">
            <v/>
          </cell>
        </row>
        <row r="123">
          <cell r="B123" t="str">
            <v>INSERT LOCATION</v>
          </cell>
          <cell r="C123" t="str">
            <v>INSERT JOB CLASSIFICATION</v>
          </cell>
          <cell r="E123" t="str">
            <v>INSERT JOB TYPE</v>
          </cell>
          <cell r="F123" t="str">
            <v>N/A</v>
          </cell>
          <cell r="G123" t="str">
            <v>INSERT PAY CODE</v>
          </cell>
          <cell r="H123" t="str">
            <v>N/A</v>
          </cell>
          <cell r="I123">
            <v>0</v>
          </cell>
          <cell r="J123" t="str">
            <v/>
          </cell>
          <cell r="L123" t="str">
            <v/>
          </cell>
          <cell r="M123" t="str">
            <v/>
          </cell>
          <cell r="N123" t="str">
            <v/>
          </cell>
          <cell r="O123" t="str">
            <v/>
          </cell>
          <cell r="P123" t="str">
            <v/>
          </cell>
          <cell r="Q123" t="str">
            <v/>
          </cell>
        </row>
        <row r="124">
          <cell r="B124" t="str">
            <v>INSERT LOCATION</v>
          </cell>
          <cell r="C124" t="str">
            <v>INSERT JOB CLASSIFICATION</v>
          </cell>
          <cell r="E124" t="str">
            <v>INSERT JOB TYPE</v>
          </cell>
          <cell r="F124" t="str">
            <v>N/A</v>
          </cell>
          <cell r="G124" t="str">
            <v>INSERT PAY CODE</v>
          </cell>
          <cell r="H124" t="str">
            <v>N/A</v>
          </cell>
          <cell r="I124">
            <v>0</v>
          </cell>
          <cell r="J124" t="str">
            <v/>
          </cell>
          <cell r="L124" t="str">
            <v/>
          </cell>
          <cell r="M124" t="str">
            <v/>
          </cell>
          <cell r="N124" t="str">
            <v/>
          </cell>
          <cell r="O124" t="str">
            <v/>
          </cell>
          <cell r="P124" t="str">
            <v/>
          </cell>
          <cell r="Q124" t="str">
            <v/>
          </cell>
        </row>
        <row r="125">
          <cell r="B125" t="str">
            <v>INSERT LOCATION</v>
          </cell>
          <cell r="C125" t="str">
            <v>INSERT JOB CLASSIFICATION</v>
          </cell>
          <cell r="E125" t="str">
            <v>INSERT JOB TYPE</v>
          </cell>
          <cell r="F125" t="str">
            <v>N/A</v>
          </cell>
          <cell r="G125" t="str">
            <v>INSERT PAY CODE</v>
          </cell>
          <cell r="H125" t="str">
            <v>N/A</v>
          </cell>
          <cell r="I125">
            <v>0</v>
          </cell>
          <cell r="J125" t="str">
            <v/>
          </cell>
          <cell r="L125" t="str">
            <v/>
          </cell>
          <cell r="M125" t="str">
            <v/>
          </cell>
          <cell r="N125" t="str">
            <v/>
          </cell>
          <cell r="O125" t="str">
            <v/>
          </cell>
          <cell r="P125" t="str">
            <v/>
          </cell>
          <cell r="Q125" t="str">
            <v/>
          </cell>
        </row>
        <row r="126">
          <cell r="B126" t="str">
            <v>INSERT LOCATION</v>
          </cell>
          <cell r="C126" t="str">
            <v>INSERT JOB CLASSIFICATION</v>
          </cell>
          <cell r="E126" t="str">
            <v>INSERT JOB TYPE</v>
          </cell>
          <cell r="F126" t="str">
            <v>N/A</v>
          </cell>
          <cell r="G126" t="str">
            <v>INSERT PAY CODE</v>
          </cell>
          <cell r="H126" t="str">
            <v>N/A</v>
          </cell>
          <cell r="I126">
            <v>0</v>
          </cell>
          <cell r="J126" t="str">
            <v/>
          </cell>
          <cell r="L126" t="str">
            <v/>
          </cell>
          <cell r="M126" t="str">
            <v/>
          </cell>
          <cell r="N126" t="str">
            <v/>
          </cell>
          <cell r="O126" t="str">
            <v/>
          </cell>
          <cell r="P126" t="str">
            <v/>
          </cell>
          <cell r="Q126" t="str">
            <v/>
          </cell>
        </row>
        <row r="127">
          <cell r="B127" t="str">
            <v>INSERT LOCATION</v>
          </cell>
          <cell r="C127" t="str">
            <v>INSERT JOB CLASSIFICATION</v>
          </cell>
          <cell r="E127" t="str">
            <v>INSERT JOB TYPE</v>
          </cell>
          <cell r="F127" t="str">
            <v>N/A</v>
          </cell>
          <cell r="G127" t="str">
            <v>INSERT PAY CODE</v>
          </cell>
          <cell r="H127" t="str">
            <v>N/A</v>
          </cell>
          <cell r="I127">
            <v>0</v>
          </cell>
          <cell r="J127" t="str">
            <v/>
          </cell>
          <cell r="L127" t="str">
            <v/>
          </cell>
          <cell r="M127" t="str">
            <v/>
          </cell>
          <cell r="N127" t="str">
            <v/>
          </cell>
          <cell r="O127" t="str">
            <v/>
          </cell>
          <cell r="P127" t="str">
            <v/>
          </cell>
          <cell r="Q127" t="str">
            <v/>
          </cell>
        </row>
        <row r="128">
          <cell r="B128" t="str">
            <v>INSERT LOCATION</v>
          </cell>
          <cell r="C128" t="str">
            <v>INSERT JOB CLASSIFICATION</v>
          </cell>
          <cell r="E128" t="str">
            <v>INSERT JOB TYPE</v>
          </cell>
          <cell r="F128" t="str">
            <v>N/A</v>
          </cell>
          <cell r="G128" t="str">
            <v>INSERT PAY CODE</v>
          </cell>
          <cell r="H128" t="str">
            <v>N/A</v>
          </cell>
          <cell r="I128">
            <v>0</v>
          </cell>
          <cell r="J128" t="str">
            <v/>
          </cell>
          <cell r="L128" t="str">
            <v/>
          </cell>
          <cell r="M128" t="str">
            <v/>
          </cell>
          <cell r="N128" t="str">
            <v/>
          </cell>
          <cell r="O128" t="str">
            <v/>
          </cell>
          <cell r="P128" t="str">
            <v/>
          </cell>
          <cell r="Q128" t="str">
            <v/>
          </cell>
        </row>
        <row r="129">
          <cell r="B129" t="str">
            <v>INSERT LOCATION</v>
          </cell>
          <cell r="C129" t="str">
            <v>INSERT JOB CLASSIFICATION</v>
          </cell>
          <cell r="E129" t="str">
            <v>INSERT JOB TYPE</v>
          </cell>
          <cell r="F129" t="str">
            <v>N/A</v>
          </cell>
          <cell r="G129" t="str">
            <v>INSERT PAY CODE</v>
          </cell>
          <cell r="H129" t="str">
            <v>N/A</v>
          </cell>
          <cell r="I129">
            <v>0</v>
          </cell>
          <cell r="J129" t="str">
            <v/>
          </cell>
          <cell r="L129" t="str">
            <v/>
          </cell>
          <cell r="M129" t="str">
            <v/>
          </cell>
          <cell r="N129" t="str">
            <v/>
          </cell>
          <cell r="O129" t="str">
            <v/>
          </cell>
          <cell r="P129" t="str">
            <v/>
          </cell>
          <cell r="Q129" t="str">
            <v/>
          </cell>
        </row>
        <row r="130">
          <cell r="B130" t="str">
            <v>INSERT LOCATION</v>
          </cell>
          <cell r="C130" t="str">
            <v>INSERT JOB CLASSIFICATION</v>
          </cell>
          <cell r="E130" t="str">
            <v>INSERT JOB TYPE</v>
          </cell>
          <cell r="F130" t="str">
            <v>N/A</v>
          </cell>
          <cell r="G130" t="str">
            <v>INSERT PAY CODE</v>
          </cell>
          <cell r="H130" t="str">
            <v>N/A</v>
          </cell>
          <cell r="I130">
            <v>0</v>
          </cell>
          <cell r="J130" t="str">
            <v/>
          </cell>
          <cell r="L130" t="str">
            <v/>
          </cell>
          <cell r="M130" t="str">
            <v/>
          </cell>
          <cell r="N130" t="str">
            <v/>
          </cell>
          <cell r="O130" t="str">
            <v/>
          </cell>
          <cell r="P130" t="str">
            <v/>
          </cell>
          <cell r="Q130" t="str">
            <v/>
          </cell>
        </row>
        <row r="131">
          <cell r="B131" t="str">
            <v>INSERT LOCATION</v>
          </cell>
          <cell r="C131" t="str">
            <v>INSERT JOB CLASSIFICATION</v>
          </cell>
          <cell r="E131" t="str">
            <v>INSERT JOB TYPE</v>
          </cell>
          <cell r="F131" t="str">
            <v>N/A</v>
          </cell>
          <cell r="G131" t="str">
            <v>INSERT PAY CODE</v>
          </cell>
          <cell r="H131" t="str">
            <v>N/A</v>
          </cell>
          <cell r="I131">
            <v>0</v>
          </cell>
          <cell r="J131" t="str">
            <v/>
          </cell>
          <cell r="L131" t="str">
            <v/>
          </cell>
          <cell r="M131" t="str">
            <v/>
          </cell>
          <cell r="N131" t="str">
            <v/>
          </cell>
          <cell r="O131" t="str">
            <v/>
          </cell>
          <cell r="P131" t="str">
            <v/>
          </cell>
          <cell r="Q131" t="str">
            <v/>
          </cell>
        </row>
        <row r="132">
          <cell r="B132" t="str">
            <v>INSERT LOCATION</v>
          </cell>
          <cell r="C132" t="str">
            <v>INSERT JOB CLASSIFICATION</v>
          </cell>
          <cell r="E132" t="str">
            <v>INSERT JOB TYPE</v>
          </cell>
          <cell r="F132" t="str">
            <v>N/A</v>
          </cell>
          <cell r="G132" t="str">
            <v>INSERT PAY CODE</v>
          </cell>
          <cell r="H132" t="str">
            <v>N/A</v>
          </cell>
          <cell r="I132">
            <v>0</v>
          </cell>
          <cell r="J132" t="str">
            <v/>
          </cell>
          <cell r="L132" t="str">
            <v/>
          </cell>
          <cell r="M132" t="str">
            <v/>
          </cell>
          <cell r="N132" t="str">
            <v/>
          </cell>
          <cell r="O132" t="str">
            <v/>
          </cell>
          <cell r="P132" t="str">
            <v/>
          </cell>
          <cell r="Q132" t="str">
            <v/>
          </cell>
        </row>
        <row r="133">
          <cell r="B133" t="str">
            <v>INSERT LOCATION</v>
          </cell>
          <cell r="C133" t="str">
            <v>INSERT JOB CLASSIFICATION</v>
          </cell>
          <cell r="E133" t="str">
            <v>INSERT JOB TYPE</v>
          </cell>
          <cell r="F133" t="str">
            <v>N/A</v>
          </cell>
          <cell r="G133" t="str">
            <v>INSERT PAY CODE</v>
          </cell>
          <cell r="H133" t="str">
            <v>N/A</v>
          </cell>
          <cell r="I133">
            <v>0</v>
          </cell>
          <cell r="J133" t="str">
            <v/>
          </cell>
          <cell r="L133" t="str">
            <v/>
          </cell>
          <cell r="M133" t="str">
            <v/>
          </cell>
          <cell r="N133" t="str">
            <v/>
          </cell>
          <cell r="O133" t="str">
            <v/>
          </cell>
          <cell r="P133" t="str">
            <v/>
          </cell>
          <cell r="Q133" t="str">
            <v/>
          </cell>
        </row>
        <row r="134">
          <cell r="B134" t="str">
            <v>INSERT LOCATION</v>
          </cell>
          <cell r="C134" t="str">
            <v>INSERT JOB CLASSIFICATION</v>
          </cell>
          <cell r="E134" t="str">
            <v>INSERT JOB TYPE</v>
          </cell>
          <cell r="F134" t="str">
            <v>N/A</v>
          </cell>
          <cell r="G134" t="str">
            <v>INSERT PAY CODE</v>
          </cell>
          <cell r="H134" t="str">
            <v>N/A</v>
          </cell>
          <cell r="I134">
            <v>0</v>
          </cell>
          <cell r="J134" t="str">
            <v/>
          </cell>
          <cell r="L134" t="str">
            <v/>
          </cell>
          <cell r="M134" t="str">
            <v/>
          </cell>
          <cell r="N134" t="str">
            <v/>
          </cell>
          <cell r="O134" t="str">
            <v/>
          </cell>
          <cell r="P134" t="str">
            <v/>
          </cell>
          <cell r="Q134" t="str">
            <v/>
          </cell>
        </row>
        <row r="135">
          <cell r="B135" t="str">
            <v>INSERT LOCATION</v>
          </cell>
          <cell r="C135" t="str">
            <v>INSERT JOB CLASSIFICATION</v>
          </cell>
          <cell r="E135" t="str">
            <v>INSERT JOB TYPE</v>
          </cell>
          <cell r="F135" t="str">
            <v>N/A</v>
          </cell>
          <cell r="G135" t="str">
            <v>INSERT PAY CODE</v>
          </cell>
          <cell r="H135" t="str">
            <v>N/A</v>
          </cell>
          <cell r="I135">
            <v>0</v>
          </cell>
          <cell r="J135" t="str">
            <v/>
          </cell>
          <cell r="L135" t="str">
            <v/>
          </cell>
          <cell r="M135" t="str">
            <v/>
          </cell>
          <cell r="N135" t="str">
            <v/>
          </cell>
          <cell r="O135" t="str">
            <v/>
          </cell>
          <cell r="P135" t="str">
            <v/>
          </cell>
          <cell r="Q135" t="str">
            <v/>
          </cell>
        </row>
        <row r="136">
          <cell r="B136" t="str">
            <v>INSERT LOCATION</v>
          </cell>
          <cell r="C136" t="str">
            <v>INSERT JOB CLASSIFICATION</v>
          </cell>
          <cell r="E136" t="str">
            <v>INSERT JOB TYPE</v>
          </cell>
          <cell r="F136" t="str">
            <v>N/A</v>
          </cell>
          <cell r="G136" t="str">
            <v>INSERT PAY CODE</v>
          </cell>
          <cell r="H136" t="str">
            <v>N/A</v>
          </cell>
          <cell r="I136">
            <v>0</v>
          </cell>
          <cell r="J136" t="str">
            <v/>
          </cell>
          <cell r="L136" t="str">
            <v/>
          </cell>
          <cell r="M136" t="str">
            <v/>
          </cell>
          <cell r="N136" t="str">
            <v/>
          </cell>
          <cell r="O136" t="str">
            <v/>
          </cell>
          <cell r="P136" t="str">
            <v/>
          </cell>
          <cell r="Q136" t="str">
            <v/>
          </cell>
        </row>
        <row r="137">
          <cell r="B137" t="str">
            <v>INSERT LOCATION</v>
          </cell>
          <cell r="C137" t="str">
            <v>INSERT JOB CLASSIFICATION</v>
          </cell>
          <cell r="E137" t="str">
            <v>INSERT JOB TYPE</v>
          </cell>
          <cell r="F137" t="str">
            <v>N/A</v>
          </cell>
          <cell r="G137" t="str">
            <v>INSERT PAY CODE</v>
          </cell>
          <cell r="H137" t="str">
            <v>N/A</v>
          </cell>
          <cell r="I137">
            <v>0</v>
          </cell>
          <cell r="J137" t="str">
            <v/>
          </cell>
          <cell r="L137" t="str">
            <v/>
          </cell>
          <cell r="M137" t="str">
            <v/>
          </cell>
          <cell r="N137" t="str">
            <v/>
          </cell>
          <cell r="O137" t="str">
            <v/>
          </cell>
          <cell r="P137" t="str">
            <v/>
          </cell>
          <cell r="Q137" t="str">
            <v/>
          </cell>
        </row>
        <row r="138">
          <cell r="B138" t="str">
            <v>INSERT LOCATION</v>
          </cell>
          <cell r="C138" t="str">
            <v>INSERT JOB CLASSIFICATION</v>
          </cell>
          <cell r="E138" t="str">
            <v>INSERT JOB TYPE</v>
          </cell>
          <cell r="F138" t="str">
            <v>N/A</v>
          </cell>
          <cell r="G138" t="str">
            <v>INSERT PAY CODE</v>
          </cell>
          <cell r="H138" t="str">
            <v>N/A</v>
          </cell>
          <cell r="I138">
            <v>0</v>
          </cell>
          <cell r="J138" t="str">
            <v/>
          </cell>
          <cell r="L138" t="str">
            <v/>
          </cell>
          <cell r="M138" t="str">
            <v/>
          </cell>
          <cell r="N138" t="str">
            <v/>
          </cell>
          <cell r="O138" t="str">
            <v/>
          </cell>
          <cell r="P138" t="str">
            <v/>
          </cell>
          <cell r="Q138" t="str">
            <v/>
          </cell>
        </row>
        <row r="139">
          <cell r="B139" t="str">
            <v>INSERT LOCATION</v>
          </cell>
          <cell r="C139" t="str">
            <v>INSERT JOB CLASSIFICATION</v>
          </cell>
          <cell r="E139" t="str">
            <v>INSERT JOB TYPE</v>
          </cell>
          <cell r="F139" t="str">
            <v>N/A</v>
          </cell>
          <cell r="G139" t="str">
            <v>INSERT PAY CODE</v>
          </cell>
          <cell r="H139" t="str">
            <v>N/A</v>
          </cell>
          <cell r="I139">
            <v>0</v>
          </cell>
          <cell r="J139" t="str">
            <v/>
          </cell>
          <cell r="L139" t="str">
            <v/>
          </cell>
          <cell r="M139" t="str">
            <v/>
          </cell>
          <cell r="N139" t="str">
            <v/>
          </cell>
          <cell r="O139" t="str">
            <v/>
          </cell>
          <cell r="P139" t="str">
            <v/>
          </cell>
          <cell r="Q139" t="str">
            <v/>
          </cell>
        </row>
        <row r="140">
          <cell r="B140" t="str">
            <v>INSERT LOCATION</v>
          </cell>
          <cell r="C140" t="str">
            <v>INSERT JOB CLASSIFICATION</v>
          </cell>
          <cell r="E140" t="str">
            <v>INSERT JOB TYPE</v>
          </cell>
          <cell r="F140" t="str">
            <v>N/A</v>
          </cell>
          <cell r="G140" t="str">
            <v>INSERT PAY CODE</v>
          </cell>
          <cell r="H140" t="str">
            <v>N/A</v>
          </cell>
          <cell r="I140">
            <v>0</v>
          </cell>
          <cell r="J140" t="str">
            <v/>
          </cell>
          <cell r="L140" t="str">
            <v/>
          </cell>
          <cell r="M140" t="str">
            <v/>
          </cell>
          <cell r="N140" t="str">
            <v/>
          </cell>
          <cell r="O140" t="str">
            <v/>
          </cell>
          <cell r="P140" t="str">
            <v/>
          </cell>
          <cell r="Q140" t="str">
            <v/>
          </cell>
        </row>
        <row r="141">
          <cell r="B141" t="str">
            <v>INSERT LOCATION</v>
          </cell>
          <cell r="C141" t="str">
            <v>INSERT JOB CLASSIFICATION</v>
          </cell>
          <cell r="E141" t="str">
            <v>INSERT JOB TYPE</v>
          </cell>
          <cell r="F141" t="str">
            <v>N/A</v>
          </cell>
          <cell r="G141" t="str">
            <v>INSERT PAY CODE</v>
          </cell>
          <cell r="H141" t="str">
            <v>N/A</v>
          </cell>
          <cell r="I141">
            <v>0</v>
          </cell>
          <cell r="J141" t="str">
            <v/>
          </cell>
          <cell r="L141" t="str">
            <v/>
          </cell>
          <cell r="M141" t="str">
            <v/>
          </cell>
          <cell r="N141" t="str">
            <v/>
          </cell>
          <cell r="O141" t="str">
            <v/>
          </cell>
          <cell r="P141" t="str">
            <v/>
          </cell>
          <cell r="Q141" t="str">
            <v/>
          </cell>
        </row>
        <row r="142">
          <cell r="B142" t="str">
            <v>INSERT LOCATION</v>
          </cell>
          <cell r="C142" t="str">
            <v>INSERT JOB CLASSIFICATION</v>
          </cell>
          <cell r="E142" t="str">
            <v>INSERT JOB TYPE</v>
          </cell>
          <cell r="F142" t="str">
            <v>N/A</v>
          </cell>
          <cell r="G142" t="str">
            <v>INSERT PAY CODE</v>
          </cell>
          <cell r="H142" t="str">
            <v>N/A</v>
          </cell>
          <cell r="I142">
            <v>0</v>
          </cell>
          <cell r="J142" t="str">
            <v/>
          </cell>
          <cell r="L142" t="str">
            <v/>
          </cell>
          <cell r="M142" t="str">
            <v/>
          </cell>
          <cell r="N142" t="str">
            <v/>
          </cell>
          <cell r="O142" t="str">
            <v/>
          </cell>
          <cell r="P142" t="str">
            <v/>
          </cell>
          <cell r="Q142" t="str">
            <v/>
          </cell>
        </row>
        <row r="143">
          <cell r="B143" t="str">
            <v>INSERT LOCATION</v>
          </cell>
          <cell r="C143" t="str">
            <v>INSERT JOB CLASSIFICATION</v>
          </cell>
          <cell r="E143" t="str">
            <v>INSERT JOB TYPE</v>
          </cell>
          <cell r="F143" t="str">
            <v>N/A</v>
          </cell>
          <cell r="G143" t="str">
            <v>INSERT PAY CODE</v>
          </cell>
          <cell r="H143" t="str">
            <v>N/A</v>
          </cell>
          <cell r="I143">
            <v>0</v>
          </cell>
          <cell r="J143" t="str">
            <v/>
          </cell>
          <cell r="L143" t="str">
            <v/>
          </cell>
          <cell r="M143" t="str">
            <v/>
          </cell>
          <cell r="N143" t="str">
            <v/>
          </cell>
          <cell r="O143" t="str">
            <v/>
          </cell>
          <cell r="P143" t="str">
            <v/>
          </cell>
          <cell r="Q143" t="str">
            <v/>
          </cell>
        </row>
        <row r="144">
          <cell r="B144" t="str">
            <v>INSERT LOCATION</v>
          </cell>
          <cell r="C144" t="str">
            <v>INSERT JOB CLASSIFICATION</v>
          </cell>
          <cell r="E144" t="str">
            <v>INSERT JOB TYPE</v>
          </cell>
          <cell r="F144" t="str">
            <v>N/A</v>
          </cell>
          <cell r="G144" t="str">
            <v>INSERT PAY CODE</v>
          </cell>
          <cell r="H144" t="str">
            <v>N/A</v>
          </cell>
          <cell r="I144">
            <v>0</v>
          </cell>
          <cell r="J144" t="str">
            <v/>
          </cell>
          <cell r="L144" t="str">
            <v/>
          </cell>
          <cell r="M144" t="str">
            <v/>
          </cell>
          <cell r="N144" t="str">
            <v/>
          </cell>
          <cell r="O144" t="str">
            <v/>
          </cell>
          <cell r="P144" t="str">
            <v/>
          </cell>
          <cell r="Q144" t="str">
            <v/>
          </cell>
        </row>
        <row r="145">
          <cell r="B145" t="str">
            <v>INSERT LOCATION</v>
          </cell>
          <cell r="C145" t="str">
            <v>INSERT JOB CLASSIFICATION</v>
          </cell>
          <cell r="E145" t="str">
            <v>INSERT JOB TYPE</v>
          </cell>
          <cell r="F145" t="str">
            <v>N/A</v>
          </cell>
          <cell r="G145" t="str">
            <v>INSERT PAY CODE</v>
          </cell>
          <cell r="H145" t="str">
            <v>N/A</v>
          </cell>
          <cell r="I145">
            <v>0</v>
          </cell>
          <cell r="J145" t="str">
            <v/>
          </cell>
          <cell r="L145" t="str">
            <v/>
          </cell>
          <cell r="M145" t="str">
            <v/>
          </cell>
          <cell r="N145" t="str">
            <v/>
          </cell>
          <cell r="O145" t="str">
            <v/>
          </cell>
          <cell r="P145" t="str">
            <v/>
          </cell>
          <cell r="Q145" t="str">
            <v/>
          </cell>
        </row>
        <row r="146">
          <cell r="B146" t="str">
            <v>INSERT LOCATION</v>
          </cell>
          <cell r="C146" t="str">
            <v>INSERT JOB CLASSIFICATION</v>
          </cell>
          <cell r="E146" t="str">
            <v>INSERT JOB TYPE</v>
          </cell>
          <cell r="F146" t="str">
            <v>N/A</v>
          </cell>
          <cell r="G146" t="str">
            <v>INSERT PAY CODE</v>
          </cell>
          <cell r="H146" t="str">
            <v>N/A</v>
          </cell>
          <cell r="I146">
            <v>0</v>
          </cell>
          <cell r="J146" t="str">
            <v/>
          </cell>
          <cell r="L146" t="str">
            <v/>
          </cell>
          <cell r="M146" t="str">
            <v/>
          </cell>
          <cell r="N146" t="str">
            <v/>
          </cell>
          <cell r="O146" t="str">
            <v/>
          </cell>
          <cell r="P146" t="str">
            <v/>
          </cell>
          <cell r="Q146" t="str">
            <v/>
          </cell>
        </row>
        <row r="147">
          <cell r="B147" t="str">
            <v>INSERT LOCATION</v>
          </cell>
          <cell r="C147" t="str">
            <v>INSERT JOB CLASSIFICATION</v>
          </cell>
          <cell r="E147" t="str">
            <v>INSERT JOB TYPE</v>
          </cell>
          <cell r="F147" t="str">
            <v>N/A</v>
          </cell>
          <cell r="G147" t="str">
            <v>INSERT PAY CODE</v>
          </cell>
          <cell r="H147" t="str">
            <v>N/A</v>
          </cell>
          <cell r="I147">
            <v>0</v>
          </cell>
          <cell r="J147" t="str">
            <v/>
          </cell>
          <cell r="L147" t="str">
            <v/>
          </cell>
          <cell r="M147" t="str">
            <v/>
          </cell>
          <cell r="N147" t="str">
            <v/>
          </cell>
          <cell r="O147" t="str">
            <v/>
          </cell>
          <cell r="P147" t="str">
            <v/>
          </cell>
          <cell r="Q147" t="str">
            <v/>
          </cell>
        </row>
        <row r="148">
          <cell r="B148" t="str">
            <v>INSERT LOCATION</v>
          </cell>
          <cell r="C148" t="str">
            <v>INSERT JOB CLASSIFICATION</v>
          </cell>
          <cell r="E148" t="str">
            <v>INSERT JOB TYPE</v>
          </cell>
          <cell r="F148" t="str">
            <v>N/A</v>
          </cell>
          <cell r="G148" t="str">
            <v>INSERT PAY CODE</v>
          </cell>
          <cell r="H148" t="str">
            <v>N/A</v>
          </cell>
          <cell r="I148">
            <v>0</v>
          </cell>
          <cell r="J148" t="str">
            <v/>
          </cell>
          <cell r="L148" t="str">
            <v/>
          </cell>
          <cell r="M148" t="str">
            <v/>
          </cell>
          <cell r="N148" t="str">
            <v/>
          </cell>
          <cell r="O148" t="str">
            <v/>
          </cell>
          <cell r="P148" t="str">
            <v/>
          </cell>
          <cell r="Q148" t="str">
            <v/>
          </cell>
        </row>
        <row r="149">
          <cell r="B149" t="str">
            <v>INSERT LOCATION</v>
          </cell>
          <cell r="C149" t="str">
            <v>INSERT JOB CLASSIFICATION</v>
          </cell>
          <cell r="E149" t="str">
            <v>INSERT JOB TYPE</v>
          </cell>
          <cell r="F149" t="str">
            <v>N/A</v>
          </cell>
          <cell r="G149" t="str">
            <v>INSERT PAY CODE</v>
          </cell>
          <cell r="H149" t="str">
            <v>N/A</v>
          </cell>
          <cell r="I149">
            <v>0</v>
          </cell>
          <cell r="J149" t="str">
            <v/>
          </cell>
          <cell r="L149" t="str">
            <v/>
          </cell>
          <cell r="M149" t="str">
            <v/>
          </cell>
          <cell r="N149" t="str">
            <v/>
          </cell>
          <cell r="O149" t="str">
            <v/>
          </cell>
          <cell r="P149" t="str">
            <v/>
          </cell>
          <cell r="Q149" t="str">
            <v/>
          </cell>
        </row>
        <row r="150">
          <cell r="B150" t="str">
            <v>INSERT LOCATION</v>
          </cell>
          <cell r="C150" t="str">
            <v>INSERT JOB CLASSIFICATION</v>
          </cell>
          <cell r="E150" t="str">
            <v>INSERT JOB TYPE</v>
          </cell>
          <cell r="F150" t="str">
            <v>N/A</v>
          </cell>
          <cell r="G150" t="str">
            <v>INSERT PAY CODE</v>
          </cell>
          <cell r="H150" t="str">
            <v>N/A</v>
          </cell>
          <cell r="I150">
            <v>0</v>
          </cell>
          <cell r="J150" t="str">
            <v/>
          </cell>
          <cell r="L150" t="str">
            <v/>
          </cell>
          <cell r="M150" t="str">
            <v/>
          </cell>
          <cell r="N150" t="str">
            <v/>
          </cell>
          <cell r="O150" t="str">
            <v/>
          </cell>
          <cell r="P150" t="str">
            <v/>
          </cell>
          <cell r="Q150" t="str">
            <v/>
          </cell>
        </row>
        <row r="151">
          <cell r="B151" t="str">
            <v>INSERT LOCATION</v>
          </cell>
          <cell r="C151" t="str">
            <v>INSERT JOB CLASSIFICATION</v>
          </cell>
          <cell r="E151" t="str">
            <v>INSERT JOB TYPE</v>
          </cell>
          <cell r="F151" t="str">
            <v>N/A</v>
          </cell>
          <cell r="G151" t="str">
            <v>INSERT PAY CODE</v>
          </cell>
          <cell r="H151" t="str">
            <v>N/A</v>
          </cell>
          <cell r="I151">
            <v>0</v>
          </cell>
          <cell r="J151" t="str">
            <v/>
          </cell>
          <cell r="L151" t="str">
            <v/>
          </cell>
          <cell r="M151" t="str">
            <v/>
          </cell>
          <cell r="N151" t="str">
            <v/>
          </cell>
          <cell r="O151" t="str">
            <v/>
          </cell>
          <cell r="P151" t="str">
            <v/>
          </cell>
          <cell r="Q151" t="str">
            <v/>
          </cell>
        </row>
        <row r="152">
          <cell r="B152" t="str">
            <v>INSERT LOCATION</v>
          </cell>
          <cell r="C152" t="str">
            <v>INSERT JOB CLASSIFICATION</v>
          </cell>
          <cell r="E152" t="str">
            <v>INSERT JOB TYPE</v>
          </cell>
          <cell r="F152" t="str">
            <v>N/A</v>
          </cell>
          <cell r="G152" t="str">
            <v>INSERT PAY CODE</v>
          </cell>
          <cell r="H152" t="str">
            <v>N/A</v>
          </cell>
          <cell r="I152">
            <v>0</v>
          </cell>
          <cell r="J152" t="str">
            <v/>
          </cell>
          <cell r="L152" t="str">
            <v/>
          </cell>
          <cell r="M152" t="str">
            <v/>
          </cell>
          <cell r="N152" t="str">
            <v/>
          </cell>
          <cell r="O152" t="str">
            <v/>
          </cell>
          <cell r="P152" t="str">
            <v/>
          </cell>
          <cell r="Q152" t="str">
            <v/>
          </cell>
        </row>
        <row r="153">
          <cell r="B153" t="str">
            <v>INSERT LOCATION</v>
          </cell>
          <cell r="C153" t="str">
            <v>INSERT JOB CLASSIFICATION</v>
          </cell>
          <cell r="E153" t="str">
            <v>INSERT JOB TYPE</v>
          </cell>
          <cell r="F153" t="str">
            <v>N/A</v>
          </cell>
          <cell r="G153" t="str">
            <v>INSERT PAY CODE</v>
          </cell>
          <cell r="H153" t="str">
            <v>N/A</v>
          </cell>
          <cell r="I153">
            <v>0</v>
          </cell>
          <cell r="J153" t="str">
            <v/>
          </cell>
          <cell r="L153" t="str">
            <v/>
          </cell>
          <cell r="M153" t="str">
            <v/>
          </cell>
          <cell r="N153" t="str">
            <v/>
          </cell>
          <cell r="O153" t="str">
            <v/>
          </cell>
          <cell r="P153" t="str">
            <v/>
          </cell>
          <cell r="Q153" t="str">
            <v/>
          </cell>
        </row>
        <row r="154">
          <cell r="B154" t="str">
            <v>INSERT LOCATION</v>
          </cell>
          <cell r="C154" t="str">
            <v>INSERT JOB CLASSIFICATION</v>
          </cell>
          <cell r="E154" t="str">
            <v>INSERT JOB TYPE</v>
          </cell>
          <cell r="F154" t="str">
            <v>N/A</v>
          </cell>
          <cell r="G154" t="str">
            <v>INSERT PAY CODE</v>
          </cell>
          <cell r="H154" t="str">
            <v>N/A</v>
          </cell>
          <cell r="I154">
            <v>0</v>
          </cell>
          <cell r="J154" t="str">
            <v/>
          </cell>
          <cell r="L154" t="str">
            <v/>
          </cell>
          <cell r="M154" t="str">
            <v/>
          </cell>
          <cell r="N154" t="str">
            <v/>
          </cell>
          <cell r="O154" t="str">
            <v/>
          </cell>
          <cell r="P154" t="str">
            <v/>
          </cell>
          <cell r="Q154" t="str">
            <v/>
          </cell>
        </row>
        <row r="155">
          <cell r="B155" t="str">
            <v>INSERT LOCATION</v>
          </cell>
          <cell r="C155" t="str">
            <v>INSERT JOB CLASSIFICATION</v>
          </cell>
          <cell r="E155" t="str">
            <v>INSERT JOB TYPE</v>
          </cell>
          <cell r="F155" t="str">
            <v>N/A</v>
          </cell>
          <cell r="G155" t="str">
            <v>INSERT PAY CODE</v>
          </cell>
          <cell r="H155" t="str">
            <v>N/A</v>
          </cell>
          <cell r="I155">
            <v>0</v>
          </cell>
          <cell r="J155" t="str">
            <v/>
          </cell>
          <cell r="L155" t="str">
            <v/>
          </cell>
          <cell r="M155" t="str">
            <v/>
          </cell>
          <cell r="N155" t="str">
            <v/>
          </cell>
          <cell r="O155" t="str">
            <v/>
          </cell>
          <cell r="P155" t="str">
            <v/>
          </cell>
          <cell r="Q155" t="str">
            <v/>
          </cell>
        </row>
        <row r="156">
          <cell r="B156" t="str">
            <v>INSERT LOCATION</v>
          </cell>
          <cell r="C156" t="str">
            <v>INSERT JOB CLASSIFICATION</v>
          </cell>
          <cell r="E156" t="str">
            <v>INSERT JOB TYPE</v>
          </cell>
          <cell r="F156" t="str">
            <v>N/A</v>
          </cell>
          <cell r="G156" t="str">
            <v>INSERT PAY CODE</v>
          </cell>
          <cell r="H156" t="str">
            <v>N/A</v>
          </cell>
          <cell r="I156">
            <v>0</v>
          </cell>
          <cell r="J156" t="str">
            <v/>
          </cell>
          <cell r="L156" t="str">
            <v/>
          </cell>
          <cell r="M156" t="str">
            <v/>
          </cell>
          <cell r="N156" t="str">
            <v/>
          </cell>
          <cell r="O156" t="str">
            <v/>
          </cell>
          <cell r="P156" t="str">
            <v/>
          </cell>
          <cell r="Q156" t="str">
            <v/>
          </cell>
        </row>
        <row r="157">
          <cell r="B157" t="str">
            <v>INSERT LOCATION</v>
          </cell>
          <cell r="C157" t="str">
            <v>INSERT JOB CLASSIFICATION</v>
          </cell>
          <cell r="E157" t="str">
            <v>INSERT JOB TYPE</v>
          </cell>
          <cell r="F157" t="str">
            <v>N/A</v>
          </cell>
          <cell r="G157" t="str">
            <v>INSERT PAY CODE</v>
          </cell>
          <cell r="H157" t="str">
            <v>N/A</v>
          </cell>
          <cell r="I157">
            <v>0</v>
          </cell>
          <cell r="J157" t="str">
            <v/>
          </cell>
          <cell r="L157" t="str">
            <v/>
          </cell>
          <cell r="M157" t="str">
            <v/>
          </cell>
          <cell r="N157" t="str">
            <v/>
          </cell>
          <cell r="O157" t="str">
            <v/>
          </cell>
          <cell r="P157" t="str">
            <v/>
          </cell>
          <cell r="Q157" t="str">
            <v/>
          </cell>
        </row>
        <row r="158">
          <cell r="B158" t="str">
            <v>INSERT LOCATION</v>
          </cell>
          <cell r="C158" t="str">
            <v>INSERT JOB CLASSIFICATION</v>
          </cell>
          <cell r="E158" t="str">
            <v>INSERT JOB TYPE</v>
          </cell>
          <cell r="F158" t="str">
            <v>N/A</v>
          </cell>
          <cell r="G158" t="str">
            <v>INSERT PAY CODE</v>
          </cell>
          <cell r="H158" t="str">
            <v>N/A</v>
          </cell>
          <cell r="I158">
            <v>0</v>
          </cell>
          <cell r="J158" t="str">
            <v/>
          </cell>
          <cell r="L158" t="str">
            <v/>
          </cell>
          <cell r="M158" t="str">
            <v/>
          </cell>
          <cell r="N158" t="str">
            <v/>
          </cell>
          <cell r="O158" t="str">
            <v/>
          </cell>
          <cell r="P158" t="str">
            <v/>
          </cell>
          <cell r="Q158" t="str">
            <v/>
          </cell>
        </row>
        <row r="159">
          <cell r="B159" t="str">
            <v>INSERT LOCATION</v>
          </cell>
          <cell r="C159" t="str">
            <v>INSERT JOB CLASSIFICATION</v>
          </cell>
          <cell r="E159" t="str">
            <v>INSERT JOB TYPE</v>
          </cell>
          <cell r="F159" t="str">
            <v>N/A</v>
          </cell>
          <cell r="G159" t="str">
            <v>INSERT PAY CODE</v>
          </cell>
          <cell r="H159" t="str">
            <v>N/A</v>
          </cell>
          <cell r="I159">
            <v>0</v>
          </cell>
          <cell r="J159" t="str">
            <v/>
          </cell>
          <cell r="L159" t="str">
            <v/>
          </cell>
          <cell r="M159" t="str">
            <v/>
          </cell>
          <cell r="N159" t="str">
            <v/>
          </cell>
          <cell r="O159" t="str">
            <v/>
          </cell>
          <cell r="P159" t="str">
            <v/>
          </cell>
          <cell r="Q159" t="str">
            <v/>
          </cell>
        </row>
        <row r="160">
          <cell r="B160" t="str">
            <v>INSERT LOCATION</v>
          </cell>
          <cell r="C160" t="str">
            <v>INSERT JOB CLASSIFICATION</v>
          </cell>
          <cell r="E160" t="str">
            <v>INSERT JOB TYPE</v>
          </cell>
          <cell r="F160" t="str">
            <v>N/A</v>
          </cell>
          <cell r="G160" t="str">
            <v>INSERT PAY CODE</v>
          </cell>
          <cell r="H160" t="str">
            <v>N/A</v>
          </cell>
          <cell r="I160">
            <v>0</v>
          </cell>
          <cell r="J160" t="str">
            <v/>
          </cell>
          <cell r="L160" t="str">
            <v/>
          </cell>
          <cell r="M160" t="str">
            <v/>
          </cell>
          <cell r="N160" t="str">
            <v/>
          </cell>
          <cell r="O160" t="str">
            <v/>
          </cell>
          <cell r="P160" t="str">
            <v/>
          </cell>
          <cell r="Q160" t="str">
            <v/>
          </cell>
        </row>
        <row r="161">
          <cell r="B161" t="str">
            <v>INSERT LOCATION</v>
          </cell>
          <cell r="C161" t="str">
            <v>INSERT JOB CLASSIFICATION</v>
          </cell>
          <cell r="E161" t="str">
            <v>INSERT JOB TYPE</v>
          </cell>
          <cell r="F161" t="str">
            <v>N/A</v>
          </cell>
          <cell r="G161" t="str">
            <v>INSERT PAY CODE</v>
          </cell>
          <cell r="H161" t="str">
            <v>N/A</v>
          </cell>
          <cell r="I161">
            <v>0</v>
          </cell>
          <cell r="J161" t="str">
            <v/>
          </cell>
          <cell r="L161" t="str">
            <v/>
          </cell>
          <cell r="M161" t="str">
            <v/>
          </cell>
          <cell r="N161" t="str">
            <v/>
          </cell>
          <cell r="O161" t="str">
            <v/>
          </cell>
          <cell r="P161" t="str">
            <v/>
          </cell>
          <cell r="Q161" t="str">
            <v/>
          </cell>
        </row>
        <row r="162">
          <cell r="B162" t="str">
            <v>INSERT LOCATION</v>
          </cell>
          <cell r="C162" t="str">
            <v>INSERT JOB CLASSIFICATION</v>
          </cell>
          <cell r="E162" t="str">
            <v>INSERT JOB TYPE</v>
          </cell>
          <cell r="F162" t="str">
            <v>N/A</v>
          </cell>
          <cell r="G162" t="str">
            <v>INSERT PAY CODE</v>
          </cell>
          <cell r="H162" t="str">
            <v>N/A</v>
          </cell>
          <cell r="I162">
            <v>0</v>
          </cell>
          <cell r="J162" t="str">
            <v/>
          </cell>
          <cell r="L162" t="str">
            <v/>
          </cell>
          <cell r="M162" t="str">
            <v/>
          </cell>
          <cell r="N162" t="str">
            <v/>
          </cell>
          <cell r="O162" t="str">
            <v/>
          </cell>
          <cell r="P162" t="str">
            <v/>
          </cell>
          <cell r="Q162" t="str">
            <v/>
          </cell>
        </row>
        <row r="163">
          <cell r="B163" t="str">
            <v>INSERT LOCATION</v>
          </cell>
          <cell r="C163" t="str">
            <v>INSERT JOB CLASSIFICATION</v>
          </cell>
          <cell r="E163" t="str">
            <v>INSERT JOB TYPE</v>
          </cell>
          <cell r="F163" t="str">
            <v>N/A</v>
          </cell>
          <cell r="G163" t="str">
            <v>INSERT PAY CODE</v>
          </cell>
          <cell r="H163" t="str">
            <v>N/A</v>
          </cell>
          <cell r="I163">
            <v>0</v>
          </cell>
          <cell r="J163" t="str">
            <v/>
          </cell>
          <cell r="L163" t="str">
            <v/>
          </cell>
          <cell r="M163" t="str">
            <v/>
          </cell>
          <cell r="N163" t="str">
            <v/>
          </cell>
          <cell r="O163" t="str">
            <v/>
          </cell>
          <cell r="P163" t="str">
            <v/>
          </cell>
          <cell r="Q163" t="str">
            <v/>
          </cell>
        </row>
        <row r="164">
          <cell r="B164" t="str">
            <v>INSERT LOCATION</v>
          </cell>
          <cell r="C164" t="str">
            <v>INSERT JOB CLASSIFICATION</v>
          </cell>
          <cell r="E164" t="str">
            <v>INSERT JOB TYPE</v>
          </cell>
          <cell r="F164" t="str">
            <v>N/A</v>
          </cell>
          <cell r="G164" t="str">
            <v>INSERT PAY CODE</v>
          </cell>
          <cell r="H164" t="str">
            <v>N/A</v>
          </cell>
          <cell r="I164">
            <v>0</v>
          </cell>
          <cell r="J164" t="str">
            <v/>
          </cell>
          <cell r="L164" t="str">
            <v/>
          </cell>
          <cell r="M164" t="str">
            <v/>
          </cell>
          <cell r="N164" t="str">
            <v/>
          </cell>
          <cell r="O164" t="str">
            <v/>
          </cell>
          <cell r="P164" t="str">
            <v/>
          </cell>
          <cell r="Q164" t="str">
            <v/>
          </cell>
        </row>
        <row r="165">
          <cell r="B165" t="str">
            <v>INSERT LOCATION</v>
          </cell>
          <cell r="C165" t="str">
            <v>INSERT JOB CLASSIFICATION</v>
          </cell>
          <cell r="E165" t="str">
            <v>INSERT JOB TYPE</v>
          </cell>
          <cell r="F165" t="str">
            <v>N/A</v>
          </cell>
          <cell r="G165" t="str">
            <v>INSERT PAY CODE</v>
          </cell>
          <cell r="H165" t="str">
            <v>N/A</v>
          </cell>
          <cell r="I165">
            <v>0</v>
          </cell>
          <cell r="J165" t="str">
            <v/>
          </cell>
          <cell r="L165" t="str">
            <v/>
          </cell>
          <cell r="M165" t="str">
            <v/>
          </cell>
          <cell r="N165" t="str">
            <v/>
          </cell>
          <cell r="O165" t="str">
            <v/>
          </cell>
          <cell r="P165" t="str">
            <v/>
          </cell>
          <cell r="Q165" t="str">
            <v/>
          </cell>
        </row>
        <row r="166">
          <cell r="B166" t="str">
            <v>INSERT LOCATION</v>
          </cell>
          <cell r="C166" t="str">
            <v>INSERT JOB CLASSIFICATION</v>
          </cell>
          <cell r="E166" t="str">
            <v>INSERT JOB TYPE</v>
          </cell>
          <cell r="F166" t="str">
            <v>N/A</v>
          </cell>
          <cell r="G166" t="str">
            <v>INSERT PAY CODE</v>
          </cell>
          <cell r="H166" t="str">
            <v>N/A</v>
          </cell>
          <cell r="I166">
            <v>0</v>
          </cell>
          <cell r="J166" t="str">
            <v/>
          </cell>
          <cell r="L166" t="str">
            <v/>
          </cell>
          <cell r="M166" t="str">
            <v/>
          </cell>
          <cell r="N166" t="str">
            <v/>
          </cell>
          <cell r="O166" t="str">
            <v/>
          </cell>
          <cell r="P166" t="str">
            <v/>
          </cell>
          <cell r="Q166" t="str">
            <v/>
          </cell>
        </row>
        <row r="167">
          <cell r="B167" t="str">
            <v>INSERT LOCATION</v>
          </cell>
          <cell r="C167" t="str">
            <v>INSERT JOB CLASSIFICATION</v>
          </cell>
          <cell r="E167" t="str">
            <v>INSERT JOB TYPE</v>
          </cell>
          <cell r="F167" t="str">
            <v>N/A</v>
          </cell>
          <cell r="G167" t="str">
            <v>INSERT PAY CODE</v>
          </cell>
          <cell r="H167" t="str">
            <v>N/A</v>
          </cell>
          <cell r="I167">
            <v>0</v>
          </cell>
          <cell r="J167" t="str">
            <v/>
          </cell>
          <cell r="L167" t="str">
            <v/>
          </cell>
          <cell r="M167" t="str">
            <v/>
          </cell>
          <cell r="N167" t="str">
            <v/>
          </cell>
          <cell r="O167" t="str">
            <v/>
          </cell>
          <cell r="P167" t="str">
            <v/>
          </cell>
          <cell r="Q167" t="str">
            <v/>
          </cell>
        </row>
        <row r="168">
          <cell r="B168" t="str">
            <v>INSERT LOCATION</v>
          </cell>
          <cell r="C168" t="str">
            <v>INSERT JOB CLASSIFICATION</v>
          </cell>
          <cell r="E168" t="str">
            <v>INSERT JOB TYPE</v>
          </cell>
          <cell r="F168" t="str">
            <v>N/A</v>
          </cell>
          <cell r="G168" t="str">
            <v>INSERT PAY CODE</v>
          </cell>
          <cell r="H168" t="str">
            <v>N/A</v>
          </cell>
          <cell r="I168">
            <v>0</v>
          </cell>
          <cell r="J168" t="str">
            <v/>
          </cell>
          <cell r="L168" t="str">
            <v/>
          </cell>
          <cell r="M168" t="str">
            <v/>
          </cell>
          <cell r="N168" t="str">
            <v/>
          </cell>
          <cell r="O168" t="str">
            <v/>
          </cell>
          <cell r="P168" t="str">
            <v/>
          </cell>
          <cell r="Q168" t="str">
            <v/>
          </cell>
        </row>
        <row r="169">
          <cell r="B169" t="str">
            <v>INSERT LOCATION</v>
          </cell>
          <cell r="C169" t="str">
            <v>INSERT JOB CLASSIFICATION</v>
          </cell>
          <cell r="E169" t="str">
            <v>INSERT JOB TYPE</v>
          </cell>
          <cell r="F169" t="str">
            <v>N/A</v>
          </cell>
          <cell r="G169" t="str">
            <v>INSERT PAY CODE</v>
          </cell>
          <cell r="H169" t="str">
            <v>N/A</v>
          </cell>
          <cell r="I169">
            <v>0</v>
          </cell>
          <cell r="J169" t="str">
            <v/>
          </cell>
          <cell r="L169" t="str">
            <v/>
          </cell>
          <cell r="M169" t="str">
            <v/>
          </cell>
          <cell r="N169" t="str">
            <v/>
          </cell>
          <cell r="O169" t="str">
            <v/>
          </cell>
          <cell r="P169" t="str">
            <v/>
          </cell>
          <cell r="Q169" t="str">
            <v/>
          </cell>
        </row>
        <row r="170">
          <cell r="B170" t="str">
            <v>INSERT LOCATION</v>
          </cell>
          <cell r="C170" t="str">
            <v>INSERT JOB CLASSIFICATION</v>
          </cell>
          <cell r="E170" t="str">
            <v>INSERT JOB TYPE</v>
          </cell>
          <cell r="F170" t="str">
            <v>N/A</v>
          </cell>
          <cell r="G170" t="str">
            <v>INSERT PAY CODE</v>
          </cell>
          <cell r="H170" t="str">
            <v>N/A</v>
          </cell>
          <cell r="I170">
            <v>0</v>
          </cell>
          <cell r="J170" t="str">
            <v/>
          </cell>
          <cell r="L170" t="str">
            <v/>
          </cell>
          <cell r="M170" t="str">
            <v/>
          </cell>
          <cell r="N170" t="str">
            <v/>
          </cell>
          <cell r="O170" t="str">
            <v/>
          </cell>
          <cell r="P170" t="str">
            <v/>
          </cell>
          <cell r="Q170" t="str">
            <v/>
          </cell>
        </row>
        <row r="171">
          <cell r="B171" t="str">
            <v>INSERT LOCATION</v>
          </cell>
          <cell r="C171" t="str">
            <v>INSERT JOB CLASSIFICATION</v>
          </cell>
          <cell r="E171" t="str">
            <v>INSERT JOB TYPE</v>
          </cell>
          <cell r="F171" t="str">
            <v>N/A</v>
          </cell>
          <cell r="G171" t="str">
            <v>INSERT PAY CODE</v>
          </cell>
          <cell r="H171" t="str">
            <v>N/A</v>
          </cell>
          <cell r="I171">
            <v>0</v>
          </cell>
          <cell r="J171" t="str">
            <v/>
          </cell>
          <cell r="L171" t="str">
            <v/>
          </cell>
          <cell r="M171" t="str">
            <v/>
          </cell>
          <cell r="N171" t="str">
            <v/>
          </cell>
          <cell r="O171" t="str">
            <v/>
          </cell>
          <cell r="P171" t="str">
            <v/>
          </cell>
          <cell r="Q171" t="str">
            <v/>
          </cell>
        </row>
        <row r="172">
          <cell r="B172" t="str">
            <v>INSERT LOCATION</v>
          </cell>
          <cell r="C172" t="str">
            <v>INSERT JOB CLASSIFICATION</v>
          </cell>
          <cell r="E172" t="str">
            <v>INSERT JOB TYPE</v>
          </cell>
          <cell r="F172" t="str">
            <v>N/A</v>
          </cell>
          <cell r="G172" t="str">
            <v>INSERT PAY CODE</v>
          </cell>
          <cell r="H172" t="str">
            <v>N/A</v>
          </cell>
          <cell r="I172">
            <v>0</v>
          </cell>
          <cell r="J172" t="str">
            <v/>
          </cell>
          <cell r="L172" t="str">
            <v/>
          </cell>
          <cell r="M172" t="str">
            <v/>
          </cell>
          <cell r="N172" t="str">
            <v/>
          </cell>
          <cell r="O172" t="str">
            <v/>
          </cell>
          <cell r="P172" t="str">
            <v/>
          </cell>
          <cell r="Q172" t="str">
            <v/>
          </cell>
        </row>
        <row r="173">
          <cell r="B173" t="str">
            <v>INSERT LOCATION</v>
          </cell>
          <cell r="C173" t="str">
            <v>INSERT JOB CLASSIFICATION</v>
          </cell>
          <cell r="E173" t="str">
            <v>INSERT JOB TYPE</v>
          </cell>
          <cell r="F173" t="str">
            <v>N/A</v>
          </cell>
          <cell r="G173" t="str">
            <v>INSERT PAY CODE</v>
          </cell>
          <cell r="H173" t="str">
            <v>N/A</v>
          </cell>
          <cell r="I173">
            <v>0</v>
          </cell>
          <cell r="J173" t="str">
            <v/>
          </cell>
          <cell r="L173" t="str">
            <v/>
          </cell>
          <cell r="M173" t="str">
            <v/>
          </cell>
          <cell r="N173" t="str">
            <v/>
          </cell>
          <cell r="O173" t="str">
            <v/>
          </cell>
          <cell r="P173" t="str">
            <v/>
          </cell>
          <cell r="Q173" t="str">
            <v/>
          </cell>
        </row>
        <row r="174">
          <cell r="B174" t="str">
            <v>INSERT LOCATION</v>
          </cell>
          <cell r="C174" t="str">
            <v>INSERT JOB CLASSIFICATION</v>
          </cell>
          <cell r="E174" t="str">
            <v>INSERT JOB TYPE</v>
          </cell>
          <cell r="F174" t="str">
            <v>N/A</v>
          </cell>
          <cell r="G174" t="str">
            <v>INSERT PAY CODE</v>
          </cell>
          <cell r="H174" t="str">
            <v>N/A</v>
          </cell>
          <cell r="I174">
            <v>0</v>
          </cell>
          <cell r="J174" t="str">
            <v/>
          </cell>
          <cell r="L174" t="str">
            <v/>
          </cell>
          <cell r="M174" t="str">
            <v/>
          </cell>
          <cell r="N174" t="str">
            <v/>
          </cell>
          <cell r="O174" t="str">
            <v/>
          </cell>
          <cell r="P174" t="str">
            <v/>
          </cell>
          <cell r="Q174" t="str">
            <v/>
          </cell>
        </row>
        <row r="175">
          <cell r="B175" t="str">
            <v>INSERT LOCATION</v>
          </cell>
          <cell r="C175" t="str">
            <v>INSERT JOB CLASSIFICATION</v>
          </cell>
          <cell r="E175" t="str">
            <v>INSERT JOB TYPE</v>
          </cell>
          <cell r="F175" t="str">
            <v>N/A</v>
          </cell>
          <cell r="G175" t="str">
            <v>INSERT PAY CODE</v>
          </cell>
          <cell r="H175" t="str">
            <v>N/A</v>
          </cell>
          <cell r="I175">
            <v>0</v>
          </cell>
          <cell r="J175" t="str">
            <v/>
          </cell>
          <cell r="L175" t="str">
            <v/>
          </cell>
          <cell r="M175" t="str">
            <v/>
          </cell>
          <cell r="N175" t="str">
            <v/>
          </cell>
          <cell r="O175" t="str">
            <v/>
          </cell>
          <cell r="P175" t="str">
            <v/>
          </cell>
          <cell r="Q175" t="str">
            <v/>
          </cell>
        </row>
        <row r="176">
          <cell r="B176" t="str">
            <v>INSERT LOCATION</v>
          </cell>
          <cell r="C176" t="str">
            <v>INSERT JOB CLASSIFICATION</v>
          </cell>
          <cell r="E176" t="str">
            <v>INSERT JOB TYPE</v>
          </cell>
          <cell r="F176" t="str">
            <v>N/A</v>
          </cell>
          <cell r="G176" t="str">
            <v>INSERT PAY CODE</v>
          </cell>
          <cell r="H176" t="str">
            <v>N/A</v>
          </cell>
          <cell r="I176">
            <v>0</v>
          </cell>
          <cell r="J176" t="str">
            <v/>
          </cell>
          <cell r="L176" t="str">
            <v/>
          </cell>
          <cell r="M176" t="str">
            <v/>
          </cell>
          <cell r="N176" t="str">
            <v/>
          </cell>
          <cell r="O176" t="str">
            <v/>
          </cell>
          <cell r="P176" t="str">
            <v/>
          </cell>
          <cell r="Q176" t="str">
            <v/>
          </cell>
        </row>
        <row r="177">
          <cell r="B177" t="str">
            <v>INSERT LOCATION</v>
          </cell>
          <cell r="C177" t="str">
            <v>INSERT JOB CLASSIFICATION</v>
          </cell>
          <cell r="E177" t="str">
            <v>INSERT JOB TYPE</v>
          </cell>
          <cell r="F177" t="str">
            <v>N/A</v>
          </cell>
          <cell r="G177" t="str">
            <v>INSERT PAY CODE</v>
          </cell>
          <cell r="H177" t="str">
            <v>N/A</v>
          </cell>
          <cell r="I177">
            <v>0</v>
          </cell>
          <cell r="J177" t="str">
            <v/>
          </cell>
          <cell r="L177" t="str">
            <v/>
          </cell>
          <cell r="M177" t="str">
            <v/>
          </cell>
          <cell r="N177" t="str">
            <v/>
          </cell>
          <cell r="O177" t="str">
            <v/>
          </cell>
          <cell r="P177" t="str">
            <v/>
          </cell>
          <cell r="Q177" t="str">
            <v/>
          </cell>
        </row>
        <row r="178">
          <cell r="B178" t="str">
            <v>INSERT LOCATION</v>
          </cell>
          <cell r="C178" t="str">
            <v>INSERT JOB CLASSIFICATION</v>
          </cell>
          <cell r="E178" t="str">
            <v>INSERT JOB TYPE</v>
          </cell>
          <cell r="F178" t="str">
            <v>N/A</v>
          </cell>
          <cell r="G178" t="str">
            <v>INSERT PAY CODE</v>
          </cell>
          <cell r="H178" t="str">
            <v>N/A</v>
          </cell>
          <cell r="I178">
            <v>0</v>
          </cell>
          <cell r="J178" t="str">
            <v/>
          </cell>
          <cell r="L178" t="str">
            <v/>
          </cell>
          <cell r="M178" t="str">
            <v/>
          </cell>
          <cell r="N178" t="str">
            <v/>
          </cell>
          <cell r="O178" t="str">
            <v/>
          </cell>
          <cell r="P178" t="str">
            <v/>
          </cell>
          <cell r="Q178" t="str">
            <v/>
          </cell>
        </row>
        <row r="179">
          <cell r="B179" t="str">
            <v>INSERT LOCATION</v>
          </cell>
          <cell r="C179" t="str">
            <v>INSERT JOB CLASSIFICATION</v>
          </cell>
          <cell r="E179" t="str">
            <v>INSERT JOB TYPE</v>
          </cell>
          <cell r="F179" t="str">
            <v>N/A</v>
          </cell>
          <cell r="G179" t="str">
            <v>INSERT PAY CODE</v>
          </cell>
          <cell r="H179" t="str">
            <v>N/A</v>
          </cell>
          <cell r="I179">
            <v>0</v>
          </cell>
          <cell r="J179" t="str">
            <v/>
          </cell>
          <cell r="L179" t="str">
            <v/>
          </cell>
          <cell r="M179" t="str">
            <v/>
          </cell>
          <cell r="N179" t="str">
            <v/>
          </cell>
          <cell r="O179" t="str">
            <v/>
          </cell>
          <cell r="P179" t="str">
            <v/>
          </cell>
          <cell r="Q179" t="str">
            <v/>
          </cell>
        </row>
        <row r="180">
          <cell r="B180" t="str">
            <v>INSERT LOCATION</v>
          </cell>
          <cell r="C180" t="str">
            <v>INSERT JOB CLASSIFICATION</v>
          </cell>
          <cell r="E180" t="str">
            <v>INSERT JOB TYPE</v>
          </cell>
          <cell r="F180" t="str">
            <v>N/A</v>
          </cell>
          <cell r="G180" t="str">
            <v>INSERT PAY CODE</v>
          </cell>
          <cell r="H180" t="str">
            <v>N/A</v>
          </cell>
          <cell r="I180">
            <v>0</v>
          </cell>
          <cell r="J180" t="str">
            <v/>
          </cell>
          <cell r="L180" t="str">
            <v/>
          </cell>
          <cell r="M180" t="str">
            <v/>
          </cell>
          <cell r="N180" t="str">
            <v/>
          </cell>
          <cell r="O180" t="str">
            <v/>
          </cell>
          <cell r="P180" t="str">
            <v/>
          </cell>
          <cell r="Q180" t="str">
            <v/>
          </cell>
        </row>
        <row r="181">
          <cell r="B181" t="str">
            <v>INSERT LOCATION</v>
          </cell>
          <cell r="C181" t="str">
            <v>INSERT JOB CLASSIFICATION</v>
          </cell>
          <cell r="E181" t="str">
            <v>INSERT JOB TYPE</v>
          </cell>
          <cell r="F181" t="str">
            <v>N/A</v>
          </cell>
          <cell r="G181" t="str">
            <v>INSERT PAY CODE</v>
          </cell>
          <cell r="H181" t="str">
            <v>N/A</v>
          </cell>
          <cell r="I181">
            <v>0</v>
          </cell>
          <cell r="J181" t="str">
            <v/>
          </cell>
          <cell r="L181" t="str">
            <v/>
          </cell>
          <cell r="M181" t="str">
            <v/>
          </cell>
          <cell r="N181" t="str">
            <v/>
          </cell>
          <cell r="O181" t="str">
            <v/>
          </cell>
          <cell r="P181" t="str">
            <v/>
          </cell>
          <cell r="Q181" t="str">
            <v/>
          </cell>
        </row>
        <row r="182">
          <cell r="B182" t="str">
            <v>INSERT LOCATION</v>
          </cell>
          <cell r="C182" t="str">
            <v>INSERT JOB CLASSIFICATION</v>
          </cell>
          <cell r="E182" t="str">
            <v>INSERT JOB TYPE</v>
          </cell>
          <cell r="F182" t="str">
            <v>N/A</v>
          </cell>
          <cell r="G182" t="str">
            <v>INSERT PAY CODE</v>
          </cell>
          <cell r="H182" t="str">
            <v>N/A</v>
          </cell>
          <cell r="I182">
            <v>0</v>
          </cell>
          <cell r="J182" t="str">
            <v/>
          </cell>
          <cell r="L182" t="str">
            <v/>
          </cell>
          <cell r="M182" t="str">
            <v/>
          </cell>
          <cell r="N182" t="str">
            <v/>
          </cell>
          <cell r="O182" t="str">
            <v/>
          </cell>
          <cell r="P182" t="str">
            <v/>
          </cell>
          <cell r="Q182" t="str">
            <v/>
          </cell>
        </row>
        <row r="183">
          <cell r="B183" t="str">
            <v>INSERT LOCATION</v>
          </cell>
          <cell r="C183" t="str">
            <v>INSERT JOB CLASSIFICATION</v>
          </cell>
          <cell r="E183" t="str">
            <v>INSERT JOB TYPE</v>
          </cell>
          <cell r="F183" t="str">
            <v>N/A</v>
          </cell>
          <cell r="G183" t="str">
            <v>INSERT PAY CODE</v>
          </cell>
          <cell r="H183" t="str">
            <v>N/A</v>
          </cell>
          <cell r="I183">
            <v>0</v>
          </cell>
          <cell r="J183" t="str">
            <v/>
          </cell>
          <cell r="L183" t="str">
            <v/>
          </cell>
          <cell r="M183" t="str">
            <v/>
          </cell>
          <cell r="N183" t="str">
            <v/>
          </cell>
          <cell r="O183" t="str">
            <v/>
          </cell>
          <cell r="P183" t="str">
            <v/>
          </cell>
          <cell r="Q183" t="str">
            <v/>
          </cell>
        </row>
        <row r="184">
          <cell r="B184" t="str">
            <v>INSERT LOCATION</v>
          </cell>
          <cell r="C184" t="str">
            <v>INSERT JOB CLASSIFICATION</v>
          </cell>
          <cell r="E184" t="str">
            <v>INSERT JOB TYPE</v>
          </cell>
          <cell r="F184" t="str">
            <v>N/A</v>
          </cell>
          <cell r="G184" t="str">
            <v>INSERT PAY CODE</v>
          </cell>
          <cell r="H184" t="str">
            <v>N/A</v>
          </cell>
          <cell r="I184">
            <v>0</v>
          </cell>
          <cell r="J184" t="str">
            <v/>
          </cell>
          <cell r="L184" t="str">
            <v/>
          </cell>
          <cell r="M184" t="str">
            <v/>
          </cell>
          <cell r="N184" t="str">
            <v/>
          </cell>
          <cell r="O184" t="str">
            <v/>
          </cell>
          <cell r="P184" t="str">
            <v/>
          </cell>
          <cell r="Q184" t="str">
            <v/>
          </cell>
        </row>
        <row r="185">
          <cell r="B185" t="str">
            <v>INSERT LOCATION</v>
          </cell>
          <cell r="C185" t="str">
            <v>INSERT JOB CLASSIFICATION</v>
          </cell>
          <cell r="E185" t="str">
            <v>INSERT JOB TYPE</v>
          </cell>
          <cell r="F185" t="str">
            <v>N/A</v>
          </cell>
          <cell r="G185" t="str">
            <v>INSERT PAY CODE</v>
          </cell>
          <cell r="H185" t="str">
            <v>N/A</v>
          </cell>
          <cell r="I185">
            <v>0</v>
          </cell>
          <cell r="J185" t="str">
            <v/>
          </cell>
          <cell r="L185" t="str">
            <v/>
          </cell>
          <cell r="M185" t="str">
            <v/>
          </cell>
          <cell r="N185" t="str">
            <v/>
          </cell>
          <cell r="O185" t="str">
            <v/>
          </cell>
          <cell r="P185" t="str">
            <v/>
          </cell>
          <cell r="Q185" t="str">
            <v/>
          </cell>
        </row>
        <row r="186">
          <cell r="B186" t="str">
            <v>INSERT LOCATION</v>
          </cell>
          <cell r="C186" t="str">
            <v>INSERT JOB CLASSIFICATION</v>
          </cell>
          <cell r="E186" t="str">
            <v>INSERT JOB TYPE</v>
          </cell>
          <cell r="F186" t="str">
            <v>N/A</v>
          </cell>
          <cell r="G186" t="str">
            <v>INSERT PAY CODE</v>
          </cell>
          <cell r="H186" t="str">
            <v>N/A</v>
          </cell>
          <cell r="I186">
            <v>0</v>
          </cell>
          <cell r="J186" t="str">
            <v/>
          </cell>
          <cell r="L186" t="str">
            <v/>
          </cell>
          <cell r="M186" t="str">
            <v/>
          </cell>
          <cell r="N186" t="str">
            <v/>
          </cell>
          <cell r="O186" t="str">
            <v/>
          </cell>
          <cell r="P186" t="str">
            <v/>
          </cell>
          <cell r="Q186" t="str">
            <v/>
          </cell>
        </row>
        <row r="187">
          <cell r="B187" t="str">
            <v>INSERT LOCATION</v>
          </cell>
          <cell r="C187" t="str">
            <v>INSERT JOB CLASSIFICATION</v>
          </cell>
          <cell r="E187" t="str">
            <v>INSERT JOB TYPE</v>
          </cell>
          <cell r="F187" t="str">
            <v>N/A</v>
          </cell>
          <cell r="G187" t="str">
            <v>INSERT PAY CODE</v>
          </cell>
          <cell r="H187" t="str">
            <v>N/A</v>
          </cell>
          <cell r="I187">
            <v>0</v>
          </cell>
          <cell r="J187" t="str">
            <v/>
          </cell>
          <cell r="L187" t="str">
            <v/>
          </cell>
          <cell r="M187" t="str">
            <v/>
          </cell>
          <cell r="N187" t="str">
            <v/>
          </cell>
          <cell r="O187" t="str">
            <v/>
          </cell>
          <cell r="P187" t="str">
            <v/>
          </cell>
          <cell r="Q187" t="str">
            <v/>
          </cell>
        </row>
        <row r="188">
          <cell r="B188" t="str">
            <v>INSERT LOCATION</v>
          </cell>
          <cell r="C188" t="str">
            <v>INSERT JOB CLASSIFICATION</v>
          </cell>
          <cell r="E188" t="str">
            <v>INSERT JOB TYPE</v>
          </cell>
          <cell r="F188" t="str">
            <v>N/A</v>
          </cell>
          <cell r="G188" t="str">
            <v>INSERT PAY CODE</v>
          </cell>
          <cell r="H188" t="str">
            <v>N/A</v>
          </cell>
          <cell r="I188">
            <v>0</v>
          </cell>
          <cell r="J188" t="str">
            <v/>
          </cell>
          <cell r="L188" t="str">
            <v/>
          </cell>
          <cell r="M188" t="str">
            <v/>
          </cell>
          <cell r="N188" t="str">
            <v/>
          </cell>
          <cell r="O188" t="str">
            <v/>
          </cell>
          <cell r="P188" t="str">
            <v/>
          </cell>
          <cell r="Q188" t="str">
            <v/>
          </cell>
        </row>
        <row r="189">
          <cell r="B189" t="str">
            <v>INSERT LOCATION</v>
          </cell>
          <cell r="C189" t="str">
            <v>INSERT JOB CLASSIFICATION</v>
          </cell>
          <cell r="E189" t="str">
            <v>INSERT JOB TYPE</v>
          </cell>
          <cell r="F189" t="str">
            <v>N/A</v>
          </cell>
          <cell r="G189" t="str">
            <v>INSERT PAY CODE</v>
          </cell>
          <cell r="H189" t="str">
            <v>N/A</v>
          </cell>
          <cell r="I189">
            <v>0</v>
          </cell>
          <cell r="J189" t="str">
            <v/>
          </cell>
          <cell r="L189" t="str">
            <v/>
          </cell>
          <cell r="M189" t="str">
            <v/>
          </cell>
          <cell r="N189" t="str">
            <v/>
          </cell>
          <cell r="O189" t="str">
            <v/>
          </cell>
          <cell r="P189" t="str">
            <v/>
          </cell>
          <cell r="Q189" t="str">
            <v/>
          </cell>
        </row>
        <row r="190">
          <cell r="B190" t="str">
            <v>INSERT LOCATION</v>
          </cell>
          <cell r="C190" t="str">
            <v>INSERT JOB CLASSIFICATION</v>
          </cell>
          <cell r="E190" t="str">
            <v>INSERT JOB TYPE</v>
          </cell>
          <cell r="F190" t="str">
            <v>N/A</v>
          </cell>
          <cell r="G190" t="str">
            <v>INSERT PAY CODE</v>
          </cell>
          <cell r="H190" t="str">
            <v>N/A</v>
          </cell>
          <cell r="I190">
            <v>0</v>
          </cell>
          <cell r="J190" t="str">
            <v/>
          </cell>
          <cell r="L190" t="str">
            <v/>
          </cell>
          <cell r="M190" t="str">
            <v/>
          </cell>
          <cell r="N190" t="str">
            <v/>
          </cell>
          <cell r="O190" t="str">
            <v/>
          </cell>
          <cell r="P190" t="str">
            <v/>
          </cell>
          <cell r="Q190" t="str">
            <v/>
          </cell>
        </row>
        <row r="191">
          <cell r="B191" t="str">
            <v>INSERT LOCATION</v>
          </cell>
          <cell r="C191" t="str">
            <v>INSERT JOB CLASSIFICATION</v>
          </cell>
          <cell r="E191" t="str">
            <v>INSERT JOB TYPE</v>
          </cell>
          <cell r="F191" t="str">
            <v>N/A</v>
          </cell>
          <cell r="G191" t="str">
            <v>INSERT PAY CODE</v>
          </cell>
          <cell r="H191" t="str">
            <v>N/A</v>
          </cell>
          <cell r="I191">
            <v>0</v>
          </cell>
          <cell r="J191" t="str">
            <v/>
          </cell>
          <cell r="L191" t="str">
            <v/>
          </cell>
          <cell r="M191" t="str">
            <v/>
          </cell>
          <cell r="N191" t="str">
            <v/>
          </cell>
          <cell r="O191" t="str">
            <v/>
          </cell>
          <cell r="P191" t="str">
            <v/>
          </cell>
          <cell r="Q191" t="str">
            <v/>
          </cell>
        </row>
        <row r="192">
          <cell r="B192" t="str">
            <v>INSERT LOCATION</v>
          </cell>
          <cell r="C192" t="str">
            <v>INSERT JOB CLASSIFICATION</v>
          </cell>
          <cell r="E192" t="str">
            <v>INSERT JOB TYPE</v>
          </cell>
          <cell r="F192" t="str">
            <v>N/A</v>
          </cell>
          <cell r="G192" t="str">
            <v>INSERT PAY CODE</v>
          </cell>
          <cell r="H192" t="str">
            <v>N/A</v>
          </cell>
          <cell r="I192">
            <v>0</v>
          </cell>
          <cell r="J192" t="str">
            <v/>
          </cell>
          <cell r="L192" t="str">
            <v/>
          </cell>
          <cell r="M192" t="str">
            <v/>
          </cell>
          <cell r="N192" t="str">
            <v/>
          </cell>
          <cell r="O192" t="str">
            <v/>
          </cell>
          <cell r="P192" t="str">
            <v/>
          </cell>
          <cell r="Q192" t="str">
            <v/>
          </cell>
        </row>
        <row r="193">
          <cell r="B193" t="str">
            <v>INSERT LOCATION</v>
          </cell>
          <cell r="C193" t="str">
            <v>INSERT JOB CLASSIFICATION</v>
          </cell>
          <cell r="E193" t="str">
            <v>INSERT JOB TYPE</v>
          </cell>
          <cell r="F193" t="str">
            <v>N/A</v>
          </cell>
          <cell r="G193" t="str">
            <v>INSERT PAY CODE</v>
          </cell>
          <cell r="H193" t="str">
            <v>N/A</v>
          </cell>
          <cell r="I193">
            <v>0</v>
          </cell>
          <cell r="J193" t="str">
            <v/>
          </cell>
          <cell r="L193" t="str">
            <v/>
          </cell>
          <cell r="M193" t="str">
            <v/>
          </cell>
          <cell r="N193" t="str">
            <v/>
          </cell>
          <cell r="O193" t="str">
            <v/>
          </cell>
          <cell r="P193" t="str">
            <v/>
          </cell>
          <cell r="Q193" t="str">
            <v/>
          </cell>
        </row>
        <row r="194">
          <cell r="B194" t="str">
            <v>INSERT LOCATION</v>
          </cell>
          <cell r="C194" t="str">
            <v>INSERT JOB CLASSIFICATION</v>
          </cell>
          <cell r="E194" t="str">
            <v>INSERT JOB TYPE</v>
          </cell>
          <cell r="F194" t="str">
            <v>N/A</v>
          </cell>
          <cell r="G194" t="str">
            <v>INSERT PAY CODE</v>
          </cell>
          <cell r="H194" t="str">
            <v>N/A</v>
          </cell>
          <cell r="I194">
            <v>0</v>
          </cell>
          <cell r="J194" t="str">
            <v/>
          </cell>
          <cell r="L194" t="str">
            <v/>
          </cell>
          <cell r="M194" t="str">
            <v/>
          </cell>
          <cell r="N194" t="str">
            <v/>
          </cell>
          <cell r="O194" t="str">
            <v/>
          </cell>
          <cell r="P194" t="str">
            <v/>
          </cell>
          <cell r="Q194" t="str">
            <v/>
          </cell>
        </row>
        <row r="195">
          <cell r="B195" t="str">
            <v>INSERT LOCATION</v>
          </cell>
          <cell r="C195" t="str">
            <v>INSERT JOB CLASSIFICATION</v>
          </cell>
          <cell r="E195" t="str">
            <v>INSERT JOB TYPE</v>
          </cell>
          <cell r="F195" t="str">
            <v>N/A</v>
          </cell>
          <cell r="G195" t="str">
            <v>INSERT PAY CODE</v>
          </cell>
          <cell r="H195" t="str">
            <v>N/A</v>
          </cell>
          <cell r="I195">
            <v>0</v>
          </cell>
          <cell r="J195" t="str">
            <v/>
          </cell>
          <cell r="L195" t="str">
            <v/>
          </cell>
          <cell r="M195" t="str">
            <v/>
          </cell>
          <cell r="N195" t="str">
            <v/>
          </cell>
          <cell r="O195" t="str">
            <v/>
          </cell>
          <cell r="P195" t="str">
            <v/>
          </cell>
          <cell r="Q195" t="str">
            <v/>
          </cell>
        </row>
        <row r="196">
          <cell r="B196" t="str">
            <v>INSERT LOCATION</v>
          </cell>
          <cell r="C196" t="str">
            <v>INSERT JOB CLASSIFICATION</v>
          </cell>
          <cell r="E196" t="str">
            <v>INSERT JOB TYPE</v>
          </cell>
          <cell r="F196" t="str">
            <v>N/A</v>
          </cell>
          <cell r="G196" t="str">
            <v>INSERT PAY CODE</v>
          </cell>
          <cell r="H196" t="str">
            <v>N/A</v>
          </cell>
          <cell r="I196">
            <v>0</v>
          </cell>
          <cell r="J196" t="str">
            <v/>
          </cell>
          <cell r="L196" t="str">
            <v/>
          </cell>
          <cell r="M196" t="str">
            <v/>
          </cell>
          <cell r="N196" t="str">
            <v/>
          </cell>
          <cell r="O196" t="str">
            <v/>
          </cell>
          <cell r="P196" t="str">
            <v/>
          </cell>
          <cell r="Q196" t="str">
            <v/>
          </cell>
        </row>
        <row r="197">
          <cell r="B197" t="str">
            <v>INSERT LOCATION</v>
          </cell>
          <cell r="C197" t="str">
            <v>INSERT JOB CLASSIFICATION</v>
          </cell>
          <cell r="E197" t="str">
            <v>INSERT JOB TYPE</v>
          </cell>
          <cell r="F197" t="str">
            <v>N/A</v>
          </cell>
          <cell r="G197" t="str">
            <v>INSERT PAY CODE</v>
          </cell>
          <cell r="H197" t="str">
            <v>N/A</v>
          </cell>
          <cell r="I197">
            <v>0</v>
          </cell>
          <cell r="J197" t="str">
            <v/>
          </cell>
          <cell r="L197" t="str">
            <v/>
          </cell>
          <cell r="M197" t="str">
            <v/>
          </cell>
          <cell r="N197" t="str">
            <v/>
          </cell>
          <cell r="O197" t="str">
            <v/>
          </cell>
          <cell r="P197" t="str">
            <v/>
          </cell>
          <cell r="Q197" t="str">
            <v/>
          </cell>
        </row>
        <row r="198">
          <cell r="B198" t="str">
            <v>INSERT LOCATION</v>
          </cell>
          <cell r="C198" t="str">
            <v>INSERT JOB CLASSIFICATION</v>
          </cell>
          <cell r="E198" t="str">
            <v>INSERT JOB TYPE</v>
          </cell>
          <cell r="F198" t="str">
            <v>N/A</v>
          </cell>
          <cell r="G198" t="str">
            <v>INSERT PAY CODE</v>
          </cell>
          <cell r="H198" t="str">
            <v>N/A</v>
          </cell>
          <cell r="I198">
            <v>0</v>
          </cell>
          <cell r="J198" t="str">
            <v/>
          </cell>
          <cell r="L198" t="str">
            <v/>
          </cell>
          <cell r="M198" t="str">
            <v/>
          </cell>
          <cell r="N198" t="str">
            <v/>
          </cell>
          <cell r="O198" t="str">
            <v/>
          </cell>
          <cell r="P198" t="str">
            <v/>
          </cell>
          <cell r="Q198" t="str">
            <v/>
          </cell>
        </row>
        <row r="199">
          <cell r="B199" t="str">
            <v>INSERT LOCATION</v>
          </cell>
          <cell r="C199" t="str">
            <v>INSERT JOB CLASSIFICATION</v>
          </cell>
          <cell r="E199" t="str">
            <v>INSERT JOB TYPE</v>
          </cell>
          <cell r="F199" t="str">
            <v>N/A</v>
          </cell>
          <cell r="G199" t="str">
            <v>INSERT PAY CODE</v>
          </cell>
          <cell r="H199" t="str">
            <v>N/A</v>
          </cell>
          <cell r="I199">
            <v>0</v>
          </cell>
          <cell r="J199" t="str">
            <v/>
          </cell>
          <cell r="L199" t="str">
            <v/>
          </cell>
          <cell r="M199" t="str">
            <v/>
          </cell>
          <cell r="N199" t="str">
            <v/>
          </cell>
          <cell r="O199" t="str">
            <v/>
          </cell>
          <cell r="P199" t="str">
            <v/>
          </cell>
          <cell r="Q199" t="str">
            <v/>
          </cell>
        </row>
        <row r="200">
          <cell r="B200" t="str">
            <v>INSERT LOCATION</v>
          </cell>
          <cell r="C200" t="str">
            <v>INSERT JOB CLASSIFICATION</v>
          </cell>
          <cell r="E200" t="str">
            <v>INSERT JOB TYPE</v>
          </cell>
          <cell r="F200" t="str">
            <v>N/A</v>
          </cell>
          <cell r="G200" t="str">
            <v>INSERT PAY CODE</v>
          </cell>
          <cell r="H200" t="str">
            <v>N/A</v>
          </cell>
          <cell r="I200">
            <v>0</v>
          </cell>
          <cell r="J200" t="str">
            <v/>
          </cell>
          <cell r="L200" t="str">
            <v/>
          </cell>
          <cell r="M200" t="str">
            <v/>
          </cell>
          <cell r="N200" t="str">
            <v/>
          </cell>
          <cell r="O200" t="str">
            <v/>
          </cell>
          <cell r="P200" t="str">
            <v/>
          </cell>
          <cell r="Q200" t="str">
            <v/>
          </cell>
        </row>
        <row r="201">
          <cell r="B201" t="str">
            <v>INSERT LOCATION</v>
          </cell>
          <cell r="C201" t="str">
            <v>INSERT JOB CLASSIFICATION</v>
          </cell>
          <cell r="E201" t="str">
            <v>INSERT JOB TYPE</v>
          </cell>
          <cell r="F201" t="str">
            <v>N/A</v>
          </cell>
          <cell r="G201" t="str">
            <v>INSERT PAY CODE</v>
          </cell>
          <cell r="H201" t="str">
            <v>N/A</v>
          </cell>
          <cell r="I201">
            <v>0</v>
          </cell>
          <cell r="J201" t="str">
            <v/>
          </cell>
          <cell r="L201" t="str">
            <v/>
          </cell>
          <cell r="M201" t="str">
            <v/>
          </cell>
          <cell r="N201" t="str">
            <v/>
          </cell>
          <cell r="O201" t="str">
            <v/>
          </cell>
          <cell r="P201" t="str">
            <v/>
          </cell>
          <cell r="Q201" t="str">
            <v/>
          </cell>
        </row>
        <row r="202">
          <cell r="B202" t="str">
            <v>INSERT LOCATION</v>
          </cell>
          <cell r="C202" t="str">
            <v>INSERT JOB CLASSIFICATION</v>
          </cell>
          <cell r="E202" t="str">
            <v>INSERT JOB TYPE</v>
          </cell>
          <cell r="F202" t="str">
            <v>N/A</v>
          </cell>
          <cell r="G202" t="str">
            <v>INSERT PAY CODE</v>
          </cell>
          <cell r="H202" t="str">
            <v>N/A</v>
          </cell>
          <cell r="I202">
            <v>0</v>
          </cell>
          <cell r="J202" t="str">
            <v/>
          </cell>
          <cell r="L202" t="str">
            <v/>
          </cell>
          <cell r="M202" t="str">
            <v/>
          </cell>
          <cell r="N202" t="str">
            <v/>
          </cell>
          <cell r="O202" t="str">
            <v/>
          </cell>
          <cell r="P202" t="str">
            <v/>
          </cell>
          <cell r="Q202" t="str">
            <v/>
          </cell>
        </row>
        <row r="203">
          <cell r="B203" t="str">
            <v>INSERT LOCATION</v>
          </cell>
          <cell r="C203" t="str">
            <v>INSERT JOB CLASSIFICATION</v>
          </cell>
          <cell r="E203" t="str">
            <v>INSERT JOB TYPE</v>
          </cell>
          <cell r="F203" t="str">
            <v>N/A</v>
          </cell>
          <cell r="G203" t="str">
            <v>INSERT PAY CODE</v>
          </cell>
          <cell r="H203" t="str">
            <v>N/A</v>
          </cell>
          <cell r="I203">
            <v>0</v>
          </cell>
          <cell r="J203" t="str">
            <v/>
          </cell>
          <cell r="L203" t="str">
            <v/>
          </cell>
          <cell r="M203" t="str">
            <v/>
          </cell>
          <cell r="N203" t="str">
            <v/>
          </cell>
          <cell r="O203" t="str">
            <v/>
          </cell>
          <cell r="P203" t="str">
            <v/>
          </cell>
          <cell r="Q203" t="str">
            <v/>
          </cell>
        </row>
        <row r="204">
          <cell r="B204" t="str">
            <v>INSERT LOCATION</v>
          </cell>
          <cell r="C204" t="str">
            <v>INSERT JOB CLASSIFICATION</v>
          </cell>
          <cell r="E204" t="str">
            <v>INSERT JOB TYPE</v>
          </cell>
          <cell r="F204" t="str">
            <v>N/A</v>
          </cell>
          <cell r="G204" t="str">
            <v>INSERT PAY CODE</v>
          </cell>
          <cell r="H204" t="str">
            <v>N/A</v>
          </cell>
          <cell r="I204">
            <v>0</v>
          </cell>
          <cell r="J204" t="str">
            <v/>
          </cell>
          <cell r="L204" t="str">
            <v/>
          </cell>
          <cell r="M204" t="str">
            <v/>
          </cell>
          <cell r="N204" t="str">
            <v/>
          </cell>
          <cell r="O204" t="str">
            <v/>
          </cell>
          <cell r="P204" t="str">
            <v/>
          </cell>
          <cell r="Q204" t="str">
            <v/>
          </cell>
        </row>
        <row r="205">
          <cell r="B205" t="str">
            <v>INSERT LOCATION</v>
          </cell>
          <cell r="C205" t="str">
            <v>INSERT JOB CLASSIFICATION</v>
          </cell>
          <cell r="E205" t="str">
            <v>INSERT JOB TYPE</v>
          </cell>
          <cell r="F205" t="str">
            <v>N/A</v>
          </cell>
          <cell r="G205" t="str">
            <v>INSERT PAY CODE</v>
          </cell>
          <cell r="H205" t="str">
            <v>N/A</v>
          </cell>
          <cell r="I205">
            <v>0</v>
          </cell>
          <cell r="J205" t="str">
            <v/>
          </cell>
          <cell r="L205" t="str">
            <v/>
          </cell>
          <cell r="M205" t="str">
            <v/>
          </cell>
          <cell r="N205" t="str">
            <v/>
          </cell>
          <cell r="O205" t="str">
            <v/>
          </cell>
          <cell r="P205" t="str">
            <v/>
          </cell>
          <cell r="Q205" t="str">
            <v/>
          </cell>
        </row>
        <row r="206">
          <cell r="B206" t="str">
            <v>INSERT LOCATION</v>
          </cell>
          <cell r="C206" t="str">
            <v>INSERT JOB CLASSIFICATION</v>
          </cell>
          <cell r="E206" t="str">
            <v>INSERT JOB TYPE</v>
          </cell>
          <cell r="F206" t="str">
            <v>N/A</v>
          </cell>
          <cell r="G206" t="str">
            <v>INSERT PAY CODE</v>
          </cell>
          <cell r="H206" t="str">
            <v>N/A</v>
          </cell>
          <cell r="I206">
            <v>0</v>
          </cell>
          <cell r="J206" t="str">
            <v/>
          </cell>
          <cell r="L206" t="str">
            <v/>
          </cell>
          <cell r="M206" t="str">
            <v/>
          </cell>
          <cell r="N206" t="str">
            <v/>
          </cell>
          <cell r="O206" t="str">
            <v/>
          </cell>
          <cell r="P206" t="str">
            <v/>
          </cell>
          <cell r="Q206" t="str">
            <v/>
          </cell>
        </row>
        <row r="207">
          <cell r="B207" t="str">
            <v>INSERT LOCATION</v>
          </cell>
          <cell r="C207" t="str">
            <v>INSERT JOB CLASSIFICATION</v>
          </cell>
          <cell r="E207" t="str">
            <v>INSERT JOB TYPE</v>
          </cell>
          <cell r="F207" t="str">
            <v>N/A</v>
          </cell>
          <cell r="G207" t="str">
            <v>INSERT PAY CODE</v>
          </cell>
          <cell r="H207" t="str">
            <v>N/A</v>
          </cell>
          <cell r="I207">
            <v>0</v>
          </cell>
          <cell r="J207" t="str">
            <v/>
          </cell>
          <cell r="L207" t="str">
            <v/>
          </cell>
          <cell r="M207" t="str">
            <v/>
          </cell>
          <cell r="N207" t="str">
            <v/>
          </cell>
          <cell r="O207" t="str">
            <v/>
          </cell>
          <cell r="P207" t="str">
            <v/>
          </cell>
          <cell r="Q207" t="str">
            <v/>
          </cell>
        </row>
        <row r="208">
          <cell r="B208" t="str">
            <v>INSERT LOCATION</v>
          </cell>
          <cell r="C208" t="str">
            <v>INSERT JOB CLASSIFICATION</v>
          </cell>
          <cell r="E208" t="str">
            <v>INSERT JOB TYPE</v>
          </cell>
          <cell r="F208" t="str">
            <v>N/A</v>
          </cell>
          <cell r="G208" t="str">
            <v>INSERT PAY CODE</v>
          </cell>
          <cell r="H208" t="str">
            <v>N/A</v>
          </cell>
          <cell r="I208">
            <v>0</v>
          </cell>
          <cell r="J208" t="str">
            <v/>
          </cell>
          <cell r="L208" t="str">
            <v/>
          </cell>
          <cell r="M208" t="str">
            <v/>
          </cell>
          <cell r="N208" t="str">
            <v/>
          </cell>
          <cell r="O208" t="str">
            <v/>
          </cell>
          <cell r="P208" t="str">
            <v/>
          </cell>
          <cell r="Q208" t="str">
            <v/>
          </cell>
        </row>
        <row r="209">
          <cell r="B209" t="str">
            <v>INSERT LOCATION</v>
          </cell>
          <cell r="C209" t="str">
            <v>INSERT JOB CLASSIFICATION</v>
          </cell>
          <cell r="E209" t="str">
            <v>INSERT JOB TYPE</v>
          </cell>
          <cell r="F209" t="str">
            <v>N/A</v>
          </cell>
          <cell r="G209" t="str">
            <v>INSERT PAY CODE</v>
          </cell>
          <cell r="H209" t="str">
            <v>N/A</v>
          </cell>
          <cell r="I209">
            <v>0</v>
          </cell>
          <cell r="J209" t="str">
            <v/>
          </cell>
          <cell r="L209" t="str">
            <v/>
          </cell>
          <cell r="M209" t="str">
            <v/>
          </cell>
          <cell r="N209" t="str">
            <v/>
          </cell>
          <cell r="O209" t="str">
            <v/>
          </cell>
          <cell r="P209" t="str">
            <v/>
          </cell>
          <cell r="Q209" t="str">
            <v/>
          </cell>
        </row>
        <row r="210">
          <cell r="B210" t="str">
            <v>INSERT LOCATION</v>
          </cell>
          <cell r="C210" t="str">
            <v>INSERT JOB CLASSIFICATION</v>
          </cell>
          <cell r="E210" t="str">
            <v>INSERT JOB TYPE</v>
          </cell>
          <cell r="F210" t="str">
            <v>N/A</v>
          </cell>
          <cell r="G210" t="str">
            <v>INSERT PAY CODE</v>
          </cell>
          <cell r="H210" t="str">
            <v>N/A</v>
          </cell>
          <cell r="I210">
            <v>0</v>
          </cell>
          <cell r="J210" t="str">
            <v/>
          </cell>
          <cell r="L210" t="str">
            <v/>
          </cell>
          <cell r="M210" t="str">
            <v/>
          </cell>
          <cell r="N210" t="str">
            <v/>
          </cell>
          <cell r="O210" t="str">
            <v/>
          </cell>
          <cell r="P210" t="str">
            <v/>
          </cell>
          <cell r="Q210" t="str">
            <v/>
          </cell>
        </row>
        <row r="211">
          <cell r="B211" t="str">
            <v>INSERT LOCATION</v>
          </cell>
          <cell r="C211" t="str">
            <v>INSERT JOB CLASSIFICATION</v>
          </cell>
          <cell r="E211" t="str">
            <v>INSERT JOB TYPE</v>
          </cell>
          <cell r="F211" t="str">
            <v>N/A</v>
          </cell>
          <cell r="G211" t="str">
            <v>INSERT PAY CODE</v>
          </cell>
          <cell r="H211" t="str">
            <v>N/A</v>
          </cell>
          <cell r="I211">
            <v>0</v>
          </cell>
          <cell r="J211" t="str">
            <v/>
          </cell>
          <cell r="L211" t="str">
            <v/>
          </cell>
          <cell r="M211" t="str">
            <v/>
          </cell>
          <cell r="N211" t="str">
            <v/>
          </cell>
          <cell r="O211" t="str">
            <v/>
          </cell>
          <cell r="P211" t="str">
            <v/>
          </cell>
          <cell r="Q211" t="str">
            <v/>
          </cell>
        </row>
        <row r="212">
          <cell r="B212" t="str">
            <v>INSERT LOCATION</v>
          </cell>
          <cell r="C212" t="str">
            <v>INSERT JOB CLASSIFICATION</v>
          </cell>
          <cell r="E212" t="str">
            <v>INSERT JOB TYPE</v>
          </cell>
          <cell r="F212" t="str">
            <v>N/A</v>
          </cell>
          <cell r="G212" t="str">
            <v>INSERT PAY CODE</v>
          </cell>
          <cell r="H212" t="str">
            <v>N/A</v>
          </cell>
          <cell r="I212">
            <v>0</v>
          </cell>
          <cell r="J212" t="str">
            <v/>
          </cell>
          <cell r="L212" t="str">
            <v/>
          </cell>
          <cell r="M212" t="str">
            <v/>
          </cell>
          <cell r="N212" t="str">
            <v/>
          </cell>
          <cell r="O212" t="str">
            <v/>
          </cell>
          <cell r="P212" t="str">
            <v/>
          </cell>
          <cell r="Q212" t="str">
            <v/>
          </cell>
        </row>
        <row r="213">
          <cell r="B213" t="str">
            <v>INSERT LOCATION</v>
          </cell>
          <cell r="C213" t="str">
            <v>INSERT JOB CLASSIFICATION</v>
          </cell>
          <cell r="E213" t="str">
            <v>INSERT JOB TYPE</v>
          </cell>
          <cell r="F213" t="str">
            <v>N/A</v>
          </cell>
          <cell r="G213" t="str">
            <v>INSERT PAY CODE</v>
          </cell>
          <cell r="H213" t="str">
            <v>N/A</v>
          </cell>
          <cell r="I213">
            <v>0</v>
          </cell>
          <cell r="J213" t="str">
            <v/>
          </cell>
          <cell r="L213" t="str">
            <v/>
          </cell>
          <cell r="M213" t="str">
            <v/>
          </cell>
          <cell r="N213" t="str">
            <v/>
          </cell>
          <cell r="O213" t="str">
            <v/>
          </cell>
          <cell r="P213" t="str">
            <v/>
          </cell>
          <cell r="Q213" t="str">
            <v/>
          </cell>
        </row>
        <row r="214">
          <cell r="B214" t="str">
            <v>INSERT LOCATION</v>
          </cell>
          <cell r="C214" t="str">
            <v>INSERT JOB CLASSIFICATION</v>
          </cell>
          <cell r="E214" t="str">
            <v>INSERT JOB TYPE</v>
          </cell>
          <cell r="F214" t="str">
            <v>N/A</v>
          </cell>
          <cell r="G214" t="str">
            <v>INSERT PAY CODE</v>
          </cell>
          <cell r="H214" t="str">
            <v>N/A</v>
          </cell>
          <cell r="I214">
            <v>0</v>
          </cell>
          <cell r="J214" t="str">
            <v/>
          </cell>
          <cell r="L214" t="str">
            <v/>
          </cell>
          <cell r="M214" t="str">
            <v/>
          </cell>
          <cell r="N214" t="str">
            <v/>
          </cell>
          <cell r="O214" t="str">
            <v/>
          </cell>
          <cell r="P214" t="str">
            <v/>
          </cell>
          <cell r="Q214" t="str">
            <v/>
          </cell>
        </row>
        <row r="215">
          <cell r="B215" t="str">
            <v>INSERT LOCATION</v>
          </cell>
          <cell r="C215" t="str">
            <v>INSERT JOB CLASSIFICATION</v>
          </cell>
          <cell r="E215" t="str">
            <v>INSERT JOB TYPE</v>
          </cell>
          <cell r="F215" t="str">
            <v>N/A</v>
          </cell>
          <cell r="G215" t="str">
            <v>INSERT PAY CODE</v>
          </cell>
          <cell r="H215" t="str">
            <v>N/A</v>
          </cell>
          <cell r="I215">
            <v>0</v>
          </cell>
          <cell r="J215" t="str">
            <v/>
          </cell>
          <cell r="L215" t="str">
            <v/>
          </cell>
          <cell r="M215" t="str">
            <v/>
          </cell>
          <cell r="N215" t="str">
            <v/>
          </cell>
          <cell r="O215" t="str">
            <v/>
          </cell>
          <cell r="P215" t="str">
            <v/>
          </cell>
          <cell r="Q215" t="str">
            <v/>
          </cell>
        </row>
        <row r="216">
          <cell r="B216" t="str">
            <v>INSERT LOCATION</v>
          </cell>
          <cell r="C216" t="str">
            <v>INSERT JOB CLASSIFICATION</v>
          </cell>
          <cell r="E216" t="str">
            <v>INSERT JOB TYPE</v>
          </cell>
          <cell r="F216" t="str">
            <v>N/A</v>
          </cell>
          <cell r="G216" t="str">
            <v>INSERT PAY CODE</v>
          </cell>
          <cell r="H216" t="str">
            <v>N/A</v>
          </cell>
          <cell r="I216">
            <v>0</v>
          </cell>
          <cell r="J216" t="str">
            <v/>
          </cell>
          <cell r="L216" t="str">
            <v/>
          </cell>
          <cell r="M216" t="str">
            <v/>
          </cell>
          <cell r="N216" t="str">
            <v/>
          </cell>
          <cell r="O216" t="str">
            <v/>
          </cell>
          <cell r="P216" t="str">
            <v/>
          </cell>
          <cell r="Q216" t="str">
            <v/>
          </cell>
        </row>
        <row r="217">
          <cell r="B217" t="str">
            <v>INSERT LOCATION</v>
          </cell>
          <cell r="C217" t="str">
            <v>INSERT JOB CLASSIFICATION</v>
          </cell>
          <cell r="E217" t="str">
            <v>INSERT JOB TYPE</v>
          </cell>
          <cell r="F217" t="str">
            <v>N/A</v>
          </cell>
          <cell r="G217" t="str">
            <v>INSERT PAY CODE</v>
          </cell>
          <cell r="H217" t="str">
            <v>N/A</v>
          </cell>
          <cell r="I217">
            <v>0</v>
          </cell>
          <cell r="J217" t="str">
            <v/>
          </cell>
          <cell r="L217" t="str">
            <v/>
          </cell>
          <cell r="M217" t="str">
            <v/>
          </cell>
          <cell r="N217" t="str">
            <v/>
          </cell>
          <cell r="O217" t="str">
            <v/>
          </cell>
          <cell r="P217" t="str">
            <v/>
          </cell>
          <cell r="Q217" t="str">
            <v/>
          </cell>
        </row>
        <row r="218">
          <cell r="B218" t="str">
            <v>INSERT LOCATION</v>
          </cell>
          <cell r="C218" t="str">
            <v>INSERT JOB CLASSIFICATION</v>
          </cell>
          <cell r="E218" t="str">
            <v>INSERT JOB TYPE</v>
          </cell>
          <cell r="F218" t="str">
            <v>N/A</v>
          </cell>
          <cell r="G218" t="str">
            <v>INSERT PAY CODE</v>
          </cell>
          <cell r="H218" t="str">
            <v>N/A</v>
          </cell>
          <cell r="I218">
            <v>0</v>
          </cell>
          <cell r="J218" t="str">
            <v/>
          </cell>
          <cell r="L218" t="str">
            <v/>
          </cell>
          <cell r="M218" t="str">
            <v/>
          </cell>
          <cell r="N218" t="str">
            <v/>
          </cell>
          <cell r="O218" t="str">
            <v/>
          </cell>
          <cell r="P218" t="str">
            <v/>
          </cell>
          <cell r="Q218" t="str">
            <v/>
          </cell>
        </row>
        <row r="219">
          <cell r="B219" t="str">
            <v>INSERT LOCATION</v>
          </cell>
          <cell r="C219" t="str">
            <v>INSERT JOB CLASSIFICATION</v>
          </cell>
          <cell r="E219" t="str">
            <v>INSERT JOB TYPE</v>
          </cell>
          <cell r="F219" t="str">
            <v>N/A</v>
          </cell>
          <cell r="G219" t="str">
            <v>INSERT PAY CODE</v>
          </cell>
          <cell r="H219" t="str">
            <v>N/A</v>
          </cell>
          <cell r="I219">
            <v>0</v>
          </cell>
          <cell r="J219" t="str">
            <v/>
          </cell>
          <cell r="L219" t="str">
            <v/>
          </cell>
          <cell r="M219" t="str">
            <v/>
          </cell>
          <cell r="N219" t="str">
            <v/>
          </cell>
          <cell r="O219" t="str">
            <v/>
          </cell>
          <cell r="P219" t="str">
            <v/>
          </cell>
          <cell r="Q219" t="str">
            <v/>
          </cell>
        </row>
        <row r="220">
          <cell r="B220" t="str">
            <v>INSERT LOCATION</v>
          </cell>
          <cell r="C220" t="str">
            <v>INSERT JOB CLASSIFICATION</v>
          </cell>
          <cell r="E220" t="str">
            <v>INSERT JOB TYPE</v>
          </cell>
          <cell r="F220" t="str">
            <v>N/A</v>
          </cell>
          <cell r="G220" t="str">
            <v>INSERT PAY CODE</v>
          </cell>
          <cell r="H220" t="str">
            <v>N/A</v>
          </cell>
          <cell r="I220">
            <v>0</v>
          </cell>
          <cell r="J220" t="str">
            <v/>
          </cell>
          <cell r="L220" t="str">
            <v/>
          </cell>
          <cell r="M220" t="str">
            <v/>
          </cell>
          <cell r="N220" t="str">
            <v/>
          </cell>
          <cell r="O220" t="str">
            <v/>
          </cell>
          <cell r="P220" t="str">
            <v/>
          </cell>
          <cell r="Q220" t="str">
            <v/>
          </cell>
        </row>
        <row r="221">
          <cell r="B221" t="str">
            <v>INSERT LOCATION</v>
          </cell>
          <cell r="C221" t="str">
            <v>INSERT JOB CLASSIFICATION</v>
          </cell>
          <cell r="E221" t="str">
            <v>INSERT JOB TYPE</v>
          </cell>
          <cell r="F221" t="str">
            <v>N/A</v>
          </cell>
          <cell r="G221" t="str">
            <v>INSERT PAY CODE</v>
          </cell>
          <cell r="H221" t="str">
            <v>N/A</v>
          </cell>
          <cell r="I221">
            <v>0</v>
          </cell>
          <cell r="J221" t="str">
            <v/>
          </cell>
          <cell r="L221" t="str">
            <v/>
          </cell>
          <cell r="M221" t="str">
            <v/>
          </cell>
          <cell r="N221" t="str">
            <v/>
          </cell>
          <cell r="O221" t="str">
            <v/>
          </cell>
          <cell r="P221" t="str">
            <v/>
          </cell>
          <cell r="Q221" t="str">
            <v/>
          </cell>
        </row>
        <row r="222">
          <cell r="B222" t="str">
            <v>INSERT LOCATION</v>
          </cell>
          <cell r="C222" t="str">
            <v>INSERT JOB CLASSIFICATION</v>
          </cell>
          <cell r="E222" t="str">
            <v>INSERT JOB TYPE</v>
          </cell>
          <cell r="F222" t="str">
            <v>N/A</v>
          </cell>
          <cell r="G222" t="str">
            <v>INSERT PAY CODE</v>
          </cell>
          <cell r="H222" t="str">
            <v>N/A</v>
          </cell>
          <cell r="I222">
            <v>0</v>
          </cell>
          <cell r="J222" t="str">
            <v/>
          </cell>
          <cell r="L222" t="str">
            <v/>
          </cell>
          <cell r="M222" t="str">
            <v/>
          </cell>
          <cell r="N222" t="str">
            <v/>
          </cell>
          <cell r="O222" t="str">
            <v/>
          </cell>
          <cell r="P222" t="str">
            <v/>
          </cell>
          <cell r="Q222" t="str">
            <v/>
          </cell>
        </row>
        <row r="223">
          <cell r="B223" t="str">
            <v>INSERT LOCATION</v>
          </cell>
          <cell r="C223" t="str">
            <v>INSERT JOB CLASSIFICATION</v>
          </cell>
          <cell r="E223" t="str">
            <v>INSERT JOB TYPE</v>
          </cell>
          <cell r="F223" t="str">
            <v>N/A</v>
          </cell>
          <cell r="G223" t="str">
            <v>INSERT PAY CODE</v>
          </cell>
          <cell r="H223" t="str">
            <v>N/A</v>
          </cell>
          <cell r="I223">
            <v>0</v>
          </cell>
          <cell r="J223" t="str">
            <v/>
          </cell>
          <cell r="L223" t="str">
            <v/>
          </cell>
          <cell r="M223" t="str">
            <v/>
          </cell>
          <cell r="N223" t="str">
            <v/>
          </cell>
          <cell r="O223" t="str">
            <v/>
          </cell>
          <cell r="P223" t="str">
            <v/>
          </cell>
          <cell r="Q223" t="str">
            <v/>
          </cell>
        </row>
        <row r="224">
          <cell r="B224" t="str">
            <v>INSERT LOCATION</v>
          </cell>
          <cell r="C224" t="str">
            <v>INSERT JOB CLASSIFICATION</v>
          </cell>
          <cell r="E224" t="str">
            <v>INSERT JOB TYPE</v>
          </cell>
          <cell r="F224" t="str">
            <v>N/A</v>
          </cell>
          <cell r="G224" t="str">
            <v>INSERT PAY CODE</v>
          </cell>
          <cell r="H224" t="str">
            <v>N/A</v>
          </cell>
          <cell r="I224">
            <v>0</v>
          </cell>
          <cell r="J224" t="str">
            <v/>
          </cell>
          <cell r="L224" t="str">
            <v/>
          </cell>
          <cell r="M224" t="str">
            <v/>
          </cell>
          <cell r="N224" t="str">
            <v/>
          </cell>
          <cell r="O224" t="str">
            <v/>
          </cell>
          <cell r="P224" t="str">
            <v/>
          </cell>
          <cell r="Q224" t="str">
            <v/>
          </cell>
        </row>
        <row r="225">
          <cell r="B225" t="str">
            <v>INSERT LOCATION</v>
          </cell>
          <cell r="C225" t="str">
            <v>INSERT JOB CLASSIFICATION</v>
          </cell>
          <cell r="E225" t="str">
            <v>INSERT JOB TYPE</v>
          </cell>
          <cell r="F225" t="str">
            <v>N/A</v>
          </cell>
          <cell r="G225" t="str">
            <v>INSERT PAY CODE</v>
          </cell>
          <cell r="H225" t="str">
            <v>N/A</v>
          </cell>
          <cell r="I225">
            <v>0</v>
          </cell>
          <cell r="J225" t="str">
            <v/>
          </cell>
          <cell r="L225" t="str">
            <v/>
          </cell>
          <cell r="M225" t="str">
            <v/>
          </cell>
          <cell r="N225" t="str">
            <v/>
          </cell>
          <cell r="O225" t="str">
            <v/>
          </cell>
          <cell r="P225" t="str">
            <v/>
          </cell>
          <cell r="Q225" t="str">
            <v/>
          </cell>
        </row>
        <row r="226">
          <cell r="B226" t="str">
            <v>INSERT LOCATION</v>
          </cell>
          <cell r="C226" t="str">
            <v>INSERT JOB CLASSIFICATION</v>
          </cell>
          <cell r="E226" t="str">
            <v>INSERT JOB TYPE</v>
          </cell>
          <cell r="F226" t="str">
            <v>N/A</v>
          </cell>
          <cell r="G226" t="str">
            <v>INSERT PAY CODE</v>
          </cell>
          <cell r="H226" t="str">
            <v>N/A</v>
          </cell>
          <cell r="I226">
            <v>0</v>
          </cell>
          <cell r="J226" t="str">
            <v/>
          </cell>
          <cell r="L226" t="str">
            <v/>
          </cell>
          <cell r="M226" t="str">
            <v/>
          </cell>
          <cell r="N226" t="str">
            <v/>
          </cell>
          <cell r="O226" t="str">
            <v/>
          </cell>
          <cell r="P226" t="str">
            <v/>
          </cell>
          <cell r="Q226" t="str">
            <v/>
          </cell>
        </row>
        <row r="227">
          <cell r="B227" t="str">
            <v>INSERT LOCATION</v>
          </cell>
          <cell r="C227" t="str">
            <v>INSERT JOB CLASSIFICATION</v>
          </cell>
          <cell r="E227" t="str">
            <v>INSERT JOB TYPE</v>
          </cell>
          <cell r="F227" t="str">
            <v>N/A</v>
          </cell>
          <cell r="G227" t="str">
            <v>INSERT PAY CODE</v>
          </cell>
          <cell r="H227" t="str">
            <v>N/A</v>
          </cell>
          <cell r="I227">
            <v>0</v>
          </cell>
          <cell r="J227" t="str">
            <v/>
          </cell>
          <cell r="L227" t="str">
            <v/>
          </cell>
          <cell r="M227" t="str">
            <v/>
          </cell>
          <cell r="N227" t="str">
            <v/>
          </cell>
          <cell r="O227" t="str">
            <v/>
          </cell>
          <cell r="P227" t="str">
            <v/>
          </cell>
          <cell r="Q227" t="str">
            <v/>
          </cell>
        </row>
        <row r="228">
          <cell r="B228" t="str">
            <v>INSERT LOCATION</v>
          </cell>
          <cell r="C228" t="str">
            <v>INSERT JOB CLASSIFICATION</v>
          </cell>
          <cell r="E228" t="str">
            <v>INSERT JOB TYPE</v>
          </cell>
          <cell r="F228" t="str">
            <v>N/A</v>
          </cell>
          <cell r="G228" t="str">
            <v>INSERT PAY CODE</v>
          </cell>
          <cell r="H228" t="str">
            <v>N/A</v>
          </cell>
          <cell r="I228">
            <v>0</v>
          </cell>
          <cell r="J228" t="str">
            <v/>
          </cell>
          <cell r="L228" t="str">
            <v/>
          </cell>
          <cell r="M228" t="str">
            <v/>
          </cell>
          <cell r="N228" t="str">
            <v/>
          </cell>
          <cell r="O228" t="str">
            <v/>
          </cell>
          <cell r="P228" t="str">
            <v/>
          </cell>
          <cell r="Q228" t="str">
            <v/>
          </cell>
        </row>
        <row r="229">
          <cell r="B229" t="str">
            <v>INSERT LOCATION</v>
          </cell>
          <cell r="C229" t="str">
            <v>INSERT JOB CLASSIFICATION</v>
          </cell>
          <cell r="E229" t="str">
            <v>INSERT JOB TYPE</v>
          </cell>
          <cell r="F229" t="str">
            <v>N/A</v>
          </cell>
          <cell r="G229" t="str">
            <v>INSERT PAY CODE</v>
          </cell>
          <cell r="H229" t="str">
            <v>N/A</v>
          </cell>
          <cell r="I229">
            <v>0</v>
          </cell>
          <cell r="J229" t="str">
            <v/>
          </cell>
          <cell r="L229" t="str">
            <v/>
          </cell>
          <cell r="M229" t="str">
            <v/>
          </cell>
          <cell r="N229" t="str">
            <v/>
          </cell>
          <cell r="O229" t="str">
            <v/>
          </cell>
          <cell r="P229" t="str">
            <v/>
          </cell>
          <cell r="Q229" t="str">
            <v/>
          </cell>
        </row>
        <row r="230">
          <cell r="B230" t="str">
            <v>INSERT LOCATION</v>
          </cell>
          <cell r="C230" t="str">
            <v>INSERT JOB CLASSIFICATION</v>
          </cell>
          <cell r="E230" t="str">
            <v>INSERT JOB TYPE</v>
          </cell>
          <cell r="F230" t="str">
            <v>N/A</v>
          </cell>
          <cell r="G230" t="str">
            <v>INSERT PAY CODE</v>
          </cell>
          <cell r="H230" t="str">
            <v>N/A</v>
          </cell>
          <cell r="I230">
            <v>0</v>
          </cell>
          <cell r="J230" t="str">
            <v/>
          </cell>
          <cell r="L230" t="str">
            <v/>
          </cell>
          <cell r="M230" t="str">
            <v/>
          </cell>
          <cell r="N230" t="str">
            <v/>
          </cell>
          <cell r="O230" t="str">
            <v/>
          </cell>
          <cell r="P230" t="str">
            <v/>
          </cell>
          <cell r="Q230" t="str">
            <v/>
          </cell>
        </row>
        <row r="231">
          <cell r="B231" t="str">
            <v>INSERT LOCATION</v>
          </cell>
          <cell r="C231" t="str">
            <v>INSERT JOB CLASSIFICATION</v>
          </cell>
          <cell r="E231" t="str">
            <v>INSERT JOB TYPE</v>
          </cell>
          <cell r="F231" t="str">
            <v>N/A</v>
          </cell>
          <cell r="G231" t="str">
            <v>INSERT PAY CODE</v>
          </cell>
          <cell r="H231" t="str">
            <v>N/A</v>
          </cell>
          <cell r="I231">
            <v>0</v>
          </cell>
          <cell r="J231" t="str">
            <v/>
          </cell>
          <cell r="L231" t="str">
            <v/>
          </cell>
          <cell r="M231" t="str">
            <v/>
          </cell>
          <cell r="N231" t="str">
            <v/>
          </cell>
          <cell r="O231" t="str">
            <v/>
          </cell>
          <cell r="P231" t="str">
            <v/>
          </cell>
          <cell r="Q231" t="str">
            <v/>
          </cell>
        </row>
        <row r="232">
          <cell r="B232" t="str">
            <v>INSERT LOCATION</v>
          </cell>
          <cell r="C232" t="str">
            <v>INSERT JOB CLASSIFICATION</v>
          </cell>
          <cell r="E232" t="str">
            <v>INSERT JOB TYPE</v>
          </cell>
          <cell r="F232" t="str">
            <v>N/A</v>
          </cell>
          <cell r="G232" t="str">
            <v>INSERT PAY CODE</v>
          </cell>
          <cell r="H232" t="str">
            <v>N/A</v>
          </cell>
          <cell r="I232">
            <v>0</v>
          </cell>
          <cell r="J232" t="str">
            <v/>
          </cell>
          <cell r="L232" t="str">
            <v/>
          </cell>
          <cell r="M232" t="str">
            <v/>
          </cell>
          <cell r="N232" t="str">
            <v/>
          </cell>
          <cell r="O232" t="str">
            <v/>
          </cell>
          <cell r="P232" t="str">
            <v/>
          </cell>
          <cell r="Q232" t="str">
            <v/>
          </cell>
        </row>
        <row r="233">
          <cell r="B233" t="str">
            <v>INSERT LOCATION</v>
          </cell>
          <cell r="C233" t="str">
            <v>INSERT JOB CLASSIFICATION</v>
          </cell>
          <cell r="E233" t="str">
            <v>INSERT JOB TYPE</v>
          </cell>
          <cell r="F233" t="str">
            <v>N/A</v>
          </cell>
          <cell r="G233" t="str">
            <v>INSERT PAY CODE</v>
          </cell>
          <cell r="H233" t="str">
            <v>N/A</v>
          </cell>
          <cell r="I233">
            <v>0</v>
          </cell>
          <cell r="J233" t="str">
            <v/>
          </cell>
          <cell r="L233" t="str">
            <v/>
          </cell>
          <cell r="M233" t="str">
            <v/>
          </cell>
          <cell r="N233" t="str">
            <v/>
          </cell>
          <cell r="O233" t="str">
            <v/>
          </cell>
          <cell r="P233" t="str">
            <v/>
          </cell>
          <cell r="Q233" t="str">
            <v/>
          </cell>
        </row>
        <row r="234">
          <cell r="B234" t="str">
            <v>INSERT LOCATION</v>
          </cell>
          <cell r="C234" t="str">
            <v>INSERT JOB CLASSIFICATION</v>
          </cell>
          <cell r="E234" t="str">
            <v>INSERT JOB TYPE</v>
          </cell>
          <cell r="F234" t="str">
            <v>N/A</v>
          </cell>
          <cell r="G234" t="str">
            <v>INSERT PAY CODE</v>
          </cell>
          <cell r="H234" t="str">
            <v>N/A</v>
          </cell>
          <cell r="I234">
            <v>0</v>
          </cell>
          <cell r="J234" t="str">
            <v/>
          </cell>
          <cell r="L234" t="str">
            <v/>
          </cell>
          <cell r="M234" t="str">
            <v/>
          </cell>
          <cell r="N234" t="str">
            <v/>
          </cell>
          <cell r="O234" t="str">
            <v/>
          </cell>
          <cell r="P234" t="str">
            <v/>
          </cell>
          <cell r="Q234" t="str">
            <v/>
          </cell>
        </row>
        <row r="235">
          <cell r="B235" t="str">
            <v>INSERT LOCATION</v>
          </cell>
          <cell r="C235" t="str">
            <v>INSERT JOB CLASSIFICATION</v>
          </cell>
          <cell r="E235" t="str">
            <v>INSERT JOB TYPE</v>
          </cell>
          <cell r="F235" t="str">
            <v>N/A</v>
          </cell>
          <cell r="G235" t="str">
            <v>INSERT PAY CODE</v>
          </cell>
          <cell r="H235" t="str">
            <v>N/A</v>
          </cell>
          <cell r="I235">
            <v>0</v>
          </cell>
          <cell r="J235" t="str">
            <v/>
          </cell>
          <cell r="L235" t="str">
            <v/>
          </cell>
          <cell r="M235" t="str">
            <v/>
          </cell>
          <cell r="N235" t="str">
            <v/>
          </cell>
          <cell r="O235" t="str">
            <v/>
          </cell>
          <cell r="P235" t="str">
            <v/>
          </cell>
          <cell r="Q235" t="str">
            <v/>
          </cell>
        </row>
        <row r="236">
          <cell r="B236" t="str">
            <v>INSERT LOCATION</v>
          </cell>
          <cell r="C236" t="str">
            <v>INSERT JOB CLASSIFICATION</v>
          </cell>
          <cell r="E236" t="str">
            <v>INSERT JOB TYPE</v>
          </cell>
          <cell r="F236" t="str">
            <v>N/A</v>
          </cell>
          <cell r="G236" t="str">
            <v>INSERT PAY CODE</v>
          </cell>
          <cell r="H236" t="str">
            <v>N/A</v>
          </cell>
          <cell r="I236">
            <v>0</v>
          </cell>
          <cell r="J236" t="str">
            <v/>
          </cell>
          <cell r="L236" t="str">
            <v/>
          </cell>
          <cell r="M236" t="str">
            <v/>
          </cell>
          <cell r="N236" t="str">
            <v/>
          </cell>
          <cell r="O236" t="str">
            <v/>
          </cell>
          <cell r="P236" t="str">
            <v/>
          </cell>
          <cell r="Q236" t="str">
            <v/>
          </cell>
        </row>
      </sheetData>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
      <sheetName val="Process Data Sheet"/>
      <sheetName val="Process Data (2)"/>
      <sheetName val="Process Data"/>
      <sheetName val="Notes 1"/>
      <sheetName val="Notes 2"/>
      <sheetName val="Prelim Sizin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xt"/>
      <sheetName val="Info"/>
      <sheetName val="Checklist"/>
      <sheetName val="Input"/>
      <sheetName val="Labor"/>
      <sheetName val="Summary"/>
      <sheetName val="Adj Wrksht"/>
      <sheetName val="Matl Factors"/>
      <sheetName val="Mhr Factors"/>
      <sheetName val="Home Office"/>
      <sheetName val="Factors"/>
      <sheetName val="Ratios"/>
      <sheetName val="Constr Review Sht"/>
      <sheetName val="Detail Input Adj"/>
      <sheetName val="Improvements"/>
      <sheetName val="ENPPI Rates from Nalpetco"/>
      <sheetName val="Actions"/>
    </sheetNames>
    <sheetDataSet>
      <sheetData sheetId="0" refreshError="1"/>
      <sheetData sheetId="1" refreshError="1">
        <row r="29">
          <cell r="C29" t="str">
            <v>Rev 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5.3 Cash Flow Calcs"/>
      <sheetName val="5.3 Cash Flow Charts"/>
      <sheetName val="CB_DATA_"/>
      <sheetName val="Pricing Analysis"/>
      <sheetName val="5.4 Pricing - FBOI Basis"/>
      <sheetName val="Schedule"/>
      <sheetName val="Pre Con Options"/>
      <sheetName val="Cash"/>
      <sheetName val="CF1"/>
      <sheetName val="Sheet1"/>
      <sheetName val="T-10 $"/>
      <sheetName val="QA form"/>
      <sheetName val="graph"/>
      <sheetName val="Articles"/>
      <sheetName val="Add Cap Options"/>
      <sheetName val="Milestones"/>
      <sheetName val="Summary"/>
      <sheetName val="Optional Years"/>
      <sheetName val="Labour"/>
      <sheetName val="Deliverables"/>
      <sheetName val="Deliverable Options"/>
      <sheetName val="Other Direct Costs"/>
      <sheetName val="WLC DATA"/>
      <sheetName val=" Data Entry - WLC"/>
      <sheetName val="TCIFG"/>
      <sheetName val="TCIF"/>
      <sheetName val="Mats Summary"/>
      <sheetName val="Esc Breakdown"/>
      <sheetName val="RiskUnc Summary"/>
      <sheetName val="TUPE"/>
      <sheetName val="Site RatesNon UK"/>
      <sheetName val="HO Rate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5">
          <cell r="D25">
            <v>5.0947308993982296E-2</v>
          </cell>
        </row>
      </sheetData>
      <sheetData sheetId="30" refreshError="1"/>
      <sheetData sheetId="31" refreshError="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Correlations"/>
      <sheetName val="Cover"/>
      <sheetName val="Contents"/>
      <sheetName val="Pricing Notes"/>
      <sheetName val="Linear Bill"/>
      <sheetName val="MPTC Summary"/>
      <sheetName val="CNB Summary"/>
      <sheetName val="MPTC calculator"/>
      <sheetName val="Graph Points"/>
      <sheetName val="Cost v Profit"/>
      <sheetName val="Facilities breakdown"/>
      <sheetName val="Comm risk"/>
      <sheetName val="Raw data"/>
      <sheetName val="Assets"/>
      <sheetName val="Areas"/>
      <sheetName val="Sub-contracts"/>
      <sheetName val="WLC inputs"/>
      <sheetName val="Elemental for multiple bldgs"/>
      <sheetName val="Prelims"/>
      <sheetName val="Design fees"/>
      <sheetName val="Inflation "/>
      <sheetName val="FF+E"/>
      <sheetName val="equipment"/>
      <sheetName val="Input Stats Report"/>
      <sheetName val="Output Stats Report"/>
    </sheetNames>
    <sheetDataSet>
      <sheetData sheetId="0"/>
      <sheetData sheetId="1"/>
      <sheetData sheetId="2"/>
      <sheetData sheetId="3"/>
      <sheetData sheetId="4"/>
      <sheetData sheetId="5"/>
      <sheetData sheetId="6"/>
      <sheetData sheetId="7"/>
      <sheetData sheetId="8"/>
      <sheetData sheetId="9"/>
      <sheetData sheetId="10">
        <row r="56">
          <cell r="D56">
            <v>0.35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Linear Bill of Quantities"/>
      <sheetName val="AGL Breakdown"/>
      <sheetName val="MPTC Summary"/>
      <sheetName val="CRCE Summary"/>
      <sheetName val="MPTC calculator"/>
      <sheetName val="Graph points"/>
      <sheetName val="Cost v profit"/>
      <sheetName val="Facilities breakdown"/>
      <sheetName val="Raw data"/>
      <sheetName val="@RISK Correlations"/>
      <sheetName val="Comm risk"/>
      <sheetName val="Sub-contracts"/>
      <sheetName val="WLC inputs"/>
      <sheetName val="Elemental for multiple bldgs"/>
      <sheetName val="Assets"/>
      <sheetName val="Costs for milestones"/>
      <sheetName val="Areas"/>
      <sheetName val="Preliminaries "/>
      <sheetName val="Design fees detail"/>
      <sheetName val="Inflation "/>
      <sheetName val="Input Stats Report"/>
      <sheetName val="Output Stats Report"/>
    </sheetNames>
    <sheetDataSet>
      <sheetData sheetId="0"/>
      <sheetData sheetId="1"/>
      <sheetData sheetId="2"/>
      <sheetData sheetId="3"/>
      <sheetData sheetId="4"/>
      <sheetData sheetId="5"/>
      <sheetData sheetId="6"/>
      <sheetData sheetId="7"/>
      <sheetData sheetId="8"/>
      <sheetData sheetId="9"/>
      <sheetData sheetId="10"/>
      <sheetData sheetId="11">
        <row r="40">
          <cell r="C40">
            <v>1</v>
          </cell>
        </row>
        <row r="41">
          <cell r="C41">
            <v>0.55000000000000004</v>
          </cell>
          <cell r="D41">
            <v>1</v>
          </cell>
        </row>
        <row r="42">
          <cell r="C42">
            <v>0.55000000000000004</v>
          </cell>
          <cell r="D42">
            <v>0.55000000000000004</v>
          </cell>
          <cell r="E42">
            <v>1</v>
          </cell>
        </row>
        <row r="43">
          <cell r="C43">
            <v>0.55000000000000004</v>
          </cell>
          <cell r="D43">
            <v>0.55000000000000004</v>
          </cell>
          <cell r="E43">
            <v>0.55000000000000004</v>
          </cell>
          <cell r="F43">
            <v>1</v>
          </cell>
        </row>
        <row r="44">
          <cell r="C44">
            <v>0.55000000000000004</v>
          </cell>
          <cell r="D44">
            <v>0.55000000000000004</v>
          </cell>
          <cell r="E44">
            <v>0.55000000000000004</v>
          </cell>
          <cell r="F44">
            <v>0.55000000000000004</v>
          </cell>
          <cell r="G44">
            <v>1</v>
          </cell>
        </row>
        <row r="45">
          <cell r="C45">
            <v>0.55000000000000004</v>
          </cell>
          <cell r="D45">
            <v>0.55000000000000004</v>
          </cell>
          <cell r="E45">
            <v>0.55000000000000004</v>
          </cell>
          <cell r="F45">
            <v>0.55000000000000004</v>
          </cell>
          <cell r="G45">
            <v>0.55000000000000004</v>
          </cell>
          <cell r="H45">
            <v>1</v>
          </cell>
        </row>
        <row r="46">
          <cell r="C46">
            <v>0.55000000000000004</v>
          </cell>
          <cell r="D46">
            <v>0.55000000000000004</v>
          </cell>
          <cell r="E46">
            <v>0.55000000000000004</v>
          </cell>
          <cell r="F46">
            <v>0.55000000000000004</v>
          </cell>
          <cell r="G46">
            <v>0.55000000000000004</v>
          </cell>
          <cell r="H46">
            <v>0.55000000000000004</v>
          </cell>
          <cell r="I46">
            <v>1</v>
          </cell>
        </row>
        <row r="47">
          <cell r="C47">
            <v>0.55000000000000004</v>
          </cell>
          <cell r="D47">
            <v>0.55000000000000004</v>
          </cell>
          <cell r="E47">
            <v>0.55000000000000004</v>
          </cell>
          <cell r="F47">
            <v>0.55000000000000004</v>
          </cell>
          <cell r="G47">
            <v>0.55000000000000004</v>
          </cell>
          <cell r="H47">
            <v>0.55000000000000004</v>
          </cell>
          <cell r="I47">
            <v>0.55000000000000004</v>
          </cell>
          <cell r="J47">
            <v>1</v>
          </cell>
        </row>
        <row r="48">
          <cell r="C48">
            <v>0.55000000000000004</v>
          </cell>
          <cell r="D48">
            <v>0.55000000000000004</v>
          </cell>
          <cell r="E48">
            <v>0.55000000000000004</v>
          </cell>
          <cell r="F48">
            <v>0.55000000000000004</v>
          </cell>
          <cell r="G48">
            <v>0.55000000000000004</v>
          </cell>
          <cell r="H48">
            <v>0.55000000000000004</v>
          </cell>
          <cell r="I48">
            <v>0.55000000000000004</v>
          </cell>
          <cell r="J48">
            <v>0.55000000000000004</v>
          </cell>
          <cell r="K48">
            <v>1</v>
          </cell>
        </row>
        <row r="49">
          <cell r="C49">
            <v>0.55000000000000004</v>
          </cell>
          <cell r="D49">
            <v>0.55000000000000004</v>
          </cell>
          <cell r="E49">
            <v>0.55000000000000004</v>
          </cell>
          <cell r="F49">
            <v>0.55000000000000004</v>
          </cell>
          <cell r="G49">
            <v>0.55000000000000004</v>
          </cell>
          <cell r="H49">
            <v>0.55000000000000004</v>
          </cell>
          <cell r="I49">
            <v>0.55000000000000004</v>
          </cell>
          <cell r="J49">
            <v>0.55000000000000004</v>
          </cell>
          <cell r="K49">
            <v>0.55000000000000004</v>
          </cell>
          <cell r="L49">
            <v>1</v>
          </cell>
        </row>
        <row r="50">
          <cell r="C50">
            <v>0.55000000000000004</v>
          </cell>
          <cell r="D50">
            <v>0.55000000000000004</v>
          </cell>
          <cell r="E50">
            <v>0.55000000000000004</v>
          </cell>
          <cell r="F50">
            <v>0.55000000000000004</v>
          </cell>
          <cell r="G50">
            <v>0.55000000000000004</v>
          </cell>
          <cell r="H50">
            <v>0.55000000000000004</v>
          </cell>
          <cell r="I50">
            <v>0.55000000000000004</v>
          </cell>
          <cell r="J50">
            <v>0.55000000000000004</v>
          </cell>
          <cell r="K50">
            <v>0.55000000000000004</v>
          </cell>
          <cell r="L50">
            <v>0.55000000000000004</v>
          </cell>
          <cell r="M50">
            <v>1</v>
          </cell>
        </row>
        <row r="51">
          <cell r="C51">
            <v>0.55000000000000004</v>
          </cell>
          <cell r="D51">
            <v>0.55000000000000004</v>
          </cell>
          <cell r="E51">
            <v>0.55000000000000004</v>
          </cell>
          <cell r="F51">
            <v>0.55000000000000004</v>
          </cell>
          <cell r="G51">
            <v>0.55000000000000004</v>
          </cell>
          <cell r="H51">
            <v>0.55000000000000004</v>
          </cell>
          <cell r="I51">
            <v>0.55000000000000004</v>
          </cell>
          <cell r="J51">
            <v>0.55000000000000004</v>
          </cell>
          <cell r="K51">
            <v>0.55000000000000004</v>
          </cell>
          <cell r="L51">
            <v>0.55000000000000004</v>
          </cell>
          <cell r="M51">
            <v>0.55000000000000004</v>
          </cell>
          <cell r="N51">
            <v>1</v>
          </cell>
        </row>
        <row r="52">
          <cell r="C52">
            <v>0.55000000000000004</v>
          </cell>
          <cell r="D52">
            <v>0.55000000000000004</v>
          </cell>
          <cell r="E52">
            <v>0.55000000000000004</v>
          </cell>
          <cell r="F52">
            <v>0.55000000000000004</v>
          </cell>
          <cell r="G52">
            <v>0.55000000000000004</v>
          </cell>
          <cell r="H52">
            <v>0.55000000000000004</v>
          </cell>
          <cell r="I52">
            <v>0.55000000000000004</v>
          </cell>
          <cell r="J52">
            <v>0.55000000000000004</v>
          </cell>
          <cell r="K52">
            <v>0.55000000000000004</v>
          </cell>
          <cell r="L52">
            <v>0.55000000000000004</v>
          </cell>
          <cell r="M52">
            <v>0.55000000000000004</v>
          </cell>
          <cell r="N52">
            <v>0.55000000000000004</v>
          </cell>
          <cell r="O52">
            <v>1</v>
          </cell>
        </row>
        <row r="53">
          <cell r="C53">
            <v>0.55000000000000004</v>
          </cell>
          <cell r="D53">
            <v>0.55000000000000004</v>
          </cell>
          <cell r="E53">
            <v>0.55000000000000004</v>
          </cell>
          <cell r="F53">
            <v>0.55000000000000004</v>
          </cell>
          <cell r="G53">
            <v>0.55000000000000004</v>
          </cell>
          <cell r="H53">
            <v>0.55000000000000004</v>
          </cell>
          <cell r="I53">
            <v>0.55000000000000004</v>
          </cell>
          <cell r="J53">
            <v>0.55000000000000004</v>
          </cell>
          <cell r="K53">
            <v>0.55000000000000004</v>
          </cell>
          <cell r="L53">
            <v>0.55000000000000004</v>
          </cell>
          <cell r="M53">
            <v>0.55000000000000004</v>
          </cell>
          <cell r="N53">
            <v>0.55000000000000004</v>
          </cell>
          <cell r="O53">
            <v>0.55000000000000004</v>
          </cell>
          <cell r="P53">
            <v>1</v>
          </cell>
        </row>
        <row r="54">
          <cell r="C54">
            <v>0.55000000000000004</v>
          </cell>
          <cell r="D54">
            <v>0.55000000000000004</v>
          </cell>
          <cell r="E54">
            <v>0.55000000000000004</v>
          </cell>
          <cell r="F54">
            <v>0.55000000000000004</v>
          </cell>
          <cell r="G54">
            <v>0.55000000000000004</v>
          </cell>
          <cell r="H54">
            <v>0.55000000000000004</v>
          </cell>
          <cell r="I54">
            <v>0.55000000000000004</v>
          </cell>
          <cell r="J54">
            <v>0.55000000000000004</v>
          </cell>
          <cell r="K54">
            <v>0.55000000000000004</v>
          </cell>
          <cell r="L54">
            <v>0.55000000000000004</v>
          </cell>
          <cell r="M54">
            <v>0.55000000000000004</v>
          </cell>
          <cell r="N54">
            <v>0.55000000000000004</v>
          </cell>
          <cell r="O54">
            <v>0.55000000000000004</v>
          </cell>
          <cell r="P54">
            <v>0.55000000000000004</v>
          </cell>
          <cell r="Q54">
            <v>1</v>
          </cell>
        </row>
        <row r="55">
          <cell r="C55">
            <v>0.55000000000000004</v>
          </cell>
          <cell r="D55">
            <v>0.55000000000000004</v>
          </cell>
          <cell r="E55">
            <v>0.55000000000000004</v>
          </cell>
          <cell r="F55">
            <v>0.55000000000000004</v>
          </cell>
          <cell r="G55">
            <v>0.55000000000000004</v>
          </cell>
          <cell r="H55">
            <v>0.55000000000000004</v>
          </cell>
          <cell r="I55">
            <v>0.55000000000000004</v>
          </cell>
          <cell r="J55">
            <v>0.55000000000000004</v>
          </cell>
          <cell r="K55">
            <v>0.55000000000000004</v>
          </cell>
          <cell r="L55">
            <v>0.55000000000000004</v>
          </cell>
          <cell r="M55">
            <v>0.55000000000000004</v>
          </cell>
          <cell r="N55">
            <v>0.55000000000000004</v>
          </cell>
          <cell r="O55">
            <v>0.55000000000000004</v>
          </cell>
          <cell r="P55">
            <v>0.55000000000000004</v>
          </cell>
          <cell r="Q55">
            <v>0.55000000000000004</v>
          </cell>
          <cell r="R55">
            <v>1</v>
          </cell>
        </row>
        <row r="56">
          <cell r="C56">
            <v>0.55000000000000004</v>
          </cell>
          <cell r="D56">
            <v>0.55000000000000004</v>
          </cell>
          <cell r="E56">
            <v>0.55000000000000004</v>
          </cell>
          <cell r="F56">
            <v>0.55000000000000004</v>
          </cell>
          <cell r="G56">
            <v>0.55000000000000004</v>
          </cell>
          <cell r="H56">
            <v>0.55000000000000004</v>
          </cell>
          <cell r="I56">
            <v>0.55000000000000004</v>
          </cell>
          <cell r="J56">
            <v>0.55000000000000004</v>
          </cell>
          <cell r="K56">
            <v>0.55000000000000004</v>
          </cell>
          <cell r="L56">
            <v>0.55000000000000004</v>
          </cell>
          <cell r="M56">
            <v>0.55000000000000004</v>
          </cell>
          <cell r="N56">
            <v>0.55000000000000004</v>
          </cell>
          <cell r="O56">
            <v>0.55000000000000004</v>
          </cell>
          <cell r="P56">
            <v>0.55000000000000004</v>
          </cell>
          <cell r="Q56">
            <v>0.55000000000000004</v>
          </cell>
          <cell r="R56">
            <v>0.55000000000000004</v>
          </cell>
          <cell r="S56">
            <v>1</v>
          </cell>
        </row>
        <row r="57">
          <cell r="C57">
            <v>0.55000000000000004</v>
          </cell>
          <cell r="D57">
            <v>0.55000000000000004</v>
          </cell>
          <cell r="E57">
            <v>0.55000000000000004</v>
          </cell>
          <cell r="F57">
            <v>0.55000000000000004</v>
          </cell>
          <cell r="G57">
            <v>0.55000000000000004</v>
          </cell>
          <cell r="H57">
            <v>0.55000000000000004</v>
          </cell>
          <cell r="I57">
            <v>0.55000000000000004</v>
          </cell>
          <cell r="J57">
            <v>0.55000000000000004</v>
          </cell>
          <cell r="K57">
            <v>0.55000000000000004</v>
          </cell>
          <cell r="L57">
            <v>0.55000000000000004</v>
          </cell>
          <cell r="M57">
            <v>0.55000000000000004</v>
          </cell>
          <cell r="N57">
            <v>0.55000000000000004</v>
          </cell>
          <cell r="O57">
            <v>0.55000000000000004</v>
          </cell>
          <cell r="P57">
            <v>0.55000000000000004</v>
          </cell>
          <cell r="Q57">
            <v>0.55000000000000004</v>
          </cell>
          <cell r="R57">
            <v>0.55000000000000004</v>
          </cell>
          <cell r="S57">
            <v>0.55000000000000004</v>
          </cell>
          <cell r="T57">
            <v>1</v>
          </cell>
        </row>
        <row r="58">
          <cell r="C58">
            <v>0.55000000000000004</v>
          </cell>
          <cell r="D58">
            <v>0.55000000000000004</v>
          </cell>
          <cell r="E58">
            <v>0.55000000000000004</v>
          </cell>
          <cell r="F58">
            <v>0.55000000000000004</v>
          </cell>
          <cell r="G58">
            <v>0.55000000000000004</v>
          </cell>
          <cell r="H58">
            <v>0.55000000000000004</v>
          </cell>
          <cell r="I58">
            <v>0.55000000000000004</v>
          </cell>
          <cell r="J58">
            <v>0.55000000000000004</v>
          </cell>
          <cell r="K58">
            <v>0.55000000000000004</v>
          </cell>
          <cell r="L58">
            <v>0.55000000000000004</v>
          </cell>
          <cell r="M58">
            <v>0.55000000000000004</v>
          </cell>
          <cell r="N58">
            <v>0.55000000000000004</v>
          </cell>
          <cell r="O58">
            <v>0.55000000000000004</v>
          </cell>
          <cell r="P58">
            <v>0.55000000000000004</v>
          </cell>
          <cell r="Q58">
            <v>0.55000000000000004</v>
          </cell>
          <cell r="R58">
            <v>0.55000000000000004</v>
          </cell>
          <cell r="S58">
            <v>0.55000000000000004</v>
          </cell>
          <cell r="T58">
            <v>0.55000000000000004</v>
          </cell>
          <cell r="U58">
            <v>1</v>
          </cell>
        </row>
        <row r="59">
          <cell r="C59">
            <v>0.55000000000000004</v>
          </cell>
          <cell r="D59">
            <v>0.55000000000000004</v>
          </cell>
          <cell r="E59">
            <v>0.55000000000000004</v>
          </cell>
          <cell r="F59">
            <v>0.55000000000000004</v>
          </cell>
          <cell r="G59">
            <v>0.55000000000000004</v>
          </cell>
          <cell r="H59">
            <v>0.55000000000000004</v>
          </cell>
          <cell r="I59">
            <v>0.55000000000000004</v>
          </cell>
          <cell r="J59">
            <v>0.55000000000000004</v>
          </cell>
          <cell r="K59">
            <v>0.55000000000000004</v>
          </cell>
          <cell r="L59">
            <v>0.55000000000000004</v>
          </cell>
          <cell r="M59">
            <v>0.55000000000000004</v>
          </cell>
          <cell r="N59">
            <v>0.55000000000000004</v>
          </cell>
          <cell r="O59">
            <v>0.55000000000000004</v>
          </cell>
          <cell r="P59">
            <v>0.55000000000000004</v>
          </cell>
          <cell r="Q59">
            <v>0.55000000000000004</v>
          </cell>
          <cell r="R59">
            <v>0.55000000000000004</v>
          </cell>
          <cell r="S59">
            <v>0.55000000000000004</v>
          </cell>
          <cell r="T59">
            <v>0.55000000000000004</v>
          </cell>
          <cell r="U59">
            <v>0.55000000000000004</v>
          </cell>
          <cell r="V59">
            <v>1</v>
          </cell>
        </row>
        <row r="60">
          <cell r="C60">
            <v>0.55000000000000004</v>
          </cell>
          <cell r="D60">
            <v>0.55000000000000004</v>
          </cell>
          <cell r="E60">
            <v>0.55000000000000004</v>
          </cell>
          <cell r="F60">
            <v>0.55000000000000004</v>
          </cell>
          <cell r="G60">
            <v>0.55000000000000004</v>
          </cell>
          <cell r="H60">
            <v>0.55000000000000004</v>
          </cell>
          <cell r="I60">
            <v>0.55000000000000004</v>
          </cell>
          <cell r="J60">
            <v>0.55000000000000004</v>
          </cell>
          <cell r="K60">
            <v>0.55000000000000004</v>
          </cell>
          <cell r="L60">
            <v>0.55000000000000004</v>
          </cell>
          <cell r="M60">
            <v>0.55000000000000004</v>
          </cell>
          <cell r="N60">
            <v>0.55000000000000004</v>
          </cell>
          <cell r="O60">
            <v>0.55000000000000004</v>
          </cell>
          <cell r="P60">
            <v>0.55000000000000004</v>
          </cell>
          <cell r="Q60">
            <v>0.55000000000000004</v>
          </cell>
          <cell r="R60">
            <v>0.55000000000000004</v>
          </cell>
          <cell r="S60">
            <v>0.55000000000000004</v>
          </cell>
          <cell r="T60">
            <v>0.55000000000000004</v>
          </cell>
          <cell r="U60">
            <v>0.55000000000000004</v>
          </cell>
          <cell r="V60">
            <v>0.55000000000000004</v>
          </cell>
          <cell r="W60">
            <v>1</v>
          </cell>
        </row>
        <row r="61">
          <cell r="C61">
            <v>0.55000000000000004</v>
          </cell>
          <cell r="D61">
            <v>0.55000000000000004</v>
          </cell>
          <cell r="E61">
            <v>0.55000000000000004</v>
          </cell>
          <cell r="F61">
            <v>0.55000000000000004</v>
          </cell>
          <cell r="G61">
            <v>0.55000000000000004</v>
          </cell>
          <cell r="H61">
            <v>0.55000000000000004</v>
          </cell>
          <cell r="I61">
            <v>0.55000000000000004</v>
          </cell>
          <cell r="J61">
            <v>0.55000000000000004</v>
          </cell>
          <cell r="K61">
            <v>0.55000000000000004</v>
          </cell>
          <cell r="L61">
            <v>0.55000000000000004</v>
          </cell>
          <cell r="M61">
            <v>0.55000000000000004</v>
          </cell>
          <cell r="N61">
            <v>0.55000000000000004</v>
          </cell>
          <cell r="O61">
            <v>0.55000000000000004</v>
          </cell>
          <cell r="P61">
            <v>0.55000000000000004</v>
          </cell>
          <cell r="Q61">
            <v>0.55000000000000004</v>
          </cell>
          <cell r="R61">
            <v>0.55000000000000004</v>
          </cell>
          <cell r="S61">
            <v>0.55000000000000004</v>
          </cell>
          <cell r="T61">
            <v>0.55000000000000004</v>
          </cell>
          <cell r="U61">
            <v>0.55000000000000004</v>
          </cell>
          <cell r="V61">
            <v>0.55000000000000004</v>
          </cell>
          <cell r="W61">
            <v>0.55000000000000004</v>
          </cell>
          <cell r="X61">
            <v>1</v>
          </cell>
        </row>
        <row r="62">
          <cell r="C62">
            <v>0.55000000000000004</v>
          </cell>
          <cell r="D62">
            <v>0.55000000000000004</v>
          </cell>
          <cell r="E62">
            <v>0.55000000000000004</v>
          </cell>
          <cell r="F62">
            <v>0.55000000000000004</v>
          </cell>
          <cell r="G62">
            <v>0.55000000000000004</v>
          </cell>
          <cell r="H62">
            <v>0.55000000000000004</v>
          </cell>
          <cell r="I62">
            <v>0.55000000000000004</v>
          </cell>
          <cell r="J62">
            <v>0.55000000000000004</v>
          </cell>
          <cell r="K62">
            <v>0.55000000000000004</v>
          </cell>
          <cell r="L62">
            <v>0.55000000000000004</v>
          </cell>
          <cell r="M62">
            <v>0.55000000000000004</v>
          </cell>
          <cell r="N62">
            <v>0.55000000000000004</v>
          </cell>
          <cell r="O62">
            <v>0.55000000000000004</v>
          </cell>
          <cell r="P62">
            <v>0.55000000000000004</v>
          </cell>
          <cell r="Q62">
            <v>0.55000000000000004</v>
          </cell>
          <cell r="R62">
            <v>0.55000000000000004</v>
          </cell>
          <cell r="S62">
            <v>0.55000000000000004</v>
          </cell>
          <cell r="T62">
            <v>0.55000000000000004</v>
          </cell>
          <cell r="U62">
            <v>0.55000000000000004</v>
          </cell>
          <cell r="V62">
            <v>0.55000000000000004</v>
          </cell>
          <cell r="W62">
            <v>0.55000000000000004</v>
          </cell>
          <cell r="X62">
            <v>0.55000000000000004</v>
          </cell>
          <cell r="Y62">
            <v>1</v>
          </cell>
        </row>
        <row r="63">
          <cell r="C63">
            <v>0.55000000000000004</v>
          </cell>
          <cell r="D63">
            <v>0.55000000000000004</v>
          </cell>
          <cell r="E63">
            <v>0.55000000000000004</v>
          </cell>
          <cell r="F63">
            <v>0.55000000000000004</v>
          </cell>
          <cell r="G63">
            <v>0.55000000000000004</v>
          </cell>
          <cell r="H63">
            <v>0.55000000000000004</v>
          </cell>
          <cell r="I63">
            <v>0.55000000000000004</v>
          </cell>
          <cell r="J63">
            <v>0.55000000000000004</v>
          </cell>
          <cell r="K63">
            <v>0.55000000000000004</v>
          </cell>
          <cell r="L63">
            <v>0.55000000000000004</v>
          </cell>
          <cell r="M63">
            <v>0.55000000000000004</v>
          </cell>
          <cell r="N63">
            <v>0.55000000000000004</v>
          </cell>
          <cell r="O63">
            <v>0.55000000000000004</v>
          </cell>
          <cell r="P63">
            <v>0.55000000000000004</v>
          </cell>
          <cell r="Q63">
            <v>0.55000000000000004</v>
          </cell>
          <cell r="R63">
            <v>0.55000000000000004</v>
          </cell>
          <cell r="S63">
            <v>0.55000000000000004</v>
          </cell>
          <cell r="T63">
            <v>0.55000000000000004</v>
          </cell>
          <cell r="U63">
            <v>0.55000000000000004</v>
          </cell>
          <cell r="V63">
            <v>0.55000000000000004</v>
          </cell>
          <cell r="W63">
            <v>0.55000000000000004</v>
          </cell>
          <cell r="X63">
            <v>0.55000000000000004</v>
          </cell>
          <cell r="Y63">
            <v>0.55000000000000004</v>
          </cell>
          <cell r="Z63">
            <v>1</v>
          </cell>
        </row>
        <row r="64">
          <cell r="C64">
            <v>0.55000000000000004</v>
          </cell>
          <cell r="D64">
            <v>0.55000000000000004</v>
          </cell>
          <cell r="E64">
            <v>0.55000000000000004</v>
          </cell>
          <cell r="F64">
            <v>0.55000000000000004</v>
          </cell>
          <cell r="G64">
            <v>0.55000000000000004</v>
          </cell>
          <cell r="H64">
            <v>0.55000000000000004</v>
          </cell>
          <cell r="I64">
            <v>0.55000000000000004</v>
          </cell>
          <cell r="J64">
            <v>0.55000000000000004</v>
          </cell>
          <cell r="K64">
            <v>0.55000000000000004</v>
          </cell>
          <cell r="L64">
            <v>0.55000000000000004</v>
          </cell>
          <cell r="M64">
            <v>0.55000000000000004</v>
          </cell>
          <cell r="N64">
            <v>0.55000000000000004</v>
          </cell>
          <cell r="O64">
            <v>0.55000000000000004</v>
          </cell>
          <cell r="P64">
            <v>0.55000000000000004</v>
          </cell>
          <cell r="Q64">
            <v>0.55000000000000004</v>
          </cell>
          <cell r="R64">
            <v>0.55000000000000004</v>
          </cell>
          <cell r="S64">
            <v>0.55000000000000004</v>
          </cell>
          <cell r="T64">
            <v>0.55000000000000004</v>
          </cell>
          <cell r="U64">
            <v>0.55000000000000004</v>
          </cell>
          <cell r="V64">
            <v>0.55000000000000004</v>
          </cell>
          <cell r="W64">
            <v>0.55000000000000004</v>
          </cell>
          <cell r="X64">
            <v>0.55000000000000004</v>
          </cell>
          <cell r="Y64">
            <v>0.55000000000000004</v>
          </cell>
          <cell r="Z64">
            <v>0.55000000000000004</v>
          </cell>
          <cell r="AA64">
            <v>1</v>
          </cell>
        </row>
        <row r="65">
          <cell r="C65">
            <v>0.55000000000000004</v>
          </cell>
          <cell r="D65">
            <v>0.55000000000000004</v>
          </cell>
          <cell r="E65">
            <v>0.55000000000000004</v>
          </cell>
          <cell r="F65">
            <v>0.55000000000000004</v>
          </cell>
          <cell r="G65">
            <v>0.55000000000000004</v>
          </cell>
          <cell r="H65">
            <v>0.55000000000000004</v>
          </cell>
          <cell r="I65">
            <v>0.55000000000000004</v>
          </cell>
          <cell r="J65">
            <v>0.55000000000000004</v>
          </cell>
          <cell r="K65">
            <v>0.55000000000000004</v>
          </cell>
          <cell r="L65">
            <v>0.55000000000000004</v>
          </cell>
          <cell r="M65">
            <v>0.55000000000000004</v>
          </cell>
          <cell r="N65">
            <v>0.55000000000000004</v>
          </cell>
          <cell r="O65">
            <v>0.55000000000000004</v>
          </cell>
          <cell r="P65">
            <v>0.55000000000000004</v>
          </cell>
          <cell r="Q65">
            <v>0.55000000000000004</v>
          </cell>
          <cell r="R65">
            <v>0.55000000000000004</v>
          </cell>
          <cell r="S65">
            <v>0.55000000000000004</v>
          </cell>
          <cell r="T65">
            <v>0.55000000000000004</v>
          </cell>
          <cell r="U65">
            <v>0.55000000000000004</v>
          </cell>
          <cell r="V65">
            <v>0.55000000000000004</v>
          </cell>
          <cell r="W65">
            <v>0.55000000000000004</v>
          </cell>
          <cell r="X65">
            <v>0.55000000000000004</v>
          </cell>
          <cell r="Y65">
            <v>0.55000000000000004</v>
          </cell>
          <cell r="Z65">
            <v>0.55000000000000004</v>
          </cell>
          <cell r="AA65">
            <v>0.55000000000000004</v>
          </cell>
          <cell r="AB65">
            <v>1</v>
          </cell>
        </row>
        <row r="66">
          <cell r="C66">
            <v>0.55000000000000004</v>
          </cell>
          <cell r="D66">
            <v>0.55000000000000004</v>
          </cell>
          <cell r="E66">
            <v>0.55000000000000004</v>
          </cell>
          <cell r="F66">
            <v>0.55000000000000004</v>
          </cell>
          <cell r="G66">
            <v>0.55000000000000004</v>
          </cell>
          <cell r="H66">
            <v>0.55000000000000004</v>
          </cell>
          <cell r="I66">
            <v>0.55000000000000004</v>
          </cell>
          <cell r="J66">
            <v>0.55000000000000004</v>
          </cell>
          <cell r="K66">
            <v>0.55000000000000004</v>
          </cell>
          <cell r="L66">
            <v>0.55000000000000004</v>
          </cell>
          <cell r="M66">
            <v>0.55000000000000004</v>
          </cell>
          <cell r="N66">
            <v>0.55000000000000004</v>
          </cell>
          <cell r="O66">
            <v>0.55000000000000004</v>
          </cell>
          <cell r="P66">
            <v>0.55000000000000004</v>
          </cell>
          <cell r="Q66">
            <v>0.55000000000000004</v>
          </cell>
          <cell r="R66">
            <v>0.55000000000000004</v>
          </cell>
          <cell r="S66">
            <v>0.55000000000000004</v>
          </cell>
          <cell r="T66">
            <v>0.55000000000000004</v>
          </cell>
          <cell r="U66">
            <v>0.55000000000000004</v>
          </cell>
          <cell r="V66">
            <v>0.55000000000000004</v>
          </cell>
          <cell r="W66">
            <v>0.55000000000000004</v>
          </cell>
          <cell r="X66">
            <v>0.55000000000000004</v>
          </cell>
          <cell r="Y66">
            <v>0.55000000000000004</v>
          </cell>
          <cell r="Z66">
            <v>0.55000000000000004</v>
          </cell>
          <cell r="AA66">
            <v>0.55000000000000004</v>
          </cell>
          <cell r="AB66">
            <v>0.55000000000000004</v>
          </cell>
          <cell r="AC66">
            <v>1</v>
          </cell>
        </row>
        <row r="67">
          <cell r="C67">
            <v>0.55000000000000004</v>
          </cell>
          <cell r="D67">
            <v>0.55000000000000004</v>
          </cell>
          <cell r="E67">
            <v>0.55000000000000004</v>
          </cell>
          <cell r="F67">
            <v>0.55000000000000004</v>
          </cell>
          <cell r="G67">
            <v>0.55000000000000004</v>
          </cell>
          <cell r="H67">
            <v>0.55000000000000004</v>
          </cell>
          <cell r="I67">
            <v>0.55000000000000004</v>
          </cell>
          <cell r="J67">
            <v>0.55000000000000004</v>
          </cell>
          <cell r="K67">
            <v>0.55000000000000004</v>
          </cell>
          <cell r="L67">
            <v>0.55000000000000004</v>
          </cell>
          <cell r="M67">
            <v>0.55000000000000004</v>
          </cell>
          <cell r="N67">
            <v>0.55000000000000004</v>
          </cell>
          <cell r="O67">
            <v>0.55000000000000004</v>
          </cell>
          <cell r="P67">
            <v>0.55000000000000004</v>
          </cell>
          <cell r="Q67">
            <v>0.55000000000000004</v>
          </cell>
          <cell r="R67">
            <v>0.55000000000000004</v>
          </cell>
          <cell r="S67">
            <v>0.55000000000000004</v>
          </cell>
          <cell r="T67">
            <v>0.55000000000000004</v>
          </cell>
          <cell r="U67">
            <v>0.55000000000000004</v>
          </cell>
          <cell r="V67">
            <v>0.55000000000000004</v>
          </cell>
          <cell r="W67">
            <v>0.55000000000000004</v>
          </cell>
          <cell r="X67">
            <v>0.55000000000000004</v>
          </cell>
          <cell r="Y67">
            <v>0.55000000000000004</v>
          </cell>
          <cell r="Z67">
            <v>0.55000000000000004</v>
          </cell>
          <cell r="AA67">
            <v>0.55000000000000004</v>
          </cell>
          <cell r="AB67">
            <v>0.55000000000000004</v>
          </cell>
          <cell r="AC67">
            <v>0.55000000000000004</v>
          </cell>
          <cell r="AD67">
            <v>1</v>
          </cell>
        </row>
        <row r="68">
          <cell r="C68">
            <v>0.55000000000000004</v>
          </cell>
          <cell r="D68">
            <v>0.55000000000000004</v>
          </cell>
          <cell r="E68">
            <v>0.55000000000000004</v>
          </cell>
          <cell r="F68">
            <v>0.55000000000000004</v>
          </cell>
          <cell r="G68">
            <v>0.55000000000000004</v>
          </cell>
          <cell r="H68">
            <v>0.55000000000000004</v>
          </cell>
          <cell r="I68">
            <v>0.55000000000000004</v>
          </cell>
          <cell r="J68">
            <v>0.55000000000000004</v>
          </cell>
          <cell r="K68">
            <v>0.55000000000000004</v>
          </cell>
          <cell r="L68">
            <v>0.55000000000000004</v>
          </cell>
          <cell r="M68">
            <v>0.55000000000000004</v>
          </cell>
          <cell r="N68">
            <v>0.55000000000000004</v>
          </cell>
          <cell r="O68">
            <v>0.55000000000000004</v>
          </cell>
          <cell r="P68">
            <v>0.55000000000000004</v>
          </cell>
          <cell r="Q68">
            <v>0.55000000000000004</v>
          </cell>
          <cell r="R68">
            <v>0.55000000000000004</v>
          </cell>
          <cell r="S68">
            <v>0.55000000000000004</v>
          </cell>
          <cell r="T68">
            <v>0.55000000000000004</v>
          </cell>
          <cell r="U68">
            <v>0.55000000000000004</v>
          </cell>
          <cell r="V68">
            <v>0.55000000000000004</v>
          </cell>
          <cell r="W68">
            <v>0.55000000000000004</v>
          </cell>
          <cell r="X68">
            <v>0.55000000000000004</v>
          </cell>
          <cell r="Y68">
            <v>0.55000000000000004</v>
          </cell>
          <cell r="Z68">
            <v>0.55000000000000004</v>
          </cell>
          <cell r="AA68">
            <v>0.55000000000000004</v>
          </cell>
          <cell r="AB68">
            <v>0.55000000000000004</v>
          </cell>
          <cell r="AC68">
            <v>0.55000000000000004</v>
          </cell>
          <cell r="AD68">
            <v>0.55000000000000004</v>
          </cell>
          <cell r="AE68">
            <v>1</v>
          </cell>
        </row>
        <row r="69">
          <cell r="C69">
            <v>0.55000000000000004</v>
          </cell>
          <cell r="D69">
            <v>0.55000000000000004</v>
          </cell>
          <cell r="E69">
            <v>0.55000000000000004</v>
          </cell>
          <cell r="F69">
            <v>0.55000000000000004</v>
          </cell>
          <cell r="G69">
            <v>0.55000000000000004</v>
          </cell>
          <cell r="H69">
            <v>0.55000000000000004</v>
          </cell>
          <cell r="I69">
            <v>0.55000000000000004</v>
          </cell>
          <cell r="J69">
            <v>0.55000000000000004</v>
          </cell>
          <cell r="K69">
            <v>0.55000000000000004</v>
          </cell>
          <cell r="L69">
            <v>0.55000000000000004</v>
          </cell>
          <cell r="M69">
            <v>0.55000000000000004</v>
          </cell>
          <cell r="N69">
            <v>0.55000000000000004</v>
          </cell>
          <cell r="O69">
            <v>0.55000000000000004</v>
          </cell>
          <cell r="P69">
            <v>0.55000000000000004</v>
          </cell>
          <cell r="Q69">
            <v>0.55000000000000004</v>
          </cell>
          <cell r="R69">
            <v>0.55000000000000004</v>
          </cell>
          <cell r="S69">
            <v>0.55000000000000004</v>
          </cell>
          <cell r="T69">
            <v>0.55000000000000004</v>
          </cell>
          <cell r="U69">
            <v>0.55000000000000004</v>
          </cell>
          <cell r="V69">
            <v>0.55000000000000004</v>
          </cell>
          <cell r="W69">
            <v>0.55000000000000004</v>
          </cell>
          <cell r="X69">
            <v>0.55000000000000004</v>
          </cell>
          <cell r="Y69">
            <v>0.55000000000000004</v>
          </cell>
          <cell r="Z69">
            <v>0.55000000000000004</v>
          </cell>
          <cell r="AA69">
            <v>0.55000000000000004</v>
          </cell>
          <cell r="AB69">
            <v>0.55000000000000004</v>
          </cell>
          <cell r="AC69">
            <v>0.55000000000000004</v>
          </cell>
          <cell r="AD69">
            <v>0.55000000000000004</v>
          </cell>
          <cell r="AE69">
            <v>0.55000000000000004</v>
          </cell>
          <cell r="AF69">
            <v>1</v>
          </cell>
        </row>
        <row r="70">
          <cell r="C70">
            <v>0.55000000000000004</v>
          </cell>
          <cell r="D70">
            <v>0.55000000000000004</v>
          </cell>
          <cell r="E70">
            <v>0.55000000000000004</v>
          </cell>
          <cell r="F70">
            <v>0.55000000000000004</v>
          </cell>
          <cell r="G70">
            <v>0.55000000000000004</v>
          </cell>
          <cell r="H70">
            <v>0.55000000000000004</v>
          </cell>
          <cell r="I70">
            <v>0.55000000000000004</v>
          </cell>
          <cell r="J70">
            <v>0.55000000000000004</v>
          </cell>
          <cell r="K70">
            <v>0.55000000000000004</v>
          </cell>
          <cell r="L70">
            <v>0.55000000000000004</v>
          </cell>
          <cell r="M70">
            <v>0.55000000000000004</v>
          </cell>
          <cell r="N70">
            <v>0.55000000000000004</v>
          </cell>
          <cell r="O70">
            <v>0.55000000000000004</v>
          </cell>
          <cell r="P70">
            <v>0.55000000000000004</v>
          </cell>
          <cell r="Q70">
            <v>0.55000000000000004</v>
          </cell>
          <cell r="R70">
            <v>0.55000000000000004</v>
          </cell>
          <cell r="S70">
            <v>0.55000000000000004</v>
          </cell>
          <cell r="T70">
            <v>0.55000000000000004</v>
          </cell>
          <cell r="U70">
            <v>0.55000000000000004</v>
          </cell>
          <cell r="V70">
            <v>0.55000000000000004</v>
          </cell>
          <cell r="W70">
            <v>0.55000000000000004</v>
          </cell>
          <cell r="X70">
            <v>0.55000000000000004</v>
          </cell>
          <cell r="Y70">
            <v>0.55000000000000004</v>
          </cell>
          <cell r="Z70">
            <v>0.55000000000000004</v>
          </cell>
          <cell r="AA70">
            <v>0.55000000000000004</v>
          </cell>
          <cell r="AB70">
            <v>0.55000000000000004</v>
          </cell>
          <cell r="AC70">
            <v>0.55000000000000004</v>
          </cell>
          <cell r="AD70">
            <v>0.55000000000000004</v>
          </cell>
          <cell r="AE70">
            <v>0.55000000000000004</v>
          </cell>
          <cell r="AF70">
            <v>0.55000000000000004</v>
          </cell>
          <cell r="AG70">
            <v>1</v>
          </cell>
        </row>
        <row r="71">
          <cell r="C71">
            <v>0.55000000000000004</v>
          </cell>
          <cell r="D71">
            <v>0.55000000000000004</v>
          </cell>
          <cell r="E71">
            <v>0.55000000000000004</v>
          </cell>
          <cell r="F71">
            <v>0.55000000000000004</v>
          </cell>
          <cell r="G71">
            <v>0.55000000000000004</v>
          </cell>
          <cell r="H71">
            <v>0.55000000000000004</v>
          </cell>
          <cell r="I71">
            <v>0.55000000000000004</v>
          </cell>
          <cell r="J71">
            <v>0.55000000000000004</v>
          </cell>
          <cell r="K71">
            <v>0.55000000000000004</v>
          </cell>
          <cell r="L71">
            <v>0.55000000000000004</v>
          </cell>
          <cell r="M71">
            <v>0.55000000000000004</v>
          </cell>
          <cell r="N71">
            <v>0.55000000000000004</v>
          </cell>
          <cell r="O71">
            <v>0.55000000000000004</v>
          </cell>
          <cell r="P71">
            <v>0.55000000000000004</v>
          </cell>
          <cell r="Q71">
            <v>0.55000000000000004</v>
          </cell>
          <cell r="R71">
            <v>0.55000000000000004</v>
          </cell>
          <cell r="S71">
            <v>0.55000000000000004</v>
          </cell>
          <cell r="T71">
            <v>0.55000000000000004</v>
          </cell>
          <cell r="U71">
            <v>0.55000000000000004</v>
          </cell>
          <cell r="V71">
            <v>0.55000000000000004</v>
          </cell>
          <cell r="W71">
            <v>0.55000000000000004</v>
          </cell>
          <cell r="X71">
            <v>0.55000000000000004</v>
          </cell>
          <cell r="Y71">
            <v>0.55000000000000004</v>
          </cell>
          <cell r="Z71">
            <v>0.55000000000000004</v>
          </cell>
          <cell r="AA71">
            <v>0.55000000000000004</v>
          </cell>
          <cell r="AB71">
            <v>0.55000000000000004</v>
          </cell>
          <cell r="AC71">
            <v>0.55000000000000004</v>
          </cell>
          <cell r="AD71">
            <v>0.55000000000000004</v>
          </cell>
          <cell r="AE71">
            <v>0.55000000000000004</v>
          </cell>
          <cell r="AF71">
            <v>0.55000000000000004</v>
          </cell>
          <cell r="AG71">
            <v>0.55000000000000004</v>
          </cell>
          <cell r="AH71">
            <v>1</v>
          </cell>
        </row>
        <row r="72">
          <cell r="C72">
            <v>0.55000000000000004</v>
          </cell>
          <cell r="D72">
            <v>0.55000000000000004</v>
          </cell>
          <cell r="E72">
            <v>0.55000000000000004</v>
          </cell>
          <cell r="F72">
            <v>0.55000000000000004</v>
          </cell>
          <cell r="G72">
            <v>0.55000000000000004</v>
          </cell>
          <cell r="H72">
            <v>0.55000000000000004</v>
          </cell>
          <cell r="I72">
            <v>0.55000000000000004</v>
          </cell>
          <cell r="J72">
            <v>0.55000000000000004</v>
          </cell>
          <cell r="K72">
            <v>0.55000000000000004</v>
          </cell>
          <cell r="L72">
            <v>0.55000000000000004</v>
          </cell>
          <cell r="M72">
            <v>0.55000000000000004</v>
          </cell>
          <cell r="N72">
            <v>0.55000000000000004</v>
          </cell>
          <cell r="O72">
            <v>0.55000000000000004</v>
          </cell>
          <cell r="P72">
            <v>0.55000000000000004</v>
          </cell>
          <cell r="Q72">
            <v>0.55000000000000004</v>
          </cell>
          <cell r="R72">
            <v>0.55000000000000004</v>
          </cell>
          <cell r="S72">
            <v>0.55000000000000004</v>
          </cell>
          <cell r="T72">
            <v>0.55000000000000004</v>
          </cell>
          <cell r="U72">
            <v>0.55000000000000004</v>
          </cell>
          <cell r="V72">
            <v>0.55000000000000004</v>
          </cell>
          <cell r="W72">
            <v>0.55000000000000004</v>
          </cell>
          <cell r="X72">
            <v>0.55000000000000004</v>
          </cell>
          <cell r="Y72">
            <v>0.55000000000000004</v>
          </cell>
          <cell r="Z72">
            <v>0.55000000000000004</v>
          </cell>
          <cell r="AA72">
            <v>0.55000000000000004</v>
          </cell>
          <cell r="AB72">
            <v>0.55000000000000004</v>
          </cell>
          <cell r="AC72">
            <v>0.55000000000000004</v>
          </cell>
          <cell r="AD72">
            <v>0.55000000000000004</v>
          </cell>
          <cell r="AE72">
            <v>0.55000000000000004</v>
          </cell>
          <cell r="AF72">
            <v>0.55000000000000004</v>
          </cell>
          <cell r="AG72">
            <v>0.55000000000000004</v>
          </cell>
          <cell r="AH72">
            <v>0.55000000000000004</v>
          </cell>
          <cell r="AI72">
            <v>1</v>
          </cell>
        </row>
        <row r="73">
          <cell r="C73">
            <v>0.55000000000000004</v>
          </cell>
          <cell r="D73">
            <v>0.55000000000000004</v>
          </cell>
          <cell r="E73">
            <v>0.55000000000000004</v>
          </cell>
          <cell r="F73">
            <v>0.55000000000000004</v>
          </cell>
          <cell r="G73">
            <v>0.55000000000000004</v>
          </cell>
          <cell r="H73">
            <v>0.55000000000000004</v>
          </cell>
          <cell r="I73">
            <v>0.55000000000000004</v>
          </cell>
          <cell r="J73">
            <v>0.55000000000000004</v>
          </cell>
          <cell r="K73">
            <v>0.55000000000000004</v>
          </cell>
          <cell r="L73">
            <v>0.55000000000000004</v>
          </cell>
          <cell r="M73">
            <v>0.55000000000000004</v>
          </cell>
          <cell r="N73">
            <v>0.55000000000000004</v>
          </cell>
          <cell r="O73">
            <v>0.55000000000000004</v>
          </cell>
          <cell r="P73">
            <v>0.55000000000000004</v>
          </cell>
          <cell r="Q73">
            <v>0.55000000000000004</v>
          </cell>
          <cell r="R73">
            <v>0.55000000000000004</v>
          </cell>
          <cell r="S73">
            <v>0.55000000000000004</v>
          </cell>
          <cell r="T73">
            <v>0.55000000000000004</v>
          </cell>
          <cell r="U73">
            <v>0.55000000000000004</v>
          </cell>
          <cell r="V73">
            <v>0.55000000000000004</v>
          </cell>
          <cell r="W73">
            <v>0.55000000000000004</v>
          </cell>
          <cell r="X73">
            <v>0.55000000000000004</v>
          </cell>
          <cell r="Y73">
            <v>0.55000000000000004</v>
          </cell>
          <cell r="Z73">
            <v>0.55000000000000004</v>
          </cell>
          <cell r="AA73">
            <v>0.55000000000000004</v>
          </cell>
          <cell r="AB73">
            <v>0.55000000000000004</v>
          </cell>
          <cell r="AC73">
            <v>0.55000000000000004</v>
          </cell>
          <cell r="AD73">
            <v>0.55000000000000004</v>
          </cell>
          <cell r="AE73">
            <v>0.55000000000000004</v>
          </cell>
          <cell r="AF73">
            <v>0.55000000000000004</v>
          </cell>
          <cell r="AG73">
            <v>0.55000000000000004</v>
          </cell>
          <cell r="AH73">
            <v>0.55000000000000004</v>
          </cell>
          <cell r="AI73">
            <v>0.55000000000000004</v>
          </cell>
          <cell r="AJ73">
            <v>1</v>
          </cell>
        </row>
        <row r="74">
          <cell r="C74">
            <v>0.55000000000000004</v>
          </cell>
          <cell r="D74">
            <v>0.55000000000000004</v>
          </cell>
          <cell r="E74">
            <v>0.55000000000000004</v>
          </cell>
          <cell r="F74">
            <v>0.55000000000000004</v>
          </cell>
          <cell r="G74">
            <v>0.55000000000000004</v>
          </cell>
          <cell r="H74">
            <v>0.55000000000000004</v>
          </cell>
          <cell r="I74">
            <v>0.55000000000000004</v>
          </cell>
          <cell r="J74">
            <v>0.55000000000000004</v>
          </cell>
          <cell r="K74">
            <v>0.55000000000000004</v>
          </cell>
          <cell r="L74">
            <v>0.55000000000000004</v>
          </cell>
          <cell r="M74">
            <v>0.55000000000000004</v>
          </cell>
          <cell r="N74">
            <v>0.55000000000000004</v>
          </cell>
          <cell r="O74">
            <v>0.55000000000000004</v>
          </cell>
          <cell r="P74">
            <v>0.55000000000000004</v>
          </cell>
          <cell r="Q74">
            <v>0.55000000000000004</v>
          </cell>
          <cell r="R74">
            <v>0.55000000000000004</v>
          </cell>
          <cell r="S74">
            <v>0.55000000000000004</v>
          </cell>
          <cell r="T74">
            <v>0.55000000000000004</v>
          </cell>
          <cell r="U74">
            <v>0.55000000000000004</v>
          </cell>
          <cell r="V74">
            <v>0.55000000000000004</v>
          </cell>
          <cell r="W74">
            <v>0.55000000000000004</v>
          </cell>
          <cell r="X74">
            <v>0.55000000000000004</v>
          </cell>
          <cell r="Y74">
            <v>0.55000000000000004</v>
          </cell>
          <cell r="Z74">
            <v>0.55000000000000004</v>
          </cell>
          <cell r="AA74">
            <v>0.55000000000000004</v>
          </cell>
          <cell r="AB74">
            <v>0.55000000000000004</v>
          </cell>
          <cell r="AC74">
            <v>0.55000000000000004</v>
          </cell>
          <cell r="AD74">
            <v>0.55000000000000004</v>
          </cell>
          <cell r="AE74">
            <v>0.55000000000000004</v>
          </cell>
          <cell r="AF74">
            <v>0.55000000000000004</v>
          </cell>
          <cell r="AG74">
            <v>0.55000000000000004</v>
          </cell>
          <cell r="AH74">
            <v>0.55000000000000004</v>
          </cell>
          <cell r="AI74">
            <v>0.55000000000000004</v>
          </cell>
          <cell r="AJ74">
            <v>0.55000000000000004</v>
          </cell>
          <cell r="AK74">
            <v>1</v>
          </cell>
        </row>
        <row r="75">
          <cell r="C75">
            <v>0.55000000000000004</v>
          </cell>
          <cell r="D75">
            <v>0.55000000000000004</v>
          </cell>
          <cell r="E75">
            <v>0.55000000000000004</v>
          </cell>
          <cell r="F75">
            <v>0.55000000000000004</v>
          </cell>
          <cell r="G75">
            <v>0.55000000000000004</v>
          </cell>
          <cell r="H75">
            <v>0.55000000000000004</v>
          </cell>
          <cell r="I75">
            <v>0.55000000000000004</v>
          </cell>
          <cell r="J75">
            <v>0.55000000000000004</v>
          </cell>
          <cell r="K75">
            <v>0.55000000000000004</v>
          </cell>
          <cell r="L75">
            <v>0.55000000000000004</v>
          </cell>
          <cell r="M75">
            <v>0.55000000000000004</v>
          </cell>
          <cell r="N75">
            <v>0.55000000000000004</v>
          </cell>
          <cell r="O75">
            <v>0.55000000000000004</v>
          </cell>
          <cell r="P75">
            <v>0.55000000000000004</v>
          </cell>
          <cell r="Q75">
            <v>0.55000000000000004</v>
          </cell>
          <cell r="R75">
            <v>0.55000000000000004</v>
          </cell>
          <cell r="S75">
            <v>0.55000000000000004</v>
          </cell>
          <cell r="T75">
            <v>0.55000000000000004</v>
          </cell>
          <cell r="U75">
            <v>0.55000000000000004</v>
          </cell>
          <cell r="V75">
            <v>0.55000000000000004</v>
          </cell>
          <cell r="W75">
            <v>0.55000000000000004</v>
          </cell>
          <cell r="X75">
            <v>0.55000000000000004</v>
          </cell>
          <cell r="Y75">
            <v>0.55000000000000004</v>
          </cell>
          <cell r="Z75">
            <v>0.55000000000000004</v>
          </cell>
          <cell r="AA75">
            <v>0.55000000000000004</v>
          </cell>
          <cell r="AB75">
            <v>0.55000000000000004</v>
          </cell>
          <cell r="AC75">
            <v>0.55000000000000004</v>
          </cell>
          <cell r="AD75">
            <v>0.55000000000000004</v>
          </cell>
          <cell r="AE75">
            <v>0.55000000000000004</v>
          </cell>
          <cell r="AF75">
            <v>0.55000000000000004</v>
          </cell>
          <cell r="AG75">
            <v>0.55000000000000004</v>
          </cell>
          <cell r="AH75">
            <v>0.55000000000000004</v>
          </cell>
          <cell r="AI75">
            <v>0.55000000000000004</v>
          </cell>
          <cell r="AJ75">
            <v>0.55000000000000004</v>
          </cell>
          <cell r="AK75">
            <v>0.55000000000000004</v>
          </cell>
          <cell r="AL75">
            <v>1</v>
          </cell>
        </row>
        <row r="76">
          <cell r="C76">
            <v>0.55000000000000004</v>
          </cell>
          <cell r="D76">
            <v>0.55000000000000004</v>
          </cell>
          <cell r="E76">
            <v>0.55000000000000004</v>
          </cell>
          <cell r="F76">
            <v>0.55000000000000004</v>
          </cell>
          <cell r="G76">
            <v>0.55000000000000004</v>
          </cell>
          <cell r="H76">
            <v>0.55000000000000004</v>
          </cell>
          <cell r="I76">
            <v>0.55000000000000004</v>
          </cell>
          <cell r="J76">
            <v>0.55000000000000004</v>
          </cell>
          <cell r="K76">
            <v>0.55000000000000004</v>
          </cell>
          <cell r="L76">
            <v>0.55000000000000004</v>
          </cell>
          <cell r="M76">
            <v>0.55000000000000004</v>
          </cell>
          <cell r="N76">
            <v>0.55000000000000004</v>
          </cell>
          <cell r="O76">
            <v>0.55000000000000004</v>
          </cell>
          <cell r="P76">
            <v>0.55000000000000004</v>
          </cell>
          <cell r="Q76">
            <v>0.55000000000000004</v>
          </cell>
          <cell r="R76">
            <v>0.55000000000000004</v>
          </cell>
          <cell r="S76">
            <v>0.55000000000000004</v>
          </cell>
          <cell r="T76">
            <v>0.55000000000000004</v>
          </cell>
          <cell r="U76">
            <v>0.55000000000000004</v>
          </cell>
          <cell r="V76">
            <v>0.55000000000000004</v>
          </cell>
          <cell r="W76">
            <v>0.55000000000000004</v>
          </cell>
          <cell r="X76">
            <v>0.55000000000000004</v>
          </cell>
          <cell r="Y76">
            <v>0.55000000000000004</v>
          </cell>
          <cell r="Z76">
            <v>0.55000000000000004</v>
          </cell>
          <cell r="AA76">
            <v>0.55000000000000004</v>
          </cell>
          <cell r="AB76">
            <v>0.55000000000000004</v>
          </cell>
          <cell r="AC76">
            <v>0.55000000000000004</v>
          </cell>
          <cell r="AD76">
            <v>0.55000000000000004</v>
          </cell>
          <cell r="AE76">
            <v>0.55000000000000004</v>
          </cell>
          <cell r="AF76">
            <v>0.55000000000000004</v>
          </cell>
          <cell r="AG76">
            <v>0.55000000000000004</v>
          </cell>
          <cell r="AH76">
            <v>0.55000000000000004</v>
          </cell>
          <cell r="AI76">
            <v>0.55000000000000004</v>
          </cell>
          <cell r="AJ76">
            <v>0.55000000000000004</v>
          </cell>
          <cell r="AK76">
            <v>0.55000000000000004</v>
          </cell>
          <cell r="AL76">
            <v>0.55000000000000004</v>
          </cell>
          <cell r="AM76">
            <v>1</v>
          </cell>
        </row>
        <row r="77">
          <cell r="C77">
            <v>0.55000000000000004</v>
          </cell>
          <cell r="D77">
            <v>0.55000000000000004</v>
          </cell>
          <cell r="E77">
            <v>0.55000000000000004</v>
          </cell>
          <cell r="F77">
            <v>0.55000000000000004</v>
          </cell>
          <cell r="G77">
            <v>0.55000000000000004</v>
          </cell>
          <cell r="H77">
            <v>0.55000000000000004</v>
          </cell>
          <cell r="I77">
            <v>0.55000000000000004</v>
          </cell>
          <cell r="J77">
            <v>0.55000000000000004</v>
          </cell>
          <cell r="K77">
            <v>0.55000000000000004</v>
          </cell>
          <cell r="L77">
            <v>0.55000000000000004</v>
          </cell>
          <cell r="M77">
            <v>0.55000000000000004</v>
          </cell>
          <cell r="N77">
            <v>0.55000000000000004</v>
          </cell>
          <cell r="O77">
            <v>0.55000000000000004</v>
          </cell>
          <cell r="P77">
            <v>0.55000000000000004</v>
          </cell>
          <cell r="Q77">
            <v>0.55000000000000004</v>
          </cell>
          <cell r="R77">
            <v>0.55000000000000004</v>
          </cell>
          <cell r="S77">
            <v>0.55000000000000004</v>
          </cell>
          <cell r="T77">
            <v>0.55000000000000004</v>
          </cell>
          <cell r="U77">
            <v>0.55000000000000004</v>
          </cell>
          <cell r="V77">
            <v>0.55000000000000004</v>
          </cell>
          <cell r="W77">
            <v>0.55000000000000004</v>
          </cell>
          <cell r="X77">
            <v>0.55000000000000004</v>
          </cell>
          <cell r="Y77">
            <v>0.55000000000000004</v>
          </cell>
          <cell r="Z77">
            <v>0.55000000000000004</v>
          </cell>
          <cell r="AA77">
            <v>0.55000000000000004</v>
          </cell>
          <cell r="AB77">
            <v>0.55000000000000004</v>
          </cell>
          <cell r="AC77">
            <v>0.55000000000000004</v>
          </cell>
          <cell r="AD77">
            <v>0.55000000000000004</v>
          </cell>
          <cell r="AE77">
            <v>0.55000000000000004</v>
          </cell>
          <cell r="AF77">
            <v>0.55000000000000004</v>
          </cell>
          <cell r="AG77">
            <v>0.55000000000000004</v>
          </cell>
          <cell r="AH77">
            <v>0.55000000000000004</v>
          </cell>
          <cell r="AI77">
            <v>0.55000000000000004</v>
          </cell>
          <cell r="AJ77">
            <v>0.55000000000000004</v>
          </cell>
          <cell r="AK77">
            <v>0.55000000000000004</v>
          </cell>
          <cell r="AL77">
            <v>0.55000000000000004</v>
          </cell>
          <cell r="AM77">
            <v>0.55000000000000004</v>
          </cell>
          <cell r="AN77">
            <v>1</v>
          </cell>
        </row>
        <row r="78">
          <cell r="C78">
            <v>0.55000000000000004</v>
          </cell>
          <cell r="D78">
            <v>0.55000000000000004</v>
          </cell>
          <cell r="E78">
            <v>0.55000000000000004</v>
          </cell>
          <cell r="F78">
            <v>0.55000000000000004</v>
          </cell>
          <cell r="G78">
            <v>0.55000000000000004</v>
          </cell>
          <cell r="H78">
            <v>0.55000000000000004</v>
          </cell>
          <cell r="I78">
            <v>0.55000000000000004</v>
          </cell>
          <cell r="J78">
            <v>0.55000000000000004</v>
          </cell>
          <cell r="K78">
            <v>0.55000000000000004</v>
          </cell>
          <cell r="L78">
            <v>0.55000000000000004</v>
          </cell>
          <cell r="M78">
            <v>0.55000000000000004</v>
          </cell>
          <cell r="N78">
            <v>0.55000000000000004</v>
          </cell>
          <cell r="O78">
            <v>0.55000000000000004</v>
          </cell>
          <cell r="P78">
            <v>0.55000000000000004</v>
          </cell>
          <cell r="Q78">
            <v>0.55000000000000004</v>
          </cell>
          <cell r="R78">
            <v>0.55000000000000004</v>
          </cell>
          <cell r="S78">
            <v>0.55000000000000004</v>
          </cell>
          <cell r="T78">
            <v>0.55000000000000004</v>
          </cell>
          <cell r="U78">
            <v>0.55000000000000004</v>
          </cell>
          <cell r="V78">
            <v>0.55000000000000004</v>
          </cell>
          <cell r="W78">
            <v>0.55000000000000004</v>
          </cell>
          <cell r="X78">
            <v>0.55000000000000004</v>
          </cell>
          <cell r="Y78">
            <v>0.55000000000000004</v>
          </cell>
          <cell r="Z78">
            <v>0.55000000000000004</v>
          </cell>
          <cell r="AA78">
            <v>0.55000000000000004</v>
          </cell>
          <cell r="AB78">
            <v>0.55000000000000004</v>
          </cell>
          <cell r="AC78">
            <v>0.55000000000000004</v>
          </cell>
          <cell r="AD78">
            <v>0.55000000000000004</v>
          </cell>
          <cell r="AE78">
            <v>0.55000000000000004</v>
          </cell>
          <cell r="AF78">
            <v>0.55000000000000004</v>
          </cell>
          <cell r="AG78">
            <v>0.55000000000000004</v>
          </cell>
          <cell r="AH78">
            <v>0.55000000000000004</v>
          </cell>
          <cell r="AI78">
            <v>0.55000000000000004</v>
          </cell>
          <cell r="AJ78">
            <v>0.55000000000000004</v>
          </cell>
          <cell r="AK78">
            <v>0.55000000000000004</v>
          </cell>
          <cell r="AL78">
            <v>0.55000000000000004</v>
          </cell>
          <cell r="AM78">
            <v>0.55000000000000004</v>
          </cell>
          <cell r="AN78">
            <v>0.55000000000000004</v>
          </cell>
          <cell r="AO78">
            <v>1</v>
          </cell>
        </row>
        <row r="79">
          <cell r="C79">
            <v>0.55000000000000004</v>
          </cell>
          <cell r="D79">
            <v>0.55000000000000004</v>
          </cell>
          <cell r="E79">
            <v>0.55000000000000004</v>
          </cell>
          <cell r="F79">
            <v>0.55000000000000004</v>
          </cell>
          <cell r="G79">
            <v>0.55000000000000004</v>
          </cell>
          <cell r="H79">
            <v>0.55000000000000004</v>
          </cell>
          <cell r="I79">
            <v>0.55000000000000004</v>
          </cell>
          <cell r="J79">
            <v>0.55000000000000004</v>
          </cell>
          <cell r="K79">
            <v>0.55000000000000004</v>
          </cell>
          <cell r="L79">
            <v>0.55000000000000004</v>
          </cell>
          <cell r="M79">
            <v>0.55000000000000004</v>
          </cell>
          <cell r="N79">
            <v>0.55000000000000004</v>
          </cell>
          <cell r="O79">
            <v>0.55000000000000004</v>
          </cell>
          <cell r="P79">
            <v>0.55000000000000004</v>
          </cell>
          <cell r="Q79">
            <v>0.55000000000000004</v>
          </cell>
          <cell r="R79">
            <v>0.55000000000000004</v>
          </cell>
          <cell r="S79">
            <v>0.55000000000000004</v>
          </cell>
          <cell r="T79">
            <v>0.55000000000000004</v>
          </cell>
          <cell r="U79">
            <v>0.55000000000000004</v>
          </cell>
          <cell r="V79">
            <v>0.55000000000000004</v>
          </cell>
          <cell r="W79">
            <v>0.55000000000000004</v>
          </cell>
          <cell r="X79">
            <v>0.55000000000000004</v>
          </cell>
          <cell r="Y79">
            <v>0.55000000000000004</v>
          </cell>
          <cell r="Z79">
            <v>0.55000000000000004</v>
          </cell>
          <cell r="AA79">
            <v>0.55000000000000004</v>
          </cell>
          <cell r="AB79">
            <v>0.55000000000000004</v>
          </cell>
          <cell r="AC79">
            <v>0.55000000000000004</v>
          </cell>
          <cell r="AD79">
            <v>0.55000000000000004</v>
          </cell>
          <cell r="AE79">
            <v>0.55000000000000004</v>
          </cell>
          <cell r="AF79">
            <v>0.55000000000000004</v>
          </cell>
          <cell r="AG79">
            <v>0.55000000000000004</v>
          </cell>
          <cell r="AH79">
            <v>0.55000000000000004</v>
          </cell>
          <cell r="AI79">
            <v>0.55000000000000004</v>
          </cell>
          <cell r="AJ79">
            <v>0.55000000000000004</v>
          </cell>
          <cell r="AK79">
            <v>0.55000000000000004</v>
          </cell>
          <cell r="AL79">
            <v>0.55000000000000004</v>
          </cell>
          <cell r="AM79">
            <v>0.55000000000000004</v>
          </cell>
          <cell r="AN79">
            <v>0.55000000000000004</v>
          </cell>
          <cell r="AO79">
            <v>0.55000000000000004</v>
          </cell>
          <cell r="AP79">
            <v>1</v>
          </cell>
        </row>
        <row r="80">
          <cell r="C80">
            <v>0.55000000000000004</v>
          </cell>
          <cell r="D80">
            <v>0.55000000000000004</v>
          </cell>
          <cell r="E80">
            <v>0.55000000000000004</v>
          </cell>
          <cell r="F80">
            <v>0.55000000000000004</v>
          </cell>
          <cell r="G80">
            <v>0.55000000000000004</v>
          </cell>
          <cell r="H80">
            <v>0.55000000000000004</v>
          </cell>
          <cell r="I80">
            <v>0.55000000000000004</v>
          </cell>
          <cell r="J80">
            <v>0.55000000000000004</v>
          </cell>
          <cell r="K80">
            <v>0.55000000000000004</v>
          </cell>
          <cell r="L80">
            <v>0.55000000000000004</v>
          </cell>
          <cell r="M80">
            <v>0.55000000000000004</v>
          </cell>
          <cell r="N80">
            <v>0.55000000000000004</v>
          </cell>
          <cell r="O80">
            <v>0.55000000000000004</v>
          </cell>
          <cell r="P80">
            <v>0.55000000000000004</v>
          </cell>
          <cell r="Q80">
            <v>0.55000000000000004</v>
          </cell>
          <cell r="R80">
            <v>0.55000000000000004</v>
          </cell>
          <cell r="S80">
            <v>0.55000000000000004</v>
          </cell>
          <cell r="T80">
            <v>0.55000000000000004</v>
          </cell>
          <cell r="U80">
            <v>0.55000000000000004</v>
          </cell>
          <cell r="V80">
            <v>0.55000000000000004</v>
          </cell>
          <cell r="W80">
            <v>0.55000000000000004</v>
          </cell>
          <cell r="X80">
            <v>0.55000000000000004</v>
          </cell>
          <cell r="Y80">
            <v>0.55000000000000004</v>
          </cell>
          <cell r="Z80">
            <v>0.55000000000000004</v>
          </cell>
          <cell r="AA80">
            <v>0.55000000000000004</v>
          </cell>
          <cell r="AB80">
            <v>0.55000000000000004</v>
          </cell>
          <cell r="AC80">
            <v>0.55000000000000004</v>
          </cell>
          <cell r="AD80">
            <v>0.55000000000000004</v>
          </cell>
          <cell r="AE80">
            <v>0.55000000000000004</v>
          </cell>
          <cell r="AF80">
            <v>0.55000000000000004</v>
          </cell>
          <cell r="AG80">
            <v>0.55000000000000004</v>
          </cell>
          <cell r="AH80">
            <v>0.55000000000000004</v>
          </cell>
          <cell r="AI80">
            <v>0.55000000000000004</v>
          </cell>
          <cell r="AJ80">
            <v>0.55000000000000004</v>
          </cell>
          <cell r="AK80">
            <v>0.55000000000000004</v>
          </cell>
          <cell r="AL80">
            <v>0.55000000000000004</v>
          </cell>
          <cell r="AM80">
            <v>0.55000000000000004</v>
          </cell>
          <cell r="AN80">
            <v>0.55000000000000004</v>
          </cell>
          <cell r="AO80">
            <v>0.55000000000000004</v>
          </cell>
          <cell r="AP80">
            <v>0.55000000000000004</v>
          </cell>
          <cell r="AQ80">
            <v>1</v>
          </cell>
        </row>
        <row r="81">
          <cell r="C81">
            <v>0.55000000000000004</v>
          </cell>
          <cell r="D81">
            <v>0.55000000000000004</v>
          </cell>
          <cell r="E81">
            <v>0.55000000000000004</v>
          </cell>
          <cell r="F81">
            <v>0.55000000000000004</v>
          </cell>
          <cell r="G81">
            <v>0.55000000000000004</v>
          </cell>
          <cell r="H81">
            <v>0.55000000000000004</v>
          </cell>
          <cell r="I81">
            <v>0.55000000000000004</v>
          </cell>
          <cell r="J81">
            <v>0.55000000000000004</v>
          </cell>
          <cell r="K81">
            <v>0.55000000000000004</v>
          </cell>
          <cell r="L81">
            <v>0.55000000000000004</v>
          </cell>
          <cell r="M81">
            <v>0.55000000000000004</v>
          </cell>
          <cell r="N81">
            <v>0.55000000000000004</v>
          </cell>
          <cell r="O81">
            <v>0.55000000000000004</v>
          </cell>
          <cell r="P81">
            <v>0.55000000000000004</v>
          </cell>
          <cell r="Q81">
            <v>0.55000000000000004</v>
          </cell>
          <cell r="R81">
            <v>0.55000000000000004</v>
          </cell>
          <cell r="S81">
            <v>0.55000000000000004</v>
          </cell>
          <cell r="T81">
            <v>0.55000000000000004</v>
          </cell>
          <cell r="U81">
            <v>0.55000000000000004</v>
          </cell>
          <cell r="V81">
            <v>0.55000000000000004</v>
          </cell>
          <cell r="W81">
            <v>0.55000000000000004</v>
          </cell>
          <cell r="X81">
            <v>0.55000000000000004</v>
          </cell>
          <cell r="Y81">
            <v>0.55000000000000004</v>
          </cell>
          <cell r="Z81">
            <v>0.55000000000000004</v>
          </cell>
          <cell r="AA81">
            <v>0.55000000000000004</v>
          </cell>
          <cell r="AB81">
            <v>0.55000000000000004</v>
          </cell>
          <cell r="AC81">
            <v>0.55000000000000004</v>
          </cell>
          <cell r="AD81">
            <v>0.55000000000000004</v>
          </cell>
          <cell r="AE81">
            <v>0.55000000000000004</v>
          </cell>
          <cell r="AF81">
            <v>0.55000000000000004</v>
          </cell>
          <cell r="AG81">
            <v>0.55000000000000004</v>
          </cell>
          <cell r="AH81">
            <v>0.55000000000000004</v>
          </cell>
          <cell r="AI81">
            <v>0.55000000000000004</v>
          </cell>
          <cell r="AJ81">
            <v>0.55000000000000004</v>
          </cell>
          <cell r="AK81">
            <v>0.55000000000000004</v>
          </cell>
          <cell r="AL81">
            <v>0.55000000000000004</v>
          </cell>
          <cell r="AM81">
            <v>0.55000000000000004</v>
          </cell>
          <cell r="AN81">
            <v>0.55000000000000004</v>
          </cell>
          <cell r="AO81">
            <v>0.55000000000000004</v>
          </cell>
          <cell r="AP81">
            <v>0.55000000000000004</v>
          </cell>
          <cell r="AQ81">
            <v>0.55000000000000004</v>
          </cell>
          <cell r="AR81">
            <v>1</v>
          </cell>
        </row>
        <row r="82">
          <cell r="C82">
            <v>0.55000000000000004</v>
          </cell>
          <cell r="D82">
            <v>0.55000000000000004</v>
          </cell>
          <cell r="E82">
            <v>0.55000000000000004</v>
          </cell>
          <cell r="F82">
            <v>0.55000000000000004</v>
          </cell>
          <cell r="G82">
            <v>0.55000000000000004</v>
          </cell>
          <cell r="H82">
            <v>0.55000000000000004</v>
          </cell>
          <cell r="I82">
            <v>0.55000000000000004</v>
          </cell>
          <cell r="J82">
            <v>0.55000000000000004</v>
          </cell>
          <cell r="K82">
            <v>0.55000000000000004</v>
          </cell>
          <cell r="L82">
            <v>0.55000000000000004</v>
          </cell>
          <cell r="M82">
            <v>0.55000000000000004</v>
          </cell>
          <cell r="N82">
            <v>0.55000000000000004</v>
          </cell>
          <cell r="O82">
            <v>0.55000000000000004</v>
          </cell>
          <cell r="P82">
            <v>0.55000000000000004</v>
          </cell>
          <cell r="Q82">
            <v>0.55000000000000004</v>
          </cell>
          <cell r="R82">
            <v>0.55000000000000004</v>
          </cell>
          <cell r="S82">
            <v>0.55000000000000004</v>
          </cell>
          <cell r="T82">
            <v>0.55000000000000004</v>
          </cell>
          <cell r="U82">
            <v>0.55000000000000004</v>
          </cell>
          <cell r="V82">
            <v>0.55000000000000004</v>
          </cell>
          <cell r="W82">
            <v>0.55000000000000004</v>
          </cell>
          <cell r="X82">
            <v>0.55000000000000004</v>
          </cell>
          <cell r="Y82">
            <v>0.55000000000000004</v>
          </cell>
          <cell r="Z82">
            <v>0.55000000000000004</v>
          </cell>
          <cell r="AA82">
            <v>0.55000000000000004</v>
          </cell>
          <cell r="AB82">
            <v>0.55000000000000004</v>
          </cell>
          <cell r="AC82">
            <v>0.55000000000000004</v>
          </cell>
          <cell r="AD82">
            <v>0.55000000000000004</v>
          </cell>
          <cell r="AE82">
            <v>0.55000000000000004</v>
          </cell>
          <cell r="AF82">
            <v>0.55000000000000004</v>
          </cell>
          <cell r="AG82">
            <v>0.55000000000000004</v>
          </cell>
          <cell r="AH82">
            <v>0.55000000000000004</v>
          </cell>
          <cell r="AI82">
            <v>0.55000000000000004</v>
          </cell>
          <cell r="AJ82">
            <v>0.55000000000000004</v>
          </cell>
          <cell r="AK82">
            <v>0.55000000000000004</v>
          </cell>
          <cell r="AL82">
            <v>0.55000000000000004</v>
          </cell>
          <cell r="AM82">
            <v>0.55000000000000004</v>
          </cell>
          <cell r="AN82">
            <v>0.55000000000000004</v>
          </cell>
          <cell r="AO82">
            <v>0.55000000000000004</v>
          </cell>
          <cell r="AP82">
            <v>0.55000000000000004</v>
          </cell>
          <cell r="AQ82">
            <v>0.55000000000000004</v>
          </cell>
          <cell r="AR82">
            <v>0.55000000000000004</v>
          </cell>
          <cell r="AS82">
            <v>1</v>
          </cell>
        </row>
        <row r="83">
          <cell r="C83">
            <v>0.55000000000000004</v>
          </cell>
          <cell r="D83">
            <v>0.55000000000000004</v>
          </cell>
          <cell r="E83">
            <v>0.55000000000000004</v>
          </cell>
          <cell r="F83">
            <v>0.55000000000000004</v>
          </cell>
          <cell r="G83">
            <v>0.55000000000000004</v>
          </cell>
          <cell r="H83">
            <v>0.55000000000000004</v>
          </cell>
          <cell r="I83">
            <v>0.55000000000000004</v>
          </cell>
          <cell r="J83">
            <v>0.55000000000000004</v>
          </cell>
          <cell r="K83">
            <v>0.55000000000000004</v>
          </cell>
          <cell r="L83">
            <v>0.55000000000000004</v>
          </cell>
          <cell r="M83">
            <v>0.55000000000000004</v>
          </cell>
          <cell r="N83">
            <v>0.55000000000000004</v>
          </cell>
          <cell r="O83">
            <v>0.55000000000000004</v>
          </cell>
          <cell r="P83">
            <v>0.55000000000000004</v>
          </cell>
          <cell r="Q83">
            <v>0.55000000000000004</v>
          </cell>
          <cell r="R83">
            <v>0.55000000000000004</v>
          </cell>
          <cell r="S83">
            <v>0.55000000000000004</v>
          </cell>
          <cell r="T83">
            <v>0.55000000000000004</v>
          </cell>
          <cell r="U83">
            <v>0.55000000000000004</v>
          </cell>
          <cell r="V83">
            <v>0.55000000000000004</v>
          </cell>
          <cell r="W83">
            <v>0.55000000000000004</v>
          </cell>
          <cell r="X83">
            <v>0.55000000000000004</v>
          </cell>
          <cell r="Y83">
            <v>0.55000000000000004</v>
          </cell>
          <cell r="Z83">
            <v>0.55000000000000004</v>
          </cell>
          <cell r="AA83">
            <v>0.55000000000000004</v>
          </cell>
          <cell r="AB83">
            <v>0.55000000000000004</v>
          </cell>
          <cell r="AC83">
            <v>0.55000000000000004</v>
          </cell>
          <cell r="AD83">
            <v>0.55000000000000004</v>
          </cell>
          <cell r="AE83">
            <v>0.55000000000000004</v>
          </cell>
          <cell r="AF83">
            <v>0.55000000000000004</v>
          </cell>
          <cell r="AG83">
            <v>0.55000000000000004</v>
          </cell>
          <cell r="AH83">
            <v>0.55000000000000004</v>
          </cell>
          <cell r="AI83">
            <v>0.55000000000000004</v>
          </cell>
          <cell r="AJ83">
            <v>0.55000000000000004</v>
          </cell>
          <cell r="AK83">
            <v>0.55000000000000004</v>
          </cell>
          <cell r="AL83">
            <v>0.55000000000000004</v>
          </cell>
          <cell r="AM83">
            <v>0.55000000000000004</v>
          </cell>
          <cell r="AN83">
            <v>0.55000000000000004</v>
          </cell>
          <cell r="AO83">
            <v>0.55000000000000004</v>
          </cell>
          <cell r="AP83">
            <v>0.55000000000000004</v>
          </cell>
          <cell r="AQ83">
            <v>0.55000000000000004</v>
          </cell>
          <cell r="AR83">
            <v>0.55000000000000004</v>
          </cell>
          <cell r="AS83">
            <v>0.55000000000000004</v>
          </cell>
          <cell r="AT83">
            <v>1</v>
          </cell>
        </row>
        <row r="84">
          <cell r="C84">
            <v>0.55000000000000004</v>
          </cell>
          <cell r="D84">
            <v>0.55000000000000004</v>
          </cell>
          <cell r="E84">
            <v>0.55000000000000004</v>
          </cell>
          <cell r="F84">
            <v>0.55000000000000004</v>
          </cell>
          <cell r="G84">
            <v>0.55000000000000004</v>
          </cell>
          <cell r="H84">
            <v>0.55000000000000004</v>
          </cell>
          <cell r="I84">
            <v>0.55000000000000004</v>
          </cell>
          <cell r="J84">
            <v>0.55000000000000004</v>
          </cell>
          <cell r="K84">
            <v>0.55000000000000004</v>
          </cell>
          <cell r="L84">
            <v>0.55000000000000004</v>
          </cell>
          <cell r="M84">
            <v>0.55000000000000004</v>
          </cell>
          <cell r="N84">
            <v>0.55000000000000004</v>
          </cell>
          <cell r="O84">
            <v>0.55000000000000004</v>
          </cell>
          <cell r="P84">
            <v>0.55000000000000004</v>
          </cell>
          <cell r="Q84">
            <v>0.55000000000000004</v>
          </cell>
          <cell r="R84">
            <v>0.55000000000000004</v>
          </cell>
          <cell r="S84">
            <v>0.55000000000000004</v>
          </cell>
          <cell r="T84">
            <v>0.55000000000000004</v>
          </cell>
          <cell r="U84">
            <v>0.55000000000000004</v>
          </cell>
          <cell r="V84">
            <v>0.55000000000000004</v>
          </cell>
          <cell r="W84">
            <v>0.55000000000000004</v>
          </cell>
          <cell r="X84">
            <v>0.55000000000000004</v>
          </cell>
          <cell r="Y84">
            <v>0.55000000000000004</v>
          </cell>
          <cell r="Z84">
            <v>0.55000000000000004</v>
          </cell>
          <cell r="AA84">
            <v>0.55000000000000004</v>
          </cell>
          <cell r="AB84">
            <v>0.55000000000000004</v>
          </cell>
          <cell r="AC84">
            <v>0.55000000000000004</v>
          </cell>
          <cell r="AD84">
            <v>0.55000000000000004</v>
          </cell>
          <cell r="AE84">
            <v>0.55000000000000004</v>
          </cell>
          <cell r="AF84">
            <v>0.55000000000000004</v>
          </cell>
          <cell r="AG84">
            <v>0.55000000000000004</v>
          </cell>
          <cell r="AH84">
            <v>0.55000000000000004</v>
          </cell>
          <cell r="AI84">
            <v>0.55000000000000004</v>
          </cell>
          <cell r="AJ84">
            <v>0.55000000000000004</v>
          </cell>
          <cell r="AK84">
            <v>0.55000000000000004</v>
          </cell>
          <cell r="AL84">
            <v>0.55000000000000004</v>
          </cell>
          <cell r="AM84">
            <v>0.55000000000000004</v>
          </cell>
          <cell r="AN84">
            <v>0.55000000000000004</v>
          </cell>
          <cell r="AO84">
            <v>0.55000000000000004</v>
          </cell>
          <cell r="AP84">
            <v>0.55000000000000004</v>
          </cell>
          <cell r="AQ84">
            <v>0.55000000000000004</v>
          </cell>
          <cell r="AR84">
            <v>0.55000000000000004</v>
          </cell>
          <cell r="AS84">
            <v>0.55000000000000004</v>
          </cell>
          <cell r="AT84">
            <v>0.55000000000000004</v>
          </cell>
          <cell r="AU84">
            <v>1</v>
          </cell>
        </row>
        <row r="85">
          <cell r="C85">
            <v>0.55000000000000004</v>
          </cell>
          <cell r="D85">
            <v>0.55000000000000004</v>
          </cell>
          <cell r="E85">
            <v>0.55000000000000004</v>
          </cell>
          <cell r="F85">
            <v>0.55000000000000004</v>
          </cell>
          <cell r="G85">
            <v>0.55000000000000004</v>
          </cell>
          <cell r="H85">
            <v>0.55000000000000004</v>
          </cell>
          <cell r="I85">
            <v>0.55000000000000004</v>
          </cell>
          <cell r="J85">
            <v>0.55000000000000004</v>
          </cell>
          <cell r="K85">
            <v>0.55000000000000004</v>
          </cell>
          <cell r="L85">
            <v>0.55000000000000004</v>
          </cell>
          <cell r="M85">
            <v>0.55000000000000004</v>
          </cell>
          <cell r="N85">
            <v>0.55000000000000004</v>
          </cell>
          <cell r="O85">
            <v>0.55000000000000004</v>
          </cell>
          <cell r="P85">
            <v>0.55000000000000004</v>
          </cell>
          <cell r="Q85">
            <v>0.55000000000000004</v>
          </cell>
          <cell r="R85">
            <v>0.55000000000000004</v>
          </cell>
          <cell r="S85">
            <v>0.55000000000000004</v>
          </cell>
          <cell r="T85">
            <v>0.55000000000000004</v>
          </cell>
          <cell r="U85">
            <v>0.55000000000000004</v>
          </cell>
          <cell r="V85">
            <v>0.55000000000000004</v>
          </cell>
          <cell r="W85">
            <v>0.55000000000000004</v>
          </cell>
          <cell r="X85">
            <v>0.55000000000000004</v>
          </cell>
          <cell r="Y85">
            <v>0.55000000000000004</v>
          </cell>
          <cell r="Z85">
            <v>0.55000000000000004</v>
          </cell>
          <cell r="AA85">
            <v>0.55000000000000004</v>
          </cell>
          <cell r="AB85">
            <v>0.55000000000000004</v>
          </cell>
          <cell r="AC85">
            <v>0.55000000000000004</v>
          </cell>
          <cell r="AD85">
            <v>0.55000000000000004</v>
          </cell>
          <cell r="AE85">
            <v>0.55000000000000004</v>
          </cell>
          <cell r="AF85">
            <v>0.55000000000000004</v>
          </cell>
          <cell r="AG85">
            <v>0.55000000000000004</v>
          </cell>
          <cell r="AH85">
            <v>0.55000000000000004</v>
          </cell>
          <cell r="AI85">
            <v>0.55000000000000004</v>
          </cell>
          <cell r="AJ85">
            <v>0.55000000000000004</v>
          </cell>
          <cell r="AK85">
            <v>0.55000000000000004</v>
          </cell>
          <cell r="AL85">
            <v>0.55000000000000004</v>
          </cell>
          <cell r="AM85">
            <v>0.55000000000000004</v>
          </cell>
          <cell r="AN85">
            <v>0.55000000000000004</v>
          </cell>
          <cell r="AO85">
            <v>0.55000000000000004</v>
          </cell>
          <cell r="AP85">
            <v>0.55000000000000004</v>
          </cell>
          <cell r="AQ85">
            <v>0.55000000000000004</v>
          </cell>
          <cell r="AR85">
            <v>0.55000000000000004</v>
          </cell>
          <cell r="AS85">
            <v>0.55000000000000004</v>
          </cell>
          <cell r="AT85">
            <v>0.55000000000000004</v>
          </cell>
          <cell r="AU85">
            <v>0.55000000000000004</v>
          </cell>
          <cell r="AV85">
            <v>1</v>
          </cell>
        </row>
        <row r="86">
          <cell r="C86">
            <v>0.55000000000000004</v>
          </cell>
          <cell r="D86">
            <v>0.55000000000000004</v>
          </cell>
          <cell r="E86">
            <v>0.55000000000000004</v>
          </cell>
          <cell r="F86">
            <v>0.55000000000000004</v>
          </cell>
          <cell r="G86">
            <v>0.55000000000000004</v>
          </cell>
          <cell r="H86">
            <v>0.55000000000000004</v>
          </cell>
          <cell r="I86">
            <v>0.55000000000000004</v>
          </cell>
          <cell r="J86">
            <v>0.55000000000000004</v>
          </cell>
          <cell r="K86">
            <v>0.55000000000000004</v>
          </cell>
          <cell r="L86">
            <v>0.55000000000000004</v>
          </cell>
          <cell r="M86">
            <v>0.55000000000000004</v>
          </cell>
          <cell r="N86">
            <v>0.55000000000000004</v>
          </cell>
          <cell r="O86">
            <v>0.55000000000000004</v>
          </cell>
          <cell r="P86">
            <v>0.55000000000000004</v>
          </cell>
          <cell r="Q86">
            <v>0.55000000000000004</v>
          </cell>
          <cell r="R86">
            <v>0.55000000000000004</v>
          </cell>
          <cell r="S86">
            <v>0.55000000000000004</v>
          </cell>
          <cell r="T86">
            <v>0.55000000000000004</v>
          </cell>
          <cell r="U86">
            <v>0.55000000000000004</v>
          </cell>
          <cell r="V86">
            <v>0.55000000000000004</v>
          </cell>
          <cell r="W86">
            <v>0.55000000000000004</v>
          </cell>
          <cell r="X86">
            <v>0.55000000000000004</v>
          </cell>
          <cell r="Y86">
            <v>0.55000000000000004</v>
          </cell>
          <cell r="Z86">
            <v>0.55000000000000004</v>
          </cell>
          <cell r="AA86">
            <v>0.55000000000000004</v>
          </cell>
          <cell r="AB86">
            <v>0.55000000000000004</v>
          </cell>
          <cell r="AC86">
            <v>0.55000000000000004</v>
          </cell>
          <cell r="AD86">
            <v>0.55000000000000004</v>
          </cell>
          <cell r="AE86">
            <v>0.55000000000000004</v>
          </cell>
          <cell r="AF86">
            <v>0.55000000000000004</v>
          </cell>
          <cell r="AG86">
            <v>0.55000000000000004</v>
          </cell>
          <cell r="AH86">
            <v>0.55000000000000004</v>
          </cell>
          <cell r="AI86">
            <v>0.55000000000000004</v>
          </cell>
          <cell r="AJ86">
            <v>0.55000000000000004</v>
          </cell>
          <cell r="AK86">
            <v>0.55000000000000004</v>
          </cell>
          <cell r="AL86">
            <v>0.55000000000000004</v>
          </cell>
          <cell r="AM86">
            <v>0.55000000000000004</v>
          </cell>
          <cell r="AN86">
            <v>0.55000000000000004</v>
          </cell>
          <cell r="AO86">
            <v>0.55000000000000004</v>
          </cell>
          <cell r="AP86">
            <v>0.55000000000000004</v>
          </cell>
          <cell r="AQ86">
            <v>0.55000000000000004</v>
          </cell>
          <cell r="AR86">
            <v>0.55000000000000004</v>
          </cell>
          <cell r="AS86">
            <v>0.55000000000000004</v>
          </cell>
          <cell r="AT86">
            <v>0.55000000000000004</v>
          </cell>
          <cell r="AU86">
            <v>0.55000000000000004</v>
          </cell>
          <cell r="AV86">
            <v>0.55000000000000004</v>
          </cell>
          <cell r="AW86">
            <v>1</v>
          </cell>
        </row>
        <row r="87">
          <cell r="C87">
            <v>0.55000000000000004</v>
          </cell>
          <cell r="D87">
            <v>0.55000000000000004</v>
          </cell>
          <cell r="E87">
            <v>0.55000000000000004</v>
          </cell>
          <cell r="F87">
            <v>0.55000000000000004</v>
          </cell>
          <cell r="G87">
            <v>0.55000000000000004</v>
          </cell>
          <cell r="H87">
            <v>0.55000000000000004</v>
          </cell>
          <cell r="I87">
            <v>0.55000000000000004</v>
          </cell>
          <cell r="J87">
            <v>0.55000000000000004</v>
          </cell>
          <cell r="K87">
            <v>0.55000000000000004</v>
          </cell>
          <cell r="L87">
            <v>0.55000000000000004</v>
          </cell>
          <cell r="M87">
            <v>0.55000000000000004</v>
          </cell>
          <cell r="N87">
            <v>0.55000000000000004</v>
          </cell>
          <cell r="O87">
            <v>0.55000000000000004</v>
          </cell>
          <cell r="P87">
            <v>0.55000000000000004</v>
          </cell>
          <cell r="Q87">
            <v>0.55000000000000004</v>
          </cell>
          <cell r="R87">
            <v>0.55000000000000004</v>
          </cell>
          <cell r="S87">
            <v>0.55000000000000004</v>
          </cell>
          <cell r="T87">
            <v>0.55000000000000004</v>
          </cell>
          <cell r="U87">
            <v>0.55000000000000004</v>
          </cell>
          <cell r="V87">
            <v>0.55000000000000004</v>
          </cell>
          <cell r="W87">
            <v>0.55000000000000004</v>
          </cell>
          <cell r="X87">
            <v>0.55000000000000004</v>
          </cell>
          <cell r="Y87">
            <v>0.55000000000000004</v>
          </cell>
          <cell r="Z87">
            <v>0.55000000000000004</v>
          </cell>
          <cell r="AA87">
            <v>0.55000000000000004</v>
          </cell>
          <cell r="AB87">
            <v>0.55000000000000004</v>
          </cell>
          <cell r="AC87">
            <v>0.55000000000000004</v>
          </cell>
          <cell r="AD87">
            <v>0.55000000000000004</v>
          </cell>
          <cell r="AE87">
            <v>0.55000000000000004</v>
          </cell>
          <cell r="AF87">
            <v>0.55000000000000004</v>
          </cell>
          <cell r="AG87">
            <v>0.55000000000000004</v>
          </cell>
          <cell r="AH87">
            <v>0.55000000000000004</v>
          </cell>
          <cell r="AI87">
            <v>0.55000000000000004</v>
          </cell>
          <cell r="AJ87">
            <v>0.55000000000000004</v>
          </cell>
          <cell r="AK87">
            <v>0.55000000000000004</v>
          </cell>
          <cell r="AL87">
            <v>0.55000000000000004</v>
          </cell>
          <cell r="AM87">
            <v>0.55000000000000004</v>
          </cell>
          <cell r="AN87">
            <v>0.55000000000000004</v>
          </cell>
          <cell r="AO87">
            <v>0.55000000000000004</v>
          </cell>
          <cell r="AP87">
            <v>0.55000000000000004</v>
          </cell>
          <cell r="AQ87">
            <v>0.55000000000000004</v>
          </cell>
          <cell r="AR87">
            <v>0.55000000000000004</v>
          </cell>
          <cell r="AS87">
            <v>0.55000000000000004</v>
          </cell>
          <cell r="AT87">
            <v>0.55000000000000004</v>
          </cell>
          <cell r="AU87">
            <v>0.55000000000000004</v>
          </cell>
          <cell r="AV87">
            <v>0.55000000000000004</v>
          </cell>
          <cell r="AW87">
            <v>0.55000000000000004</v>
          </cell>
          <cell r="AX87">
            <v>1</v>
          </cell>
        </row>
        <row r="88">
          <cell r="C88">
            <v>0.55000000000000004</v>
          </cell>
          <cell r="D88">
            <v>0.55000000000000004</v>
          </cell>
          <cell r="E88">
            <v>0.55000000000000004</v>
          </cell>
          <cell r="F88">
            <v>0.55000000000000004</v>
          </cell>
          <cell r="G88">
            <v>0.55000000000000004</v>
          </cell>
          <cell r="H88">
            <v>0.55000000000000004</v>
          </cell>
          <cell r="I88">
            <v>0.55000000000000004</v>
          </cell>
          <cell r="J88">
            <v>0.55000000000000004</v>
          </cell>
          <cell r="K88">
            <v>0.55000000000000004</v>
          </cell>
          <cell r="L88">
            <v>0.55000000000000004</v>
          </cell>
          <cell r="M88">
            <v>0.55000000000000004</v>
          </cell>
          <cell r="N88">
            <v>0.55000000000000004</v>
          </cell>
          <cell r="O88">
            <v>0.55000000000000004</v>
          </cell>
          <cell r="P88">
            <v>0.55000000000000004</v>
          </cell>
          <cell r="Q88">
            <v>0.55000000000000004</v>
          </cell>
          <cell r="R88">
            <v>0.55000000000000004</v>
          </cell>
          <cell r="S88">
            <v>0.55000000000000004</v>
          </cell>
          <cell r="T88">
            <v>0.55000000000000004</v>
          </cell>
          <cell r="U88">
            <v>0.55000000000000004</v>
          </cell>
          <cell r="V88">
            <v>0.55000000000000004</v>
          </cell>
          <cell r="W88">
            <v>0.55000000000000004</v>
          </cell>
          <cell r="X88">
            <v>0.55000000000000004</v>
          </cell>
          <cell r="Y88">
            <v>0.55000000000000004</v>
          </cell>
          <cell r="Z88">
            <v>0.55000000000000004</v>
          </cell>
          <cell r="AA88">
            <v>0.55000000000000004</v>
          </cell>
          <cell r="AB88">
            <v>0.55000000000000004</v>
          </cell>
          <cell r="AC88">
            <v>0.55000000000000004</v>
          </cell>
          <cell r="AD88">
            <v>0.55000000000000004</v>
          </cell>
          <cell r="AE88">
            <v>0.55000000000000004</v>
          </cell>
          <cell r="AF88">
            <v>0.55000000000000004</v>
          </cell>
          <cell r="AG88">
            <v>0.55000000000000004</v>
          </cell>
          <cell r="AH88">
            <v>0.55000000000000004</v>
          </cell>
          <cell r="AI88">
            <v>0.55000000000000004</v>
          </cell>
          <cell r="AJ88">
            <v>0.55000000000000004</v>
          </cell>
          <cell r="AK88">
            <v>0.55000000000000004</v>
          </cell>
          <cell r="AL88">
            <v>0.55000000000000004</v>
          </cell>
          <cell r="AM88">
            <v>0.55000000000000004</v>
          </cell>
          <cell r="AN88">
            <v>0.55000000000000004</v>
          </cell>
          <cell r="AO88">
            <v>0.55000000000000004</v>
          </cell>
          <cell r="AP88">
            <v>0.55000000000000004</v>
          </cell>
          <cell r="AQ88">
            <v>0.55000000000000004</v>
          </cell>
          <cell r="AR88">
            <v>0.55000000000000004</v>
          </cell>
          <cell r="AS88">
            <v>0.55000000000000004</v>
          </cell>
          <cell r="AT88">
            <v>0.55000000000000004</v>
          </cell>
          <cell r="AU88">
            <v>0.55000000000000004</v>
          </cell>
          <cell r="AV88">
            <v>0.55000000000000004</v>
          </cell>
          <cell r="AW88">
            <v>0.55000000000000004</v>
          </cell>
          <cell r="AX88">
            <v>0.55000000000000004</v>
          </cell>
          <cell r="AY88">
            <v>1</v>
          </cell>
        </row>
        <row r="89">
          <cell r="C89">
            <v>0.55000000000000004</v>
          </cell>
          <cell r="D89">
            <v>0.55000000000000004</v>
          </cell>
          <cell r="E89">
            <v>0.55000000000000004</v>
          </cell>
          <cell r="F89">
            <v>0.55000000000000004</v>
          </cell>
          <cell r="G89">
            <v>0.55000000000000004</v>
          </cell>
          <cell r="H89">
            <v>0.55000000000000004</v>
          </cell>
          <cell r="I89">
            <v>0.55000000000000004</v>
          </cell>
          <cell r="J89">
            <v>0.55000000000000004</v>
          </cell>
          <cell r="K89">
            <v>0.55000000000000004</v>
          </cell>
          <cell r="L89">
            <v>0.55000000000000004</v>
          </cell>
          <cell r="M89">
            <v>0.55000000000000004</v>
          </cell>
          <cell r="N89">
            <v>0.55000000000000004</v>
          </cell>
          <cell r="O89">
            <v>0.55000000000000004</v>
          </cell>
          <cell r="P89">
            <v>0.55000000000000004</v>
          </cell>
          <cell r="Q89">
            <v>0.55000000000000004</v>
          </cell>
          <cell r="R89">
            <v>0.55000000000000004</v>
          </cell>
          <cell r="S89">
            <v>0.55000000000000004</v>
          </cell>
          <cell r="T89">
            <v>0.55000000000000004</v>
          </cell>
          <cell r="U89">
            <v>0.55000000000000004</v>
          </cell>
          <cell r="V89">
            <v>0.55000000000000004</v>
          </cell>
          <cell r="W89">
            <v>0.55000000000000004</v>
          </cell>
          <cell r="X89">
            <v>0.55000000000000004</v>
          </cell>
          <cell r="Y89">
            <v>0.55000000000000004</v>
          </cell>
          <cell r="Z89">
            <v>0.55000000000000004</v>
          </cell>
          <cell r="AA89">
            <v>0.55000000000000004</v>
          </cell>
          <cell r="AB89">
            <v>0.55000000000000004</v>
          </cell>
          <cell r="AC89">
            <v>0.55000000000000004</v>
          </cell>
          <cell r="AD89">
            <v>0.55000000000000004</v>
          </cell>
          <cell r="AE89">
            <v>0.55000000000000004</v>
          </cell>
          <cell r="AF89">
            <v>0.55000000000000004</v>
          </cell>
          <cell r="AG89">
            <v>0.55000000000000004</v>
          </cell>
          <cell r="AH89">
            <v>0.55000000000000004</v>
          </cell>
          <cell r="AI89">
            <v>0.55000000000000004</v>
          </cell>
          <cell r="AJ89">
            <v>0.55000000000000004</v>
          </cell>
          <cell r="AK89">
            <v>0.55000000000000004</v>
          </cell>
          <cell r="AL89">
            <v>0.55000000000000004</v>
          </cell>
          <cell r="AM89">
            <v>0.55000000000000004</v>
          </cell>
          <cell r="AN89">
            <v>0.55000000000000004</v>
          </cell>
          <cell r="AO89">
            <v>0.55000000000000004</v>
          </cell>
          <cell r="AP89">
            <v>0.55000000000000004</v>
          </cell>
          <cell r="AQ89">
            <v>0.55000000000000004</v>
          </cell>
          <cell r="AR89">
            <v>0.55000000000000004</v>
          </cell>
          <cell r="AS89">
            <v>0.55000000000000004</v>
          </cell>
          <cell r="AT89">
            <v>0.55000000000000004</v>
          </cell>
          <cell r="AU89">
            <v>0.55000000000000004</v>
          </cell>
          <cell r="AV89">
            <v>0.55000000000000004</v>
          </cell>
          <cell r="AW89">
            <v>0.55000000000000004</v>
          </cell>
          <cell r="AX89">
            <v>0.55000000000000004</v>
          </cell>
          <cell r="AY89">
            <v>0.55000000000000004</v>
          </cell>
          <cell r="AZ89">
            <v>1</v>
          </cell>
        </row>
        <row r="90">
          <cell r="C90">
            <v>0.55000000000000004</v>
          </cell>
          <cell r="D90">
            <v>0.55000000000000004</v>
          </cell>
          <cell r="E90">
            <v>0.55000000000000004</v>
          </cell>
          <cell r="F90">
            <v>0.55000000000000004</v>
          </cell>
          <cell r="G90">
            <v>0.55000000000000004</v>
          </cell>
          <cell r="H90">
            <v>0.55000000000000004</v>
          </cell>
          <cell r="I90">
            <v>0.55000000000000004</v>
          </cell>
          <cell r="J90">
            <v>0.55000000000000004</v>
          </cell>
          <cell r="K90">
            <v>0.55000000000000004</v>
          </cell>
          <cell r="L90">
            <v>0.55000000000000004</v>
          </cell>
          <cell r="M90">
            <v>0.55000000000000004</v>
          </cell>
          <cell r="N90">
            <v>0.55000000000000004</v>
          </cell>
          <cell r="O90">
            <v>0.55000000000000004</v>
          </cell>
          <cell r="P90">
            <v>0.55000000000000004</v>
          </cell>
          <cell r="Q90">
            <v>0.55000000000000004</v>
          </cell>
          <cell r="R90">
            <v>0.55000000000000004</v>
          </cell>
          <cell r="S90">
            <v>0.55000000000000004</v>
          </cell>
          <cell r="T90">
            <v>0.55000000000000004</v>
          </cell>
          <cell r="U90">
            <v>0.55000000000000004</v>
          </cell>
          <cell r="V90">
            <v>0.55000000000000004</v>
          </cell>
          <cell r="W90">
            <v>0.55000000000000004</v>
          </cell>
          <cell r="X90">
            <v>0.55000000000000004</v>
          </cell>
          <cell r="Y90">
            <v>0.55000000000000004</v>
          </cell>
          <cell r="Z90">
            <v>0.55000000000000004</v>
          </cell>
          <cell r="AA90">
            <v>0.55000000000000004</v>
          </cell>
          <cell r="AB90">
            <v>0.55000000000000004</v>
          </cell>
          <cell r="AC90">
            <v>0.55000000000000004</v>
          </cell>
          <cell r="AD90">
            <v>0.55000000000000004</v>
          </cell>
          <cell r="AE90">
            <v>0.55000000000000004</v>
          </cell>
          <cell r="AF90">
            <v>0.55000000000000004</v>
          </cell>
          <cell r="AG90">
            <v>0.55000000000000004</v>
          </cell>
          <cell r="AH90">
            <v>0.55000000000000004</v>
          </cell>
          <cell r="AI90">
            <v>0.55000000000000004</v>
          </cell>
          <cell r="AJ90">
            <v>0.55000000000000004</v>
          </cell>
          <cell r="AK90">
            <v>0.55000000000000004</v>
          </cell>
          <cell r="AL90">
            <v>0.55000000000000004</v>
          </cell>
          <cell r="AM90">
            <v>0.55000000000000004</v>
          </cell>
          <cell r="AN90">
            <v>0.55000000000000004</v>
          </cell>
          <cell r="AO90">
            <v>0.55000000000000004</v>
          </cell>
          <cell r="AP90">
            <v>0.55000000000000004</v>
          </cell>
          <cell r="AQ90">
            <v>0.55000000000000004</v>
          </cell>
          <cell r="AR90">
            <v>0.55000000000000004</v>
          </cell>
          <cell r="AS90">
            <v>0.55000000000000004</v>
          </cell>
          <cell r="AT90">
            <v>0.55000000000000004</v>
          </cell>
          <cell r="AU90">
            <v>0.55000000000000004</v>
          </cell>
          <cell r="AV90">
            <v>0.55000000000000004</v>
          </cell>
          <cell r="AW90">
            <v>0.55000000000000004</v>
          </cell>
          <cell r="AX90">
            <v>0.55000000000000004</v>
          </cell>
          <cell r="AY90">
            <v>0.55000000000000004</v>
          </cell>
          <cell r="AZ90">
            <v>0.55000000000000004</v>
          </cell>
          <cell r="BA90">
            <v>1</v>
          </cell>
        </row>
        <row r="91">
          <cell r="C91">
            <v>0.55000000000000004</v>
          </cell>
          <cell r="D91">
            <v>0.55000000000000004</v>
          </cell>
          <cell r="E91">
            <v>0.55000000000000004</v>
          </cell>
          <cell r="F91">
            <v>0.55000000000000004</v>
          </cell>
          <cell r="G91">
            <v>0.55000000000000004</v>
          </cell>
          <cell r="H91">
            <v>0.55000000000000004</v>
          </cell>
          <cell r="I91">
            <v>0.55000000000000004</v>
          </cell>
          <cell r="J91">
            <v>0.55000000000000004</v>
          </cell>
          <cell r="K91">
            <v>0.55000000000000004</v>
          </cell>
          <cell r="L91">
            <v>0.55000000000000004</v>
          </cell>
          <cell r="M91">
            <v>0.55000000000000004</v>
          </cell>
          <cell r="N91">
            <v>0.55000000000000004</v>
          </cell>
          <cell r="O91">
            <v>0.55000000000000004</v>
          </cell>
          <cell r="P91">
            <v>0.55000000000000004</v>
          </cell>
          <cell r="Q91">
            <v>0.55000000000000004</v>
          </cell>
          <cell r="R91">
            <v>0.55000000000000004</v>
          </cell>
          <cell r="S91">
            <v>0.55000000000000004</v>
          </cell>
          <cell r="T91">
            <v>0.55000000000000004</v>
          </cell>
          <cell r="U91">
            <v>0.55000000000000004</v>
          </cell>
          <cell r="V91">
            <v>0.55000000000000004</v>
          </cell>
          <cell r="W91">
            <v>0.55000000000000004</v>
          </cell>
          <cell r="X91">
            <v>0.55000000000000004</v>
          </cell>
          <cell r="Y91">
            <v>0.55000000000000004</v>
          </cell>
          <cell r="Z91">
            <v>0.55000000000000004</v>
          </cell>
          <cell r="AA91">
            <v>0.55000000000000004</v>
          </cell>
          <cell r="AB91">
            <v>0.55000000000000004</v>
          </cell>
          <cell r="AC91">
            <v>0.55000000000000004</v>
          </cell>
          <cell r="AD91">
            <v>0.55000000000000004</v>
          </cell>
          <cell r="AE91">
            <v>0.55000000000000004</v>
          </cell>
          <cell r="AF91">
            <v>0.55000000000000004</v>
          </cell>
          <cell r="AG91">
            <v>0.55000000000000004</v>
          </cell>
          <cell r="AH91">
            <v>0.55000000000000004</v>
          </cell>
          <cell r="AI91">
            <v>0.55000000000000004</v>
          </cell>
          <cell r="AJ91">
            <v>0.55000000000000004</v>
          </cell>
          <cell r="AK91">
            <v>0.55000000000000004</v>
          </cell>
          <cell r="AL91">
            <v>0.55000000000000004</v>
          </cell>
          <cell r="AM91">
            <v>0.55000000000000004</v>
          </cell>
          <cell r="AN91">
            <v>0.55000000000000004</v>
          </cell>
          <cell r="AO91">
            <v>0.55000000000000004</v>
          </cell>
          <cell r="AP91">
            <v>0.55000000000000004</v>
          </cell>
          <cell r="AQ91">
            <v>0.55000000000000004</v>
          </cell>
          <cell r="AR91">
            <v>0.55000000000000004</v>
          </cell>
          <cell r="AS91">
            <v>0.55000000000000004</v>
          </cell>
          <cell r="AT91">
            <v>0.55000000000000004</v>
          </cell>
          <cell r="AU91">
            <v>0.55000000000000004</v>
          </cell>
          <cell r="AV91">
            <v>0.55000000000000004</v>
          </cell>
          <cell r="AW91">
            <v>0.55000000000000004</v>
          </cell>
          <cell r="AX91">
            <v>0.55000000000000004</v>
          </cell>
          <cell r="AY91">
            <v>0.55000000000000004</v>
          </cell>
          <cell r="AZ91">
            <v>0.55000000000000004</v>
          </cell>
          <cell r="BA91">
            <v>0.55000000000000004</v>
          </cell>
          <cell r="BB91">
            <v>1</v>
          </cell>
        </row>
        <row r="92">
          <cell r="C92">
            <v>0.55000000000000004</v>
          </cell>
          <cell r="D92">
            <v>0.55000000000000004</v>
          </cell>
          <cell r="E92">
            <v>0.55000000000000004</v>
          </cell>
          <cell r="F92">
            <v>0.55000000000000004</v>
          </cell>
          <cell r="G92">
            <v>0.55000000000000004</v>
          </cell>
          <cell r="H92">
            <v>0.55000000000000004</v>
          </cell>
          <cell r="I92">
            <v>0.55000000000000004</v>
          </cell>
          <cell r="J92">
            <v>0.55000000000000004</v>
          </cell>
          <cell r="K92">
            <v>0.55000000000000004</v>
          </cell>
          <cell r="L92">
            <v>0.55000000000000004</v>
          </cell>
          <cell r="M92">
            <v>0.55000000000000004</v>
          </cell>
          <cell r="N92">
            <v>0.55000000000000004</v>
          </cell>
          <cell r="O92">
            <v>0.55000000000000004</v>
          </cell>
          <cell r="P92">
            <v>0.55000000000000004</v>
          </cell>
          <cell r="Q92">
            <v>0.55000000000000004</v>
          </cell>
          <cell r="R92">
            <v>0.55000000000000004</v>
          </cell>
          <cell r="S92">
            <v>0.55000000000000004</v>
          </cell>
          <cell r="T92">
            <v>0.55000000000000004</v>
          </cell>
          <cell r="U92">
            <v>0.55000000000000004</v>
          </cell>
          <cell r="V92">
            <v>0.55000000000000004</v>
          </cell>
          <cell r="W92">
            <v>0.55000000000000004</v>
          </cell>
          <cell r="X92">
            <v>0.55000000000000004</v>
          </cell>
          <cell r="Y92">
            <v>0.55000000000000004</v>
          </cell>
          <cell r="Z92">
            <v>0.55000000000000004</v>
          </cell>
          <cell r="AA92">
            <v>0.55000000000000004</v>
          </cell>
          <cell r="AB92">
            <v>0.55000000000000004</v>
          </cell>
          <cell r="AC92">
            <v>0.55000000000000004</v>
          </cell>
          <cell r="AD92">
            <v>0.55000000000000004</v>
          </cell>
          <cell r="AE92">
            <v>0.55000000000000004</v>
          </cell>
          <cell r="AF92">
            <v>0.55000000000000004</v>
          </cell>
          <cell r="AG92">
            <v>0.55000000000000004</v>
          </cell>
          <cell r="AH92">
            <v>0.55000000000000004</v>
          </cell>
          <cell r="AI92">
            <v>0.55000000000000004</v>
          </cell>
          <cell r="AJ92">
            <v>0.55000000000000004</v>
          </cell>
          <cell r="AK92">
            <v>0.55000000000000004</v>
          </cell>
          <cell r="AL92">
            <v>0.55000000000000004</v>
          </cell>
          <cell r="AM92">
            <v>0.55000000000000004</v>
          </cell>
          <cell r="AN92">
            <v>0.55000000000000004</v>
          </cell>
          <cell r="AO92">
            <v>0.55000000000000004</v>
          </cell>
          <cell r="AP92">
            <v>0.55000000000000004</v>
          </cell>
          <cell r="AQ92">
            <v>0.55000000000000004</v>
          </cell>
          <cell r="AR92">
            <v>0.55000000000000004</v>
          </cell>
          <cell r="AS92">
            <v>0.55000000000000004</v>
          </cell>
          <cell r="AT92">
            <v>0.55000000000000004</v>
          </cell>
          <cell r="AU92">
            <v>0.55000000000000004</v>
          </cell>
          <cell r="AV92">
            <v>0.55000000000000004</v>
          </cell>
          <cell r="AW92">
            <v>0.55000000000000004</v>
          </cell>
          <cell r="AX92">
            <v>0.55000000000000004</v>
          </cell>
          <cell r="AY92">
            <v>0.55000000000000004</v>
          </cell>
          <cell r="AZ92">
            <v>0.55000000000000004</v>
          </cell>
          <cell r="BA92">
            <v>0.55000000000000004</v>
          </cell>
          <cell r="BB92">
            <v>0.55000000000000004</v>
          </cell>
          <cell r="BC92">
            <v>1</v>
          </cell>
        </row>
        <row r="93">
          <cell r="C93">
            <v>0.55000000000000004</v>
          </cell>
          <cell r="D93">
            <v>0.55000000000000004</v>
          </cell>
          <cell r="E93">
            <v>0.55000000000000004</v>
          </cell>
          <cell r="F93">
            <v>0.55000000000000004</v>
          </cell>
          <cell r="G93">
            <v>0.55000000000000004</v>
          </cell>
          <cell r="H93">
            <v>0.55000000000000004</v>
          </cell>
          <cell r="I93">
            <v>0.55000000000000004</v>
          </cell>
          <cell r="J93">
            <v>0.55000000000000004</v>
          </cell>
          <cell r="K93">
            <v>0.55000000000000004</v>
          </cell>
          <cell r="L93">
            <v>0.55000000000000004</v>
          </cell>
          <cell r="M93">
            <v>0.55000000000000004</v>
          </cell>
          <cell r="N93">
            <v>0.55000000000000004</v>
          </cell>
          <cell r="O93">
            <v>0.55000000000000004</v>
          </cell>
          <cell r="P93">
            <v>0.55000000000000004</v>
          </cell>
          <cell r="Q93">
            <v>0.55000000000000004</v>
          </cell>
          <cell r="R93">
            <v>0.55000000000000004</v>
          </cell>
          <cell r="S93">
            <v>0.55000000000000004</v>
          </cell>
          <cell r="T93">
            <v>0.55000000000000004</v>
          </cell>
          <cell r="U93">
            <v>0.55000000000000004</v>
          </cell>
          <cell r="V93">
            <v>0.55000000000000004</v>
          </cell>
          <cell r="W93">
            <v>0.55000000000000004</v>
          </cell>
          <cell r="X93">
            <v>0.55000000000000004</v>
          </cell>
          <cell r="Y93">
            <v>0.55000000000000004</v>
          </cell>
          <cell r="Z93">
            <v>0.55000000000000004</v>
          </cell>
          <cell r="AA93">
            <v>0.55000000000000004</v>
          </cell>
          <cell r="AB93">
            <v>0.55000000000000004</v>
          </cell>
          <cell r="AC93">
            <v>0.55000000000000004</v>
          </cell>
          <cell r="AD93">
            <v>0.55000000000000004</v>
          </cell>
          <cell r="AE93">
            <v>0.55000000000000004</v>
          </cell>
          <cell r="AF93">
            <v>0.55000000000000004</v>
          </cell>
          <cell r="AG93">
            <v>0.55000000000000004</v>
          </cell>
          <cell r="AH93">
            <v>0.55000000000000004</v>
          </cell>
          <cell r="AI93">
            <v>0.55000000000000004</v>
          </cell>
          <cell r="AJ93">
            <v>0.55000000000000004</v>
          </cell>
          <cell r="AK93">
            <v>0.55000000000000004</v>
          </cell>
          <cell r="AL93">
            <v>0.55000000000000004</v>
          </cell>
          <cell r="AM93">
            <v>0.55000000000000004</v>
          </cell>
          <cell r="AN93">
            <v>0.55000000000000004</v>
          </cell>
          <cell r="AO93">
            <v>0.55000000000000004</v>
          </cell>
          <cell r="AP93">
            <v>0.55000000000000004</v>
          </cell>
          <cell r="AQ93">
            <v>0.55000000000000004</v>
          </cell>
          <cell r="AR93">
            <v>0.55000000000000004</v>
          </cell>
          <cell r="AS93">
            <v>0.55000000000000004</v>
          </cell>
          <cell r="AT93">
            <v>0.55000000000000004</v>
          </cell>
          <cell r="AU93">
            <v>0.55000000000000004</v>
          </cell>
          <cell r="AV93">
            <v>0.55000000000000004</v>
          </cell>
          <cell r="AW93">
            <v>0.55000000000000004</v>
          </cell>
          <cell r="AX93">
            <v>0.55000000000000004</v>
          </cell>
          <cell r="AY93">
            <v>0.55000000000000004</v>
          </cell>
          <cell r="AZ93">
            <v>0.55000000000000004</v>
          </cell>
          <cell r="BA93">
            <v>0.55000000000000004</v>
          </cell>
          <cell r="BB93">
            <v>0.55000000000000004</v>
          </cell>
          <cell r="BC93">
            <v>0.55000000000000004</v>
          </cell>
          <cell r="BD93">
            <v>1</v>
          </cell>
        </row>
        <row r="94">
          <cell r="C94">
            <v>0.55000000000000004</v>
          </cell>
          <cell r="D94">
            <v>0.55000000000000004</v>
          </cell>
          <cell r="E94">
            <v>0.55000000000000004</v>
          </cell>
          <cell r="F94">
            <v>0.55000000000000004</v>
          </cell>
          <cell r="G94">
            <v>0.55000000000000004</v>
          </cell>
          <cell r="H94">
            <v>0.55000000000000004</v>
          </cell>
          <cell r="I94">
            <v>0.55000000000000004</v>
          </cell>
          <cell r="J94">
            <v>0.55000000000000004</v>
          </cell>
          <cell r="K94">
            <v>0.55000000000000004</v>
          </cell>
          <cell r="L94">
            <v>0.55000000000000004</v>
          </cell>
          <cell r="M94">
            <v>0.55000000000000004</v>
          </cell>
          <cell r="N94">
            <v>0.55000000000000004</v>
          </cell>
          <cell r="O94">
            <v>0.55000000000000004</v>
          </cell>
          <cell r="P94">
            <v>0.55000000000000004</v>
          </cell>
          <cell r="Q94">
            <v>0.55000000000000004</v>
          </cell>
          <cell r="R94">
            <v>0.55000000000000004</v>
          </cell>
          <cell r="S94">
            <v>0.55000000000000004</v>
          </cell>
          <cell r="T94">
            <v>0.55000000000000004</v>
          </cell>
          <cell r="U94">
            <v>0.55000000000000004</v>
          </cell>
          <cell r="V94">
            <v>0.55000000000000004</v>
          </cell>
          <cell r="W94">
            <v>0.55000000000000004</v>
          </cell>
          <cell r="X94">
            <v>0.55000000000000004</v>
          </cell>
          <cell r="Y94">
            <v>0.55000000000000004</v>
          </cell>
          <cell r="Z94">
            <v>0.55000000000000004</v>
          </cell>
          <cell r="AA94">
            <v>0.55000000000000004</v>
          </cell>
          <cell r="AB94">
            <v>0.55000000000000004</v>
          </cell>
          <cell r="AC94">
            <v>0.55000000000000004</v>
          </cell>
          <cell r="AD94">
            <v>0.55000000000000004</v>
          </cell>
          <cell r="AE94">
            <v>0.55000000000000004</v>
          </cell>
          <cell r="AF94">
            <v>0.55000000000000004</v>
          </cell>
          <cell r="AG94">
            <v>0.55000000000000004</v>
          </cell>
          <cell r="AH94">
            <v>0.55000000000000004</v>
          </cell>
          <cell r="AI94">
            <v>0.55000000000000004</v>
          </cell>
          <cell r="AJ94">
            <v>0.55000000000000004</v>
          </cell>
          <cell r="AK94">
            <v>0.55000000000000004</v>
          </cell>
          <cell r="AL94">
            <v>0.55000000000000004</v>
          </cell>
          <cell r="AM94">
            <v>0.55000000000000004</v>
          </cell>
          <cell r="AN94">
            <v>0.55000000000000004</v>
          </cell>
          <cell r="AO94">
            <v>0.55000000000000004</v>
          </cell>
          <cell r="AP94">
            <v>0.55000000000000004</v>
          </cell>
          <cell r="AQ94">
            <v>0.55000000000000004</v>
          </cell>
          <cell r="AR94">
            <v>0.55000000000000004</v>
          </cell>
          <cell r="AS94">
            <v>0.55000000000000004</v>
          </cell>
          <cell r="AT94">
            <v>0.55000000000000004</v>
          </cell>
          <cell r="AU94">
            <v>0.55000000000000004</v>
          </cell>
          <cell r="AV94">
            <v>0.55000000000000004</v>
          </cell>
          <cell r="AW94">
            <v>0.55000000000000004</v>
          </cell>
          <cell r="AX94">
            <v>0.55000000000000004</v>
          </cell>
          <cell r="AY94">
            <v>0.55000000000000004</v>
          </cell>
          <cell r="AZ94">
            <v>0.55000000000000004</v>
          </cell>
          <cell r="BA94">
            <v>0.55000000000000004</v>
          </cell>
          <cell r="BB94">
            <v>0.55000000000000004</v>
          </cell>
          <cell r="BC94">
            <v>0.55000000000000004</v>
          </cell>
          <cell r="BD94">
            <v>0.55000000000000004</v>
          </cell>
          <cell r="BE94">
            <v>1</v>
          </cell>
        </row>
        <row r="95">
          <cell r="C95">
            <v>0.55000000000000004</v>
          </cell>
          <cell r="D95">
            <v>0.55000000000000004</v>
          </cell>
          <cell r="E95">
            <v>0.55000000000000004</v>
          </cell>
          <cell r="F95">
            <v>0.55000000000000004</v>
          </cell>
          <cell r="G95">
            <v>0.55000000000000004</v>
          </cell>
          <cell r="H95">
            <v>0.55000000000000004</v>
          </cell>
          <cell r="I95">
            <v>0.55000000000000004</v>
          </cell>
          <cell r="J95">
            <v>0.55000000000000004</v>
          </cell>
          <cell r="K95">
            <v>0.55000000000000004</v>
          </cell>
          <cell r="L95">
            <v>0.55000000000000004</v>
          </cell>
          <cell r="M95">
            <v>0.55000000000000004</v>
          </cell>
          <cell r="N95">
            <v>0.55000000000000004</v>
          </cell>
          <cell r="O95">
            <v>0.55000000000000004</v>
          </cell>
          <cell r="P95">
            <v>0.55000000000000004</v>
          </cell>
          <cell r="Q95">
            <v>0.55000000000000004</v>
          </cell>
          <cell r="R95">
            <v>0.55000000000000004</v>
          </cell>
          <cell r="S95">
            <v>0.55000000000000004</v>
          </cell>
          <cell r="T95">
            <v>0.55000000000000004</v>
          </cell>
          <cell r="U95">
            <v>0.55000000000000004</v>
          </cell>
          <cell r="V95">
            <v>0.55000000000000004</v>
          </cell>
          <cell r="W95">
            <v>0.55000000000000004</v>
          </cell>
          <cell r="X95">
            <v>0.55000000000000004</v>
          </cell>
          <cell r="Y95">
            <v>0.55000000000000004</v>
          </cell>
          <cell r="Z95">
            <v>0.55000000000000004</v>
          </cell>
          <cell r="AA95">
            <v>0.55000000000000004</v>
          </cell>
          <cell r="AB95">
            <v>0.55000000000000004</v>
          </cell>
          <cell r="AC95">
            <v>0.55000000000000004</v>
          </cell>
          <cell r="AD95">
            <v>0.55000000000000004</v>
          </cell>
          <cell r="AE95">
            <v>0.55000000000000004</v>
          </cell>
          <cell r="AF95">
            <v>0.55000000000000004</v>
          </cell>
          <cell r="AG95">
            <v>0.55000000000000004</v>
          </cell>
          <cell r="AH95">
            <v>0.55000000000000004</v>
          </cell>
          <cell r="AI95">
            <v>0.55000000000000004</v>
          </cell>
          <cell r="AJ95">
            <v>0.55000000000000004</v>
          </cell>
          <cell r="AK95">
            <v>0.55000000000000004</v>
          </cell>
          <cell r="AL95">
            <v>0.55000000000000004</v>
          </cell>
          <cell r="AM95">
            <v>0.55000000000000004</v>
          </cell>
          <cell r="AN95">
            <v>0.55000000000000004</v>
          </cell>
          <cell r="AO95">
            <v>0.55000000000000004</v>
          </cell>
          <cell r="AP95">
            <v>0.55000000000000004</v>
          </cell>
          <cell r="AQ95">
            <v>0.55000000000000004</v>
          </cell>
          <cell r="AR95">
            <v>0.55000000000000004</v>
          </cell>
          <cell r="AS95">
            <v>0.55000000000000004</v>
          </cell>
          <cell r="AT95">
            <v>0.55000000000000004</v>
          </cell>
          <cell r="AU95">
            <v>0.55000000000000004</v>
          </cell>
          <cell r="AV95">
            <v>0.55000000000000004</v>
          </cell>
          <cell r="AW95">
            <v>0.55000000000000004</v>
          </cell>
          <cell r="AX95">
            <v>0.55000000000000004</v>
          </cell>
          <cell r="AY95">
            <v>0.55000000000000004</v>
          </cell>
          <cell r="AZ95">
            <v>0.55000000000000004</v>
          </cell>
          <cell r="BA95">
            <v>0.55000000000000004</v>
          </cell>
          <cell r="BB95">
            <v>0.55000000000000004</v>
          </cell>
          <cell r="BC95">
            <v>0.55000000000000004</v>
          </cell>
          <cell r="BD95">
            <v>0.55000000000000004</v>
          </cell>
          <cell r="BE95">
            <v>0.55000000000000004</v>
          </cell>
          <cell r="BF95">
            <v>1</v>
          </cell>
        </row>
        <row r="96">
          <cell r="C96">
            <v>0.55000000000000004</v>
          </cell>
          <cell r="D96">
            <v>0.55000000000000004</v>
          </cell>
          <cell r="E96">
            <v>0.55000000000000004</v>
          </cell>
          <cell r="F96">
            <v>0.55000000000000004</v>
          </cell>
          <cell r="G96">
            <v>0.55000000000000004</v>
          </cell>
          <cell r="H96">
            <v>0.55000000000000004</v>
          </cell>
          <cell r="I96">
            <v>0.55000000000000004</v>
          </cell>
          <cell r="J96">
            <v>0.55000000000000004</v>
          </cell>
          <cell r="K96">
            <v>0.55000000000000004</v>
          </cell>
          <cell r="L96">
            <v>0.55000000000000004</v>
          </cell>
          <cell r="M96">
            <v>0.55000000000000004</v>
          </cell>
          <cell r="N96">
            <v>0.55000000000000004</v>
          </cell>
          <cell r="O96">
            <v>0.55000000000000004</v>
          </cell>
          <cell r="P96">
            <v>0.55000000000000004</v>
          </cell>
          <cell r="Q96">
            <v>0.55000000000000004</v>
          </cell>
          <cell r="R96">
            <v>0.55000000000000004</v>
          </cell>
          <cell r="S96">
            <v>0.55000000000000004</v>
          </cell>
          <cell r="T96">
            <v>0.55000000000000004</v>
          </cell>
          <cell r="U96">
            <v>0.55000000000000004</v>
          </cell>
          <cell r="V96">
            <v>0.55000000000000004</v>
          </cell>
          <cell r="W96">
            <v>0.55000000000000004</v>
          </cell>
          <cell r="X96">
            <v>0.55000000000000004</v>
          </cell>
          <cell r="Y96">
            <v>0.55000000000000004</v>
          </cell>
          <cell r="Z96">
            <v>0.55000000000000004</v>
          </cell>
          <cell r="AA96">
            <v>0.55000000000000004</v>
          </cell>
          <cell r="AB96">
            <v>0.55000000000000004</v>
          </cell>
          <cell r="AC96">
            <v>0.55000000000000004</v>
          </cell>
          <cell r="AD96">
            <v>0.55000000000000004</v>
          </cell>
          <cell r="AE96">
            <v>0.55000000000000004</v>
          </cell>
          <cell r="AF96">
            <v>0.55000000000000004</v>
          </cell>
          <cell r="AG96">
            <v>0.55000000000000004</v>
          </cell>
          <cell r="AH96">
            <v>0.55000000000000004</v>
          </cell>
          <cell r="AI96">
            <v>0.55000000000000004</v>
          </cell>
          <cell r="AJ96">
            <v>0.55000000000000004</v>
          </cell>
          <cell r="AK96">
            <v>0.55000000000000004</v>
          </cell>
          <cell r="AL96">
            <v>0.55000000000000004</v>
          </cell>
          <cell r="AM96">
            <v>0.55000000000000004</v>
          </cell>
          <cell r="AN96">
            <v>0.55000000000000004</v>
          </cell>
          <cell r="AO96">
            <v>0.55000000000000004</v>
          </cell>
          <cell r="AP96">
            <v>0.55000000000000004</v>
          </cell>
          <cell r="AQ96">
            <v>0.55000000000000004</v>
          </cell>
          <cell r="AR96">
            <v>0.55000000000000004</v>
          </cell>
          <cell r="AS96">
            <v>0.55000000000000004</v>
          </cell>
          <cell r="AT96">
            <v>0.55000000000000004</v>
          </cell>
          <cell r="AU96">
            <v>0.55000000000000004</v>
          </cell>
          <cell r="AV96">
            <v>0.55000000000000004</v>
          </cell>
          <cell r="AW96">
            <v>0.55000000000000004</v>
          </cell>
          <cell r="AX96">
            <v>0.55000000000000004</v>
          </cell>
          <cell r="AY96">
            <v>0.55000000000000004</v>
          </cell>
          <cell r="AZ96">
            <v>0.55000000000000004</v>
          </cell>
          <cell r="BA96">
            <v>0.55000000000000004</v>
          </cell>
          <cell r="BB96">
            <v>0.55000000000000004</v>
          </cell>
          <cell r="BC96">
            <v>0.55000000000000004</v>
          </cell>
          <cell r="BD96">
            <v>0.55000000000000004</v>
          </cell>
          <cell r="BE96">
            <v>0.55000000000000004</v>
          </cell>
          <cell r="BF96">
            <v>0.55000000000000004</v>
          </cell>
          <cell r="BG96">
            <v>1</v>
          </cell>
        </row>
        <row r="97">
          <cell r="C97">
            <v>0.55000000000000004</v>
          </cell>
          <cell r="D97">
            <v>0.55000000000000004</v>
          </cell>
          <cell r="E97">
            <v>0.55000000000000004</v>
          </cell>
          <cell r="F97">
            <v>0.55000000000000004</v>
          </cell>
          <cell r="G97">
            <v>0.55000000000000004</v>
          </cell>
          <cell r="H97">
            <v>0.55000000000000004</v>
          </cell>
          <cell r="I97">
            <v>0.55000000000000004</v>
          </cell>
          <cell r="J97">
            <v>0.55000000000000004</v>
          </cell>
          <cell r="K97">
            <v>0.55000000000000004</v>
          </cell>
          <cell r="L97">
            <v>0.55000000000000004</v>
          </cell>
          <cell r="M97">
            <v>0.55000000000000004</v>
          </cell>
          <cell r="N97">
            <v>0.55000000000000004</v>
          </cell>
          <cell r="O97">
            <v>0.55000000000000004</v>
          </cell>
          <cell r="P97">
            <v>0.55000000000000004</v>
          </cell>
          <cell r="Q97">
            <v>0.55000000000000004</v>
          </cell>
          <cell r="R97">
            <v>0.55000000000000004</v>
          </cell>
          <cell r="S97">
            <v>0.55000000000000004</v>
          </cell>
          <cell r="T97">
            <v>0.55000000000000004</v>
          </cell>
          <cell r="U97">
            <v>0.55000000000000004</v>
          </cell>
          <cell r="V97">
            <v>0.55000000000000004</v>
          </cell>
          <cell r="W97">
            <v>0.55000000000000004</v>
          </cell>
          <cell r="X97">
            <v>0.55000000000000004</v>
          </cell>
          <cell r="Y97">
            <v>0.55000000000000004</v>
          </cell>
          <cell r="Z97">
            <v>0.55000000000000004</v>
          </cell>
          <cell r="AA97">
            <v>0.55000000000000004</v>
          </cell>
          <cell r="AB97">
            <v>0.55000000000000004</v>
          </cell>
          <cell r="AC97">
            <v>0.55000000000000004</v>
          </cell>
          <cell r="AD97">
            <v>0.55000000000000004</v>
          </cell>
          <cell r="AE97">
            <v>0.55000000000000004</v>
          </cell>
          <cell r="AF97">
            <v>0.55000000000000004</v>
          </cell>
          <cell r="AG97">
            <v>0.55000000000000004</v>
          </cell>
          <cell r="AH97">
            <v>0.55000000000000004</v>
          </cell>
          <cell r="AI97">
            <v>0.55000000000000004</v>
          </cell>
          <cell r="AJ97">
            <v>0.55000000000000004</v>
          </cell>
          <cell r="AK97">
            <v>0.55000000000000004</v>
          </cell>
          <cell r="AL97">
            <v>0.55000000000000004</v>
          </cell>
          <cell r="AM97">
            <v>0.55000000000000004</v>
          </cell>
          <cell r="AN97">
            <v>0.55000000000000004</v>
          </cell>
          <cell r="AO97">
            <v>0.55000000000000004</v>
          </cell>
          <cell r="AP97">
            <v>0.55000000000000004</v>
          </cell>
          <cell r="AQ97">
            <v>0.55000000000000004</v>
          </cell>
          <cell r="AR97">
            <v>0.55000000000000004</v>
          </cell>
          <cell r="AS97">
            <v>0.55000000000000004</v>
          </cell>
          <cell r="AT97">
            <v>0.55000000000000004</v>
          </cell>
          <cell r="AU97">
            <v>0.55000000000000004</v>
          </cell>
          <cell r="AV97">
            <v>0.55000000000000004</v>
          </cell>
          <cell r="AW97">
            <v>0.55000000000000004</v>
          </cell>
          <cell r="AX97">
            <v>0.55000000000000004</v>
          </cell>
          <cell r="AY97">
            <v>0.55000000000000004</v>
          </cell>
          <cell r="AZ97">
            <v>0.55000000000000004</v>
          </cell>
          <cell r="BA97">
            <v>0.55000000000000004</v>
          </cell>
          <cell r="BB97">
            <v>0.55000000000000004</v>
          </cell>
          <cell r="BC97">
            <v>0.55000000000000004</v>
          </cell>
          <cell r="BD97">
            <v>0.55000000000000004</v>
          </cell>
          <cell r="BE97">
            <v>0.55000000000000004</v>
          </cell>
          <cell r="BF97">
            <v>0.55000000000000004</v>
          </cell>
          <cell r="BG97">
            <v>0.55000000000000004</v>
          </cell>
          <cell r="BH97">
            <v>1</v>
          </cell>
        </row>
        <row r="98">
          <cell r="C98">
            <v>0.55000000000000004</v>
          </cell>
          <cell r="D98">
            <v>0.55000000000000004</v>
          </cell>
          <cell r="E98">
            <v>0.55000000000000004</v>
          </cell>
          <cell r="F98">
            <v>0.55000000000000004</v>
          </cell>
          <cell r="G98">
            <v>0.55000000000000004</v>
          </cell>
          <cell r="H98">
            <v>0.55000000000000004</v>
          </cell>
          <cell r="I98">
            <v>0.55000000000000004</v>
          </cell>
          <cell r="J98">
            <v>0.55000000000000004</v>
          </cell>
          <cell r="K98">
            <v>0.55000000000000004</v>
          </cell>
          <cell r="L98">
            <v>0.55000000000000004</v>
          </cell>
          <cell r="M98">
            <v>0.55000000000000004</v>
          </cell>
          <cell r="N98">
            <v>0.55000000000000004</v>
          </cell>
          <cell r="O98">
            <v>0.55000000000000004</v>
          </cell>
          <cell r="P98">
            <v>0.55000000000000004</v>
          </cell>
          <cell r="Q98">
            <v>0.55000000000000004</v>
          </cell>
          <cell r="R98">
            <v>0.55000000000000004</v>
          </cell>
          <cell r="S98">
            <v>0.55000000000000004</v>
          </cell>
          <cell r="T98">
            <v>0.55000000000000004</v>
          </cell>
          <cell r="U98">
            <v>0.55000000000000004</v>
          </cell>
          <cell r="V98">
            <v>0.55000000000000004</v>
          </cell>
          <cell r="W98">
            <v>0.55000000000000004</v>
          </cell>
          <cell r="X98">
            <v>0.55000000000000004</v>
          </cell>
          <cell r="Y98">
            <v>0.55000000000000004</v>
          </cell>
          <cell r="Z98">
            <v>0.55000000000000004</v>
          </cell>
          <cell r="AA98">
            <v>0.55000000000000004</v>
          </cell>
          <cell r="AB98">
            <v>0.55000000000000004</v>
          </cell>
          <cell r="AC98">
            <v>0.55000000000000004</v>
          </cell>
          <cell r="AD98">
            <v>0.55000000000000004</v>
          </cell>
          <cell r="AE98">
            <v>0.55000000000000004</v>
          </cell>
          <cell r="AF98">
            <v>0.55000000000000004</v>
          </cell>
          <cell r="AG98">
            <v>0.55000000000000004</v>
          </cell>
          <cell r="AH98">
            <v>0.55000000000000004</v>
          </cell>
          <cell r="AI98">
            <v>0.55000000000000004</v>
          </cell>
          <cell r="AJ98">
            <v>0.55000000000000004</v>
          </cell>
          <cell r="AK98">
            <v>0.55000000000000004</v>
          </cell>
          <cell r="AL98">
            <v>0.55000000000000004</v>
          </cell>
          <cell r="AM98">
            <v>0.55000000000000004</v>
          </cell>
          <cell r="AN98">
            <v>0.55000000000000004</v>
          </cell>
          <cell r="AO98">
            <v>0.55000000000000004</v>
          </cell>
          <cell r="AP98">
            <v>0.55000000000000004</v>
          </cell>
          <cell r="AQ98">
            <v>0.55000000000000004</v>
          </cell>
          <cell r="AR98">
            <v>0.55000000000000004</v>
          </cell>
          <cell r="AS98">
            <v>0.55000000000000004</v>
          </cell>
          <cell r="AT98">
            <v>0.55000000000000004</v>
          </cell>
          <cell r="AU98">
            <v>0.55000000000000004</v>
          </cell>
          <cell r="AV98">
            <v>0.55000000000000004</v>
          </cell>
          <cell r="AW98">
            <v>0.55000000000000004</v>
          </cell>
          <cell r="AX98">
            <v>0.55000000000000004</v>
          </cell>
          <cell r="AY98">
            <v>0.55000000000000004</v>
          </cell>
          <cell r="AZ98">
            <v>0.55000000000000004</v>
          </cell>
          <cell r="BA98">
            <v>0.55000000000000004</v>
          </cell>
          <cell r="BB98">
            <v>0.55000000000000004</v>
          </cell>
          <cell r="BC98">
            <v>0.55000000000000004</v>
          </cell>
          <cell r="BD98">
            <v>0.55000000000000004</v>
          </cell>
          <cell r="BE98">
            <v>0.55000000000000004</v>
          </cell>
          <cell r="BF98">
            <v>0.55000000000000004</v>
          </cell>
          <cell r="BG98">
            <v>0.55000000000000004</v>
          </cell>
          <cell r="BH98">
            <v>0.55000000000000004</v>
          </cell>
          <cell r="BI98">
            <v>1</v>
          </cell>
        </row>
        <row r="99">
          <cell r="C99">
            <v>0.55000000000000004</v>
          </cell>
          <cell r="D99">
            <v>0.55000000000000004</v>
          </cell>
          <cell r="E99">
            <v>0.55000000000000004</v>
          </cell>
          <cell r="F99">
            <v>0.55000000000000004</v>
          </cell>
          <cell r="G99">
            <v>0.55000000000000004</v>
          </cell>
          <cell r="H99">
            <v>0.55000000000000004</v>
          </cell>
          <cell r="I99">
            <v>0.55000000000000004</v>
          </cell>
          <cell r="J99">
            <v>0.55000000000000004</v>
          </cell>
          <cell r="K99">
            <v>0.55000000000000004</v>
          </cell>
          <cell r="L99">
            <v>0.55000000000000004</v>
          </cell>
          <cell r="M99">
            <v>0.55000000000000004</v>
          </cell>
          <cell r="N99">
            <v>0.55000000000000004</v>
          </cell>
          <cell r="O99">
            <v>0.55000000000000004</v>
          </cell>
          <cell r="P99">
            <v>0.55000000000000004</v>
          </cell>
          <cell r="Q99">
            <v>0.55000000000000004</v>
          </cell>
          <cell r="R99">
            <v>0.55000000000000004</v>
          </cell>
          <cell r="S99">
            <v>0.55000000000000004</v>
          </cell>
          <cell r="T99">
            <v>0.55000000000000004</v>
          </cell>
          <cell r="U99">
            <v>0.55000000000000004</v>
          </cell>
          <cell r="V99">
            <v>0.55000000000000004</v>
          </cell>
          <cell r="W99">
            <v>0.55000000000000004</v>
          </cell>
          <cell r="X99">
            <v>0.55000000000000004</v>
          </cell>
          <cell r="Y99">
            <v>0.55000000000000004</v>
          </cell>
          <cell r="Z99">
            <v>0.55000000000000004</v>
          </cell>
          <cell r="AA99">
            <v>0.55000000000000004</v>
          </cell>
          <cell r="AB99">
            <v>0.55000000000000004</v>
          </cell>
          <cell r="AC99">
            <v>0.55000000000000004</v>
          </cell>
          <cell r="AD99">
            <v>0.55000000000000004</v>
          </cell>
          <cell r="AE99">
            <v>0.55000000000000004</v>
          </cell>
          <cell r="AF99">
            <v>0.55000000000000004</v>
          </cell>
          <cell r="AG99">
            <v>0.55000000000000004</v>
          </cell>
          <cell r="AH99">
            <v>0.55000000000000004</v>
          </cell>
          <cell r="AI99">
            <v>0.55000000000000004</v>
          </cell>
          <cell r="AJ99">
            <v>0.55000000000000004</v>
          </cell>
          <cell r="AK99">
            <v>0.55000000000000004</v>
          </cell>
          <cell r="AL99">
            <v>0.55000000000000004</v>
          </cell>
          <cell r="AM99">
            <v>0.55000000000000004</v>
          </cell>
          <cell r="AN99">
            <v>0.55000000000000004</v>
          </cell>
          <cell r="AO99">
            <v>0.55000000000000004</v>
          </cell>
          <cell r="AP99">
            <v>0.55000000000000004</v>
          </cell>
          <cell r="AQ99">
            <v>0.55000000000000004</v>
          </cell>
          <cell r="AR99">
            <v>0.55000000000000004</v>
          </cell>
          <cell r="AS99">
            <v>0.55000000000000004</v>
          </cell>
          <cell r="AT99">
            <v>0.55000000000000004</v>
          </cell>
          <cell r="AU99">
            <v>0.55000000000000004</v>
          </cell>
          <cell r="AV99">
            <v>0.55000000000000004</v>
          </cell>
          <cell r="AW99">
            <v>0.55000000000000004</v>
          </cell>
          <cell r="AX99">
            <v>0.55000000000000004</v>
          </cell>
          <cell r="AY99">
            <v>0.55000000000000004</v>
          </cell>
          <cell r="AZ99">
            <v>0.55000000000000004</v>
          </cell>
          <cell r="BA99">
            <v>0.55000000000000004</v>
          </cell>
          <cell r="BB99">
            <v>0.55000000000000004</v>
          </cell>
          <cell r="BC99">
            <v>0.55000000000000004</v>
          </cell>
          <cell r="BD99">
            <v>0.55000000000000004</v>
          </cell>
          <cell r="BE99">
            <v>0.55000000000000004</v>
          </cell>
          <cell r="BF99">
            <v>0.55000000000000004</v>
          </cell>
          <cell r="BG99">
            <v>0.55000000000000004</v>
          </cell>
          <cell r="BH99">
            <v>0.55000000000000004</v>
          </cell>
          <cell r="BI99">
            <v>0.55000000000000004</v>
          </cell>
          <cell r="BJ99">
            <v>1</v>
          </cell>
        </row>
        <row r="100">
          <cell r="C100">
            <v>0.55000000000000004</v>
          </cell>
          <cell r="D100">
            <v>0.55000000000000004</v>
          </cell>
          <cell r="E100">
            <v>0.55000000000000004</v>
          </cell>
          <cell r="F100">
            <v>0.55000000000000004</v>
          </cell>
          <cell r="G100">
            <v>0.55000000000000004</v>
          </cell>
          <cell r="H100">
            <v>0.55000000000000004</v>
          </cell>
          <cell r="I100">
            <v>0.55000000000000004</v>
          </cell>
          <cell r="J100">
            <v>0.55000000000000004</v>
          </cell>
          <cell r="K100">
            <v>0.55000000000000004</v>
          </cell>
          <cell r="L100">
            <v>0.55000000000000004</v>
          </cell>
          <cell r="M100">
            <v>0.55000000000000004</v>
          </cell>
          <cell r="N100">
            <v>0.55000000000000004</v>
          </cell>
          <cell r="O100">
            <v>0.55000000000000004</v>
          </cell>
          <cell r="P100">
            <v>0.55000000000000004</v>
          </cell>
          <cell r="Q100">
            <v>0.55000000000000004</v>
          </cell>
          <cell r="R100">
            <v>0.55000000000000004</v>
          </cell>
          <cell r="S100">
            <v>0.55000000000000004</v>
          </cell>
          <cell r="T100">
            <v>0.55000000000000004</v>
          </cell>
          <cell r="U100">
            <v>0.55000000000000004</v>
          </cell>
          <cell r="V100">
            <v>0.55000000000000004</v>
          </cell>
          <cell r="W100">
            <v>0.55000000000000004</v>
          </cell>
          <cell r="X100">
            <v>0.55000000000000004</v>
          </cell>
          <cell r="Y100">
            <v>0.55000000000000004</v>
          </cell>
          <cell r="Z100">
            <v>0.55000000000000004</v>
          </cell>
          <cell r="AA100">
            <v>0.55000000000000004</v>
          </cell>
          <cell r="AB100">
            <v>0.55000000000000004</v>
          </cell>
          <cell r="AC100">
            <v>0.55000000000000004</v>
          </cell>
          <cell r="AD100">
            <v>0.55000000000000004</v>
          </cell>
          <cell r="AE100">
            <v>0.55000000000000004</v>
          </cell>
          <cell r="AF100">
            <v>0.55000000000000004</v>
          </cell>
          <cell r="AG100">
            <v>0.55000000000000004</v>
          </cell>
          <cell r="AH100">
            <v>0.55000000000000004</v>
          </cell>
          <cell r="AI100">
            <v>0.55000000000000004</v>
          </cell>
          <cell r="AJ100">
            <v>0.55000000000000004</v>
          </cell>
          <cell r="AK100">
            <v>0.55000000000000004</v>
          </cell>
          <cell r="AL100">
            <v>0.55000000000000004</v>
          </cell>
          <cell r="AM100">
            <v>0.55000000000000004</v>
          </cell>
          <cell r="AN100">
            <v>0.55000000000000004</v>
          </cell>
          <cell r="AO100">
            <v>0.55000000000000004</v>
          </cell>
          <cell r="AP100">
            <v>0.55000000000000004</v>
          </cell>
          <cell r="AQ100">
            <v>0.55000000000000004</v>
          </cell>
          <cell r="AR100">
            <v>0.55000000000000004</v>
          </cell>
          <cell r="AS100">
            <v>0.55000000000000004</v>
          </cell>
          <cell r="AT100">
            <v>0.55000000000000004</v>
          </cell>
          <cell r="AU100">
            <v>0.55000000000000004</v>
          </cell>
          <cell r="AV100">
            <v>0.55000000000000004</v>
          </cell>
          <cell r="AW100">
            <v>0.55000000000000004</v>
          </cell>
          <cell r="AX100">
            <v>0.55000000000000004</v>
          </cell>
          <cell r="AY100">
            <v>0.55000000000000004</v>
          </cell>
          <cell r="AZ100">
            <v>0.55000000000000004</v>
          </cell>
          <cell r="BA100">
            <v>0.55000000000000004</v>
          </cell>
          <cell r="BB100">
            <v>0.55000000000000004</v>
          </cell>
          <cell r="BC100">
            <v>0.55000000000000004</v>
          </cell>
          <cell r="BD100">
            <v>0.55000000000000004</v>
          </cell>
          <cell r="BE100">
            <v>0.55000000000000004</v>
          </cell>
          <cell r="BF100">
            <v>0.55000000000000004</v>
          </cell>
          <cell r="BG100">
            <v>0.55000000000000004</v>
          </cell>
          <cell r="BH100">
            <v>0.55000000000000004</v>
          </cell>
          <cell r="BI100">
            <v>0.55000000000000004</v>
          </cell>
          <cell r="BJ100">
            <v>0.55000000000000004</v>
          </cell>
          <cell r="BK100">
            <v>1</v>
          </cell>
        </row>
        <row r="101">
          <cell r="C101">
            <v>0.55000000000000004</v>
          </cell>
          <cell r="D101">
            <v>0.55000000000000004</v>
          </cell>
          <cell r="E101">
            <v>0.55000000000000004</v>
          </cell>
          <cell r="F101">
            <v>0.55000000000000004</v>
          </cell>
          <cell r="G101">
            <v>0.55000000000000004</v>
          </cell>
          <cell r="H101">
            <v>0.55000000000000004</v>
          </cell>
          <cell r="I101">
            <v>0.55000000000000004</v>
          </cell>
          <cell r="J101">
            <v>0.55000000000000004</v>
          </cell>
          <cell r="K101">
            <v>0.55000000000000004</v>
          </cell>
          <cell r="L101">
            <v>0.55000000000000004</v>
          </cell>
          <cell r="M101">
            <v>0.55000000000000004</v>
          </cell>
          <cell r="N101">
            <v>0.55000000000000004</v>
          </cell>
          <cell r="O101">
            <v>0.55000000000000004</v>
          </cell>
          <cell r="P101">
            <v>0.55000000000000004</v>
          </cell>
          <cell r="Q101">
            <v>0.55000000000000004</v>
          </cell>
          <cell r="R101">
            <v>0.55000000000000004</v>
          </cell>
          <cell r="S101">
            <v>0.55000000000000004</v>
          </cell>
          <cell r="T101">
            <v>0.55000000000000004</v>
          </cell>
          <cell r="U101">
            <v>0.55000000000000004</v>
          </cell>
          <cell r="V101">
            <v>0.55000000000000004</v>
          </cell>
          <cell r="W101">
            <v>0.55000000000000004</v>
          </cell>
          <cell r="X101">
            <v>0.55000000000000004</v>
          </cell>
          <cell r="Y101">
            <v>0.55000000000000004</v>
          </cell>
          <cell r="Z101">
            <v>0.55000000000000004</v>
          </cell>
          <cell r="AA101">
            <v>0.55000000000000004</v>
          </cell>
          <cell r="AB101">
            <v>0.55000000000000004</v>
          </cell>
          <cell r="AC101">
            <v>0.55000000000000004</v>
          </cell>
          <cell r="AD101">
            <v>0.55000000000000004</v>
          </cell>
          <cell r="AE101">
            <v>0.55000000000000004</v>
          </cell>
          <cell r="AF101">
            <v>0.55000000000000004</v>
          </cell>
          <cell r="AG101">
            <v>0.55000000000000004</v>
          </cell>
          <cell r="AH101">
            <v>0.55000000000000004</v>
          </cell>
          <cell r="AI101">
            <v>0.55000000000000004</v>
          </cell>
          <cell r="AJ101">
            <v>0.55000000000000004</v>
          </cell>
          <cell r="AK101">
            <v>0.55000000000000004</v>
          </cell>
          <cell r="AL101">
            <v>0.55000000000000004</v>
          </cell>
          <cell r="AM101">
            <v>0.55000000000000004</v>
          </cell>
          <cell r="AN101">
            <v>0.55000000000000004</v>
          </cell>
          <cell r="AO101">
            <v>0.55000000000000004</v>
          </cell>
          <cell r="AP101">
            <v>0.55000000000000004</v>
          </cell>
          <cell r="AQ101">
            <v>0.55000000000000004</v>
          </cell>
          <cell r="AR101">
            <v>0.55000000000000004</v>
          </cell>
          <cell r="AS101">
            <v>0.55000000000000004</v>
          </cell>
          <cell r="AT101">
            <v>0.55000000000000004</v>
          </cell>
          <cell r="AU101">
            <v>0.55000000000000004</v>
          </cell>
          <cell r="AV101">
            <v>0.55000000000000004</v>
          </cell>
          <cell r="AW101">
            <v>0.55000000000000004</v>
          </cell>
          <cell r="AX101">
            <v>0.55000000000000004</v>
          </cell>
          <cell r="AY101">
            <v>0.55000000000000004</v>
          </cell>
          <cell r="AZ101">
            <v>0.55000000000000004</v>
          </cell>
          <cell r="BA101">
            <v>0.55000000000000004</v>
          </cell>
          <cell r="BB101">
            <v>0.55000000000000004</v>
          </cell>
          <cell r="BC101">
            <v>0.55000000000000004</v>
          </cell>
          <cell r="BD101">
            <v>0.55000000000000004</v>
          </cell>
          <cell r="BE101">
            <v>0.55000000000000004</v>
          </cell>
          <cell r="BF101">
            <v>0.55000000000000004</v>
          </cell>
          <cell r="BG101">
            <v>0.55000000000000004</v>
          </cell>
          <cell r="BH101">
            <v>0.55000000000000004</v>
          </cell>
          <cell r="BI101">
            <v>0.55000000000000004</v>
          </cell>
          <cell r="BJ101">
            <v>0.55000000000000004</v>
          </cell>
          <cell r="BK101">
            <v>0.55000000000000004</v>
          </cell>
          <cell r="BL101">
            <v>1</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5.3 Cash Flow Calcs"/>
      <sheetName val="5.3 Cash Flow Charts"/>
      <sheetName val="CB_DATA_"/>
      <sheetName val="sched"/>
      <sheetName val="RiskUnc"/>
      <sheetName val="Cash"/>
      <sheetName val="graph"/>
      <sheetName val="Pricing Analysis"/>
      <sheetName val="5.4 Pricing - FBOI Basis"/>
      <sheetName val="Labour Plan"/>
      <sheetName val="Chart2"/>
      <sheetName val="Sheet1"/>
      <sheetName val="Labour"/>
      <sheetName val="Deliverables"/>
      <sheetName val="T-10 $"/>
      <sheetName val="QA form"/>
      <sheetName val="Summary"/>
      <sheetName val="Mats"/>
      <sheetName val="Other Direct Costs"/>
      <sheetName val="Sched Options"/>
      <sheetName val="Options"/>
      <sheetName val="TUPE"/>
      <sheetName val="Site Rates"/>
      <sheetName val="HO Rates"/>
      <sheetName val="Assum"/>
    </sheetNames>
    <sheetDataSet>
      <sheetData sheetId="0" refreshError="1"/>
      <sheetData sheetId="1" refreshError="1"/>
      <sheetData sheetId="2" refreshError="1"/>
      <sheetData sheetId="3" refreshError="1"/>
      <sheetData sheetId="4" refreshError="1"/>
      <sheetData sheetId="5" refreshError="1">
        <row r="17">
          <cell r="D17">
            <v>2.5760806353280877E-2</v>
          </cell>
        </row>
        <row r="20">
          <cell r="D20">
            <v>3.5391324096720571E-2</v>
          </cell>
        </row>
        <row r="24">
          <cell r="D24">
            <v>2.2468623298081414E-2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s Mup"/>
      <sheetName val="TFHE Qty Fixed"/>
      <sheetName val="Qty Summary"/>
      <sheetName val="Shedule with Deliveries"/>
      <sheetName val="Equipment Costs"/>
      <sheetName val="Quicky"/>
      <sheetName val="Schedule"/>
      <sheetName val="Equipment Qty Phased"/>
      <sheetName val="Top Summary"/>
      <sheetName val="TFHE Item Database"/>
      <sheetName val="Modules Original"/>
      <sheetName val="Equipt Original"/>
    </sheetNames>
    <sheetDataSet>
      <sheetData sheetId="0" refreshError="1">
        <row r="6">
          <cell r="D6" t="str">
            <v>Vikoma</v>
          </cell>
          <cell r="E6" t="str">
            <v>N</v>
          </cell>
          <cell r="F6" t="str">
            <v>N</v>
          </cell>
          <cell r="G6" t="str">
            <v>£</v>
          </cell>
          <cell r="I6">
            <v>0.18267823775237105</v>
          </cell>
          <cell r="J6">
            <v>5342829</v>
          </cell>
          <cell r="K6">
            <v>0</v>
          </cell>
          <cell r="L6">
            <v>5342829</v>
          </cell>
          <cell r="M6">
            <v>77514.11904546454</v>
          </cell>
          <cell r="N6">
            <v>327280.58915839158</v>
          </cell>
          <cell r="O6">
            <v>314395.01683875092</v>
          </cell>
          <cell r="P6">
            <v>560393.311549876</v>
          </cell>
          <cell r="Q6">
            <v>6622412.0365924826</v>
          </cell>
          <cell r="R6">
            <v>210576.70799325756</v>
          </cell>
          <cell r="S6">
            <v>6832988.7445857404</v>
          </cell>
          <cell r="T6">
            <v>1.278908373183147</v>
          </cell>
        </row>
        <row r="7">
          <cell r="D7" t="str">
            <v>Spectrum</v>
          </cell>
          <cell r="E7" t="str">
            <v>Y</v>
          </cell>
          <cell r="F7" t="str">
            <v>N</v>
          </cell>
          <cell r="G7" t="str">
            <v>£</v>
          </cell>
          <cell r="I7">
            <v>6.5270882661942864E-2</v>
          </cell>
          <cell r="J7">
            <v>1908991.29</v>
          </cell>
          <cell r="K7">
            <v>254419.55610547488</v>
          </cell>
          <cell r="L7">
            <v>2163410.846105475</v>
          </cell>
          <cell r="M7">
            <v>35081.959401769738</v>
          </cell>
          <cell r="N7">
            <v>116937.26190552569</v>
          </cell>
          <cell r="O7">
            <v>126654.02468747854</v>
          </cell>
          <cell r="P7">
            <v>225754.43157274512</v>
          </cell>
          <cell r="Q7">
            <v>2667838.5236729938</v>
          </cell>
          <cell r="R7">
            <v>84830.821559951422</v>
          </cell>
          <cell r="S7">
            <v>2752669.3452329454</v>
          </cell>
          <cell r="T7">
            <v>1.4419496619248302</v>
          </cell>
        </row>
        <row r="8">
          <cell r="D8" t="str">
            <v>Desmi</v>
          </cell>
          <cell r="E8" t="str">
            <v>N</v>
          </cell>
          <cell r="F8" t="str">
            <v>N</v>
          </cell>
          <cell r="G8" t="str">
            <v>$</v>
          </cell>
          <cell r="I8">
            <v>5.2022737823910814E-2</v>
          </cell>
          <cell r="J8">
            <v>1521520</v>
          </cell>
          <cell r="K8">
            <v>0</v>
          </cell>
          <cell r="L8">
            <v>1521520</v>
          </cell>
          <cell r="M8">
            <v>13762.98348609503</v>
          </cell>
          <cell r="N8">
            <v>93202.302004476645</v>
          </cell>
          <cell r="O8">
            <v>89078.145116334257</v>
          </cell>
          <cell r="P8">
            <v>158777.31533533073</v>
          </cell>
          <cell r="Q8">
            <v>1876340.7459422366</v>
          </cell>
          <cell r="R8">
            <v>59663.103891891406</v>
          </cell>
          <cell r="S8">
            <v>1936003.8498341281</v>
          </cell>
          <cell r="T8">
            <v>1.2724143289829435</v>
          </cell>
        </row>
        <row r="9">
          <cell r="D9" t="str">
            <v>COTS</v>
          </cell>
          <cell r="E9" t="str">
            <v>N</v>
          </cell>
          <cell r="F9" t="str">
            <v>N</v>
          </cell>
          <cell r="G9" t="str">
            <v>$</v>
          </cell>
          <cell r="I9">
            <v>3.0045497814687228E-2</v>
          </cell>
          <cell r="J9">
            <v>878747.02</v>
          </cell>
          <cell r="K9">
            <v>105989.70482463547</v>
          </cell>
          <cell r="L9">
            <v>984736.72482463554</v>
          </cell>
          <cell r="M9">
            <v>16148.930297144594</v>
          </cell>
          <cell r="N9">
            <v>53828.569551221066</v>
          </cell>
          <cell r="O9">
            <v>57692.868089613155</v>
          </cell>
          <cell r="P9">
            <v>102834.6369056176</v>
          </cell>
          <cell r="Q9">
            <v>1215241.7296682317</v>
          </cell>
          <cell r="R9">
            <v>38641.751892750079</v>
          </cell>
          <cell r="S9">
            <v>1253883.4815609818</v>
          </cell>
          <cell r="T9">
            <v>1.4268992702370493</v>
          </cell>
        </row>
        <row r="10">
          <cell r="D10" t="str">
            <v>Pronal</v>
          </cell>
          <cell r="E10" t="str">
            <v>N</v>
          </cell>
          <cell r="F10" t="str">
            <v>N</v>
          </cell>
          <cell r="G10" t="str">
            <v>£</v>
          </cell>
          <cell r="I10">
            <v>0.13528794847555831</v>
          </cell>
          <cell r="J10">
            <v>3956795.2009999999</v>
          </cell>
          <cell r="K10">
            <v>0</v>
          </cell>
          <cell r="L10">
            <v>3956795.2009999999</v>
          </cell>
          <cell r="M10">
            <v>35791.384279681981</v>
          </cell>
          <cell r="N10">
            <v>242377.63637248662</v>
          </cell>
          <cell r="O10">
            <v>231652.54292437361</v>
          </cell>
          <cell r="P10">
            <v>412909.01161108649</v>
          </cell>
          <cell r="Q10">
            <v>4879525.7761876285</v>
          </cell>
          <cell r="R10">
            <v>155157.13441571605</v>
          </cell>
          <cell r="S10">
            <v>5034682.9106033444</v>
          </cell>
          <cell r="T10">
            <v>1.272414328982943</v>
          </cell>
        </row>
        <row r="11">
          <cell r="D11" t="str">
            <v>Victaulic</v>
          </cell>
          <cell r="E11" t="str">
            <v>N</v>
          </cell>
          <cell r="F11" t="str">
            <v>N</v>
          </cell>
          <cell r="G11" t="str">
            <v>£</v>
          </cell>
          <cell r="I11">
            <v>2.4893580286444827E-3</v>
          </cell>
          <cell r="J11">
            <v>72806.78</v>
          </cell>
          <cell r="K11">
            <v>9925.0611042447981</v>
          </cell>
          <cell r="L11">
            <v>82731.841104244799</v>
          </cell>
          <cell r="M11">
            <v>1856.9443918492846</v>
          </cell>
          <cell r="N11">
            <v>4459.8556033003115</v>
          </cell>
          <cell r="O11">
            <v>4870.9606681368732</v>
          </cell>
          <cell r="P11">
            <v>8682.2425071909547</v>
          </cell>
          <cell r="Q11">
            <v>102601.84427472223</v>
          </cell>
          <cell r="R11">
            <v>3262.4908389911752</v>
          </cell>
          <cell r="S11">
            <v>105864.3351137134</v>
          </cell>
          <cell r="T11">
            <v>1.4540450094580946</v>
          </cell>
        </row>
        <row r="12">
          <cell r="D12" t="str">
            <v>Orbinox</v>
          </cell>
          <cell r="E12" t="str">
            <v>N</v>
          </cell>
          <cell r="F12" t="str">
            <v>N</v>
          </cell>
          <cell r="G12" t="str">
            <v>£</v>
          </cell>
          <cell r="I12">
            <v>3.9348540562929503E-2</v>
          </cell>
          <cell r="J12">
            <v>1150835.0760000004</v>
          </cell>
          <cell r="K12">
            <v>0</v>
          </cell>
          <cell r="L12">
            <v>1150835.0760000004</v>
          </cell>
          <cell r="M12">
            <v>10409.934898132737</v>
          </cell>
          <cell r="N12">
            <v>70495.608543231021</v>
          </cell>
          <cell r="O12">
            <v>67376.211883442607</v>
          </cell>
          <cell r="P12">
            <v>120094.71039553299</v>
          </cell>
          <cell r="Q12">
            <v>1419211.5417203396</v>
          </cell>
          <cell r="R12">
            <v>45127.499278235417</v>
          </cell>
          <cell r="S12">
            <v>1464339.040998575</v>
          </cell>
          <cell r="T12">
            <v>1.2724143289829433</v>
          </cell>
        </row>
        <row r="13">
          <cell r="D13" t="str">
            <v>Maybrey</v>
          </cell>
          <cell r="E13" t="str">
            <v>Y</v>
          </cell>
          <cell r="F13" t="str">
            <v>N</v>
          </cell>
          <cell r="G13" t="str">
            <v>£</v>
          </cell>
          <cell r="I13">
            <v>6.093572437416127E-3</v>
          </cell>
          <cell r="J13">
            <v>178220</v>
          </cell>
          <cell r="K13">
            <v>24827.685578645855</v>
          </cell>
          <cell r="L13">
            <v>203047.68557864585</v>
          </cell>
          <cell r="M13">
            <v>1310.0755016191858</v>
          </cell>
          <cell r="N13">
            <v>10917.052857167719</v>
          </cell>
          <cell r="O13">
            <v>11775.532322377572</v>
          </cell>
          <cell r="P13">
            <v>20989.294358899697</v>
          </cell>
          <cell r="Q13">
            <v>248039.64061871005</v>
          </cell>
          <cell r="R13">
            <v>7887.0614943183073</v>
          </cell>
          <cell r="S13">
            <v>255926.70211302835</v>
          </cell>
          <cell r="T13">
            <v>1.4360156105545301</v>
          </cell>
        </row>
        <row r="14">
          <cell r="D14" t="str">
            <v>Applied Pumps</v>
          </cell>
          <cell r="E14" t="str">
            <v>N</v>
          </cell>
          <cell r="F14" t="str">
            <v>N</v>
          </cell>
          <cell r="G14" t="str">
            <v>£</v>
          </cell>
          <cell r="I14">
            <v>2.9453748403589653E-3</v>
          </cell>
          <cell r="J14">
            <v>86144</v>
          </cell>
          <cell r="K14">
            <v>15530.923296000006</v>
          </cell>
          <cell r="L14">
            <v>101674.92329600001</v>
          </cell>
          <cell r="M14">
            <v>3622.585038909473</v>
          </cell>
          <cell r="N14">
            <v>5276.8409905053077</v>
          </cell>
          <cell r="O14">
            <v>6048.4169081001892</v>
          </cell>
          <cell r="P14">
            <v>10780.999059227943</v>
          </cell>
          <cell r="Q14">
            <v>127403.76529274293</v>
          </cell>
          <cell r="R14">
            <v>4051.132024563025</v>
          </cell>
          <cell r="S14">
            <v>131454.89731730596</v>
          </cell>
          <cell r="T14">
            <v>1.5259901713097368</v>
          </cell>
        </row>
        <row r="15">
          <cell r="D15" t="str">
            <v>LH Group</v>
          </cell>
          <cell r="E15" t="str">
            <v>N</v>
          </cell>
          <cell r="F15" t="str">
            <v>N</v>
          </cell>
          <cell r="G15" t="str">
            <v>£</v>
          </cell>
          <cell r="I15">
            <v>8.1395247712680016E-2</v>
          </cell>
          <cell r="J15">
            <v>2380584</v>
          </cell>
          <cell r="K15">
            <v>0</v>
          </cell>
          <cell r="L15">
            <v>2380584</v>
          </cell>
          <cell r="M15">
            <v>59298.539808665773</v>
          </cell>
          <cell r="N15">
            <v>145825.16753971358</v>
          </cell>
          <cell r="O15">
            <v>141438.21159195635</v>
          </cell>
          <cell r="P15">
            <v>252106.50146646699</v>
          </cell>
          <cell r="Q15">
            <v>2979252.4204068026</v>
          </cell>
          <cell r="R15">
            <v>94733.031334156229</v>
          </cell>
          <cell r="S15">
            <v>3073985.4517409587</v>
          </cell>
          <cell r="T15">
            <v>1.2912736755942906</v>
          </cell>
        </row>
        <row r="16">
          <cell r="D16" t="str">
            <v>Aljac</v>
          </cell>
          <cell r="E16" t="str">
            <v>N</v>
          </cell>
          <cell r="F16" t="str">
            <v>N</v>
          </cell>
          <cell r="G16" t="str">
            <v>£</v>
          </cell>
          <cell r="I16">
            <v>1.5196760711967608E-2</v>
          </cell>
          <cell r="J16">
            <v>444462.87</v>
          </cell>
          <cell r="K16">
            <v>73025.910433734403</v>
          </cell>
          <cell r="L16">
            <v>517488.78043373441</v>
          </cell>
          <cell r="M16">
            <v>10463.761289779703</v>
          </cell>
          <cell r="N16">
            <v>27226.038855563147</v>
          </cell>
          <cell r="O16">
            <v>30368.268357675526</v>
          </cell>
          <cell r="P16">
            <v>54129.911606460031</v>
          </cell>
          <cell r="Q16">
            <v>639676.76054321276</v>
          </cell>
          <cell r="R16">
            <v>20340.176006972008</v>
          </cell>
          <cell r="S16">
            <v>660016.93655018474</v>
          </cell>
          <cell r="T16">
            <v>1.4849765438228502</v>
          </cell>
        </row>
        <row r="17">
          <cell r="D17" t="str">
            <v>Facet</v>
          </cell>
          <cell r="E17" t="str">
            <v>N</v>
          </cell>
          <cell r="F17" t="str">
            <v>N</v>
          </cell>
          <cell r="G17" t="str">
            <v>$</v>
          </cell>
          <cell r="I17">
            <v>0</v>
          </cell>
          <cell r="J17">
            <v>0</v>
          </cell>
          <cell r="K17">
            <v>0</v>
          </cell>
          <cell r="L17">
            <v>0</v>
          </cell>
          <cell r="M17">
            <v>0</v>
          </cell>
          <cell r="N17">
            <v>0</v>
          </cell>
          <cell r="O17">
            <v>0</v>
          </cell>
          <cell r="P17">
            <v>0</v>
          </cell>
          <cell r="Q17">
            <v>0</v>
          </cell>
          <cell r="R17">
            <v>0</v>
          </cell>
          <cell r="S17">
            <v>0</v>
          </cell>
        </row>
        <row r="18">
          <cell r="D18" t="str">
            <v>H E Mullins</v>
          </cell>
          <cell r="E18" t="str">
            <v>N</v>
          </cell>
          <cell r="F18" t="str">
            <v>N</v>
          </cell>
          <cell r="G18" t="str">
            <v>£</v>
          </cell>
          <cell r="I18">
            <v>1.4873349705789275E-2</v>
          </cell>
          <cell r="J18">
            <v>435004</v>
          </cell>
          <cell r="K18">
            <v>61101.157683333375</v>
          </cell>
          <cell r="L18">
            <v>496105.15768333338</v>
          </cell>
          <cell r="M18">
            <v>11094.821639303455</v>
          </cell>
          <cell r="N18">
            <v>26646.625861740467</v>
          </cell>
          <cell r="O18">
            <v>29201.409303585438</v>
          </cell>
          <cell r="P18">
            <v>52050.04400547679</v>
          </cell>
          <cell r="Q18">
            <v>615098.05849343946</v>
          </cell>
          <cell r="R18">
            <v>19558.632645461159</v>
          </cell>
          <cell r="S18">
            <v>634656.69113890058</v>
          </cell>
          <cell r="T18">
            <v>1.4589674833769357</v>
          </cell>
        </row>
        <row r="19">
          <cell r="D19" t="str">
            <v>Falglade</v>
          </cell>
          <cell r="E19" t="str">
            <v>N</v>
          </cell>
          <cell r="F19" t="str">
            <v>N</v>
          </cell>
          <cell r="G19" t="str">
            <v>£</v>
          </cell>
          <cell r="I19">
            <v>4.3456580922917806E-3</v>
          </cell>
          <cell r="J19">
            <v>127098.38</v>
          </cell>
          <cell r="K19">
            <v>30573.133508162507</v>
          </cell>
          <cell r="L19">
            <v>157671.51350816252</v>
          </cell>
          <cell r="M19">
            <v>6748.3955539997414</v>
          </cell>
          <cell r="N19">
            <v>7785.5444535988581</v>
          </cell>
          <cell r="O19">
            <v>9419.6383073121324</v>
          </cell>
          <cell r="P19">
            <v>16790.031717786711</v>
          </cell>
          <cell r="Q19">
            <v>198415.12354085996</v>
          </cell>
          <cell r="R19">
            <v>6309.1217067804546</v>
          </cell>
          <cell r="S19">
            <v>204724.24524764041</v>
          </cell>
          <cell r="T19">
            <v>1.6107541673437569</v>
          </cell>
        </row>
        <row r="20">
          <cell r="D20" t="str">
            <v>Proprietary</v>
          </cell>
          <cell r="E20" t="str">
            <v>N</v>
          </cell>
          <cell r="F20" t="str">
            <v>N</v>
          </cell>
          <cell r="G20" t="str">
            <v>£</v>
          </cell>
          <cell r="I20">
            <v>9.6142158012827023E-3</v>
          </cell>
          <cell r="J20">
            <v>281189</v>
          </cell>
          <cell r="K20">
            <v>0</v>
          </cell>
          <cell r="L20">
            <v>281189</v>
          </cell>
          <cell r="M20">
            <v>5167.4730701491217</v>
          </cell>
          <cell r="N20">
            <v>17224.526853631094</v>
          </cell>
          <cell r="O20">
            <v>16605.880695830776</v>
          </cell>
          <cell r="P20">
            <v>29599.147492568572</v>
          </cell>
          <cell r="Q20">
            <v>349786.0281121796</v>
          </cell>
          <cell r="R20">
            <v>11122.35087380631</v>
          </cell>
          <cell r="S20">
            <v>360908.37898598588</v>
          </cell>
          <cell r="T20">
            <v>1.2835081706111757</v>
          </cell>
        </row>
        <row r="21">
          <cell r="D21" t="str">
            <v>IVL</v>
          </cell>
          <cell r="E21" t="str">
            <v>N</v>
          </cell>
          <cell r="F21" t="str">
            <v>N</v>
          </cell>
          <cell r="G21" t="str">
            <v>£</v>
          </cell>
          <cell r="I21">
            <v>6.468856081637199E-2</v>
          </cell>
          <cell r="J21">
            <v>1891960</v>
          </cell>
          <cell r="K21">
            <v>38291.993294036714</v>
          </cell>
          <cell r="L21">
            <v>1930251.9932940367</v>
          </cell>
          <cell r="M21">
            <v>-6784.0307033405934</v>
          </cell>
          <cell r="N21">
            <v>115893.99238944583</v>
          </cell>
          <cell r="O21">
            <v>111553.09893741376</v>
          </cell>
          <cell r="P21">
            <v>198837.79061056385</v>
          </cell>
          <cell r="Q21">
            <v>2349752.8445281195</v>
          </cell>
          <cell r="R21">
            <v>74716.465219086822</v>
          </cell>
          <cell r="S21">
            <v>2424469.3097472065</v>
          </cell>
          <cell r="T21">
            <v>1.2814590740540004</v>
          </cell>
        </row>
        <row r="22">
          <cell r="D22" t="str">
            <v>Intrico</v>
          </cell>
          <cell r="E22" t="str">
            <v>N</v>
          </cell>
          <cell r="F22" t="str">
            <v>N</v>
          </cell>
          <cell r="G22" t="str">
            <v>£</v>
          </cell>
          <cell r="I22">
            <v>1.9709421051676587E-3</v>
          </cell>
          <cell r="J22">
            <v>57644.56</v>
          </cell>
          <cell r="K22">
            <v>10644.943109975004</v>
          </cell>
          <cell r="L22">
            <v>68289.503109975005</v>
          </cell>
          <cell r="M22">
            <v>3060.6864730791322</v>
          </cell>
          <cell r="N22">
            <v>3531.0779286734146</v>
          </cell>
          <cell r="O22">
            <v>4096.0053328914973</v>
          </cell>
          <cell r="P22">
            <v>7300.9235823934368</v>
          </cell>
          <cell r="Q22">
            <v>86278.196427012488</v>
          </cell>
          <cell r="R22">
            <v>2743.4382630991108</v>
          </cell>
          <cell r="S22">
            <v>89021.634690111605</v>
          </cell>
          <cell r="T22">
            <v>1.5443197882005104</v>
          </cell>
        </row>
        <row r="23">
          <cell r="D23" t="str">
            <v>Krone</v>
          </cell>
          <cell r="E23" t="str">
            <v>N</v>
          </cell>
          <cell r="F23" t="str">
            <v>N</v>
          </cell>
          <cell r="G23" t="str">
            <v>£</v>
          </cell>
          <cell r="I23">
            <v>9.0340921140105706E-3</v>
          </cell>
          <cell r="J23">
            <v>264222</v>
          </cell>
          <cell r="K23">
            <v>36064.65161250002</v>
          </cell>
          <cell r="L23">
            <v>300286.65161250002</v>
          </cell>
          <cell r="M23">
            <v>9652.9805787645582</v>
          </cell>
          <cell r="N23">
            <v>16185.195488870884</v>
          </cell>
          <cell r="O23">
            <v>17839.028074103411</v>
          </cell>
          <cell r="P23">
            <v>31797.17069881321</v>
          </cell>
          <cell r="Q23">
            <v>375761.02645305212</v>
          </cell>
          <cell r="R23">
            <v>11948.293084971665</v>
          </cell>
          <cell r="S23">
            <v>387709.31953802379</v>
          </cell>
          <cell r="T23">
            <v>1.4673619893045386</v>
          </cell>
        </row>
        <row r="24">
          <cell r="D24" t="str">
            <v>Wellstream</v>
          </cell>
          <cell r="E24" t="str">
            <v>N</v>
          </cell>
          <cell r="F24" t="str">
            <v>N</v>
          </cell>
          <cell r="G24" t="str">
            <v>£</v>
          </cell>
          <cell r="I24">
            <v>0.10036160304584359</v>
          </cell>
          <cell r="J24">
            <v>2935297</v>
          </cell>
          <cell r="K24">
            <v>980471.5346112519</v>
          </cell>
          <cell r="L24">
            <v>3915768.5346112521</v>
          </cell>
          <cell r="M24">
            <v>53942.608709407221</v>
          </cell>
          <cell r="N24">
            <v>179804.69363980379</v>
          </cell>
          <cell r="O24">
            <v>226978.51628173731</v>
          </cell>
          <cell r="P24">
            <v>404577.79410364514</v>
          </cell>
          <cell r="Q24">
            <v>4781072.1473458447</v>
          </cell>
          <cell r="R24">
            <v>152026.54680852144</v>
          </cell>
          <cell r="S24">
            <v>4933098.6941543659</v>
          </cell>
          <cell r="T24">
            <v>1.6806131352821763</v>
          </cell>
        </row>
        <row r="25">
          <cell r="D25" t="str">
            <v>Global Oilfield</v>
          </cell>
          <cell r="E25" t="str">
            <v>N</v>
          </cell>
          <cell r="F25" t="str">
            <v>N</v>
          </cell>
          <cell r="G25" t="str">
            <v>£</v>
          </cell>
          <cell r="I25">
            <v>2.417324494026036E-3</v>
          </cell>
          <cell r="J25">
            <v>70700</v>
          </cell>
          <cell r="K25">
            <v>24044.761792187499</v>
          </cell>
          <cell r="L25">
            <v>94744.761792187492</v>
          </cell>
          <cell r="M25">
            <v>2973.1236331131563</v>
          </cell>
          <cell r="N25">
            <v>4330.8025867004699</v>
          </cell>
          <cell r="O25">
            <v>5582.0632342564613</v>
          </cell>
          <cell r="P25">
            <v>9949.7470811701096</v>
          </cell>
          <cell r="Q25">
            <v>117580.49832742769</v>
          </cell>
          <cell r="R25">
            <v>3738.775860696278</v>
          </cell>
          <cell r="S25">
            <v>121319.27418812396</v>
          </cell>
          <cell r="T25">
            <v>1.7159727607938327</v>
          </cell>
        </row>
        <row r="26">
          <cell r="D26" t="str">
            <v>Anchor Systems UK</v>
          </cell>
          <cell r="E26" t="str">
            <v>N</v>
          </cell>
          <cell r="F26" t="str">
            <v>N</v>
          </cell>
          <cell r="G26" t="str">
            <v>£</v>
          </cell>
          <cell r="I26">
            <v>1.1134297996670977E-3</v>
          </cell>
          <cell r="J26">
            <v>32564.716500000002</v>
          </cell>
          <cell r="K26">
            <v>10786.076378964373</v>
          </cell>
          <cell r="L26">
            <v>43350.792878964377</v>
          </cell>
          <cell r="M26">
            <v>1369.4332140280051</v>
          </cell>
          <cell r="N26">
            <v>1994.7858338524395</v>
          </cell>
          <cell r="O26">
            <v>2555.3111523984117</v>
          </cell>
          <cell r="P26">
            <v>4554.7136628673697</v>
          </cell>
          <cell r="Q26">
            <v>53825.036742110598</v>
          </cell>
          <cell r="R26">
            <v>1711.5061675627435</v>
          </cell>
          <cell r="S26">
            <v>55536.542909673342</v>
          </cell>
          <cell r="T26">
            <v>1.7054207399494277</v>
          </cell>
        </row>
        <row r="27">
          <cell r="D27" t="str">
            <v>Glapwell</v>
          </cell>
          <cell r="E27" t="str">
            <v>N</v>
          </cell>
          <cell r="F27" t="str">
            <v>N</v>
          </cell>
          <cell r="G27" t="str">
            <v>£</v>
          </cell>
          <cell r="I27">
            <v>8.5232057973240493E-4</v>
          </cell>
          <cell r="J27">
            <v>24928</v>
          </cell>
          <cell r="K27">
            <v>7303.7737122500002</v>
          </cell>
          <cell r="L27">
            <v>32231.77371225</v>
          </cell>
          <cell r="M27">
            <v>1048.2889098478749</v>
          </cell>
          <cell r="N27">
            <v>1526.9907621113057</v>
          </cell>
          <cell r="O27">
            <v>1903.9458201162422</v>
          </cell>
          <cell r="P27">
            <v>3393.6877049603954</v>
          </cell>
          <cell r="Q27">
            <v>40104.686909285818</v>
          </cell>
          <cell r="R27">
            <v>1275.2321809325344</v>
          </cell>
          <cell r="S27">
            <v>41379.919090218355</v>
          </cell>
          <cell r="T27">
            <v>1.6599774988052933</v>
          </cell>
        </row>
        <row r="28">
          <cell r="D28" t="str">
            <v>Carwood</v>
          </cell>
          <cell r="E28" t="str">
            <v>N</v>
          </cell>
          <cell r="F28" t="str">
            <v>N</v>
          </cell>
          <cell r="G28" t="str">
            <v>£</v>
          </cell>
          <cell r="I28">
            <v>4.1627900586657697E-3</v>
          </cell>
          <cell r="J28">
            <v>121750</v>
          </cell>
          <cell r="K28">
            <v>36921.957967578128</v>
          </cell>
          <cell r="L28">
            <v>158671.95796757814</v>
          </cell>
          <cell r="M28">
            <v>5119.912338494014</v>
          </cell>
          <cell r="N28">
            <v>7457.9238321185594</v>
          </cell>
          <cell r="O28">
            <v>9367.3637393590325</v>
          </cell>
          <cell r="P28">
            <v>16696.854928473596</v>
          </cell>
          <cell r="Q28">
            <v>197314.01280602335</v>
          </cell>
          <cell r="R28">
            <v>6274.1090448686427</v>
          </cell>
          <cell r="S28">
            <v>203588.121850892</v>
          </cell>
          <cell r="T28">
            <v>1.6721816989806324</v>
          </cell>
        </row>
        <row r="29">
          <cell r="D29" t="str">
            <v>Boiswood</v>
          </cell>
          <cell r="E29" t="str">
            <v>N</v>
          </cell>
          <cell r="F29" t="str">
            <v>N</v>
          </cell>
          <cell r="G29" t="str">
            <v>£</v>
          </cell>
          <cell r="I29">
            <v>8.1612225665142375E-3</v>
          </cell>
          <cell r="J29">
            <v>238693</v>
          </cell>
          <cell r="K29">
            <v>48671.602739375026</v>
          </cell>
          <cell r="L29">
            <v>287364.60273937503</v>
          </cell>
          <cell r="M29">
            <v>3462.9739445748819</v>
          </cell>
          <cell r="N29">
            <v>14621.389841970229</v>
          </cell>
          <cell r="O29">
            <v>16708.058468967833</v>
          </cell>
          <cell r="P29">
            <v>29781.274236277215</v>
          </cell>
          <cell r="Q29">
            <v>351938.29923116521</v>
          </cell>
          <cell r="R29">
            <v>11190.787897120576</v>
          </cell>
          <cell r="S29">
            <v>363129.08712828578</v>
          </cell>
          <cell r="T29">
            <v>1.5213227330851169</v>
          </cell>
        </row>
        <row r="30">
          <cell r="D30" t="str">
            <v>Aclimatise</v>
          </cell>
          <cell r="E30" t="str">
            <v>N</v>
          </cell>
          <cell r="F30" t="str">
            <v>N</v>
          </cell>
          <cell r="G30" t="str">
            <v>£</v>
          </cell>
          <cell r="I30">
            <v>9.0858064463615509E-2</v>
          </cell>
          <cell r="J30">
            <v>2657345</v>
          </cell>
          <cell r="K30">
            <v>0</v>
          </cell>
          <cell r="L30">
            <v>2657345</v>
          </cell>
          <cell r="M30">
            <v>9766.9245422801614</v>
          </cell>
          <cell r="N30">
            <v>162778.4526132328</v>
          </cell>
          <cell r="O30">
            <v>154795.00363040657</v>
          </cell>
          <cell r="P30">
            <v>275914.31177266251</v>
          </cell>
          <cell r="Q30">
            <v>3260599.6925585824</v>
          </cell>
          <cell r="R30">
            <v>103679.19506502085</v>
          </cell>
          <cell r="S30">
            <v>3364278.8876236035</v>
          </cell>
          <cell r="T30">
            <v>1.266030149500198</v>
          </cell>
        </row>
        <row r="31">
          <cell r="D31" t="str">
            <v>FPT</v>
          </cell>
          <cell r="E31" t="str">
            <v>N</v>
          </cell>
          <cell r="F31" t="str">
            <v>N</v>
          </cell>
          <cell r="G31" t="str">
            <v>£</v>
          </cell>
          <cell r="I31">
            <v>0</v>
          </cell>
          <cell r="J31">
            <v>0</v>
          </cell>
          <cell r="K31">
            <v>0</v>
          </cell>
          <cell r="L31">
            <v>0</v>
          </cell>
          <cell r="M31">
            <v>0</v>
          </cell>
          <cell r="N31">
            <v>0</v>
          </cell>
          <cell r="O31">
            <v>0</v>
          </cell>
          <cell r="P31">
            <v>0</v>
          </cell>
          <cell r="Q31">
            <v>0</v>
          </cell>
          <cell r="R31">
            <v>0</v>
          </cell>
          <cell r="S31">
            <v>0</v>
          </cell>
        </row>
        <row r="32">
          <cell r="D32" t="str">
            <v>Process Project?</v>
          </cell>
          <cell r="E32" t="str">
            <v>N</v>
          </cell>
          <cell r="F32" t="str">
            <v>N</v>
          </cell>
          <cell r="G32" t="str">
            <v>£</v>
          </cell>
          <cell r="I32">
            <v>2.735303529308103E-4</v>
          </cell>
          <cell r="J32">
            <v>8000</v>
          </cell>
          <cell r="K32">
            <v>2210.252500000001</v>
          </cell>
          <cell r="L32">
            <v>10210.252500000001</v>
          </cell>
          <cell r="M32">
            <v>204.04082057734564</v>
          </cell>
          <cell r="N32">
            <v>490.04838321928935</v>
          </cell>
          <cell r="O32">
            <v>596.46749119767594</v>
          </cell>
          <cell r="P32">
            <v>1063.1733161201721</v>
          </cell>
          <cell r="Q32">
            <v>12563.982511114484</v>
          </cell>
          <cell r="R32">
            <v>399.50429871419891</v>
          </cell>
          <cell r="S32">
            <v>12963.486809828682</v>
          </cell>
          <cell r="T32">
            <v>1.6204358512285852</v>
          </cell>
        </row>
        <row r="33">
          <cell r="D33" t="str">
            <v>OSRL</v>
          </cell>
          <cell r="E33" t="str">
            <v>N</v>
          </cell>
          <cell r="F33" t="str">
            <v>N</v>
          </cell>
          <cell r="G33" t="str">
            <v>£</v>
          </cell>
          <cell r="I33">
            <v>0</v>
          </cell>
          <cell r="J33">
            <v>0</v>
          </cell>
          <cell r="K33">
            <v>0</v>
          </cell>
          <cell r="L33">
            <v>0</v>
          </cell>
          <cell r="M33">
            <v>0</v>
          </cell>
          <cell r="N33">
            <v>0</v>
          </cell>
          <cell r="O33">
            <v>0</v>
          </cell>
          <cell r="P33">
            <v>0</v>
          </cell>
          <cell r="Q33">
            <v>0</v>
          </cell>
          <cell r="R33">
            <v>0</v>
          </cell>
          <cell r="S33">
            <v>0</v>
          </cell>
        </row>
        <row r="34">
          <cell r="D34" t="str">
            <v>Oldham seals</v>
          </cell>
          <cell r="E34" t="str">
            <v>N</v>
          </cell>
          <cell r="F34" t="str">
            <v>N</v>
          </cell>
          <cell r="G34" t="str">
            <v>£</v>
          </cell>
          <cell r="I34">
            <v>6.6577287903359225E-4</v>
          </cell>
          <cell r="J34">
            <v>19472</v>
          </cell>
          <cell r="K34">
            <v>6001.048449625001</v>
          </cell>
          <cell r="L34">
            <v>25473.048449624999</v>
          </cell>
          <cell r="M34">
            <v>818.8495528144141</v>
          </cell>
          <cell r="N34">
            <v>1192.7777647557502</v>
          </cell>
          <cell r="O34">
            <v>1503.4117644655755</v>
          </cell>
          <cell r="P34">
            <v>2679.7558873015287</v>
          </cell>
          <cell r="Q34">
            <v>31667.843418962268</v>
          </cell>
          <cell r="R34">
            <v>1006.9609350133788</v>
          </cell>
          <cell r="S34">
            <v>32674.804353975647</v>
          </cell>
          <cell r="T34">
            <v>1.6780404865435317</v>
          </cell>
        </row>
        <row r="35">
          <cell r="D35" t="str">
            <v>ABC</v>
          </cell>
          <cell r="E35" t="str">
            <v>N</v>
          </cell>
          <cell r="F35" t="str">
            <v>N</v>
          </cell>
          <cell r="G35" t="str">
            <v>£</v>
          </cell>
          <cell r="I35">
            <v>7.0077108769108949E-3</v>
          </cell>
          <cell r="J35">
            <v>204956</v>
          </cell>
          <cell r="K35">
            <v>63165.103021843759</v>
          </cell>
          <cell r="L35">
            <v>268121.10302184377</v>
          </cell>
          <cell r="M35">
            <v>8618.9466385903834</v>
          </cell>
          <cell r="N35">
            <v>12554.794553886582</v>
          </cell>
          <cell r="O35">
            <v>15824.427978523343</v>
          </cell>
          <cell r="P35">
            <v>28206.247310896269</v>
          </cell>
          <cell r="Q35">
            <v>333325.51950374036</v>
          </cell>
          <cell r="R35">
            <v>10598.946456275788</v>
          </cell>
          <cell r="S35">
            <v>343924.46596001612</v>
          </cell>
          <cell r="T35">
            <v>1.6780404865435319</v>
          </cell>
        </row>
        <row r="36">
          <cell r="D36" t="str">
            <v>Factair</v>
          </cell>
          <cell r="E36" t="str">
            <v>N</v>
          </cell>
          <cell r="F36" t="str">
            <v>N</v>
          </cell>
          <cell r="G36" t="str">
            <v>£</v>
          </cell>
          <cell r="I36">
            <v>1.0595437559833751E-3</v>
          </cell>
          <cell r="J36">
            <v>30988.7</v>
          </cell>
          <cell r="K36">
            <v>9550.3641172398457</v>
          </cell>
          <cell r="L36">
            <v>40539.064117239846</v>
          </cell>
          <cell r="M36">
            <v>1303.1575152680791</v>
          </cell>
          <cell r="N36">
            <v>1898.2452916334489</v>
          </cell>
          <cell r="O36">
            <v>2392.6035407505333</v>
          </cell>
          <cell r="P36">
            <v>4264.6955251037843</v>
          </cell>
          <cell r="Q36">
            <v>50397.7659899957</v>
          </cell>
          <cell r="R36">
            <v>1602.5272353558494</v>
          </cell>
          <cell r="S36">
            <v>52000.293225351546</v>
          </cell>
          <cell r="T36">
            <v>1.6780404865435319</v>
          </cell>
        </row>
        <row r="37">
          <cell r="D37" t="str">
            <v>Elaflex</v>
          </cell>
          <cell r="E37" t="str">
            <v>N</v>
          </cell>
          <cell r="F37" t="str">
            <v>N</v>
          </cell>
          <cell r="G37" t="str">
            <v>£</v>
          </cell>
          <cell r="I37">
            <v>2.7694948234244541E-4</v>
          </cell>
          <cell r="J37">
            <v>8100</v>
          </cell>
          <cell r="K37">
            <v>1693.5075000000002</v>
          </cell>
          <cell r="L37">
            <v>9793.5074999999997</v>
          </cell>
          <cell r="M37">
            <v>340.6266114316328</v>
          </cell>
          <cell r="N37">
            <v>496.17398800953043</v>
          </cell>
          <cell r="O37">
            <v>581.47785303943158</v>
          </cell>
          <cell r="P37">
            <v>1036.4550396955135</v>
          </cell>
          <cell r="Q37">
            <v>12248.240992176108</v>
          </cell>
          <cell r="R37">
            <v>389.46448100617164</v>
          </cell>
          <cell r="S37">
            <v>12637.705473182279</v>
          </cell>
          <cell r="T37">
            <v>1.5602105522447258</v>
          </cell>
        </row>
        <row r="38">
          <cell r="D38" t="str">
            <v>Canvass &amp; Tent</v>
          </cell>
          <cell r="E38" t="str">
            <v>N</v>
          </cell>
          <cell r="F38" t="str">
            <v>N</v>
          </cell>
          <cell r="G38" t="str">
            <v>£</v>
          </cell>
          <cell r="I38">
            <v>5.0027333899280548E-4</v>
          </cell>
          <cell r="J38">
            <v>14631.6</v>
          </cell>
          <cell r="K38">
            <v>3746.0279557500007</v>
          </cell>
          <cell r="L38">
            <v>18377.627955750002</v>
          </cell>
          <cell r="M38">
            <v>615.29781824976612</v>
          </cell>
          <cell r="N38">
            <v>896.27399048891925</v>
          </cell>
          <cell r="O38">
            <v>1087.9392271175311</v>
          </cell>
          <cell r="P38">
            <v>1939.196977037647</v>
          </cell>
          <cell r="Q38">
            <v>22916.335968643863</v>
          </cell>
          <cell r="R38">
            <v>728.6841351580274</v>
          </cell>
          <cell r="S38">
            <v>23645.020103801889</v>
          </cell>
          <cell r="T38">
            <v>1.6160242286422462</v>
          </cell>
        </row>
        <row r="39">
          <cell r="D39" t="str">
            <v>Merkle</v>
          </cell>
          <cell r="E39" t="str">
            <v>N</v>
          </cell>
          <cell r="F39" t="str">
            <v>N</v>
          </cell>
          <cell r="G39" t="str">
            <v>£</v>
          </cell>
          <cell r="I39">
            <v>1.7237540928758501E-3</v>
          </cell>
          <cell r="J39">
            <v>50415</v>
          </cell>
          <cell r="K39">
            <v>12907.405846875004</v>
          </cell>
          <cell r="L39">
            <v>63322.405846875001</v>
          </cell>
          <cell r="M39">
            <v>1733.9222377450817</v>
          </cell>
          <cell r="N39">
            <v>3088.2236550000589</v>
          </cell>
          <cell r="O39">
            <v>3727.5069801572213</v>
          </cell>
          <cell r="P39">
            <v>6644.0937946129634</v>
          </cell>
          <cell r="Q39">
            <v>78516.152514390327</v>
          </cell>
          <cell r="R39">
            <v>2496.6240139422275</v>
          </cell>
          <cell r="S39">
            <v>81012.776528332557</v>
          </cell>
          <cell r="T39">
            <v>1.6069181102515631</v>
          </cell>
        </row>
        <row r="40">
          <cell r="D40" t="str">
            <v>Pipetex</v>
          </cell>
          <cell r="E40" t="str">
            <v>N</v>
          </cell>
          <cell r="F40" t="str">
            <v>N</v>
          </cell>
          <cell r="G40" t="str">
            <v>£</v>
          </cell>
          <cell r="I40">
            <v>1.7540133881688211E-3</v>
          </cell>
          <cell r="J40">
            <v>51300</v>
          </cell>
          <cell r="K40">
            <v>13133.986312500005</v>
          </cell>
          <cell r="L40">
            <v>64433.986312500005</v>
          </cell>
          <cell r="M40">
            <v>1308.4117619522285</v>
          </cell>
          <cell r="N40">
            <v>3142.4352573936931</v>
          </cell>
          <cell r="O40">
            <v>3768.0003832519715</v>
          </cell>
          <cell r="P40">
            <v>6716.2712498549772</v>
          </cell>
          <cell r="Q40">
            <v>79369.104964952872</v>
          </cell>
          <cell r="R40">
            <v>2523.7458417780354</v>
          </cell>
          <cell r="S40">
            <v>81892.850806730901</v>
          </cell>
          <cell r="T40">
            <v>1.5963518675776005</v>
          </cell>
        </row>
        <row r="41">
          <cell r="D41" t="str">
            <v>T D Williamson</v>
          </cell>
          <cell r="E41" t="str">
            <v>N</v>
          </cell>
          <cell r="F41" t="str">
            <v>N</v>
          </cell>
          <cell r="G41" t="str">
            <v>£</v>
          </cell>
          <cell r="I41">
            <v>1.2059303626131215E-2</v>
          </cell>
          <cell r="J41">
            <v>352701</v>
          </cell>
          <cell r="K41">
            <v>69204.344962500021</v>
          </cell>
          <cell r="L41">
            <v>421905.34496250004</v>
          </cell>
          <cell r="M41">
            <v>10939.813860484453</v>
          </cell>
          <cell r="N41">
            <v>21605.069351228321</v>
          </cell>
          <cell r="O41">
            <v>24858.427481129438</v>
          </cell>
          <cell r="P41">
            <v>44308.897246985747</v>
          </cell>
          <cell r="Q41">
            <v>523617.55290232797</v>
          </cell>
          <cell r="R41">
            <v>16649.773515812827</v>
          </cell>
          <cell r="S41">
            <v>540267.32641814079</v>
          </cell>
          <cell r="T41">
            <v>1.5317998146252514</v>
          </cell>
        </row>
        <row r="42">
          <cell r="D42" t="str">
            <v>Nanovapur</v>
          </cell>
          <cell r="E42" t="str">
            <v>N</v>
          </cell>
          <cell r="F42" t="str">
            <v>N</v>
          </cell>
          <cell r="G42" t="str">
            <v>£</v>
          </cell>
          <cell r="I42">
            <v>8.6441062133194666E-3</v>
          </cell>
          <cell r="J42">
            <v>252816</v>
          </cell>
          <cell r="K42">
            <v>52976.832297869922</v>
          </cell>
          <cell r="L42">
            <v>305792.8322978699</v>
          </cell>
          <cell r="M42">
            <v>6448.0980118852767</v>
          </cell>
          <cell r="N42">
            <v>15486.509006495982</v>
          </cell>
          <cell r="O42">
            <v>17926.690930598939</v>
          </cell>
          <cell r="P42">
            <v>31953.425333334493</v>
          </cell>
          <cell r="Q42">
            <v>377607.55558018462</v>
          </cell>
          <cell r="R42">
            <v>12007.008251387873</v>
          </cell>
          <cell r="S42">
            <v>389614.56383157248</v>
          </cell>
          <cell r="T42">
            <v>1.5410993126683932</v>
          </cell>
        </row>
        <row r="43">
          <cell r="D43" t="str">
            <v>BTS Engineering</v>
          </cell>
          <cell r="I43">
            <v>8.1546236467497819E-3</v>
          </cell>
          <cell r="J43">
            <v>238500</v>
          </cell>
          <cell r="K43">
            <v>51628.318593750024</v>
          </cell>
          <cell r="L43">
            <v>290128.31859375001</v>
          </cell>
          <cell r="M43">
            <v>10029.56133659813</v>
          </cell>
          <cell r="N43">
            <v>14609.567424725063</v>
          </cell>
          <cell r="O43">
            <v>17217.779370322503</v>
          </cell>
          <cell r="P43">
            <v>30689.826117119635</v>
          </cell>
          <cell r="Q43">
            <v>362675.05284251529</v>
          </cell>
          <cell r="R43">
            <v>11532.190730034028</v>
          </cell>
          <cell r="S43">
            <v>374207.24357254931</v>
          </cell>
          <cell r="T43">
            <v>1.5690031177046093</v>
          </cell>
        </row>
        <row r="44">
          <cell r="D44" t="str">
            <v>Delivery Allowance</v>
          </cell>
          <cell r="E44">
            <v>1404831.395175</v>
          </cell>
          <cell r="I44">
            <v>3.265268588111548E-2</v>
          </cell>
          <cell r="J44">
            <v>955000</v>
          </cell>
          <cell r="K44">
            <v>0</v>
          </cell>
          <cell r="L44">
            <v>955000</v>
          </cell>
          <cell r="M44">
            <v>43192.495758256737</v>
          </cell>
          <cell r="N44">
            <v>58499.525746802668</v>
          </cell>
          <cell r="O44">
            <v>57801.053576326747</v>
          </cell>
          <cell r="P44">
            <v>103027.47209674329</v>
          </cell>
          <cell r="Q44">
            <v>1217520.5471781294</v>
          </cell>
          <cell r="T44">
            <v>0</v>
          </cell>
        </row>
        <row r="45">
          <cell r="K45">
            <v>0</v>
          </cell>
        </row>
        <row r="46">
          <cell r="D46" t="str">
            <v>TOTAL EQUIPMENT</v>
          </cell>
          <cell r="J46">
            <v>29247211.193499997</v>
          </cell>
          <cell r="K46">
            <v>2054811.6193103036</v>
          </cell>
          <cell r="L46">
            <v>31302022.812810309</v>
          </cell>
          <cell r="M46">
            <v>457438.03126666648</v>
          </cell>
          <cell r="N46">
            <v>1791568.5698809722</v>
          </cell>
          <cell r="O46">
            <v>1835241.3089434991</v>
          </cell>
          <cell r="P46">
            <v>3271225.3678608993</v>
          </cell>
          <cell r="Q46">
            <v>38657496.090762332</v>
          </cell>
          <cell r="R46">
            <v>1190500.7954432101</v>
          </cell>
          <cell r="S46">
            <v>38630476.33902742</v>
          </cell>
        </row>
        <row r="49">
          <cell r="D49" t="str">
            <v>Initial Spares</v>
          </cell>
          <cell r="J49">
            <v>640000</v>
          </cell>
          <cell r="K49">
            <v>35520</v>
          </cell>
          <cell r="L49">
            <v>675520</v>
          </cell>
          <cell r="M49">
            <v>22771.587132498611</v>
          </cell>
          <cell r="N49">
            <v>39203.87065754315</v>
          </cell>
          <cell r="O49">
            <v>40341.001541115285</v>
          </cell>
          <cell r="P49">
            <v>71905.807134529081</v>
          </cell>
          <cell r="Q49">
            <v>849742.26646568626</v>
          </cell>
          <cell r="R49">
            <v>27019.751734919824</v>
          </cell>
          <cell r="S49">
            <v>876762.01820060611</v>
          </cell>
          <cell r="T49">
            <v>1.3699406534384471</v>
          </cell>
        </row>
        <row r="51">
          <cell r="D51" t="str">
            <v>Other Mats Inc expenses, Trials Costs, Design recovery</v>
          </cell>
          <cell r="I51" t="e">
            <v>#REF!</v>
          </cell>
          <cell r="J51">
            <v>3330015.0458322801</v>
          </cell>
          <cell r="K51">
            <v>213828.8030341712</v>
          </cell>
          <cell r="L51">
            <v>3543843.8488664441</v>
          </cell>
          <cell r="Q51">
            <v>39507238.357228018</v>
          </cell>
          <cell r="R51">
            <v>1217520.5471781299</v>
          </cell>
          <cell r="S51">
            <v>39507238.357228026</v>
          </cell>
        </row>
      </sheetData>
      <sheetData sheetId="1" refreshError="1"/>
      <sheetData sheetId="2" refreshError="1"/>
      <sheetData sheetId="3" refreshError="1">
        <row r="8">
          <cell r="B8" t="str">
            <v>1a.1</v>
          </cell>
          <cell r="D8" t="str">
            <v>Supply of Ground Storage Volume</v>
          </cell>
          <cell r="E8" t="str">
            <v>Primary BFI Module (525m3)</v>
          </cell>
          <cell r="F8">
            <v>13950464</v>
          </cell>
          <cell r="G8">
            <v>11609156</v>
          </cell>
          <cell r="H8">
            <v>362786.125</v>
          </cell>
          <cell r="I8">
            <v>32</v>
          </cell>
          <cell r="U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row>
        <row r="9">
          <cell r="B9" t="str">
            <v>1a.2</v>
          </cell>
          <cell r="E9" t="str">
            <v>Enhanced Storage Module (825m3)</v>
          </cell>
          <cell r="F9">
            <v>4116600</v>
          </cell>
          <cell r="G9">
            <v>1934616</v>
          </cell>
          <cell r="H9">
            <v>53739.333333333336</v>
          </cell>
          <cell r="I9">
            <v>36</v>
          </cell>
          <cell r="U9">
            <v>1</v>
          </cell>
          <cell r="AT9">
            <v>3</v>
          </cell>
          <cell r="AU9">
            <v>3</v>
          </cell>
          <cell r="AV9">
            <v>3</v>
          </cell>
          <cell r="AW9">
            <v>3</v>
          </cell>
          <cell r="AX9">
            <v>3</v>
          </cell>
          <cell r="AY9">
            <v>3</v>
          </cell>
          <cell r="AZ9">
            <v>3</v>
          </cell>
          <cell r="BA9">
            <v>3</v>
          </cell>
          <cell r="BB9">
            <v>3</v>
          </cell>
          <cell r="BC9">
            <v>3</v>
          </cell>
          <cell r="BD9">
            <v>3</v>
          </cell>
          <cell r="BE9">
            <v>2</v>
          </cell>
        </row>
        <row r="10">
          <cell r="B10" t="str">
            <v>1a.3</v>
          </cell>
          <cell r="E10" t="str">
            <v>Intra Nodal Pipework (legacy)</v>
          </cell>
          <cell r="F10">
            <v>6406368</v>
          </cell>
          <cell r="G10">
            <v>1309447</v>
          </cell>
          <cell r="H10">
            <v>81840.4375</v>
          </cell>
          <cell r="I10">
            <v>16</v>
          </cell>
          <cell r="AJ10">
            <v>1</v>
          </cell>
          <cell r="AK10">
            <v>1</v>
          </cell>
          <cell r="AL10">
            <v>1</v>
          </cell>
          <cell r="AM10">
            <v>1</v>
          </cell>
          <cell r="AN10">
            <v>2</v>
          </cell>
          <cell r="AO10">
            <v>2</v>
          </cell>
          <cell r="AP10">
            <v>1</v>
          </cell>
          <cell r="AQ10">
            <v>1</v>
          </cell>
          <cell r="AR10">
            <v>1</v>
          </cell>
          <cell r="AS10">
            <v>1</v>
          </cell>
          <cell r="AT10">
            <v>1</v>
          </cell>
          <cell r="AU10">
            <v>1</v>
          </cell>
          <cell r="AV10">
            <v>1</v>
          </cell>
          <cell r="AW10">
            <v>1</v>
          </cell>
        </row>
        <row r="11">
          <cell r="B11" t="str">
            <v>1a.4</v>
          </cell>
          <cell r="E11" t="str">
            <v>Intra Nodal Pipework (Composite)</v>
          </cell>
          <cell r="F11">
            <v>2126952</v>
          </cell>
          <cell r="G11">
            <v>2126952</v>
          </cell>
          <cell r="H11">
            <v>177246</v>
          </cell>
          <cell r="I11">
            <v>12</v>
          </cell>
          <cell r="U11">
            <v>1</v>
          </cell>
          <cell r="AV11">
            <v>4</v>
          </cell>
          <cell r="AW11">
            <v>3</v>
          </cell>
          <cell r="BF11">
            <v>4</v>
          </cell>
        </row>
        <row r="12">
          <cell r="I12">
            <v>0</v>
          </cell>
        </row>
        <row r="13">
          <cell r="B13" t="str">
            <v>1b.1</v>
          </cell>
          <cell r="D13" t="str">
            <v xml:space="preserve">Supply of Cross Country Pipeline  </v>
          </cell>
          <cell r="E13" t="str">
            <v>Cross Country Pipeline</v>
          </cell>
          <cell r="F13">
            <v>2828720</v>
          </cell>
          <cell r="G13">
            <v>2798290</v>
          </cell>
          <cell r="H13">
            <v>279829</v>
          </cell>
          <cell r="I13">
            <v>10</v>
          </cell>
          <cell r="BR13">
            <v>5</v>
          </cell>
          <cell r="BS13">
            <v>5</v>
          </cell>
        </row>
        <row r="14">
          <cell r="B14" t="str">
            <v>1b.2</v>
          </cell>
          <cell r="E14" t="str">
            <v>Meters</v>
          </cell>
          <cell r="F14">
            <v>101020</v>
          </cell>
          <cell r="G14">
            <v>101020</v>
          </cell>
          <cell r="H14">
            <v>20204</v>
          </cell>
          <cell r="I14">
            <v>5</v>
          </cell>
          <cell r="AT14">
            <v>2</v>
          </cell>
          <cell r="BR14">
            <v>3</v>
          </cell>
        </row>
        <row r="15">
          <cell r="B15" t="str">
            <v>1b.3</v>
          </cell>
          <cell r="E15" t="str">
            <v>Pressure control valves</v>
          </cell>
          <cell r="F15">
            <v>384072</v>
          </cell>
          <cell r="G15">
            <v>384072</v>
          </cell>
          <cell r="H15">
            <v>29544</v>
          </cell>
          <cell r="I15">
            <v>13</v>
          </cell>
          <cell r="AI15">
            <v>2</v>
          </cell>
          <cell r="AT15">
            <v>5</v>
          </cell>
          <cell r="BR15">
            <v>3</v>
          </cell>
          <cell r="BS15">
            <v>3</v>
          </cell>
        </row>
        <row r="16">
          <cell r="B16" t="str">
            <v>1b.4</v>
          </cell>
          <cell r="E16" t="str">
            <v>Pump stations</v>
          </cell>
          <cell r="F16">
            <v>3485025</v>
          </cell>
          <cell r="G16">
            <v>3424380</v>
          </cell>
          <cell r="H16">
            <v>684876</v>
          </cell>
          <cell r="I16">
            <v>5</v>
          </cell>
          <cell r="AT16">
            <v>2</v>
          </cell>
          <cell r="BR16">
            <v>2</v>
          </cell>
          <cell r="BS16">
            <v>1</v>
          </cell>
        </row>
        <row r="17">
          <cell r="I17">
            <v>0</v>
          </cell>
        </row>
        <row r="18">
          <cell r="B18" t="str">
            <v>1c</v>
          </cell>
          <cell r="D18" t="str">
            <v xml:space="preserve">Supply of Air Portable Fuel Container Module </v>
          </cell>
          <cell r="E18" t="str">
            <v>APFC's</v>
          </cell>
          <cell r="F18">
            <v>0</v>
          </cell>
          <cell r="G18">
            <v>0</v>
          </cell>
          <cell r="I18">
            <v>0</v>
          </cell>
        </row>
        <row r="19">
          <cell r="I19">
            <v>0</v>
          </cell>
        </row>
        <row r="20">
          <cell r="B20" t="str">
            <v>1d.1</v>
          </cell>
          <cell r="D20" t="str">
            <v xml:space="preserve">Supply of BFCV Loading Module  </v>
          </cell>
          <cell r="E20" t="str">
            <v>Loading Module</v>
          </cell>
          <cell r="F20">
            <v>1708404</v>
          </cell>
          <cell r="G20">
            <v>588319</v>
          </cell>
          <cell r="H20">
            <v>98053.166666666672</v>
          </cell>
          <cell r="I20">
            <v>6</v>
          </cell>
          <cell r="AI20">
            <v>1</v>
          </cell>
          <cell r="AU20">
            <v>5</v>
          </cell>
        </row>
        <row r="21">
          <cell r="B21" t="str">
            <v>1d.2</v>
          </cell>
          <cell r="E21" t="str">
            <v>Additional  FWS</v>
          </cell>
          <cell r="F21">
            <v>3426</v>
          </cell>
          <cell r="G21">
            <v>3426</v>
          </cell>
          <cell r="H21">
            <v>1142</v>
          </cell>
          <cell r="I21">
            <v>3</v>
          </cell>
          <cell r="AU21">
            <v>3</v>
          </cell>
        </row>
        <row r="22">
          <cell r="I22">
            <v>0</v>
          </cell>
        </row>
        <row r="23">
          <cell r="B23" t="str">
            <v>1e.1</v>
          </cell>
          <cell r="D23" t="str">
            <v xml:space="preserve">Supply of BFCV offloading Module  </v>
          </cell>
          <cell r="E23" t="str">
            <v>BFCV Offload Module</v>
          </cell>
          <cell r="F23">
            <v>1062648</v>
          </cell>
          <cell r="G23">
            <v>700255</v>
          </cell>
          <cell r="H23">
            <v>87531.875</v>
          </cell>
          <cell r="I23">
            <v>8</v>
          </cell>
          <cell r="AI23">
            <v>1</v>
          </cell>
          <cell r="AT23">
            <v>2</v>
          </cell>
          <cell r="AU23">
            <v>2</v>
          </cell>
          <cell r="AV23">
            <v>3</v>
          </cell>
        </row>
        <row r="24">
          <cell r="B24" t="str">
            <v>1e.2</v>
          </cell>
          <cell r="E24" t="str">
            <v>Additional  FWS</v>
          </cell>
          <cell r="F24">
            <v>15988</v>
          </cell>
          <cell r="G24">
            <v>15988</v>
          </cell>
          <cell r="H24">
            <v>1142</v>
          </cell>
          <cell r="I24">
            <v>14</v>
          </cell>
          <cell r="AV24">
            <v>14</v>
          </cell>
        </row>
        <row r="25">
          <cell r="B25" t="str">
            <v>1e.3</v>
          </cell>
          <cell r="E25" t="str">
            <v>Additional Bund Liners</v>
          </cell>
          <cell r="F25">
            <v>0</v>
          </cell>
          <cell r="G25">
            <v>0</v>
          </cell>
          <cell r="I25">
            <v>0</v>
          </cell>
        </row>
        <row r="26">
          <cell r="I26">
            <v>0</v>
          </cell>
        </row>
        <row r="27">
          <cell r="B27" t="str">
            <v>1f</v>
          </cell>
          <cell r="D27" t="str">
            <v xml:space="preserve">Supply of All Weather Ship to Shore Module  </v>
          </cell>
          <cell r="E27" t="str">
            <v>AWSS</v>
          </cell>
          <cell r="F27">
            <v>907322</v>
          </cell>
          <cell r="G27">
            <v>642656</v>
          </cell>
          <cell r="H27">
            <v>642656</v>
          </cell>
          <cell r="I27">
            <v>1</v>
          </cell>
          <cell r="BF27">
            <v>1</v>
          </cell>
        </row>
        <row r="28">
          <cell r="I28">
            <v>0</v>
          </cell>
        </row>
        <row r="29">
          <cell r="B29" t="str">
            <v>1g</v>
          </cell>
          <cell r="D29" t="str">
            <v>Supply of Tactical Ship to Shore Module</v>
          </cell>
          <cell r="E29" t="str">
            <v>TSTS</v>
          </cell>
          <cell r="F29">
            <v>4582986</v>
          </cell>
          <cell r="G29">
            <v>1235247</v>
          </cell>
          <cell r="H29">
            <v>617623.5</v>
          </cell>
          <cell r="I29">
            <v>2</v>
          </cell>
          <cell r="BF29">
            <v>1</v>
          </cell>
          <cell r="BR29">
            <v>1</v>
          </cell>
        </row>
        <row r="30">
          <cell r="I30">
            <v>0</v>
          </cell>
        </row>
        <row r="31">
          <cell r="B31" t="str">
            <v>1h</v>
          </cell>
          <cell r="D31" t="str">
            <v xml:space="preserve">Supply of Rail Tank Car Offloading Module </v>
          </cell>
          <cell r="E31" t="str">
            <v>Rail Car Offload</v>
          </cell>
          <cell r="F31">
            <v>624608</v>
          </cell>
          <cell r="G31">
            <v>401674</v>
          </cell>
          <cell r="H31">
            <v>200837</v>
          </cell>
          <cell r="I31">
            <v>2</v>
          </cell>
          <cell r="AJ31">
            <v>2</v>
          </cell>
        </row>
        <row r="32">
          <cell r="I32">
            <v>0</v>
          </cell>
        </row>
        <row r="33">
          <cell r="B33" t="str">
            <v>1i</v>
          </cell>
          <cell r="D33" t="str">
            <v xml:space="preserve">Supply of Inland Waterways Barge Module  </v>
          </cell>
          <cell r="E33" t="str">
            <v>Barge offload</v>
          </cell>
          <cell r="F33">
            <v>168034</v>
          </cell>
          <cell r="G33">
            <v>135279</v>
          </cell>
          <cell r="H33">
            <v>67639.5</v>
          </cell>
          <cell r="I33">
            <v>2</v>
          </cell>
          <cell r="AJ33">
            <v>2</v>
          </cell>
        </row>
        <row r="34">
          <cell r="I34">
            <v>0</v>
          </cell>
        </row>
        <row r="35">
          <cell r="B35" t="str">
            <v>1j.1</v>
          </cell>
          <cell r="D35" t="str">
            <v xml:space="preserve">Supply of Fixed Wing Aircraft Module  </v>
          </cell>
          <cell r="E35" t="str">
            <v>Aircraft refuelling Module Fixed Wing</v>
          </cell>
          <cell r="F35">
            <v>359320</v>
          </cell>
          <cell r="G35">
            <v>135406</v>
          </cell>
          <cell r="H35">
            <v>33851.5</v>
          </cell>
          <cell r="I35">
            <v>4</v>
          </cell>
          <cell r="AI35">
            <v>1</v>
          </cell>
          <cell r="AT35">
            <v>3</v>
          </cell>
        </row>
        <row r="36">
          <cell r="B36" t="str">
            <v>1j.2</v>
          </cell>
          <cell r="E36" t="str">
            <v>Additional powerpacks</v>
          </cell>
          <cell r="F36">
            <v>0</v>
          </cell>
          <cell r="G36">
            <v>0</v>
          </cell>
          <cell r="I36">
            <v>0</v>
          </cell>
        </row>
        <row r="37">
          <cell r="B37" t="str">
            <v>1j.3</v>
          </cell>
          <cell r="E37" t="str">
            <v>Additional pumps</v>
          </cell>
          <cell r="F37">
            <v>0</v>
          </cell>
          <cell r="G37">
            <v>0</v>
          </cell>
          <cell r="I37">
            <v>0</v>
          </cell>
        </row>
        <row r="38">
          <cell r="B38" t="str">
            <v>1j.4</v>
          </cell>
          <cell r="E38" t="str">
            <v>Additional  FWS</v>
          </cell>
          <cell r="F38">
            <v>7102</v>
          </cell>
          <cell r="G38">
            <v>5779</v>
          </cell>
          <cell r="H38">
            <v>2889.5</v>
          </cell>
          <cell r="I38">
            <v>2</v>
          </cell>
          <cell r="AT38">
            <v>2</v>
          </cell>
        </row>
        <row r="39">
          <cell r="B39" t="str">
            <v>1j.5</v>
          </cell>
          <cell r="E39" t="str">
            <v>Additional meters</v>
          </cell>
          <cell r="F39">
            <v>15468</v>
          </cell>
          <cell r="G39">
            <v>15468</v>
          </cell>
          <cell r="H39">
            <v>7734</v>
          </cell>
          <cell r="I39">
            <v>2</v>
          </cell>
          <cell r="AT39">
            <v>2</v>
          </cell>
        </row>
        <row r="40">
          <cell r="B40" t="str">
            <v>1j.6</v>
          </cell>
          <cell r="E40" t="str">
            <v>Additional Bund Liners</v>
          </cell>
          <cell r="F40">
            <v>2758</v>
          </cell>
          <cell r="G40">
            <v>2758</v>
          </cell>
          <cell r="H40">
            <v>1379</v>
          </cell>
          <cell r="I40">
            <v>2</v>
          </cell>
          <cell r="AT40">
            <v>2</v>
          </cell>
        </row>
        <row r="41">
          <cell r="I41">
            <v>0</v>
          </cell>
        </row>
        <row r="42">
          <cell r="B42" t="str">
            <v>1k.1</v>
          </cell>
          <cell r="D42" t="str">
            <v xml:space="preserve">Supply of Rotary Wing Aircraft Module  </v>
          </cell>
          <cell r="E42" t="str">
            <v>Aircraft refuelling Module Rotary Wing</v>
          </cell>
          <cell r="F42">
            <v>1426096</v>
          </cell>
          <cell r="G42">
            <v>504412</v>
          </cell>
          <cell r="H42">
            <v>31525.75</v>
          </cell>
          <cell r="I42">
            <v>16</v>
          </cell>
          <cell r="AI42">
            <v>1</v>
          </cell>
          <cell r="AU42">
            <v>4</v>
          </cell>
          <cell r="AV42">
            <v>4</v>
          </cell>
          <cell r="BF42">
            <v>4</v>
          </cell>
          <cell r="BG42">
            <v>3</v>
          </cell>
        </row>
        <row r="43">
          <cell r="B43" t="str">
            <v>1k.2</v>
          </cell>
          <cell r="E43" t="str">
            <v>Additional powerpacks</v>
          </cell>
          <cell r="F43">
            <v>0</v>
          </cell>
          <cell r="G43">
            <v>0</v>
          </cell>
          <cell r="I43">
            <v>0</v>
          </cell>
        </row>
        <row r="44">
          <cell r="B44" t="str">
            <v>1k.3</v>
          </cell>
          <cell r="E44" t="str">
            <v>Additional pumps</v>
          </cell>
          <cell r="F44">
            <v>0</v>
          </cell>
          <cell r="G44">
            <v>0</v>
          </cell>
          <cell r="I44">
            <v>0</v>
          </cell>
        </row>
        <row r="45">
          <cell r="B45" t="str">
            <v>1k.4</v>
          </cell>
          <cell r="E45" t="str">
            <v>Additional  FWS</v>
          </cell>
          <cell r="F45">
            <v>13433</v>
          </cell>
          <cell r="G45">
            <v>12188</v>
          </cell>
          <cell r="H45">
            <v>1741.1428571428571</v>
          </cell>
          <cell r="I45">
            <v>7</v>
          </cell>
          <cell r="AV45">
            <v>3</v>
          </cell>
          <cell r="AW45">
            <v>4</v>
          </cell>
        </row>
        <row r="46">
          <cell r="B46" t="str">
            <v>1k.5</v>
          </cell>
          <cell r="E46" t="str">
            <v>Additional meters</v>
          </cell>
          <cell r="F46">
            <v>54138</v>
          </cell>
          <cell r="G46">
            <v>38670</v>
          </cell>
          <cell r="H46">
            <v>5524.2857142857147</v>
          </cell>
          <cell r="I46">
            <v>7</v>
          </cell>
          <cell r="AV46">
            <v>3</v>
          </cell>
          <cell r="AW46">
            <v>4</v>
          </cell>
        </row>
        <row r="47">
          <cell r="B47" t="str">
            <v>1k.6</v>
          </cell>
          <cell r="E47" t="str">
            <v>Additional Bund Liners</v>
          </cell>
          <cell r="F47">
            <v>9653</v>
          </cell>
          <cell r="G47">
            <v>9653</v>
          </cell>
          <cell r="H47">
            <v>1379</v>
          </cell>
          <cell r="I47">
            <v>7</v>
          </cell>
          <cell r="AV47">
            <v>3</v>
          </cell>
          <cell r="AW47">
            <v>4</v>
          </cell>
        </row>
        <row r="48">
          <cell r="I48">
            <v>0</v>
          </cell>
        </row>
        <row r="49">
          <cell r="B49" t="str">
            <v>1l.1</v>
          </cell>
          <cell r="D49" t="str">
            <v>Supply of Ground Vehicles Module</v>
          </cell>
          <cell r="E49" t="str">
            <v>Convoy filling x 6 Veh</v>
          </cell>
          <cell r="F49">
            <v>465912</v>
          </cell>
          <cell r="G49">
            <v>154017</v>
          </cell>
          <cell r="H49">
            <v>17113</v>
          </cell>
          <cell r="I49">
            <v>9</v>
          </cell>
          <cell r="AI49">
            <v>1</v>
          </cell>
          <cell r="AW49">
            <v>4</v>
          </cell>
          <cell r="AX49">
            <v>4</v>
          </cell>
        </row>
        <row r="50">
          <cell r="B50" t="str">
            <v>1l.2</v>
          </cell>
          <cell r="E50" t="str">
            <v>Additional powerpacks</v>
          </cell>
          <cell r="F50">
            <v>0</v>
          </cell>
          <cell r="G50">
            <v>0</v>
          </cell>
          <cell r="I50">
            <v>0</v>
          </cell>
        </row>
        <row r="51">
          <cell r="B51" t="str">
            <v>1l.3</v>
          </cell>
          <cell r="E51" t="str">
            <v>Additional pumps</v>
          </cell>
          <cell r="F51">
            <v>0</v>
          </cell>
          <cell r="G51">
            <v>0</v>
          </cell>
          <cell r="I51">
            <v>0</v>
          </cell>
        </row>
        <row r="52">
          <cell r="B52" t="str">
            <v>1l.4</v>
          </cell>
          <cell r="E52" t="str">
            <v>Additional  FWS</v>
          </cell>
          <cell r="F52">
            <v>7676</v>
          </cell>
          <cell r="G52">
            <v>7364</v>
          </cell>
          <cell r="H52">
            <v>1841</v>
          </cell>
          <cell r="I52">
            <v>4</v>
          </cell>
          <cell r="AX52">
            <v>4</v>
          </cell>
        </row>
        <row r="53">
          <cell r="B53" t="str">
            <v>1l.5</v>
          </cell>
          <cell r="E53" t="str">
            <v>Additional meters</v>
          </cell>
          <cell r="F53">
            <v>30936</v>
          </cell>
          <cell r="G53">
            <v>23202</v>
          </cell>
          <cell r="H53">
            <v>5800.5</v>
          </cell>
          <cell r="I53">
            <v>4</v>
          </cell>
          <cell r="AX53">
            <v>4</v>
          </cell>
        </row>
        <row r="54">
          <cell r="B54" t="str">
            <v>1l.6</v>
          </cell>
          <cell r="E54" t="str">
            <v>Additional Bund Liners</v>
          </cell>
          <cell r="F54">
            <v>5516</v>
          </cell>
          <cell r="G54">
            <v>5516</v>
          </cell>
          <cell r="H54">
            <v>1379</v>
          </cell>
          <cell r="I54">
            <v>4</v>
          </cell>
          <cell r="AX54">
            <v>4</v>
          </cell>
        </row>
        <row r="55">
          <cell r="I55">
            <v>0</v>
          </cell>
        </row>
        <row r="56">
          <cell r="D56" t="str">
            <v xml:space="preserve">Supply of Tactical Refuelling Area (Battlefield Helicopter) and Light Forces Equipment/Module  </v>
          </cell>
          <cell r="E56" t="str">
            <v>TRA and Light Forces</v>
          </cell>
          <cell r="I56">
            <v>0</v>
          </cell>
        </row>
        <row r="57">
          <cell r="B57" t="str">
            <v>1m.1</v>
          </cell>
          <cell r="E57" t="str">
            <v>Tanks 20m3</v>
          </cell>
          <cell r="I57">
            <v>0</v>
          </cell>
        </row>
        <row r="58">
          <cell r="B58" t="str">
            <v>1m.2</v>
          </cell>
          <cell r="E58" t="str">
            <v>Tanks 10m3</v>
          </cell>
          <cell r="F58">
            <v>483720</v>
          </cell>
          <cell r="G58">
            <v>483720</v>
          </cell>
          <cell r="H58">
            <v>11517.142857142857</v>
          </cell>
          <cell r="I58">
            <v>42</v>
          </cell>
          <cell r="T58">
            <v>4</v>
          </cell>
          <cell r="AA58">
            <v>6</v>
          </cell>
          <cell r="AB58">
            <v>8</v>
          </cell>
          <cell r="AC58">
            <v>8</v>
          </cell>
          <cell r="AD58">
            <v>8</v>
          </cell>
          <cell r="AE58">
            <v>8</v>
          </cell>
        </row>
        <row r="59">
          <cell r="B59" t="str">
            <v>1m.3</v>
          </cell>
          <cell r="E59" t="str">
            <v>Tanks 5m3</v>
          </cell>
          <cell r="F59">
            <v>322070</v>
          </cell>
          <cell r="G59">
            <v>322070</v>
          </cell>
          <cell r="H59">
            <v>4601</v>
          </cell>
          <cell r="I59">
            <v>70</v>
          </cell>
          <cell r="T59">
            <v>10</v>
          </cell>
          <cell r="AA59">
            <v>10</v>
          </cell>
          <cell r="AB59">
            <v>10</v>
          </cell>
          <cell r="AC59">
            <v>10</v>
          </cell>
          <cell r="AD59">
            <v>10</v>
          </cell>
          <cell r="AE59">
            <v>10</v>
          </cell>
          <cell r="AF59">
            <v>10</v>
          </cell>
        </row>
        <row r="60">
          <cell r="B60" t="str">
            <v>1m.4</v>
          </cell>
          <cell r="E60" t="str">
            <v>Tanks 2.5m3</v>
          </cell>
          <cell r="I60">
            <v>0</v>
          </cell>
        </row>
        <row r="61">
          <cell r="B61" t="str">
            <v>1m.5</v>
          </cell>
          <cell r="E61" t="str">
            <v>APFC's</v>
          </cell>
          <cell r="I61">
            <v>0</v>
          </cell>
        </row>
        <row r="62">
          <cell r="B62" t="str">
            <v>1m.6</v>
          </cell>
          <cell r="E62" t="str">
            <v>Lightweight pump/FWS</v>
          </cell>
          <cell r="F62">
            <v>768854</v>
          </cell>
          <cell r="G62">
            <v>768854</v>
          </cell>
          <cell r="H62">
            <v>20233</v>
          </cell>
          <cell r="I62">
            <v>38</v>
          </cell>
          <cell r="O62">
            <v>2</v>
          </cell>
          <cell r="W62">
            <v>6</v>
          </cell>
          <cell r="X62">
            <v>6</v>
          </cell>
          <cell r="Y62">
            <v>6</v>
          </cell>
          <cell r="Z62">
            <v>6</v>
          </cell>
          <cell r="AH62">
            <v>6</v>
          </cell>
          <cell r="AI62">
            <v>6</v>
          </cell>
        </row>
        <row r="63">
          <cell r="B63" t="str">
            <v>1m.7</v>
          </cell>
          <cell r="E63" t="str">
            <v>Lightweight Powerpack</v>
          </cell>
          <cell r="F63">
            <v>530440</v>
          </cell>
          <cell r="G63">
            <v>530440</v>
          </cell>
          <cell r="H63">
            <v>13261</v>
          </cell>
          <cell r="I63">
            <v>40</v>
          </cell>
          <cell r="O63">
            <v>2</v>
          </cell>
          <cell r="W63">
            <v>6</v>
          </cell>
          <cell r="X63">
            <v>6</v>
          </cell>
          <cell r="Y63">
            <v>6</v>
          </cell>
          <cell r="Z63">
            <v>6</v>
          </cell>
          <cell r="AH63">
            <v>6</v>
          </cell>
          <cell r="AI63">
            <v>8</v>
          </cell>
        </row>
        <row r="64">
          <cell r="B64" t="str">
            <v>1m.8</v>
          </cell>
          <cell r="E64" t="str">
            <v>Lightweight Delivery hose</v>
          </cell>
          <cell r="F64">
            <v>213660</v>
          </cell>
          <cell r="G64">
            <v>213660</v>
          </cell>
          <cell r="H64">
            <v>5935</v>
          </cell>
          <cell r="I64">
            <v>36</v>
          </cell>
          <cell r="T64">
            <v>2</v>
          </cell>
          <cell r="AB64">
            <v>8</v>
          </cell>
          <cell r="AC64">
            <v>6</v>
          </cell>
          <cell r="AD64">
            <v>8</v>
          </cell>
          <cell r="AE64">
            <v>8</v>
          </cell>
          <cell r="AH64">
            <v>4</v>
          </cell>
        </row>
        <row r="65">
          <cell r="B65" t="str">
            <v>1m.9</v>
          </cell>
          <cell r="E65" t="str">
            <v>Layflat hose</v>
          </cell>
          <cell r="F65">
            <v>239689</v>
          </cell>
          <cell r="G65">
            <v>239689</v>
          </cell>
          <cell r="H65">
            <v>13316.055555555555</v>
          </cell>
          <cell r="I65">
            <v>18</v>
          </cell>
          <cell r="T65">
            <v>2</v>
          </cell>
          <cell r="AB65">
            <v>3</v>
          </cell>
          <cell r="AC65">
            <v>3</v>
          </cell>
          <cell r="AD65">
            <v>3</v>
          </cell>
          <cell r="AE65">
            <v>3</v>
          </cell>
          <cell r="AH65">
            <v>4</v>
          </cell>
        </row>
        <row r="66">
          <cell r="B66" t="str">
            <v>1m.10</v>
          </cell>
          <cell r="E66" t="str">
            <v>Suction Hose</v>
          </cell>
          <cell r="F66">
            <v>73906</v>
          </cell>
          <cell r="G66">
            <v>46350</v>
          </cell>
          <cell r="H66">
            <v>2575</v>
          </cell>
          <cell r="I66">
            <v>18</v>
          </cell>
          <cell r="T66">
            <v>2</v>
          </cell>
          <cell r="AB66">
            <v>3</v>
          </cell>
          <cell r="AC66">
            <v>3</v>
          </cell>
          <cell r="AD66">
            <v>3</v>
          </cell>
          <cell r="AE66">
            <v>3</v>
          </cell>
          <cell r="AH66">
            <v>4</v>
          </cell>
        </row>
        <row r="67">
          <cell r="B67" t="str">
            <v>1m.11</v>
          </cell>
          <cell r="E67" t="str">
            <v>680 lt/min Pump</v>
          </cell>
          <cell r="F67">
            <v>209940</v>
          </cell>
          <cell r="G67">
            <v>209940</v>
          </cell>
          <cell r="H67">
            <v>10497</v>
          </cell>
          <cell r="I67">
            <v>20</v>
          </cell>
          <cell r="O67">
            <v>2</v>
          </cell>
          <cell r="W67">
            <v>3</v>
          </cell>
          <cell r="X67">
            <v>3</v>
          </cell>
          <cell r="Y67">
            <v>2</v>
          </cell>
          <cell r="AH67">
            <v>3</v>
          </cell>
          <cell r="AI67">
            <v>3</v>
          </cell>
          <cell r="AJ67">
            <v>4</v>
          </cell>
        </row>
        <row r="68">
          <cell r="B68" t="str">
            <v>1m.12</v>
          </cell>
          <cell r="E68" t="str">
            <v>680 Powerpack</v>
          </cell>
          <cell r="F68">
            <v>774100</v>
          </cell>
          <cell r="G68">
            <v>774100</v>
          </cell>
          <cell r="H68">
            <v>38705</v>
          </cell>
          <cell r="I68">
            <v>20</v>
          </cell>
          <cell r="O68">
            <v>2</v>
          </cell>
          <cell r="W68">
            <v>3</v>
          </cell>
          <cell r="X68">
            <v>3</v>
          </cell>
          <cell r="Y68">
            <v>2</v>
          </cell>
          <cell r="AH68">
            <v>3</v>
          </cell>
          <cell r="AI68">
            <v>3</v>
          </cell>
          <cell r="AJ68">
            <v>4</v>
          </cell>
        </row>
        <row r="69">
          <cell r="B69" t="str">
            <v>1m.13</v>
          </cell>
          <cell r="E69" t="str">
            <v>680 FWS</v>
          </cell>
          <cell r="I69">
            <v>0</v>
          </cell>
        </row>
        <row r="70">
          <cell r="B70" t="str">
            <v>1m.14</v>
          </cell>
          <cell r="E70" t="str">
            <v>Pipework/valve kits</v>
          </cell>
          <cell r="F70">
            <v>115524</v>
          </cell>
          <cell r="G70">
            <v>115524</v>
          </cell>
          <cell r="H70">
            <v>3209</v>
          </cell>
          <cell r="I70">
            <v>36</v>
          </cell>
          <cell r="T70">
            <v>2</v>
          </cell>
          <cell r="AB70">
            <v>8</v>
          </cell>
          <cell r="AC70">
            <v>6</v>
          </cell>
          <cell r="AD70">
            <v>8</v>
          </cell>
          <cell r="AE70">
            <v>8</v>
          </cell>
          <cell r="AH70">
            <v>4</v>
          </cell>
        </row>
        <row r="71">
          <cell r="B71" t="str">
            <v>1m.15</v>
          </cell>
          <cell r="E71" t="str">
            <v>Nozzles</v>
          </cell>
          <cell r="F71">
            <v>353360</v>
          </cell>
          <cell r="G71">
            <v>114160</v>
          </cell>
          <cell r="H71">
            <v>6342.2222222222226</v>
          </cell>
          <cell r="I71">
            <v>18</v>
          </cell>
          <cell r="T71">
            <v>2</v>
          </cell>
          <cell r="AB71">
            <v>3</v>
          </cell>
          <cell r="AC71">
            <v>3</v>
          </cell>
          <cell r="AD71">
            <v>3</v>
          </cell>
          <cell r="AE71">
            <v>3</v>
          </cell>
          <cell r="AH71">
            <v>4</v>
          </cell>
        </row>
        <row r="72">
          <cell r="B72" t="str">
            <v>1m.16</v>
          </cell>
          <cell r="E72" t="str">
            <v>Various Adapters  etc</v>
          </cell>
          <cell r="F72">
            <v>117319</v>
          </cell>
          <cell r="G72">
            <v>107355</v>
          </cell>
          <cell r="H72">
            <v>107355.00000000001</v>
          </cell>
          <cell r="I72">
            <v>0.99999999999999989</v>
          </cell>
          <cell r="T72">
            <v>0.1111111111111111</v>
          </cell>
          <cell r="AB72">
            <v>0.16666666666666666</v>
          </cell>
          <cell r="AC72">
            <v>0.16666666666666666</v>
          </cell>
          <cell r="AD72">
            <v>0.16666666666666666</v>
          </cell>
          <cell r="AE72">
            <v>0.16666666666666666</v>
          </cell>
          <cell r="AH72">
            <v>0.22222222222222221</v>
          </cell>
        </row>
        <row r="73">
          <cell r="B73" t="str">
            <v>1m.17</v>
          </cell>
          <cell r="E73" t="str">
            <v>ALARP</v>
          </cell>
          <cell r="F73">
            <v>228304</v>
          </cell>
          <cell r="G73">
            <v>57076</v>
          </cell>
          <cell r="H73">
            <v>7134.5</v>
          </cell>
          <cell r="I73">
            <v>8</v>
          </cell>
          <cell r="T73">
            <v>2</v>
          </cell>
          <cell r="AC73">
            <v>2</v>
          </cell>
          <cell r="AD73">
            <v>2</v>
          </cell>
          <cell r="AE73">
            <v>2</v>
          </cell>
        </row>
        <row r="74">
          <cell r="I74">
            <v>0</v>
          </cell>
        </row>
        <row r="75">
          <cell r="B75" t="str">
            <v>1n.1</v>
          </cell>
          <cell r="D75" t="str">
            <v>Supply of Small Container Filling Module</v>
          </cell>
          <cell r="E75" t="str">
            <v>Upgrade Automatic Container Filling</v>
          </cell>
          <cell r="F75">
            <v>183660</v>
          </cell>
          <cell r="G75">
            <v>174204</v>
          </cell>
          <cell r="H75">
            <v>58068</v>
          </cell>
          <cell r="I75">
            <v>3</v>
          </cell>
          <cell r="X75">
            <v>3</v>
          </cell>
        </row>
        <row r="76">
          <cell r="B76" t="str">
            <v>1n.2</v>
          </cell>
          <cell r="E76" t="str">
            <v>Manual Container Filling Kit</v>
          </cell>
          <cell r="F76">
            <v>184536</v>
          </cell>
          <cell r="G76">
            <v>111198</v>
          </cell>
          <cell r="H76">
            <v>12355.333333333334</v>
          </cell>
          <cell r="I76">
            <v>9</v>
          </cell>
          <cell r="X76">
            <v>1</v>
          </cell>
          <cell r="AE76">
            <v>2</v>
          </cell>
          <cell r="AF76">
            <v>3</v>
          </cell>
          <cell r="AG76">
            <v>3</v>
          </cell>
        </row>
        <row r="77">
          <cell r="I77">
            <v>0</v>
          </cell>
        </row>
        <row r="78">
          <cell r="B78" t="str">
            <v>1o</v>
          </cell>
          <cell r="D78" t="str">
            <v>Supply of Blending/ Additive Module</v>
          </cell>
          <cell r="E78" t="str">
            <v>Blending Equipment</v>
          </cell>
          <cell r="F78">
            <v>231868</v>
          </cell>
          <cell r="G78">
            <v>0</v>
          </cell>
          <cell r="H78">
            <v>0</v>
          </cell>
          <cell r="I78">
            <v>13</v>
          </cell>
          <cell r="AT78">
            <v>3</v>
          </cell>
          <cell r="AU78">
            <v>3</v>
          </cell>
          <cell r="AV78">
            <v>3</v>
          </cell>
          <cell r="AW78">
            <v>4</v>
          </cell>
        </row>
        <row r="79">
          <cell r="I79">
            <v>0</v>
          </cell>
        </row>
        <row r="80">
          <cell r="B80" t="str">
            <v>1p</v>
          </cell>
          <cell r="D80" t="str">
            <v>Supply of Permanent Infrastructure Repair Kit and Specalist Equipment</v>
          </cell>
          <cell r="E80" t="str">
            <v>PIRE</v>
          </cell>
          <cell r="F80">
            <v>1146201</v>
          </cell>
          <cell r="G80">
            <v>1129935</v>
          </cell>
          <cell r="H80">
            <v>376645</v>
          </cell>
          <cell r="I80">
            <v>3</v>
          </cell>
          <cell r="AT80">
            <v>1</v>
          </cell>
          <cell r="BF80">
            <v>2</v>
          </cell>
        </row>
        <row r="81">
          <cell r="B81" t="str">
            <v>1x</v>
          </cell>
          <cell r="E81" t="str">
            <v>Re spec Equip</v>
          </cell>
          <cell r="F81">
            <v>1171467</v>
          </cell>
          <cell r="G81">
            <v>1122515</v>
          </cell>
          <cell r="H81">
            <v>374171.66666666669</v>
          </cell>
          <cell r="I81">
            <v>3</v>
          </cell>
          <cell r="AM81">
            <v>1</v>
          </cell>
          <cell r="AY81">
            <v>1</v>
          </cell>
          <cell r="BF81">
            <v>1</v>
          </cell>
        </row>
        <row r="82">
          <cell r="B82" t="str">
            <v>1y</v>
          </cell>
          <cell r="E82" t="str">
            <v>A/C Defuel</v>
          </cell>
          <cell r="F82">
            <v>1056616</v>
          </cell>
          <cell r="G82">
            <v>810963</v>
          </cell>
          <cell r="H82">
            <v>101370.375</v>
          </cell>
          <cell r="I82">
            <v>8</v>
          </cell>
          <cell r="AI82">
            <v>1</v>
          </cell>
          <cell r="AT82">
            <v>2</v>
          </cell>
          <cell r="BF82">
            <v>5</v>
          </cell>
        </row>
        <row r="83">
          <cell r="B83" t="str">
            <v>1a.1p</v>
          </cell>
          <cell r="E83" t="str">
            <v>Pollution Control</v>
          </cell>
          <cell r="F83">
            <v>891726</v>
          </cell>
          <cell r="G83">
            <v>149358</v>
          </cell>
          <cell r="H83">
            <v>6789</v>
          </cell>
          <cell r="I83">
            <v>22</v>
          </cell>
          <cell r="AP83">
            <v>2</v>
          </cell>
          <cell r="AQ83">
            <v>2</v>
          </cell>
          <cell r="AR83">
            <v>2</v>
          </cell>
          <cell r="AS83">
            <v>2</v>
          </cell>
          <cell r="AT83">
            <v>2</v>
          </cell>
          <cell r="AU83">
            <v>2</v>
          </cell>
          <cell r="AV83">
            <v>2</v>
          </cell>
          <cell r="AW83">
            <v>2</v>
          </cell>
          <cell r="AX83">
            <v>2</v>
          </cell>
          <cell r="AY83">
            <v>2</v>
          </cell>
          <cell r="AZ83">
            <v>2</v>
          </cell>
        </row>
        <row r="84">
          <cell r="I84">
            <v>0</v>
          </cell>
        </row>
        <row r="85">
          <cell r="B85" t="str">
            <v>1q.1</v>
          </cell>
          <cell r="D85" t="str">
            <v xml:space="preserve">Supply of Instrumentation Module   </v>
          </cell>
          <cell r="E85" t="str">
            <v>Fuel Management System</v>
          </cell>
          <cell r="I85">
            <v>0</v>
          </cell>
        </row>
        <row r="86">
          <cell r="I86">
            <v>0</v>
          </cell>
        </row>
        <row r="87">
          <cell r="B87" t="str">
            <v>1z</v>
          </cell>
          <cell r="D87" t="str">
            <v>Supply of Early Buy</v>
          </cell>
          <cell r="E87" t="str">
            <v>Early Buy Pumps &amp; Power Packs</v>
          </cell>
          <cell r="F87">
            <v>2825400</v>
          </cell>
          <cell r="G87">
            <v>2825400</v>
          </cell>
          <cell r="H87">
            <v>56508</v>
          </cell>
          <cell r="I87">
            <v>50</v>
          </cell>
          <cell r="O87">
            <v>2</v>
          </cell>
          <cell r="V87">
            <v>8</v>
          </cell>
          <cell r="W87">
            <v>8</v>
          </cell>
          <cell r="X87">
            <v>8</v>
          </cell>
          <cell r="Y87">
            <v>8</v>
          </cell>
          <cell r="Z87">
            <v>8</v>
          </cell>
          <cell r="AA87">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general"/>
    </sheetNames>
    <sheetDataSet>
      <sheetData sheetId="0" refreshError="1"/>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pdateLog"/>
      <sheetName val="RCT &amp; PIG"/>
      <sheetName val="CB_DATA_"/>
      <sheetName val="Risk Register (10.02.10) R001"/>
      <sheetName val="Risk Analysis 11.02.10"/>
      <sheetName val="Risk Analysis 11.02.10 (Resul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Estimate sign-off"/>
      <sheetName val="costs"/>
      <sheetName val="client version"/>
      <sheetName val="Items required"/>
      <sheetName val="Quote"/>
      <sheetName val="SVS markups"/>
      <sheetName val="Consolidated Price List"/>
      <sheetName val="Bicester stock selling value"/>
      <sheetName val="Bicester stock list"/>
      <sheetName val="Data"/>
    </sheetNames>
    <sheetDataSet>
      <sheetData sheetId="0" refreshError="1"/>
      <sheetData sheetId="1" refreshError="1"/>
      <sheetData sheetId="2" refreshError="1"/>
      <sheetData sheetId="3" refreshError="1"/>
      <sheetData sheetId="4" refreshError="1"/>
      <sheetData sheetId="5" refreshError="1">
        <row r="8">
          <cell r="D8" t="str">
            <v>ACC20103</v>
          </cell>
          <cell r="E8" t="str">
            <v>15 kW ECU Single Duct (HA)</v>
          </cell>
          <cell r="F8" t="str">
            <v>Acclimatise</v>
          </cell>
          <cell r="G8" t="str">
            <v>12 WEEK</v>
          </cell>
          <cell r="H8" t="str">
            <v>from stock</v>
          </cell>
          <cell r="I8" t="str">
            <v>11 x Mod 4 x Replace. Deploy ACC10101if HA not available.</v>
          </cell>
          <cell r="J8">
            <v>4950</v>
          </cell>
          <cell r="K8">
            <v>4</v>
          </cell>
          <cell r="L8">
            <v>5197.5</v>
          </cell>
          <cell r="M8">
            <v>5927.2290000000003</v>
          </cell>
        </row>
        <row r="9">
          <cell r="D9" t="str">
            <v>ACC50104</v>
          </cell>
          <cell r="E9" t="str">
            <v>RATCHET STRAP 4M X 1"</v>
          </cell>
          <cell r="F9" t="str">
            <v>Acclimatise</v>
          </cell>
          <cell r="G9" t="str">
            <v>2 WEEKS</v>
          </cell>
          <cell r="J9">
            <v>12.06</v>
          </cell>
          <cell r="K9">
            <v>6</v>
          </cell>
          <cell r="L9">
            <v>12.663</v>
          </cell>
          <cell r="M9">
            <v>14.440885200000002</v>
          </cell>
        </row>
        <row r="10">
          <cell r="D10" t="str">
            <v>ACC50105</v>
          </cell>
          <cell r="E10" t="str">
            <v>Y" PIECES 600mm DIAMETER INTO 2 x 500mm DIAMETER</v>
          </cell>
          <cell r="F10" t="str">
            <v>Acclimatise</v>
          </cell>
          <cell r="G10" t="str">
            <v>2 WEEKS</v>
          </cell>
          <cell r="J10">
            <v>286.43</v>
          </cell>
          <cell r="K10">
            <v>10</v>
          </cell>
          <cell r="L10">
            <v>300.75150000000002</v>
          </cell>
          <cell r="M10">
            <v>342.97701060000003</v>
          </cell>
        </row>
        <row r="11">
          <cell r="D11" t="str">
            <v>ACC50106</v>
          </cell>
          <cell r="E11" t="str">
            <v>Hood Fixing Kit</v>
          </cell>
          <cell r="F11" t="str">
            <v>Acclimatise</v>
          </cell>
          <cell r="G11" t="str">
            <v>2 WEEKS</v>
          </cell>
          <cell r="J11">
            <v>137.25</v>
          </cell>
          <cell r="K11">
            <v>6</v>
          </cell>
          <cell r="L11">
            <v>144.11250000000001</v>
          </cell>
          <cell r="M11">
            <v>164.34589500000001</v>
          </cell>
        </row>
        <row r="12">
          <cell r="D12" t="str">
            <v>ACC50107</v>
          </cell>
          <cell r="E12" t="str">
            <v>DIFFUSERS - METAL</v>
          </cell>
          <cell r="F12" t="str">
            <v>Acclimatise</v>
          </cell>
          <cell r="G12" t="str">
            <v xml:space="preserve"> 2 WEEKS</v>
          </cell>
          <cell r="J12">
            <v>138</v>
          </cell>
          <cell r="L12">
            <v>144.9</v>
          </cell>
          <cell r="M12">
            <v>165.24396000000002</v>
          </cell>
        </row>
        <row r="13">
          <cell r="D13" t="str">
            <v>ACC50109</v>
          </cell>
          <cell r="E13" t="str">
            <v>Thermostate c/w Cable</v>
          </cell>
          <cell r="F13" t="str">
            <v>Acclimatise</v>
          </cell>
          <cell r="G13" t="str">
            <v>2 WEEKS</v>
          </cell>
          <cell r="J13">
            <v>185.25</v>
          </cell>
          <cell r="K13">
            <v>4</v>
          </cell>
          <cell r="L13">
            <v>194.51250000000002</v>
          </cell>
          <cell r="M13">
            <v>221.82205500000003</v>
          </cell>
        </row>
        <row r="14">
          <cell r="D14" t="str">
            <v>ACC60103</v>
          </cell>
          <cell r="E14" t="str">
            <v>DUCTING 600mm DIAMETER x 1,500mm LONG (High Temp)</v>
          </cell>
          <cell r="F14" t="str">
            <v>Acclimatise</v>
          </cell>
          <cell r="G14" t="str">
            <v>2 WEEKS</v>
          </cell>
          <cell r="J14">
            <v>224.5</v>
          </cell>
          <cell r="K14">
            <v>4</v>
          </cell>
          <cell r="L14">
            <v>235.72500000000002</v>
          </cell>
          <cell r="M14">
            <v>268.82079000000004</v>
          </cell>
        </row>
        <row r="15">
          <cell r="D15" t="str">
            <v>ACC60105</v>
          </cell>
          <cell r="E15" t="str">
            <v>DUCTING 500mm DIAMETER x 2,000mm LONG</v>
          </cell>
          <cell r="F15" t="str">
            <v>Acclimatise</v>
          </cell>
          <cell r="G15" t="str">
            <v>2 WEEKS</v>
          </cell>
          <cell r="J15">
            <v>244.04</v>
          </cell>
          <cell r="K15">
            <v>6</v>
          </cell>
          <cell r="L15">
            <v>256.24200000000002</v>
          </cell>
          <cell r="M15">
            <v>292.21837680000004</v>
          </cell>
        </row>
        <row r="16">
          <cell r="D16" t="str">
            <v>ACC60106</v>
          </cell>
          <cell r="E16" t="str">
            <v>DUCTING 600mm DIAMETER x 2,000mm LONG</v>
          </cell>
          <cell r="F16" t="str">
            <v>Acclimatise</v>
          </cell>
          <cell r="G16" t="str">
            <v>2 WEEKS</v>
          </cell>
          <cell r="J16">
            <v>292.86</v>
          </cell>
          <cell r="K16">
            <v>4</v>
          </cell>
          <cell r="L16">
            <v>307.50300000000004</v>
          </cell>
          <cell r="M16">
            <v>350.67642120000005</v>
          </cell>
        </row>
        <row r="17">
          <cell r="D17" t="str">
            <v>ACC60107</v>
          </cell>
          <cell r="E17" t="str">
            <v>DUCTING 600mm DIAMETER x 4,000mm LONG</v>
          </cell>
          <cell r="F17" t="str">
            <v>Acclimatise</v>
          </cell>
          <cell r="G17" t="str">
            <v>2 WEEKS</v>
          </cell>
          <cell r="J17">
            <v>470.56</v>
          </cell>
          <cell r="K17">
            <v>6</v>
          </cell>
          <cell r="L17">
            <v>494.08800000000002</v>
          </cell>
          <cell r="M17">
            <v>563.45795520000001</v>
          </cell>
        </row>
        <row r="18">
          <cell r="D18" t="str">
            <v>ACC60109</v>
          </cell>
          <cell r="E18" t="str">
            <v>COUPLING BAND  (600mm)</v>
          </cell>
          <cell r="F18" t="str">
            <v>Acclimatise</v>
          </cell>
          <cell r="G18" t="str">
            <v>2 WEEKS</v>
          </cell>
          <cell r="J18">
            <v>48.27</v>
          </cell>
          <cell r="K18">
            <v>6</v>
          </cell>
          <cell r="L18">
            <v>50.683500000000002</v>
          </cell>
          <cell r="M18">
            <v>57.799463400000008</v>
          </cell>
        </row>
        <row r="19">
          <cell r="D19" t="str">
            <v>ACC60114</v>
          </cell>
          <cell r="E19" t="str">
            <v>DUCTING 650mm DIAMETER x 8,000mm LONG WITH HOLES</v>
          </cell>
          <cell r="F19" t="str">
            <v>Acclimatise</v>
          </cell>
          <cell r="G19" t="str">
            <v>2 WEEKS</v>
          </cell>
          <cell r="J19">
            <v>790</v>
          </cell>
          <cell r="K19" t="str">
            <v>6 WEEKS</v>
          </cell>
          <cell r="L19">
            <v>829.5</v>
          </cell>
          <cell r="M19">
            <v>945.96180000000004</v>
          </cell>
        </row>
        <row r="20">
          <cell r="D20" t="str">
            <v>ACC60155</v>
          </cell>
          <cell r="E20" t="str">
            <v>Plenums Gym 45'</v>
          </cell>
          <cell r="F20" t="str">
            <v>Acclimatise</v>
          </cell>
          <cell r="G20" t="str">
            <v>*</v>
          </cell>
          <cell r="I20" t="str">
            <v>New item</v>
          </cell>
          <cell r="J20">
            <v>320</v>
          </cell>
          <cell r="K20">
            <v>12</v>
          </cell>
          <cell r="L20">
            <v>336</v>
          </cell>
          <cell r="M20">
            <v>383.17440000000005</v>
          </cell>
        </row>
        <row r="21">
          <cell r="D21" t="str">
            <v>ACC60117</v>
          </cell>
          <cell r="E21" t="str">
            <v>COUPLING BAND  (650mm)</v>
          </cell>
          <cell r="F21" t="str">
            <v>Acclimatise</v>
          </cell>
          <cell r="G21" t="str">
            <v>2 WEEKS</v>
          </cell>
          <cell r="J21">
            <v>53</v>
          </cell>
          <cell r="K21" t="str">
            <v>8 WEEKS</v>
          </cell>
          <cell r="L21">
            <v>55.650000000000006</v>
          </cell>
          <cell r="M21">
            <v>63.463260000000012</v>
          </cell>
        </row>
        <row r="22">
          <cell r="D22" t="str">
            <v>ACC60125</v>
          </cell>
          <cell r="E22" t="str">
            <v xml:space="preserve">300mm Inlet Duct complete </v>
          </cell>
          <cell r="F22" t="str">
            <v>Acclimatise</v>
          </cell>
          <cell r="G22" t="str">
            <v>2 WEEKS</v>
          </cell>
          <cell r="J22">
            <v>526.37</v>
          </cell>
          <cell r="K22" t="str">
            <v xml:space="preserve"> 6 WEEKS</v>
          </cell>
          <cell r="L22">
            <v>552.68849999999998</v>
          </cell>
          <cell r="M22">
            <v>630.28596540000001</v>
          </cell>
        </row>
        <row r="23">
          <cell r="D23" t="str">
            <v>ACC60127</v>
          </cell>
          <cell r="E23" t="str">
            <v>300mm Return Duct complete</v>
          </cell>
          <cell r="F23" t="str">
            <v>Acclimatise</v>
          </cell>
          <cell r="G23" t="str">
            <v>2 WEEKS</v>
          </cell>
          <cell r="J23">
            <v>231.1</v>
          </cell>
          <cell r="K23" t="str">
            <v>6 WEEKS</v>
          </cell>
          <cell r="L23">
            <v>242.655</v>
          </cell>
          <cell r="M23">
            <v>276.72376200000002</v>
          </cell>
        </row>
        <row r="24">
          <cell r="D24" t="str">
            <v>ACC60128</v>
          </cell>
          <cell r="E24" t="str">
            <v>350mm Inlet Duct complete</v>
          </cell>
          <cell r="F24" t="str">
            <v>Acclimatise</v>
          </cell>
          <cell r="G24" t="str">
            <v>2 WEEKS</v>
          </cell>
          <cell r="J24">
            <v>582.66999999999996</v>
          </cell>
          <cell r="K24">
            <v>8</v>
          </cell>
          <cell r="L24">
            <v>611.80349999999999</v>
          </cell>
          <cell r="M24">
            <v>697.70071140000005</v>
          </cell>
        </row>
        <row r="25">
          <cell r="D25" t="str">
            <v>ACC60129</v>
          </cell>
          <cell r="E25" t="str">
            <v>350mm Return Duct complete</v>
          </cell>
          <cell r="F25" t="str">
            <v>Acclimatise</v>
          </cell>
          <cell r="G25" t="str">
            <v>2 WEEKS</v>
          </cell>
          <cell r="J25">
            <v>248.8</v>
          </cell>
          <cell r="K25" t="str">
            <v>2 WEEKS</v>
          </cell>
          <cell r="L25">
            <v>261.24</v>
          </cell>
          <cell r="M25">
            <v>297.91809600000005</v>
          </cell>
        </row>
        <row r="26">
          <cell r="D26" t="str">
            <v>ACC60144</v>
          </cell>
          <cell r="E26" t="str">
            <v>DUCTING 650mm DIAMETER x 4,000mm LONG</v>
          </cell>
          <cell r="F26" t="str">
            <v>Acclimatise</v>
          </cell>
          <cell r="G26" t="str">
            <v>2 WEEKS</v>
          </cell>
          <cell r="J26">
            <v>325</v>
          </cell>
          <cell r="K26" t="str">
            <v>2 WEEKS</v>
          </cell>
          <cell r="L26">
            <v>341.25</v>
          </cell>
          <cell r="M26">
            <v>389.16150000000005</v>
          </cell>
        </row>
        <row r="27">
          <cell r="D27" t="str">
            <v>ACC70111</v>
          </cell>
          <cell r="E27" t="str">
            <v>REFRIGERATION PLANT (Int &amp; ext.)</v>
          </cell>
          <cell r="F27" t="str">
            <v>Acclimatise</v>
          </cell>
          <cell r="G27">
            <v>12</v>
          </cell>
          <cell r="I27" t="str">
            <v>1 x replacement 1 x Mod</v>
          </cell>
          <cell r="J27">
            <v>5800</v>
          </cell>
          <cell r="K27" t="str">
            <v>2 WEEKS</v>
          </cell>
          <cell r="L27">
            <v>6090</v>
          </cell>
          <cell r="M27">
            <v>6945.0360000000001</v>
          </cell>
        </row>
        <row r="28">
          <cell r="D28" t="str">
            <v>ACC90133</v>
          </cell>
          <cell r="E28" t="str">
            <v xml:space="preserve">Grease Filters </v>
          </cell>
          <cell r="F28" t="str">
            <v>Acclimatise</v>
          </cell>
          <cell r="G28" t="str">
            <v>2 WEEKS</v>
          </cell>
          <cell r="J28">
            <v>28</v>
          </cell>
          <cell r="K28" t="str">
            <v>2 WEEKS</v>
          </cell>
          <cell r="L28">
            <v>29.400000000000002</v>
          </cell>
          <cell r="M28">
            <v>33.527760000000008</v>
          </cell>
        </row>
        <row r="29">
          <cell r="D29" t="str">
            <v>Aero001</v>
          </cell>
          <cell r="E29" t="str">
            <v>Cold Room Carcass</v>
          </cell>
          <cell r="F29" t="str">
            <v>Aerotrim</v>
          </cell>
          <cell r="G29">
            <v>2</v>
          </cell>
          <cell r="I29" t="str">
            <v>1 x replacement 1 x Mod</v>
          </cell>
          <cell r="J29">
            <v>4500</v>
          </cell>
          <cell r="K29" t="str">
            <v>2 WEEKS</v>
          </cell>
          <cell r="L29">
            <v>4725</v>
          </cell>
          <cell r="M29">
            <v>5388.39</v>
          </cell>
        </row>
        <row r="30">
          <cell r="D30" t="str">
            <v>AK2013-FL01</v>
          </cell>
          <cell r="E30" t="str">
            <v>VINYL FLOOR</v>
          </cell>
          <cell r="F30" t="str">
            <v>Alaska</v>
          </cell>
          <cell r="G30" t="str">
            <v>2-4 WEEKS</v>
          </cell>
          <cell r="J30">
            <v>427</v>
          </cell>
          <cell r="K30" t="str">
            <v>2 WEEKS</v>
          </cell>
          <cell r="L30">
            <v>448.35</v>
          </cell>
          <cell r="M30">
            <v>511.29834000000005</v>
          </cell>
        </row>
        <row r="31">
          <cell r="D31" t="str">
            <v>AK2026AB-EP01</v>
          </cell>
          <cell r="E31" t="str">
            <v>ALASKA: Ablution end panels  </v>
          </cell>
          <cell r="F31" t="str">
            <v>Alaska</v>
          </cell>
          <cell r="G31" t="str">
            <v>2-4 WEEKS</v>
          </cell>
          <cell r="J31">
            <v>1718</v>
          </cell>
          <cell r="K31" t="str">
            <v>2 WEEKS</v>
          </cell>
          <cell r="L31">
            <v>1803.9</v>
          </cell>
          <cell r="M31">
            <v>2057.1675600000003</v>
          </cell>
        </row>
        <row r="32">
          <cell r="D32" t="str">
            <v>AK2026-S</v>
          </cell>
          <cell r="E32" t="str">
            <v xml:space="preserve">20 x26 x 10' Shelter Accommodation 
</v>
          </cell>
          <cell r="F32" t="str">
            <v>Alaska</v>
          </cell>
          <cell r="G32" t="str">
            <v>3 WEEKS</v>
          </cell>
          <cell r="I32" t="str">
            <v>Kitchen Sup &amp; 1 x Mod</v>
          </cell>
          <cell r="J32">
            <v>5992</v>
          </cell>
          <cell r="K32" t="str">
            <v>6 WEEKS</v>
          </cell>
          <cell r="L32">
            <v>6291.6</v>
          </cell>
          <cell r="M32">
            <v>7174.9406400000007</v>
          </cell>
        </row>
        <row r="33">
          <cell r="D33" t="str">
            <v>AK2026S-FL01</v>
          </cell>
          <cell r="E33" t="str">
            <v>Vinyl Floor</v>
          </cell>
          <cell r="F33" t="str">
            <v>Alaska</v>
          </cell>
          <cell r="G33">
            <v>3</v>
          </cell>
          <cell r="J33">
            <v>828</v>
          </cell>
          <cell r="K33" t="str">
            <v>3 WEEKS</v>
          </cell>
          <cell r="L33">
            <v>869.40000000000009</v>
          </cell>
          <cell r="M33">
            <v>991.46376000000021</v>
          </cell>
        </row>
        <row r="34">
          <cell r="D34" t="str">
            <v>AK2026S-MC</v>
          </cell>
          <cell r="E34" t="str">
            <v>Main Cover</v>
          </cell>
          <cell r="F34" t="str">
            <v>Alaska</v>
          </cell>
          <cell r="G34" t="str">
            <v>2-4 WEEKS</v>
          </cell>
          <cell r="J34">
            <v>1313</v>
          </cell>
          <cell r="K34" t="str">
            <v>3 WEEKS</v>
          </cell>
          <cell r="L34">
            <v>1378.65</v>
          </cell>
          <cell r="M34">
            <v>1572.2124600000002</v>
          </cell>
        </row>
        <row r="35">
          <cell r="D35" t="str">
            <v>AK2032.5-FL01</v>
          </cell>
          <cell r="E35" t="str">
            <v>VINYL FLOOR</v>
          </cell>
          <cell r="F35" t="str">
            <v>Alaska</v>
          </cell>
          <cell r="G35" t="str">
            <v>2-4 WEEKS</v>
          </cell>
          <cell r="J35">
            <v>1066</v>
          </cell>
          <cell r="K35" t="str">
            <v>3 WEEKS</v>
          </cell>
          <cell r="L35">
            <v>1119.3</v>
          </cell>
          <cell r="M35">
            <v>1276.4497200000001</v>
          </cell>
        </row>
        <row r="36">
          <cell r="D36" t="str">
            <v>AK2045.5-FL01</v>
          </cell>
          <cell r="E36" t="str">
            <v>VINYL FLOOR</v>
          </cell>
          <cell r="F36" t="str">
            <v>Alaska</v>
          </cell>
          <cell r="G36" t="str">
            <v>2-4 WEEKS</v>
          </cell>
          <cell r="J36">
            <v>1494</v>
          </cell>
          <cell r="K36" t="str">
            <v>3 WEEKS</v>
          </cell>
          <cell r="L36">
            <v>1568.7</v>
          </cell>
          <cell r="M36">
            <v>1788.9454800000001</v>
          </cell>
        </row>
        <row r="37">
          <cell r="D37" t="str">
            <v>AK2045.5S-MC</v>
          </cell>
          <cell r="E37" t="str">
            <v xml:space="preserve">Workshops section side w/door  </v>
          </cell>
          <cell r="F37" t="str">
            <v>Alaska</v>
          </cell>
          <cell r="G37" t="str">
            <v>2-4 WEEKS</v>
          </cell>
          <cell r="J37">
            <v>2496</v>
          </cell>
          <cell r="K37" t="str">
            <v>3 WEEKS</v>
          </cell>
          <cell r="L37">
            <v>2620.8000000000002</v>
          </cell>
          <cell r="M37">
            <v>2988.7603200000003</v>
          </cell>
        </row>
        <row r="38">
          <cell r="D38" t="str">
            <v>AK2052-FL01</v>
          </cell>
          <cell r="E38" t="str">
            <v>VINYL FLOOR</v>
          </cell>
          <cell r="F38" t="str">
            <v>Alaska</v>
          </cell>
          <cell r="G38" t="str">
            <v>2-4 WEEKS</v>
          </cell>
          <cell r="J38">
            <v>1706</v>
          </cell>
          <cell r="K38" t="str">
            <v>3 WEEKS</v>
          </cell>
          <cell r="L38">
            <v>1791.3000000000002</v>
          </cell>
          <cell r="M38">
            <v>2042.7985200000003</v>
          </cell>
        </row>
        <row r="39">
          <cell r="D39" t="str">
            <v>AK20S - ULP</v>
          </cell>
          <cell r="E39" t="str">
            <v>Shelter Liner  (20 x 10h)</v>
          </cell>
          <cell r="F39" t="str">
            <v>Alaska</v>
          </cell>
          <cell r="G39" t="str">
            <v>2-4 WEEKS</v>
          </cell>
          <cell r="J39">
            <v>91</v>
          </cell>
          <cell r="K39" t="str">
            <v>3 WEEKS</v>
          </cell>
          <cell r="L39">
            <v>95.55</v>
          </cell>
          <cell r="M39">
            <v>108.96522</v>
          </cell>
        </row>
        <row r="40">
          <cell r="D40" t="str">
            <v>AK20S-EP01</v>
          </cell>
          <cell r="E40" t="str">
            <v>END PANEL WITH (1) 4’X7’ ZIPPERED PERSONNEL DOOR (CENTERED)  (2) NET VENT WINDOWS  AND (4) HVAC BOOTS</v>
          </cell>
          <cell r="F40" t="str">
            <v>Alaska</v>
          </cell>
          <cell r="G40" t="str">
            <v>2-3 WEEKS</v>
          </cell>
          <cell r="J40">
            <v>1673</v>
          </cell>
          <cell r="K40" t="str">
            <v>3 WEEKS</v>
          </cell>
          <cell r="L40">
            <v>1756.65</v>
          </cell>
          <cell r="M40">
            <v>2003.2836600000003</v>
          </cell>
        </row>
        <row r="41">
          <cell r="D41" t="str">
            <v>AK2613S - ULP</v>
          </cell>
          <cell r="E41" t="str">
            <v>Shelter Liner  (26 x 13h)</v>
          </cell>
          <cell r="F41" t="str">
            <v>Alaska</v>
          </cell>
          <cell r="G41" t="str">
            <v>2-3 WEEKS</v>
          </cell>
          <cell r="J41">
            <v>113</v>
          </cell>
          <cell r="K41" t="str">
            <v>3 WEEKS</v>
          </cell>
          <cell r="L41">
            <v>118.65</v>
          </cell>
          <cell r="M41">
            <v>135.30846000000003</v>
          </cell>
        </row>
        <row r="42">
          <cell r="D42" t="str">
            <v>AK2613S-EP</v>
          </cell>
          <cell r="E42" t="str">
            <v>26' WIDE X 13' HIGH END PANEL (END PANELS)</v>
          </cell>
          <cell r="F42" t="str">
            <v>Alaska</v>
          </cell>
          <cell r="G42" t="str">
            <v>3 WEEKS</v>
          </cell>
          <cell r="J42">
            <v>2198</v>
          </cell>
          <cell r="K42" t="str">
            <v>3 WEEKS</v>
          </cell>
          <cell r="L42">
            <v>2307.9</v>
          </cell>
          <cell r="M42">
            <v>2631.9291600000001</v>
          </cell>
        </row>
        <row r="43">
          <cell r="D43" t="str">
            <v>AK2615S - Sl - B</v>
          </cell>
          <cell r="E43" t="str">
            <v>Shelter Liner  (26 x 15h)</v>
          </cell>
          <cell r="F43" t="str">
            <v>Alaska</v>
          </cell>
          <cell r="G43" t="str">
            <v>3 WEEKS</v>
          </cell>
          <cell r="J43">
            <v>128</v>
          </cell>
          <cell r="K43" t="str">
            <v>2 WEEKS</v>
          </cell>
          <cell r="L43">
            <v>134.4</v>
          </cell>
          <cell r="M43">
            <v>153.26976000000002</v>
          </cell>
        </row>
        <row r="44">
          <cell r="D44" t="str">
            <v>AK2615S - Sl - C</v>
          </cell>
          <cell r="E44" t="str">
            <v>Shelter Liner  (26 x 15h)</v>
          </cell>
          <cell r="F44" t="str">
            <v>Alaska</v>
          </cell>
          <cell r="G44" t="str">
            <v>3 WEEKS</v>
          </cell>
          <cell r="J44">
            <v>128</v>
          </cell>
          <cell r="K44" t="str">
            <v>2 WEEKS</v>
          </cell>
          <cell r="L44">
            <v>134.4</v>
          </cell>
          <cell r="M44">
            <v>153.26976000000002</v>
          </cell>
        </row>
        <row r="45">
          <cell r="D45" t="str">
            <v>AK2615S - Sl - D</v>
          </cell>
          <cell r="E45" t="str">
            <v>Shelter Liner  (26 x 15h)</v>
          </cell>
          <cell r="F45" t="str">
            <v>Alaska</v>
          </cell>
          <cell r="G45" t="str">
            <v>3 WEEKS</v>
          </cell>
          <cell r="J45">
            <v>128</v>
          </cell>
          <cell r="K45" t="str">
            <v>2 WEEKS</v>
          </cell>
          <cell r="L45">
            <v>134.4</v>
          </cell>
          <cell r="M45">
            <v>153.26976000000002</v>
          </cell>
        </row>
        <row r="46">
          <cell r="D46" t="str">
            <v>AK2615S - Sl - E</v>
          </cell>
          <cell r="E46" t="str">
            <v>Shelter Liner  (26 x 15h)</v>
          </cell>
          <cell r="F46" t="str">
            <v>Alaska</v>
          </cell>
          <cell r="G46" t="str">
            <v>3 WEEKS</v>
          </cell>
          <cell r="J46">
            <v>128</v>
          </cell>
          <cell r="K46" t="str">
            <v>2 WEEKS</v>
          </cell>
          <cell r="L46">
            <v>134.4</v>
          </cell>
          <cell r="M46">
            <v>153.26976000000002</v>
          </cell>
        </row>
        <row r="47">
          <cell r="D47" t="str">
            <v>AK2615S - Sl - F</v>
          </cell>
          <cell r="E47" t="str">
            <v>Shelter Liner  (26 x 15h)</v>
          </cell>
          <cell r="F47" t="str">
            <v>Alaska</v>
          </cell>
          <cell r="G47" t="str">
            <v>3 WEEKS</v>
          </cell>
          <cell r="J47">
            <v>128</v>
          </cell>
          <cell r="K47" t="str">
            <v>2 WEEKS</v>
          </cell>
          <cell r="L47">
            <v>134.4</v>
          </cell>
          <cell r="M47">
            <v>153.26976000000002</v>
          </cell>
        </row>
        <row r="48">
          <cell r="D48" t="str">
            <v>AK2615S - Sl - G</v>
          </cell>
          <cell r="E48" t="str">
            <v>Shelter Liner  (26 x 15h)</v>
          </cell>
          <cell r="F48" t="str">
            <v>Alaska</v>
          </cell>
          <cell r="G48" t="str">
            <v>3 WEEKS</v>
          </cell>
          <cell r="J48">
            <v>128</v>
          </cell>
          <cell r="K48" t="str">
            <v>2 WEEKS</v>
          </cell>
          <cell r="L48">
            <v>134.4</v>
          </cell>
          <cell r="M48">
            <v>153.26976000000002</v>
          </cell>
        </row>
        <row r="49">
          <cell r="D49" t="str">
            <v>AK2615S - ULP</v>
          </cell>
          <cell r="E49" t="str">
            <v>Shelter Liner  (26 x 15h)</v>
          </cell>
          <cell r="F49" t="str">
            <v>Alaska</v>
          </cell>
          <cell r="G49" t="str">
            <v>3 WEEKS</v>
          </cell>
          <cell r="J49">
            <v>123</v>
          </cell>
          <cell r="K49" t="str">
            <v>2 WEEKS</v>
          </cell>
          <cell r="L49">
            <v>129.15</v>
          </cell>
          <cell r="M49">
            <v>147.28266000000002</v>
          </cell>
        </row>
        <row r="50">
          <cell r="D50" t="str">
            <v>AK2615S-EP01</v>
          </cell>
          <cell r="E50" t="str">
            <v>Workshop End Panel with zippered door</v>
          </cell>
          <cell r="F50" t="str">
            <v>Alaska</v>
          </cell>
          <cell r="G50" t="str">
            <v>2-4 WEEKS</v>
          </cell>
          <cell r="J50">
            <v>2687</v>
          </cell>
          <cell r="K50" t="str">
            <v>2 WEEKS</v>
          </cell>
          <cell r="L50">
            <v>2821.35</v>
          </cell>
          <cell r="M50">
            <v>3217.4675400000001</v>
          </cell>
        </row>
        <row r="51">
          <cell r="D51" t="str">
            <v>AK2615S-EP02</v>
          </cell>
          <cell r="E51" t="str">
            <v>END PANEL C/W BARN DOORS</v>
          </cell>
          <cell r="F51" t="str">
            <v>Alaska</v>
          </cell>
          <cell r="G51" t="str">
            <v>2-4 WEEKS</v>
          </cell>
          <cell r="H51" t="str">
            <v>In stk</v>
          </cell>
          <cell r="I51" t="str">
            <v>from stk</v>
          </cell>
          <cell r="J51">
            <v>3665</v>
          </cell>
          <cell r="K51" t="str">
            <v>2 WEEKS</v>
          </cell>
          <cell r="L51">
            <v>3848.25</v>
          </cell>
          <cell r="M51">
            <v>4388.5443000000005</v>
          </cell>
        </row>
        <row r="52">
          <cell r="D52" t="str">
            <v>AK2632.5-FL01</v>
          </cell>
          <cell r="E52" t="str">
            <v>VINYL FLOOR</v>
          </cell>
          <cell r="F52" t="str">
            <v>Alaska</v>
          </cell>
          <cell r="G52" t="str">
            <v>2-4 WEEKS</v>
          </cell>
          <cell r="J52">
            <v>1388</v>
          </cell>
          <cell r="K52" t="str">
            <v>2 WEEKS</v>
          </cell>
          <cell r="L52">
            <v>1457.4</v>
          </cell>
          <cell r="M52">
            <v>1662.0189600000003</v>
          </cell>
        </row>
        <row r="53">
          <cell r="D53" t="str">
            <v>AK2639-FL01</v>
          </cell>
          <cell r="E53" t="str">
            <v>VINYL FLOOR</v>
          </cell>
          <cell r="F53" t="str">
            <v>Alaska</v>
          </cell>
          <cell r="G53" t="str">
            <v>2-4 WEEKS</v>
          </cell>
          <cell r="J53">
            <v>1664</v>
          </cell>
          <cell r="K53" t="str">
            <v xml:space="preserve"> 2 WEEKS</v>
          </cell>
          <cell r="L53">
            <v>1747.2</v>
          </cell>
          <cell r="M53">
            <v>1992.5068800000001</v>
          </cell>
        </row>
        <row r="54">
          <cell r="D54" t="str">
            <v>AK2645.5-FL01</v>
          </cell>
          <cell r="E54" t="str">
            <v>VINYL FLOOR</v>
          </cell>
          <cell r="F54" t="str">
            <v>Alaska</v>
          </cell>
          <cell r="G54" t="str">
            <v>2-4 WEEKS</v>
          </cell>
          <cell r="J54">
            <v>1940</v>
          </cell>
          <cell r="K54" t="str">
            <v>2 WEEKS</v>
          </cell>
          <cell r="L54">
            <v>2037</v>
          </cell>
          <cell r="M54">
            <v>2322.9947999999999</v>
          </cell>
        </row>
        <row r="55">
          <cell r="D55" t="str">
            <v>AK269115-DIN-500-FL1</v>
          </cell>
          <cell r="E55" t="str">
            <v>VINYL FLOOR SECTION A</v>
          </cell>
          <cell r="F55" t="str">
            <v>Alaska</v>
          </cell>
          <cell r="G55" t="str">
            <v>2-4 WEEKS</v>
          </cell>
          <cell r="J55">
            <v>1940</v>
          </cell>
          <cell r="K55" t="str">
            <v>2 WEEKS</v>
          </cell>
          <cell r="L55">
            <v>2037</v>
          </cell>
          <cell r="M55">
            <v>2322.9947999999999</v>
          </cell>
        </row>
        <row r="56">
          <cell r="D56" t="str">
            <v>AK269115-DIN-500-FL2</v>
          </cell>
          <cell r="E56" t="str">
            <v>VINYL FLOOR SECTION B</v>
          </cell>
          <cell r="F56" t="str">
            <v>Alaska</v>
          </cell>
          <cell r="G56" t="str">
            <v>2-4 WEEKS</v>
          </cell>
          <cell r="J56">
            <v>1940</v>
          </cell>
          <cell r="K56" t="str">
            <v>2 WEEKS</v>
          </cell>
          <cell r="L56">
            <v>2037</v>
          </cell>
          <cell r="M56">
            <v>2322.9947999999999</v>
          </cell>
        </row>
        <row r="57">
          <cell r="D57" t="str">
            <v>AK26S-EP01</v>
          </cell>
          <cell r="E57" t="str">
            <v>ALASKA: 26 wide x13 high shelter end panel  </v>
          </cell>
          <cell r="F57" t="str">
            <v>Alaska</v>
          </cell>
          <cell r="G57" t="str">
            <v>2-4 WEEKS</v>
          </cell>
          <cell r="J57">
            <v>2175</v>
          </cell>
          <cell r="K57" t="str">
            <v>2 WEEKS</v>
          </cell>
          <cell r="L57">
            <v>2283.75</v>
          </cell>
          <cell r="M57">
            <v>2604.3885</v>
          </cell>
        </row>
        <row r="58">
          <cell r="D58" t="str">
            <v>AK-6X3VESTS-FL01</v>
          </cell>
          <cell r="E58" t="str">
            <v>VESTIBULE FLOOR  (6'X3' VESTIBULE)</v>
          </cell>
          <cell r="F58" t="str">
            <v>Alaska</v>
          </cell>
          <cell r="G58" t="str">
            <v>2-4 WEEKS</v>
          </cell>
          <cell r="J58">
            <v>68</v>
          </cell>
          <cell r="K58" t="str">
            <v>2 WEEKS</v>
          </cell>
          <cell r="L58">
            <v>71.400000000000006</v>
          </cell>
          <cell r="M58">
            <v>81.424560000000014</v>
          </cell>
        </row>
        <row r="59">
          <cell r="D59" t="str">
            <v>AK-7X8VESTLL01</v>
          </cell>
          <cell r="E59" t="str">
            <v>LEFT VESTIBULE LINER  (7X8 VESTIBULE)</v>
          </cell>
          <cell r="F59" t="str">
            <v>Alaska</v>
          </cell>
          <cell r="G59" t="str">
            <v>2-4 WEEKS</v>
          </cell>
          <cell r="J59">
            <v>71</v>
          </cell>
          <cell r="K59" t="str">
            <v>2 WEEKS</v>
          </cell>
          <cell r="L59">
            <v>74.55</v>
          </cell>
          <cell r="M59">
            <v>85.01682000000001</v>
          </cell>
        </row>
        <row r="60">
          <cell r="D60" t="str">
            <v>AK-7X8VESTRL01</v>
          </cell>
          <cell r="E60" t="str">
            <v>RIGHT VESTIBULE LINER  (7X8 VESTIBULE)</v>
          </cell>
          <cell r="F60" t="str">
            <v>Alaska</v>
          </cell>
          <cell r="G60" t="str">
            <v>2-4 WEEKS</v>
          </cell>
          <cell r="J60">
            <v>71</v>
          </cell>
          <cell r="K60" t="str">
            <v>2 WEEKS</v>
          </cell>
          <cell r="L60">
            <v>74.55</v>
          </cell>
          <cell r="M60">
            <v>85.01682000000001</v>
          </cell>
        </row>
        <row r="61">
          <cell r="D61" t="str">
            <v>AK-7X8VESTS-FL01</v>
          </cell>
          <cell r="E61" t="str">
            <v>VESTIBULE FLOOR  (7X8 VESTIBULE)</v>
          </cell>
          <cell r="F61" t="str">
            <v>Alaska</v>
          </cell>
          <cell r="G61" t="str">
            <v>2-4 WEEKS</v>
          </cell>
          <cell r="J61">
            <v>213</v>
          </cell>
          <cell r="K61" t="str">
            <v>2 WEEKS</v>
          </cell>
          <cell r="L61">
            <v>223.65</v>
          </cell>
          <cell r="M61">
            <v>255.05046000000002</v>
          </cell>
        </row>
        <row r="62">
          <cell r="D62" t="str">
            <v>AK-CP01</v>
          </cell>
          <cell r="E62" t="str">
            <v>Cover Patch</v>
          </cell>
          <cell r="F62" t="str">
            <v>Alaska</v>
          </cell>
          <cell r="G62" t="str">
            <v>2-4 WEEKS</v>
          </cell>
          <cell r="J62">
            <v>3.5</v>
          </cell>
          <cell r="K62" t="str">
            <v>2 WEEKS</v>
          </cell>
          <cell r="L62">
            <v>3.6750000000000003</v>
          </cell>
          <cell r="M62">
            <v>4.190970000000001</v>
          </cell>
        </row>
        <row r="63">
          <cell r="D63" t="str">
            <v>AK-EXTL01</v>
          </cell>
          <cell r="E63" t="str">
            <v>EXTENSION LINER (20'X8' EXTENSION)</v>
          </cell>
          <cell r="F63" t="str">
            <v>Alaska</v>
          </cell>
          <cell r="G63" t="str">
            <v>2-4 WEEKS</v>
          </cell>
          <cell r="J63">
            <v>114</v>
          </cell>
          <cell r="K63" t="str">
            <v>12 WEEK</v>
          </cell>
          <cell r="L63">
            <v>119.7</v>
          </cell>
          <cell r="M63">
            <v>136.50588000000002</v>
          </cell>
        </row>
        <row r="64">
          <cell r="D64" t="str">
            <v>AK-EXTS-FL01</v>
          </cell>
          <cell r="E64" t="str">
            <v>EXTENSION FLOOR</v>
          </cell>
          <cell r="F64" t="str">
            <v>Alaska</v>
          </cell>
          <cell r="G64" t="str">
            <v>2-4 WEEKS</v>
          </cell>
          <cell r="J64">
            <v>364</v>
          </cell>
          <cell r="K64" t="str">
            <v>*</v>
          </cell>
          <cell r="L64">
            <v>382.2</v>
          </cell>
          <cell r="M64">
            <v>435.86088000000001</v>
          </cell>
        </row>
        <row r="65">
          <cell r="D65" t="str">
            <v>AK-FP01</v>
          </cell>
          <cell r="E65" t="str">
            <v>Non Slip Floor Patch</v>
          </cell>
          <cell r="F65" t="str">
            <v>Alaska</v>
          </cell>
          <cell r="G65" t="str">
            <v>2-4 WEEKS</v>
          </cell>
          <cell r="J65">
            <v>3.5</v>
          </cell>
          <cell r="K65" t="str">
            <v>2-4 WEEKS</v>
          </cell>
          <cell r="L65">
            <v>3.6750000000000003</v>
          </cell>
          <cell r="M65">
            <v>4.190970000000001</v>
          </cell>
        </row>
        <row r="66">
          <cell r="D66" t="str">
            <v>AK-LP01</v>
          </cell>
          <cell r="E66" t="str">
            <v>Liner Patch</v>
          </cell>
          <cell r="F66" t="str">
            <v>Alaska</v>
          </cell>
          <cell r="G66" t="str">
            <v>2-4 WEEKS</v>
          </cell>
          <cell r="J66">
            <v>3.5</v>
          </cell>
          <cell r="K66" t="str">
            <v>2-4 WEEKS</v>
          </cell>
          <cell r="L66">
            <v>3.6750000000000003</v>
          </cell>
          <cell r="M66">
            <v>4.190970000000001</v>
          </cell>
        </row>
        <row r="67">
          <cell r="D67">
            <v>103581</v>
          </cell>
          <cell r="E67" t="str">
            <v>1" FEMALE CAM LOCK C/W 1" FEMALE BSPT</v>
          </cell>
          <cell r="F67" t="str">
            <v>Cobham</v>
          </cell>
          <cell r="G67">
            <v>4</v>
          </cell>
          <cell r="J67">
            <v>3.99</v>
          </cell>
          <cell r="K67">
            <v>3</v>
          </cell>
          <cell r="L67">
            <v>4.1895000000000007</v>
          </cell>
          <cell r="M67">
            <v>4.7777058000000014</v>
          </cell>
        </row>
        <row r="68">
          <cell r="D68">
            <v>103755</v>
          </cell>
          <cell r="E68" t="str">
            <v>HOSE ASSY 2 1/2" X 8M LG  LAYFLAT C/W 2 1/2" CAM LOCK COUPLINGS</v>
          </cell>
          <cell r="F68" t="str">
            <v>Cobham</v>
          </cell>
          <cell r="G68">
            <v>6</v>
          </cell>
          <cell r="J68">
            <v>253.86</v>
          </cell>
          <cell r="K68" t="str">
            <v>2-4 WEEKS</v>
          </cell>
          <cell r="L68">
            <v>266.553</v>
          </cell>
          <cell r="M68">
            <v>303.97704120000003</v>
          </cell>
        </row>
        <row r="69">
          <cell r="D69">
            <v>103757</v>
          </cell>
          <cell r="E69" t="str">
            <v>Tank Fabric Collapsible 25,000 Litres</v>
          </cell>
          <cell r="F69" t="str">
            <v>Cobham</v>
          </cell>
          <cell r="G69">
            <v>10</v>
          </cell>
          <cell r="H69">
            <v>4</v>
          </cell>
          <cell r="J69">
            <v>15538.46</v>
          </cell>
          <cell r="K69" t="str">
            <v>2-4 WEEKS</v>
          </cell>
          <cell r="L69">
            <v>16315.383</v>
          </cell>
          <cell r="M69">
            <v>18606.062773199999</v>
          </cell>
        </row>
        <row r="70">
          <cell r="D70">
            <v>103758</v>
          </cell>
          <cell r="E70" t="str">
            <v>BUNDLINER 13MX15.2M</v>
          </cell>
          <cell r="F70" t="str">
            <v>Cobham</v>
          </cell>
          <cell r="G70">
            <v>6</v>
          </cell>
          <cell r="J70">
            <v>6107.85</v>
          </cell>
          <cell r="K70" t="str">
            <v>2-4 WEEKS</v>
          </cell>
          <cell r="L70">
            <v>6413.2425000000003</v>
          </cell>
          <cell r="M70">
            <v>7313.661747000001</v>
          </cell>
        </row>
        <row r="71">
          <cell r="D71">
            <v>103811</v>
          </cell>
          <cell r="E71" t="str">
            <v xml:space="preserve">1" MALE CAM LOCK C/W 1" MALE BSPT </v>
          </cell>
          <cell r="F71" t="str">
            <v>Cobham</v>
          </cell>
          <cell r="J71">
            <v>2</v>
          </cell>
          <cell r="K71" t="str">
            <v>2-4 WEEKS</v>
          </cell>
          <cell r="L71">
            <v>2.1</v>
          </cell>
          <cell r="M71">
            <v>2.3948400000000003</v>
          </cell>
        </row>
        <row r="72">
          <cell r="D72">
            <v>103817</v>
          </cell>
          <cell r="E72" t="str">
            <v xml:space="preserve">2 1/2” camlock seal </v>
          </cell>
          <cell r="F72" t="str">
            <v>Cobham</v>
          </cell>
          <cell r="G72">
            <v>4</v>
          </cell>
          <cell r="J72">
            <v>1.47</v>
          </cell>
          <cell r="K72" t="str">
            <v>2-4 WEEKS</v>
          </cell>
          <cell r="L72">
            <v>1.5435000000000001</v>
          </cell>
          <cell r="M72">
            <v>1.7602074000000003</v>
          </cell>
        </row>
        <row r="73">
          <cell r="D73">
            <v>103818</v>
          </cell>
          <cell r="E73" t="str">
            <v>1" CAM LOCK SEAL</v>
          </cell>
          <cell r="F73" t="str">
            <v>Cobham</v>
          </cell>
          <cell r="G73">
            <v>4</v>
          </cell>
          <cell r="J73">
            <v>0.74</v>
          </cell>
          <cell r="K73" t="str">
            <v>2-4 WEEKS</v>
          </cell>
          <cell r="L73">
            <v>0.77700000000000002</v>
          </cell>
          <cell r="M73">
            <v>0.88609080000000007</v>
          </cell>
        </row>
        <row r="74">
          <cell r="D74">
            <v>103820</v>
          </cell>
          <cell r="E74" t="str">
            <v>HOSE ASSY 2 1/2" X 5M LG, LAY FLAT C/W 2 1/2" CAM LOCK COUPLINGS</v>
          </cell>
          <cell r="F74" t="str">
            <v>Cobham</v>
          </cell>
          <cell r="G74">
            <v>6</v>
          </cell>
          <cell r="J74">
            <v>206</v>
          </cell>
          <cell r="K74" t="str">
            <v>2-3 WEEKS</v>
          </cell>
          <cell r="L74">
            <v>216.3</v>
          </cell>
          <cell r="M74">
            <v>246.66852000000003</v>
          </cell>
        </row>
        <row r="75">
          <cell r="D75">
            <v>103822</v>
          </cell>
          <cell r="E75" t="str">
            <v>2 1/2" MALE CAM LOCK C/W 2 1/2" MALE BSPT</v>
          </cell>
          <cell r="F75" t="str">
            <v>Cobham</v>
          </cell>
          <cell r="G75">
            <v>4</v>
          </cell>
          <cell r="J75">
            <v>4.62</v>
          </cell>
          <cell r="K75" t="str">
            <v>2-3 WEEKS</v>
          </cell>
          <cell r="L75">
            <v>4.851</v>
          </cell>
          <cell r="M75">
            <v>5.5320804000000008</v>
          </cell>
        </row>
        <row r="76">
          <cell r="D76">
            <v>103924</v>
          </cell>
          <cell r="E76" t="str">
            <v>57,000 Litre Potable Water Storage Tank</v>
          </cell>
          <cell r="F76" t="str">
            <v>Cobham</v>
          </cell>
          <cell r="G76">
            <v>6</v>
          </cell>
          <cell r="J76">
            <v>2120</v>
          </cell>
          <cell r="K76" t="str">
            <v>3 WEEKS</v>
          </cell>
          <cell r="L76">
            <v>2226</v>
          </cell>
          <cell r="M76">
            <v>2538.5304000000001</v>
          </cell>
        </row>
        <row r="77">
          <cell r="D77">
            <v>103926</v>
          </cell>
          <cell r="E77" t="str">
            <v>GROUNDSHEET FOR 57 000  LITRE POTABLE WATER TANK</v>
          </cell>
          <cell r="F77" t="str">
            <v>Cobham</v>
          </cell>
          <cell r="G77">
            <v>6</v>
          </cell>
          <cell r="J77">
            <v>640</v>
          </cell>
          <cell r="K77" t="str">
            <v>3 WEEKS</v>
          </cell>
          <cell r="L77">
            <v>672</v>
          </cell>
          <cell r="M77">
            <v>766.3488000000001</v>
          </cell>
        </row>
        <row r="78">
          <cell r="D78" t="str">
            <v>A10040</v>
          </cell>
          <cell r="E78" t="str">
            <v>2" Hose (metres)</v>
          </cell>
          <cell r="F78" t="str">
            <v>Copa</v>
          </cell>
          <cell r="G78" t="str">
            <v>2 WEEKS</v>
          </cell>
          <cell r="J78">
            <v>16.010000000000002</v>
          </cell>
          <cell r="K78" t="str">
            <v>3 WEEKS</v>
          </cell>
          <cell r="L78">
            <v>16.810500000000001</v>
          </cell>
          <cell r="M78">
            <v>19.170694200000003</v>
          </cell>
        </row>
        <row r="79">
          <cell r="D79" t="str">
            <v>A10041</v>
          </cell>
          <cell r="E79" t="str">
            <v>Hose Clips 2"</v>
          </cell>
          <cell r="F79" t="str">
            <v>Copa</v>
          </cell>
          <cell r="G79" t="str">
            <v>2 WEEKS</v>
          </cell>
          <cell r="J79">
            <v>2.64</v>
          </cell>
          <cell r="K79" t="str">
            <v>3 WEEKS</v>
          </cell>
          <cell r="L79">
            <v>2.7720000000000002</v>
          </cell>
          <cell r="M79">
            <v>3.1611888000000006</v>
          </cell>
        </row>
        <row r="80">
          <cell r="D80" t="str">
            <v>A10042</v>
          </cell>
          <cell r="E80" t="str">
            <v>3" Hose (metres)</v>
          </cell>
          <cell r="F80" t="str">
            <v>Copa</v>
          </cell>
          <cell r="G80" t="str">
            <v>2 WEEKS</v>
          </cell>
          <cell r="J80">
            <v>18.79</v>
          </cell>
          <cell r="K80" t="str">
            <v>3 WEEKS</v>
          </cell>
          <cell r="L80">
            <v>19.729500000000002</v>
          </cell>
          <cell r="M80">
            <v>22.499521800000004</v>
          </cell>
        </row>
        <row r="81">
          <cell r="D81" t="str">
            <v>A10043</v>
          </cell>
          <cell r="E81" t="str">
            <v>3" Heliflex Hose</v>
          </cell>
          <cell r="F81" t="str">
            <v>Copa</v>
          </cell>
          <cell r="G81" t="str">
            <v>2 WEEKS</v>
          </cell>
          <cell r="J81">
            <v>5.26</v>
          </cell>
          <cell r="K81" t="str">
            <v>3 WEEKS</v>
          </cell>
          <cell r="L81">
            <v>5.5229999999999997</v>
          </cell>
          <cell r="M81">
            <v>6.2984292000000002</v>
          </cell>
        </row>
        <row r="82">
          <cell r="D82" t="str">
            <v>A10044</v>
          </cell>
          <cell r="E82" t="str">
            <v>Hose Clips 3"</v>
          </cell>
          <cell r="F82" t="str">
            <v>Copa</v>
          </cell>
          <cell r="G82" t="str">
            <v>2 WEEKS</v>
          </cell>
          <cell r="J82">
            <v>2.94</v>
          </cell>
          <cell r="K82" t="str">
            <v>3 WEEKS</v>
          </cell>
          <cell r="L82">
            <v>3.0870000000000002</v>
          </cell>
          <cell r="M82">
            <v>3.5204148000000006</v>
          </cell>
        </row>
        <row r="83">
          <cell r="D83" t="str">
            <v>A10045</v>
          </cell>
          <cell r="E83" t="str">
            <v>4" Heliflex Hose</v>
          </cell>
          <cell r="F83" t="str">
            <v>Copa</v>
          </cell>
          <cell r="G83" t="str">
            <v>2 WEEKS</v>
          </cell>
          <cell r="J83">
            <v>10.43</v>
          </cell>
          <cell r="K83" t="str">
            <v>3 WEEKS</v>
          </cell>
          <cell r="L83">
            <v>10.951499999999999</v>
          </cell>
          <cell r="M83">
            <v>12.489090600000001</v>
          </cell>
        </row>
        <row r="84">
          <cell r="D84" t="str">
            <v>A10046</v>
          </cell>
          <cell r="E84" t="str">
            <v>Hose Clips 4"</v>
          </cell>
          <cell r="F84" t="str">
            <v>Copa</v>
          </cell>
          <cell r="G84" t="str">
            <v>2 WEEKS</v>
          </cell>
          <cell r="J84">
            <v>5.22</v>
          </cell>
          <cell r="K84" t="str">
            <v>2-4 WEEKS</v>
          </cell>
          <cell r="L84">
            <v>5.4809999999999999</v>
          </cell>
          <cell r="M84">
            <v>6.2505324</v>
          </cell>
        </row>
        <row r="85">
          <cell r="D85" t="str">
            <v>A10143</v>
          </cell>
          <cell r="E85" t="str">
            <v>W/W Pumping station</v>
          </cell>
          <cell r="F85" t="str">
            <v>Copa</v>
          </cell>
          <cell r="G85" t="str">
            <v>6 WEEKS</v>
          </cell>
          <cell r="H85">
            <v>10</v>
          </cell>
          <cell r="J85">
            <v>8790</v>
          </cell>
          <cell r="K85" t="str">
            <v>2-4 WEEKS</v>
          </cell>
          <cell r="L85">
            <v>9229.5</v>
          </cell>
          <cell r="M85">
            <v>10525.321800000002</v>
          </cell>
        </row>
        <row r="86">
          <cell r="D86" t="str">
            <v>A10146</v>
          </cell>
          <cell r="E86" t="str">
            <v>Catering Unit Waste Pump "Drainpac"</v>
          </cell>
          <cell r="F86" t="str">
            <v>Copa</v>
          </cell>
          <cell r="G86" t="str">
            <v>3 WEEKS</v>
          </cell>
          <cell r="H86">
            <v>4</v>
          </cell>
          <cell r="J86">
            <v>852.63</v>
          </cell>
          <cell r="K86" t="str">
            <v>2-4 WEEKS</v>
          </cell>
          <cell r="L86">
            <v>895.26150000000007</v>
          </cell>
          <cell r="M86">
            <v>1020.9562146000002</v>
          </cell>
        </row>
        <row r="87">
          <cell r="D87" t="str">
            <v>A10175</v>
          </cell>
          <cell r="E87" t="str">
            <v>25mm Hose (metres)</v>
          </cell>
          <cell r="F87" t="str">
            <v>Copa</v>
          </cell>
          <cell r="G87" t="str">
            <v>3 WEEKS</v>
          </cell>
          <cell r="J87">
            <v>1.49</v>
          </cell>
          <cell r="K87" t="str">
            <v>2-4 WEEKS</v>
          </cell>
          <cell r="L87">
            <v>1.5645</v>
          </cell>
          <cell r="M87">
            <v>1.7841558000000002</v>
          </cell>
        </row>
        <row r="88">
          <cell r="D88" t="str">
            <v>A10177</v>
          </cell>
          <cell r="E88" t="str">
            <v>Hose Clips 25mm</v>
          </cell>
          <cell r="F88" t="str">
            <v>Copa</v>
          </cell>
          <cell r="G88" t="str">
            <v>3 WEEKS</v>
          </cell>
          <cell r="J88">
            <v>2.78</v>
          </cell>
          <cell r="K88" t="str">
            <v>2-4 WEEKS</v>
          </cell>
          <cell r="L88">
            <v>2.919</v>
          </cell>
          <cell r="M88">
            <v>3.3288276000000003</v>
          </cell>
        </row>
        <row r="89">
          <cell r="D89" t="str">
            <v>A10180</v>
          </cell>
          <cell r="E89" t="str">
            <v>M16 Nuts, Bolts &amp; Washers Set 80mm x 72</v>
          </cell>
          <cell r="F89" t="str">
            <v>Copa</v>
          </cell>
          <cell r="G89" t="str">
            <v>3 WEEKS</v>
          </cell>
          <cell r="J89">
            <v>121.05</v>
          </cell>
          <cell r="K89" t="str">
            <v>2-4 WEEKS</v>
          </cell>
          <cell r="L89">
            <v>127.10250000000001</v>
          </cell>
          <cell r="M89">
            <v>144.94769100000002</v>
          </cell>
        </row>
        <row r="90">
          <cell r="D90" t="str">
            <v>A10181</v>
          </cell>
          <cell r="E90" t="str">
            <v>M16 Nuts, Bolts &amp; Washers Set 65mm x72</v>
          </cell>
          <cell r="F90" t="str">
            <v>Copa</v>
          </cell>
          <cell r="G90" t="str">
            <v>3 WEEKS</v>
          </cell>
          <cell r="J90">
            <v>229.47</v>
          </cell>
          <cell r="K90" t="str">
            <v>2-4 WEEKS</v>
          </cell>
          <cell r="L90">
            <v>240.9435</v>
          </cell>
          <cell r="M90">
            <v>274.77196739999999</v>
          </cell>
        </row>
        <row r="91">
          <cell r="D91" t="str">
            <v>A10182</v>
          </cell>
          <cell r="E91" t="str">
            <v>6" Gasket</v>
          </cell>
          <cell r="F91" t="str">
            <v>Copa</v>
          </cell>
          <cell r="G91" t="str">
            <v>3 WEEKS</v>
          </cell>
          <cell r="J91">
            <v>1.95</v>
          </cell>
          <cell r="K91" t="str">
            <v>2-4 WEEKS</v>
          </cell>
          <cell r="L91">
            <v>2.0474999999999999</v>
          </cell>
          <cell r="M91">
            <v>2.3349690000000001</v>
          </cell>
        </row>
        <row r="92">
          <cell r="D92" t="str">
            <v>A10183</v>
          </cell>
          <cell r="E92" t="str">
            <v>4" Gasket</v>
          </cell>
          <cell r="F92" t="str">
            <v>Copa</v>
          </cell>
          <cell r="G92" t="str">
            <v>3 WEEKS</v>
          </cell>
          <cell r="J92">
            <v>1.63</v>
          </cell>
          <cell r="K92" t="str">
            <v>2-4 WEEKS</v>
          </cell>
          <cell r="L92">
            <v>1.7115</v>
          </cell>
          <cell r="M92">
            <v>1.9517946000000002</v>
          </cell>
        </row>
        <row r="93">
          <cell r="D93" t="str">
            <v>A10184</v>
          </cell>
          <cell r="E93" t="str">
            <v>3" Gasket</v>
          </cell>
          <cell r="F93" t="str">
            <v>Copa</v>
          </cell>
          <cell r="G93" t="str">
            <v>3 WEEKS</v>
          </cell>
          <cell r="J93">
            <v>1.1599999999999999</v>
          </cell>
          <cell r="K93" t="str">
            <v>2-4 WEEKS</v>
          </cell>
          <cell r="L93">
            <v>1.218</v>
          </cell>
          <cell r="M93">
            <v>1.3890072</v>
          </cell>
        </row>
        <row r="94">
          <cell r="D94" t="str">
            <v>A10186</v>
          </cell>
          <cell r="E94" t="str">
            <v>4" Band Seals Tents</v>
          </cell>
          <cell r="F94" t="str">
            <v>Copa</v>
          </cell>
          <cell r="G94" t="str">
            <v>3 WEEKS</v>
          </cell>
          <cell r="J94">
            <v>19.579999999999998</v>
          </cell>
          <cell r="K94" t="str">
            <v>2-4 WEEKS</v>
          </cell>
          <cell r="L94">
            <v>20.558999999999997</v>
          </cell>
          <cell r="M94">
            <v>23.445483599999999</v>
          </cell>
        </row>
        <row r="95">
          <cell r="D95" t="str">
            <v>A10207</v>
          </cell>
          <cell r="E95" t="str">
            <v>4" Hose (metres)</v>
          </cell>
          <cell r="F95" t="str">
            <v>Copa</v>
          </cell>
          <cell r="G95" t="str">
            <v>3 WEEKS</v>
          </cell>
          <cell r="J95">
            <v>16.53</v>
          </cell>
          <cell r="K95" t="str">
            <v>2-4 WEEKS</v>
          </cell>
          <cell r="L95">
            <v>17.3565</v>
          </cell>
          <cell r="M95">
            <v>19.793352600000002</v>
          </cell>
        </row>
        <row r="96">
          <cell r="D96" t="str">
            <v>A10208</v>
          </cell>
          <cell r="E96" t="str">
            <v>2" Heliflex Hose</v>
          </cell>
          <cell r="F96" t="str">
            <v>Copa</v>
          </cell>
          <cell r="G96" t="str">
            <v>2 WEEKS</v>
          </cell>
          <cell r="J96">
            <v>3.4</v>
          </cell>
          <cell r="K96" t="str">
            <v>2-4 WEEKS</v>
          </cell>
          <cell r="L96">
            <v>3.57</v>
          </cell>
          <cell r="M96">
            <v>4.0712280000000005</v>
          </cell>
        </row>
        <row r="97">
          <cell r="D97" t="str">
            <v>PW 216</v>
          </cell>
          <cell r="E97" t="str">
            <v>Reducing Tee Connection 90/2"</v>
          </cell>
          <cell r="F97" t="str">
            <v>Copa</v>
          </cell>
          <cell r="G97" t="str">
            <v>3 WEEKS</v>
          </cell>
          <cell r="J97">
            <v>548.41999999999996</v>
          </cell>
          <cell r="K97" t="str">
            <v>2-4 WEEKS</v>
          </cell>
          <cell r="L97">
            <v>575.84100000000001</v>
          </cell>
          <cell r="M97">
            <v>656.68907640000009</v>
          </cell>
        </row>
        <row r="98">
          <cell r="D98" t="str">
            <v>PW201</v>
          </cell>
          <cell r="E98" t="str">
            <v xml:space="preserve">5000 mm Straight solid lagged t/ h pipe 90 </v>
          </cell>
          <cell r="F98" t="str">
            <v>Copa</v>
          </cell>
          <cell r="G98" t="str">
            <v>3 WEEKS</v>
          </cell>
          <cell r="J98">
            <v>531.58000000000004</v>
          </cell>
          <cell r="K98" t="str">
            <v>2-4 WEEKS</v>
          </cell>
          <cell r="L98">
            <v>558.15900000000011</v>
          </cell>
          <cell r="M98">
            <v>636.52452360000018</v>
          </cell>
        </row>
        <row r="99">
          <cell r="D99" t="str">
            <v>PW202</v>
          </cell>
          <cell r="E99" t="str">
            <v xml:space="preserve">5000mm Straight lagged t/ h pipe 90 </v>
          </cell>
          <cell r="F99" t="str">
            <v>Copa</v>
          </cell>
          <cell r="G99" t="str">
            <v>3 WEEKS</v>
          </cell>
          <cell r="J99">
            <v>505.26</v>
          </cell>
          <cell r="K99" t="str">
            <v>2-4 WEEKS</v>
          </cell>
          <cell r="L99">
            <v>530.52300000000002</v>
          </cell>
          <cell r="M99">
            <v>605.00842920000002</v>
          </cell>
        </row>
        <row r="100">
          <cell r="D100" t="str">
            <v>PW203</v>
          </cell>
          <cell r="E100" t="str">
            <v>5152mmStraight Solid Laggedt/h Pipe 90</v>
          </cell>
          <cell r="F100" t="str">
            <v>Copa</v>
          </cell>
          <cell r="G100" t="str">
            <v>3 WEEKS</v>
          </cell>
          <cell r="J100">
            <v>681.05</v>
          </cell>
          <cell r="K100" t="str">
            <v>2-4 WEEKS</v>
          </cell>
          <cell r="L100">
            <v>715.10249999999996</v>
          </cell>
          <cell r="M100">
            <v>815.50289099999998</v>
          </cell>
        </row>
        <row r="101">
          <cell r="D101" t="str">
            <v>PW204</v>
          </cell>
          <cell r="E101" t="str">
            <v xml:space="preserve">Special Connection 90 </v>
          </cell>
          <cell r="F101" t="str">
            <v>Copa</v>
          </cell>
          <cell r="G101" t="str">
            <v>3 WEEKS</v>
          </cell>
          <cell r="J101">
            <v>562.11</v>
          </cell>
          <cell r="K101" t="str">
            <v>3 WEEKS</v>
          </cell>
          <cell r="L101">
            <v>590.21550000000002</v>
          </cell>
          <cell r="M101">
            <v>673.08175620000009</v>
          </cell>
        </row>
        <row r="102">
          <cell r="D102" t="str">
            <v>PW205</v>
          </cell>
          <cell r="E102" t="str">
            <v>Special Connection 90</v>
          </cell>
          <cell r="F102" t="str">
            <v>Copa</v>
          </cell>
          <cell r="G102" t="str">
            <v>3 WEEKS</v>
          </cell>
          <cell r="J102">
            <v>534.74</v>
          </cell>
          <cell r="K102" t="str">
            <v>N/A</v>
          </cell>
          <cell r="L102">
            <v>561.47700000000009</v>
          </cell>
          <cell r="M102">
            <v>640.30837080000015</v>
          </cell>
        </row>
        <row r="103">
          <cell r="D103" t="str">
            <v>PW206</v>
          </cell>
          <cell r="E103" t="str">
            <v>5152mm Straight Solid Lagged t/h Pipe 90</v>
          </cell>
          <cell r="F103" t="str">
            <v>Copa</v>
          </cell>
          <cell r="G103" t="str">
            <v>3 WEEKS</v>
          </cell>
          <cell r="J103">
            <v>825.26</v>
          </cell>
          <cell r="K103">
            <v>2</v>
          </cell>
          <cell r="L103">
            <v>866.52300000000002</v>
          </cell>
          <cell r="M103">
            <v>988.18282920000013</v>
          </cell>
        </row>
        <row r="104">
          <cell r="D104" t="str">
            <v>PW210</v>
          </cell>
          <cell r="E104" t="str">
            <v>Special Connection 90mm</v>
          </cell>
          <cell r="F104" t="str">
            <v>Copa</v>
          </cell>
          <cell r="G104" t="str">
            <v>3 WEEKS</v>
          </cell>
          <cell r="J104">
            <v>384.21</v>
          </cell>
          <cell r="L104">
            <v>403.4205</v>
          </cell>
          <cell r="M104">
            <v>460.06073820000006</v>
          </cell>
        </row>
        <row r="105">
          <cell r="D105" t="str">
            <v>WW704</v>
          </cell>
          <cell r="E105" t="str">
            <v>Special Connection(110 0)</v>
          </cell>
          <cell r="F105" t="str">
            <v>Copa</v>
          </cell>
          <cell r="G105">
            <v>3</v>
          </cell>
          <cell r="J105">
            <v>589.47</v>
          </cell>
          <cell r="K105">
            <v>2</v>
          </cell>
          <cell r="L105">
            <v>618.94350000000009</v>
          </cell>
          <cell r="M105">
            <v>705.8431674000002</v>
          </cell>
        </row>
        <row r="106">
          <cell r="D106" t="str">
            <v>WW709</v>
          </cell>
          <cell r="E106" t="str">
            <v>Special Connection 110mm</v>
          </cell>
          <cell r="F106" t="str">
            <v>Copa</v>
          </cell>
          <cell r="G106">
            <v>3</v>
          </cell>
          <cell r="J106">
            <v>894.74</v>
          </cell>
          <cell r="K106">
            <v>3</v>
          </cell>
          <cell r="L106">
            <v>939.47700000000009</v>
          </cell>
          <cell r="M106">
            <v>1071.3795708000002</v>
          </cell>
        </row>
        <row r="107">
          <cell r="D107" t="str">
            <v>WW712</v>
          </cell>
          <cell r="E107" t="str">
            <v>Special Connection(110 0)</v>
          </cell>
          <cell r="F107" t="str">
            <v>Copa</v>
          </cell>
          <cell r="G107">
            <v>3</v>
          </cell>
          <cell r="J107">
            <v>639.54</v>
          </cell>
          <cell r="K107">
            <v>3</v>
          </cell>
          <cell r="L107">
            <v>671.51699999999994</v>
          </cell>
          <cell r="M107">
            <v>765.79798679999999</v>
          </cell>
        </row>
        <row r="108">
          <cell r="D108" t="str">
            <v>WW716</v>
          </cell>
          <cell r="E108" t="str">
            <v>Special Connection(110 0)</v>
          </cell>
          <cell r="F108" t="str">
            <v>Copa</v>
          </cell>
          <cell r="G108">
            <v>3</v>
          </cell>
          <cell r="J108">
            <v>924.21</v>
          </cell>
          <cell r="K108">
            <v>3</v>
          </cell>
          <cell r="L108">
            <v>970.42050000000006</v>
          </cell>
          <cell r="M108">
            <v>1106.6675382000001</v>
          </cell>
        </row>
        <row r="109">
          <cell r="D109" t="str">
            <v>WW751</v>
          </cell>
          <cell r="E109" t="str">
            <v>Special Connection T2"-4"</v>
          </cell>
          <cell r="F109" t="str">
            <v>Copa</v>
          </cell>
          <cell r="G109">
            <v>3</v>
          </cell>
          <cell r="J109">
            <v>536.84</v>
          </cell>
          <cell r="K109">
            <v>3</v>
          </cell>
          <cell r="L109">
            <v>563.68200000000002</v>
          </cell>
          <cell r="M109">
            <v>642.82295280000005</v>
          </cell>
        </row>
        <row r="110">
          <cell r="D110" t="str">
            <v>GG001</v>
          </cell>
          <cell r="E110" t="str">
            <v>Grease Guzzler</v>
          </cell>
          <cell r="F110" t="str">
            <v>Copa</v>
          </cell>
          <cell r="G110">
            <v>8</v>
          </cell>
          <cell r="J110">
            <v>3912</v>
          </cell>
          <cell r="K110">
            <v>3</v>
          </cell>
          <cell r="L110">
            <v>4107.6000000000004</v>
          </cell>
          <cell r="M110">
            <v>4684.3070400000006</v>
          </cell>
        </row>
        <row r="111">
          <cell r="D111" t="str">
            <v>Regens</v>
          </cell>
          <cell r="E111" t="str">
            <v>Overhaul Generaters</v>
          </cell>
          <cell r="J111">
            <v>23618.526352006735</v>
          </cell>
          <cell r="L111">
            <v>24799.452669607072</v>
          </cell>
          <cell r="M111">
            <v>28281.295824419907</v>
          </cell>
        </row>
        <row r="112">
          <cell r="D112" t="str">
            <v>MBR001</v>
          </cell>
          <cell r="E112" t="str">
            <v>MBR Waste Water Plant</v>
          </cell>
          <cell r="F112" t="str">
            <v>Copa</v>
          </cell>
          <cell r="G112">
            <v>12</v>
          </cell>
          <cell r="J112">
            <v>135080.42290925488</v>
          </cell>
          <cell r="K112">
            <v>3</v>
          </cell>
          <cell r="L112">
            <v>141834.44405471763</v>
          </cell>
          <cell r="M112">
            <v>161748</v>
          </cell>
        </row>
        <row r="113">
          <cell r="D113" t="str">
            <v>7105-99-383-2180</v>
          </cell>
          <cell r="E113" t="str">
            <v>MILITARY STYLE CAMP COT</v>
          </cell>
          <cell r="F113" t="str">
            <v>Franklin</v>
          </cell>
          <cell r="G113">
            <v>8</v>
          </cell>
          <cell r="J113">
            <v>31.64</v>
          </cell>
          <cell r="K113">
            <v>3</v>
          </cell>
          <cell r="L113">
            <v>33.222000000000001</v>
          </cell>
          <cell r="M113">
            <v>37.886368800000007</v>
          </cell>
        </row>
        <row r="114">
          <cell r="D114" t="str">
            <v>400-81-1-4</v>
          </cell>
          <cell r="E114" t="str">
            <v>Hotplate</v>
          </cell>
          <cell r="F114" t="str">
            <v>Karcher</v>
          </cell>
          <cell r="G114" t="str">
            <v>6 WEEKS</v>
          </cell>
          <cell r="J114">
            <v>697.01</v>
          </cell>
          <cell r="K114">
            <v>3</v>
          </cell>
          <cell r="L114">
            <v>731.8605</v>
          </cell>
          <cell r="M114">
            <v>834.6137142</v>
          </cell>
        </row>
        <row r="115">
          <cell r="D115" t="str">
            <v>400-81-4-6</v>
          </cell>
          <cell r="E115" t="str">
            <v>Storage containers - small-food</v>
          </cell>
          <cell r="F115" t="str">
            <v>karcher</v>
          </cell>
          <cell r="G115" t="str">
            <v>8 WEEKS</v>
          </cell>
          <cell r="J115">
            <v>15.91</v>
          </cell>
          <cell r="K115">
            <v>3</v>
          </cell>
          <cell r="L115">
            <v>16.705500000000001</v>
          </cell>
          <cell r="M115">
            <v>19.050952200000001</v>
          </cell>
        </row>
        <row r="116">
          <cell r="D116" t="str">
            <v>400-81-4-7</v>
          </cell>
          <cell r="E116" t="str">
            <v>Storage containers - large</v>
          </cell>
          <cell r="F116" t="str">
            <v>Karcher</v>
          </cell>
          <cell r="G116" t="str">
            <v xml:space="preserve"> 6 WEEKS</v>
          </cell>
          <cell r="J116">
            <v>17.39</v>
          </cell>
          <cell r="K116">
            <v>3</v>
          </cell>
          <cell r="L116">
            <v>18.259500000000003</v>
          </cell>
          <cell r="M116">
            <v>20.823133800000004</v>
          </cell>
        </row>
        <row r="117">
          <cell r="D117" t="str">
            <v>400-81-4-8</v>
          </cell>
          <cell r="E117" t="str">
            <v>Storage containers - small - CES(K)</v>
          </cell>
          <cell r="F117" t="str">
            <v>Karcher</v>
          </cell>
          <cell r="G117" t="str">
            <v>6 WEEKS</v>
          </cell>
          <cell r="J117">
            <v>16.57</v>
          </cell>
          <cell r="K117">
            <v>4</v>
          </cell>
          <cell r="L117">
            <v>17.398500000000002</v>
          </cell>
          <cell r="M117">
            <v>19.841249400000002</v>
          </cell>
        </row>
        <row r="118">
          <cell r="D118" t="str">
            <v>L105-0132</v>
          </cell>
          <cell r="E118" t="str">
            <v>Cable 63A 5C 16mm</v>
          </cell>
          <cell r="F118" t="str">
            <v>Lewden</v>
          </cell>
          <cell r="G118">
            <v>2</v>
          </cell>
          <cell r="J118">
            <v>548.35</v>
          </cell>
          <cell r="K118">
            <v>5</v>
          </cell>
          <cell r="L118">
            <v>575.76750000000004</v>
          </cell>
          <cell r="M118">
            <v>656.60525700000005</v>
          </cell>
        </row>
        <row r="119">
          <cell r="D119" t="str">
            <v>L105-0479</v>
          </cell>
          <cell r="E119" t="str">
            <v>Cable Ties</v>
          </cell>
          <cell r="F119" t="str">
            <v>Lewden</v>
          </cell>
          <cell r="G119" t="str">
            <v>N/A</v>
          </cell>
          <cell r="J119">
            <v>0.08</v>
          </cell>
          <cell r="K119">
            <v>2</v>
          </cell>
          <cell r="L119">
            <v>8.4000000000000005E-2</v>
          </cell>
          <cell r="M119">
            <v>9.5793600000000007E-2</v>
          </cell>
        </row>
        <row r="120">
          <cell r="D120" t="str">
            <v>L107-0047</v>
          </cell>
          <cell r="E120" t="str">
            <v>BL ARCTIC CABLE 3C 2.5MM  (100 METRES PER ROLE - MIN ORDER QTY 2 ROLLS) - MEASURED IN METRES</v>
          </cell>
          <cell r="F120" t="str">
            <v>Lewden</v>
          </cell>
          <cell r="G120">
            <v>2</v>
          </cell>
          <cell r="J120">
            <v>43.75</v>
          </cell>
          <cell r="K120">
            <v>3</v>
          </cell>
          <cell r="L120">
            <v>45.9375</v>
          </cell>
          <cell r="M120">
            <v>52.387125000000005</v>
          </cell>
        </row>
        <row r="121">
          <cell r="D121" t="str">
            <v>L107-0050</v>
          </cell>
          <cell r="E121" t="str">
            <v>YL ARCTIC CABLE 3C 2.5MM  (100 METRES PER REEL - MIN ORDER QTY 2 REELS) - MEASURED IN METRES</v>
          </cell>
          <cell r="F121" t="str">
            <v>Lewden</v>
          </cell>
          <cell r="J121">
            <v>43.75</v>
          </cell>
          <cell r="K121">
            <v>3</v>
          </cell>
          <cell r="L121">
            <v>45.9375</v>
          </cell>
          <cell r="M121">
            <v>52.387125000000005</v>
          </cell>
        </row>
        <row r="122">
          <cell r="D122" t="str">
            <v>L111-0080</v>
          </cell>
          <cell r="E122" t="str">
            <v>MCB 4P 32A Plus Shunt Trip</v>
          </cell>
          <cell r="F122" t="str">
            <v>Lewden</v>
          </cell>
          <cell r="G122">
            <v>2</v>
          </cell>
          <cell r="J122">
            <v>39.659999999999997</v>
          </cell>
          <cell r="K122">
            <v>2</v>
          </cell>
          <cell r="L122">
            <v>41.643000000000001</v>
          </cell>
          <cell r="M122">
            <v>47.489677200000003</v>
          </cell>
        </row>
        <row r="123">
          <cell r="D123" t="str">
            <v>L111-0844</v>
          </cell>
          <cell r="E123" t="str">
            <v>RCCB 25A 30MA</v>
          </cell>
          <cell r="F123" t="str">
            <v>Lewden</v>
          </cell>
          <cell r="G123">
            <v>2</v>
          </cell>
          <cell r="J123">
            <v>14.42</v>
          </cell>
          <cell r="K123">
            <v>2</v>
          </cell>
          <cell r="L123">
            <v>15.141</v>
          </cell>
          <cell r="M123">
            <v>17.2667964</v>
          </cell>
        </row>
        <row r="124">
          <cell r="D124" t="str">
            <v>L111-0845</v>
          </cell>
          <cell r="E124" t="str">
            <v>MCB 4 POLE 63A MOQ 4</v>
          </cell>
          <cell r="F124" t="str">
            <v>Lewden</v>
          </cell>
          <cell r="G124">
            <v>2</v>
          </cell>
          <cell r="J124">
            <v>96.1</v>
          </cell>
          <cell r="K124">
            <v>2</v>
          </cell>
          <cell r="L124">
            <v>100.905</v>
          </cell>
          <cell r="M124">
            <v>115.072062</v>
          </cell>
        </row>
        <row r="125">
          <cell r="D125" t="str">
            <v>L111-0846</v>
          </cell>
          <cell r="E125" t="str">
            <v>EL RELAY - MINIMUM ORDER QTY 2</v>
          </cell>
          <cell r="F125" t="str">
            <v>Lewden</v>
          </cell>
          <cell r="G125">
            <v>2</v>
          </cell>
          <cell r="J125">
            <v>96.58</v>
          </cell>
          <cell r="K125">
            <v>2</v>
          </cell>
          <cell r="L125">
            <v>101.40900000000001</v>
          </cell>
          <cell r="M125">
            <v>115.64682360000002</v>
          </cell>
        </row>
        <row r="126">
          <cell r="D126" t="str">
            <v>L600-0028</v>
          </cell>
          <cell r="E126" t="str">
            <v>TRANSFORMER 2KVA</v>
          </cell>
          <cell r="F126" t="str">
            <v>Lewden</v>
          </cell>
          <cell r="G126">
            <v>2</v>
          </cell>
          <cell r="J126">
            <v>100.5</v>
          </cell>
          <cell r="K126">
            <v>2</v>
          </cell>
          <cell r="L126">
            <v>105.52500000000001</v>
          </cell>
          <cell r="M126">
            <v>120.34071000000002</v>
          </cell>
        </row>
        <row r="127">
          <cell r="D127" t="str">
            <v>L900-0205</v>
          </cell>
          <cell r="E127" t="str">
            <v>M40 CABLE GLAND</v>
          </cell>
          <cell r="F127" t="str">
            <v>Lewden</v>
          </cell>
          <cell r="G127">
            <v>2</v>
          </cell>
          <cell r="H127">
            <v>0</v>
          </cell>
          <cell r="J127">
            <v>4.79</v>
          </cell>
          <cell r="K127">
            <v>2</v>
          </cell>
          <cell r="L127">
            <v>5.0295000000000005</v>
          </cell>
          <cell r="M127">
            <v>5.7356418000000007</v>
          </cell>
        </row>
        <row r="128">
          <cell r="D128" t="str">
            <v>L900-0244</v>
          </cell>
          <cell r="E128" t="str">
            <v>LAMP - MINIMUM ORDER QTY OF 10</v>
          </cell>
          <cell r="F128" t="str">
            <v>Lewden</v>
          </cell>
          <cell r="G128">
            <v>2</v>
          </cell>
          <cell r="J128">
            <v>4.79</v>
          </cell>
          <cell r="K128">
            <v>2</v>
          </cell>
          <cell r="L128">
            <v>5.0295000000000005</v>
          </cell>
          <cell r="M128">
            <v>5.7356418000000007</v>
          </cell>
        </row>
        <row r="129">
          <cell r="D129" t="str">
            <v>L900-0244</v>
          </cell>
          <cell r="E129" t="str">
            <v>LAMP</v>
          </cell>
          <cell r="F129" t="str">
            <v>Lewden</v>
          </cell>
          <cell r="G129">
            <v>2</v>
          </cell>
          <cell r="J129">
            <v>4.79</v>
          </cell>
          <cell r="K129">
            <v>2</v>
          </cell>
          <cell r="L129">
            <v>5.0295000000000005</v>
          </cell>
          <cell r="M129">
            <v>5.7356418000000007</v>
          </cell>
        </row>
        <row r="130">
          <cell r="D130" t="str">
            <v>L900-2106</v>
          </cell>
          <cell r="E130" t="str">
            <v>Diffuser 5FT (minimum order Qty 50)</v>
          </cell>
          <cell r="F130" t="str">
            <v>Lewden</v>
          </cell>
          <cell r="G130">
            <v>6</v>
          </cell>
          <cell r="J130">
            <v>9.49</v>
          </cell>
          <cell r="K130">
            <v>2</v>
          </cell>
          <cell r="L130">
            <v>9.964500000000001</v>
          </cell>
          <cell r="M130">
            <v>11.363515800000002</v>
          </cell>
        </row>
        <row r="131">
          <cell r="D131" t="str">
            <v>L950-0003</v>
          </cell>
          <cell r="E131" t="str">
            <v xml:space="preserve">SUPPLY LEAD 32A 415V IP67-14M  (ECU), </v>
          </cell>
          <cell r="F131" t="str">
            <v>Lewden</v>
          </cell>
          <cell r="G131">
            <v>3</v>
          </cell>
          <cell r="J131">
            <v>40.22</v>
          </cell>
          <cell r="K131">
            <v>2</v>
          </cell>
          <cell r="L131">
            <v>42.231000000000002</v>
          </cell>
          <cell r="M131">
            <v>48.160232400000005</v>
          </cell>
        </row>
        <row r="132">
          <cell r="D132" t="str">
            <v>L950-0004</v>
          </cell>
          <cell r="E132" t="str">
            <v>SUPPLY LEAD, 63A 415VAC, IP67, 14m (63A)</v>
          </cell>
          <cell r="F132" t="str">
            <v>Lewden</v>
          </cell>
          <cell r="G132">
            <v>3</v>
          </cell>
          <cell r="J132">
            <v>92.6</v>
          </cell>
          <cell r="K132">
            <v>2</v>
          </cell>
          <cell r="L132">
            <v>97.23</v>
          </cell>
          <cell r="M132">
            <v>110.88109200000001</v>
          </cell>
        </row>
        <row r="133">
          <cell r="D133" t="str">
            <v>L950-0005</v>
          </cell>
          <cell r="E133" t="str">
            <v>SUPPLY LEAD, 16A 415VAC, IP67, 14m (16A4)</v>
          </cell>
          <cell r="F133" t="str">
            <v>Lewden</v>
          </cell>
          <cell r="G133">
            <v>3</v>
          </cell>
          <cell r="J133">
            <v>32.58</v>
          </cell>
          <cell r="K133">
            <v>2</v>
          </cell>
          <cell r="L133">
            <v>34.209000000000003</v>
          </cell>
          <cell r="M133">
            <v>39.011943600000009</v>
          </cell>
        </row>
        <row r="134">
          <cell r="D134" t="str">
            <v>L950-0006</v>
          </cell>
          <cell r="E134" t="str">
            <v>FLUORESCENT LIGHTING 1500MM, 58W 2.2m</v>
          </cell>
          <cell r="F134" t="str">
            <v>Lewden</v>
          </cell>
          <cell r="G134">
            <v>2</v>
          </cell>
          <cell r="J134">
            <v>52.84</v>
          </cell>
          <cell r="K134">
            <v>2</v>
          </cell>
          <cell r="L134">
            <v>55.482000000000006</v>
          </cell>
          <cell r="M134">
            <v>63.271672800000012</v>
          </cell>
        </row>
        <row r="135">
          <cell r="D135" t="str">
            <v>L950-0007</v>
          </cell>
          <cell r="E135" t="str">
            <v>FLUORESCENT LIGHTING 1500MM, 116W, IP</v>
          </cell>
          <cell r="F135" t="str">
            <v>Lewden</v>
          </cell>
          <cell r="G135">
            <v>3</v>
          </cell>
          <cell r="J135">
            <v>87.6</v>
          </cell>
          <cell r="K135">
            <v>2</v>
          </cell>
          <cell r="L135">
            <v>91.98</v>
          </cell>
          <cell r="M135">
            <v>104.89399200000001</v>
          </cell>
        </row>
        <row r="136">
          <cell r="D136" t="str">
            <v>L950-0008</v>
          </cell>
          <cell r="E136" t="str">
            <v>SUPPLY LEAD 14m, 16A 110V IP44-IP67 (16A1)</v>
          </cell>
          <cell r="F136" t="str">
            <v>Lewden</v>
          </cell>
          <cell r="G136">
            <v>3</v>
          </cell>
          <cell r="J136">
            <v>16.91</v>
          </cell>
          <cell r="K136">
            <v>6</v>
          </cell>
          <cell r="L136">
            <v>17.755500000000001</v>
          </cell>
          <cell r="M136">
            <v>20.248372200000002</v>
          </cell>
        </row>
        <row r="137">
          <cell r="D137" t="str">
            <v>L950-0009</v>
          </cell>
          <cell r="E137" t="str">
            <v>VERSALINE 8 MODULE FESTOON LIGHTING SYSTEM, SWITCHED IP67 (VL8)</v>
          </cell>
          <cell r="F137" t="str">
            <v>Lewden</v>
          </cell>
          <cell r="G137">
            <v>3</v>
          </cell>
          <cell r="J137">
            <v>61.49</v>
          </cell>
          <cell r="K137">
            <v>2</v>
          </cell>
          <cell r="L137">
            <v>64.56450000000001</v>
          </cell>
          <cell r="M137">
            <v>73.629355800000013</v>
          </cell>
        </row>
        <row r="138">
          <cell r="D138" t="str">
            <v>L950-0014</v>
          </cell>
          <cell r="E138" t="str">
            <v>Transformer 110V</v>
          </cell>
          <cell r="F138" t="str">
            <v>Lewden</v>
          </cell>
          <cell r="G138">
            <v>3</v>
          </cell>
          <cell r="J138">
            <v>29.2</v>
          </cell>
          <cell r="K138">
            <v>3</v>
          </cell>
          <cell r="L138">
            <v>30.66</v>
          </cell>
          <cell r="M138">
            <v>34.964663999999999</v>
          </cell>
        </row>
        <row r="139">
          <cell r="D139" t="str">
            <v>L950-0020</v>
          </cell>
          <cell r="E139" t="str">
            <v>Earthing Kit</v>
          </cell>
          <cell r="F139" t="str">
            <v>Lewden</v>
          </cell>
          <cell r="G139">
            <v>3</v>
          </cell>
          <cell r="J139">
            <v>431.57</v>
          </cell>
          <cell r="K139">
            <v>3</v>
          </cell>
          <cell r="L139">
            <v>453.14850000000001</v>
          </cell>
          <cell r="M139">
            <v>516.77054940000005</v>
          </cell>
        </row>
        <row r="140">
          <cell r="D140" t="str">
            <v>L950-0026</v>
          </cell>
          <cell r="E140" t="str">
            <v>2 GANG 13A SOCKET OUTLETS WITH TRAILING PLUG TO IP44 (13ASO)</v>
          </cell>
          <cell r="F140" t="str">
            <v>Lewden</v>
          </cell>
          <cell r="G140">
            <v>3</v>
          </cell>
          <cell r="J140">
            <v>51.41</v>
          </cell>
          <cell r="K140">
            <v>2</v>
          </cell>
          <cell r="L140">
            <v>53.980499999999999</v>
          </cell>
          <cell r="M140">
            <v>61.559362200000002</v>
          </cell>
        </row>
        <row r="141">
          <cell r="D141" t="str">
            <v>L950-0026</v>
          </cell>
          <cell r="E141" t="str">
            <v>2 Gang 13A Socket Outlets with trailing plug</v>
          </cell>
          <cell r="F141" t="str">
            <v>Lewden</v>
          </cell>
          <cell r="G141">
            <v>3</v>
          </cell>
          <cell r="J141">
            <v>51.41</v>
          </cell>
          <cell r="K141">
            <v>3</v>
          </cell>
          <cell r="L141">
            <v>53.980499999999999</v>
          </cell>
          <cell r="M141">
            <v>61.559362200000002</v>
          </cell>
        </row>
        <row r="142">
          <cell r="D142" t="str">
            <v>L950-0030</v>
          </cell>
          <cell r="E142" t="str">
            <v>EMERGENCY LIGHTING LUMINNAIRES, NON-MAINTAINED (EL)</v>
          </cell>
          <cell r="F142" t="str">
            <v>Lewden</v>
          </cell>
          <cell r="G142">
            <v>3</v>
          </cell>
          <cell r="J142">
            <v>53.45</v>
          </cell>
          <cell r="K142">
            <v>4</v>
          </cell>
          <cell r="L142">
            <v>56.122500000000002</v>
          </cell>
          <cell r="M142">
            <v>64.002099000000001</v>
          </cell>
        </row>
        <row r="143">
          <cell r="D143" t="str">
            <v>L950-0030</v>
          </cell>
          <cell r="E143" t="str">
            <v>LUMINARIES EMERGENCY</v>
          </cell>
          <cell r="F143" t="str">
            <v>Lewden</v>
          </cell>
          <cell r="G143">
            <v>2</v>
          </cell>
          <cell r="J143">
            <v>53.45</v>
          </cell>
          <cell r="K143">
            <v>2</v>
          </cell>
          <cell r="L143">
            <v>56.122500000000002</v>
          </cell>
          <cell r="M143">
            <v>64.002099000000001</v>
          </cell>
        </row>
        <row r="144">
          <cell r="D144" t="str">
            <v>L950-0032</v>
          </cell>
          <cell r="E144" t="str">
            <v>WALKWAY LIGHTING, 100W BULKHEAD FITTING</v>
          </cell>
          <cell r="F144" t="str">
            <v>Lewden</v>
          </cell>
          <cell r="G144">
            <v>3</v>
          </cell>
          <cell r="J144">
            <v>18.22</v>
          </cell>
          <cell r="K144">
            <v>2</v>
          </cell>
          <cell r="L144">
            <v>19.131</v>
          </cell>
          <cell r="M144">
            <v>21.8169924</v>
          </cell>
        </row>
        <row r="145">
          <cell r="D145" t="str">
            <v>L950-0033</v>
          </cell>
          <cell r="E145" t="str">
            <v>4M ROAD CROSSING</v>
          </cell>
          <cell r="F145" t="str">
            <v>Lewden</v>
          </cell>
          <cell r="G145">
            <v>3</v>
          </cell>
          <cell r="J145">
            <v>433.87</v>
          </cell>
          <cell r="K145">
            <v>2</v>
          </cell>
          <cell r="L145">
            <v>455.56350000000003</v>
          </cell>
          <cell r="M145">
            <v>519.52461540000013</v>
          </cell>
        </row>
        <row r="146">
          <cell r="D146" t="str">
            <v>L950-0044</v>
          </cell>
          <cell r="E146" t="str">
            <v>LOCAL DISTRIBUTION UNIT (LDU)</v>
          </cell>
          <cell r="F146" t="str">
            <v>Lewden</v>
          </cell>
          <cell r="G146">
            <v>3</v>
          </cell>
          <cell r="J146">
            <v>1057.81</v>
          </cell>
          <cell r="K146">
            <v>2</v>
          </cell>
          <cell r="L146">
            <v>1110.7004999999999</v>
          </cell>
          <cell r="M146">
            <v>1266.6428501999999</v>
          </cell>
        </row>
        <row r="147">
          <cell r="D147" t="str">
            <v>L950-0045</v>
          </cell>
          <cell r="E147" t="str">
            <v>UTILITY CONNECTION UNIT (UCU)</v>
          </cell>
          <cell r="F147" t="str">
            <v>Lewden</v>
          </cell>
          <cell r="G147">
            <v>3</v>
          </cell>
          <cell r="J147">
            <v>1535.73</v>
          </cell>
          <cell r="K147">
            <v>2</v>
          </cell>
          <cell r="L147">
            <v>1612.5165000000002</v>
          </cell>
          <cell r="M147">
            <v>1838.9138166000002</v>
          </cell>
        </row>
        <row r="148">
          <cell r="D148" t="str">
            <v>L950-0047</v>
          </cell>
          <cell r="E148" t="str">
            <v>SUPPLY LEAD, 14m, 16A, 240V IP44, L950-0047 (16A5)</v>
          </cell>
          <cell r="F148" t="str">
            <v>Lewden</v>
          </cell>
          <cell r="G148">
            <v>3</v>
          </cell>
          <cell r="J148">
            <v>14.85</v>
          </cell>
          <cell r="K148">
            <v>2</v>
          </cell>
          <cell r="L148">
            <v>15.592500000000001</v>
          </cell>
          <cell r="M148">
            <v>17.781687000000002</v>
          </cell>
        </row>
        <row r="149">
          <cell r="D149" t="str">
            <v>L950-0050</v>
          </cell>
          <cell r="E149" t="str">
            <v>32A 240V 14M SUPPLY LEAD</v>
          </cell>
          <cell r="F149" t="str">
            <v>Lewden</v>
          </cell>
          <cell r="G149">
            <v>3</v>
          </cell>
          <cell r="J149">
            <v>35.369999999999997</v>
          </cell>
          <cell r="K149">
            <v>2</v>
          </cell>
          <cell r="L149">
            <v>37.138500000000001</v>
          </cell>
          <cell r="M149">
            <v>42.352745400000003</v>
          </cell>
        </row>
        <row r="150">
          <cell r="D150" t="str">
            <v>L950-0052</v>
          </cell>
          <cell r="E150" t="str">
            <v xml:space="preserve">SUPPLY LEAD 14m, 16A 110V IP67-IP67 </v>
          </cell>
          <cell r="F150" t="str">
            <v>Lewden</v>
          </cell>
          <cell r="G150">
            <v>3</v>
          </cell>
          <cell r="J150">
            <v>23.64</v>
          </cell>
          <cell r="K150">
            <v>2</v>
          </cell>
          <cell r="L150">
            <v>24.822000000000003</v>
          </cell>
          <cell r="M150">
            <v>28.307008800000006</v>
          </cell>
        </row>
        <row r="151">
          <cell r="D151" t="str">
            <v>L950-0053</v>
          </cell>
          <cell r="E151" t="str">
            <v>SUPPLY LEAD 18m, 16A 240V IP67-IP67</v>
          </cell>
          <cell r="F151" t="str">
            <v>Lewden</v>
          </cell>
          <cell r="G151">
            <v>3</v>
          </cell>
          <cell r="J151">
            <v>25.25</v>
          </cell>
          <cell r="K151">
            <v>2</v>
          </cell>
          <cell r="L151">
            <v>26.512500000000003</v>
          </cell>
          <cell r="M151">
            <v>30.234855000000007</v>
          </cell>
        </row>
        <row r="152">
          <cell r="D152" t="str">
            <v>L950-0069</v>
          </cell>
          <cell r="E152" t="str">
            <v>Fluorescent Lighting 1500mm 58w c/w Lead</v>
          </cell>
          <cell r="F152" t="str">
            <v>Lewden</v>
          </cell>
          <cell r="G152">
            <v>4</v>
          </cell>
          <cell r="I152" t="str">
            <v>20 x refurb, 8 x mods</v>
          </cell>
          <cell r="J152">
            <v>53.84</v>
          </cell>
          <cell r="K152">
            <v>2</v>
          </cell>
          <cell r="L152">
            <v>56.532000000000004</v>
          </cell>
          <cell r="M152">
            <v>64.469092800000013</v>
          </cell>
        </row>
        <row r="153">
          <cell r="D153" t="str">
            <v>L950-0069</v>
          </cell>
          <cell r="E153" t="str">
            <v>FLUORESCENT LIGHTING 58W C/W LEAD</v>
          </cell>
          <cell r="F153" t="str">
            <v>Lewden</v>
          </cell>
          <cell r="G153">
            <v>4</v>
          </cell>
          <cell r="J153">
            <v>52.84</v>
          </cell>
          <cell r="K153">
            <v>2</v>
          </cell>
          <cell r="L153">
            <v>55.482000000000006</v>
          </cell>
          <cell r="M153">
            <v>63.271672800000012</v>
          </cell>
        </row>
        <row r="154">
          <cell r="D154" t="str">
            <v>L950-0129</v>
          </cell>
          <cell r="E154" t="str">
            <v>EMERGENCY LIGHT (H.O)  (ELHA)</v>
          </cell>
          <cell r="F154" t="str">
            <v>Lewden</v>
          </cell>
          <cell r="G154">
            <v>5</v>
          </cell>
          <cell r="J154">
            <v>53.24</v>
          </cell>
          <cell r="K154">
            <v>2</v>
          </cell>
          <cell r="L154">
            <v>55.902000000000001</v>
          </cell>
          <cell r="M154">
            <v>63.750640800000006</v>
          </cell>
        </row>
        <row r="155">
          <cell r="D155" t="str">
            <v>MW50S</v>
          </cell>
          <cell r="E155" t="str">
            <v>Electrical Socket 13A 240V</v>
          </cell>
          <cell r="F155" t="str">
            <v>Lewden</v>
          </cell>
          <cell r="G155">
            <v>2</v>
          </cell>
          <cell r="J155">
            <v>6.55</v>
          </cell>
          <cell r="K155">
            <v>2</v>
          </cell>
          <cell r="L155">
            <v>6.8775000000000004</v>
          </cell>
          <cell r="M155">
            <v>7.8431010000000008</v>
          </cell>
        </row>
        <row r="156">
          <cell r="D156" t="str">
            <v>MW50S</v>
          </cell>
          <cell r="E156" t="str">
            <v>MW50S 3 PINNED SOCKET MINIMUM ORDER QTY 6</v>
          </cell>
          <cell r="F156" t="str">
            <v>Lewden</v>
          </cell>
          <cell r="G156">
            <v>2</v>
          </cell>
          <cell r="J156">
            <v>6.55</v>
          </cell>
          <cell r="K156">
            <v>2</v>
          </cell>
          <cell r="L156">
            <v>6.8775000000000004</v>
          </cell>
          <cell r="M156">
            <v>7.8431010000000008</v>
          </cell>
        </row>
        <row r="157">
          <cell r="D157" t="str">
            <v>PM16/1000N</v>
          </cell>
          <cell r="E157" t="str">
            <v>PLUG 16A 3 PIN 110VAC 1P44</v>
          </cell>
          <cell r="F157" t="str">
            <v>Lewden</v>
          </cell>
          <cell r="G157">
            <v>2</v>
          </cell>
          <cell r="J157">
            <v>1.18</v>
          </cell>
          <cell r="K157">
            <v>2</v>
          </cell>
          <cell r="L157">
            <v>1.2389999999999999</v>
          </cell>
          <cell r="M157">
            <v>1.4129555999999999</v>
          </cell>
        </row>
        <row r="158">
          <cell r="D158" t="str">
            <v>PM16/1100N</v>
          </cell>
          <cell r="E158" t="str">
            <v>PLUG 16A 3 PIN 240V IP44</v>
          </cell>
          <cell r="F158" t="str">
            <v>Lewden</v>
          </cell>
          <cell r="G158">
            <v>2</v>
          </cell>
          <cell r="J158">
            <v>1.18</v>
          </cell>
          <cell r="K158">
            <v>2</v>
          </cell>
          <cell r="L158">
            <v>1.2389999999999999</v>
          </cell>
          <cell r="M158">
            <v>1.4129555999999999</v>
          </cell>
        </row>
        <row r="159">
          <cell r="D159" t="str">
            <v>PM16/2000N</v>
          </cell>
          <cell r="E159" t="str">
            <v>CONNECTOR 3 PIN 110VAC IP44</v>
          </cell>
          <cell r="F159" t="str">
            <v>Lewden</v>
          </cell>
          <cell r="G159">
            <v>2</v>
          </cell>
          <cell r="J159">
            <v>2.56</v>
          </cell>
          <cell r="K159">
            <v>2</v>
          </cell>
          <cell r="L159">
            <v>2.6880000000000002</v>
          </cell>
          <cell r="M159">
            <v>3.0653952000000002</v>
          </cell>
        </row>
        <row r="160">
          <cell r="D160" t="str">
            <v>PM16/2100N</v>
          </cell>
          <cell r="E160" t="str">
            <v>CONNECTOR 3 PIN 240VAC IP44</v>
          </cell>
          <cell r="F160" t="str">
            <v>Lewden</v>
          </cell>
          <cell r="G160">
            <v>2</v>
          </cell>
          <cell r="J160">
            <v>2.56</v>
          </cell>
          <cell r="K160">
            <v>2</v>
          </cell>
          <cell r="L160">
            <v>2.6880000000000002</v>
          </cell>
          <cell r="M160">
            <v>3.0653952000000002</v>
          </cell>
        </row>
        <row r="161">
          <cell r="D161" t="str">
            <v>PM16/610</v>
          </cell>
          <cell r="E161" t="str">
            <v>PLUG 16A 3 PIN 110VAC MINIMUM ORDER QTY IS 4</v>
          </cell>
          <cell r="F161" t="str">
            <v>Lewden</v>
          </cell>
          <cell r="G161">
            <v>2</v>
          </cell>
          <cell r="J161">
            <v>4.8600000000000003</v>
          </cell>
          <cell r="K161">
            <v>2</v>
          </cell>
          <cell r="L161">
            <v>5.1030000000000006</v>
          </cell>
          <cell r="M161">
            <v>5.819461200000001</v>
          </cell>
        </row>
        <row r="162">
          <cell r="D162" t="str">
            <v>PM16/611</v>
          </cell>
          <cell r="E162" t="str">
            <v>PLUG 16A 3 PIN 240VAC  MINIMUM ORDER QTY IS 4</v>
          </cell>
          <cell r="F162" t="str">
            <v>Lewden</v>
          </cell>
          <cell r="G162">
            <v>2</v>
          </cell>
          <cell r="J162">
            <v>4.8600000000000003</v>
          </cell>
          <cell r="K162">
            <v>2</v>
          </cell>
          <cell r="L162">
            <v>5.1030000000000006</v>
          </cell>
          <cell r="M162">
            <v>5.819461200000001</v>
          </cell>
        </row>
        <row r="163">
          <cell r="D163" t="str">
            <v>PM16/660</v>
          </cell>
          <cell r="E163" t="str">
            <v>SOCKET 16A 3 PIN</v>
          </cell>
          <cell r="F163" t="str">
            <v>Lewden</v>
          </cell>
          <cell r="G163">
            <v>2</v>
          </cell>
          <cell r="J163">
            <v>2.67</v>
          </cell>
          <cell r="K163">
            <v>2</v>
          </cell>
          <cell r="L163">
            <v>2.8035000000000001</v>
          </cell>
          <cell r="M163">
            <v>3.1971114000000003</v>
          </cell>
        </row>
        <row r="164">
          <cell r="D164" t="str">
            <v>PM16/661</v>
          </cell>
          <cell r="E164" t="str">
            <v>SOCKET 16A 3 PIN</v>
          </cell>
          <cell r="F164" t="str">
            <v>Lewden</v>
          </cell>
          <cell r="G164">
            <v>2</v>
          </cell>
          <cell r="J164">
            <v>2.67</v>
          </cell>
          <cell r="L164">
            <v>2.8035000000000001</v>
          </cell>
          <cell r="M164">
            <v>3.1971114000000003</v>
          </cell>
        </row>
        <row r="165">
          <cell r="D165" t="str">
            <v>PM16/761</v>
          </cell>
          <cell r="E165" t="str">
            <v>INLET 16A 3 PIN 240V AC - MINIMUM ORDER QTY IS 4</v>
          </cell>
          <cell r="F165" t="str">
            <v>Lewden</v>
          </cell>
          <cell r="G165">
            <v>2</v>
          </cell>
          <cell r="J165">
            <v>4.74</v>
          </cell>
          <cell r="K165">
            <v>3</v>
          </cell>
          <cell r="L165">
            <v>4.9770000000000003</v>
          </cell>
          <cell r="M165">
            <v>5.6757708000000004</v>
          </cell>
        </row>
        <row r="166">
          <cell r="D166" t="str">
            <v>PM16/810</v>
          </cell>
          <cell r="E166" t="str">
            <v>CONNECTOR 3 PIN 110V AC - MINIMUM ORDER QTY IS 4</v>
          </cell>
          <cell r="F166" t="str">
            <v>Lewden</v>
          </cell>
          <cell r="G166">
            <v>2</v>
          </cell>
          <cell r="J166">
            <v>4.72</v>
          </cell>
          <cell r="K166">
            <v>3</v>
          </cell>
          <cell r="L166">
            <v>4.9559999999999995</v>
          </cell>
          <cell r="M166">
            <v>5.6518223999999995</v>
          </cell>
        </row>
        <row r="167">
          <cell r="D167" t="str">
            <v>PM16/811</v>
          </cell>
          <cell r="E167" t="str">
            <v>CONNECTOR 3 PIN 240VAC</v>
          </cell>
          <cell r="F167" t="str">
            <v>Lewden</v>
          </cell>
          <cell r="G167">
            <v>2</v>
          </cell>
          <cell r="J167">
            <v>4.72</v>
          </cell>
          <cell r="K167">
            <v>3</v>
          </cell>
          <cell r="L167">
            <v>4.9559999999999995</v>
          </cell>
          <cell r="M167">
            <v>5.6518223999999995</v>
          </cell>
        </row>
        <row r="168">
          <cell r="D168" t="str">
            <v>PM16/943</v>
          </cell>
          <cell r="E168" t="str">
            <v>Plug 16A</v>
          </cell>
          <cell r="F168" t="str">
            <v>Lewden</v>
          </cell>
          <cell r="G168">
            <v>3</v>
          </cell>
          <cell r="J168">
            <v>16.12</v>
          </cell>
          <cell r="K168">
            <v>3</v>
          </cell>
          <cell r="L168">
            <v>16.926000000000002</v>
          </cell>
          <cell r="M168">
            <v>19.302410400000003</v>
          </cell>
        </row>
        <row r="169">
          <cell r="D169" t="str">
            <v>PM16/943</v>
          </cell>
          <cell r="E169" t="str">
            <v>Plug 16A</v>
          </cell>
          <cell r="F169" t="str">
            <v>Lewden</v>
          </cell>
          <cell r="G169">
            <v>2</v>
          </cell>
          <cell r="J169">
            <v>16.12</v>
          </cell>
          <cell r="K169">
            <v>3</v>
          </cell>
          <cell r="L169">
            <v>16.926000000000002</v>
          </cell>
          <cell r="M169">
            <v>19.302410400000003</v>
          </cell>
        </row>
        <row r="170">
          <cell r="D170" t="str">
            <v>PM16/953</v>
          </cell>
          <cell r="E170" t="str">
            <v xml:space="preserve">Socket 16A </v>
          </cell>
          <cell r="F170" t="str">
            <v>Lewden</v>
          </cell>
          <cell r="G170">
            <v>3</v>
          </cell>
          <cell r="J170">
            <v>19.27</v>
          </cell>
          <cell r="K170">
            <v>3</v>
          </cell>
          <cell r="L170">
            <v>20.233499999999999</v>
          </cell>
          <cell r="M170">
            <v>23.074283400000002</v>
          </cell>
        </row>
        <row r="171">
          <cell r="D171" t="str">
            <v>PM16/953</v>
          </cell>
          <cell r="E171" t="str">
            <v>Socket 16A</v>
          </cell>
          <cell r="F171" t="str">
            <v>Lewden</v>
          </cell>
          <cell r="G171">
            <v>2</v>
          </cell>
          <cell r="J171">
            <v>19.27</v>
          </cell>
          <cell r="K171" t="str">
            <v>3 WEEKS</v>
          </cell>
          <cell r="L171">
            <v>20.233499999999999</v>
          </cell>
          <cell r="M171">
            <v>23.074283400000002</v>
          </cell>
        </row>
        <row r="172">
          <cell r="D172" t="str">
            <v>PM16/A130G</v>
          </cell>
          <cell r="E172" t="str">
            <v>SPLITLINE 110VAC 3 WAY SPLITTERS, 16A (SPL1)</v>
          </cell>
          <cell r="F172" t="str">
            <v>Lewden</v>
          </cell>
          <cell r="G172">
            <v>2</v>
          </cell>
          <cell r="I172" t="str">
            <v>10 x refurb, 1 x mod</v>
          </cell>
          <cell r="J172">
            <v>12.36</v>
          </cell>
          <cell r="K172" t="str">
            <v>3 WEEKS</v>
          </cell>
          <cell r="L172">
            <v>12.978</v>
          </cell>
          <cell r="M172">
            <v>14.8001112</v>
          </cell>
        </row>
        <row r="173">
          <cell r="D173" t="str">
            <v>PM16/A131G</v>
          </cell>
          <cell r="E173" t="str">
            <v>SPLITLINE 240VAC 3 WAY SPLITTERS  16A</v>
          </cell>
          <cell r="F173" t="str">
            <v>Lewden</v>
          </cell>
          <cell r="G173">
            <v>2</v>
          </cell>
          <cell r="J173">
            <v>12.36</v>
          </cell>
          <cell r="K173" t="str">
            <v>3 WEEKS</v>
          </cell>
          <cell r="L173">
            <v>12.978</v>
          </cell>
          <cell r="M173">
            <v>14.8001112</v>
          </cell>
        </row>
        <row r="174">
          <cell r="D174" t="str">
            <v>PM32/618</v>
          </cell>
          <cell r="E174" t="str">
            <v>PM32/618 PLUG. - MINIMUM ORDER QTY 2</v>
          </cell>
          <cell r="F174" t="str">
            <v>Lewden</v>
          </cell>
          <cell r="G174">
            <v>2</v>
          </cell>
          <cell r="J174">
            <v>10.18</v>
          </cell>
          <cell r="K174" t="str">
            <v>3 WEEKS</v>
          </cell>
          <cell r="L174">
            <v>10.689</v>
          </cell>
          <cell r="M174">
            <v>12.189735600000001</v>
          </cell>
        </row>
        <row r="175">
          <cell r="D175" t="str">
            <v>PM32/618</v>
          </cell>
          <cell r="E175" t="str">
            <v>PM32/618 PLUG.</v>
          </cell>
          <cell r="F175" t="str">
            <v>Lewden</v>
          </cell>
          <cell r="G175">
            <v>2</v>
          </cell>
          <cell r="J175">
            <v>10.18</v>
          </cell>
          <cell r="K175" t="str">
            <v>3 WEEKS</v>
          </cell>
          <cell r="L175">
            <v>10.689</v>
          </cell>
          <cell r="M175">
            <v>12.189735600000001</v>
          </cell>
        </row>
        <row r="176">
          <cell r="D176" t="str">
            <v>PM32/668</v>
          </cell>
          <cell r="E176" t="str">
            <v>SOCKET 32A 5PIN 415VAC IP67</v>
          </cell>
          <cell r="F176" t="str">
            <v>Lewden</v>
          </cell>
          <cell r="G176">
            <v>2</v>
          </cell>
          <cell r="J176">
            <v>4.79</v>
          </cell>
          <cell r="K176" t="str">
            <v>3 WEEKS</v>
          </cell>
          <cell r="L176">
            <v>5.0295000000000005</v>
          </cell>
          <cell r="M176">
            <v>5.7356418000000007</v>
          </cell>
        </row>
        <row r="177">
          <cell r="D177" t="str">
            <v>PM32/818</v>
          </cell>
          <cell r="E177" t="str">
            <v>PM32/818 CONN - MINIMUM ORDER QTY 2</v>
          </cell>
          <cell r="F177" t="str">
            <v>Lewden</v>
          </cell>
          <cell r="G177">
            <v>2</v>
          </cell>
          <cell r="J177">
            <v>12.57</v>
          </cell>
          <cell r="K177" t="str">
            <v>3 WEEKS</v>
          </cell>
          <cell r="L177">
            <v>13.198500000000001</v>
          </cell>
          <cell r="M177">
            <v>15.051569400000002</v>
          </cell>
        </row>
        <row r="178">
          <cell r="D178" t="str">
            <v>PM32/818</v>
          </cell>
          <cell r="E178" t="str">
            <v>PM32/818 CONN MOQ 2</v>
          </cell>
          <cell r="F178" t="str">
            <v>Lewden</v>
          </cell>
          <cell r="G178">
            <v>2</v>
          </cell>
          <cell r="J178">
            <v>12.57</v>
          </cell>
          <cell r="K178" t="str">
            <v>3 WEEKS</v>
          </cell>
          <cell r="L178">
            <v>13.198500000000001</v>
          </cell>
          <cell r="M178">
            <v>15.051569400000002</v>
          </cell>
        </row>
        <row r="179">
          <cell r="D179" t="str">
            <v>PM63/608</v>
          </cell>
          <cell r="E179" t="str">
            <v>PM63/608 PLUG - MINIMUM ORDER QTY 6</v>
          </cell>
          <cell r="F179" t="str">
            <v>Lewden</v>
          </cell>
          <cell r="G179">
            <v>2</v>
          </cell>
          <cell r="J179">
            <v>14.75</v>
          </cell>
          <cell r="K179" t="str">
            <v>6-8 WEEKS</v>
          </cell>
          <cell r="L179">
            <v>15.487500000000001</v>
          </cell>
          <cell r="M179">
            <v>17.661945000000003</v>
          </cell>
        </row>
        <row r="180">
          <cell r="D180" t="str">
            <v>PM63/608</v>
          </cell>
          <cell r="E180" t="str">
            <v>PM63/608 PLUG MOQ 6</v>
          </cell>
          <cell r="F180" t="str">
            <v>Lewden</v>
          </cell>
          <cell r="G180">
            <v>2</v>
          </cell>
          <cell r="J180">
            <v>14.75</v>
          </cell>
          <cell r="K180" t="str">
            <v>4WEEKS</v>
          </cell>
          <cell r="L180">
            <v>15.487500000000001</v>
          </cell>
          <cell r="M180">
            <v>17.661945000000003</v>
          </cell>
        </row>
        <row r="181">
          <cell r="D181" t="str">
            <v>PM63/668</v>
          </cell>
          <cell r="E181" t="str">
            <v>SOCKET 63A 5 PIN 415V AC</v>
          </cell>
          <cell r="F181" t="str">
            <v>Lewden</v>
          </cell>
          <cell r="G181">
            <v>2</v>
          </cell>
          <cell r="J181">
            <v>9.64</v>
          </cell>
          <cell r="K181" t="str">
            <v>4-5 WEEKS</v>
          </cell>
          <cell r="L181">
            <v>10.122000000000002</v>
          </cell>
          <cell r="M181">
            <v>11.543128800000003</v>
          </cell>
        </row>
        <row r="182">
          <cell r="D182" t="str">
            <v>PM63/768</v>
          </cell>
          <cell r="E182" t="str">
            <v>INLET 63A 5 PIN 415VAC IP67</v>
          </cell>
          <cell r="F182" t="str">
            <v>Lewden</v>
          </cell>
          <cell r="G182">
            <v>2</v>
          </cell>
          <cell r="J182">
            <v>8.73</v>
          </cell>
          <cell r="K182" t="str">
            <v>4-5 WEEKS</v>
          </cell>
          <cell r="L182">
            <v>9.166500000000001</v>
          </cell>
          <cell r="M182">
            <v>10.453476600000002</v>
          </cell>
        </row>
        <row r="183">
          <cell r="D183" t="str">
            <v>PM63/808</v>
          </cell>
          <cell r="E183" t="str">
            <v>PM63/808 CONN - MINIMUM ORDER QTY 6</v>
          </cell>
          <cell r="F183" t="str">
            <v>Lewden</v>
          </cell>
          <cell r="G183">
            <v>2</v>
          </cell>
          <cell r="J183">
            <v>17.510000000000002</v>
          </cell>
          <cell r="K183" t="str">
            <v>4WEEKS</v>
          </cell>
          <cell r="L183">
            <v>18.385500000000004</v>
          </cell>
          <cell r="M183">
            <v>20.966824200000005</v>
          </cell>
        </row>
        <row r="184">
          <cell r="D184" t="str">
            <v>PM63/808</v>
          </cell>
          <cell r="E184" t="str">
            <v>PM63/808 CONN- MINIMUM ORDER QTY 6</v>
          </cell>
          <cell r="F184" t="str">
            <v>Lewden</v>
          </cell>
          <cell r="G184">
            <v>2</v>
          </cell>
          <cell r="J184">
            <v>17.510000000000002</v>
          </cell>
          <cell r="K184" t="str">
            <v>3-4 WEEKS</v>
          </cell>
          <cell r="L184">
            <v>18.385500000000004</v>
          </cell>
          <cell r="M184">
            <v>20.966824200000005</v>
          </cell>
        </row>
        <row r="185">
          <cell r="D185" t="str">
            <v>TDA 5002</v>
          </cell>
          <cell r="E185" t="str">
            <v>Containerised Potable Water Buffer Tank 24,000 Ltr</v>
          </cell>
          <cell r="F185" t="str">
            <v>Pre- Mac</v>
          </cell>
          <cell r="G185">
            <v>8</v>
          </cell>
          <cell r="J185">
            <v>14850</v>
          </cell>
          <cell r="K185" t="str">
            <v>3-4 WEEKS</v>
          </cell>
          <cell r="L185">
            <v>15592.5</v>
          </cell>
          <cell r="M185">
            <v>17781.687000000002</v>
          </cell>
        </row>
        <row r="186">
          <cell r="D186" t="str">
            <v>S270</v>
          </cell>
          <cell r="E186" t="str">
            <v>METAL FOLDING CHAIR REF S270</v>
          </cell>
          <cell r="F186" t="str">
            <v>Remploy</v>
          </cell>
          <cell r="G186">
            <v>5</v>
          </cell>
          <cell r="J186">
            <v>13.5</v>
          </cell>
          <cell r="K186" t="str">
            <v>3-4 WEEKS</v>
          </cell>
          <cell r="L186">
            <v>14.175000000000001</v>
          </cell>
          <cell r="M186">
            <v>16.165170000000003</v>
          </cell>
        </row>
        <row r="187">
          <cell r="D187" t="str">
            <v>SFT7</v>
          </cell>
          <cell r="E187" t="str">
            <v xml:space="preserve">TABLE </v>
          </cell>
          <cell r="F187" t="str">
            <v>Remploy</v>
          </cell>
          <cell r="G187">
            <v>5</v>
          </cell>
          <cell r="J187">
            <v>88</v>
          </cell>
          <cell r="K187" t="str">
            <v>3-4 WEEKS</v>
          </cell>
          <cell r="L187">
            <v>92.4</v>
          </cell>
          <cell r="M187">
            <v>105.37296000000002</v>
          </cell>
        </row>
        <row r="188">
          <cell r="D188" t="str">
            <v xml:space="preserve"> JNR SS 77</v>
          </cell>
          <cell r="E188" t="str">
            <v>Wet &amp; Dry Vacuum</v>
          </cell>
          <cell r="F188" t="str">
            <v>Stonehaven</v>
          </cell>
          <cell r="G188" t="str">
            <v>4-5 WEEKS</v>
          </cell>
          <cell r="J188">
            <v>325</v>
          </cell>
          <cell r="K188" t="str">
            <v>3-4 WEEKS</v>
          </cell>
          <cell r="L188">
            <v>341.25</v>
          </cell>
          <cell r="M188">
            <v>389.16150000000005</v>
          </cell>
        </row>
        <row r="189">
          <cell r="D189" t="str">
            <v>SEL/734/05/ABS</v>
          </cell>
          <cell r="E189" t="str">
            <v>Containerised Ablution Unit</v>
          </cell>
          <cell r="F189" t="str">
            <v>Stonehaven</v>
          </cell>
          <cell r="G189">
            <v>8</v>
          </cell>
          <cell r="J189">
            <v>37730</v>
          </cell>
          <cell r="K189" t="str">
            <v>3-4 WEEKS</v>
          </cell>
          <cell r="L189">
            <v>39616.5</v>
          </cell>
          <cell r="M189">
            <v>45178.656600000002</v>
          </cell>
        </row>
        <row r="190">
          <cell r="D190" t="str">
            <v xml:space="preserve">SEL/AS/500/192 </v>
          </cell>
          <cell r="E190" t="str">
            <v>Single Wash Hand Basin</v>
          </cell>
          <cell r="F190" t="str">
            <v>Stonehaven</v>
          </cell>
          <cell r="G190" t="str">
            <v>6-8 WEEKS</v>
          </cell>
          <cell r="J190">
            <v>47.25</v>
          </cell>
          <cell r="K190" t="str">
            <v>3-4 WEEKS</v>
          </cell>
          <cell r="L190">
            <v>49.612500000000004</v>
          </cell>
          <cell r="M190">
            <v>56.578095000000012</v>
          </cell>
        </row>
        <row r="191">
          <cell r="D191" t="str">
            <v>SEL/AS/500/216</v>
          </cell>
          <cell r="E191" t="str">
            <v>R/H Pan Wash Trough Assembly</v>
          </cell>
          <cell r="F191" t="str">
            <v>Stonehaven</v>
          </cell>
          <cell r="G191" t="str">
            <v>4WEEKS</v>
          </cell>
          <cell r="I191" t="str">
            <v>Using 1 existing unit</v>
          </cell>
          <cell r="J191">
            <v>2984</v>
          </cell>
          <cell r="K191" t="str">
            <v>3-4 WEEKS</v>
          </cell>
          <cell r="L191">
            <v>3133.2000000000003</v>
          </cell>
          <cell r="M191">
            <v>3573.1012800000008</v>
          </cell>
        </row>
        <row r="192">
          <cell r="D192" t="str">
            <v>SEL/AS/500/216EP</v>
          </cell>
          <cell r="E192" t="str">
            <v xml:space="preserve">R/H Trough extension panel </v>
          </cell>
          <cell r="F192" t="str">
            <v>Stonehaven</v>
          </cell>
          <cell r="G192" t="str">
            <v>4-5 WEEKS</v>
          </cell>
          <cell r="J192">
            <v>319</v>
          </cell>
          <cell r="K192" t="str">
            <v>3-4 WEEKS</v>
          </cell>
          <cell r="L192">
            <v>334.95</v>
          </cell>
          <cell r="M192">
            <v>381.97698000000003</v>
          </cell>
        </row>
        <row r="193">
          <cell r="D193" t="str">
            <v>SEL/AS/500/85</v>
          </cell>
          <cell r="E193" t="str">
            <v>COMPLETE WASTE DISPOSAL UNIT</v>
          </cell>
          <cell r="F193" t="str">
            <v>Stonehaven</v>
          </cell>
          <cell r="G193" t="str">
            <v>4WEEKS</v>
          </cell>
          <cell r="I193" t="str">
            <v>Using 1 existing unit</v>
          </cell>
          <cell r="J193">
            <v>438.9</v>
          </cell>
          <cell r="K193" t="str">
            <v>3-4 WEEKS</v>
          </cell>
          <cell r="L193">
            <v>460.84499999999997</v>
          </cell>
          <cell r="M193">
            <v>525.54763800000001</v>
          </cell>
        </row>
        <row r="194">
          <cell r="D194" t="str">
            <v>SEL/KS/753/DP1</v>
          </cell>
          <cell r="E194" t="str">
            <v>Drainage pipe work, set – pre-wash unit</v>
          </cell>
          <cell r="F194" t="str">
            <v>Stonehaven</v>
          </cell>
          <cell r="G194" t="str">
            <v>3-4 WEEKS</v>
          </cell>
          <cell r="J194">
            <v>107.5</v>
          </cell>
          <cell r="K194" t="str">
            <v>3-4 WEEKS</v>
          </cell>
          <cell r="L194">
            <v>112.875</v>
          </cell>
          <cell r="M194">
            <v>128.72265000000002</v>
          </cell>
        </row>
        <row r="195">
          <cell r="D195" t="str">
            <v>SEL/KS/753/DP2</v>
          </cell>
          <cell r="E195" t="str">
            <v>Drainage pipe work, set – main wash unit</v>
          </cell>
          <cell r="F195" t="str">
            <v>Stonehaven</v>
          </cell>
          <cell r="G195" t="str">
            <v>3-4 WEEKS</v>
          </cell>
          <cell r="J195">
            <v>89.5</v>
          </cell>
          <cell r="K195" t="str">
            <v>3-4 WEEKS</v>
          </cell>
          <cell r="L195">
            <v>93.975000000000009</v>
          </cell>
          <cell r="M195">
            <v>107.16909000000001</v>
          </cell>
        </row>
        <row r="196">
          <cell r="D196" t="str">
            <v>SEL/KS/753/DP3</v>
          </cell>
          <cell r="E196" t="str">
            <v>Drainage pipe work, set – rinse wash unit</v>
          </cell>
          <cell r="F196" t="str">
            <v>Stonehaven</v>
          </cell>
          <cell r="G196" t="str">
            <v>3-4 WEEKS</v>
          </cell>
          <cell r="J196">
            <v>245</v>
          </cell>
          <cell r="K196" t="str">
            <v>3-4 WEEKS</v>
          </cell>
          <cell r="L196">
            <v>257.25</v>
          </cell>
          <cell r="M196">
            <v>293.36790000000002</v>
          </cell>
        </row>
        <row r="197">
          <cell r="D197" t="str">
            <v>SEL/KS/753/DP4</v>
          </cell>
          <cell r="E197" t="str">
            <v>Drainage pipe work, set – sterilising unit</v>
          </cell>
          <cell r="F197" t="str">
            <v>Stonehaven</v>
          </cell>
          <cell r="G197" t="str">
            <v>3-4 WEEKS</v>
          </cell>
          <cell r="J197">
            <v>117.5</v>
          </cell>
          <cell r="K197" t="str">
            <v>3-4 WEEKS</v>
          </cell>
          <cell r="L197">
            <v>123.375</v>
          </cell>
          <cell r="M197">
            <v>140.69685000000001</v>
          </cell>
        </row>
        <row r="198">
          <cell r="D198" t="str">
            <v>SEL/KS/753/DP5</v>
          </cell>
          <cell r="E198" t="str">
            <v>Drainage pipe work, set – WHB unit</v>
          </cell>
          <cell r="F198" t="str">
            <v>Stonehaven</v>
          </cell>
          <cell r="G198" t="str">
            <v>3-4 WEEKS</v>
          </cell>
          <cell r="J198">
            <v>79.5</v>
          </cell>
          <cell r="K198" t="str">
            <v>3-4 WEEKS</v>
          </cell>
          <cell r="L198">
            <v>83.475000000000009</v>
          </cell>
          <cell r="M198">
            <v>95.194890000000015</v>
          </cell>
        </row>
        <row r="199">
          <cell r="D199" t="str">
            <v>SEL/KS/753/EHU/WDU1+2</v>
          </cell>
          <cell r="E199" t="str">
            <v>Electrical hook-up WDU 1 + 2</v>
          </cell>
          <cell r="F199" t="str">
            <v>Stonehaven</v>
          </cell>
          <cell r="G199" t="str">
            <v>3-4 WEEKS</v>
          </cell>
          <cell r="J199">
            <v>151</v>
          </cell>
          <cell r="K199" t="str">
            <v>3-4 WEEKS</v>
          </cell>
          <cell r="L199">
            <v>158.55000000000001</v>
          </cell>
          <cell r="M199">
            <v>180.81042000000002</v>
          </cell>
        </row>
        <row r="200">
          <cell r="D200" t="str">
            <v>SEL/KS/753/EHU/WDU3+4</v>
          </cell>
          <cell r="E200" t="str">
            <v>Electrical hook-up WDU 3 + 4</v>
          </cell>
          <cell r="F200" t="str">
            <v>Stonehaven</v>
          </cell>
          <cell r="G200" t="str">
            <v>3-4 WEEKS</v>
          </cell>
          <cell r="J200">
            <v>142</v>
          </cell>
          <cell r="K200" t="str">
            <v>3-4 WEEKS</v>
          </cell>
          <cell r="L200">
            <v>149.1</v>
          </cell>
          <cell r="M200">
            <v>170.03364000000002</v>
          </cell>
        </row>
        <row r="201">
          <cell r="D201" t="str">
            <v>SEL/KS/753/EHU/WHB</v>
          </cell>
          <cell r="E201" t="str">
            <v>Electrical hook-up WHB hand wash</v>
          </cell>
          <cell r="F201" t="str">
            <v>Stonehaven</v>
          </cell>
          <cell r="G201" t="str">
            <v>3-4 WEEKS</v>
          </cell>
          <cell r="J201">
            <v>85</v>
          </cell>
          <cell r="K201" t="str">
            <v>3-4 WEEKS</v>
          </cell>
          <cell r="L201">
            <v>89.25</v>
          </cell>
          <cell r="M201">
            <v>101.78070000000001</v>
          </cell>
        </row>
        <row r="202">
          <cell r="D202" t="str">
            <v>SEL/KS/753/HCP1</v>
          </cell>
          <cell r="E202" t="str">
            <v>Hot &amp; cold pipe work, set – pre-wash unit</v>
          </cell>
          <cell r="F202" t="str">
            <v>Stonehaven</v>
          </cell>
          <cell r="G202" t="str">
            <v>3-4 WEEKS</v>
          </cell>
          <cell r="J202">
            <v>78.5</v>
          </cell>
          <cell r="K202">
            <v>5</v>
          </cell>
          <cell r="L202">
            <v>82.424999999999997</v>
          </cell>
          <cell r="M202">
            <v>93.997470000000007</v>
          </cell>
        </row>
        <row r="203">
          <cell r="D203" t="str">
            <v>SEL/KS/753/HCP2</v>
          </cell>
          <cell r="E203" t="str">
            <v>Hot &amp; cold pipe work, set – main wash unit</v>
          </cell>
          <cell r="F203" t="str">
            <v>Stonehaven</v>
          </cell>
          <cell r="G203" t="str">
            <v>3-4 WEEKS</v>
          </cell>
          <cell r="J203">
            <v>108</v>
          </cell>
          <cell r="K203">
            <v>5</v>
          </cell>
          <cell r="L203">
            <v>113.4</v>
          </cell>
          <cell r="M203">
            <v>129.32136000000003</v>
          </cell>
        </row>
        <row r="204">
          <cell r="D204" t="str">
            <v>SEL/KS/753/HCP3</v>
          </cell>
          <cell r="E204" t="str">
            <v>Hot &amp; cold pipe work, set – rinse wash unit</v>
          </cell>
          <cell r="F204" t="str">
            <v>Stonehaven</v>
          </cell>
          <cell r="G204" t="str">
            <v>3-4 WEEKS</v>
          </cell>
          <cell r="J204">
            <v>85</v>
          </cell>
          <cell r="K204">
            <v>2</v>
          </cell>
          <cell r="L204">
            <v>89.25</v>
          </cell>
          <cell r="M204">
            <v>101.78070000000001</v>
          </cell>
        </row>
        <row r="205">
          <cell r="D205" t="str">
            <v>SEL/KS/753/HCP4</v>
          </cell>
          <cell r="E205" t="str">
            <v>Hot &amp; cold pipe work, set – sterilising unit</v>
          </cell>
          <cell r="F205" t="str">
            <v>Stonehaven</v>
          </cell>
          <cell r="G205" t="str">
            <v>3-4 WEEKS</v>
          </cell>
          <cell r="J205">
            <v>87.5</v>
          </cell>
          <cell r="K205">
            <v>3</v>
          </cell>
          <cell r="L205">
            <v>91.875</v>
          </cell>
          <cell r="M205">
            <v>104.77425000000001</v>
          </cell>
        </row>
        <row r="206">
          <cell r="D206" t="str">
            <v>SEL/KS/753/HCP5</v>
          </cell>
          <cell r="E206" t="str">
            <v>Hot &amp; cold pipe work, set – WHB unit</v>
          </cell>
          <cell r="F206" t="str">
            <v>Stonehaven</v>
          </cell>
          <cell r="G206" t="str">
            <v>3-4 WEEKS</v>
          </cell>
          <cell r="J206">
            <v>35</v>
          </cell>
          <cell r="K206">
            <v>4</v>
          </cell>
          <cell r="L206">
            <v>36.75</v>
          </cell>
          <cell r="M206">
            <v>41.909700000000001</v>
          </cell>
        </row>
        <row r="207">
          <cell r="D207" t="str">
            <v>SEL/KS/753/WK1</v>
          </cell>
          <cell r="E207" t="str">
            <v>Waste kit, connector set for pre-wash</v>
          </cell>
          <cell r="F207" t="str">
            <v>Stonehaven</v>
          </cell>
          <cell r="G207" t="str">
            <v>3-4 WEEKS</v>
          </cell>
          <cell r="J207">
            <v>69</v>
          </cell>
          <cell r="K207">
            <v>4</v>
          </cell>
          <cell r="L207">
            <v>72.45</v>
          </cell>
          <cell r="M207">
            <v>82.621980000000008</v>
          </cell>
        </row>
        <row r="208">
          <cell r="D208" t="str">
            <v>SEL/KS/753/WK2</v>
          </cell>
          <cell r="E208" t="str">
            <v>Waste kit, connector set for main wash</v>
          </cell>
          <cell r="F208" t="str">
            <v>Stonehaven</v>
          </cell>
          <cell r="G208" t="str">
            <v>3-4 WEEKS</v>
          </cell>
          <cell r="J208">
            <v>69</v>
          </cell>
          <cell r="K208">
            <v>4</v>
          </cell>
          <cell r="L208">
            <v>72.45</v>
          </cell>
          <cell r="M208">
            <v>82.621980000000008</v>
          </cell>
        </row>
        <row r="209">
          <cell r="D209" t="str">
            <v>SEL/KS/753/WK3</v>
          </cell>
          <cell r="E209" t="str">
            <v>Waste kit, connector set for rinse wash</v>
          </cell>
          <cell r="F209" t="str">
            <v>Stonehaven</v>
          </cell>
          <cell r="G209" t="str">
            <v>3-4 WEEKS</v>
          </cell>
          <cell r="J209">
            <v>69</v>
          </cell>
          <cell r="K209">
            <v>4</v>
          </cell>
          <cell r="L209">
            <v>72.45</v>
          </cell>
          <cell r="M209">
            <v>82.621980000000008</v>
          </cell>
        </row>
        <row r="210">
          <cell r="D210" t="str">
            <v>SEL/KS/753/WK4</v>
          </cell>
          <cell r="E210" t="str">
            <v>Waste kit, connector set for sterilising unit</v>
          </cell>
          <cell r="F210" t="str">
            <v>Stonehaven</v>
          </cell>
          <cell r="G210" t="str">
            <v>3-4 WEEKS</v>
          </cell>
          <cell r="J210">
            <v>67.5</v>
          </cell>
          <cell r="K210">
            <v>4</v>
          </cell>
          <cell r="L210">
            <v>70.875</v>
          </cell>
          <cell r="M210">
            <v>80.825850000000003</v>
          </cell>
        </row>
        <row r="211">
          <cell r="D211" t="str">
            <v>SEL/KS/753/WK5</v>
          </cell>
          <cell r="E211" t="str">
            <v>Waste kit, connector set for WHB unit</v>
          </cell>
          <cell r="F211" t="str">
            <v>Stonehaven</v>
          </cell>
          <cell r="G211" t="str">
            <v>3-4 WEEKS</v>
          </cell>
          <cell r="J211">
            <v>36</v>
          </cell>
          <cell r="K211">
            <v>3</v>
          </cell>
          <cell r="L211">
            <v>37.800000000000004</v>
          </cell>
          <cell r="M211">
            <v>43.107120000000009</v>
          </cell>
        </row>
        <row r="212">
          <cell r="D212" t="str">
            <v>SEL/LS/500/51</v>
          </cell>
          <cell r="E212" t="str">
            <v>1500MM ZINC COATED SHELVES</v>
          </cell>
          <cell r="F212" t="str">
            <v>Stonehaven</v>
          </cell>
          <cell r="G212" t="str">
            <v>3-4 WEEKS</v>
          </cell>
          <cell r="I212" t="str">
            <v>Using 1 existing unit</v>
          </cell>
          <cell r="J212">
            <v>48</v>
          </cell>
          <cell r="K212">
            <v>3</v>
          </cell>
          <cell r="L212">
            <v>50.400000000000006</v>
          </cell>
          <cell r="M212">
            <v>57.476160000000007</v>
          </cell>
        </row>
        <row r="213">
          <cell r="D213" t="str">
            <v>TPS1153</v>
          </cell>
          <cell r="E213" t="str">
            <v>Optical Smoke Detector (SDX 751EM)</v>
          </cell>
          <cell r="F213" t="str">
            <v>Trinity</v>
          </cell>
          <cell r="G213">
            <v>4</v>
          </cell>
          <cell r="J213">
            <v>60</v>
          </cell>
          <cell r="K213">
            <v>3</v>
          </cell>
          <cell r="L213">
            <v>63</v>
          </cell>
          <cell r="M213">
            <v>71.845200000000006</v>
          </cell>
        </row>
        <row r="214">
          <cell r="D214" t="str">
            <v>TPS1156</v>
          </cell>
          <cell r="E214" t="str">
            <v>FDX551EM- HEAT DETECTOR ON PREWIRED STANDARD BASE</v>
          </cell>
          <cell r="F214" t="str">
            <v>Trinity</v>
          </cell>
          <cell r="G214">
            <v>4</v>
          </cell>
          <cell r="J214">
            <v>85</v>
          </cell>
          <cell r="K214">
            <v>3</v>
          </cell>
          <cell r="L214">
            <v>89.25</v>
          </cell>
          <cell r="M214">
            <v>101.78070000000001</v>
          </cell>
        </row>
        <row r="215">
          <cell r="D215" t="str">
            <v>TPS1157</v>
          </cell>
          <cell r="E215" t="str">
            <v>High Temp Heat Detectors (FDX551EM)</v>
          </cell>
          <cell r="F215" t="str">
            <v>Trinity</v>
          </cell>
          <cell r="G215">
            <v>4</v>
          </cell>
          <cell r="J215">
            <v>108.9</v>
          </cell>
          <cell r="K215">
            <v>3</v>
          </cell>
          <cell r="L215">
            <v>114.34500000000001</v>
          </cell>
          <cell r="M215">
            <v>130.39903800000002</v>
          </cell>
        </row>
        <row r="216">
          <cell r="D216" t="str">
            <v>TPS1161</v>
          </cell>
          <cell r="E216" t="str">
            <v>5 METRE E TYPE CABLE LENGTH- DURAPLUG FELMALE AT EACH END</v>
          </cell>
          <cell r="F216" t="str">
            <v>Trinity</v>
          </cell>
          <cell r="G216">
            <v>3</v>
          </cell>
          <cell r="J216">
            <v>40</v>
          </cell>
          <cell r="K216">
            <v>3</v>
          </cell>
          <cell r="L216">
            <v>42</v>
          </cell>
          <cell r="M216">
            <v>47.896800000000006</v>
          </cell>
        </row>
        <row r="217">
          <cell r="D217" t="str">
            <v>TPS1162</v>
          </cell>
          <cell r="E217" t="str">
            <v>7 METRE D TYPE CABLE LENGTH - DURAPLUG FELMALE AT EACH END</v>
          </cell>
          <cell r="F217" t="str">
            <v>Trinity</v>
          </cell>
          <cell r="G217">
            <v>3</v>
          </cell>
          <cell r="J217">
            <v>65</v>
          </cell>
          <cell r="K217">
            <v>3</v>
          </cell>
          <cell r="L217">
            <v>68.25</v>
          </cell>
          <cell r="M217">
            <v>77.832300000000004</v>
          </cell>
        </row>
        <row r="218">
          <cell r="D218" t="str">
            <v>TPS1164</v>
          </cell>
          <cell r="E218" t="str">
            <v>25 METRE B TYPE CABLE LENGTH - DURAPLUG FEMALE AT EACH END</v>
          </cell>
          <cell r="F218" t="str">
            <v>Trinity</v>
          </cell>
          <cell r="G218">
            <v>3</v>
          </cell>
          <cell r="J218">
            <v>153</v>
          </cell>
          <cell r="K218">
            <v>3</v>
          </cell>
          <cell r="L218">
            <v>160.65</v>
          </cell>
          <cell r="M218">
            <v>183.20526000000001</v>
          </cell>
        </row>
        <row r="219">
          <cell r="D219" t="str">
            <v>TPS1165</v>
          </cell>
          <cell r="E219" t="str">
            <v>33 METRE A TYPE CABLE LENGTH - DURAPLUG FEMALE AT EACH END</v>
          </cell>
          <cell r="F219" t="str">
            <v>Trinity</v>
          </cell>
          <cell r="G219">
            <v>3</v>
          </cell>
          <cell r="I219" t="str">
            <v>12 x refurb, 4 x mods</v>
          </cell>
          <cell r="J219">
            <v>205</v>
          </cell>
          <cell r="K219">
            <v>3</v>
          </cell>
          <cell r="L219">
            <v>215.25</v>
          </cell>
          <cell r="M219">
            <v>245.47110000000001</v>
          </cell>
        </row>
        <row r="220">
          <cell r="D220" t="str">
            <v>TPS1166</v>
          </cell>
          <cell r="E220" t="str">
            <v>40 METRE F TYPE CABLE LENGTH - DURAPLUG FEMALE AT EACH END</v>
          </cell>
          <cell r="F220" t="str">
            <v>Trinity</v>
          </cell>
          <cell r="G220">
            <v>3</v>
          </cell>
          <cell r="J220">
            <v>230</v>
          </cell>
          <cell r="K220">
            <v>3</v>
          </cell>
          <cell r="L220">
            <v>241.5</v>
          </cell>
          <cell r="M220">
            <v>275.40660000000003</v>
          </cell>
        </row>
        <row r="221">
          <cell r="D221" t="str">
            <v>TPS1167</v>
          </cell>
          <cell r="E221" t="str">
            <v>45 METRE G TYPE CABLE LENGTH - DURAPLUG FEMALE AT EACH END</v>
          </cell>
          <cell r="F221" t="str">
            <v>Trinity</v>
          </cell>
          <cell r="G221">
            <v>3</v>
          </cell>
          <cell r="J221">
            <v>245</v>
          </cell>
          <cell r="K221">
            <v>3</v>
          </cell>
          <cell r="L221">
            <v>257.25</v>
          </cell>
          <cell r="M221">
            <v>293.36790000000002</v>
          </cell>
        </row>
        <row r="222">
          <cell r="D222" t="str">
            <v>TPS1168</v>
          </cell>
          <cell r="E222" t="str">
            <v>50 METRE C TYPE CABLE LENGTH - DURAPLUG FEMALE AT EACH END</v>
          </cell>
          <cell r="F222" t="str">
            <v>Trinity</v>
          </cell>
          <cell r="G222">
            <v>3</v>
          </cell>
          <cell r="J222">
            <v>260</v>
          </cell>
          <cell r="K222">
            <v>3</v>
          </cell>
          <cell r="L222">
            <v>273</v>
          </cell>
          <cell r="M222">
            <v>311.32920000000001</v>
          </cell>
        </row>
        <row r="223">
          <cell r="D223" t="str">
            <v>TPS1169</v>
          </cell>
          <cell r="E223" t="str">
            <v>PACK OF 1000 NATURAL CABLE TIES</v>
          </cell>
          <cell r="F223" t="str">
            <v>Trinity</v>
          </cell>
          <cell r="G223">
            <v>3</v>
          </cell>
          <cell r="J223">
            <v>18</v>
          </cell>
          <cell r="K223">
            <v>3</v>
          </cell>
          <cell r="L223">
            <v>18.900000000000002</v>
          </cell>
          <cell r="M223">
            <v>21.553560000000004</v>
          </cell>
        </row>
        <row r="224">
          <cell r="D224" t="str">
            <v>TPS1170</v>
          </cell>
          <cell r="E224" t="str">
            <v>Cable Flex FP200 (100m rolls)</v>
          </cell>
          <cell r="F224" t="str">
            <v>Trinity</v>
          </cell>
          <cell r="G224">
            <v>3</v>
          </cell>
          <cell r="J224">
            <v>135</v>
          </cell>
          <cell r="K224">
            <v>3</v>
          </cell>
          <cell r="L224">
            <v>141.75</v>
          </cell>
          <cell r="M224">
            <v>161.65170000000001</v>
          </cell>
        </row>
        <row r="225">
          <cell r="D225" t="str">
            <v>TPS1172</v>
          </cell>
          <cell r="E225" t="str">
            <v>20 METRE J TYPE CABLE LENGTH - DURAPLUG FEMALE TO IP65 FEMALE</v>
          </cell>
          <cell r="F225" t="str">
            <v>Trinity</v>
          </cell>
          <cell r="G225">
            <v>3</v>
          </cell>
          <cell r="J225">
            <v>130</v>
          </cell>
          <cell r="K225">
            <v>3</v>
          </cell>
          <cell r="L225">
            <v>136.5</v>
          </cell>
          <cell r="M225">
            <v>155.66460000000001</v>
          </cell>
        </row>
        <row r="226">
          <cell r="D226" t="str">
            <v>TPS1173</v>
          </cell>
          <cell r="E226" t="str">
            <v>25 METRE K TYPE CABLE LENGTH - DURAPLUG FEMALE TO IP65 MALE</v>
          </cell>
          <cell r="F226" t="str">
            <v>Trinity</v>
          </cell>
          <cell r="G226">
            <v>3</v>
          </cell>
          <cell r="J226">
            <v>163</v>
          </cell>
          <cell r="K226">
            <v>3</v>
          </cell>
          <cell r="L226">
            <v>171.15</v>
          </cell>
          <cell r="M226">
            <v>195.17946000000003</v>
          </cell>
        </row>
        <row r="227">
          <cell r="D227" t="str">
            <v>TPS1174</v>
          </cell>
          <cell r="E227" t="str">
            <v>33 METRE L TYPE CABLE LENGTH - DURAPLUG FEMALE TO IP65 MALE</v>
          </cell>
          <cell r="F227" t="str">
            <v>Trinity</v>
          </cell>
          <cell r="G227">
            <v>3</v>
          </cell>
          <cell r="J227">
            <v>215</v>
          </cell>
          <cell r="K227">
            <v>3</v>
          </cell>
          <cell r="L227">
            <v>225.75</v>
          </cell>
          <cell r="M227">
            <v>257.44530000000003</v>
          </cell>
        </row>
        <row r="228">
          <cell r="D228" t="str">
            <v>TPS1175</v>
          </cell>
          <cell r="E228" t="str">
            <v>40 METRE M TYPE CABLE LENGTH - DURAPLUG FEMALE TO IP65 MALE</v>
          </cell>
          <cell r="F228" t="str">
            <v>Trinity</v>
          </cell>
          <cell r="G228">
            <v>3</v>
          </cell>
          <cell r="J228">
            <v>240</v>
          </cell>
          <cell r="K228">
            <v>4</v>
          </cell>
          <cell r="L228">
            <v>252</v>
          </cell>
          <cell r="M228">
            <v>287.38080000000002</v>
          </cell>
        </row>
        <row r="229">
          <cell r="D229" t="str">
            <v>TPS1176</v>
          </cell>
          <cell r="E229" t="str">
            <v>50 METRE N TYPE CABLE LENGTH - IP65 FEMALE TO IP65 MALE</v>
          </cell>
          <cell r="F229" t="str">
            <v>Trinity</v>
          </cell>
          <cell r="G229">
            <v>3</v>
          </cell>
          <cell r="J229">
            <v>290</v>
          </cell>
          <cell r="K229">
            <v>3</v>
          </cell>
          <cell r="L229">
            <v>304.5</v>
          </cell>
          <cell r="M229">
            <v>347.2518</v>
          </cell>
        </row>
        <row r="230">
          <cell r="D230" t="str">
            <v>TPS1177</v>
          </cell>
          <cell r="E230" t="str">
            <v>50 METRE R TYPE LENGTH - DURAPLUG FEMALE TO IP65 MALE</v>
          </cell>
          <cell r="F230" t="str">
            <v>Trinity</v>
          </cell>
          <cell r="G230">
            <v>3</v>
          </cell>
          <cell r="J230">
            <v>270</v>
          </cell>
          <cell r="K230">
            <v>3</v>
          </cell>
          <cell r="L230">
            <v>283.5</v>
          </cell>
          <cell r="M230">
            <v>323.30340000000001</v>
          </cell>
        </row>
        <row r="231">
          <cell r="D231" t="str">
            <v>TPS1178</v>
          </cell>
          <cell r="E231" t="str">
            <v>5 METRE EE TYPE CABLE LENGTH - DURAPLUG FEMALE AT IP65 MALE</v>
          </cell>
          <cell r="F231" t="str">
            <v>Trinity</v>
          </cell>
          <cell r="G231">
            <v>3</v>
          </cell>
          <cell r="J231">
            <v>50</v>
          </cell>
          <cell r="K231">
            <v>3</v>
          </cell>
          <cell r="L231">
            <v>52.5</v>
          </cell>
          <cell r="M231">
            <v>59.871000000000002</v>
          </cell>
        </row>
        <row r="232">
          <cell r="D232" t="str">
            <v>TPS1179</v>
          </cell>
          <cell r="E232" t="str">
            <v>20 METRE JJ TYPE CABLE LENGTH - DURAPLUG FEMALE TO IP65 MALE</v>
          </cell>
          <cell r="F232" t="str">
            <v>Trinity</v>
          </cell>
          <cell r="G232">
            <v>3</v>
          </cell>
          <cell r="J232">
            <v>130</v>
          </cell>
          <cell r="K232">
            <v>3</v>
          </cell>
          <cell r="L232">
            <v>136.5</v>
          </cell>
          <cell r="M232">
            <v>155.66460000000001</v>
          </cell>
        </row>
        <row r="233">
          <cell r="D233" t="str">
            <v>TPS1289</v>
          </cell>
          <cell r="E233" t="str">
            <v>Fire Alarm Strobe Lights (Kitchens Only)</v>
          </cell>
          <cell r="F233" t="str">
            <v>Trinity</v>
          </cell>
          <cell r="G233">
            <v>4</v>
          </cell>
          <cell r="J233">
            <v>98</v>
          </cell>
          <cell r="K233">
            <v>3</v>
          </cell>
          <cell r="L233">
            <v>102.9</v>
          </cell>
          <cell r="M233">
            <v>117.34716000000002</v>
          </cell>
        </row>
        <row r="234">
          <cell r="D234" t="str">
            <v>ACC60145</v>
          </cell>
          <cell r="E234" t="str">
            <v>DUCTING   'Y' PIECE PRE-FORMED INSULATED TYPE</v>
          </cell>
          <cell r="G234" t="str">
            <v>2 WEEKS</v>
          </cell>
          <cell r="J234">
            <v>148</v>
          </cell>
          <cell r="K234">
            <v>8</v>
          </cell>
          <cell r="L234">
            <v>155.4</v>
          </cell>
          <cell r="M234">
            <v>177.21816000000001</v>
          </cell>
        </row>
        <row r="235">
          <cell r="D235" t="str">
            <v>TPS1126</v>
          </cell>
          <cell r="E235" t="str">
            <v>RUNNING MAN EXIT LEGEND</v>
          </cell>
          <cell r="G235">
            <v>2</v>
          </cell>
          <cell r="J235">
            <v>6</v>
          </cell>
          <cell r="K235">
            <v>2</v>
          </cell>
          <cell r="L235">
            <v>6.3000000000000007</v>
          </cell>
          <cell r="M235">
            <v>7.1845200000000009</v>
          </cell>
        </row>
        <row r="236">
          <cell r="D236" t="str">
            <v>TPS1132</v>
          </cell>
          <cell r="E236" t="str">
            <v>DURAPLUG IN LINE CONNECTOR - PLUG AND SOCKET PAIR</v>
          </cell>
          <cell r="G236">
            <v>3</v>
          </cell>
          <cell r="J236">
            <v>6</v>
          </cell>
          <cell r="K236">
            <v>8</v>
          </cell>
          <cell r="L236">
            <v>6.3000000000000007</v>
          </cell>
          <cell r="M236">
            <v>7.1845200000000009</v>
          </cell>
        </row>
        <row r="237">
          <cell r="D237" t="str">
            <v>TPS1154</v>
          </cell>
          <cell r="E237" t="str">
            <v xml:space="preserve"> SDX751EM- OPTICAL SMOKE SETECTOR ON PREWIRED SOUNDER BASE</v>
          </cell>
          <cell r="G237">
            <v>4</v>
          </cell>
          <cell r="J237">
            <v>115</v>
          </cell>
          <cell r="K237">
            <v>8</v>
          </cell>
          <cell r="L237">
            <v>120.75</v>
          </cell>
          <cell r="M237">
            <v>137.70330000000001</v>
          </cell>
        </row>
        <row r="238">
          <cell r="D238" t="str">
            <v>TPS1157</v>
          </cell>
          <cell r="E238" t="str">
            <v>FDX551EM - HEAT DETECTOR ON PREWIRED SOUNDER BASE</v>
          </cell>
          <cell r="G238">
            <v>4</v>
          </cell>
          <cell r="J238">
            <v>118</v>
          </cell>
          <cell r="K238">
            <v>8</v>
          </cell>
          <cell r="L238">
            <v>123.9</v>
          </cell>
          <cell r="M238">
            <v>141.29556000000002</v>
          </cell>
        </row>
        <row r="239">
          <cell r="D239" t="str">
            <v>Reefer</v>
          </cell>
          <cell r="J239">
            <v>4536.4199696013084</v>
          </cell>
          <cell r="K239">
            <v>12</v>
          </cell>
          <cell r="L239">
            <v>4763.2409680813744</v>
          </cell>
          <cell r="M239">
            <v>5432</v>
          </cell>
        </row>
      </sheetData>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 5yrs"/>
      <sheetName val="Est. sign-off"/>
      <sheetName val="Cashflow"/>
      <sheetName val="Summary"/>
      <sheetName val="Revenue"/>
      <sheetName val="Mrk-ups"/>
      <sheetName val="Items 1&amp;2a"/>
      <sheetName val="Item 2bS"/>
      <sheetName val="Item 2bN"/>
      <sheetName val="Items 3&amp;6"/>
      <sheetName val="Items 4&amp;5"/>
      <sheetName val="Items 7&amp;8"/>
      <sheetName val="Items 9-11"/>
      <sheetName val="Var Fixed Costs"/>
      <sheetName val="O&amp;M cost"/>
      <sheetName val="Csts"/>
      <sheetName val="Upfront"/>
      <sheetName val="Insp"/>
      <sheetName val="Site"/>
      <sheetName val="HO"/>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0">
          <cell r="D20">
            <v>1</v>
          </cell>
          <cell r="E20">
            <v>2</v>
          </cell>
          <cell r="F20">
            <v>3</v>
          </cell>
          <cell r="G20">
            <v>4</v>
          </cell>
          <cell r="H20">
            <v>5</v>
          </cell>
          <cell r="I20">
            <v>6</v>
          </cell>
          <cell r="J20">
            <v>7</v>
          </cell>
          <cell r="K20">
            <v>8</v>
          </cell>
          <cell r="L20">
            <v>9</v>
          </cell>
          <cell r="M20">
            <v>10</v>
          </cell>
        </row>
        <row r="23">
          <cell r="D23" t="str">
            <v>F</v>
          </cell>
          <cell r="E23" t="str">
            <v>H</v>
          </cell>
          <cell r="F23" t="str">
            <v>F</v>
          </cell>
          <cell r="G23" t="str">
            <v>G</v>
          </cell>
          <cell r="H23" t="str">
            <v>H</v>
          </cell>
          <cell r="I23" t="str">
            <v>I</v>
          </cell>
          <cell r="J23" t="str">
            <v>J</v>
          </cell>
          <cell r="K23" t="str">
            <v>J</v>
          </cell>
          <cell r="L23" t="str">
            <v>K</v>
          </cell>
          <cell r="M23" t="str">
            <v>K</v>
          </cell>
        </row>
        <row r="24">
          <cell r="D24">
            <v>20186.60032012195</v>
          </cell>
          <cell r="E24">
            <v>29484.846666666672</v>
          </cell>
          <cell r="F24">
            <v>26322.14709745763</v>
          </cell>
          <cell r="G24">
            <v>30000</v>
          </cell>
          <cell r="H24">
            <v>36000</v>
          </cell>
          <cell r="I24">
            <v>48000</v>
          </cell>
          <cell r="J24">
            <v>51755.212847222232</v>
          </cell>
          <cell r="K24">
            <v>57991.450308988773</v>
          </cell>
          <cell r="L24">
            <v>68831.955833333341</v>
          </cell>
          <cell r="M24">
            <v>75362.13281944445</v>
          </cell>
        </row>
        <row r="26">
          <cell r="I26" t="str">
            <v>S</v>
          </cell>
          <cell r="J26" t="str">
            <v>S</v>
          </cell>
          <cell r="K26" t="str">
            <v>S</v>
          </cell>
          <cell r="L26" t="str">
            <v>S</v>
          </cell>
          <cell r="M26" t="str">
            <v>S</v>
          </cell>
        </row>
        <row r="27">
          <cell r="D27">
            <v>0.05</v>
          </cell>
          <cell r="E27">
            <v>0.05</v>
          </cell>
          <cell r="F27">
            <v>0.05</v>
          </cell>
          <cell r="G27">
            <v>0.05</v>
          </cell>
          <cell r="H27">
            <v>0.05</v>
          </cell>
          <cell r="I27">
            <v>0.05</v>
          </cell>
          <cell r="J27">
            <v>0.05</v>
          </cell>
          <cell r="K27">
            <v>0.05</v>
          </cell>
          <cell r="L27">
            <v>0.05</v>
          </cell>
          <cell r="M27">
            <v>0.05</v>
          </cell>
        </row>
        <row r="28">
          <cell r="D28">
            <v>0.4</v>
          </cell>
          <cell r="E28">
            <v>0.4</v>
          </cell>
          <cell r="F28">
            <v>0.4</v>
          </cell>
          <cell r="G28">
            <v>0.4</v>
          </cell>
          <cell r="H28">
            <v>0.4</v>
          </cell>
          <cell r="I28">
            <v>0.4</v>
          </cell>
          <cell r="J28">
            <v>0.4</v>
          </cell>
          <cell r="K28">
            <v>0.4</v>
          </cell>
          <cell r="L28">
            <v>0.4</v>
          </cell>
          <cell r="M28">
            <v>0.4</v>
          </cell>
        </row>
        <row r="29">
          <cell r="D29">
            <v>0.25</v>
          </cell>
          <cell r="E29">
            <v>0.25</v>
          </cell>
          <cell r="F29">
            <v>0.25</v>
          </cell>
          <cell r="G29">
            <v>0.25</v>
          </cell>
          <cell r="H29">
            <v>0.25</v>
          </cell>
          <cell r="I29">
            <v>0.25</v>
          </cell>
          <cell r="J29">
            <v>0.25</v>
          </cell>
          <cell r="K29">
            <v>0.25</v>
          </cell>
          <cell r="L29">
            <v>0.25</v>
          </cell>
          <cell r="M29">
            <v>0.25</v>
          </cell>
        </row>
        <row r="30">
          <cell r="D30">
            <v>0.25</v>
          </cell>
          <cell r="E30">
            <v>0.25</v>
          </cell>
          <cell r="F30">
            <v>0.25</v>
          </cell>
          <cell r="G30">
            <v>0.25</v>
          </cell>
          <cell r="H30">
            <v>0.25</v>
          </cell>
          <cell r="I30">
            <v>0.25</v>
          </cell>
          <cell r="J30">
            <v>0.25</v>
          </cell>
          <cell r="K30">
            <v>0.25</v>
          </cell>
          <cell r="L30">
            <v>0.25</v>
          </cell>
          <cell r="M30">
            <v>0.25</v>
          </cell>
        </row>
        <row r="33">
          <cell r="D33">
            <v>20186.60032012195</v>
          </cell>
          <cell r="E33">
            <v>29484.846666666672</v>
          </cell>
          <cell r="F33">
            <v>26322.14709745763</v>
          </cell>
          <cell r="G33">
            <v>30000</v>
          </cell>
          <cell r="H33">
            <v>36000</v>
          </cell>
          <cell r="I33">
            <v>48000</v>
          </cell>
          <cell r="J33">
            <v>51755.212847222232</v>
          </cell>
          <cell r="K33">
            <v>57991.450308988773</v>
          </cell>
          <cell r="L33">
            <v>68831.955833333341</v>
          </cell>
          <cell r="M33">
            <v>75362.13281944445</v>
          </cell>
        </row>
        <row r="34">
          <cell r="D34">
            <v>0</v>
          </cell>
          <cell r="E34">
            <v>0</v>
          </cell>
          <cell r="F34">
            <v>0</v>
          </cell>
          <cell r="G34">
            <v>0</v>
          </cell>
          <cell r="H34">
            <v>0</v>
          </cell>
          <cell r="I34">
            <v>0</v>
          </cell>
          <cell r="J34">
            <v>0</v>
          </cell>
          <cell r="K34">
            <v>0</v>
          </cell>
          <cell r="L34">
            <v>6900</v>
          </cell>
          <cell r="M34">
            <v>6900</v>
          </cell>
        </row>
        <row r="35">
          <cell r="D35">
            <v>1009.3300160060976</v>
          </cell>
          <cell r="E35">
            <v>1474.2423333333336</v>
          </cell>
          <cell r="F35">
            <v>1316.1073548728816</v>
          </cell>
          <cell r="G35">
            <v>1500</v>
          </cell>
          <cell r="H35">
            <v>1800</v>
          </cell>
          <cell r="I35">
            <v>2400</v>
          </cell>
          <cell r="J35">
            <v>2587.7606423611119</v>
          </cell>
          <cell r="K35">
            <v>2899.5725154494389</v>
          </cell>
          <cell r="L35">
            <v>3441.597791666667</v>
          </cell>
          <cell r="M35">
            <v>3768.1066409722225</v>
          </cell>
        </row>
        <row r="36">
          <cell r="D36">
            <v>21195.930336128047</v>
          </cell>
          <cell r="E36">
            <v>30959.089000000007</v>
          </cell>
          <cell r="F36">
            <v>27638.254452330511</v>
          </cell>
          <cell r="G36">
            <v>31500</v>
          </cell>
          <cell r="H36">
            <v>37800</v>
          </cell>
          <cell r="I36">
            <v>50400</v>
          </cell>
          <cell r="J36">
            <v>54342.973489583346</v>
          </cell>
          <cell r="K36">
            <v>60891.022824438209</v>
          </cell>
          <cell r="L36">
            <v>79173.553625</v>
          </cell>
          <cell r="M36">
            <v>86030.239460416677</v>
          </cell>
        </row>
        <row r="39">
          <cell r="D39">
            <v>0</v>
          </cell>
          <cell r="E39">
            <v>0</v>
          </cell>
          <cell r="F39">
            <v>0</v>
          </cell>
          <cell r="G39">
            <v>0</v>
          </cell>
          <cell r="H39">
            <v>0</v>
          </cell>
          <cell r="I39">
            <v>7560</v>
          </cell>
          <cell r="J39">
            <v>8151.4460234375019</v>
          </cell>
          <cell r="K39">
            <v>9133.6534236657317</v>
          </cell>
          <cell r="L39">
            <v>11876.03304375</v>
          </cell>
          <cell r="M39">
            <v>12904.5359190625</v>
          </cell>
        </row>
        <row r="40">
          <cell r="D40">
            <v>517.1497707560975</v>
          </cell>
          <cell r="E40">
            <v>829.5708480000003</v>
          </cell>
          <cell r="F40">
            <v>723.30414247457634</v>
          </cell>
          <cell r="G40">
            <v>846.88</v>
          </cell>
          <cell r="H40">
            <v>1048.48</v>
          </cell>
          <cell r="I40">
            <v>1451.68</v>
          </cell>
          <cell r="J40">
            <v>1577.8551516666671</v>
          </cell>
          <cell r="K40">
            <v>1787.3927303820228</v>
          </cell>
          <cell r="L40">
            <v>2372.433716</v>
          </cell>
          <cell r="M40">
            <v>2591.8476627333339</v>
          </cell>
        </row>
        <row r="41">
          <cell r="D41">
            <v>180.16540785708841</v>
          </cell>
          <cell r="E41">
            <v>263.15225650000008</v>
          </cell>
          <cell r="F41">
            <v>234.92516284480936</v>
          </cell>
          <cell r="G41">
            <v>267.75</v>
          </cell>
          <cell r="H41">
            <v>321.3</v>
          </cell>
          <cell r="I41">
            <v>428.40000000000003</v>
          </cell>
          <cell r="J41">
            <v>461.91527466145845</v>
          </cell>
          <cell r="K41">
            <v>517.57369400772484</v>
          </cell>
          <cell r="L41">
            <v>672.97520581250001</v>
          </cell>
          <cell r="M41">
            <v>731.25703541354176</v>
          </cell>
        </row>
        <row r="42">
          <cell r="D42">
            <v>559.20000000000005</v>
          </cell>
          <cell r="E42">
            <v>559.20000000000005</v>
          </cell>
          <cell r="F42">
            <v>559.20000000000005</v>
          </cell>
          <cell r="G42">
            <v>559.20000000000005</v>
          </cell>
          <cell r="H42">
            <v>559.20000000000005</v>
          </cell>
          <cell r="I42">
            <v>559.20000000000005</v>
          </cell>
          <cell r="J42">
            <v>559.20000000000005</v>
          </cell>
          <cell r="K42">
            <v>559.20000000000005</v>
          </cell>
          <cell r="L42">
            <v>559.20000000000005</v>
          </cell>
          <cell r="M42">
            <v>559.20000000000005</v>
          </cell>
        </row>
        <row r="43">
          <cell r="D43">
            <v>248</v>
          </cell>
          <cell r="E43">
            <v>248</v>
          </cell>
          <cell r="F43">
            <v>248</v>
          </cell>
          <cell r="G43">
            <v>248</v>
          </cell>
          <cell r="H43">
            <v>248</v>
          </cell>
          <cell r="I43">
            <v>248</v>
          </cell>
          <cell r="J43">
            <v>248</v>
          </cell>
          <cell r="K43">
            <v>248</v>
          </cell>
          <cell r="L43">
            <v>248</v>
          </cell>
          <cell r="M43">
            <v>248</v>
          </cell>
        </row>
        <row r="44">
          <cell r="D44">
            <v>750</v>
          </cell>
          <cell r="E44">
            <v>750</v>
          </cell>
          <cell r="F44">
            <v>750</v>
          </cell>
          <cell r="G44">
            <v>750</v>
          </cell>
          <cell r="H44">
            <v>750</v>
          </cell>
          <cell r="I44">
            <v>750</v>
          </cell>
          <cell r="J44">
            <v>750</v>
          </cell>
          <cell r="K44">
            <v>750</v>
          </cell>
          <cell r="L44">
            <v>750</v>
          </cell>
          <cell r="M44">
            <v>750</v>
          </cell>
        </row>
        <row r="45">
          <cell r="D45">
            <v>2254.515178613186</v>
          </cell>
          <cell r="E45">
            <v>2649.9231045000006</v>
          </cell>
          <cell r="F45">
            <v>2515.429305319386</v>
          </cell>
          <cell r="G45">
            <v>2671.83</v>
          </cell>
          <cell r="H45">
            <v>2926.98</v>
          </cell>
          <cell r="I45">
            <v>10997.28</v>
          </cell>
          <cell r="J45">
            <v>11748.416449765627</v>
          </cell>
          <cell r="K45">
            <v>12995.81984805548</v>
          </cell>
          <cell r="L45">
            <v>16478.6419655625</v>
          </cell>
          <cell r="M45">
            <v>17784.840617209378</v>
          </cell>
        </row>
        <row r="47">
          <cell r="D47">
            <v>0</v>
          </cell>
          <cell r="E47">
            <v>0</v>
          </cell>
          <cell r="F47">
            <v>0</v>
          </cell>
          <cell r="G47">
            <v>0</v>
          </cell>
          <cell r="H47">
            <v>0</v>
          </cell>
          <cell r="I47">
            <v>0</v>
          </cell>
          <cell r="J47">
            <v>0</v>
          </cell>
          <cell r="K47">
            <v>0</v>
          </cell>
          <cell r="L47">
            <v>0</v>
          </cell>
          <cell r="M47">
            <v>0</v>
          </cell>
        </row>
        <row r="49">
          <cell r="D49">
            <v>23450.445514741234</v>
          </cell>
          <cell r="E49">
            <v>33609.012104500005</v>
          </cell>
          <cell r="F49">
            <v>30153.683757649898</v>
          </cell>
          <cell r="G49">
            <v>34171.83</v>
          </cell>
          <cell r="H49">
            <v>40726.980000000003</v>
          </cell>
          <cell r="I49">
            <v>61397.279999999999</v>
          </cell>
          <cell r="J49">
            <v>66091.38993934897</v>
          </cell>
          <cell r="K49">
            <v>73886.842672493687</v>
          </cell>
          <cell r="L49">
            <v>95652.195590562507</v>
          </cell>
          <cell r="M49">
            <v>103815.08007762606</v>
          </cell>
        </row>
        <row r="53">
          <cell r="D53">
            <v>8074.6401280487808</v>
          </cell>
          <cell r="E53">
            <v>11793.938666666669</v>
          </cell>
          <cell r="F53">
            <v>10528.858838983053</v>
          </cell>
          <cell r="G53">
            <v>12000</v>
          </cell>
          <cell r="H53">
            <v>14400</v>
          </cell>
          <cell r="I53">
            <v>19200</v>
          </cell>
          <cell r="J53">
            <v>20702.085138888895</v>
          </cell>
          <cell r="K53">
            <v>23196.580123595511</v>
          </cell>
          <cell r="L53">
            <v>27532.782333333336</v>
          </cell>
          <cell r="M53">
            <v>30144.85312777778</v>
          </cell>
        </row>
        <row r="54">
          <cell r="D54">
            <v>5046.6500800304875</v>
          </cell>
          <cell r="E54">
            <v>7371.211666666668</v>
          </cell>
          <cell r="F54">
            <v>6580.5367743644074</v>
          </cell>
          <cell r="G54">
            <v>7500</v>
          </cell>
          <cell r="H54">
            <v>9000</v>
          </cell>
          <cell r="I54">
            <v>12000</v>
          </cell>
          <cell r="J54">
            <v>12938.803211805558</v>
          </cell>
          <cell r="K54">
            <v>14497.862577247193</v>
          </cell>
          <cell r="L54">
            <v>17207.988958333335</v>
          </cell>
          <cell r="M54">
            <v>18840.533204861113</v>
          </cell>
        </row>
        <row r="55">
          <cell r="D55">
            <v>5046.6500800304875</v>
          </cell>
          <cell r="E55">
            <v>7371.211666666668</v>
          </cell>
          <cell r="F55">
            <v>6580.5367743644074</v>
          </cell>
          <cell r="G55">
            <v>7500</v>
          </cell>
          <cell r="H55">
            <v>9000</v>
          </cell>
          <cell r="I55">
            <v>12000</v>
          </cell>
          <cell r="J55">
            <v>12938.803211805558</v>
          </cell>
          <cell r="K55">
            <v>14497.862577247193</v>
          </cell>
          <cell r="L55">
            <v>17207.988958333335</v>
          </cell>
          <cell r="M55">
            <v>18840.533204861113</v>
          </cell>
        </row>
        <row r="56">
          <cell r="D56">
            <v>18167.940288109756</v>
          </cell>
          <cell r="E56">
            <v>26536.362000000008</v>
          </cell>
          <cell r="F56">
            <v>23689.932387711866</v>
          </cell>
          <cell r="G56">
            <v>27000</v>
          </cell>
          <cell r="H56">
            <v>32400</v>
          </cell>
          <cell r="I56">
            <v>43200</v>
          </cell>
          <cell r="J56">
            <v>46579.691562500011</v>
          </cell>
          <cell r="K56">
            <v>52192.305278089894</v>
          </cell>
          <cell r="L56">
            <v>61948.760250000007</v>
          </cell>
          <cell r="M56">
            <v>67825.919537500013</v>
          </cell>
        </row>
        <row r="59">
          <cell r="D59">
            <v>581.37408921951214</v>
          </cell>
          <cell r="E59">
            <v>849.16358400000013</v>
          </cell>
          <cell r="F59">
            <v>758.07783640677985</v>
          </cell>
          <cell r="G59">
            <v>864.00000000000011</v>
          </cell>
          <cell r="H59">
            <v>1036.8000000000002</v>
          </cell>
          <cell r="I59">
            <v>1382.3999999999999</v>
          </cell>
          <cell r="J59">
            <v>1490.5501300000001</v>
          </cell>
          <cell r="K59">
            <v>1670.1537688988765</v>
          </cell>
          <cell r="L59">
            <v>1982.3603280000002</v>
          </cell>
          <cell r="M59">
            <v>2170.4294252</v>
          </cell>
        </row>
        <row r="60">
          <cell r="D60">
            <v>154.42749244893292</v>
          </cell>
          <cell r="E60">
            <v>225.55907700000009</v>
          </cell>
          <cell r="F60">
            <v>201.36442529555089</v>
          </cell>
          <cell r="G60">
            <v>229.50000000000003</v>
          </cell>
          <cell r="H60">
            <v>275.40000000000003</v>
          </cell>
          <cell r="I60">
            <v>367.20000000000005</v>
          </cell>
          <cell r="J60">
            <v>395.92737828125013</v>
          </cell>
          <cell r="K60">
            <v>443.63459486376411</v>
          </cell>
          <cell r="L60">
            <v>526.56446212500009</v>
          </cell>
          <cell r="M60">
            <v>576.52031606875016</v>
          </cell>
        </row>
        <row r="61">
          <cell r="D61">
            <v>735.80158166844512</v>
          </cell>
          <cell r="E61">
            <v>1074.7226610000002</v>
          </cell>
          <cell r="F61">
            <v>959.44226170233071</v>
          </cell>
          <cell r="G61">
            <v>1093.5000000000002</v>
          </cell>
          <cell r="H61">
            <v>1312.2000000000003</v>
          </cell>
          <cell r="I61">
            <v>1749.6</v>
          </cell>
          <cell r="J61">
            <v>1886.4775082812503</v>
          </cell>
          <cell r="K61">
            <v>2113.7883637626405</v>
          </cell>
          <cell r="L61">
            <v>2508.9247901250001</v>
          </cell>
          <cell r="M61">
            <v>2746.9497412687501</v>
          </cell>
        </row>
        <row r="63">
          <cell r="D63">
            <v>18903.741869778201</v>
          </cell>
          <cell r="E63">
            <v>27611.084661000008</v>
          </cell>
          <cell r="F63">
            <v>24649.374649414196</v>
          </cell>
          <cell r="G63">
            <v>28093.5</v>
          </cell>
          <cell r="H63">
            <v>33712.199999999997</v>
          </cell>
          <cell r="I63">
            <v>44949.599999999999</v>
          </cell>
          <cell r="J63">
            <v>48466.16907078126</v>
          </cell>
          <cell r="K63">
            <v>54306.093641852538</v>
          </cell>
          <cell r="L63">
            <v>64457.685040125005</v>
          </cell>
          <cell r="M63">
            <v>70572.869278768761</v>
          </cell>
        </row>
        <row r="65">
          <cell r="D65">
            <v>1098.5238599756096</v>
          </cell>
          <cell r="E65">
            <v>1678.7344320000004</v>
          </cell>
          <cell r="F65">
            <v>1481.3819788813562</v>
          </cell>
          <cell r="G65">
            <v>1710.88</v>
          </cell>
          <cell r="H65">
            <v>2085.2800000000002</v>
          </cell>
          <cell r="I65">
            <v>2834.08</v>
          </cell>
          <cell r="J65">
            <v>3068.4052816666672</v>
          </cell>
          <cell r="K65">
            <v>3457.5464992808993</v>
          </cell>
          <cell r="L65">
            <v>4354.7940440000002</v>
          </cell>
          <cell r="M65">
            <v>4762.2770879333339</v>
          </cell>
        </row>
        <row r="69">
          <cell r="D69">
            <v>105</v>
          </cell>
          <cell r="E69">
            <v>105</v>
          </cell>
          <cell r="F69">
            <v>105</v>
          </cell>
          <cell r="G69">
            <v>105</v>
          </cell>
          <cell r="H69">
            <v>105</v>
          </cell>
          <cell r="I69">
            <v>105</v>
          </cell>
          <cell r="J69">
            <v>105</v>
          </cell>
          <cell r="K69">
            <v>105</v>
          </cell>
          <cell r="L69">
            <v>105</v>
          </cell>
          <cell r="M69">
            <v>105</v>
          </cell>
        </row>
        <row r="70">
          <cell r="D70">
            <v>450.97010605271601</v>
          </cell>
          <cell r="E70">
            <v>646.32715585576932</v>
          </cell>
          <cell r="F70">
            <v>579.87853380095953</v>
          </cell>
          <cell r="G70">
            <v>657.15057692307698</v>
          </cell>
          <cell r="H70">
            <v>783.21115384615393</v>
          </cell>
          <cell r="I70">
            <v>1180.716923076923</v>
          </cell>
          <cell r="J70">
            <v>1270.9882680644032</v>
          </cell>
          <cell r="K70">
            <v>1420.9008206248786</v>
          </cell>
          <cell r="L70">
            <v>1839.4652998185097</v>
          </cell>
          <cell r="M70">
            <v>1996.4438476466551</v>
          </cell>
        </row>
        <row r="71">
          <cell r="D71">
            <v>363.53349749573465</v>
          </cell>
          <cell r="E71">
            <v>530.98239732692321</v>
          </cell>
          <cell r="F71">
            <v>474.02643556565761</v>
          </cell>
          <cell r="G71">
            <v>540.25961538461536</v>
          </cell>
          <cell r="H71">
            <v>648.31153846153836</v>
          </cell>
          <cell r="I71">
            <v>864.4153846153846</v>
          </cell>
          <cell r="J71">
            <v>932.04171289963961</v>
          </cell>
          <cell r="K71">
            <v>1044.3479546510102</v>
          </cell>
          <cell r="L71">
            <v>1239.5708661562501</v>
          </cell>
          <cell r="M71">
            <v>1357.1705630532454</v>
          </cell>
        </row>
        <row r="73">
          <cell r="D73">
            <v>6764.5515907907402</v>
          </cell>
          <cell r="E73">
            <v>9694.9073378365392</v>
          </cell>
          <cell r="F73">
            <v>8698.1780070143923</v>
          </cell>
          <cell r="G73">
            <v>9857.2586538461546</v>
          </cell>
          <cell r="H73">
            <v>11748.167307692309</v>
          </cell>
          <cell r="I73">
            <v>17710.753846153846</v>
          </cell>
          <cell r="J73">
            <v>19064.824020966047</v>
          </cell>
          <cell r="K73">
            <v>21313.512309373178</v>
          </cell>
          <cell r="L73">
            <v>27591.979497277647</v>
          </cell>
          <cell r="M73">
            <v>29946.657714699824</v>
          </cell>
        </row>
        <row r="74">
          <cell r="D74">
            <v>4362.4019699488163</v>
          </cell>
          <cell r="E74">
            <v>6371.7887679230789</v>
          </cell>
          <cell r="F74">
            <v>5688.3172267878908</v>
          </cell>
          <cell r="G74">
            <v>6483.1153846153848</v>
          </cell>
          <cell r="H74">
            <v>7779.7384615384599</v>
          </cell>
          <cell r="I74">
            <v>10372.984615384616</v>
          </cell>
          <cell r="J74">
            <v>11184.500554795675</v>
          </cell>
          <cell r="K74">
            <v>12532.175455812123</v>
          </cell>
          <cell r="L74">
            <v>14874.850393875</v>
          </cell>
          <cell r="M74">
            <v>16286.046756638945</v>
          </cell>
        </row>
        <row r="75">
          <cell r="D75">
            <v>0</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0</v>
          </cell>
          <cell r="M76">
            <v>0</v>
          </cell>
        </row>
        <row r="77">
          <cell r="D77">
            <v>0</v>
          </cell>
          <cell r="E77">
            <v>0</v>
          </cell>
          <cell r="F77">
            <v>0</v>
          </cell>
          <cell r="G77">
            <v>0</v>
          </cell>
          <cell r="H77">
            <v>0</v>
          </cell>
          <cell r="I77">
            <v>0</v>
          </cell>
          <cell r="J77">
            <v>0</v>
          </cell>
          <cell r="K77">
            <v>0</v>
          </cell>
          <cell r="L77">
            <v>0</v>
          </cell>
          <cell r="M77">
            <v>0</v>
          </cell>
        </row>
        <row r="78">
          <cell r="D78">
            <v>0</v>
          </cell>
          <cell r="E78">
            <v>0</v>
          </cell>
          <cell r="F78">
            <v>0</v>
          </cell>
          <cell r="G78">
            <v>0</v>
          </cell>
          <cell r="H78">
            <v>0</v>
          </cell>
          <cell r="I78">
            <v>0</v>
          </cell>
          <cell r="J78">
            <v>0</v>
          </cell>
          <cell r="K78">
            <v>0</v>
          </cell>
          <cell r="L78">
            <v>0</v>
          </cell>
          <cell r="M78">
            <v>0</v>
          </cell>
        </row>
        <row r="80">
          <cell r="D80">
            <v>11126.953560739556</v>
          </cell>
          <cell r="E80">
            <v>16066.696105759618</v>
          </cell>
          <cell r="F80">
            <v>14386.495233802283</v>
          </cell>
          <cell r="G80">
            <v>16340.374038461539</v>
          </cell>
          <cell r="H80">
            <v>19527.905769230769</v>
          </cell>
          <cell r="I80">
            <v>28083.738461538462</v>
          </cell>
          <cell r="J80">
            <v>30249.324575761722</v>
          </cell>
          <cell r="K80">
            <v>33845.687765185299</v>
          </cell>
          <cell r="L80">
            <v>42466.829891152651</v>
          </cell>
          <cell r="M80">
            <v>46232.704471338773</v>
          </cell>
        </row>
        <row r="82">
          <cell r="D82">
            <v>3.4666666666666668</v>
          </cell>
          <cell r="E82">
            <v>3.4666666666666668</v>
          </cell>
          <cell r="F82">
            <v>3.4666666666666668</v>
          </cell>
          <cell r="G82">
            <v>3.4666666666666668</v>
          </cell>
          <cell r="H82">
            <v>3.4666666666666668</v>
          </cell>
          <cell r="I82">
            <v>3.4666666666666668</v>
          </cell>
          <cell r="J82">
            <v>3.4666666666666668</v>
          </cell>
          <cell r="K82">
            <v>3.4666666666666668</v>
          </cell>
          <cell r="L82">
            <v>3.4666666666666668</v>
          </cell>
          <cell r="M82">
            <v>3.4666666666666668</v>
          </cell>
        </row>
        <row r="83">
          <cell r="D83">
            <v>38573.439010563794</v>
          </cell>
          <cell r="E83">
            <v>55697.879833300009</v>
          </cell>
          <cell r="F83">
            <v>49873.18347718125</v>
          </cell>
          <cell r="G83">
            <v>56646.630000000005</v>
          </cell>
          <cell r="H83">
            <v>67696.740000000005</v>
          </cell>
          <cell r="I83">
            <v>97356.96</v>
          </cell>
          <cell r="J83">
            <v>104864.32519597397</v>
          </cell>
          <cell r="K83">
            <v>117331.71758597571</v>
          </cell>
          <cell r="L83">
            <v>147218.34362266253</v>
          </cell>
          <cell r="M83">
            <v>160273.37550064109</v>
          </cell>
        </row>
        <row r="85">
          <cell r="D85">
            <v>520</v>
          </cell>
          <cell r="E85">
            <v>520</v>
          </cell>
          <cell r="F85">
            <v>520</v>
          </cell>
          <cell r="G85">
            <v>520</v>
          </cell>
          <cell r="H85">
            <v>520</v>
          </cell>
          <cell r="I85">
            <v>520</v>
          </cell>
          <cell r="J85">
            <v>520</v>
          </cell>
          <cell r="K85">
            <v>520</v>
          </cell>
          <cell r="L85">
            <v>520</v>
          </cell>
          <cell r="M85">
            <v>520</v>
          </cell>
        </row>
        <row r="87">
          <cell r="D87">
            <v>39093.439010563794</v>
          </cell>
          <cell r="E87">
            <v>56217.879833300009</v>
          </cell>
          <cell r="F87">
            <v>50393.18347718125</v>
          </cell>
          <cell r="G87">
            <v>57166.630000000005</v>
          </cell>
          <cell r="H87">
            <v>68216.740000000005</v>
          </cell>
          <cell r="I87">
            <v>97876.96</v>
          </cell>
          <cell r="J87">
            <v>105384.32519597397</v>
          </cell>
          <cell r="K87">
            <v>117851.71758597571</v>
          </cell>
          <cell r="L87">
            <v>147738.34362266253</v>
          </cell>
          <cell r="M87">
            <v>160793.37550064109</v>
          </cell>
        </row>
        <row r="89">
          <cell r="D89">
            <v>23.493653251540742</v>
          </cell>
          <cell r="E89">
            <v>33.784783553665868</v>
          </cell>
          <cell r="F89">
            <v>30.284365070421423</v>
          </cell>
          <cell r="G89">
            <v>34.354945913461542</v>
          </cell>
          <cell r="H89">
            <v>40.99563701923077</v>
          </cell>
          <cell r="I89">
            <v>58.820288461538468</v>
          </cell>
          <cell r="J89">
            <v>63.331926199503592</v>
          </cell>
          <cell r="K89">
            <v>70.824349510802705</v>
          </cell>
          <cell r="L89">
            <v>88.785062273234701</v>
          </cell>
          <cell r="M89">
            <v>96.630634315289115</v>
          </cell>
        </row>
      </sheetData>
      <sheetData sheetId="19" refreshError="1"/>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heet 2"/>
      <sheetName val="1.11 Mobilisation"/>
      <sheetName val="2.1 Mod A Management Services"/>
      <sheetName val="Mod B Helpdesk"/>
      <sheetName val="Module C and D Level 2 Assets"/>
      <sheetName val="Module C MFH"/>
      <sheetName val="Module C Med &amp; Dental"/>
      <sheetName val="C and D Level 3 &amp; 4 Assets"/>
      <sheetName val="Module D Extra Maintenance"/>
      <sheetName val="Module D Change of Occupancy"/>
      <sheetName val="Mod E Support Services"/>
      <sheetName val="Module F"/>
      <sheetName val="Module F Change of Occupancy"/>
      <sheetName val="Module M 48th Med &amp; Dental Svcs"/>
      <sheetName val="Module M  Extra Maintenance"/>
      <sheetName val="Module N"/>
      <sheetName val="Module O Operational Maint Svcs"/>
      <sheetName val="Module O Grounds Maintenance"/>
      <sheetName val="Staff"/>
      <sheetName val="CP Inspections Summary Sheet"/>
    </sheetNames>
    <sheetDataSet>
      <sheetData sheetId="0">
        <row r="7">
          <cell r="P7">
            <v>6.0000000000000001E-3</v>
          </cell>
        </row>
      </sheetData>
      <sheetData sheetId="1"/>
      <sheetData sheetId="2">
        <row r="51">
          <cell r="F51" t="str">
            <v>Office and Welfare Accommodatiobn Purchase &amp; Set Up Costs see T Farrell Excel support sheet.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
          <cell r="D11" t="str">
            <v xml:space="preserve"> </v>
          </cell>
          <cell r="AM11">
            <v>5</v>
          </cell>
          <cell r="AN11" t="str">
            <v>Group 5</v>
          </cell>
          <cell r="AO11">
            <v>4100</v>
          </cell>
          <cell r="AR11">
            <v>70000</v>
          </cell>
          <cell r="AS11">
            <v>1125</v>
          </cell>
          <cell r="AT11">
            <v>1250</v>
          </cell>
          <cell r="AV11">
            <v>70000</v>
          </cell>
          <cell r="AW11">
            <v>1.5</v>
          </cell>
          <cell r="AX11">
            <v>7.2115384615384619E-3</v>
          </cell>
        </row>
        <row r="12">
          <cell r="AM12">
            <v>4</v>
          </cell>
          <cell r="AN12" t="str">
            <v>Group 4</v>
          </cell>
          <cell r="AO12">
            <v>3150</v>
          </cell>
          <cell r="AR12">
            <v>80000</v>
          </cell>
          <cell r="AS12">
            <v>1125</v>
          </cell>
          <cell r="AT12">
            <v>1750</v>
          </cell>
          <cell r="AV12">
            <v>80000</v>
          </cell>
          <cell r="AW12">
            <v>1.5</v>
          </cell>
          <cell r="AX12">
            <v>7.2115384615384619E-3</v>
          </cell>
        </row>
        <row r="13">
          <cell r="A13">
            <v>1</v>
          </cell>
          <cell r="B13">
            <v>1.0009999999999999</v>
          </cell>
          <cell r="C13" t="str">
            <v>DIO</v>
          </cell>
          <cell r="D13" t="str">
            <v>F&amp;W Maintenance Supervisor</v>
          </cell>
          <cell r="E13">
            <v>35285</v>
          </cell>
          <cell r="F13">
            <v>0</v>
          </cell>
          <cell r="G13">
            <v>2</v>
          </cell>
          <cell r="H13">
            <v>2500</v>
          </cell>
          <cell r="I13">
            <v>0.22</v>
          </cell>
          <cell r="J13">
            <v>0.1068840017004393</v>
          </cell>
          <cell r="K13">
            <v>5.0000000000000001E-3</v>
          </cell>
          <cell r="L13">
            <v>2.2672523735298284E-2</v>
          </cell>
          <cell r="M13">
            <v>1.3603514241178971E-2</v>
          </cell>
          <cell r="O13">
            <v>1.1336261867649142E-2</v>
          </cell>
          <cell r="P13">
            <v>7.4819328326484339E-3</v>
          </cell>
          <cell r="Q13">
            <v>2.1255491001842142E-2</v>
          </cell>
          <cell r="R13">
            <v>3.825988380331586E-2</v>
          </cell>
          <cell r="S13">
            <v>1.4423076923076924E-2</v>
          </cell>
          <cell r="T13">
            <v>9.6925038968400171E-3</v>
          </cell>
          <cell r="U13">
            <v>1.4285714285714287E-2</v>
          </cell>
          <cell r="V13">
            <v>0.4848949042880033</v>
          </cell>
          <cell r="W13">
            <v>17109.516697802195</v>
          </cell>
          <cell r="X13">
            <v>54894.516697802195</v>
          </cell>
          <cell r="Y13">
            <v>0.55574654096081044</v>
          </cell>
          <cell r="AD13">
            <v>59</v>
          </cell>
          <cell r="AG13">
            <v>0</v>
          </cell>
          <cell r="AM13">
            <v>3</v>
          </cell>
          <cell r="AN13" t="str">
            <v>Commercial Vehicle</v>
          </cell>
          <cell r="AO13">
            <v>5000</v>
          </cell>
          <cell r="AR13">
            <v>90000</v>
          </cell>
          <cell r="AS13">
            <v>1125</v>
          </cell>
          <cell r="AT13">
            <v>2500</v>
          </cell>
          <cell r="AV13">
            <v>90000</v>
          </cell>
          <cell r="AW13">
            <v>1.5</v>
          </cell>
          <cell r="AX13">
            <v>7.2115384615384619E-3</v>
          </cell>
          <cell r="BF13">
            <v>0</v>
          </cell>
          <cell r="BG13">
            <v>0</v>
          </cell>
          <cell r="BH13">
            <v>0.9</v>
          </cell>
          <cell r="BI13">
            <v>0</v>
          </cell>
          <cell r="BJ13">
            <v>0</v>
          </cell>
          <cell r="BK13">
            <v>0</v>
          </cell>
          <cell r="BL13">
            <v>0</v>
          </cell>
          <cell r="BM13">
            <v>0.1</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1</v>
          </cell>
          <cell r="CJ13">
            <v>1</v>
          </cell>
          <cell r="DA13" t="str">
            <v>Contractors Representative</v>
          </cell>
          <cell r="DB13">
            <v>112000</v>
          </cell>
        </row>
        <row r="14">
          <cell r="A14">
            <v>2</v>
          </cell>
          <cell r="B14">
            <v>1.002</v>
          </cell>
          <cell r="C14" t="str">
            <v>DIO</v>
          </cell>
          <cell r="D14">
            <v>0</v>
          </cell>
          <cell r="E14">
            <v>20883</v>
          </cell>
          <cell r="F14">
            <v>0</v>
          </cell>
          <cell r="G14">
            <v>0</v>
          </cell>
          <cell r="H14">
            <v>0</v>
          </cell>
          <cell r="I14">
            <v>0.22</v>
          </cell>
          <cell r="J14">
            <v>8.5424795288033331E-2</v>
          </cell>
          <cell r="K14">
            <v>5.0000000000000001E-3</v>
          </cell>
          <cell r="L14">
            <v>3.8308672125652442E-2</v>
          </cell>
          <cell r="M14">
            <v>0</v>
          </cell>
          <cell r="O14">
            <v>1.9154336062826221E-2</v>
          </cell>
          <cell r="P14">
            <v>1.2641861801465306E-2</v>
          </cell>
          <cell r="Q14">
            <v>3.5914380117799169E-2</v>
          </cell>
          <cell r="R14">
            <v>2.3942920078532777E-2</v>
          </cell>
          <cell r="S14">
            <v>1.4423076923076924E-2</v>
          </cell>
          <cell r="T14">
            <v>0</v>
          </cell>
          <cell r="U14">
            <v>1.4285714285714287E-2</v>
          </cell>
          <cell r="V14">
            <v>0.4690957566831005</v>
          </cell>
          <cell r="W14">
            <v>9796.1266868131879</v>
          </cell>
          <cell r="X14">
            <v>30679.126686813186</v>
          </cell>
          <cell r="Y14">
            <v>0.46909575668310044</v>
          </cell>
          <cell r="AD14">
            <v>42</v>
          </cell>
          <cell r="AG14">
            <v>0</v>
          </cell>
          <cell r="AM14">
            <v>2</v>
          </cell>
          <cell r="AN14" t="str">
            <v>Commercial Vehicle 50% allocated</v>
          </cell>
          <cell r="AO14">
            <v>2500</v>
          </cell>
          <cell r="AR14">
            <v>100000</v>
          </cell>
          <cell r="AS14">
            <v>1125</v>
          </cell>
          <cell r="AT14">
            <v>2000</v>
          </cell>
          <cell r="AV14">
            <v>100000</v>
          </cell>
          <cell r="AW14">
            <v>1.5</v>
          </cell>
          <cell r="AX14">
            <v>7.2115384615384619E-3</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DA14" t="str">
            <v>Change Manager</v>
          </cell>
          <cell r="DB14">
            <v>65000</v>
          </cell>
        </row>
        <row r="15">
          <cell r="A15">
            <v>3</v>
          </cell>
          <cell r="B15">
            <v>1.0029999999999999</v>
          </cell>
          <cell r="C15" t="str">
            <v>DIO</v>
          </cell>
          <cell r="D15">
            <v>0</v>
          </cell>
          <cell r="E15">
            <v>28253</v>
          </cell>
          <cell r="F15">
            <v>0</v>
          </cell>
          <cell r="G15">
            <v>1</v>
          </cell>
          <cell r="H15">
            <v>1650</v>
          </cell>
          <cell r="I15">
            <v>0.22</v>
          </cell>
          <cell r="J15">
            <v>9.9139418822779893E-2</v>
          </cell>
          <cell r="K15">
            <v>5.0000000000000001E-3</v>
          </cell>
          <cell r="L15">
            <v>2.8315577106855908E-2</v>
          </cell>
          <cell r="M15">
            <v>1.6989346264113546E-2</v>
          </cell>
          <cell r="O15">
            <v>1.4157788553427954E-2</v>
          </cell>
          <cell r="P15">
            <v>9.3441404452624492E-3</v>
          </cell>
          <cell r="Q15">
            <v>2.6545853537677414E-2</v>
          </cell>
          <cell r="R15">
            <v>4.3977630694085584E-2</v>
          </cell>
          <cell r="S15">
            <v>1.4423076923076924E-2</v>
          </cell>
          <cell r="T15">
            <v>1.2104909213180901E-2</v>
          </cell>
          <cell r="U15">
            <v>1.4285714285714287E-2</v>
          </cell>
          <cell r="V15">
            <v>0.50428345584617484</v>
          </cell>
          <cell r="W15">
            <v>14247.520478021977</v>
          </cell>
          <cell r="X15">
            <v>44150.520478021979</v>
          </cell>
          <cell r="Y15">
            <v>0.56268433362906523</v>
          </cell>
          <cell r="AD15" t="str">
            <v>na</v>
          </cell>
          <cell r="AG15">
            <v>0</v>
          </cell>
          <cell r="AM15">
            <v>1</v>
          </cell>
          <cell r="AN15" t="str">
            <v>Commercial Vehicle 33% allocated</v>
          </cell>
          <cell r="AO15">
            <v>1650</v>
          </cell>
          <cell r="AR15">
            <v>110000</v>
          </cell>
          <cell r="AS15">
            <v>1850</v>
          </cell>
          <cell r="AT15">
            <v>2000</v>
          </cell>
          <cell r="AV15">
            <v>110000</v>
          </cell>
          <cell r="AW15">
            <v>1.5</v>
          </cell>
          <cell r="AX15">
            <v>7.2115384615384619E-3</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DA15" t="str">
            <v>Business Support</v>
          </cell>
          <cell r="DB15">
            <v>26000</v>
          </cell>
        </row>
        <row r="16">
          <cell r="A16">
            <v>4</v>
          </cell>
          <cell r="B16">
            <v>1.004</v>
          </cell>
          <cell r="C16" t="str">
            <v>DIO</v>
          </cell>
          <cell r="D16">
            <v>0</v>
          </cell>
          <cell r="E16">
            <v>0</v>
          </cell>
          <cell r="F16">
            <v>0</v>
          </cell>
          <cell r="G16">
            <v>0</v>
          </cell>
          <cell r="H16">
            <v>0</v>
          </cell>
          <cell r="I16">
            <v>0</v>
          </cell>
          <cell r="J16">
            <v>0</v>
          </cell>
          <cell r="K16">
            <v>5.0000000000000001E-3</v>
          </cell>
          <cell r="L16">
            <v>0</v>
          </cell>
          <cell r="M16">
            <v>0</v>
          </cell>
          <cell r="O16" t="e">
            <v>#DIV/0!</v>
          </cell>
          <cell r="P16" t="e">
            <v>#DIV/0!</v>
          </cell>
          <cell r="Q16" t="e">
            <v>#DIV/0!</v>
          </cell>
          <cell r="R16">
            <v>0</v>
          </cell>
          <cell r="S16">
            <v>0</v>
          </cell>
          <cell r="T16">
            <v>0</v>
          </cell>
          <cell r="U16">
            <v>1.4285714285714287E-2</v>
          </cell>
          <cell r="V16" t="e">
            <v>#DIV/0!</v>
          </cell>
          <cell r="W16" t="e">
            <v>#DIV/0!</v>
          </cell>
          <cell r="X16" t="e">
            <v>#DIV/0!</v>
          </cell>
          <cell r="Y16">
            <v>0</v>
          </cell>
          <cell r="AD16">
            <v>276</v>
          </cell>
          <cell r="AG16">
            <v>0</v>
          </cell>
          <cell r="AM16">
            <v>0</v>
          </cell>
          <cell r="AN16" t="str">
            <v>Group 0</v>
          </cell>
          <cell r="AO16">
            <v>0</v>
          </cell>
          <cell r="AR16">
            <v>250000</v>
          </cell>
          <cell r="AS16">
            <v>2500</v>
          </cell>
          <cell r="AT16">
            <v>3000</v>
          </cell>
          <cell r="AV16">
            <v>250000</v>
          </cell>
          <cell r="AW16">
            <v>1.5</v>
          </cell>
          <cell r="AX16">
            <v>7.2115384615384619E-3</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DA16" t="str">
            <v>Performance Manager</v>
          </cell>
          <cell r="DB16">
            <v>65000</v>
          </cell>
        </row>
        <row r="17">
          <cell r="A17">
            <v>5</v>
          </cell>
          <cell r="B17">
            <v>1.0049999999999999</v>
          </cell>
          <cell r="C17" t="str">
            <v>DIO</v>
          </cell>
          <cell r="D17" t="str">
            <v>A&amp;M Maintenance Engineering Manager</v>
          </cell>
          <cell r="E17">
            <v>38575</v>
          </cell>
          <cell r="F17">
            <v>0</v>
          </cell>
          <cell r="G17">
            <v>2</v>
          </cell>
          <cell r="H17">
            <v>2500</v>
          </cell>
          <cell r="I17">
            <v>0.22</v>
          </cell>
          <cell r="J17">
            <v>0.10953783538561246</v>
          </cell>
          <cell r="K17">
            <v>5.0000000000000001E-3</v>
          </cell>
          <cell r="L17">
            <v>2.0738820479585224E-2</v>
          </cell>
          <cell r="M17">
            <v>1.2443292287751134E-2</v>
          </cell>
          <cell r="O17">
            <v>1.0369410239792612E-2</v>
          </cell>
          <cell r="P17">
            <v>6.8438107582631238E-3</v>
          </cell>
          <cell r="Q17">
            <v>1.9442644199611146E-2</v>
          </cell>
          <cell r="R17">
            <v>3.4996759559300067E-2</v>
          </cell>
          <cell r="S17">
            <v>1.4423076923076924E-2</v>
          </cell>
          <cell r="T17">
            <v>8.8658457550226839E-3</v>
          </cell>
          <cell r="U17">
            <v>1.4285714285714287E-2</v>
          </cell>
          <cell r="V17">
            <v>0.47694720987372963</v>
          </cell>
          <cell r="W17">
            <v>18398.238620879121</v>
          </cell>
          <cell r="X17">
            <v>59473.238620879121</v>
          </cell>
          <cell r="Y17">
            <v>0.54175602387243349</v>
          </cell>
          <cell r="AD17">
            <v>312</v>
          </cell>
          <cell r="AG17">
            <v>0</v>
          </cell>
          <cell r="BF17">
            <v>0.5</v>
          </cell>
          <cell r="BG17">
            <v>0</v>
          </cell>
          <cell r="BH17">
            <v>0</v>
          </cell>
          <cell r="BI17">
            <v>0</v>
          </cell>
          <cell r="BJ17">
            <v>0</v>
          </cell>
          <cell r="BK17">
            <v>0</v>
          </cell>
          <cell r="BL17">
            <v>0</v>
          </cell>
          <cell r="BM17">
            <v>0.05</v>
          </cell>
          <cell r="BN17">
            <v>0</v>
          </cell>
          <cell r="BO17">
            <v>0</v>
          </cell>
          <cell r="BP17">
            <v>0</v>
          </cell>
          <cell r="BQ17">
            <v>0.45</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1</v>
          </cell>
          <cell r="CJ17">
            <v>1</v>
          </cell>
          <cell r="DA17" t="str">
            <v>Senior Project Manager – West Area</v>
          </cell>
          <cell r="DB17">
            <v>68000</v>
          </cell>
        </row>
        <row r="18">
          <cell r="A18">
            <v>6</v>
          </cell>
          <cell r="B18">
            <v>1.006</v>
          </cell>
          <cell r="C18" t="str">
            <v>DIO</v>
          </cell>
          <cell r="D18" t="str">
            <v>M Water &amp; Waste Water Manager</v>
          </cell>
          <cell r="E18">
            <v>35285</v>
          </cell>
          <cell r="F18">
            <v>0</v>
          </cell>
          <cell r="G18">
            <v>2</v>
          </cell>
          <cell r="H18">
            <v>2500</v>
          </cell>
          <cell r="I18">
            <v>0.22</v>
          </cell>
          <cell r="J18">
            <v>0.1068840017004393</v>
          </cell>
          <cell r="K18">
            <v>5.0000000000000001E-3</v>
          </cell>
          <cell r="L18">
            <v>2.2672523735298284E-2</v>
          </cell>
          <cell r="M18">
            <v>1.3603514241178971E-2</v>
          </cell>
          <cell r="O18">
            <v>1.1336261867649142E-2</v>
          </cell>
          <cell r="P18">
            <v>7.4819328326484339E-3</v>
          </cell>
          <cell r="Q18">
            <v>2.1255491001842142E-2</v>
          </cell>
          <cell r="R18">
            <v>3.825988380331586E-2</v>
          </cell>
          <cell r="S18">
            <v>1.4423076923076924E-2</v>
          </cell>
          <cell r="T18">
            <v>9.6925038968400171E-3</v>
          </cell>
          <cell r="U18">
            <v>0</v>
          </cell>
          <cell r="V18">
            <v>0.47060919000228901</v>
          </cell>
          <cell r="W18">
            <v>16605.445269230768</v>
          </cell>
          <cell r="X18">
            <v>54390.445269230768</v>
          </cell>
          <cell r="Y18">
            <v>0.54146082667509621</v>
          </cell>
          <cell r="AD18">
            <v>275</v>
          </cell>
          <cell r="AG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1</v>
          </cell>
          <cell r="CA18">
            <v>0</v>
          </cell>
          <cell r="CB18">
            <v>0</v>
          </cell>
          <cell r="CC18">
            <v>0</v>
          </cell>
          <cell r="CD18">
            <v>0</v>
          </cell>
          <cell r="CE18">
            <v>0</v>
          </cell>
          <cell r="CF18">
            <v>0</v>
          </cell>
          <cell r="CG18">
            <v>0</v>
          </cell>
          <cell r="CH18">
            <v>0</v>
          </cell>
          <cell r="CI18">
            <v>1</v>
          </cell>
          <cell r="CJ18">
            <v>1</v>
          </cell>
          <cell r="DA18" t="str">
            <v>Waste Water Supervisor – Menwith Hill</v>
          </cell>
          <cell r="DB18">
            <v>0</v>
          </cell>
        </row>
        <row r="19">
          <cell r="A19">
            <v>7</v>
          </cell>
          <cell r="B19">
            <v>1.0069999999999999</v>
          </cell>
          <cell r="C19" t="str">
            <v>DIO</v>
          </cell>
          <cell r="D19">
            <v>0</v>
          </cell>
          <cell r="E19">
            <v>0</v>
          </cell>
          <cell r="F19">
            <v>0</v>
          </cell>
          <cell r="G19">
            <v>0</v>
          </cell>
          <cell r="H19">
            <v>0</v>
          </cell>
          <cell r="I19">
            <v>0</v>
          </cell>
          <cell r="J19">
            <v>0</v>
          </cell>
          <cell r="K19">
            <v>5.0000000000000001E-3</v>
          </cell>
          <cell r="L19">
            <v>0</v>
          </cell>
          <cell r="M19">
            <v>0</v>
          </cell>
          <cell r="O19" t="e">
            <v>#DIV/0!</v>
          </cell>
          <cell r="P19" t="e">
            <v>#DIV/0!</v>
          </cell>
          <cell r="Q19" t="e">
            <v>#DIV/0!</v>
          </cell>
          <cell r="R19">
            <v>0</v>
          </cell>
          <cell r="S19">
            <v>0</v>
          </cell>
          <cell r="T19">
            <v>0</v>
          </cell>
          <cell r="U19">
            <v>1.4285714285714287E-2</v>
          </cell>
          <cell r="V19" t="e">
            <v>#DIV/0!</v>
          </cell>
          <cell r="W19" t="e">
            <v>#DIV/0!</v>
          </cell>
          <cell r="X19" t="e">
            <v>#DIV/0!</v>
          </cell>
          <cell r="Y19">
            <v>0</v>
          </cell>
          <cell r="AD19">
            <v>15</v>
          </cell>
          <cell r="AG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DA19" t="str">
            <v>Authorised Person</v>
          </cell>
          <cell r="DB19">
            <v>27703</v>
          </cell>
        </row>
        <row r="20">
          <cell r="A20">
            <v>8</v>
          </cell>
          <cell r="B20">
            <v>1.008</v>
          </cell>
          <cell r="C20" t="str">
            <v>DIO</v>
          </cell>
          <cell r="D20" t="str">
            <v>F&amp;W BSDM</v>
          </cell>
          <cell r="E20">
            <v>42116</v>
          </cell>
          <cell r="F20">
            <v>0</v>
          </cell>
          <cell r="G20">
            <v>3</v>
          </cell>
          <cell r="H20">
            <v>5000</v>
          </cell>
          <cell r="I20">
            <v>0.25</v>
          </cell>
          <cell r="J20">
            <v>0.11193085763130403</v>
          </cell>
          <cell r="K20">
            <v>5.0000000000000001E-3</v>
          </cell>
          <cell r="L20">
            <v>1.8995156235160033E-2</v>
          </cell>
          <cell r="M20">
            <v>1.139709374109602E-2</v>
          </cell>
          <cell r="O20">
            <v>9.4975781175800165E-3</v>
          </cell>
          <cell r="P20">
            <v>6.268401557602811E-3</v>
          </cell>
          <cell r="Q20">
            <v>1.7807958970462532E-2</v>
          </cell>
          <cell r="R20">
            <v>4.4519897426156328E-2</v>
          </cell>
          <cell r="S20">
            <v>9.6153846153846159E-3</v>
          </cell>
          <cell r="T20">
            <v>8.1204292905309138E-3</v>
          </cell>
          <cell r="U20">
            <v>1.4285714285714287E-2</v>
          </cell>
          <cell r="V20">
            <v>0.50743847187099167</v>
          </cell>
          <cell r="W20">
            <v>21371.278681318687</v>
          </cell>
          <cell r="X20">
            <v>68487.278681318683</v>
          </cell>
          <cell r="Y20">
            <v>0.62615819834074182</v>
          </cell>
          <cell r="AD20">
            <v>1</v>
          </cell>
          <cell r="AG20">
            <v>0</v>
          </cell>
          <cell r="BF20">
            <v>0.45</v>
          </cell>
          <cell r="BG20">
            <v>0</v>
          </cell>
          <cell r="BH20">
            <v>0</v>
          </cell>
          <cell r="BI20">
            <v>0</v>
          </cell>
          <cell r="BJ20">
            <v>0</v>
          </cell>
          <cell r="BK20">
            <v>0</v>
          </cell>
          <cell r="BL20">
            <v>0</v>
          </cell>
          <cell r="BM20">
            <v>0</v>
          </cell>
          <cell r="BN20">
            <v>0</v>
          </cell>
          <cell r="BO20">
            <v>0</v>
          </cell>
          <cell r="BP20">
            <v>0</v>
          </cell>
          <cell r="BQ20">
            <v>0.45</v>
          </cell>
          <cell r="BR20">
            <v>0</v>
          </cell>
          <cell r="BS20">
            <v>0</v>
          </cell>
          <cell r="BT20">
            <v>0</v>
          </cell>
          <cell r="BU20">
            <v>0.1</v>
          </cell>
          <cell r="BV20">
            <v>0</v>
          </cell>
          <cell r="BW20">
            <v>0</v>
          </cell>
          <cell r="BX20">
            <v>0</v>
          </cell>
          <cell r="BY20">
            <v>0</v>
          </cell>
          <cell r="BZ20">
            <v>0</v>
          </cell>
          <cell r="CA20">
            <v>0</v>
          </cell>
          <cell r="CB20">
            <v>0</v>
          </cell>
          <cell r="CC20">
            <v>0</v>
          </cell>
          <cell r="CD20">
            <v>0</v>
          </cell>
          <cell r="CE20">
            <v>0</v>
          </cell>
          <cell r="CF20">
            <v>0</v>
          </cell>
          <cell r="CG20">
            <v>0</v>
          </cell>
          <cell r="CH20">
            <v>0</v>
          </cell>
          <cell r="CI20">
            <v>1</v>
          </cell>
          <cell r="CJ20">
            <v>0.9</v>
          </cell>
          <cell r="DA20" t="str">
            <v>Base Service Delivery Manager  – Alconbury / Molesworth</v>
          </cell>
          <cell r="DB20">
            <v>48000</v>
          </cell>
        </row>
        <row r="21">
          <cell r="A21">
            <v>9</v>
          </cell>
          <cell r="B21">
            <v>1.0089999999999999</v>
          </cell>
          <cell r="C21" t="str">
            <v>DIO</v>
          </cell>
          <cell r="D21" t="str">
            <v>F&amp;W Water &amp; Waste Water Manager</v>
          </cell>
          <cell r="E21">
            <v>28253</v>
          </cell>
          <cell r="F21">
            <v>0</v>
          </cell>
          <cell r="G21">
            <v>1</v>
          </cell>
          <cell r="H21">
            <v>1650</v>
          </cell>
          <cell r="I21">
            <v>0.25</v>
          </cell>
          <cell r="J21">
            <v>9.9139418822779893E-2</v>
          </cell>
          <cell r="K21">
            <v>5.0000000000000001E-3</v>
          </cell>
          <cell r="L21">
            <v>2.8315577106855908E-2</v>
          </cell>
          <cell r="M21">
            <v>1.6989346264113546E-2</v>
          </cell>
          <cell r="O21">
            <v>1.4157788553427954E-2</v>
          </cell>
          <cell r="P21">
            <v>9.3441404452624492E-3</v>
          </cell>
          <cell r="Q21">
            <v>2.6545853537677414E-2</v>
          </cell>
          <cell r="R21">
            <v>4.3977630694085584E-2</v>
          </cell>
          <cell r="S21">
            <v>1.4423076923076924E-2</v>
          </cell>
          <cell r="T21">
            <v>1.2104909213180901E-2</v>
          </cell>
          <cell r="U21">
            <v>1.4285714285714287E-2</v>
          </cell>
          <cell r="V21">
            <v>0.53428345584617465</v>
          </cell>
          <cell r="W21">
            <v>15095.110478021972</v>
          </cell>
          <cell r="X21">
            <v>44998.110478021976</v>
          </cell>
          <cell r="Y21">
            <v>0.59268433362906503</v>
          </cell>
          <cell r="AD21">
            <v>13</v>
          </cell>
          <cell r="AG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1</v>
          </cell>
          <cell r="CA21">
            <v>0</v>
          </cell>
          <cell r="CB21">
            <v>0</v>
          </cell>
          <cell r="CC21">
            <v>0</v>
          </cell>
          <cell r="CD21">
            <v>0</v>
          </cell>
          <cell r="CE21">
            <v>0</v>
          </cell>
          <cell r="CF21">
            <v>0</v>
          </cell>
          <cell r="CG21">
            <v>0</v>
          </cell>
          <cell r="CH21">
            <v>0</v>
          </cell>
          <cell r="CI21">
            <v>1</v>
          </cell>
          <cell r="CJ21">
            <v>1</v>
          </cell>
          <cell r="DA21" t="str">
            <v>Receptionist / Office Management</v>
          </cell>
          <cell r="DB21">
            <v>19500</v>
          </cell>
        </row>
        <row r="22">
          <cell r="A22">
            <v>10</v>
          </cell>
          <cell r="B22">
            <v>1.01</v>
          </cell>
          <cell r="C22" t="str">
            <v>DIO</v>
          </cell>
          <cell r="D22" t="str">
            <v>M Design Manager</v>
          </cell>
          <cell r="E22">
            <v>35285</v>
          </cell>
          <cell r="F22">
            <v>0</v>
          </cell>
          <cell r="G22">
            <v>2</v>
          </cell>
          <cell r="H22">
            <v>2500</v>
          </cell>
          <cell r="I22">
            <v>0.22</v>
          </cell>
          <cell r="J22">
            <v>0.1068840017004393</v>
          </cell>
          <cell r="K22">
            <v>5.0000000000000001E-3</v>
          </cell>
          <cell r="L22">
            <v>2.2672523735298284E-2</v>
          </cell>
          <cell r="M22">
            <v>1.3603514241178971E-2</v>
          </cell>
          <cell r="O22">
            <v>1.1336261867649142E-2</v>
          </cell>
          <cell r="P22">
            <v>7.4819328326484339E-3</v>
          </cell>
          <cell r="Q22">
            <v>2.1255491001842142E-2</v>
          </cell>
          <cell r="R22">
            <v>3.825988380331586E-2</v>
          </cell>
          <cell r="S22">
            <v>1.4423076923076924E-2</v>
          </cell>
          <cell r="T22">
            <v>9.6925038968400171E-3</v>
          </cell>
          <cell r="U22">
            <v>1.4285714285714287E-2</v>
          </cell>
          <cell r="V22">
            <v>0.4848949042880033</v>
          </cell>
          <cell r="W22">
            <v>17109.516697802195</v>
          </cell>
          <cell r="X22">
            <v>54894.516697802195</v>
          </cell>
          <cell r="Y22">
            <v>0.55574654096081044</v>
          </cell>
          <cell r="AD22">
            <v>7</v>
          </cell>
          <cell r="AG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1</v>
          </cell>
          <cell r="BW22">
            <v>0</v>
          </cell>
          <cell r="BX22">
            <v>0</v>
          </cell>
          <cell r="BY22">
            <v>0</v>
          </cell>
          <cell r="BZ22">
            <v>0</v>
          </cell>
          <cell r="CA22">
            <v>0</v>
          </cell>
          <cell r="CB22">
            <v>0</v>
          </cell>
          <cell r="CC22">
            <v>0</v>
          </cell>
          <cell r="CD22">
            <v>0</v>
          </cell>
          <cell r="CE22">
            <v>0</v>
          </cell>
          <cell r="CF22">
            <v>0</v>
          </cell>
          <cell r="CG22">
            <v>0</v>
          </cell>
          <cell r="CH22">
            <v>0</v>
          </cell>
          <cell r="CI22">
            <v>1</v>
          </cell>
          <cell r="CJ22">
            <v>0</v>
          </cell>
          <cell r="DA22" t="str">
            <v>Security / Logistics Administrator</v>
          </cell>
          <cell r="DB22">
            <v>23000</v>
          </cell>
        </row>
        <row r="23">
          <cell r="A23">
            <v>11</v>
          </cell>
          <cell r="B23">
            <v>1.0109999999999999</v>
          </cell>
          <cell r="C23" t="str">
            <v>DIO</v>
          </cell>
          <cell r="D23" t="str">
            <v>M Maintenance Engineering Manager</v>
          </cell>
          <cell r="E23">
            <v>42116</v>
          </cell>
          <cell r="F23">
            <v>0</v>
          </cell>
          <cell r="G23">
            <v>3</v>
          </cell>
          <cell r="H23">
            <v>5000</v>
          </cell>
          <cell r="I23">
            <v>0.22</v>
          </cell>
          <cell r="J23">
            <v>0.11193085763130403</v>
          </cell>
          <cell r="K23">
            <v>5.0000000000000001E-3</v>
          </cell>
          <cell r="L23">
            <v>1.8995156235160033E-2</v>
          </cell>
          <cell r="M23">
            <v>1.139709374109602E-2</v>
          </cell>
          <cell r="O23">
            <v>9.4975781175800165E-3</v>
          </cell>
          <cell r="P23">
            <v>6.268401557602811E-3</v>
          </cell>
          <cell r="Q23">
            <v>1.7807958970462532E-2</v>
          </cell>
          <cell r="R23">
            <v>4.4519897426156328E-2</v>
          </cell>
          <cell r="S23">
            <v>9.6153846153846159E-3</v>
          </cell>
          <cell r="T23">
            <v>8.1204292905309138E-3</v>
          </cell>
          <cell r="U23">
            <v>1.4285714285714287E-2</v>
          </cell>
          <cell r="V23">
            <v>0.47743847187099164</v>
          </cell>
          <cell r="W23">
            <v>20107.798681318684</v>
          </cell>
          <cell r="X23">
            <v>67223.798681318687</v>
          </cell>
          <cell r="Y23">
            <v>0.59615819834074202</v>
          </cell>
          <cell r="AD23">
            <v>11</v>
          </cell>
          <cell r="AG23">
            <v>0</v>
          </cell>
          <cell r="BF23">
            <v>0.5</v>
          </cell>
          <cell r="BG23">
            <v>0</v>
          </cell>
          <cell r="BH23">
            <v>0</v>
          </cell>
          <cell r="BI23">
            <v>0</v>
          </cell>
          <cell r="BJ23">
            <v>0</v>
          </cell>
          <cell r="BK23">
            <v>0</v>
          </cell>
          <cell r="BL23">
            <v>0</v>
          </cell>
          <cell r="BM23">
            <v>0.05</v>
          </cell>
          <cell r="BN23">
            <v>0</v>
          </cell>
          <cell r="BO23">
            <v>0</v>
          </cell>
          <cell r="BP23">
            <v>0</v>
          </cell>
          <cell r="BQ23">
            <v>0.45</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1</v>
          </cell>
          <cell r="CJ23">
            <v>1</v>
          </cell>
          <cell r="DA23" t="str">
            <v>Office Assistant</v>
          </cell>
          <cell r="DB23">
            <v>16000</v>
          </cell>
        </row>
        <row r="24">
          <cell r="A24">
            <v>12</v>
          </cell>
          <cell r="B24">
            <v>1.012</v>
          </cell>
          <cell r="C24" t="str">
            <v>DIO</v>
          </cell>
          <cell r="D24" t="str">
            <v>M Construction Manager</v>
          </cell>
          <cell r="E24">
            <v>38575</v>
          </cell>
          <cell r="F24">
            <v>0</v>
          </cell>
          <cell r="G24">
            <v>2</v>
          </cell>
          <cell r="H24">
            <v>2500</v>
          </cell>
          <cell r="I24">
            <v>0.22</v>
          </cell>
          <cell r="J24">
            <v>0.10953783538561246</v>
          </cell>
          <cell r="K24">
            <v>5.0000000000000001E-3</v>
          </cell>
          <cell r="L24">
            <v>2.0738820479585224E-2</v>
          </cell>
          <cell r="M24">
            <v>1.2443292287751134E-2</v>
          </cell>
          <cell r="O24">
            <v>1.0369410239792612E-2</v>
          </cell>
          <cell r="P24">
            <v>6.8438107582631238E-3</v>
          </cell>
          <cell r="Q24">
            <v>1.9442644199611146E-2</v>
          </cell>
          <cell r="R24">
            <v>3.4996759559300067E-2</v>
          </cell>
          <cell r="S24">
            <v>1.4423076923076924E-2</v>
          </cell>
          <cell r="T24">
            <v>8.8658457550226839E-3</v>
          </cell>
          <cell r="U24">
            <v>1.4285714285714287E-2</v>
          </cell>
          <cell r="V24">
            <v>0.47694720987372963</v>
          </cell>
          <cell r="W24">
            <v>18398.238620879121</v>
          </cell>
          <cell r="X24">
            <v>59473.238620879121</v>
          </cell>
          <cell r="Y24">
            <v>0.54175602387243349</v>
          </cell>
          <cell r="AD24">
            <v>139</v>
          </cell>
          <cell r="AG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v>
          </cell>
          <cell r="BV24">
            <v>0</v>
          </cell>
          <cell r="BW24">
            <v>0</v>
          </cell>
          <cell r="BX24">
            <v>0</v>
          </cell>
          <cell r="BY24">
            <v>0</v>
          </cell>
          <cell r="BZ24">
            <v>0</v>
          </cell>
          <cell r="CA24">
            <v>0</v>
          </cell>
          <cell r="CB24">
            <v>0</v>
          </cell>
          <cell r="CC24">
            <v>0</v>
          </cell>
          <cell r="CD24">
            <v>0</v>
          </cell>
          <cell r="CE24">
            <v>0</v>
          </cell>
          <cell r="CF24">
            <v>0</v>
          </cell>
          <cell r="CG24">
            <v>0</v>
          </cell>
          <cell r="CH24">
            <v>0</v>
          </cell>
          <cell r="CI24">
            <v>1</v>
          </cell>
          <cell r="CJ24">
            <v>0</v>
          </cell>
          <cell r="DA24" t="str">
            <v>Escorts</v>
          </cell>
          <cell r="DB24">
            <v>20000</v>
          </cell>
        </row>
        <row r="25">
          <cell r="A25">
            <v>13</v>
          </cell>
          <cell r="B25">
            <v>1.0129999999999999</v>
          </cell>
          <cell r="C25" t="str">
            <v>DIO</v>
          </cell>
          <cell r="D25" t="str">
            <v>M Operations Manager</v>
          </cell>
          <cell r="E25">
            <v>35285</v>
          </cell>
          <cell r="F25">
            <v>0</v>
          </cell>
          <cell r="G25">
            <v>2</v>
          </cell>
          <cell r="H25">
            <v>2500</v>
          </cell>
          <cell r="I25">
            <v>0.22</v>
          </cell>
          <cell r="J25">
            <v>0.1068840017004393</v>
          </cell>
          <cell r="K25">
            <v>5.0000000000000001E-3</v>
          </cell>
          <cell r="L25">
            <v>2.2672523735298284E-2</v>
          </cell>
          <cell r="M25">
            <v>1.3603514241178971E-2</v>
          </cell>
          <cell r="O25">
            <v>1.1336261867649142E-2</v>
          </cell>
          <cell r="P25">
            <v>7.4819328326484339E-3</v>
          </cell>
          <cell r="Q25">
            <v>2.1255491001842142E-2</v>
          </cell>
          <cell r="R25">
            <v>3.825988380331586E-2</v>
          </cell>
          <cell r="S25">
            <v>1.4423076923076924E-2</v>
          </cell>
          <cell r="T25">
            <v>9.6925038968400171E-3</v>
          </cell>
          <cell r="U25">
            <v>1.4285714285714287E-2</v>
          </cell>
          <cell r="V25">
            <v>0.4848949042880033</v>
          </cell>
          <cell r="W25">
            <v>17109.516697802195</v>
          </cell>
          <cell r="X25">
            <v>54894.516697802195</v>
          </cell>
          <cell r="Y25">
            <v>0.55574654096081044</v>
          </cell>
          <cell r="AD25">
            <v>140</v>
          </cell>
          <cell r="AG25">
            <v>0</v>
          </cell>
          <cell r="BF25">
            <v>0.33333333333333331</v>
          </cell>
          <cell r="BG25">
            <v>0</v>
          </cell>
          <cell r="BH25">
            <v>0.66666666666666663</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1</v>
          </cell>
          <cell r="CJ25">
            <v>1</v>
          </cell>
          <cell r="DA25" t="str">
            <v>Escorts</v>
          </cell>
          <cell r="DB25">
            <v>20000</v>
          </cell>
        </row>
        <row r="26">
          <cell r="A26">
            <v>14</v>
          </cell>
          <cell r="B26">
            <v>1.014</v>
          </cell>
          <cell r="C26" t="str">
            <v>DIO</v>
          </cell>
          <cell r="D26" t="str">
            <v>L Water &amp; Waste Water Manager</v>
          </cell>
          <cell r="E26">
            <v>35285</v>
          </cell>
          <cell r="F26">
            <v>0</v>
          </cell>
          <cell r="G26">
            <v>2</v>
          </cell>
          <cell r="H26">
            <v>2500</v>
          </cell>
          <cell r="I26">
            <v>0.22</v>
          </cell>
          <cell r="J26">
            <v>0.1068840017004393</v>
          </cell>
          <cell r="K26">
            <v>5.0000000000000001E-3</v>
          </cell>
          <cell r="L26">
            <v>2.2672523735298284E-2</v>
          </cell>
          <cell r="M26">
            <v>1.3603514241178971E-2</v>
          </cell>
          <cell r="O26">
            <v>1.1336261867649142E-2</v>
          </cell>
          <cell r="P26">
            <v>7.4819328326484339E-3</v>
          </cell>
          <cell r="Q26">
            <v>2.1255491001842142E-2</v>
          </cell>
          <cell r="R26">
            <v>3.825988380331586E-2</v>
          </cell>
          <cell r="S26">
            <v>1.4423076923076924E-2</v>
          </cell>
          <cell r="T26">
            <v>9.6925038968400171E-3</v>
          </cell>
          <cell r="U26">
            <v>1.4285714285714287E-2</v>
          </cell>
          <cell r="V26">
            <v>0.4848949042880033</v>
          </cell>
          <cell r="W26">
            <v>17109.516697802195</v>
          </cell>
          <cell r="X26">
            <v>54894.516697802195</v>
          </cell>
          <cell r="Y26">
            <v>0.55574654096081044</v>
          </cell>
          <cell r="AD26">
            <v>6</v>
          </cell>
          <cell r="AG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1</v>
          </cell>
          <cell r="CA26">
            <v>0</v>
          </cell>
          <cell r="CB26">
            <v>0</v>
          </cell>
          <cell r="CC26">
            <v>0</v>
          </cell>
          <cell r="CD26">
            <v>0</v>
          </cell>
          <cell r="CE26">
            <v>0</v>
          </cell>
          <cell r="CF26">
            <v>0</v>
          </cell>
          <cell r="CG26">
            <v>0</v>
          </cell>
          <cell r="CH26">
            <v>0</v>
          </cell>
          <cell r="CI26">
            <v>1</v>
          </cell>
          <cell r="CJ26">
            <v>1</v>
          </cell>
          <cell r="DA26" t="str">
            <v>Housing Officer</v>
          </cell>
          <cell r="DB26">
            <v>32402</v>
          </cell>
        </row>
        <row r="27">
          <cell r="A27">
            <v>15</v>
          </cell>
          <cell r="B27">
            <v>1.0149999999999999</v>
          </cell>
          <cell r="C27" t="str">
            <v>DIO</v>
          </cell>
          <cell r="D27">
            <v>0</v>
          </cell>
          <cell r="E27">
            <v>0</v>
          </cell>
          <cell r="F27">
            <v>0</v>
          </cell>
          <cell r="G27">
            <v>0</v>
          </cell>
          <cell r="H27">
            <v>0</v>
          </cell>
          <cell r="I27">
            <v>0</v>
          </cell>
          <cell r="J27">
            <v>0</v>
          </cell>
          <cell r="K27">
            <v>5.0000000000000001E-3</v>
          </cell>
          <cell r="L27">
            <v>0</v>
          </cell>
          <cell r="M27">
            <v>0</v>
          </cell>
          <cell r="O27" t="e">
            <v>#DIV/0!</v>
          </cell>
          <cell r="P27" t="e">
            <v>#DIV/0!</v>
          </cell>
          <cell r="Q27" t="e">
            <v>#DIV/0!</v>
          </cell>
          <cell r="R27">
            <v>0</v>
          </cell>
          <cell r="S27">
            <v>0</v>
          </cell>
          <cell r="T27">
            <v>0</v>
          </cell>
          <cell r="U27">
            <v>1.4285714285714287E-2</v>
          </cell>
          <cell r="V27" t="e">
            <v>#DIV/0!</v>
          </cell>
          <cell r="W27" t="e">
            <v>#DIV/0!</v>
          </cell>
          <cell r="X27" t="e">
            <v>#DIV/0!</v>
          </cell>
          <cell r="Y27">
            <v>0</v>
          </cell>
          <cell r="AD27">
            <v>10</v>
          </cell>
          <cell r="AG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DA27" t="str">
            <v>Housing Maintenance Electrical Supervisor</v>
          </cell>
          <cell r="DB27">
            <v>21482</v>
          </cell>
        </row>
        <row r="28">
          <cell r="A28">
            <v>16</v>
          </cell>
          <cell r="B28">
            <v>1.016</v>
          </cell>
          <cell r="C28" t="str">
            <v>DIO</v>
          </cell>
          <cell r="D28" t="str">
            <v>Contract Quality Representative - B&amp;CE</v>
          </cell>
          <cell r="E28">
            <v>33568</v>
          </cell>
          <cell r="F28">
            <v>0</v>
          </cell>
          <cell r="G28">
            <v>2</v>
          </cell>
          <cell r="H28">
            <v>2500</v>
          </cell>
          <cell r="I28">
            <v>0.22</v>
          </cell>
          <cell r="J28">
            <v>0.10529242135367016</v>
          </cell>
          <cell r="K28">
            <v>5.0000000000000001E-3</v>
          </cell>
          <cell r="L28">
            <v>2.3832221163012392E-2</v>
          </cell>
          <cell r="M28">
            <v>1.4299332697807437E-2</v>
          </cell>
          <cell r="O28">
            <v>1.1916110581506196E-2</v>
          </cell>
          <cell r="P28">
            <v>7.8646329837940895E-3</v>
          </cell>
          <cell r="Q28">
            <v>2.2342707340324119E-2</v>
          </cell>
          <cell r="R28">
            <v>4.0216873212583409E-2</v>
          </cell>
          <cell r="S28">
            <v>1.4423076923076924E-2</v>
          </cell>
          <cell r="T28">
            <v>1.0188274547187797E-2</v>
          </cell>
          <cell r="U28">
            <v>1.4285714285714287E-2</v>
          </cell>
          <cell r="V28">
            <v>0.4896613650886768</v>
          </cell>
          <cell r="W28">
            <v>16436.952703296702</v>
          </cell>
          <cell r="X28">
            <v>52504.952703296702</v>
          </cell>
          <cell r="Y28">
            <v>0.56413705622309052</v>
          </cell>
          <cell r="AD28">
            <v>368</v>
          </cell>
          <cell r="AF28" t="str">
            <v>MFH Team B Mechanical 1</v>
          </cell>
          <cell r="AG28">
            <v>0</v>
          </cell>
          <cell r="BF28">
            <v>0.5</v>
          </cell>
          <cell r="BG28">
            <v>0</v>
          </cell>
          <cell r="BH28">
            <v>0</v>
          </cell>
          <cell r="BI28">
            <v>0</v>
          </cell>
          <cell r="BJ28">
            <v>0</v>
          </cell>
          <cell r="BK28">
            <v>0</v>
          </cell>
          <cell r="BL28">
            <v>0</v>
          </cell>
          <cell r="BM28">
            <v>0</v>
          </cell>
          <cell r="BN28">
            <v>0</v>
          </cell>
          <cell r="BO28">
            <v>0</v>
          </cell>
          <cell r="BP28">
            <v>0</v>
          </cell>
          <cell r="BQ28">
            <v>0.5</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1</v>
          </cell>
          <cell r="CJ28">
            <v>1</v>
          </cell>
          <cell r="DA28" t="str">
            <v>Housing Maintenance Technician - Electrical</v>
          </cell>
          <cell r="DB28">
            <v>35000</v>
          </cell>
        </row>
        <row r="29">
          <cell r="A29">
            <v>17</v>
          </cell>
          <cell r="B29">
            <v>1.0169999999999999</v>
          </cell>
          <cell r="C29" t="str">
            <v>DIO</v>
          </cell>
          <cell r="D29">
            <v>0</v>
          </cell>
          <cell r="E29">
            <v>32600</v>
          </cell>
          <cell r="F29">
            <v>0</v>
          </cell>
          <cell r="G29">
            <v>2</v>
          </cell>
          <cell r="H29">
            <v>2500</v>
          </cell>
          <cell r="I29">
            <v>0.22</v>
          </cell>
          <cell r="J29">
            <v>0.10432122699386503</v>
          </cell>
          <cell r="K29">
            <v>5.0000000000000001E-3</v>
          </cell>
          <cell r="L29">
            <v>2.4539877300613498E-2</v>
          </cell>
          <cell r="M29">
            <v>1.4723926380368098E-2</v>
          </cell>
          <cell r="O29">
            <v>1.2269938650306749E-2</v>
          </cell>
          <cell r="P29">
            <v>8.0981595092024534E-3</v>
          </cell>
          <cell r="Q29">
            <v>2.3006134969325152E-2</v>
          </cell>
          <cell r="R29">
            <v>4.1411042944785273E-2</v>
          </cell>
          <cell r="S29">
            <v>1.4423076923076924E-2</v>
          </cell>
          <cell r="T29">
            <v>1.049079754601227E-2</v>
          </cell>
          <cell r="U29">
            <v>1.4285714285714287E-2</v>
          </cell>
          <cell r="V29">
            <v>0.49256989550326974</v>
          </cell>
          <cell r="W29">
            <v>16057.778593406594</v>
          </cell>
          <cell r="X29">
            <v>51157.778593406591</v>
          </cell>
          <cell r="Y29">
            <v>0.56925701206768675</v>
          </cell>
          <cell r="AD29">
            <v>369</v>
          </cell>
          <cell r="AF29" t="str">
            <v>MFH Team B Electrical 1</v>
          </cell>
          <cell r="AG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DA29" t="str">
            <v>Housing Maintenance Technician - Electrical</v>
          </cell>
          <cell r="DB29">
            <v>26285</v>
          </cell>
        </row>
        <row r="30">
          <cell r="A30">
            <v>18</v>
          </cell>
          <cell r="B30">
            <v>1.018</v>
          </cell>
          <cell r="C30" t="str">
            <v>DIO</v>
          </cell>
          <cell r="D30" t="str">
            <v>Authorising Engineer 3 - Pet / Elect</v>
          </cell>
          <cell r="E30">
            <v>38575</v>
          </cell>
          <cell r="F30">
            <v>0</v>
          </cell>
          <cell r="G30">
            <v>2</v>
          </cell>
          <cell r="H30">
            <v>2500</v>
          </cell>
          <cell r="I30">
            <v>0.22</v>
          </cell>
          <cell r="J30">
            <v>0.10953783538561246</v>
          </cell>
          <cell r="K30">
            <v>5.0000000000000001E-3</v>
          </cell>
          <cell r="L30">
            <v>2.0738820479585224E-2</v>
          </cell>
          <cell r="M30">
            <v>1.2443292287751134E-2</v>
          </cell>
          <cell r="O30">
            <v>1.0369410239792612E-2</v>
          </cell>
          <cell r="P30">
            <v>6.8438107582631238E-3</v>
          </cell>
          <cell r="Q30">
            <v>1.9442644199611146E-2</v>
          </cell>
          <cell r="R30">
            <v>3.4996759559300067E-2</v>
          </cell>
          <cell r="S30">
            <v>1.4423076923076924E-2</v>
          </cell>
          <cell r="T30">
            <v>8.8658457550226839E-3</v>
          </cell>
          <cell r="U30">
            <v>1.4285714285714287E-2</v>
          </cell>
          <cell r="V30">
            <v>0.47694720987372963</v>
          </cell>
          <cell r="W30">
            <v>18398.238620879121</v>
          </cell>
          <cell r="X30">
            <v>59473.238620879121</v>
          </cell>
          <cell r="Y30">
            <v>0.54175602387243349</v>
          </cell>
          <cell r="AD30">
            <v>370</v>
          </cell>
          <cell r="AF30" t="str">
            <v>MFH Team B Fabric / Plumber 1</v>
          </cell>
          <cell r="AG30">
            <v>0</v>
          </cell>
          <cell r="BF30">
            <v>0.5</v>
          </cell>
          <cell r="BG30">
            <v>0</v>
          </cell>
          <cell r="BH30">
            <v>0</v>
          </cell>
          <cell r="BI30">
            <v>0</v>
          </cell>
          <cell r="BJ30">
            <v>0</v>
          </cell>
          <cell r="BK30">
            <v>0</v>
          </cell>
          <cell r="BL30">
            <v>0</v>
          </cell>
          <cell r="BM30">
            <v>0</v>
          </cell>
          <cell r="BN30">
            <v>0</v>
          </cell>
          <cell r="BO30">
            <v>0</v>
          </cell>
          <cell r="BP30">
            <v>0</v>
          </cell>
          <cell r="BQ30">
            <v>0.5</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1</v>
          </cell>
          <cell r="CJ30">
            <v>1</v>
          </cell>
          <cell r="DA30" t="str">
            <v>Housing Maintenance Technician - Electrical</v>
          </cell>
          <cell r="DB30">
            <v>24806.959999999999</v>
          </cell>
        </row>
        <row r="31">
          <cell r="A31">
            <v>19</v>
          </cell>
          <cell r="B31">
            <v>1.0189999999999999</v>
          </cell>
          <cell r="C31" t="str">
            <v>DIO</v>
          </cell>
          <cell r="D31" t="str">
            <v>C Maintenance Engineering Manager</v>
          </cell>
          <cell r="E31">
            <v>35285</v>
          </cell>
          <cell r="F31">
            <v>0</v>
          </cell>
          <cell r="G31">
            <v>2</v>
          </cell>
          <cell r="H31">
            <v>2500</v>
          </cell>
          <cell r="I31">
            <v>0.22</v>
          </cell>
          <cell r="J31">
            <v>0.1068840017004393</v>
          </cell>
          <cell r="K31">
            <v>5.0000000000000001E-3</v>
          </cell>
          <cell r="L31">
            <v>2.2672523735298284E-2</v>
          </cell>
          <cell r="M31">
            <v>1.3603514241178971E-2</v>
          </cell>
          <cell r="O31">
            <v>1.1336261867649142E-2</v>
          </cell>
          <cell r="P31">
            <v>7.4819328326484339E-3</v>
          </cell>
          <cell r="Q31">
            <v>2.1255491001842142E-2</v>
          </cell>
          <cell r="R31">
            <v>3.825988380331586E-2</v>
          </cell>
          <cell r="S31">
            <v>1.4423076923076924E-2</v>
          </cell>
          <cell r="T31">
            <v>9.6925038968400171E-3</v>
          </cell>
          <cell r="U31">
            <v>1.4285714285714287E-2</v>
          </cell>
          <cell r="V31">
            <v>0.4848949042880033</v>
          </cell>
          <cell r="W31">
            <v>17109.516697802195</v>
          </cell>
          <cell r="X31">
            <v>54894.516697802195</v>
          </cell>
          <cell r="Y31">
            <v>0.55574654096081044</v>
          </cell>
          <cell r="AD31">
            <v>371</v>
          </cell>
          <cell r="AF31" t="str">
            <v>MFH Team B Fabric / Plumber 2</v>
          </cell>
          <cell r="AG31">
            <v>0</v>
          </cell>
          <cell r="BF31">
            <v>0.5</v>
          </cell>
          <cell r="BG31">
            <v>0</v>
          </cell>
          <cell r="BH31">
            <v>0</v>
          </cell>
          <cell r="BI31">
            <v>0</v>
          </cell>
          <cell r="BJ31">
            <v>0</v>
          </cell>
          <cell r="BK31">
            <v>0</v>
          </cell>
          <cell r="BL31">
            <v>0</v>
          </cell>
          <cell r="BM31">
            <v>0.05</v>
          </cell>
          <cell r="BN31">
            <v>0</v>
          </cell>
          <cell r="BO31">
            <v>0</v>
          </cell>
          <cell r="BP31">
            <v>0</v>
          </cell>
          <cell r="BQ31">
            <v>0.45</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1</v>
          </cell>
          <cell r="CJ31">
            <v>1</v>
          </cell>
          <cell r="DA31" t="str">
            <v>Housing Maintenance Technician - Electrical</v>
          </cell>
          <cell r="DB31">
            <v>13493</v>
          </cell>
        </row>
        <row r="32">
          <cell r="A32">
            <v>20</v>
          </cell>
          <cell r="B32">
            <v>1.02</v>
          </cell>
          <cell r="C32" t="str">
            <v>DIO</v>
          </cell>
          <cell r="D32" t="str">
            <v>Authorising Engineer 2 - Mech / Pet</v>
          </cell>
          <cell r="E32">
            <v>38575</v>
          </cell>
          <cell r="F32">
            <v>0</v>
          </cell>
          <cell r="G32">
            <v>2</v>
          </cell>
          <cell r="H32">
            <v>2500</v>
          </cell>
          <cell r="I32">
            <v>0.22</v>
          </cell>
          <cell r="J32">
            <v>0.10953783538561246</v>
          </cell>
          <cell r="K32">
            <v>5.0000000000000001E-3</v>
          </cell>
          <cell r="L32">
            <v>2.0738820479585224E-2</v>
          </cell>
          <cell r="M32">
            <v>1.2443292287751134E-2</v>
          </cell>
          <cell r="O32">
            <v>1.0369410239792612E-2</v>
          </cell>
          <cell r="P32">
            <v>6.8438107582631238E-3</v>
          </cell>
          <cell r="Q32">
            <v>1.9442644199611146E-2</v>
          </cell>
          <cell r="R32">
            <v>3.4996759559300067E-2</v>
          </cell>
          <cell r="S32">
            <v>1.4423076923076924E-2</v>
          </cell>
          <cell r="T32">
            <v>8.8658457550226839E-3</v>
          </cell>
          <cell r="U32">
            <v>1.4285714285714287E-2</v>
          </cell>
          <cell r="V32">
            <v>0.47694720987372963</v>
          </cell>
          <cell r="W32">
            <v>18398.238620879121</v>
          </cell>
          <cell r="X32">
            <v>59473.238620879121</v>
          </cell>
          <cell r="Y32">
            <v>0.54175602387243349</v>
          </cell>
          <cell r="AD32">
            <v>372</v>
          </cell>
          <cell r="AF32" t="str">
            <v>MFH Team B Turnaround Tech 1</v>
          </cell>
          <cell r="AG32">
            <v>0</v>
          </cell>
          <cell r="BF32">
            <v>0.5</v>
          </cell>
          <cell r="BG32">
            <v>0</v>
          </cell>
          <cell r="BH32">
            <v>0</v>
          </cell>
          <cell r="BI32">
            <v>0</v>
          </cell>
          <cell r="BJ32">
            <v>0</v>
          </cell>
          <cell r="BK32">
            <v>0</v>
          </cell>
          <cell r="BL32">
            <v>0</v>
          </cell>
          <cell r="BM32">
            <v>0</v>
          </cell>
          <cell r="BN32">
            <v>0</v>
          </cell>
          <cell r="BO32">
            <v>0</v>
          </cell>
          <cell r="BP32">
            <v>0</v>
          </cell>
          <cell r="BQ32">
            <v>0.5</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1</v>
          </cell>
          <cell r="CJ32">
            <v>1</v>
          </cell>
          <cell r="DA32" t="str">
            <v>Housing Maintenance Technician - Electrical</v>
          </cell>
          <cell r="DB32">
            <v>11900</v>
          </cell>
        </row>
        <row r="33">
          <cell r="A33">
            <v>21</v>
          </cell>
          <cell r="B33">
            <v>1.0209999999999999</v>
          </cell>
          <cell r="C33" t="str">
            <v>DIO</v>
          </cell>
          <cell r="D33" t="str">
            <v>C Water &amp; Waste Water Manager</v>
          </cell>
          <cell r="E33">
            <v>36696</v>
          </cell>
          <cell r="F33">
            <v>0</v>
          </cell>
          <cell r="G33">
            <v>2</v>
          </cell>
          <cell r="H33">
            <v>2500</v>
          </cell>
          <cell r="I33">
            <v>0.22</v>
          </cell>
          <cell r="J33">
            <v>0.108080444735121</v>
          </cell>
          <cell r="K33">
            <v>5.0000000000000001E-3</v>
          </cell>
          <cell r="L33">
            <v>2.1800741225201658E-2</v>
          </cell>
          <cell r="M33">
            <v>1.3080444735120994E-2</v>
          </cell>
          <cell r="O33">
            <v>1.0900370612600829E-2</v>
          </cell>
          <cell r="P33">
            <v>7.1942446043165471E-3</v>
          </cell>
          <cell r="Q33">
            <v>2.0438194898626555E-2</v>
          </cell>
          <cell r="R33">
            <v>3.6788750817527797E-2</v>
          </cell>
          <cell r="S33">
            <v>1.4423076923076924E-2</v>
          </cell>
          <cell r="T33">
            <v>9.3198168737737078E-3</v>
          </cell>
          <cell r="U33">
            <v>1.4285714285714287E-2</v>
          </cell>
          <cell r="V33">
            <v>0.48131179971108035</v>
          </cell>
          <cell r="W33">
            <v>17662.217802197803</v>
          </cell>
          <cell r="X33">
            <v>56858.217802197803</v>
          </cell>
          <cell r="Y33">
            <v>0.54943911603983553</v>
          </cell>
          <cell r="AD33">
            <v>373</v>
          </cell>
          <cell r="AF33" t="str">
            <v>MFH Team B Turnaround Tech 2</v>
          </cell>
          <cell r="AG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1</v>
          </cell>
          <cell r="CA33">
            <v>0</v>
          </cell>
          <cell r="CB33">
            <v>0</v>
          </cell>
          <cell r="CC33">
            <v>0</v>
          </cell>
          <cell r="CD33">
            <v>0</v>
          </cell>
          <cell r="CE33">
            <v>0</v>
          </cell>
          <cell r="CF33">
            <v>0</v>
          </cell>
          <cell r="CG33">
            <v>0</v>
          </cell>
          <cell r="CH33">
            <v>0</v>
          </cell>
          <cell r="CI33">
            <v>1</v>
          </cell>
          <cell r="CJ33">
            <v>1</v>
          </cell>
          <cell r="DA33" t="str">
            <v>Housing Maintenance Technician - Electrical</v>
          </cell>
          <cell r="DB33">
            <v>25567.5</v>
          </cell>
        </row>
        <row r="34">
          <cell r="A34">
            <v>22</v>
          </cell>
          <cell r="B34">
            <v>1.022</v>
          </cell>
          <cell r="C34" t="str">
            <v>DIO</v>
          </cell>
          <cell r="D34" t="str">
            <v>Contract Quality Representative - M&amp;E</v>
          </cell>
          <cell r="E34">
            <v>42991</v>
          </cell>
          <cell r="F34">
            <v>0</v>
          </cell>
          <cell r="G34">
            <v>3</v>
          </cell>
          <cell r="H34">
            <v>5000</v>
          </cell>
          <cell r="I34">
            <v>0.22</v>
          </cell>
          <cell r="J34">
            <v>0.11246144541880861</v>
          </cell>
          <cell r="K34">
            <v>5.0000000000000001E-3</v>
          </cell>
          <cell r="L34">
            <v>1.8608545974738898E-2</v>
          </cell>
          <cell r="M34">
            <v>1.1165127584843339E-2</v>
          </cell>
          <cell r="O34">
            <v>9.3042729873694489E-3</v>
          </cell>
          <cell r="P34">
            <v>6.1408201716638368E-3</v>
          </cell>
          <cell r="Q34">
            <v>1.7445511851317718E-2</v>
          </cell>
          <cell r="R34">
            <v>4.3613779628294297E-2</v>
          </cell>
          <cell r="S34">
            <v>9.6153846153846159E-3</v>
          </cell>
          <cell r="T34">
            <v>7.9551534042008789E-3</v>
          </cell>
          <cell r="U34">
            <v>1.4285714285714287E-2</v>
          </cell>
          <cell r="V34">
            <v>0.47559575592233599</v>
          </cell>
          <cell r="W34">
            <v>20446.337142857148</v>
          </cell>
          <cell r="X34">
            <v>68437.337142857141</v>
          </cell>
          <cell r="Y34">
            <v>0.59189916826445388</v>
          </cell>
          <cell r="AD34" t="str">
            <v>na</v>
          </cell>
          <cell r="AG34">
            <v>0</v>
          </cell>
          <cell r="BF34">
            <v>0.5</v>
          </cell>
          <cell r="BG34">
            <v>0</v>
          </cell>
          <cell r="BH34">
            <v>0</v>
          </cell>
          <cell r="BI34">
            <v>0</v>
          </cell>
          <cell r="BJ34">
            <v>0</v>
          </cell>
          <cell r="BK34">
            <v>0</v>
          </cell>
          <cell r="BL34">
            <v>0</v>
          </cell>
          <cell r="BM34">
            <v>0</v>
          </cell>
          <cell r="BN34">
            <v>0</v>
          </cell>
          <cell r="BO34">
            <v>0</v>
          </cell>
          <cell r="BP34">
            <v>0</v>
          </cell>
          <cell r="BQ34">
            <v>0.5</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1</v>
          </cell>
          <cell r="CJ34">
            <v>1</v>
          </cell>
          <cell r="DA34" t="str">
            <v>Housing Maintenance Technician - Gas</v>
          </cell>
          <cell r="DB34">
            <v>11900</v>
          </cell>
        </row>
        <row r="35">
          <cell r="A35">
            <v>23</v>
          </cell>
          <cell r="B35">
            <v>1.0229999999999999</v>
          </cell>
          <cell r="C35" t="str">
            <v>DIO</v>
          </cell>
          <cell r="D35">
            <v>0</v>
          </cell>
          <cell r="E35">
            <v>0</v>
          </cell>
          <cell r="F35">
            <v>0</v>
          </cell>
          <cell r="G35">
            <v>0</v>
          </cell>
          <cell r="H35">
            <v>0</v>
          </cell>
          <cell r="I35">
            <v>0</v>
          </cell>
          <cell r="J35">
            <v>0</v>
          </cell>
          <cell r="K35">
            <v>5.0000000000000001E-3</v>
          </cell>
          <cell r="L35">
            <v>0</v>
          </cell>
          <cell r="M35">
            <v>0</v>
          </cell>
          <cell r="O35" t="e">
            <v>#DIV/0!</v>
          </cell>
          <cell r="P35" t="e">
            <v>#DIV/0!</v>
          </cell>
          <cell r="Q35" t="e">
            <v>#DIV/0!</v>
          </cell>
          <cell r="R35">
            <v>0</v>
          </cell>
          <cell r="S35">
            <v>0</v>
          </cell>
          <cell r="T35">
            <v>0</v>
          </cell>
          <cell r="U35">
            <v>1.4285714285714287E-2</v>
          </cell>
          <cell r="V35" t="e">
            <v>#DIV/0!</v>
          </cell>
          <cell r="W35" t="e">
            <v>#DIV/0!</v>
          </cell>
          <cell r="X35" t="e">
            <v>#DIV/0!</v>
          </cell>
          <cell r="Y35">
            <v>0</v>
          </cell>
          <cell r="AD35" t="str">
            <v>na</v>
          </cell>
          <cell r="AG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DA35" t="str">
            <v>Housing Maintenance Technician - Gas</v>
          </cell>
          <cell r="DB35">
            <v>33928</v>
          </cell>
        </row>
        <row r="36">
          <cell r="A36">
            <v>24</v>
          </cell>
          <cell r="B36">
            <v>1.024</v>
          </cell>
          <cell r="C36" t="str">
            <v>DIO</v>
          </cell>
          <cell r="D36" t="str">
            <v>L Design Manager</v>
          </cell>
          <cell r="E36">
            <v>42116</v>
          </cell>
          <cell r="F36">
            <v>0</v>
          </cell>
          <cell r="G36">
            <v>3</v>
          </cell>
          <cell r="H36">
            <v>5000</v>
          </cell>
          <cell r="I36">
            <v>0.25</v>
          </cell>
          <cell r="J36">
            <v>0.11193085763130403</v>
          </cell>
          <cell r="K36">
            <v>5.0000000000000001E-3</v>
          </cell>
          <cell r="L36">
            <v>1.8995156235160033E-2</v>
          </cell>
          <cell r="M36">
            <v>1.139709374109602E-2</v>
          </cell>
          <cell r="O36">
            <v>9.4975781175800165E-3</v>
          </cell>
          <cell r="P36">
            <v>6.268401557602811E-3</v>
          </cell>
          <cell r="Q36">
            <v>1.7807958970462532E-2</v>
          </cell>
          <cell r="R36">
            <v>4.4519897426156328E-2</v>
          </cell>
          <cell r="S36">
            <v>9.6153846153846159E-3</v>
          </cell>
          <cell r="T36">
            <v>8.1204292905309138E-3</v>
          </cell>
          <cell r="U36">
            <v>1.4285714285714287E-2</v>
          </cell>
          <cell r="V36">
            <v>0.50743847187099167</v>
          </cell>
          <cell r="W36">
            <v>21371.278681318687</v>
          </cell>
          <cell r="X36">
            <v>68487.278681318683</v>
          </cell>
          <cell r="Y36">
            <v>0.62615819834074182</v>
          </cell>
          <cell r="AD36" t="str">
            <v>na</v>
          </cell>
          <cell r="AG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1</v>
          </cell>
          <cell r="BW36">
            <v>0</v>
          </cell>
          <cell r="BX36">
            <v>0</v>
          </cell>
          <cell r="BY36">
            <v>0</v>
          </cell>
          <cell r="BZ36">
            <v>0</v>
          </cell>
          <cell r="CA36">
            <v>0</v>
          </cell>
          <cell r="CB36">
            <v>0</v>
          </cell>
          <cell r="CC36">
            <v>0</v>
          </cell>
          <cell r="CD36">
            <v>0</v>
          </cell>
          <cell r="CE36">
            <v>0</v>
          </cell>
          <cell r="CF36">
            <v>0</v>
          </cell>
          <cell r="CG36">
            <v>0</v>
          </cell>
          <cell r="CH36">
            <v>0</v>
          </cell>
          <cell r="CI36">
            <v>1</v>
          </cell>
          <cell r="CJ36">
            <v>0</v>
          </cell>
          <cell r="DA36" t="str">
            <v>Housing Maintenance Technician - Gas</v>
          </cell>
          <cell r="DB36">
            <v>11900</v>
          </cell>
        </row>
        <row r="37">
          <cell r="A37">
            <v>25</v>
          </cell>
          <cell r="B37">
            <v>1.0249999999999999</v>
          </cell>
          <cell r="C37" t="str">
            <v>DIO</v>
          </cell>
          <cell r="D37">
            <v>0</v>
          </cell>
          <cell r="E37">
            <v>28253</v>
          </cell>
          <cell r="F37">
            <v>0</v>
          </cell>
          <cell r="G37">
            <v>1</v>
          </cell>
          <cell r="H37">
            <v>1650</v>
          </cell>
          <cell r="I37">
            <v>0.22</v>
          </cell>
          <cell r="J37">
            <v>9.9139418822779893E-2</v>
          </cell>
          <cell r="K37">
            <v>5.0000000000000001E-3</v>
          </cell>
          <cell r="L37">
            <v>2.8315577106855908E-2</v>
          </cell>
          <cell r="M37">
            <v>1.6989346264113546E-2</v>
          </cell>
          <cell r="O37">
            <v>1.4157788553427954E-2</v>
          </cell>
          <cell r="P37">
            <v>9.3441404452624492E-3</v>
          </cell>
          <cell r="Q37">
            <v>2.6545853537677414E-2</v>
          </cell>
          <cell r="R37">
            <v>4.3977630694085584E-2</v>
          </cell>
          <cell r="S37">
            <v>1.4423076923076924E-2</v>
          </cell>
          <cell r="T37">
            <v>1.2104909213180901E-2</v>
          </cell>
          <cell r="U37">
            <v>1.4285714285714287E-2</v>
          </cell>
          <cell r="V37">
            <v>0.50428345584617484</v>
          </cell>
          <cell r="W37">
            <v>14247.520478021977</v>
          </cell>
          <cell r="X37">
            <v>44150.520478021979</v>
          </cell>
          <cell r="Y37">
            <v>0.56268433362906523</v>
          </cell>
          <cell r="AD37" t="str">
            <v>na</v>
          </cell>
          <cell r="AG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DA37" t="str">
            <v>Housing Maintenance Technician - Multi Skilled</v>
          </cell>
          <cell r="DB37">
            <v>23960</v>
          </cell>
        </row>
        <row r="38">
          <cell r="A38">
            <v>26</v>
          </cell>
          <cell r="B38">
            <v>1.026</v>
          </cell>
          <cell r="C38" t="str">
            <v>DIO</v>
          </cell>
          <cell r="D38" t="str">
            <v>Authorising Engineer 6 - Gas Safety Manager</v>
          </cell>
          <cell r="E38">
            <v>37462</v>
          </cell>
          <cell r="F38">
            <v>0</v>
          </cell>
          <cell r="G38">
            <v>2</v>
          </cell>
          <cell r="H38">
            <v>2500</v>
          </cell>
          <cell r="I38">
            <v>0.22</v>
          </cell>
          <cell r="J38">
            <v>0.10869222145107042</v>
          </cell>
          <cell r="K38">
            <v>5.0000000000000001E-3</v>
          </cell>
          <cell r="L38">
            <v>2.1354973039346539E-2</v>
          </cell>
          <cell r="M38">
            <v>1.2812983823607923E-2</v>
          </cell>
          <cell r="O38">
            <v>1.067748651967327E-2</v>
          </cell>
          <cell r="P38">
            <v>7.0471411029843578E-3</v>
          </cell>
          <cell r="Q38">
            <v>2.0020287224387378E-2</v>
          </cell>
          <cell r="R38">
            <v>3.6036517003897282E-2</v>
          </cell>
          <cell r="S38">
            <v>1.4423076923076924E-2</v>
          </cell>
          <cell r="T38">
            <v>9.1292509743206452E-3</v>
          </cell>
          <cell r="U38">
            <v>1.4285714285714287E-2</v>
          </cell>
          <cell r="V38">
            <v>0.47947965234807899</v>
          </cell>
          <cell r="W38">
            <v>17962.266736263737</v>
          </cell>
          <cell r="X38">
            <v>57924.266736263737</v>
          </cell>
          <cell r="Y38">
            <v>0.54621394309603688</v>
          </cell>
          <cell r="AD38" t="str">
            <v>na</v>
          </cell>
          <cell r="AG38">
            <v>0</v>
          </cell>
          <cell r="BF38">
            <v>0.5</v>
          </cell>
          <cell r="BG38">
            <v>0</v>
          </cell>
          <cell r="BH38">
            <v>0</v>
          </cell>
          <cell r="BI38">
            <v>0</v>
          </cell>
          <cell r="BJ38">
            <v>0</v>
          </cell>
          <cell r="BK38">
            <v>0</v>
          </cell>
          <cell r="BL38">
            <v>0</v>
          </cell>
          <cell r="BM38">
            <v>0</v>
          </cell>
          <cell r="BN38">
            <v>0</v>
          </cell>
          <cell r="BO38">
            <v>0</v>
          </cell>
          <cell r="BP38">
            <v>0</v>
          </cell>
          <cell r="BQ38">
            <v>0.5</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1</v>
          </cell>
          <cell r="CJ38">
            <v>1</v>
          </cell>
          <cell r="DA38" t="str">
            <v>Housing Maintenance Technician - Multi Skilled</v>
          </cell>
          <cell r="DB38">
            <v>17383</v>
          </cell>
        </row>
        <row r="39">
          <cell r="A39">
            <v>27</v>
          </cell>
          <cell r="B39">
            <v>1.0269999999999999</v>
          </cell>
          <cell r="C39" t="str">
            <v>DIO</v>
          </cell>
          <cell r="D39">
            <v>0</v>
          </cell>
          <cell r="E39">
            <v>35285</v>
          </cell>
          <cell r="F39">
            <v>0</v>
          </cell>
          <cell r="G39">
            <v>2</v>
          </cell>
          <cell r="H39">
            <v>2500</v>
          </cell>
          <cell r="I39">
            <v>0.22</v>
          </cell>
          <cell r="J39">
            <v>0.1068840017004393</v>
          </cell>
          <cell r="K39">
            <v>5.0000000000000001E-3</v>
          </cell>
          <cell r="L39">
            <v>2.2672523735298284E-2</v>
          </cell>
          <cell r="M39">
            <v>1.3603514241178971E-2</v>
          </cell>
          <cell r="O39">
            <v>1.1336261867649142E-2</v>
          </cell>
          <cell r="P39">
            <v>7.4819328326484339E-3</v>
          </cell>
          <cell r="Q39">
            <v>2.1255491001842142E-2</v>
          </cell>
          <cell r="R39">
            <v>3.825988380331586E-2</v>
          </cell>
          <cell r="S39">
            <v>1.4423076923076924E-2</v>
          </cell>
          <cell r="T39">
            <v>9.6925038968400171E-3</v>
          </cell>
          <cell r="U39">
            <v>1.4285714285714287E-2</v>
          </cell>
          <cell r="V39">
            <v>0.4848949042880033</v>
          </cell>
          <cell r="W39">
            <v>17109.516697802195</v>
          </cell>
          <cell r="X39">
            <v>54894.516697802195</v>
          </cell>
          <cell r="Y39">
            <v>0.55574654096081044</v>
          </cell>
          <cell r="AD39" t="str">
            <v>na</v>
          </cell>
          <cell r="AG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DA39" t="str">
            <v>Housing Maintenance Technician - Multi Skilled</v>
          </cell>
          <cell r="DB39">
            <v>20387.5</v>
          </cell>
        </row>
        <row r="40">
          <cell r="A40">
            <v>28</v>
          </cell>
          <cell r="B40">
            <v>1.028</v>
          </cell>
          <cell r="C40" t="str">
            <v>DIO</v>
          </cell>
          <cell r="D40" t="str">
            <v>M BSDM</v>
          </cell>
          <cell r="E40">
            <v>36562</v>
          </cell>
          <cell r="F40">
            <v>0</v>
          </cell>
          <cell r="G40">
            <v>2</v>
          </cell>
          <cell r="H40">
            <v>2500</v>
          </cell>
          <cell r="I40">
            <v>0.22</v>
          </cell>
          <cell r="J40">
            <v>0.10797078934412779</v>
          </cell>
          <cell r="K40">
            <v>5.0000000000000001E-3</v>
          </cell>
          <cell r="L40">
            <v>2.1880641102784312E-2</v>
          </cell>
          <cell r="M40">
            <v>1.3128384661670586E-2</v>
          </cell>
          <cell r="O40">
            <v>1.0940320551392156E-2</v>
          </cell>
          <cell r="P40">
            <v>7.2206115639188231E-3</v>
          </cell>
          <cell r="Q40">
            <v>2.0513101033860292E-2</v>
          </cell>
          <cell r="R40">
            <v>3.6923581860948525E-2</v>
          </cell>
          <cell r="S40">
            <v>1.4423076923076924E-2</v>
          </cell>
          <cell r="T40">
            <v>9.3539740714402939E-3</v>
          </cell>
          <cell r="U40">
            <v>1.4285714285714287E-2</v>
          </cell>
          <cell r="V40">
            <v>0.48164019539893405</v>
          </cell>
          <cell r="W40">
            <v>17609.728824175825</v>
          </cell>
          <cell r="X40">
            <v>56671.728824175822</v>
          </cell>
          <cell r="Y40">
            <v>0.55001719884513478</v>
          </cell>
          <cell r="AD40" t="str">
            <v>na</v>
          </cell>
          <cell r="AG40">
            <v>0</v>
          </cell>
          <cell r="BF40">
            <v>0.4</v>
          </cell>
          <cell r="BG40">
            <v>0</v>
          </cell>
          <cell r="BH40">
            <v>0</v>
          </cell>
          <cell r="BI40">
            <v>0</v>
          </cell>
          <cell r="BJ40">
            <v>0</v>
          </cell>
          <cell r="BK40">
            <v>0</v>
          </cell>
          <cell r="BL40">
            <v>0</v>
          </cell>
          <cell r="BM40">
            <v>0</v>
          </cell>
          <cell r="BN40">
            <v>0</v>
          </cell>
          <cell r="BO40">
            <v>0</v>
          </cell>
          <cell r="BP40">
            <v>0</v>
          </cell>
          <cell r="BQ40">
            <v>0.5</v>
          </cell>
          <cell r="BR40">
            <v>0</v>
          </cell>
          <cell r="BS40">
            <v>0</v>
          </cell>
          <cell r="BT40">
            <v>0</v>
          </cell>
          <cell r="BU40">
            <v>0.1</v>
          </cell>
          <cell r="BV40">
            <v>0</v>
          </cell>
          <cell r="BW40">
            <v>0</v>
          </cell>
          <cell r="BX40">
            <v>0</v>
          </cell>
          <cell r="BY40">
            <v>0</v>
          </cell>
          <cell r="BZ40">
            <v>0</v>
          </cell>
          <cell r="CA40">
            <v>0</v>
          </cell>
          <cell r="CB40">
            <v>0</v>
          </cell>
          <cell r="CC40">
            <v>0</v>
          </cell>
          <cell r="CD40">
            <v>0</v>
          </cell>
          <cell r="CE40">
            <v>0</v>
          </cell>
          <cell r="CF40">
            <v>0</v>
          </cell>
          <cell r="CG40">
            <v>0</v>
          </cell>
          <cell r="CH40">
            <v>0</v>
          </cell>
          <cell r="CI40">
            <v>1</v>
          </cell>
          <cell r="CJ40">
            <v>0.9</v>
          </cell>
          <cell r="DA40" t="str">
            <v>Housing Maintenance Technician - Multi Skilled</v>
          </cell>
          <cell r="DB40">
            <v>29085</v>
          </cell>
        </row>
        <row r="41">
          <cell r="A41">
            <v>29</v>
          </cell>
          <cell r="B41">
            <v>1.0289999999999999</v>
          </cell>
          <cell r="C41" t="str">
            <v>DIO</v>
          </cell>
          <cell r="D41" t="str">
            <v>Authorising Engineer 1 - Elec / Mech</v>
          </cell>
          <cell r="E41">
            <v>42116</v>
          </cell>
          <cell r="F41">
            <v>0</v>
          </cell>
          <cell r="G41">
            <v>3</v>
          </cell>
          <cell r="H41">
            <v>5000</v>
          </cell>
          <cell r="I41">
            <v>0.22</v>
          </cell>
          <cell r="J41">
            <v>0.11193085763130403</v>
          </cell>
          <cell r="K41">
            <v>5.0000000000000001E-3</v>
          </cell>
          <cell r="L41">
            <v>1.8995156235160033E-2</v>
          </cell>
          <cell r="M41">
            <v>1.139709374109602E-2</v>
          </cell>
          <cell r="O41">
            <v>9.4975781175800165E-3</v>
          </cell>
          <cell r="P41">
            <v>6.268401557602811E-3</v>
          </cell>
          <cell r="Q41">
            <v>1.7807958970462532E-2</v>
          </cell>
          <cell r="R41">
            <v>4.4519897426156328E-2</v>
          </cell>
          <cell r="S41">
            <v>9.6153846153846159E-3</v>
          </cell>
          <cell r="T41">
            <v>8.1204292905309138E-3</v>
          </cell>
          <cell r="U41">
            <v>1.4285714285714287E-2</v>
          </cell>
          <cell r="V41">
            <v>0.47743847187099164</v>
          </cell>
          <cell r="W41">
            <v>20107.798681318684</v>
          </cell>
          <cell r="X41">
            <v>67223.798681318687</v>
          </cell>
          <cell r="Y41">
            <v>0.59615819834074202</v>
          </cell>
          <cell r="AD41" t="str">
            <v>na</v>
          </cell>
          <cell r="AG41">
            <v>0</v>
          </cell>
          <cell r="BF41">
            <v>0.5</v>
          </cell>
          <cell r="BG41">
            <v>0</v>
          </cell>
          <cell r="BH41">
            <v>0</v>
          </cell>
          <cell r="BI41">
            <v>0</v>
          </cell>
          <cell r="BJ41">
            <v>0</v>
          </cell>
          <cell r="BK41">
            <v>0</v>
          </cell>
          <cell r="BL41">
            <v>0</v>
          </cell>
          <cell r="BM41">
            <v>0</v>
          </cell>
          <cell r="BN41">
            <v>0</v>
          </cell>
          <cell r="BO41">
            <v>0</v>
          </cell>
          <cell r="BP41">
            <v>0</v>
          </cell>
          <cell r="BQ41">
            <v>0.5</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1</v>
          </cell>
          <cell r="CJ41">
            <v>1</v>
          </cell>
          <cell r="DA41" t="str">
            <v>Housing Maintenance Technician - Multi Skilled</v>
          </cell>
          <cell r="DB41">
            <v>19512.5</v>
          </cell>
        </row>
        <row r="42">
          <cell r="A42">
            <v>30</v>
          </cell>
          <cell r="B42">
            <v>1.03</v>
          </cell>
          <cell r="C42" t="str">
            <v>DIO</v>
          </cell>
          <cell r="D42">
            <v>0</v>
          </cell>
          <cell r="E42">
            <v>20883</v>
          </cell>
          <cell r="F42">
            <v>0</v>
          </cell>
          <cell r="G42">
            <v>0</v>
          </cell>
          <cell r="H42">
            <v>0</v>
          </cell>
          <cell r="I42">
            <v>0.22</v>
          </cell>
          <cell r="J42">
            <v>8.5424795288033331E-2</v>
          </cell>
          <cell r="K42">
            <v>5.0000000000000001E-3</v>
          </cell>
          <cell r="L42">
            <v>3.8308672125652442E-2</v>
          </cell>
          <cell r="M42">
            <v>0</v>
          </cell>
          <cell r="O42">
            <v>1.9154336062826221E-2</v>
          </cell>
          <cell r="P42">
            <v>1.2641861801465306E-2</v>
          </cell>
          <cell r="Q42">
            <v>3.5914380117799169E-2</v>
          </cell>
          <cell r="R42">
            <v>2.3942920078532777E-2</v>
          </cell>
          <cell r="S42">
            <v>1.4423076923076924E-2</v>
          </cell>
          <cell r="T42">
            <v>0</v>
          </cell>
          <cell r="U42">
            <v>1.4285714285714287E-2</v>
          </cell>
          <cell r="V42">
            <v>0.4690957566831005</v>
          </cell>
          <cell r="W42">
            <v>9796.1266868131879</v>
          </cell>
          <cell r="X42">
            <v>30679.126686813186</v>
          </cell>
          <cell r="Y42">
            <v>0.46909575668310044</v>
          </cell>
          <cell r="AD42" t="str">
            <v>na</v>
          </cell>
          <cell r="AG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DA42" t="str">
            <v>Housing Maintenance Technician - Multi Skilled</v>
          </cell>
          <cell r="DB42">
            <v>23657</v>
          </cell>
        </row>
        <row r="43">
          <cell r="A43">
            <v>31</v>
          </cell>
          <cell r="B43">
            <v>1.0309999999999999</v>
          </cell>
          <cell r="C43" t="str">
            <v>DIO</v>
          </cell>
          <cell r="D43" t="str">
            <v>Planner</v>
          </cell>
          <cell r="E43">
            <v>28253</v>
          </cell>
          <cell r="F43">
            <v>0</v>
          </cell>
          <cell r="G43">
            <v>1</v>
          </cell>
          <cell r="H43">
            <v>1650</v>
          </cell>
          <cell r="I43">
            <v>0.22</v>
          </cell>
          <cell r="J43">
            <v>9.9139418822779893E-2</v>
          </cell>
          <cell r="K43">
            <v>5.0000000000000001E-3</v>
          </cell>
          <cell r="L43">
            <v>2.8315577106855908E-2</v>
          </cell>
          <cell r="M43">
            <v>1.6989346264113546E-2</v>
          </cell>
          <cell r="O43">
            <v>1.4157788553427954E-2</v>
          </cell>
          <cell r="P43">
            <v>9.3441404452624492E-3</v>
          </cell>
          <cell r="Q43">
            <v>2.6545853537677414E-2</v>
          </cell>
          <cell r="R43">
            <v>4.3977630694085584E-2</v>
          </cell>
          <cell r="S43">
            <v>1.4423076923076924E-2</v>
          </cell>
          <cell r="T43">
            <v>1.2104909213180901E-2</v>
          </cell>
          <cell r="U43">
            <v>1.4285714285714287E-2</v>
          </cell>
          <cell r="V43">
            <v>0.50428345584617484</v>
          </cell>
          <cell r="W43">
            <v>14247.520478021977</v>
          </cell>
          <cell r="X43">
            <v>44150.520478021979</v>
          </cell>
          <cell r="Y43">
            <v>0.56268433362906523</v>
          </cell>
          <cell r="AD43" t="str">
            <v>na</v>
          </cell>
          <cell r="AG43">
            <v>0</v>
          </cell>
          <cell r="BF43">
            <v>1</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1</v>
          </cell>
          <cell r="CJ43">
            <v>1</v>
          </cell>
          <cell r="DA43" t="str">
            <v>Housing Maintenance Technician - Multi Skilled</v>
          </cell>
          <cell r="DB43">
            <v>33734</v>
          </cell>
        </row>
        <row r="44">
          <cell r="A44">
            <v>32</v>
          </cell>
          <cell r="B44">
            <v>1.032</v>
          </cell>
          <cell r="C44" t="str">
            <v>DIO</v>
          </cell>
          <cell r="D44" t="str">
            <v>L Maintenance Engineering Manager</v>
          </cell>
          <cell r="E44">
            <v>36562</v>
          </cell>
          <cell r="F44">
            <v>0</v>
          </cell>
          <cell r="G44">
            <v>2</v>
          </cell>
          <cell r="H44">
            <v>2500</v>
          </cell>
          <cell r="I44">
            <v>0.25</v>
          </cell>
          <cell r="J44">
            <v>0.10797078934412779</v>
          </cell>
          <cell r="K44">
            <v>5.0000000000000001E-3</v>
          </cell>
          <cell r="L44">
            <v>2.1880641102784312E-2</v>
          </cell>
          <cell r="M44">
            <v>1.3128384661670586E-2</v>
          </cell>
          <cell r="O44">
            <v>1.0940320551392156E-2</v>
          </cell>
          <cell r="P44">
            <v>7.2206115639188231E-3</v>
          </cell>
          <cell r="Q44">
            <v>2.0513101033860292E-2</v>
          </cell>
          <cell r="R44">
            <v>3.6923581860948525E-2</v>
          </cell>
          <cell r="S44">
            <v>1.4423076923076924E-2</v>
          </cell>
          <cell r="T44">
            <v>9.3539740714402939E-3</v>
          </cell>
          <cell r="U44">
            <v>1.4285714285714287E-2</v>
          </cell>
          <cell r="V44">
            <v>0.51164019539893402</v>
          </cell>
          <cell r="W44">
            <v>18706.588824175826</v>
          </cell>
          <cell r="X44">
            <v>57768.588824175822</v>
          </cell>
          <cell r="Y44">
            <v>0.58001719884513481</v>
          </cell>
          <cell r="AD44" t="str">
            <v>na</v>
          </cell>
          <cell r="AG44">
            <v>0</v>
          </cell>
          <cell r="BF44">
            <v>0.5</v>
          </cell>
          <cell r="BG44">
            <v>0</v>
          </cell>
          <cell r="BH44">
            <v>0</v>
          </cell>
          <cell r="BI44">
            <v>0</v>
          </cell>
          <cell r="BJ44">
            <v>0</v>
          </cell>
          <cell r="BK44">
            <v>0</v>
          </cell>
          <cell r="BL44">
            <v>0</v>
          </cell>
          <cell r="BM44">
            <v>0.05</v>
          </cell>
          <cell r="BN44">
            <v>0</v>
          </cell>
          <cell r="BO44">
            <v>0</v>
          </cell>
          <cell r="BP44">
            <v>0</v>
          </cell>
          <cell r="BQ44">
            <v>0.45</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1</v>
          </cell>
          <cell r="CJ44">
            <v>1</v>
          </cell>
          <cell r="DA44" t="str">
            <v>Housing Maintenance Technician - Fabric Carpenter</v>
          </cell>
          <cell r="DB44">
            <v>20405</v>
          </cell>
        </row>
        <row r="45">
          <cell r="A45">
            <v>33</v>
          </cell>
          <cell r="B45">
            <v>1.0329999999999999</v>
          </cell>
          <cell r="C45" t="str">
            <v>DIO</v>
          </cell>
          <cell r="D45" t="str">
            <v>A&amp;M Maintenance Engineering Manager</v>
          </cell>
          <cell r="E45">
            <v>30008</v>
          </cell>
          <cell r="F45">
            <v>0</v>
          </cell>
          <cell r="G45">
            <v>2</v>
          </cell>
          <cell r="H45">
            <v>2500</v>
          </cell>
          <cell r="I45">
            <v>0.22</v>
          </cell>
          <cell r="J45">
            <v>0.10141215675819783</v>
          </cell>
          <cell r="K45">
            <v>5.0000000000000001E-3</v>
          </cell>
          <cell r="L45">
            <v>2.6659557451346308E-2</v>
          </cell>
          <cell r="M45">
            <v>1.5995734470807786E-2</v>
          </cell>
          <cell r="O45">
            <v>1.3329778725673154E-2</v>
          </cell>
          <cell r="P45">
            <v>8.7976539589442824E-3</v>
          </cell>
          <cell r="Q45">
            <v>2.4993335110637165E-2</v>
          </cell>
          <cell r="R45">
            <v>4.4988003199146892E-2</v>
          </cell>
          <cell r="S45">
            <v>1.4423076923076924E-2</v>
          </cell>
          <cell r="T45">
            <v>1.1396960810450546E-2</v>
          </cell>
          <cell r="U45">
            <v>1.4285714285714287E-2</v>
          </cell>
          <cell r="V45">
            <v>0.50128197169399513</v>
          </cell>
          <cell r="W45">
            <v>15042.469406593405</v>
          </cell>
          <cell r="X45">
            <v>47550.469406593402</v>
          </cell>
          <cell r="Y45">
            <v>0.58459308872945215</v>
          </cell>
          <cell r="AD45" t="str">
            <v>na</v>
          </cell>
          <cell r="AG45">
            <v>0</v>
          </cell>
          <cell r="BF45">
            <v>0.5</v>
          </cell>
          <cell r="BG45">
            <v>0</v>
          </cell>
          <cell r="BH45">
            <v>0</v>
          </cell>
          <cell r="BI45">
            <v>0</v>
          </cell>
          <cell r="BJ45">
            <v>0</v>
          </cell>
          <cell r="BK45">
            <v>0</v>
          </cell>
          <cell r="BL45">
            <v>0</v>
          </cell>
          <cell r="BM45">
            <v>0.05</v>
          </cell>
          <cell r="BN45">
            <v>0</v>
          </cell>
          <cell r="BO45">
            <v>0</v>
          </cell>
          <cell r="BP45">
            <v>0</v>
          </cell>
          <cell r="BQ45">
            <v>0.45</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1</v>
          </cell>
          <cell r="CJ45">
            <v>1</v>
          </cell>
          <cell r="DA45" t="str">
            <v>Housing Maintenance Technician - Fabric Carpenter</v>
          </cell>
          <cell r="DB45">
            <v>34159</v>
          </cell>
        </row>
        <row r="46">
          <cell r="A46">
            <v>34</v>
          </cell>
          <cell r="B46">
            <v>1.034</v>
          </cell>
          <cell r="C46" t="str">
            <v>DIO</v>
          </cell>
          <cell r="D46" t="str">
            <v>Housing Liaison Officer</v>
          </cell>
          <cell r="E46">
            <v>32600</v>
          </cell>
          <cell r="F46">
            <v>0</v>
          </cell>
          <cell r="G46">
            <v>2</v>
          </cell>
          <cell r="H46">
            <v>2500</v>
          </cell>
          <cell r="I46">
            <v>0.22</v>
          </cell>
          <cell r="J46">
            <v>0.10432122699386503</v>
          </cell>
          <cell r="K46">
            <v>5.0000000000000001E-3</v>
          </cell>
          <cell r="L46">
            <v>2.4539877300613498E-2</v>
          </cell>
          <cell r="M46">
            <v>1.4723926380368098E-2</v>
          </cell>
          <cell r="O46">
            <v>1.2269938650306749E-2</v>
          </cell>
          <cell r="P46">
            <v>8.0981595092024534E-3</v>
          </cell>
          <cell r="Q46">
            <v>2.3006134969325152E-2</v>
          </cell>
          <cell r="R46">
            <v>4.1411042944785273E-2</v>
          </cell>
          <cell r="S46">
            <v>1.4423076923076924E-2</v>
          </cell>
          <cell r="T46">
            <v>1.049079754601227E-2</v>
          </cell>
          <cell r="U46">
            <v>1.4285714285714287E-2</v>
          </cell>
          <cell r="V46">
            <v>0.49256989550326974</v>
          </cell>
          <cell r="W46">
            <v>16057.778593406594</v>
          </cell>
          <cell r="X46">
            <v>51157.778593406591</v>
          </cell>
          <cell r="Y46">
            <v>0.56925701206768675</v>
          </cell>
          <cell r="AD46" t="str">
            <v>na</v>
          </cell>
          <cell r="AG46">
            <v>0</v>
          </cell>
          <cell r="BF46">
            <v>0</v>
          </cell>
          <cell r="BG46">
            <v>0</v>
          </cell>
          <cell r="BH46">
            <v>0</v>
          </cell>
          <cell r="BI46">
            <v>0</v>
          </cell>
          <cell r="BJ46">
            <v>0</v>
          </cell>
          <cell r="BK46">
            <v>0</v>
          </cell>
          <cell r="BL46">
            <v>0</v>
          </cell>
          <cell r="BM46">
            <v>0</v>
          </cell>
          <cell r="BN46">
            <v>0</v>
          </cell>
          <cell r="BO46">
            <v>0</v>
          </cell>
          <cell r="BP46">
            <v>0</v>
          </cell>
          <cell r="BQ46">
            <v>0</v>
          </cell>
          <cell r="BR46">
            <v>1</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1</v>
          </cell>
          <cell r="CJ46">
            <v>1</v>
          </cell>
          <cell r="DA46" t="str">
            <v>Housing Maintenance Technician - Fabric Carpenter</v>
          </cell>
          <cell r="DB46">
            <v>16026</v>
          </cell>
        </row>
        <row r="47">
          <cell r="A47">
            <v>35</v>
          </cell>
          <cell r="B47">
            <v>1.0349999999999999</v>
          </cell>
          <cell r="C47" t="str">
            <v>DIO</v>
          </cell>
          <cell r="D47">
            <v>0</v>
          </cell>
          <cell r="E47">
            <v>28253</v>
          </cell>
          <cell r="F47">
            <v>0</v>
          </cell>
          <cell r="G47">
            <v>1</v>
          </cell>
          <cell r="H47">
            <v>1650</v>
          </cell>
          <cell r="I47">
            <v>0.22</v>
          </cell>
          <cell r="J47">
            <v>9.9139418822779893E-2</v>
          </cell>
          <cell r="K47">
            <v>5.0000000000000001E-3</v>
          </cell>
          <cell r="L47">
            <v>2.8315577106855908E-2</v>
          </cell>
          <cell r="M47">
            <v>1.6989346264113546E-2</v>
          </cell>
          <cell r="O47">
            <v>1.4157788553427954E-2</v>
          </cell>
          <cell r="P47">
            <v>9.3441404452624492E-3</v>
          </cell>
          <cell r="Q47">
            <v>2.6545853537677414E-2</v>
          </cell>
          <cell r="R47">
            <v>4.3977630694085584E-2</v>
          </cell>
          <cell r="S47">
            <v>1.4423076923076924E-2</v>
          </cell>
          <cell r="T47">
            <v>1.2104909213180901E-2</v>
          </cell>
          <cell r="U47">
            <v>1.4285714285714287E-2</v>
          </cell>
          <cell r="V47">
            <v>0.50428345584617484</v>
          </cell>
          <cell r="W47">
            <v>14247.520478021977</v>
          </cell>
          <cell r="X47">
            <v>44150.520478021979</v>
          </cell>
          <cell r="Y47">
            <v>0.56268433362906523</v>
          </cell>
          <cell r="AD47" t="str">
            <v>na</v>
          </cell>
          <cell r="AG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DA47" t="str">
            <v>Housing Maintenance Technician - Fabric Carpenter</v>
          </cell>
          <cell r="DB47">
            <v>24280</v>
          </cell>
        </row>
        <row r="48">
          <cell r="A48">
            <v>36</v>
          </cell>
          <cell r="B48">
            <v>1.036</v>
          </cell>
          <cell r="C48" t="str">
            <v>DIO</v>
          </cell>
          <cell r="D48">
            <v>0</v>
          </cell>
          <cell r="E48">
            <v>0</v>
          </cell>
          <cell r="F48">
            <v>0</v>
          </cell>
          <cell r="G48">
            <v>0</v>
          </cell>
          <cell r="H48">
            <v>0</v>
          </cell>
          <cell r="I48">
            <v>0</v>
          </cell>
          <cell r="J48">
            <v>0</v>
          </cell>
          <cell r="K48">
            <v>5.0000000000000001E-3</v>
          </cell>
          <cell r="L48">
            <v>0</v>
          </cell>
          <cell r="M48">
            <v>0</v>
          </cell>
          <cell r="O48" t="e">
            <v>#DIV/0!</v>
          </cell>
          <cell r="P48" t="e">
            <v>#DIV/0!</v>
          </cell>
          <cell r="Q48" t="e">
            <v>#DIV/0!</v>
          </cell>
          <cell r="R48">
            <v>0</v>
          </cell>
          <cell r="S48">
            <v>0</v>
          </cell>
          <cell r="T48">
            <v>0</v>
          </cell>
          <cell r="U48">
            <v>1.4285714285714287E-2</v>
          </cell>
          <cell r="V48" t="e">
            <v>#DIV/0!</v>
          </cell>
          <cell r="W48" t="e">
            <v>#DIV/0!</v>
          </cell>
          <cell r="X48" t="e">
            <v>#DIV/0!</v>
          </cell>
          <cell r="Y48">
            <v>0</v>
          </cell>
          <cell r="AD48" t="str">
            <v>na</v>
          </cell>
          <cell r="AG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DA48" t="str">
            <v>Housing Maintenance Technician - Fabric Carpenter</v>
          </cell>
          <cell r="DB48">
            <v>20405</v>
          </cell>
        </row>
        <row r="49">
          <cell r="A49">
            <v>37</v>
          </cell>
          <cell r="B49">
            <v>1.0369999999999999</v>
          </cell>
          <cell r="C49" t="str">
            <v>DIO</v>
          </cell>
          <cell r="D49">
            <v>0</v>
          </cell>
          <cell r="E49">
            <v>0</v>
          </cell>
          <cell r="F49">
            <v>0</v>
          </cell>
          <cell r="G49">
            <v>0</v>
          </cell>
          <cell r="H49">
            <v>0</v>
          </cell>
          <cell r="I49">
            <v>0</v>
          </cell>
          <cell r="J49">
            <v>0</v>
          </cell>
          <cell r="K49">
            <v>5.0000000000000001E-3</v>
          </cell>
          <cell r="L49">
            <v>0</v>
          </cell>
          <cell r="M49">
            <v>0</v>
          </cell>
          <cell r="O49" t="e">
            <v>#DIV/0!</v>
          </cell>
          <cell r="P49" t="e">
            <v>#DIV/0!</v>
          </cell>
          <cell r="Q49" t="e">
            <v>#DIV/0!</v>
          </cell>
          <cell r="R49">
            <v>0</v>
          </cell>
          <cell r="S49">
            <v>0</v>
          </cell>
          <cell r="T49">
            <v>0</v>
          </cell>
          <cell r="U49">
            <v>1.4285714285714287E-2</v>
          </cell>
          <cell r="V49" t="e">
            <v>#DIV/0!</v>
          </cell>
          <cell r="W49" t="e">
            <v>#DIV/0!</v>
          </cell>
          <cell r="X49" t="e">
            <v>#DIV/0!</v>
          </cell>
          <cell r="Y49">
            <v>0</v>
          </cell>
          <cell r="AD49" t="str">
            <v>na</v>
          </cell>
          <cell r="AG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DA49" t="str">
            <v>Housing Maintenance Technician - Fabric Carpenter</v>
          </cell>
          <cell r="DB49">
            <v>20755</v>
          </cell>
        </row>
        <row r="50">
          <cell r="A50">
            <v>38</v>
          </cell>
          <cell r="B50">
            <v>1.038</v>
          </cell>
          <cell r="C50" t="str">
            <v>DIO</v>
          </cell>
          <cell r="D50" t="str">
            <v>A&amp;M BSDM</v>
          </cell>
          <cell r="E50">
            <v>38575</v>
          </cell>
          <cell r="F50">
            <v>0</v>
          </cell>
          <cell r="G50">
            <v>2</v>
          </cell>
          <cell r="H50">
            <v>2500</v>
          </cell>
          <cell r="I50">
            <v>0.22</v>
          </cell>
          <cell r="J50">
            <v>0.10953783538561246</v>
          </cell>
          <cell r="K50">
            <v>5.0000000000000001E-3</v>
          </cell>
          <cell r="L50">
            <v>2.0738820479585224E-2</v>
          </cell>
          <cell r="M50">
            <v>1.2443292287751134E-2</v>
          </cell>
          <cell r="O50">
            <v>1.0369410239792612E-2</v>
          </cell>
          <cell r="P50">
            <v>6.8438107582631238E-3</v>
          </cell>
          <cell r="Q50">
            <v>1.9442644199611146E-2</v>
          </cell>
          <cell r="R50">
            <v>3.4996759559300067E-2</v>
          </cell>
          <cell r="S50">
            <v>1.4423076923076924E-2</v>
          </cell>
          <cell r="T50">
            <v>8.8658457550226839E-3</v>
          </cell>
          <cell r="U50">
            <v>1.4285714285714287E-2</v>
          </cell>
          <cell r="V50">
            <v>0.47694720987372963</v>
          </cell>
          <cell r="W50">
            <v>18398.238620879121</v>
          </cell>
          <cell r="X50">
            <v>59473.238620879121</v>
          </cell>
          <cell r="Y50">
            <v>0.54175602387243349</v>
          </cell>
          <cell r="AD50" t="str">
            <v>na</v>
          </cell>
          <cell r="AG50">
            <v>0</v>
          </cell>
          <cell r="BF50">
            <v>0.45</v>
          </cell>
          <cell r="BG50">
            <v>0</v>
          </cell>
          <cell r="BH50">
            <v>0</v>
          </cell>
          <cell r="BI50">
            <v>0</v>
          </cell>
          <cell r="BJ50">
            <v>0</v>
          </cell>
          <cell r="BK50">
            <v>0</v>
          </cell>
          <cell r="BL50">
            <v>0</v>
          </cell>
          <cell r="BM50">
            <v>0</v>
          </cell>
          <cell r="BN50">
            <v>0</v>
          </cell>
          <cell r="BO50">
            <v>0</v>
          </cell>
          <cell r="BP50">
            <v>0</v>
          </cell>
          <cell r="BQ50">
            <v>0.45</v>
          </cell>
          <cell r="BR50">
            <v>0</v>
          </cell>
          <cell r="BS50">
            <v>0</v>
          </cell>
          <cell r="BT50">
            <v>0</v>
          </cell>
          <cell r="BU50">
            <v>0.1</v>
          </cell>
          <cell r="BV50">
            <v>0</v>
          </cell>
          <cell r="BW50">
            <v>0</v>
          </cell>
          <cell r="BX50">
            <v>0</v>
          </cell>
          <cell r="BY50">
            <v>0</v>
          </cell>
          <cell r="BZ50">
            <v>0</v>
          </cell>
          <cell r="CA50">
            <v>0</v>
          </cell>
          <cell r="CB50">
            <v>0</v>
          </cell>
          <cell r="CC50">
            <v>0</v>
          </cell>
          <cell r="CD50">
            <v>0</v>
          </cell>
          <cell r="CE50">
            <v>0</v>
          </cell>
          <cell r="CF50">
            <v>0</v>
          </cell>
          <cell r="CG50">
            <v>0</v>
          </cell>
          <cell r="CH50">
            <v>0</v>
          </cell>
          <cell r="CI50">
            <v>1</v>
          </cell>
          <cell r="CJ50">
            <v>0.9</v>
          </cell>
          <cell r="DA50" t="str">
            <v>Housing Maintenance Technician - Fabric Decorator</v>
          </cell>
          <cell r="DB50">
            <v>19333</v>
          </cell>
        </row>
        <row r="51">
          <cell r="A51">
            <v>39</v>
          </cell>
          <cell r="B51">
            <v>1.0389999999999999</v>
          </cell>
          <cell r="C51" t="str">
            <v>DIO</v>
          </cell>
          <cell r="D51">
            <v>0</v>
          </cell>
          <cell r="E51">
            <v>42991</v>
          </cell>
          <cell r="F51">
            <v>0</v>
          </cell>
          <cell r="G51">
            <v>3</v>
          </cell>
          <cell r="H51">
            <v>5000</v>
          </cell>
          <cell r="I51">
            <v>0.22</v>
          </cell>
          <cell r="J51">
            <v>0.11246144541880861</v>
          </cell>
          <cell r="K51">
            <v>5.0000000000000001E-3</v>
          </cell>
          <cell r="L51">
            <v>1.8608545974738898E-2</v>
          </cell>
          <cell r="M51">
            <v>1.1165127584843339E-2</v>
          </cell>
          <cell r="O51">
            <v>9.3042729873694489E-3</v>
          </cell>
          <cell r="P51">
            <v>6.1408201716638368E-3</v>
          </cell>
          <cell r="Q51">
            <v>1.7445511851317718E-2</v>
          </cell>
          <cell r="R51">
            <v>4.3613779628294297E-2</v>
          </cell>
          <cell r="S51">
            <v>9.6153846153846159E-3</v>
          </cell>
          <cell r="T51">
            <v>7.9551534042008789E-3</v>
          </cell>
          <cell r="U51">
            <v>1.4285714285714287E-2</v>
          </cell>
          <cell r="V51">
            <v>0.47559575592233599</v>
          </cell>
          <cell r="W51">
            <v>20446.337142857148</v>
          </cell>
          <cell r="X51">
            <v>68437.337142857141</v>
          </cell>
          <cell r="Y51">
            <v>0.59189916826445388</v>
          </cell>
          <cell r="AD51" t="str">
            <v>na</v>
          </cell>
          <cell r="AG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DA51" t="str">
            <v>Housing Maintenance Technician - Fabric Decorator</v>
          </cell>
          <cell r="DB51">
            <v>53000</v>
          </cell>
        </row>
        <row r="52">
          <cell r="A52">
            <v>40</v>
          </cell>
          <cell r="B52">
            <v>1.04</v>
          </cell>
          <cell r="C52" t="str">
            <v>DIO</v>
          </cell>
          <cell r="D52" t="str">
            <v>A&amp;M Facilities Manager</v>
          </cell>
          <cell r="E52">
            <v>28253</v>
          </cell>
          <cell r="F52">
            <v>0</v>
          </cell>
          <cell r="G52">
            <v>1</v>
          </cell>
          <cell r="H52">
            <v>1650</v>
          </cell>
          <cell r="I52">
            <v>0.22</v>
          </cell>
          <cell r="J52">
            <v>9.9139418822779893E-2</v>
          </cell>
          <cell r="K52">
            <v>5.0000000000000001E-3</v>
          </cell>
          <cell r="L52">
            <v>2.8315577106855908E-2</v>
          </cell>
          <cell r="M52">
            <v>1.6989346264113546E-2</v>
          </cell>
          <cell r="O52">
            <v>1.4157788553427954E-2</v>
          </cell>
          <cell r="P52">
            <v>9.3441404452624492E-3</v>
          </cell>
          <cell r="Q52">
            <v>2.6545853537677414E-2</v>
          </cell>
          <cell r="R52">
            <v>4.3977630694085584E-2</v>
          </cell>
          <cell r="S52">
            <v>1.4423076923076924E-2</v>
          </cell>
          <cell r="T52">
            <v>1.2104909213180901E-2</v>
          </cell>
          <cell r="U52">
            <v>1.4285714285714287E-2</v>
          </cell>
          <cell r="V52">
            <v>0.50428345584617484</v>
          </cell>
          <cell r="W52">
            <v>14247.520478021977</v>
          </cell>
          <cell r="X52">
            <v>44150.520478021979</v>
          </cell>
          <cell r="Y52">
            <v>0.56268433362906523</v>
          </cell>
          <cell r="AD52" t="str">
            <v>na</v>
          </cell>
          <cell r="AG52">
            <v>0</v>
          </cell>
          <cell r="BF52">
            <v>0.5</v>
          </cell>
          <cell r="BG52">
            <v>0</v>
          </cell>
          <cell r="BH52">
            <v>0</v>
          </cell>
          <cell r="BI52">
            <v>0</v>
          </cell>
          <cell r="BJ52">
            <v>0</v>
          </cell>
          <cell r="BK52">
            <v>0</v>
          </cell>
          <cell r="BL52">
            <v>0</v>
          </cell>
          <cell r="BM52">
            <v>0.05</v>
          </cell>
          <cell r="BN52">
            <v>0</v>
          </cell>
          <cell r="BO52">
            <v>0</v>
          </cell>
          <cell r="BP52">
            <v>0</v>
          </cell>
          <cell r="BQ52">
            <v>0.45</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1</v>
          </cell>
          <cell r="CJ52">
            <v>1</v>
          </cell>
          <cell r="DA52" t="str">
            <v>Housing Maintenance Technician - Fabric Decorator</v>
          </cell>
          <cell r="DB52">
            <v>24247</v>
          </cell>
        </row>
        <row r="53">
          <cell r="A53">
            <v>41</v>
          </cell>
          <cell r="B53">
            <v>1.0409999999999999</v>
          </cell>
          <cell r="C53" t="str">
            <v>DIO</v>
          </cell>
          <cell r="D53" t="str">
            <v>Authorising Engineer 5 - CS / W@H</v>
          </cell>
          <cell r="E53">
            <v>36562</v>
          </cell>
          <cell r="F53">
            <v>0</v>
          </cell>
          <cell r="G53">
            <v>2</v>
          </cell>
          <cell r="H53">
            <v>2500</v>
          </cell>
          <cell r="I53">
            <v>0.25</v>
          </cell>
          <cell r="J53">
            <v>0.10797078934412779</v>
          </cell>
          <cell r="K53">
            <v>5.0000000000000001E-3</v>
          </cell>
          <cell r="L53">
            <v>2.1880641102784312E-2</v>
          </cell>
          <cell r="M53">
            <v>1.3128384661670586E-2</v>
          </cell>
          <cell r="O53">
            <v>1.0940320551392156E-2</v>
          </cell>
          <cell r="P53">
            <v>7.2206115639188231E-3</v>
          </cell>
          <cell r="Q53">
            <v>2.0513101033860292E-2</v>
          </cell>
          <cell r="R53">
            <v>3.6923581860948525E-2</v>
          </cell>
          <cell r="S53">
            <v>1.4423076923076924E-2</v>
          </cell>
          <cell r="T53">
            <v>9.3539740714402939E-3</v>
          </cell>
          <cell r="U53">
            <v>1.4285714285714287E-2</v>
          </cell>
          <cell r="V53">
            <v>0.51164019539893402</v>
          </cell>
          <cell r="W53">
            <v>18706.588824175826</v>
          </cell>
          <cell r="X53">
            <v>57768.588824175822</v>
          </cell>
          <cell r="Y53">
            <v>0.58001719884513481</v>
          </cell>
          <cell r="AD53" t="str">
            <v>na</v>
          </cell>
          <cell r="AG53">
            <v>0</v>
          </cell>
          <cell r="BF53">
            <v>0.33333333333333331</v>
          </cell>
          <cell r="BG53">
            <v>0</v>
          </cell>
          <cell r="BH53">
            <v>0.66666666666666663</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1</v>
          </cell>
          <cell r="CJ53">
            <v>1</v>
          </cell>
          <cell r="DA53" t="str">
            <v>Housing Maintenance Technician - Fabric Decorator</v>
          </cell>
          <cell r="DB53">
            <v>11900</v>
          </cell>
        </row>
        <row r="54">
          <cell r="A54">
            <v>42</v>
          </cell>
          <cell r="B54">
            <v>1.042</v>
          </cell>
          <cell r="C54" t="str">
            <v>DIO</v>
          </cell>
          <cell r="D54" t="str">
            <v>F&amp;W Operations Manager</v>
          </cell>
          <cell r="E54">
            <v>30008</v>
          </cell>
          <cell r="F54">
            <v>0</v>
          </cell>
          <cell r="G54">
            <v>2</v>
          </cell>
          <cell r="H54">
            <v>2500</v>
          </cell>
          <cell r="I54">
            <v>0.22</v>
          </cell>
          <cell r="J54">
            <v>0.10141215675819783</v>
          </cell>
          <cell r="K54">
            <v>5.0000000000000001E-3</v>
          </cell>
          <cell r="L54">
            <v>2.6659557451346308E-2</v>
          </cell>
          <cell r="M54">
            <v>1.5995734470807786E-2</v>
          </cell>
          <cell r="O54">
            <v>1.3329778725673154E-2</v>
          </cell>
          <cell r="P54">
            <v>8.7976539589442824E-3</v>
          </cell>
          <cell r="Q54">
            <v>2.4993335110637165E-2</v>
          </cell>
          <cell r="R54">
            <v>4.4988003199146892E-2</v>
          </cell>
          <cell r="S54">
            <v>1.4423076923076924E-2</v>
          </cell>
          <cell r="T54">
            <v>1.1396960810450546E-2</v>
          </cell>
          <cell r="U54">
            <v>1.4285714285714287E-2</v>
          </cell>
          <cell r="V54">
            <v>0.50128197169399513</v>
          </cell>
          <cell r="W54">
            <v>15042.469406593405</v>
          </cell>
          <cell r="X54">
            <v>47550.469406593402</v>
          </cell>
          <cell r="Y54">
            <v>0.58459308872945215</v>
          </cell>
          <cell r="AD54" t="str">
            <v>na</v>
          </cell>
          <cell r="AG54">
            <v>0</v>
          </cell>
          <cell r="BF54">
            <v>0.33333333333333331</v>
          </cell>
          <cell r="BG54">
            <v>0</v>
          </cell>
          <cell r="BH54">
            <v>0.66666666666666663</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1</v>
          </cell>
          <cell r="CJ54">
            <v>1</v>
          </cell>
          <cell r="DA54" t="str">
            <v>Housing Maintenance Technician - Fabric Decorator</v>
          </cell>
          <cell r="DB54">
            <v>20387.5</v>
          </cell>
        </row>
        <row r="55">
          <cell r="A55">
            <v>43</v>
          </cell>
          <cell r="B55">
            <v>1.0429999999999999</v>
          </cell>
          <cell r="C55" t="str">
            <v>DIO</v>
          </cell>
          <cell r="D55">
            <v>0</v>
          </cell>
          <cell r="E55">
            <v>28253</v>
          </cell>
          <cell r="F55">
            <v>0</v>
          </cell>
          <cell r="G55">
            <v>1</v>
          </cell>
          <cell r="H55">
            <v>1650</v>
          </cell>
          <cell r="I55">
            <v>0.22</v>
          </cell>
          <cell r="J55">
            <v>9.9139418822779893E-2</v>
          </cell>
          <cell r="K55">
            <v>5.0000000000000001E-3</v>
          </cell>
          <cell r="L55">
            <v>2.8315577106855908E-2</v>
          </cell>
          <cell r="M55">
            <v>1.6989346264113546E-2</v>
          </cell>
          <cell r="O55">
            <v>1.4157788553427954E-2</v>
          </cell>
          <cell r="P55">
            <v>9.3441404452624492E-3</v>
          </cell>
          <cell r="Q55">
            <v>2.6545853537677414E-2</v>
          </cell>
          <cell r="R55">
            <v>4.3977630694085584E-2</v>
          </cell>
          <cell r="S55">
            <v>1.4423076923076924E-2</v>
          </cell>
          <cell r="T55">
            <v>1.2104909213180901E-2</v>
          </cell>
          <cell r="U55">
            <v>1.4285714285714287E-2</v>
          </cell>
          <cell r="V55">
            <v>0.50428345584617484</v>
          </cell>
          <cell r="W55">
            <v>14247.520478021977</v>
          </cell>
          <cell r="X55">
            <v>44150.520478021979</v>
          </cell>
          <cell r="Y55">
            <v>0.56268433362906523</v>
          </cell>
          <cell r="AD55" t="str">
            <v>na</v>
          </cell>
          <cell r="AG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DA55" t="str">
            <v>Housing Maintenance Technician - Fabric Decorator</v>
          </cell>
          <cell r="DB55">
            <v>35128</v>
          </cell>
        </row>
        <row r="56">
          <cell r="A56">
            <v>44</v>
          </cell>
          <cell r="B56">
            <v>1.044</v>
          </cell>
          <cell r="C56" t="str">
            <v>DIO</v>
          </cell>
          <cell r="D56">
            <v>0</v>
          </cell>
          <cell r="E56">
            <v>28253</v>
          </cell>
          <cell r="F56">
            <v>0</v>
          </cell>
          <cell r="G56">
            <v>1</v>
          </cell>
          <cell r="H56">
            <v>1650</v>
          </cell>
          <cell r="I56">
            <v>0.22</v>
          </cell>
          <cell r="J56">
            <v>9.9139418822779893E-2</v>
          </cell>
          <cell r="K56">
            <v>5.0000000000000001E-3</v>
          </cell>
          <cell r="L56">
            <v>2.8315577106855908E-2</v>
          </cell>
          <cell r="M56">
            <v>1.6989346264113546E-2</v>
          </cell>
          <cell r="O56">
            <v>1.4157788553427954E-2</v>
          </cell>
          <cell r="P56">
            <v>9.3441404452624492E-3</v>
          </cell>
          <cell r="Q56">
            <v>2.6545853537677414E-2</v>
          </cell>
          <cell r="R56">
            <v>4.3977630694085584E-2</v>
          </cell>
          <cell r="S56">
            <v>1.4423076923076924E-2</v>
          </cell>
          <cell r="T56">
            <v>1.2104909213180901E-2</v>
          </cell>
          <cell r="U56">
            <v>1.4285714285714287E-2</v>
          </cell>
          <cell r="V56">
            <v>0.50428345584617484</v>
          </cell>
          <cell r="W56">
            <v>14247.520478021977</v>
          </cell>
          <cell r="X56">
            <v>44150.520478021979</v>
          </cell>
          <cell r="Y56">
            <v>0.56268433362906523</v>
          </cell>
          <cell r="AD56" t="str">
            <v>na</v>
          </cell>
          <cell r="AG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DA56" t="str">
            <v>Housing Maintenance Technician - Fabric Decorator</v>
          </cell>
          <cell r="DB56">
            <v>19184</v>
          </cell>
        </row>
        <row r="57">
          <cell r="A57">
            <v>45</v>
          </cell>
          <cell r="B57">
            <v>1.0449999999999999</v>
          </cell>
          <cell r="C57" t="str">
            <v>DIO</v>
          </cell>
          <cell r="D57" t="str">
            <v>A&amp;M Facilities Manager</v>
          </cell>
          <cell r="E57">
            <v>34566</v>
          </cell>
          <cell r="F57">
            <v>0</v>
          </cell>
          <cell r="G57">
            <v>2</v>
          </cell>
          <cell r="H57">
            <v>2500</v>
          </cell>
          <cell r="I57">
            <v>0.22</v>
          </cell>
          <cell r="J57">
            <v>0.10623676445061622</v>
          </cell>
          <cell r="K57">
            <v>5.0000000000000001E-3</v>
          </cell>
          <cell r="L57">
            <v>2.3144130070010992E-2</v>
          </cell>
          <cell r="M57">
            <v>1.3886478042006597E-2</v>
          </cell>
          <cell r="O57">
            <v>1.1572065035005496E-2</v>
          </cell>
          <cell r="P57">
            <v>7.6375629231036279E-3</v>
          </cell>
          <cell r="Q57">
            <v>2.1697621940635306E-2</v>
          </cell>
          <cell r="R57">
            <v>3.9055719493143549E-2</v>
          </cell>
          <cell r="S57">
            <v>1.4423076923076924E-2</v>
          </cell>
          <cell r="T57">
            <v>9.8941156049297003E-3</v>
          </cell>
          <cell r="U57">
            <v>1.4285714285714287E-2</v>
          </cell>
          <cell r="V57">
            <v>0.48683324876824274</v>
          </cell>
          <cell r="W57">
            <v>16827.87807692308</v>
          </cell>
          <cell r="X57">
            <v>53893.87807692308</v>
          </cell>
          <cell r="Y57">
            <v>0.55915865523702712</v>
          </cell>
          <cell r="AD57" t="str">
            <v>na</v>
          </cell>
          <cell r="AG57">
            <v>0</v>
          </cell>
          <cell r="BF57">
            <v>0.5</v>
          </cell>
          <cell r="BG57">
            <v>0</v>
          </cell>
          <cell r="BH57">
            <v>0</v>
          </cell>
          <cell r="BI57">
            <v>0</v>
          </cell>
          <cell r="BJ57">
            <v>0</v>
          </cell>
          <cell r="BK57">
            <v>0</v>
          </cell>
          <cell r="BL57">
            <v>0</v>
          </cell>
          <cell r="BM57">
            <v>0.05</v>
          </cell>
          <cell r="BN57">
            <v>0</v>
          </cell>
          <cell r="BO57">
            <v>0</v>
          </cell>
          <cell r="BP57">
            <v>0</v>
          </cell>
          <cell r="BQ57">
            <v>0.45</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1</v>
          </cell>
          <cell r="CJ57">
            <v>1</v>
          </cell>
          <cell r="DA57" t="str">
            <v>Housing Maintenance Technician - Fabric Decorator</v>
          </cell>
          <cell r="DB57">
            <v>20755</v>
          </cell>
        </row>
        <row r="58">
          <cell r="A58">
            <v>46</v>
          </cell>
          <cell r="B58">
            <v>1.046</v>
          </cell>
          <cell r="C58" t="str">
            <v>DIO</v>
          </cell>
          <cell r="D58">
            <v>0</v>
          </cell>
          <cell r="E58">
            <v>28253</v>
          </cell>
          <cell r="F58">
            <v>0</v>
          </cell>
          <cell r="G58">
            <v>1</v>
          </cell>
          <cell r="H58">
            <v>1650</v>
          </cell>
          <cell r="I58">
            <v>0.25</v>
          </cell>
          <cell r="J58">
            <v>9.9139418822779893E-2</v>
          </cell>
          <cell r="K58">
            <v>5.0000000000000001E-3</v>
          </cell>
          <cell r="L58">
            <v>2.8315577106855908E-2</v>
          </cell>
          <cell r="M58">
            <v>1.6989346264113546E-2</v>
          </cell>
          <cell r="O58">
            <v>1.4157788553427954E-2</v>
          </cell>
          <cell r="P58">
            <v>9.3441404452624492E-3</v>
          </cell>
          <cell r="Q58">
            <v>2.6545853537677414E-2</v>
          </cell>
          <cell r="R58">
            <v>4.3977630694085584E-2</v>
          </cell>
          <cell r="S58">
            <v>1.4423076923076924E-2</v>
          </cell>
          <cell r="T58">
            <v>1.2104909213180901E-2</v>
          </cell>
          <cell r="U58">
            <v>1.4285714285714287E-2</v>
          </cell>
          <cell r="V58">
            <v>0.53428345584617465</v>
          </cell>
          <cell r="W58">
            <v>15095.110478021972</v>
          </cell>
          <cell r="X58">
            <v>44998.110478021976</v>
          </cell>
          <cell r="Y58">
            <v>0.59268433362906503</v>
          </cell>
          <cell r="AD58" t="str">
            <v>na</v>
          </cell>
          <cell r="AG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DA58" t="str">
            <v>Housing Maintenance Technician - Fabric Decorator</v>
          </cell>
          <cell r="DB58">
            <v>24247</v>
          </cell>
        </row>
        <row r="59">
          <cell r="A59">
            <v>47</v>
          </cell>
          <cell r="B59">
            <v>1.0470000000000099</v>
          </cell>
          <cell r="C59" t="str">
            <v>DIO</v>
          </cell>
          <cell r="D59" t="str">
            <v>Principal Designer</v>
          </cell>
          <cell r="E59">
            <v>38575</v>
          </cell>
          <cell r="F59">
            <v>0</v>
          </cell>
          <cell r="G59">
            <v>2</v>
          </cell>
          <cell r="H59">
            <v>2500</v>
          </cell>
          <cell r="I59">
            <v>0.22</v>
          </cell>
          <cell r="J59">
            <v>0.10953783538561246</v>
          </cell>
          <cell r="K59">
            <v>5.0000000000000001E-3</v>
          </cell>
          <cell r="L59">
            <v>2.0738820479585224E-2</v>
          </cell>
          <cell r="M59">
            <v>1.2443292287751134E-2</v>
          </cell>
          <cell r="O59">
            <v>1.0369410239792612E-2</v>
          </cell>
          <cell r="P59">
            <v>6.8438107582631238E-3</v>
          </cell>
          <cell r="Q59">
            <v>1.9442644199611146E-2</v>
          </cell>
          <cell r="R59">
            <v>3.4996759559300067E-2</v>
          </cell>
          <cell r="S59">
            <v>1.4423076923076924E-2</v>
          </cell>
          <cell r="T59">
            <v>8.8658457550226839E-3</v>
          </cell>
          <cell r="U59">
            <v>1.4285714285714287E-2</v>
          </cell>
          <cell r="V59">
            <v>0.47694720987372963</v>
          </cell>
          <cell r="W59">
            <v>18398.238620879121</v>
          </cell>
          <cell r="X59">
            <v>59473.238620879121</v>
          </cell>
          <cell r="Y59">
            <v>0.54175602387243349</v>
          </cell>
          <cell r="AD59" t="str">
            <v>na</v>
          </cell>
          <cell r="AG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1</v>
          </cell>
          <cell r="BW59">
            <v>0</v>
          </cell>
          <cell r="BX59">
            <v>0</v>
          </cell>
          <cell r="BY59">
            <v>0</v>
          </cell>
          <cell r="BZ59">
            <v>0</v>
          </cell>
          <cell r="CA59">
            <v>0</v>
          </cell>
          <cell r="CB59">
            <v>0</v>
          </cell>
          <cell r="CC59">
            <v>0</v>
          </cell>
          <cell r="CD59">
            <v>0</v>
          </cell>
          <cell r="CE59">
            <v>0</v>
          </cell>
          <cell r="CF59">
            <v>0</v>
          </cell>
          <cell r="CG59">
            <v>0</v>
          </cell>
          <cell r="CH59">
            <v>0</v>
          </cell>
          <cell r="CI59">
            <v>1</v>
          </cell>
          <cell r="CJ59">
            <v>0</v>
          </cell>
          <cell r="DA59" t="str">
            <v>Housing Maintenance Technician - Fabric Decorator</v>
          </cell>
          <cell r="DB59">
            <v>33453</v>
          </cell>
        </row>
        <row r="60">
          <cell r="A60">
            <v>48</v>
          </cell>
          <cell r="B60">
            <v>1.04800000000001</v>
          </cell>
          <cell r="C60" t="str">
            <v>DIO</v>
          </cell>
          <cell r="D60" t="str">
            <v>Authorising Engineer 4 - Cs / W@H</v>
          </cell>
          <cell r="E60">
            <v>38575</v>
          </cell>
          <cell r="F60">
            <v>0</v>
          </cell>
          <cell r="G60">
            <v>2</v>
          </cell>
          <cell r="H60">
            <v>2500</v>
          </cell>
          <cell r="I60">
            <v>0.25</v>
          </cell>
          <cell r="J60">
            <v>0.10953783538561246</v>
          </cell>
          <cell r="K60">
            <v>5.0000000000000001E-3</v>
          </cell>
          <cell r="L60">
            <v>2.0738820479585224E-2</v>
          </cell>
          <cell r="M60">
            <v>1.2443292287751134E-2</v>
          </cell>
          <cell r="O60">
            <v>1.0369410239792612E-2</v>
          </cell>
          <cell r="P60">
            <v>6.8438107582631238E-3</v>
          </cell>
          <cell r="Q60">
            <v>1.9442644199611146E-2</v>
          </cell>
          <cell r="R60">
            <v>3.4996759559300067E-2</v>
          </cell>
          <cell r="S60">
            <v>1.4423076923076924E-2</v>
          </cell>
          <cell r="T60">
            <v>8.8658457550226839E-3</v>
          </cell>
          <cell r="U60">
            <v>1.4285714285714287E-2</v>
          </cell>
          <cell r="V60">
            <v>0.50694720987372965</v>
          </cell>
          <cell r="W60">
            <v>19555.488620879121</v>
          </cell>
          <cell r="X60">
            <v>60630.488620879121</v>
          </cell>
          <cell r="Y60">
            <v>0.57175602387243352</v>
          </cell>
          <cell r="AD60" t="str">
            <v>na</v>
          </cell>
          <cell r="AG60">
            <v>0</v>
          </cell>
          <cell r="BF60">
            <v>0.5</v>
          </cell>
          <cell r="BG60">
            <v>0</v>
          </cell>
          <cell r="BH60">
            <v>0</v>
          </cell>
          <cell r="BI60">
            <v>0</v>
          </cell>
          <cell r="BJ60">
            <v>0</v>
          </cell>
          <cell r="BK60">
            <v>0</v>
          </cell>
          <cell r="BL60">
            <v>0</v>
          </cell>
          <cell r="BM60">
            <v>0</v>
          </cell>
          <cell r="BN60">
            <v>0</v>
          </cell>
          <cell r="BO60">
            <v>0</v>
          </cell>
          <cell r="BP60">
            <v>0</v>
          </cell>
          <cell r="BQ60">
            <v>0.5</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1</v>
          </cell>
          <cell r="CJ60">
            <v>1</v>
          </cell>
          <cell r="DA60" t="str">
            <v>Housing Maintenance Technician - Fabric Decorator</v>
          </cell>
          <cell r="DB60">
            <v>19184</v>
          </cell>
        </row>
        <row r="61">
          <cell r="A61">
            <v>49</v>
          </cell>
          <cell r="B61">
            <v>1.0490000000000099</v>
          </cell>
          <cell r="C61" t="str">
            <v>DIO</v>
          </cell>
          <cell r="D61">
            <v>0</v>
          </cell>
          <cell r="E61">
            <v>28253</v>
          </cell>
          <cell r="F61">
            <v>0</v>
          </cell>
          <cell r="G61">
            <v>1</v>
          </cell>
          <cell r="H61">
            <v>1650</v>
          </cell>
          <cell r="I61">
            <v>0.25</v>
          </cell>
          <cell r="J61">
            <v>9.9139418822779893E-2</v>
          </cell>
          <cell r="K61">
            <v>5.0000000000000001E-3</v>
          </cell>
          <cell r="L61">
            <v>2.8315577106855908E-2</v>
          </cell>
          <cell r="M61">
            <v>1.6989346264113546E-2</v>
          </cell>
          <cell r="O61">
            <v>1.4157788553427954E-2</v>
          </cell>
          <cell r="P61">
            <v>9.3441404452624492E-3</v>
          </cell>
          <cell r="Q61">
            <v>2.6545853537677414E-2</v>
          </cell>
          <cell r="R61">
            <v>4.3977630694085584E-2</v>
          </cell>
          <cell r="S61">
            <v>1.4423076923076924E-2</v>
          </cell>
          <cell r="T61">
            <v>1.2104909213180901E-2</v>
          </cell>
          <cell r="U61">
            <v>1.4285714285714287E-2</v>
          </cell>
          <cell r="V61">
            <v>0.53428345584617465</v>
          </cell>
          <cell r="W61">
            <v>15095.110478021972</v>
          </cell>
          <cell r="X61">
            <v>44998.110478021976</v>
          </cell>
          <cell r="Y61">
            <v>0.59268433362906503</v>
          </cell>
          <cell r="AD61" t="str">
            <v>na</v>
          </cell>
          <cell r="AG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DA61" t="str">
            <v>Housing Maintenance Technician - Fabric Decorator</v>
          </cell>
          <cell r="DB61">
            <v>25902</v>
          </cell>
        </row>
        <row r="62">
          <cell r="A62">
            <v>50</v>
          </cell>
          <cell r="B62">
            <v>1.05000000000001</v>
          </cell>
          <cell r="C62" t="str">
            <v>DIO</v>
          </cell>
          <cell r="D62" t="str">
            <v>Electrical Trade 38</v>
          </cell>
          <cell r="E62">
            <v>21287</v>
          </cell>
          <cell r="F62">
            <v>0</v>
          </cell>
          <cell r="G62">
            <v>0</v>
          </cell>
          <cell r="H62">
            <v>0</v>
          </cell>
          <cell r="I62">
            <v>0.22</v>
          </cell>
          <cell r="J62">
            <v>8.6422605345985823E-2</v>
          </cell>
          <cell r="K62">
            <v>5.0000000000000001E-3</v>
          </cell>
          <cell r="L62">
            <v>3.7581622586555175E-2</v>
          </cell>
          <cell r="M62">
            <v>0</v>
          </cell>
          <cell r="O62">
            <v>1.8790811293277587E-2</v>
          </cell>
          <cell r="P62">
            <v>1.2401935453563207E-2</v>
          </cell>
          <cell r="Q62">
            <v>3.5232771174895476E-2</v>
          </cell>
          <cell r="R62">
            <v>2.3488514116596984E-2</v>
          </cell>
          <cell r="S62">
            <v>1.4423076923076924E-2</v>
          </cell>
          <cell r="T62">
            <v>0</v>
          </cell>
          <cell r="U62">
            <v>0</v>
          </cell>
          <cell r="V62">
            <v>0.45334133689395117</v>
          </cell>
          <cell r="W62">
            <v>9650.2770384615378</v>
          </cell>
          <cell r="X62">
            <v>30937.277038461536</v>
          </cell>
          <cell r="Y62">
            <v>0.45334133689395095</v>
          </cell>
          <cell r="AD62">
            <v>158</v>
          </cell>
          <cell r="AG62">
            <v>0</v>
          </cell>
          <cell r="BF62">
            <v>0</v>
          </cell>
          <cell r="BG62">
            <v>0</v>
          </cell>
          <cell r="BH62">
            <v>1</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1</v>
          </cell>
          <cell r="CJ62">
            <v>1</v>
          </cell>
          <cell r="DA62" t="str">
            <v>Waste Water Supervisor – Fairford &amp; Welford</v>
          </cell>
          <cell r="DB62">
            <v>0</v>
          </cell>
        </row>
        <row r="63">
          <cell r="A63">
            <v>51</v>
          </cell>
          <cell r="B63">
            <v>1.0510000000000099</v>
          </cell>
          <cell r="C63" t="str">
            <v>DIO</v>
          </cell>
          <cell r="D63" t="str">
            <v>Fabric Trade 11</v>
          </cell>
          <cell r="E63">
            <v>21287</v>
          </cell>
          <cell r="F63">
            <v>0</v>
          </cell>
          <cell r="G63">
            <v>0</v>
          </cell>
          <cell r="H63">
            <v>0</v>
          </cell>
          <cell r="I63">
            <v>0.25</v>
          </cell>
          <cell r="J63">
            <v>8.6422605345985823E-2</v>
          </cell>
          <cell r="K63">
            <v>5.0000000000000001E-3</v>
          </cell>
          <cell r="L63">
            <v>3.7581622586555175E-2</v>
          </cell>
          <cell r="M63">
            <v>0</v>
          </cell>
          <cell r="O63">
            <v>1.8790811293277587E-2</v>
          </cell>
          <cell r="P63">
            <v>1.2401935453563207E-2</v>
          </cell>
          <cell r="Q63">
            <v>3.5232771174895476E-2</v>
          </cell>
          <cell r="R63">
            <v>2.3488514116596984E-2</v>
          </cell>
          <cell r="S63">
            <v>1.4423076923076924E-2</v>
          </cell>
          <cell r="T63">
            <v>0</v>
          </cell>
          <cell r="U63">
            <v>0</v>
          </cell>
          <cell r="V63">
            <v>0.4833413368939512</v>
          </cell>
          <cell r="W63">
            <v>10288.887038461538</v>
          </cell>
          <cell r="X63">
            <v>31575.887038461537</v>
          </cell>
          <cell r="Y63">
            <v>0.48334133689395098</v>
          </cell>
          <cell r="AD63">
            <v>14</v>
          </cell>
          <cell r="AG63">
            <v>0</v>
          </cell>
          <cell r="BF63">
            <v>0</v>
          </cell>
          <cell r="BG63">
            <v>0</v>
          </cell>
          <cell r="BH63">
            <v>1</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1</v>
          </cell>
          <cell r="CJ63">
            <v>1</v>
          </cell>
          <cell r="DA63" t="str">
            <v>Waste Water Supervisor</v>
          </cell>
          <cell r="DB63">
            <v>0</v>
          </cell>
        </row>
        <row r="64">
          <cell r="A64">
            <v>52</v>
          </cell>
          <cell r="B64">
            <v>1.05200000000001</v>
          </cell>
          <cell r="C64" t="str">
            <v>DIO</v>
          </cell>
          <cell r="D64" t="str">
            <v>Mechanical Trade 41</v>
          </cell>
          <cell r="E64">
            <v>23273</v>
          </cell>
          <cell r="F64">
            <v>0</v>
          </cell>
          <cell r="G64">
            <v>0</v>
          </cell>
          <cell r="H64">
            <v>0</v>
          </cell>
          <cell r="I64">
            <v>0.22</v>
          </cell>
          <cell r="J64">
            <v>9.082395909422937E-2</v>
          </cell>
          <cell r="K64">
            <v>5.0000000000000001E-3</v>
          </cell>
          <cell r="L64">
            <v>3.4374597172689383E-2</v>
          </cell>
          <cell r="M64">
            <v>0</v>
          </cell>
          <cell r="O64">
            <v>1.7187298586344692E-2</v>
          </cell>
          <cell r="P64">
            <v>1.1343617066987496E-2</v>
          </cell>
          <cell r="Q64">
            <v>3.2226184849396294E-2</v>
          </cell>
          <cell r="R64">
            <v>2.1484123232930863E-2</v>
          </cell>
          <cell r="S64">
            <v>1.4423076923076924E-2</v>
          </cell>
          <cell r="T64">
            <v>0</v>
          </cell>
          <cell r="U64">
            <v>0</v>
          </cell>
          <cell r="V64">
            <v>0.44686285692565508</v>
          </cell>
          <cell r="W64">
            <v>10399.839269230772</v>
          </cell>
          <cell r="X64">
            <v>33672.839269230768</v>
          </cell>
          <cell r="Y64">
            <v>0.44686285692565497</v>
          </cell>
          <cell r="AD64">
            <v>40</v>
          </cell>
          <cell r="AG64">
            <v>0</v>
          </cell>
          <cell r="BF64">
            <v>0</v>
          </cell>
          <cell r="BG64">
            <v>0</v>
          </cell>
          <cell r="BH64">
            <v>1</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1</v>
          </cell>
          <cell r="CJ64">
            <v>1</v>
          </cell>
          <cell r="DA64" t="str">
            <v>Waste Water Supervisor</v>
          </cell>
          <cell r="DB64">
            <v>0</v>
          </cell>
        </row>
        <row r="65">
          <cell r="A65">
            <v>53</v>
          </cell>
          <cell r="B65">
            <v>1.0530000000000099</v>
          </cell>
          <cell r="C65" t="str">
            <v>DIO</v>
          </cell>
          <cell r="D65" t="str">
            <v>Escort 15</v>
          </cell>
          <cell r="E65">
            <v>17320</v>
          </cell>
          <cell r="F65">
            <v>0</v>
          </cell>
          <cell r="G65">
            <v>0</v>
          </cell>
          <cell r="H65">
            <v>0</v>
          </cell>
          <cell r="I65">
            <v>0.22</v>
          </cell>
          <cell r="J65">
            <v>7.4609237875288698E-2</v>
          </cell>
          <cell r="K65">
            <v>5.0000000000000001E-3</v>
          </cell>
          <cell r="L65">
            <v>4.6189376443418015E-2</v>
          </cell>
          <cell r="M65">
            <v>0</v>
          </cell>
          <cell r="O65">
            <v>2.3094688221709007E-2</v>
          </cell>
          <cell r="P65">
            <v>1.5242494226327945E-2</v>
          </cell>
          <cell r="Q65">
            <v>4.3302540415704388E-2</v>
          </cell>
          <cell r="R65">
            <v>0</v>
          </cell>
          <cell r="S65">
            <v>0.05</v>
          </cell>
          <cell r="T65">
            <v>0</v>
          </cell>
          <cell r="U65">
            <v>0</v>
          </cell>
          <cell r="V65">
            <v>0.47743833718244805</v>
          </cell>
          <cell r="W65">
            <v>8269.232</v>
          </cell>
          <cell r="X65">
            <v>25589.232</v>
          </cell>
          <cell r="Y65">
            <v>0.47743833718244799</v>
          </cell>
          <cell r="AD65">
            <v>225</v>
          </cell>
          <cell r="AG65">
            <v>0</v>
          </cell>
          <cell r="BF65">
            <v>1</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1</v>
          </cell>
          <cell r="CJ65">
            <v>1</v>
          </cell>
          <cell r="DA65" t="str">
            <v>Waste Water Supervisor</v>
          </cell>
          <cell r="DB65">
            <v>0</v>
          </cell>
        </row>
        <row r="66">
          <cell r="A66">
            <v>54</v>
          </cell>
          <cell r="B66">
            <v>1.05400000000001</v>
          </cell>
          <cell r="C66" t="str">
            <v>DIO</v>
          </cell>
          <cell r="D66">
            <v>0</v>
          </cell>
          <cell r="E66">
            <v>20076</v>
          </cell>
          <cell r="F66">
            <v>0</v>
          </cell>
          <cell r="G66">
            <v>0</v>
          </cell>
          <cell r="H66">
            <v>0</v>
          </cell>
          <cell r="I66">
            <v>0</v>
          </cell>
          <cell r="J66">
            <v>8.3311416616855954E-2</v>
          </cell>
          <cell r="K66">
            <v>5.0000000000000001E-3</v>
          </cell>
          <cell r="L66">
            <v>0</v>
          </cell>
          <cell r="M66">
            <v>0</v>
          </cell>
          <cell r="O66">
            <v>1.9924287706714484E-2</v>
          </cell>
          <cell r="P66">
            <v>1.3150029886431561E-2</v>
          </cell>
          <cell r="Q66">
            <v>3.7358039450089663E-2</v>
          </cell>
          <cell r="R66">
            <v>2.4905359633393107E-2</v>
          </cell>
          <cell r="S66">
            <v>1.4423076923076924E-2</v>
          </cell>
          <cell r="T66">
            <v>0</v>
          </cell>
          <cell r="U66">
            <v>0</v>
          </cell>
          <cell r="V66">
            <v>0.19807221021656168</v>
          </cell>
          <cell r="W66">
            <v>3976.4976923076924</v>
          </cell>
          <cell r="X66">
            <v>24052.497692307694</v>
          </cell>
          <cell r="Y66">
            <v>0.19807221021656174</v>
          </cell>
          <cell r="AD66">
            <v>208</v>
          </cell>
          <cell r="AG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DA66" t="str">
            <v>Waste Water Supervisor</v>
          </cell>
          <cell r="DB66">
            <v>0</v>
          </cell>
        </row>
        <row r="67">
          <cell r="A67">
            <v>55</v>
          </cell>
          <cell r="B67">
            <v>1.0550000000000099</v>
          </cell>
          <cell r="C67" t="str">
            <v>DIO</v>
          </cell>
          <cell r="D67">
            <v>0</v>
          </cell>
          <cell r="E67">
            <v>20076</v>
          </cell>
          <cell r="F67">
            <v>0</v>
          </cell>
          <cell r="G67">
            <v>0</v>
          </cell>
          <cell r="H67">
            <v>0</v>
          </cell>
          <cell r="I67">
            <v>0.22</v>
          </cell>
          <cell r="J67">
            <v>8.3311416616855954E-2</v>
          </cell>
          <cell r="K67">
            <v>5.0000000000000001E-3</v>
          </cell>
          <cell r="L67">
            <v>3.9848575413428969E-2</v>
          </cell>
          <cell r="M67">
            <v>0</v>
          </cell>
          <cell r="O67">
            <v>1.9924287706714484E-2</v>
          </cell>
          <cell r="P67">
            <v>1.3150029886431561E-2</v>
          </cell>
          <cell r="Q67">
            <v>3.7358039450089663E-2</v>
          </cell>
          <cell r="R67">
            <v>2.4905359633393107E-2</v>
          </cell>
          <cell r="S67">
            <v>1.4423076923076924E-2</v>
          </cell>
          <cell r="T67">
            <v>0</v>
          </cell>
          <cell r="U67">
            <v>0</v>
          </cell>
          <cell r="V67">
            <v>0.45792078562999067</v>
          </cell>
          <cell r="W67">
            <v>9193.2176923076931</v>
          </cell>
          <cell r="X67">
            <v>29269.217692307691</v>
          </cell>
          <cell r="Y67">
            <v>0.4579207856299905</v>
          </cell>
          <cell r="AD67" t="str">
            <v>na</v>
          </cell>
          <cell r="AG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DA67" t="str">
            <v>Waste Water Engineer - Welford</v>
          </cell>
          <cell r="DB67">
            <v>0</v>
          </cell>
        </row>
        <row r="68">
          <cell r="A68">
            <v>56</v>
          </cell>
          <cell r="B68">
            <v>1.05600000000001</v>
          </cell>
          <cell r="C68" t="str">
            <v>DIO</v>
          </cell>
          <cell r="D68">
            <v>0</v>
          </cell>
          <cell r="E68">
            <v>20076</v>
          </cell>
          <cell r="F68">
            <v>0</v>
          </cell>
          <cell r="G68">
            <v>0</v>
          </cell>
          <cell r="H68">
            <v>0</v>
          </cell>
          <cell r="I68">
            <v>0.22</v>
          </cell>
          <cell r="J68">
            <v>8.3311416616855954E-2</v>
          </cell>
          <cell r="K68">
            <v>5.0000000000000001E-3</v>
          </cell>
          <cell r="L68">
            <v>3.9848575413428969E-2</v>
          </cell>
          <cell r="M68">
            <v>0</v>
          </cell>
          <cell r="O68">
            <v>1.9924287706714484E-2</v>
          </cell>
          <cell r="P68">
            <v>1.3150029886431561E-2</v>
          </cell>
          <cell r="Q68">
            <v>3.7358039450089663E-2</v>
          </cell>
          <cell r="R68">
            <v>2.4905359633393107E-2</v>
          </cell>
          <cell r="S68">
            <v>1.4423076923076924E-2</v>
          </cell>
          <cell r="T68">
            <v>0</v>
          </cell>
          <cell r="U68">
            <v>1.4285714285714287E-2</v>
          </cell>
          <cell r="V68">
            <v>0.47220649991570496</v>
          </cell>
          <cell r="W68">
            <v>9480.0176923076924</v>
          </cell>
          <cell r="X68">
            <v>29556.017692307694</v>
          </cell>
          <cell r="Y68">
            <v>0.47220649991570496</v>
          </cell>
          <cell r="AD68">
            <v>12</v>
          </cell>
          <cell r="AG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DA68" t="str">
            <v>Operations Manager (Project &amp; Ops)</v>
          </cell>
          <cell r="DB68">
            <v>52000</v>
          </cell>
        </row>
        <row r="69">
          <cell r="A69">
            <v>57</v>
          </cell>
          <cell r="B69">
            <v>1.0570000000000099</v>
          </cell>
          <cell r="C69" t="str">
            <v>DIO</v>
          </cell>
          <cell r="D69" t="str">
            <v>Escort 16</v>
          </cell>
          <cell r="E69">
            <v>17320</v>
          </cell>
          <cell r="F69">
            <v>0</v>
          </cell>
          <cell r="G69">
            <v>0</v>
          </cell>
          <cell r="H69">
            <v>0</v>
          </cell>
          <cell r="I69">
            <v>0.22</v>
          </cell>
          <cell r="J69">
            <v>7.4609237875288698E-2</v>
          </cell>
          <cell r="K69">
            <v>5.0000000000000001E-3</v>
          </cell>
          <cell r="L69">
            <v>4.6189376443418015E-2</v>
          </cell>
          <cell r="M69">
            <v>0</v>
          </cell>
          <cell r="O69">
            <v>2.3094688221709007E-2</v>
          </cell>
          <cell r="P69">
            <v>1.5242494226327945E-2</v>
          </cell>
          <cell r="Q69">
            <v>4.3302540415704388E-2</v>
          </cell>
          <cell r="R69">
            <v>0</v>
          </cell>
          <cell r="S69">
            <v>0.05</v>
          </cell>
          <cell r="T69">
            <v>0</v>
          </cell>
          <cell r="U69">
            <v>1.4285714285714287E-2</v>
          </cell>
          <cell r="V69">
            <v>0.49172405146816234</v>
          </cell>
          <cell r="W69">
            <v>8516.6605714285724</v>
          </cell>
          <cell r="X69">
            <v>25836.660571428572</v>
          </cell>
          <cell r="Y69">
            <v>0.49172405146816245</v>
          </cell>
          <cell r="AD69">
            <v>3</v>
          </cell>
          <cell r="AG69">
            <v>0</v>
          </cell>
          <cell r="BF69">
            <v>1</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1</v>
          </cell>
          <cell r="CJ69">
            <v>1</v>
          </cell>
          <cell r="DA69" t="str">
            <v>Facilities Manager - Alconbury</v>
          </cell>
          <cell r="DB69">
            <v>57817</v>
          </cell>
        </row>
        <row r="70">
          <cell r="A70">
            <v>58</v>
          </cell>
          <cell r="B70">
            <v>1.05800000000001</v>
          </cell>
          <cell r="C70" t="str">
            <v>DIO</v>
          </cell>
          <cell r="D70">
            <v>0</v>
          </cell>
          <cell r="E70">
            <v>30008</v>
          </cell>
          <cell r="F70">
            <v>0</v>
          </cell>
          <cell r="G70">
            <v>2</v>
          </cell>
          <cell r="H70">
            <v>2500</v>
          </cell>
          <cell r="I70">
            <v>0.22</v>
          </cell>
          <cell r="J70">
            <v>0.10141215675819783</v>
          </cell>
          <cell r="K70">
            <v>5.0000000000000001E-3</v>
          </cell>
          <cell r="L70">
            <v>2.6659557451346308E-2</v>
          </cell>
          <cell r="M70">
            <v>1.5995734470807786E-2</v>
          </cell>
          <cell r="O70">
            <v>1.3329778725673154E-2</v>
          </cell>
          <cell r="P70">
            <v>8.7976539589442824E-3</v>
          </cell>
          <cell r="Q70">
            <v>2.4993335110637165E-2</v>
          </cell>
          <cell r="R70">
            <v>4.4988003199146892E-2</v>
          </cell>
          <cell r="S70">
            <v>1.4423076923076924E-2</v>
          </cell>
          <cell r="T70">
            <v>1.1396960810450546E-2</v>
          </cell>
          <cell r="U70">
            <v>1.4285714285714287E-2</v>
          </cell>
          <cell r="V70">
            <v>0.50128197169399513</v>
          </cell>
          <cell r="W70">
            <v>15042.469406593405</v>
          </cell>
          <cell r="X70">
            <v>47550.469406593402</v>
          </cell>
          <cell r="Y70">
            <v>0.58459308872945215</v>
          </cell>
          <cell r="AD70">
            <v>8</v>
          </cell>
          <cell r="AG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DA70" t="str">
            <v>Maintenance Engineering Manager</v>
          </cell>
          <cell r="DB70">
            <v>24110.92</v>
          </cell>
        </row>
        <row r="71">
          <cell r="A71">
            <v>59</v>
          </cell>
          <cell r="B71">
            <v>1.0590000000000099</v>
          </cell>
          <cell r="C71" t="str">
            <v>DIO</v>
          </cell>
          <cell r="D71" t="str">
            <v>MFH Team A Electrical 6</v>
          </cell>
          <cell r="E71">
            <v>18936</v>
          </cell>
          <cell r="F71">
            <v>0</v>
          </cell>
          <cell r="G71">
            <v>0</v>
          </cell>
          <cell r="H71">
            <v>0</v>
          </cell>
          <cell r="I71">
            <v>0.22</v>
          </cell>
          <cell r="J71">
            <v>8.0019011406844115E-2</v>
          </cell>
          <cell r="K71">
            <v>5.0000000000000001E-3</v>
          </cell>
          <cell r="L71">
            <v>4.2247570764681032E-2</v>
          </cell>
          <cell r="M71">
            <v>0</v>
          </cell>
          <cell r="O71">
            <v>2.1123785382340516E-2</v>
          </cell>
          <cell r="P71">
            <v>1.3941698352344741E-2</v>
          </cell>
          <cell r="Q71">
            <v>3.960709759188847E-2</v>
          </cell>
          <cell r="R71">
            <v>0</v>
          </cell>
          <cell r="S71">
            <v>0.05</v>
          </cell>
          <cell r="T71">
            <v>0</v>
          </cell>
          <cell r="U71">
            <v>1.4285714285714287E-2</v>
          </cell>
          <cell r="V71">
            <v>0.48622487778381318</v>
          </cell>
          <cell r="W71">
            <v>9207.1542857142867</v>
          </cell>
          <cell r="X71">
            <v>28143.154285714285</v>
          </cell>
          <cell r="Y71">
            <v>0.48622487778381318</v>
          </cell>
          <cell r="AD71">
            <v>67</v>
          </cell>
          <cell r="AG71">
            <v>0</v>
          </cell>
          <cell r="BF71">
            <v>0</v>
          </cell>
          <cell r="BG71">
            <v>0</v>
          </cell>
          <cell r="BH71">
            <v>1</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1</v>
          </cell>
          <cell r="CJ71">
            <v>1</v>
          </cell>
          <cell r="DA71" t="str">
            <v>Maintenance Supervisor -  Electrical</v>
          </cell>
          <cell r="DB71">
            <v>32560</v>
          </cell>
        </row>
        <row r="72">
          <cell r="A72">
            <v>60</v>
          </cell>
          <cell r="B72">
            <v>1.06000000000001</v>
          </cell>
          <cell r="C72" t="str">
            <v>DIO</v>
          </cell>
          <cell r="D72">
            <v>0</v>
          </cell>
          <cell r="E72">
            <v>20076</v>
          </cell>
          <cell r="F72">
            <v>0</v>
          </cell>
          <cell r="G72">
            <v>0</v>
          </cell>
          <cell r="H72">
            <v>0</v>
          </cell>
          <cell r="I72">
            <v>0.22</v>
          </cell>
          <cell r="J72">
            <v>8.3311416616855954E-2</v>
          </cell>
          <cell r="K72">
            <v>5.0000000000000001E-3</v>
          </cell>
          <cell r="L72">
            <v>3.9848575413428969E-2</v>
          </cell>
          <cell r="M72">
            <v>0</v>
          </cell>
          <cell r="O72">
            <v>1.9924287706714484E-2</v>
          </cell>
          <cell r="P72">
            <v>1.3150029886431561E-2</v>
          </cell>
          <cell r="Q72">
            <v>3.7358039450089663E-2</v>
          </cell>
          <cell r="R72">
            <v>2.4905359633393107E-2</v>
          </cell>
          <cell r="S72">
            <v>1.4423076923076924E-2</v>
          </cell>
          <cell r="T72">
            <v>0</v>
          </cell>
          <cell r="U72">
            <v>1.4285714285714287E-2</v>
          </cell>
          <cell r="V72">
            <v>0.47220649991570496</v>
          </cell>
          <cell r="W72">
            <v>9480.0176923076924</v>
          </cell>
          <cell r="X72">
            <v>29556.017692307694</v>
          </cell>
          <cell r="Y72">
            <v>0.47220649991570496</v>
          </cell>
          <cell r="AD72">
            <v>94</v>
          </cell>
          <cell r="AG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DA72" t="str">
            <v>Maintenance Technicians - Electrical</v>
          </cell>
          <cell r="DB72">
            <v>25962</v>
          </cell>
        </row>
        <row r="73">
          <cell r="A73">
            <v>61</v>
          </cell>
          <cell r="B73">
            <v>1.0610000000000099</v>
          </cell>
          <cell r="C73" t="str">
            <v>DIO</v>
          </cell>
          <cell r="D73">
            <v>0</v>
          </cell>
          <cell r="E73">
            <v>20076</v>
          </cell>
          <cell r="F73">
            <v>0</v>
          </cell>
          <cell r="G73">
            <v>0</v>
          </cell>
          <cell r="H73">
            <v>0</v>
          </cell>
          <cell r="I73">
            <v>0.22</v>
          </cell>
          <cell r="J73">
            <v>8.3311416616855954E-2</v>
          </cell>
          <cell r="K73">
            <v>5.0000000000000001E-3</v>
          </cell>
          <cell r="L73">
            <v>3.9848575413428969E-2</v>
          </cell>
          <cell r="M73">
            <v>0</v>
          </cell>
          <cell r="O73">
            <v>1.9924287706714484E-2</v>
          </cell>
          <cell r="P73">
            <v>1.3150029886431561E-2</v>
          </cell>
          <cell r="Q73">
            <v>3.7358039450089663E-2</v>
          </cell>
          <cell r="R73">
            <v>2.4905359633393107E-2</v>
          </cell>
          <cell r="S73">
            <v>1.4423076923076924E-2</v>
          </cell>
          <cell r="T73">
            <v>0</v>
          </cell>
          <cell r="U73">
            <v>1.4285714285714287E-2</v>
          </cell>
          <cell r="V73">
            <v>0.47220649991570496</v>
          </cell>
          <cell r="W73">
            <v>9480.0176923076924</v>
          </cell>
          <cell r="X73">
            <v>29556.017692307694</v>
          </cell>
          <cell r="Y73">
            <v>0.47220649991570496</v>
          </cell>
          <cell r="AD73">
            <v>100</v>
          </cell>
          <cell r="AG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DA73" t="str">
            <v>Maintenance Technicians - Electrical</v>
          </cell>
          <cell r="DB73">
            <v>22044</v>
          </cell>
        </row>
        <row r="74">
          <cell r="A74">
            <v>62</v>
          </cell>
          <cell r="B74">
            <v>1.06200000000001</v>
          </cell>
          <cell r="C74" t="str">
            <v>DIO</v>
          </cell>
          <cell r="D74" t="str">
            <v>Mechanical Trade 42</v>
          </cell>
          <cell r="E74">
            <v>22714</v>
          </cell>
          <cell r="F74">
            <v>0</v>
          </cell>
          <cell r="G74">
            <v>0</v>
          </cell>
          <cell r="H74">
            <v>0</v>
          </cell>
          <cell r="I74">
            <v>0.22</v>
          </cell>
          <cell r="J74">
            <v>8.9662939156467392E-2</v>
          </cell>
          <cell r="K74">
            <v>5.0000000000000001E-3</v>
          </cell>
          <cell r="L74">
            <v>3.5220568812186319E-2</v>
          </cell>
          <cell r="M74">
            <v>0</v>
          </cell>
          <cell r="O74">
            <v>1.7610284406093159E-2</v>
          </cell>
          <cell r="P74">
            <v>1.1622787708021484E-2</v>
          </cell>
          <cell r="Q74">
            <v>3.301928326142467E-2</v>
          </cell>
          <cell r="R74">
            <v>2.2012855507616447E-2</v>
          </cell>
          <cell r="S74">
            <v>1.4423076923076924E-2</v>
          </cell>
          <cell r="T74">
            <v>0</v>
          </cell>
          <cell r="U74">
            <v>1.4285714285714287E-2</v>
          </cell>
          <cell r="V74">
            <v>0.46285751006060066</v>
          </cell>
          <cell r="W74">
            <v>10513.345483516483</v>
          </cell>
          <cell r="X74">
            <v>33227.345483516481</v>
          </cell>
          <cell r="Y74">
            <v>0.4628575100606005</v>
          </cell>
          <cell r="AD74">
            <v>106</v>
          </cell>
          <cell r="AG74">
            <v>0</v>
          </cell>
          <cell r="BF74">
            <v>0</v>
          </cell>
          <cell r="BG74">
            <v>0</v>
          </cell>
          <cell r="BH74">
            <v>1</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1</v>
          </cell>
          <cell r="CJ74">
            <v>1</v>
          </cell>
          <cell r="DA74" t="str">
            <v>Maintenance Technicians - Electrical</v>
          </cell>
          <cell r="DB74">
            <v>23785</v>
          </cell>
        </row>
        <row r="75">
          <cell r="A75">
            <v>63</v>
          </cell>
          <cell r="B75">
            <v>1.0630000000000099</v>
          </cell>
          <cell r="C75" t="str">
            <v>DIO</v>
          </cell>
          <cell r="D75" t="str">
            <v>Plumbing Trade 5</v>
          </cell>
          <cell r="E75">
            <v>20673</v>
          </cell>
          <cell r="F75">
            <v>0</v>
          </cell>
          <cell r="G75">
            <v>0</v>
          </cell>
          <cell r="H75">
            <v>0</v>
          </cell>
          <cell r="I75">
            <v>0.22</v>
          </cell>
          <cell r="J75">
            <v>8.4890727035263389E-2</v>
          </cell>
          <cell r="K75">
            <v>5.0000000000000001E-3</v>
          </cell>
          <cell r="L75">
            <v>3.8697818410487111E-2</v>
          </cell>
          <cell r="M75">
            <v>0</v>
          </cell>
          <cell r="O75">
            <v>1.9348909205243556E-2</v>
          </cell>
          <cell r="P75">
            <v>1.2770280075460745E-2</v>
          </cell>
          <cell r="Q75">
            <v>3.6279204759831665E-2</v>
          </cell>
          <cell r="R75">
            <v>2.4186136506554445E-2</v>
          </cell>
          <cell r="S75">
            <v>1.4423076923076924E-2</v>
          </cell>
          <cell r="T75">
            <v>0</v>
          </cell>
          <cell r="U75">
            <v>1.4285714285714287E-2</v>
          </cell>
          <cell r="V75">
            <v>0.46988186720163211</v>
          </cell>
          <cell r="W75">
            <v>9713.8678406593408</v>
          </cell>
          <cell r="X75">
            <v>30386.867840659339</v>
          </cell>
          <cell r="Y75">
            <v>0.46988186720163205</v>
          </cell>
          <cell r="AD75">
            <v>112</v>
          </cell>
          <cell r="AG75">
            <v>0</v>
          </cell>
          <cell r="BF75">
            <v>0</v>
          </cell>
          <cell r="BG75">
            <v>0</v>
          </cell>
          <cell r="BH75">
            <v>1</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1</v>
          </cell>
          <cell r="CJ75">
            <v>1</v>
          </cell>
          <cell r="DA75" t="str">
            <v>Maintenance Technicians - Electrical</v>
          </cell>
          <cell r="DB75">
            <v>27068</v>
          </cell>
        </row>
        <row r="76">
          <cell r="A76">
            <v>64</v>
          </cell>
          <cell r="B76">
            <v>1.06400000000001</v>
          </cell>
          <cell r="C76" t="str">
            <v>DIO</v>
          </cell>
          <cell r="D76" t="str">
            <v>Fabric Trade 5</v>
          </cell>
          <cell r="E76">
            <v>21919</v>
          </cell>
          <cell r="F76">
            <v>0</v>
          </cell>
          <cell r="G76">
            <v>0</v>
          </cell>
          <cell r="H76">
            <v>0</v>
          </cell>
          <cell r="I76">
            <v>0.22</v>
          </cell>
          <cell r="J76">
            <v>8.7909758656873047E-2</v>
          </cell>
          <cell r="K76">
            <v>5.0000000000000001E-3</v>
          </cell>
          <cell r="L76">
            <v>3.6498015420411513E-2</v>
          </cell>
          <cell r="M76">
            <v>0</v>
          </cell>
          <cell r="O76">
            <v>1.8249007710205756E-2</v>
          </cell>
          <cell r="P76">
            <v>1.20443450887358E-2</v>
          </cell>
          <cell r="Q76">
            <v>3.4216889456635792E-2</v>
          </cell>
          <cell r="R76">
            <v>2.2811259637757198E-2</v>
          </cell>
          <cell r="S76">
            <v>1.4423076923076924E-2</v>
          </cell>
          <cell r="T76">
            <v>0</v>
          </cell>
          <cell r="U76">
            <v>1.4285714285714287E-2</v>
          </cell>
          <cell r="V76">
            <v>0.46543806717941039</v>
          </cell>
          <cell r="W76">
            <v>10201.936994505497</v>
          </cell>
          <cell r="X76">
            <v>32120.936994505497</v>
          </cell>
          <cell r="Y76">
            <v>0.4654380671794105</v>
          </cell>
          <cell r="AD76">
            <v>118</v>
          </cell>
          <cell r="AG76">
            <v>0</v>
          </cell>
          <cell r="BF76">
            <v>0</v>
          </cell>
          <cell r="BG76">
            <v>0</v>
          </cell>
          <cell r="BH76">
            <v>1</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1</v>
          </cell>
          <cell r="CJ76">
            <v>1</v>
          </cell>
          <cell r="DA76" t="str">
            <v>Maintenance Supervisor -  Electrical</v>
          </cell>
          <cell r="DB76">
            <v>37000</v>
          </cell>
        </row>
        <row r="77">
          <cell r="A77">
            <v>65</v>
          </cell>
          <cell r="B77">
            <v>1.0650000000000099</v>
          </cell>
          <cell r="C77" t="str">
            <v>DIO</v>
          </cell>
          <cell r="D77">
            <v>0</v>
          </cell>
          <cell r="E77">
            <v>20673</v>
          </cell>
          <cell r="F77">
            <v>0</v>
          </cell>
          <cell r="G77">
            <v>0</v>
          </cell>
          <cell r="H77">
            <v>0</v>
          </cell>
          <cell r="I77">
            <v>0.22</v>
          </cell>
          <cell r="J77">
            <v>8.4890727035263389E-2</v>
          </cell>
          <cell r="K77">
            <v>5.0000000000000001E-3</v>
          </cell>
          <cell r="L77">
            <v>3.8697818410487111E-2</v>
          </cell>
          <cell r="M77">
            <v>0</v>
          </cell>
          <cell r="O77">
            <v>1.9348909205243556E-2</v>
          </cell>
          <cell r="P77">
            <v>1.2770280075460745E-2</v>
          </cell>
          <cell r="Q77">
            <v>3.6279204759831665E-2</v>
          </cell>
          <cell r="R77">
            <v>2.4186136506554445E-2</v>
          </cell>
          <cell r="S77">
            <v>1.4423076923076924E-2</v>
          </cell>
          <cell r="T77">
            <v>0</v>
          </cell>
          <cell r="U77">
            <v>1.4285714285714287E-2</v>
          </cell>
          <cell r="V77">
            <v>0.46988186720163211</v>
          </cell>
          <cell r="W77">
            <v>9713.8678406593408</v>
          </cell>
          <cell r="X77">
            <v>30386.867840659339</v>
          </cell>
          <cell r="Y77">
            <v>0.46988186720163205</v>
          </cell>
          <cell r="AD77">
            <v>123</v>
          </cell>
          <cell r="AG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DA77" t="str">
            <v>Maintenance Technicians - Electrical</v>
          </cell>
          <cell r="DB77">
            <v>32000</v>
          </cell>
        </row>
        <row r="78">
          <cell r="A78">
            <v>66</v>
          </cell>
          <cell r="B78">
            <v>1.0660000000000101</v>
          </cell>
          <cell r="C78" t="str">
            <v>DIO</v>
          </cell>
          <cell r="D78" t="str">
            <v>Escort 13</v>
          </cell>
          <cell r="E78">
            <v>17320</v>
          </cell>
          <cell r="F78">
            <v>0</v>
          </cell>
          <cell r="G78">
            <v>0</v>
          </cell>
          <cell r="H78">
            <v>0</v>
          </cell>
          <cell r="I78">
            <v>0.22</v>
          </cell>
          <cell r="J78">
            <v>7.4609237875288698E-2</v>
          </cell>
          <cell r="K78">
            <v>5.0000000000000001E-3</v>
          </cell>
          <cell r="L78">
            <v>4.6189376443418015E-2</v>
          </cell>
          <cell r="M78">
            <v>0</v>
          </cell>
          <cell r="O78">
            <v>2.3094688221709007E-2</v>
          </cell>
          <cell r="P78">
            <v>1.5242494226327945E-2</v>
          </cell>
          <cell r="Q78">
            <v>4.3302540415704388E-2</v>
          </cell>
          <cell r="R78">
            <v>0</v>
          </cell>
          <cell r="S78">
            <v>0.05</v>
          </cell>
          <cell r="T78">
            <v>0</v>
          </cell>
          <cell r="U78">
            <v>1.4285714285714287E-2</v>
          </cell>
          <cell r="V78">
            <v>0.49172405146816234</v>
          </cell>
          <cell r="W78">
            <v>8516.6605714285724</v>
          </cell>
          <cell r="X78">
            <v>25836.660571428572</v>
          </cell>
          <cell r="Y78">
            <v>0.49172405146816245</v>
          </cell>
          <cell r="AD78">
            <v>83</v>
          </cell>
          <cell r="AF78" t="str">
            <v>to recruit</v>
          </cell>
          <cell r="AG78">
            <v>0</v>
          </cell>
          <cell r="BF78">
            <v>1</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1</v>
          </cell>
          <cell r="CJ78">
            <v>1</v>
          </cell>
          <cell r="DA78" t="str">
            <v>Maintenance Technicians - Electrical</v>
          </cell>
          <cell r="DB78">
            <v>32000</v>
          </cell>
        </row>
        <row r="79">
          <cell r="A79">
            <v>67</v>
          </cell>
          <cell r="B79">
            <v>1.0670000000000099</v>
          </cell>
          <cell r="C79" t="str">
            <v>DIO</v>
          </cell>
          <cell r="D79" t="str">
            <v>Mechanical Trade 14</v>
          </cell>
          <cell r="E79">
            <v>22714</v>
          </cell>
          <cell r="F79">
            <v>0</v>
          </cell>
          <cell r="G79">
            <v>0</v>
          </cell>
          <cell r="H79">
            <v>0</v>
          </cell>
          <cell r="I79">
            <v>0.22</v>
          </cell>
          <cell r="J79">
            <v>8.9662939156467392E-2</v>
          </cell>
          <cell r="K79">
            <v>5.0000000000000001E-3</v>
          </cell>
          <cell r="L79">
            <v>3.5220568812186319E-2</v>
          </cell>
          <cell r="M79">
            <v>0</v>
          </cell>
          <cell r="O79">
            <v>1.7610284406093159E-2</v>
          </cell>
          <cell r="P79">
            <v>1.1622787708021484E-2</v>
          </cell>
          <cell r="Q79">
            <v>3.301928326142467E-2</v>
          </cell>
          <cell r="R79">
            <v>2.2012855507616447E-2</v>
          </cell>
          <cell r="S79">
            <v>1.4423076923076924E-2</v>
          </cell>
          <cell r="T79">
            <v>0</v>
          </cell>
          <cell r="U79">
            <v>1.4285714285714287E-2</v>
          </cell>
          <cell r="V79">
            <v>0.46285751006060066</v>
          </cell>
          <cell r="W79">
            <v>10513.345483516483</v>
          </cell>
          <cell r="X79">
            <v>33227.345483516481</v>
          </cell>
          <cell r="Y79">
            <v>0.4628575100606005</v>
          </cell>
          <cell r="AD79">
            <v>87</v>
          </cell>
          <cell r="AF79" t="str">
            <v>to recruit</v>
          </cell>
          <cell r="AG79">
            <v>0</v>
          </cell>
          <cell r="BF79">
            <v>0</v>
          </cell>
          <cell r="BG79">
            <v>0</v>
          </cell>
          <cell r="BH79">
            <v>1</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1</v>
          </cell>
          <cell r="CJ79">
            <v>1</v>
          </cell>
          <cell r="DA79" t="str">
            <v>Maintenance Technicians - Electrical</v>
          </cell>
          <cell r="DB79">
            <v>32000</v>
          </cell>
        </row>
        <row r="80">
          <cell r="A80">
            <v>68</v>
          </cell>
          <cell r="B80">
            <v>1.0680000000000101</v>
          </cell>
          <cell r="C80" t="str">
            <v>DIO</v>
          </cell>
          <cell r="D80" t="str">
            <v>Fabric Trade 2</v>
          </cell>
          <cell r="E80">
            <v>15849</v>
          </cell>
          <cell r="F80">
            <v>0</v>
          </cell>
          <cell r="G80">
            <v>0</v>
          </cell>
          <cell r="H80">
            <v>0</v>
          </cell>
          <cell r="I80">
            <v>0.25</v>
          </cell>
          <cell r="J80">
            <v>6.8725724020442941E-2</v>
          </cell>
          <cell r="K80">
            <v>5.0000000000000001E-3</v>
          </cell>
          <cell r="L80">
            <v>5.047637074894315E-2</v>
          </cell>
          <cell r="M80">
            <v>0</v>
          </cell>
          <cell r="O80">
            <v>2.5238185374471575E-2</v>
          </cell>
          <cell r="P80">
            <v>1.6657202347151241E-2</v>
          </cell>
          <cell r="Q80">
            <v>4.7321597577134202E-2</v>
          </cell>
          <cell r="R80">
            <v>0</v>
          </cell>
          <cell r="S80">
            <v>0.05</v>
          </cell>
          <cell r="T80">
            <v>0</v>
          </cell>
          <cell r="U80">
            <v>1.4285714285714287E-2</v>
          </cell>
          <cell r="V80">
            <v>0.52770479435385742</v>
          </cell>
          <cell r="W80">
            <v>8363.593285714287</v>
          </cell>
          <cell r="X80">
            <v>24212.593285714287</v>
          </cell>
          <cell r="Y80">
            <v>0.52770479435385753</v>
          </cell>
          <cell r="AD80">
            <v>88</v>
          </cell>
          <cell r="AF80" t="str">
            <v>to recruit</v>
          </cell>
          <cell r="AG80">
            <v>0</v>
          </cell>
          <cell r="BF80">
            <v>0</v>
          </cell>
          <cell r="BG80">
            <v>0</v>
          </cell>
          <cell r="BH80">
            <v>1</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1</v>
          </cell>
          <cell r="CJ80">
            <v>1</v>
          </cell>
          <cell r="DA80" t="str">
            <v>Maintenance Technicians - Electrical</v>
          </cell>
          <cell r="DB80">
            <v>32000</v>
          </cell>
        </row>
        <row r="81">
          <cell r="A81">
            <v>69</v>
          </cell>
          <cell r="B81">
            <v>1.0690000000000099</v>
          </cell>
          <cell r="C81" t="str">
            <v>DIO</v>
          </cell>
          <cell r="D81" t="str">
            <v>Fabric Trade 8</v>
          </cell>
          <cell r="E81">
            <v>15849</v>
          </cell>
          <cell r="F81">
            <v>0</v>
          </cell>
          <cell r="G81">
            <v>0</v>
          </cell>
          <cell r="H81">
            <v>0</v>
          </cell>
          <cell r="I81">
            <v>0.22</v>
          </cell>
          <cell r="J81">
            <v>6.8725724020442941E-2</v>
          </cell>
          <cell r="K81">
            <v>5.0000000000000001E-3</v>
          </cell>
          <cell r="L81">
            <v>5.047637074894315E-2</v>
          </cell>
          <cell r="M81">
            <v>0</v>
          </cell>
          <cell r="O81">
            <v>2.5238185374471575E-2</v>
          </cell>
          <cell r="P81">
            <v>1.6657202347151241E-2</v>
          </cell>
          <cell r="Q81">
            <v>4.7321597577134202E-2</v>
          </cell>
          <cell r="R81">
            <v>0</v>
          </cell>
          <cell r="S81">
            <v>0.05</v>
          </cell>
          <cell r="T81">
            <v>0</v>
          </cell>
          <cell r="U81">
            <v>1.4285714285714287E-2</v>
          </cell>
          <cell r="V81">
            <v>0.49770479435385745</v>
          </cell>
          <cell r="W81">
            <v>7888.1232857142868</v>
          </cell>
          <cell r="X81">
            <v>23737.123285714286</v>
          </cell>
          <cell r="Y81">
            <v>0.4977047943538575</v>
          </cell>
          <cell r="AD81">
            <v>127</v>
          </cell>
          <cell r="AF81" t="str">
            <v>to recruit</v>
          </cell>
          <cell r="AG81">
            <v>0</v>
          </cell>
          <cell r="BF81">
            <v>0</v>
          </cell>
          <cell r="BG81">
            <v>0</v>
          </cell>
          <cell r="BH81">
            <v>1</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1</v>
          </cell>
          <cell r="CJ81">
            <v>1</v>
          </cell>
          <cell r="DA81" t="str">
            <v>Maintenance Technicians - Electrical</v>
          </cell>
          <cell r="DB81">
            <v>32000</v>
          </cell>
        </row>
        <row r="82">
          <cell r="A82">
            <v>70</v>
          </cell>
          <cell r="B82">
            <v>1.0700000000000101</v>
          </cell>
          <cell r="C82" t="str">
            <v>DIO</v>
          </cell>
          <cell r="D82" t="str">
            <v>Sewage Plant Attendant</v>
          </cell>
          <cell r="E82">
            <v>18936</v>
          </cell>
          <cell r="F82">
            <v>0</v>
          </cell>
          <cell r="G82">
            <v>0</v>
          </cell>
          <cell r="H82">
            <v>0</v>
          </cell>
          <cell r="I82">
            <v>0.22</v>
          </cell>
          <cell r="J82">
            <v>8.0019011406844115E-2</v>
          </cell>
          <cell r="K82">
            <v>5.0000000000000001E-3</v>
          </cell>
          <cell r="L82">
            <v>4.2247570764681032E-2</v>
          </cell>
          <cell r="M82">
            <v>0</v>
          </cell>
          <cell r="O82">
            <v>2.1123785382340516E-2</v>
          </cell>
          <cell r="P82">
            <v>1.3941698352344741E-2</v>
          </cell>
          <cell r="Q82">
            <v>3.960709759188847E-2</v>
          </cell>
          <cell r="R82">
            <v>0</v>
          </cell>
          <cell r="S82">
            <v>0.05</v>
          </cell>
          <cell r="T82">
            <v>0</v>
          </cell>
          <cell r="U82">
            <v>1.4285714285714287E-2</v>
          </cell>
          <cell r="V82">
            <v>0.48622487778381318</v>
          </cell>
          <cell r="W82">
            <v>9207.1542857142867</v>
          </cell>
          <cell r="X82">
            <v>28143.154285714285</v>
          </cell>
          <cell r="Y82">
            <v>0.48622487778381318</v>
          </cell>
          <cell r="AD82">
            <v>131</v>
          </cell>
          <cell r="AF82" t="str">
            <v>to recruit</v>
          </cell>
          <cell r="AG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1</v>
          </cell>
          <cell r="CA82">
            <v>0</v>
          </cell>
          <cell r="CB82">
            <v>0</v>
          </cell>
          <cell r="CC82">
            <v>0</v>
          </cell>
          <cell r="CD82">
            <v>0</v>
          </cell>
          <cell r="CE82">
            <v>0</v>
          </cell>
          <cell r="CF82">
            <v>0</v>
          </cell>
          <cell r="CG82">
            <v>0</v>
          </cell>
          <cell r="CH82">
            <v>0</v>
          </cell>
          <cell r="CI82">
            <v>1</v>
          </cell>
          <cell r="CJ82">
            <v>1</v>
          </cell>
          <cell r="DA82" t="str">
            <v>Maintenance Technicians - Electrical</v>
          </cell>
          <cell r="DB82">
            <v>32000</v>
          </cell>
        </row>
        <row r="83">
          <cell r="A83">
            <v>71</v>
          </cell>
          <cell r="B83">
            <v>1.0710000000000099</v>
          </cell>
          <cell r="C83" t="str">
            <v>DIO</v>
          </cell>
          <cell r="D83" t="str">
            <v>Sewage Plant Attendant</v>
          </cell>
          <cell r="E83">
            <v>18936</v>
          </cell>
          <cell r="F83">
            <v>0</v>
          </cell>
          <cell r="G83">
            <v>0</v>
          </cell>
          <cell r="H83">
            <v>0</v>
          </cell>
          <cell r="I83">
            <v>0.22</v>
          </cell>
          <cell r="J83">
            <v>8.0019011406844115E-2</v>
          </cell>
          <cell r="K83">
            <v>5.0000000000000001E-3</v>
          </cell>
          <cell r="L83">
            <v>4.2247570764681032E-2</v>
          </cell>
          <cell r="M83">
            <v>0</v>
          </cell>
          <cell r="O83">
            <v>2.1123785382340516E-2</v>
          </cell>
          <cell r="P83">
            <v>1.3941698352344741E-2</v>
          </cell>
          <cell r="Q83">
            <v>3.960709759188847E-2</v>
          </cell>
          <cell r="R83">
            <v>0</v>
          </cell>
          <cell r="S83">
            <v>0.05</v>
          </cell>
          <cell r="T83">
            <v>0</v>
          </cell>
          <cell r="U83">
            <v>1.4285714285714287E-2</v>
          </cell>
          <cell r="V83">
            <v>0.48622487778381318</v>
          </cell>
          <cell r="W83">
            <v>9207.1542857142867</v>
          </cell>
          <cell r="X83">
            <v>28143.154285714285</v>
          </cell>
          <cell r="Y83">
            <v>0.48622487778381318</v>
          </cell>
          <cell r="AD83" t="str">
            <v>na</v>
          </cell>
          <cell r="AG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1</v>
          </cell>
          <cell r="CA83">
            <v>0</v>
          </cell>
          <cell r="CB83">
            <v>0</v>
          </cell>
          <cell r="CC83">
            <v>0</v>
          </cell>
          <cell r="CD83">
            <v>0</v>
          </cell>
          <cell r="CE83">
            <v>0</v>
          </cell>
          <cell r="CF83">
            <v>0</v>
          </cell>
          <cell r="CG83">
            <v>0</v>
          </cell>
          <cell r="CH83">
            <v>0</v>
          </cell>
          <cell r="CI83">
            <v>1</v>
          </cell>
          <cell r="CJ83">
            <v>1</v>
          </cell>
          <cell r="DA83" t="str">
            <v>Maintenance Technicians - Electrical</v>
          </cell>
          <cell r="DB83">
            <v>32000</v>
          </cell>
        </row>
        <row r="84">
          <cell r="A84">
            <v>72</v>
          </cell>
          <cell r="B84">
            <v>1.0720000000000101</v>
          </cell>
          <cell r="C84" t="str">
            <v>DIO</v>
          </cell>
          <cell r="D84" t="str">
            <v>Mechanical Trade 29</v>
          </cell>
          <cell r="E84">
            <v>22714</v>
          </cell>
          <cell r="F84">
            <v>0</v>
          </cell>
          <cell r="G84">
            <v>0</v>
          </cell>
          <cell r="H84">
            <v>0</v>
          </cell>
          <cell r="I84">
            <v>0.22</v>
          </cell>
          <cell r="J84">
            <v>8.9662939156467392E-2</v>
          </cell>
          <cell r="K84">
            <v>5.0000000000000001E-3</v>
          </cell>
          <cell r="L84">
            <v>3.5220568812186319E-2</v>
          </cell>
          <cell r="M84">
            <v>0</v>
          </cell>
          <cell r="O84">
            <v>1.7610284406093159E-2</v>
          </cell>
          <cell r="P84">
            <v>1.1622787708021484E-2</v>
          </cell>
          <cell r="Q84">
            <v>3.301928326142467E-2</v>
          </cell>
          <cell r="R84">
            <v>2.2012855507616447E-2</v>
          </cell>
          <cell r="S84">
            <v>1.4423076923076924E-2</v>
          </cell>
          <cell r="T84">
            <v>0</v>
          </cell>
          <cell r="U84">
            <v>1.4285714285714287E-2</v>
          </cell>
          <cell r="V84">
            <v>0.46285751006060066</v>
          </cell>
          <cell r="W84">
            <v>10513.345483516483</v>
          </cell>
          <cell r="X84">
            <v>33227.345483516481</v>
          </cell>
          <cell r="Y84">
            <v>0.4628575100606005</v>
          </cell>
          <cell r="AD84">
            <v>240</v>
          </cell>
          <cell r="AG84">
            <v>0</v>
          </cell>
          <cell r="BF84">
            <v>0</v>
          </cell>
          <cell r="BG84">
            <v>0</v>
          </cell>
          <cell r="BH84">
            <v>1</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1</v>
          </cell>
          <cell r="CJ84">
            <v>1</v>
          </cell>
          <cell r="DA84" t="str">
            <v>Maintenance Technicians - Mechanical &amp; Shift Engineer</v>
          </cell>
          <cell r="DB84">
            <v>15500</v>
          </cell>
        </row>
        <row r="85">
          <cell r="A85">
            <v>73</v>
          </cell>
          <cell r="B85">
            <v>1.0730000000000099</v>
          </cell>
          <cell r="C85" t="str">
            <v>DIO</v>
          </cell>
          <cell r="D85" t="str">
            <v>Fabric Trade 10</v>
          </cell>
          <cell r="E85">
            <v>20076</v>
          </cell>
          <cell r="F85">
            <v>0</v>
          </cell>
          <cell r="G85">
            <v>0</v>
          </cell>
          <cell r="H85">
            <v>0</v>
          </cell>
          <cell r="I85">
            <v>0.22</v>
          </cell>
          <cell r="J85">
            <v>8.3311416616855954E-2</v>
          </cell>
          <cell r="K85">
            <v>5.0000000000000001E-3</v>
          </cell>
          <cell r="L85">
            <v>3.9848575413428969E-2</v>
          </cell>
          <cell r="M85">
            <v>0</v>
          </cell>
          <cell r="O85">
            <v>1.9924287706714484E-2</v>
          </cell>
          <cell r="P85">
            <v>1.3150029886431561E-2</v>
          </cell>
          <cell r="Q85">
            <v>3.7358039450089663E-2</v>
          </cell>
          <cell r="R85">
            <v>2.4905359633393107E-2</v>
          </cell>
          <cell r="S85">
            <v>1.4423076923076924E-2</v>
          </cell>
          <cell r="T85">
            <v>0</v>
          </cell>
          <cell r="U85">
            <v>1.4285714285714287E-2</v>
          </cell>
          <cell r="V85">
            <v>0.47220649991570496</v>
          </cell>
          <cell r="W85">
            <v>9480.0176923076924</v>
          </cell>
          <cell r="X85">
            <v>29556.017692307694</v>
          </cell>
          <cell r="Y85">
            <v>0.47220649991570496</v>
          </cell>
          <cell r="AD85">
            <v>241</v>
          </cell>
          <cell r="AG85">
            <v>0</v>
          </cell>
          <cell r="BF85">
            <v>0</v>
          </cell>
          <cell r="BG85">
            <v>0</v>
          </cell>
          <cell r="BH85">
            <v>1</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1</v>
          </cell>
          <cell r="CJ85">
            <v>1</v>
          </cell>
          <cell r="DA85" t="str">
            <v>Maintenance Technicians - Mechanical &amp; Shift Engineer Mech</v>
          </cell>
          <cell r="DB85">
            <v>17264</v>
          </cell>
        </row>
        <row r="86">
          <cell r="A86">
            <v>74</v>
          </cell>
          <cell r="B86">
            <v>1.0740000000000101</v>
          </cell>
          <cell r="C86" t="str">
            <v>DIO</v>
          </cell>
          <cell r="D86" t="str">
            <v>Mechanical Trade 24</v>
          </cell>
          <cell r="E86">
            <v>23273</v>
          </cell>
          <cell r="F86">
            <v>0</v>
          </cell>
          <cell r="G86">
            <v>0</v>
          </cell>
          <cell r="H86">
            <v>0</v>
          </cell>
          <cell r="I86">
            <v>0.22</v>
          </cell>
          <cell r="J86">
            <v>9.082395909422937E-2</v>
          </cell>
          <cell r="K86">
            <v>5.0000000000000001E-3</v>
          </cell>
          <cell r="L86">
            <v>3.4374597172689383E-2</v>
          </cell>
          <cell r="M86">
            <v>0</v>
          </cell>
          <cell r="O86">
            <v>1.7187298586344692E-2</v>
          </cell>
          <cell r="P86">
            <v>1.1343617066987496E-2</v>
          </cell>
          <cell r="Q86">
            <v>3.2226184849396294E-2</v>
          </cell>
          <cell r="R86">
            <v>2.1484123232930863E-2</v>
          </cell>
          <cell r="S86">
            <v>1.4423076923076924E-2</v>
          </cell>
          <cell r="T86">
            <v>0</v>
          </cell>
          <cell r="U86">
            <v>1.4285714285714287E-2</v>
          </cell>
          <cell r="V86">
            <v>0.46114857121136937</v>
          </cell>
          <cell r="W86">
            <v>10732.310697802199</v>
          </cell>
          <cell r="X86">
            <v>34005.310697802197</v>
          </cell>
          <cell r="Y86">
            <v>0.46114857121136921</v>
          </cell>
          <cell r="AD86">
            <v>246</v>
          </cell>
          <cell r="AG86">
            <v>0</v>
          </cell>
          <cell r="BF86">
            <v>0</v>
          </cell>
          <cell r="BG86">
            <v>0</v>
          </cell>
          <cell r="BH86">
            <v>1</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1</v>
          </cell>
          <cell r="CJ86">
            <v>1</v>
          </cell>
          <cell r="DA86" t="str">
            <v>Maintenance Technicians - Mechanical &amp; Refrigeration Engineer</v>
          </cell>
          <cell r="DB86">
            <v>27787</v>
          </cell>
        </row>
        <row r="87">
          <cell r="A87">
            <v>75</v>
          </cell>
          <cell r="B87">
            <v>1.0750000000000099</v>
          </cell>
          <cell r="C87" t="str">
            <v>DIO</v>
          </cell>
          <cell r="D87">
            <v>0</v>
          </cell>
          <cell r="E87">
            <v>20076</v>
          </cell>
          <cell r="F87">
            <v>0</v>
          </cell>
          <cell r="G87">
            <v>0</v>
          </cell>
          <cell r="H87">
            <v>0</v>
          </cell>
          <cell r="I87">
            <v>0.22</v>
          </cell>
          <cell r="J87">
            <v>8.3311416616855954E-2</v>
          </cell>
          <cell r="K87">
            <v>5.0000000000000001E-3</v>
          </cell>
          <cell r="L87">
            <v>3.9848575413428969E-2</v>
          </cell>
          <cell r="M87">
            <v>0</v>
          </cell>
          <cell r="O87">
            <v>1.9924287706714484E-2</v>
          </cell>
          <cell r="P87">
            <v>1.3150029886431561E-2</v>
          </cell>
          <cell r="Q87">
            <v>3.7358039450089663E-2</v>
          </cell>
          <cell r="R87">
            <v>2.4905359633393107E-2</v>
          </cell>
          <cell r="S87">
            <v>1.4423076923076924E-2</v>
          </cell>
          <cell r="T87">
            <v>0</v>
          </cell>
          <cell r="U87">
            <v>1.4285714285714287E-2</v>
          </cell>
          <cell r="V87">
            <v>0.47220649991570496</v>
          </cell>
          <cell r="W87">
            <v>9480.0176923076924</v>
          </cell>
          <cell r="X87">
            <v>29556.017692307694</v>
          </cell>
          <cell r="Y87">
            <v>0.47220649991570496</v>
          </cell>
          <cell r="AD87">
            <v>251</v>
          </cell>
          <cell r="AG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DA87" t="str">
            <v>Maintenance Technicians - Mechanical &amp; Water Hygiene Engineer</v>
          </cell>
          <cell r="DB87">
            <v>25958</v>
          </cell>
        </row>
        <row r="88">
          <cell r="A88">
            <v>76</v>
          </cell>
          <cell r="B88">
            <v>1.0760000000000101</v>
          </cell>
          <cell r="C88" t="str">
            <v>DIO</v>
          </cell>
          <cell r="D88">
            <v>0</v>
          </cell>
          <cell r="E88">
            <v>0</v>
          </cell>
          <cell r="F88">
            <v>0</v>
          </cell>
          <cell r="G88">
            <v>0</v>
          </cell>
          <cell r="H88">
            <v>0</v>
          </cell>
          <cell r="I88">
            <v>0</v>
          </cell>
          <cell r="J88">
            <v>0</v>
          </cell>
          <cell r="K88">
            <v>5.0000000000000001E-3</v>
          </cell>
          <cell r="L88">
            <v>0</v>
          </cell>
          <cell r="M88">
            <v>0</v>
          </cell>
          <cell r="O88" t="e">
            <v>#DIV/0!</v>
          </cell>
          <cell r="P88" t="e">
            <v>#DIV/0!</v>
          </cell>
          <cell r="Q88" t="e">
            <v>#DIV/0!</v>
          </cell>
          <cell r="R88">
            <v>0</v>
          </cell>
          <cell r="S88">
            <v>0</v>
          </cell>
          <cell r="T88">
            <v>0</v>
          </cell>
          <cell r="U88">
            <v>1.4285714285714287E-2</v>
          </cell>
          <cell r="V88" t="e">
            <v>#DIV/0!</v>
          </cell>
          <cell r="W88" t="e">
            <v>#DIV/0!</v>
          </cell>
          <cell r="X88" t="e">
            <v>#DIV/0!</v>
          </cell>
          <cell r="Y88">
            <v>0</v>
          </cell>
          <cell r="AD88">
            <v>260</v>
          </cell>
          <cell r="AG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DA88" t="str">
            <v>Maintenance Technicians - Mechanical &amp; Fire Alarm Engineer</v>
          </cell>
          <cell r="DB88">
            <v>27069</v>
          </cell>
        </row>
        <row r="89">
          <cell r="A89">
            <v>77</v>
          </cell>
          <cell r="B89">
            <v>1.0770000000000099</v>
          </cell>
          <cell r="C89" t="str">
            <v>DIO</v>
          </cell>
          <cell r="D89" t="str">
            <v>Electrical Trade 43</v>
          </cell>
          <cell r="E89">
            <v>20076</v>
          </cell>
          <cell r="F89">
            <v>0</v>
          </cell>
          <cell r="G89">
            <v>0</v>
          </cell>
          <cell r="H89">
            <v>0</v>
          </cell>
          <cell r="I89">
            <v>0.25</v>
          </cell>
          <cell r="J89">
            <v>8.3311416616855954E-2</v>
          </cell>
          <cell r="K89">
            <v>5.0000000000000001E-3</v>
          </cell>
          <cell r="L89">
            <v>3.9848575413428969E-2</v>
          </cell>
          <cell r="M89">
            <v>0</v>
          </cell>
          <cell r="O89">
            <v>1.9924287706714484E-2</v>
          </cell>
          <cell r="P89">
            <v>1.3150029886431561E-2</v>
          </cell>
          <cell r="Q89">
            <v>3.7358039450089663E-2</v>
          </cell>
          <cell r="R89">
            <v>2.4905359633393107E-2</v>
          </cell>
          <cell r="S89">
            <v>1.4423076923076924E-2</v>
          </cell>
          <cell r="T89">
            <v>0</v>
          </cell>
          <cell r="U89">
            <v>1.4285714285714287E-2</v>
          </cell>
          <cell r="V89">
            <v>0.50220649991570487</v>
          </cell>
          <cell r="W89">
            <v>10082.297692307691</v>
          </cell>
          <cell r="X89">
            <v>30158.297692307693</v>
          </cell>
          <cell r="Y89">
            <v>0.50220649991570498</v>
          </cell>
          <cell r="AD89">
            <v>263</v>
          </cell>
          <cell r="AG89">
            <v>0</v>
          </cell>
          <cell r="BF89">
            <v>0</v>
          </cell>
          <cell r="BG89">
            <v>0</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1</v>
          </cell>
          <cell r="CJ89">
            <v>1</v>
          </cell>
          <cell r="DA89" t="str">
            <v>Maintenance Technicians - Mechanical &amp; Fire and security engineer</v>
          </cell>
          <cell r="DB89">
            <v>28664</v>
          </cell>
        </row>
        <row r="90">
          <cell r="A90">
            <v>78</v>
          </cell>
          <cell r="B90">
            <v>1.0780000000000101</v>
          </cell>
          <cell r="C90" t="str">
            <v>DIO</v>
          </cell>
          <cell r="D90" t="str">
            <v>Engineering Plant Operator</v>
          </cell>
          <cell r="E90">
            <v>20673</v>
          </cell>
          <cell r="F90">
            <v>0</v>
          </cell>
          <cell r="G90">
            <v>0</v>
          </cell>
          <cell r="H90">
            <v>0</v>
          </cell>
          <cell r="I90">
            <v>0.22</v>
          </cell>
          <cell r="J90">
            <v>8.4890727035263389E-2</v>
          </cell>
          <cell r="K90">
            <v>5.0000000000000001E-3</v>
          </cell>
          <cell r="L90">
            <v>3.8697818410487111E-2</v>
          </cell>
          <cell r="M90">
            <v>0</v>
          </cell>
          <cell r="O90">
            <v>1.9348909205243556E-2</v>
          </cell>
          <cell r="P90">
            <v>1.2770280075460745E-2</v>
          </cell>
          <cell r="Q90">
            <v>3.6279204759831665E-2</v>
          </cell>
          <cell r="R90">
            <v>2.4186136506554445E-2</v>
          </cell>
          <cell r="S90">
            <v>1.4423076923076924E-2</v>
          </cell>
          <cell r="T90">
            <v>0</v>
          </cell>
          <cell r="U90">
            <v>1.4285714285714287E-2</v>
          </cell>
          <cell r="V90">
            <v>0.46988186720163211</v>
          </cell>
          <cell r="W90">
            <v>9713.8678406593408</v>
          </cell>
          <cell r="X90">
            <v>30386.867840659339</v>
          </cell>
          <cell r="Y90">
            <v>0.46988186720163205</v>
          </cell>
          <cell r="AD90">
            <v>283</v>
          </cell>
          <cell r="AG90">
            <v>0</v>
          </cell>
          <cell r="BF90">
            <v>0</v>
          </cell>
          <cell r="BG90">
            <v>0</v>
          </cell>
          <cell r="BH90">
            <v>1</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1</v>
          </cell>
          <cell r="CJ90">
            <v>1</v>
          </cell>
          <cell r="DA90" t="str">
            <v>Maintenance Technicians - Plumbing</v>
          </cell>
          <cell r="DB90">
            <v>28000</v>
          </cell>
        </row>
        <row r="91">
          <cell r="A91">
            <v>79</v>
          </cell>
          <cell r="B91">
            <v>1.07900000000001</v>
          </cell>
          <cell r="C91" t="str">
            <v>DIO</v>
          </cell>
          <cell r="D91" t="str">
            <v>Escort 14</v>
          </cell>
          <cell r="E91">
            <v>17320</v>
          </cell>
          <cell r="F91">
            <v>0</v>
          </cell>
          <cell r="G91">
            <v>0</v>
          </cell>
          <cell r="H91">
            <v>0</v>
          </cell>
          <cell r="I91">
            <v>0.22</v>
          </cell>
          <cell r="J91">
            <v>7.4609237875288698E-2</v>
          </cell>
          <cell r="K91">
            <v>5.0000000000000001E-3</v>
          </cell>
          <cell r="L91">
            <v>4.6189376443418015E-2</v>
          </cell>
          <cell r="M91">
            <v>0</v>
          </cell>
          <cell r="O91">
            <v>2.3094688221709007E-2</v>
          </cell>
          <cell r="P91">
            <v>1.5242494226327945E-2</v>
          </cell>
          <cell r="Q91">
            <v>4.3302540415704388E-2</v>
          </cell>
          <cell r="R91">
            <v>0</v>
          </cell>
          <cell r="S91">
            <v>0.05</v>
          </cell>
          <cell r="T91">
            <v>0</v>
          </cell>
          <cell r="U91">
            <v>1.4285714285714287E-2</v>
          </cell>
          <cell r="V91">
            <v>0.49172405146816234</v>
          </cell>
          <cell r="W91">
            <v>8516.6605714285724</v>
          </cell>
          <cell r="X91">
            <v>25836.660571428572</v>
          </cell>
          <cell r="Y91">
            <v>0.49172405146816245</v>
          </cell>
          <cell r="AD91">
            <v>289</v>
          </cell>
          <cell r="AG91">
            <v>0</v>
          </cell>
          <cell r="BF91">
            <v>1</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1</v>
          </cell>
          <cell r="CJ91">
            <v>1</v>
          </cell>
          <cell r="DA91" t="str">
            <v>Maintenance Technicians - Plumbing</v>
          </cell>
          <cell r="DB91">
            <v>32000</v>
          </cell>
        </row>
        <row r="92">
          <cell r="A92">
            <v>80</v>
          </cell>
          <cell r="B92">
            <v>1.0800000000000101</v>
          </cell>
          <cell r="C92" t="str">
            <v>DIO</v>
          </cell>
          <cell r="D92" t="str">
            <v>MFH Team C Turnaround Tech 1</v>
          </cell>
          <cell r="E92">
            <v>17320</v>
          </cell>
          <cell r="F92">
            <v>0</v>
          </cell>
          <cell r="G92">
            <v>0</v>
          </cell>
          <cell r="H92">
            <v>0</v>
          </cell>
          <cell r="I92">
            <v>0.22</v>
          </cell>
          <cell r="J92">
            <v>7.4609237875288698E-2</v>
          </cell>
          <cell r="K92">
            <v>5.0000000000000001E-3</v>
          </cell>
          <cell r="L92">
            <v>4.6189376443418015E-2</v>
          </cell>
          <cell r="M92">
            <v>0</v>
          </cell>
          <cell r="O92">
            <v>2.3094688221709007E-2</v>
          </cell>
          <cell r="P92">
            <v>1.5242494226327945E-2</v>
          </cell>
          <cell r="Q92">
            <v>4.3302540415704388E-2</v>
          </cell>
          <cell r="R92">
            <v>0</v>
          </cell>
          <cell r="S92">
            <v>0.05</v>
          </cell>
          <cell r="T92">
            <v>0</v>
          </cell>
          <cell r="U92">
            <v>1.4285714285714287E-2</v>
          </cell>
          <cell r="V92">
            <v>0.49172405146816234</v>
          </cell>
          <cell r="W92">
            <v>8516.6605714285724</v>
          </cell>
          <cell r="X92">
            <v>25836.660571428572</v>
          </cell>
          <cell r="Y92">
            <v>0.49172405146816245</v>
          </cell>
          <cell r="AD92">
            <v>294</v>
          </cell>
          <cell r="AG92">
            <v>0</v>
          </cell>
          <cell r="BF92">
            <v>0</v>
          </cell>
          <cell r="BG92">
            <v>0</v>
          </cell>
          <cell r="BH92">
            <v>1</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1</v>
          </cell>
          <cell r="CJ92">
            <v>1</v>
          </cell>
          <cell r="DA92" t="str">
            <v>Maintenance Technicians - Plumbing</v>
          </cell>
          <cell r="DB92">
            <v>32000</v>
          </cell>
        </row>
        <row r="93">
          <cell r="A93">
            <v>81</v>
          </cell>
          <cell r="B93">
            <v>1.08100000000001</v>
          </cell>
          <cell r="C93" t="str">
            <v>DIO</v>
          </cell>
          <cell r="D93" t="str">
            <v>Fabric Trade 16</v>
          </cell>
          <cell r="E93">
            <v>21287</v>
          </cell>
          <cell r="F93">
            <v>0</v>
          </cell>
          <cell r="G93">
            <v>0</v>
          </cell>
          <cell r="H93">
            <v>0</v>
          </cell>
          <cell r="I93">
            <v>0.22</v>
          </cell>
          <cell r="J93">
            <v>8.6422605345985823E-2</v>
          </cell>
          <cell r="K93">
            <v>5.0000000000000001E-3</v>
          </cell>
          <cell r="L93">
            <v>3.7581622586555175E-2</v>
          </cell>
          <cell r="M93">
            <v>0</v>
          </cell>
          <cell r="O93">
            <v>1.8790811293277587E-2</v>
          </cell>
          <cell r="P93">
            <v>1.2401935453563207E-2</v>
          </cell>
          <cell r="Q93">
            <v>3.5232771174895476E-2</v>
          </cell>
          <cell r="R93">
            <v>2.3488514116596984E-2</v>
          </cell>
          <cell r="S93">
            <v>1.4423076923076924E-2</v>
          </cell>
          <cell r="T93">
            <v>0</v>
          </cell>
          <cell r="U93">
            <v>1.4285714285714287E-2</v>
          </cell>
          <cell r="V93">
            <v>0.46762705117966546</v>
          </cell>
          <cell r="W93">
            <v>9954.3770384615382</v>
          </cell>
          <cell r="X93">
            <v>31241.377038461538</v>
          </cell>
          <cell r="Y93">
            <v>0.46762705117966541</v>
          </cell>
          <cell r="AD93">
            <v>299</v>
          </cell>
          <cell r="AG93">
            <v>0</v>
          </cell>
          <cell r="BF93">
            <v>0</v>
          </cell>
          <cell r="BG93">
            <v>0</v>
          </cell>
          <cell r="BH93">
            <v>1</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1</v>
          </cell>
          <cell r="CJ93">
            <v>1</v>
          </cell>
          <cell r="DA93" t="str">
            <v>Maintenance Technicians - Plumbing</v>
          </cell>
          <cell r="DB93">
            <v>32000</v>
          </cell>
        </row>
        <row r="94">
          <cell r="A94">
            <v>82</v>
          </cell>
          <cell r="B94">
            <v>1.0820000000000101</v>
          </cell>
          <cell r="C94" t="str">
            <v>DIO</v>
          </cell>
          <cell r="D94">
            <v>0</v>
          </cell>
          <cell r="E94">
            <v>17320</v>
          </cell>
          <cell r="F94">
            <v>0</v>
          </cell>
          <cell r="G94">
            <v>0</v>
          </cell>
          <cell r="H94">
            <v>0</v>
          </cell>
          <cell r="I94">
            <v>0.22</v>
          </cell>
          <cell r="J94">
            <v>7.4609237875288698E-2</v>
          </cell>
          <cell r="K94">
            <v>5.0000000000000001E-3</v>
          </cell>
          <cell r="L94">
            <v>4.6189376443418015E-2</v>
          </cell>
          <cell r="M94">
            <v>0</v>
          </cell>
          <cell r="O94">
            <v>2.3094688221709007E-2</v>
          </cell>
          <cell r="P94">
            <v>1.5242494226327945E-2</v>
          </cell>
          <cell r="Q94">
            <v>4.3302540415704388E-2</v>
          </cell>
          <cell r="R94">
            <v>0</v>
          </cell>
          <cell r="S94">
            <v>0.05</v>
          </cell>
          <cell r="T94">
            <v>0</v>
          </cell>
          <cell r="U94">
            <v>1.4285714285714287E-2</v>
          </cell>
          <cell r="V94">
            <v>0.49172405146816234</v>
          </cell>
          <cell r="W94">
            <v>8516.6605714285724</v>
          </cell>
          <cell r="X94">
            <v>25836.660571428572</v>
          </cell>
          <cell r="Y94">
            <v>0.49172405146816245</v>
          </cell>
          <cell r="AD94">
            <v>302</v>
          </cell>
          <cell r="AF94" t="str">
            <v>To recruit</v>
          </cell>
          <cell r="AG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DA94" t="str">
            <v>Maintenance Technicians - Plumbing</v>
          </cell>
          <cell r="DB94">
            <v>32000</v>
          </cell>
        </row>
        <row r="95">
          <cell r="A95">
            <v>83</v>
          </cell>
          <cell r="B95">
            <v>1.08300000000001</v>
          </cell>
          <cell r="C95" t="str">
            <v>DIO</v>
          </cell>
          <cell r="D95">
            <v>0</v>
          </cell>
          <cell r="E95">
            <v>17320</v>
          </cell>
          <cell r="F95">
            <v>0</v>
          </cell>
          <cell r="G95">
            <v>0</v>
          </cell>
          <cell r="H95">
            <v>0</v>
          </cell>
          <cell r="I95">
            <v>0.22</v>
          </cell>
          <cell r="J95">
            <v>7.4609237875288698E-2</v>
          </cell>
          <cell r="K95">
            <v>5.0000000000000001E-3</v>
          </cell>
          <cell r="L95">
            <v>4.6189376443418015E-2</v>
          </cell>
          <cell r="M95">
            <v>0</v>
          </cell>
          <cell r="O95">
            <v>2.3094688221709007E-2</v>
          </cell>
          <cell r="P95">
            <v>1.5242494226327945E-2</v>
          </cell>
          <cell r="Q95">
            <v>4.3302540415704388E-2</v>
          </cell>
          <cell r="R95">
            <v>0</v>
          </cell>
          <cell r="S95">
            <v>0.05</v>
          </cell>
          <cell r="T95">
            <v>0</v>
          </cell>
          <cell r="U95">
            <v>1.4285714285714287E-2</v>
          </cell>
          <cell r="V95">
            <v>0.49172405146816234</v>
          </cell>
          <cell r="W95">
            <v>8516.6605714285724</v>
          </cell>
          <cell r="X95">
            <v>25836.660571428572</v>
          </cell>
          <cell r="Y95">
            <v>0.49172405146816245</v>
          </cell>
          <cell r="AD95" t="str">
            <v>na</v>
          </cell>
          <cell r="AG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DA95" t="str">
            <v>Maintenance Technicians - Plumbing</v>
          </cell>
          <cell r="DB95">
            <v>32000</v>
          </cell>
        </row>
        <row r="96">
          <cell r="A96">
            <v>84</v>
          </cell>
          <cell r="B96">
            <v>1.0840000000000101</v>
          </cell>
          <cell r="C96" t="str">
            <v>DIO</v>
          </cell>
          <cell r="D96">
            <v>0</v>
          </cell>
          <cell r="E96">
            <v>0</v>
          </cell>
          <cell r="F96">
            <v>0</v>
          </cell>
          <cell r="G96">
            <v>0</v>
          </cell>
          <cell r="H96">
            <v>0</v>
          </cell>
          <cell r="I96">
            <v>0</v>
          </cell>
          <cell r="J96">
            <v>0</v>
          </cell>
          <cell r="K96">
            <v>5.0000000000000001E-3</v>
          </cell>
          <cell r="L96">
            <v>0</v>
          </cell>
          <cell r="M96">
            <v>0</v>
          </cell>
          <cell r="O96" t="e">
            <v>#DIV/0!</v>
          </cell>
          <cell r="P96" t="e">
            <v>#DIV/0!</v>
          </cell>
          <cell r="Q96" t="e">
            <v>#DIV/0!</v>
          </cell>
          <cell r="R96">
            <v>0</v>
          </cell>
          <cell r="S96">
            <v>0</v>
          </cell>
          <cell r="T96">
            <v>0</v>
          </cell>
          <cell r="U96">
            <v>1.4285714285714287E-2</v>
          </cell>
          <cell r="V96" t="e">
            <v>#DIV/0!</v>
          </cell>
          <cell r="W96" t="e">
            <v>#DIV/0!</v>
          </cell>
          <cell r="X96" t="e">
            <v>#DIV/0!</v>
          </cell>
          <cell r="Y96">
            <v>0</v>
          </cell>
          <cell r="AD96">
            <v>164</v>
          </cell>
          <cell r="AG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DA96" t="str">
            <v>Maintenance Technicians - Fabric</v>
          </cell>
          <cell r="DB96">
            <v>28048.5</v>
          </cell>
        </row>
        <row r="97">
          <cell r="A97">
            <v>85</v>
          </cell>
          <cell r="B97">
            <v>1.08500000000001</v>
          </cell>
          <cell r="C97" t="str">
            <v>DIO</v>
          </cell>
          <cell r="D97" t="str">
            <v>Fabric Trade 20</v>
          </cell>
          <cell r="E97">
            <v>20673</v>
          </cell>
          <cell r="F97">
            <v>0</v>
          </cell>
          <cell r="G97">
            <v>0</v>
          </cell>
          <cell r="H97">
            <v>0</v>
          </cell>
          <cell r="I97">
            <v>0.22</v>
          </cell>
          <cell r="J97">
            <v>8.4890727035263389E-2</v>
          </cell>
          <cell r="K97">
            <v>5.0000000000000001E-3</v>
          </cell>
          <cell r="L97">
            <v>3.8697818410487111E-2</v>
          </cell>
          <cell r="M97">
            <v>0</v>
          </cell>
          <cell r="O97">
            <v>1.9348909205243556E-2</v>
          </cell>
          <cell r="P97">
            <v>1.2770280075460745E-2</v>
          </cell>
          <cell r="Q97">
            <v>3.6279204759831665E-2</v>
          </cell>
          <cell r="R97">
            <v>2.4186136506554445E-2</v>
          </cell>
          <cell r="S97">
            <v>1.4423076923076924E-2</v>
          </cell>
          <cell r="T97">
            <v>0</v>
          </cell>
          <cell r="U97">
            <v>1.4285714285714287E-2</v>
          </cell>
          <cell r="V97">
            <v>0.46988186720163211</v>
          </cell>
          <cell r="W97">
            <v>9713.8678406593408</v>
          </cell>
          <cell r="X97">
            <v>30386.867840659339</v>
          </cell>
          <cell r="Y97">
            <v>0.46988186720163205</v>
          </cell>
          <cell r="AD97">
            <v>170</v>
          </cell>
          <cell r="AG97">
            <v>0</v>
          </cell>
          <cell r="BF97">
            <v>0</v>
          </cell>
          <cell r="BG97">
            <v>0</v>
          </cell>
          <cell r="BH97">
            <v>1</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1</v>
          </cell>
          <cell r="CJ97">
            <v>1</v>
          </cell>
          <cell r="DA97" t="str">
            <v>Maintenance Technicians - Fabric</v>
          </cell>
          <cell r="DB97">
            <v>23785</v>
          </cell>
        </row>
        <row r="98">
          <cell r="A98">
            <v>86</v>
          </cell>
          <cell r="B98">
            <v>1.0860000000000101</v>
          </cell>
          <cell r="C98" t="str">
            <v>DIO</v>
          </cell>
          <cell r="D98" t="str">
            <v>Electrical Trade 44</v>
          </cell>
          <cell r="E98">
            <v>20673</v>
          </cell>
          <cell r="F98">
            <v>0</v>
          </cell>
          <cell r="G98">
            <v>0</v>
          </cell>
          <cell r="H98">
            <v>0</v>
          </cell>
          <cell r="I98">
            <v>0.22</v>
          </cell>
          <cell r="J98">
            <v>8.4890727035263389E-2</v>
          </cell>
          <cell r="K98">
            <v>5.0000000000000001E-3</v>
          </cell>
          <cell r="L98">
            <v>3.8697818410487111E-2</v>
          </cell>
          <cell r="M98">
            <v>0</v>
          </cell>
          <cell r="O98">
            <v>1.9348909205243556E-2</v>
          </cell>
          <cell r="P98">
            <v>1.2770280075460745E-2</v>
          </cell>
          <cell r="Q98">
            <v>3.6279204759831665E-2</v>
          </cell>
          <cell r="R98">
            <v>2.4186136506554445E-2</v>
          </cell>
          <cell r="S98">
            <v>1.4423076923076924E-2</v>
          </cell>
          <cell r="T98">
            <v>0</v>
          </cell>
          <cell r="U98">
            <v>1.4285714285714287E-2</v>
          </cell>
          <cell r="V98">
            <v>0.46988186720163211</v>
          </cell>
          <cell r="W98">
            <v>9713.8678406593408</v>
          </cell>
          <cell r="X98">
            <v>30386.867840659339</v>
          </cell>
          <cell r="Y98">
            <v>0.46988186720163205</v>
          </cell>
          <cell r="AD98">
            <v>175</v>
          </cell>
          <cell r="AG98">
            <v>0</v>
          </cell>
          <cell r="BF98">
            <v>0</v>
          </cell>
          <cell r="BG98">
            <v>0</v>
          </cell>
          <cell r="BH98">
            <v>1</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1</v>
          </cell>
          <cell r="CJ98">
            <v>1</v>
          </cell>
          <cell r="DA98" t="str">
            <v>Maintenance Technicians - Fabric</v>
          </cell>
          <cell r="DB98">
            <v>27787</v>
          </cell>
        </row>
        <row r="99">
          <cell r="A99">
            <v>87</v>
          </cell>
          <cell r="B99">
            <v>1.08700000000001</v>
          </cell>
          <cell r="C99" t="str">
            <v>DIO</v>
          </cell>
          <cell r="D99">
            <v>0</v>
          </cell>
          <cell r="E99">
            <v>20673</v>
          </cell>
          <cell r="F99">
            <v>0</v>
          </cell>
          <cell r="G99">
            <v>0</v>
          </cell>
          <cell r="H99">
            <v>0</v>
          </cell>
          <cell r="I99">
            <v>0.22</v>
          </cell>
          <cell r="J99">
            <v>8.4890727035263389E-2</v>
          </cell>
          <cell r="K99">
            <v>5.0000000000000001E-3</v>
          </cell>
          <cell r="L99">
            <v>3.8697818410487111E-2</v>
          </cell>
          <cell r="M99">
            <v>0</v>
          </cell>
          <cell r="O99">
            <v>1.9348909205243556E-2</v>
          </cell>
          <cell r="P99">
            <v>1.2770280075460745E-2</v>
          </cell>
          <cell r="Q99">
            <v>3.6279204759831665E-2</v>
          </cell>
          <cell r="R99">
            <v>2.4186136506554445E-2</v>
          </cell>
          <cell r="S99">
            <v>1.4423076923076924E-2</v>
          </cell>
          <cell r="T99">
            <v>0</v>
          </cell>
          <cell r="U99">
            <v>1.4285714285714287E-2</v>
          </cell>
          <cell r="V99">
            <v>0.46988186720163211</v>
          </cell>
          <cell r="W99">
            <v>9713.8678406593408</v>
          </cell>
          <cell r="X99">
            <v>30386.867840659339</v>
          </cell>
          <cell r="Y99">
            <v>0.46988186720163205</v>
          </cell>
          <cell r="AD99">
            <v>179</v>
          </cell>
          <cell r="AG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DA99" t="str">
            <v>Maintenance Technicians - Fabric</v>
          </cell>
          <cell r="DB99">
            <v>18972</v>
          </cell>
        </row>
        <row r="100">
          <cell r="A100">
            <v>88</v>
          </cell>
          <cell r="B100">
            <v>1.0880000000000101</v>
          </cell>
          <cell r="C100" t="str">
            <v>DIO</v>
          </cell>
          <cell r="D100" t="str">
            <v>Mechanical Trade 25</v>
          </cell>
          <cell r="E100">
            <v>20673</v>
          </cell>
          <cell r="F100">
            <v>0</v>
          </cell>
          <cell r="G100">
            <v>0</v>
          </cell>
          <cell r="H100">
            <v>0</v>
          </cell>
          <cell r="I100">
            <v>0.22</v>
          </cell>
          <cell r="J100">
            <v>8.4890727035263389E-2</v>
          </cell>
          <cell r="K100">
            <v>5.0000000000000001E-3</v>
          </cell>
          <cell r="L100">
            <v>3.8697818410487111E-2</v>
          </cell>
          <cell r="M100">
            <v>0</v>
          </cell>
          <cell r="O100">
            <v>1.9348909205243556E-2</v>
          </cell>
          <cell r="P100">
            <v>1.2770280075460745E-2</v>
          </cell>
          <cell r="Q100">
            <v>3.6279204759831665E-2</v>
          </cell>
          <cell r="R100">
            <v>2.4186136506554445E-2</v>
          </cell>
          <cell r="S100">
            <v>1.4423076923076924E-2</v>
          </cell>
          <cell r="T100">
            <v>0</v>
          </cell>
          <cell r="U100">
            <v>1.4285714285714287E-2</v>
          </cell>
          <cell r="V100">
            <v>0.46988186720163211</v>
          </cell>
          <cell r="W100">
            <v>9713.8678406593408</v>
          </cell>
          <cell r="X100">
            <v>30386.867840659339</v>
          </cell>
          <cell r="Y100">
            <v>0.46988186720163205</v>
          </cell>
          <cell r="AD100">
            <v>183</v>
          </cell>
          <cell r="AG100">
            <v>0</v>
          </cell>
          <cell r="BF100">
            <v>0</v>
          </cell>
          <cell r="BG100">
            <v>0</v>
          </cell>
          <cell r="BH100">
            <v>1</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1</v>
          </cell>
          <cell r="CJ100">
            <v>1</v>
          </cell>
          <cell r="DA100" t="str">
            <v>Maintenance Technicians - Fabric</v>
          </cell>
          <cell r="DB100">
            <v>25762</v>
          </cell>
        </row>
        <row r="101">
          <cell r="A101">
            <v>89</v>
          </cell>
          <cell r="B101">
            <v>1.08900000000001</v>
          </cell>
          <cell r="C101" t="str">
            <v>DIO</v>
          </cell>
          <cell r="D101">
            <v>0</v>
          </cell>
          <cell r="E101">
            <v>17320</v>
          </cell>
          <cell r="F101">
            <v>0</v>
          </cell>
          <cell r="G101">
            <v>0</v>
          </cell>
          <cell r="H101">
            <v>0</v>
          </cell>
          <cell r="I101">
            <v>0.22</v>
          </cell>
          <cell r="J101">
            <v>7.4609237875288698E-2</v>
          </cell>
          <cell r="K101">
            <v>5.0000000000000001E-3</v>
          </cell>
          <cell r="L101">
            <v>4.6189376443418015E-2</v>
          </cell>
          <cell r="M101">
            <v>0</v>
          </cell>
          <cell r="O101">
            <v>2.3094688221709007E-2</v>
          </cell>
          <cell r="P101">
            <v>1.5242494226327945E-2</v>
          </cell>
          <cell r="Q101">
            <v>4.3302540415704388E-2</v>
          </cell>
          <cell r="R101">
            <v>0</v>
          </cell>
          <cell r="S101">
            <v>0.05</v>
          </cell>
          <cell r="T101">
            <v>0</v>
          </cell>
          <cell r="U101">
            <v>1.4285714285714287E-2</v>
          </cell>
          <cell r="V101">
            <v>0.49172405146816234</v>
          </cell>
          <cell r="W101">
            <v>8516.6605714285724</v>
          </cell>
          <cell r="X101">
            <v>25836.660571428572</v>
          </cell>
          <cell r="Y101">
            <v>0.49172405146816245</v>
          </cell>
          <cell r="AD101" t="str">
            <v>na</v>
          </cell>
          <cell r="AG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DA101" t="str">
            <v>Maintenance Technicians - Fabric</v>
          </cell>
          <cell r="DB101">
            <v>25000</v>
          </cell>
        </row>
        <row r="102">
          <cell r="A102">
            <v>90</v>
          </cell>
          <cell r="B102">
            <v>1.0900000000000101</v>
          </cell>
          <cell r="C102" t="str">
            <v>DIO</v>
          </cell>
          <cell r="D102" t="str">
            <v>Electrical Trade 50</v>
          </cell>
          <cell r="E102">
            <v>20673</v>
          </cell>
          <cell r="F102">
            <v>0</v>
          </cell>
          <cell r="G102">
            <v>0</v>
          </cell>
          <cell r="H102">
            <v>0</v>
          </cell>
          <cell r="I102">
            <v>0.25</v>
          </cell>
          <cell r="J102">
            <v>8.4890727035263389E-2</v>
          </cell>
          <cell r="K102">
            <v>5.0000000000000001E-3</v>
          </cell>
          <cell r="L102">
            <v>3.8697818410487111E-2</v>
          </cell>
          <cell r="M102">
            <v>0</v>
          </cell>
          <cell r="O102">
            <v>1.9348909205243556E-2</v>
          </cell>
          <cell r="P102">
            <v>1.2770280075460745E-2</v>
          </cell>
          <cell r="Q102">
            <v>3.6279204759831665E-2</v>
          </cell>
          <cell r="R102">
            <v>2.4186136506554445E-2</v>
          </cell>
          <cell r="S102">
            <v>1.4423076923076924E-2</v>
          </cell>
          <cell r="T102">
            <v>0</v>
          </cell>
          <cell r="U102">
            <v>1.4285714285714287E-2</v>
          </cell>
          <cell r="V102">
            <v>0.49988186720163214</v>
          </cell>
          <cell r="W102">
            <v>10334.057840659341</v>
          </cell>
          <cell r="X102">
            <v>31007.057840659341</v>
          </cell>
          <cell r="Y102">
            <v>0.49988186720163208</v>
          </cell>
          <cell r="AD102" t="str">
            <v>na</v>
          </cell>
          <cell r="AG102">
            <v>0</v>
          </cell>
          <cell r="BF102">
            <v>0</v>
          </cell>
          <cell r="BG102">
            <v>0</v>
          </cell>
          <cell r="BH102">
            <v>1</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1</v>
          </cell>
          <cell r="CJ102">
            <v>1</v>
          </cell>
          <cell r="DA102" t="str">
            <v>Maintenance Technicians - Fabric</v>
          </cell>
          <cell r="DB102">
            <v>25000</v>
          </cell>
        </row>
        <row r="103">
          <cell r="A103">
            <v>91</v>
          </cell>
          <cell r="B103">
            <v>1.09100000000001</v>
          </cell>
          <cell r="C103" t="str">
            <v>DIO</v>
          </cell>
          <cell r="D103" t="str">
            <v>MFH Team C Fabric / Plumber 1</v>
          </cell>
          <cell r="E103">
            <v>17320</v>
          </cell>
          <cell r="F103">
            <v>0</v>
          </cell>
          <cell r="G103">
            <v>0</v>
          </cell>
          <cell r="H103">
            <v>0</v>
          </cell>
          <cell r="I103">
            <v>0.22</v>
          </cell>
          <cell r="J103">
            <v>7.4609237875288698E-2</v>
          </cell>
          <cell r="K103">
            <v>5.0000000000000001E-3</v>
          </cell>
          <cell r="L103">
            <v>4.6189376443418015E-2</v>
          </cell>
          <cell r="M103">
            <v>0</v>
          </cell>
          <cell r="O103">
            <v>2.3094688221709007E-2</v>
          </cell>
          <cell r="P103">
            <v>1.5242494226327945E-2</v>
          </cell>
          <cell r="Q103">
            <v>4.3302540415704388E-2</v>
          </cell>
          <cell r="R103">
            <v>0</v>
          </cell>
          <cell r="S103">
            <v>0.05</v>
          </cell>
          <cell r="T103">
            <v>0</v>
          </cell>
          <cell r="U103">
            <v>1.4285714285714287E-2</v>
          </cell>
          <cell r="V103">
            <v>0.49172405146816234</v>
          </cell>
          <cell r="W103">
            <v>8516.6605714285724</v>
          </cell>
          <cell r="X103">
            <v>25836.660571428572</v>
          </cell>
          <cell r="Y103">
            <v>0.49172405146816245</v>
          </cell>
          <cell r="AD103" t="str">
            <v>na</v>
          </cell>
          <cell r="AG103">
            <v>0</v>
          </cell>
          <cell r="BF103">
            <v>0</v>
          </cell>
          <cell r="BG103">
            <v>0</v>
          </cell>
          <cell r="BH103">
            <v>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1</v>
          </cell>
          <cell r="CJ103">
            <v>1</v>
          </cell>
          <cell r="DA103" t="str">
            <v>Maintenance Technicians - Fabric</v>
          </cell>
          <cell r="DB103">
            <v>25000</v>
          </cell>
        </row>
        <row r="104">
          <cell r="A104">
            <v>92</v>
          </cell>
          <cell r="B104">
            <v>1.0920000000000101</v>
          </cell>
          <cell r="C104" t="str">
            <v>DIO</v>
          </cell>
          <cell r="D104" t="str">
            <v>MFH Team C Turnaround Tech 2</v>
          </cell>
          <cell r="E104">
            <v>20673</v>
          </cell>
          <cell r="F104">
            <v>0</v>
          </cell>
          <cell r="G104">
            <v>0</v>
          </cell>
          <cell r="H104">
            <v>0</v>
          </cell>
          <cell r="I104">
            <v>0.22</v>
          </cell>
          <cell r="J104">
            <v>8.4890727035263389E-2</v>
          </cell>
          <cell r="K104">
            <v>5.0000000000000001E-3</v>
          </cell>
          <cell r="L104">
            <v>3.8697818410487111E-2</v>
          </cell>
          <cell r="M104">
            <v>0</v>
          </cell>
          <cell r="O104">
            <v>1.9348909205243556E-2</v>
          </cell>
          <cell r="P104">
            <v>1.2770280075460745E-2</v>
          </cell>
          <cell r="Q104">
            <v>3.6279204759831665E-2</v>
          </cell>
          <cell r="R104">
            <v>2.4186136506554445E-2</v>
          </cell>
          <cell r="S104">
            <v>1.4423076923076924E-2</v>
          </cell>
          <cell r="T104">
            <v>0</v>
          </cell>
          <cell r="U104">
            <v>1.4285714285714287E-2</v>
          </cell>
          <cell r="V104">
            <v>0.46988186720163211</v>
          </cell>
          <cell r="W104">
            <v>9713.8678406593408</v>
          </cell>
          <cell r="X104">
            <v>30386.867840659339</v>
          </cell>
          <cell r="Y104">
            <v>0.46988186720163205</v>
          </cell>
          <cell r="AD104" t="str">
            <v>na</v>
          </cell>
          <cell r="AG104">
            <v>0</v>
          </cell>
          <cell r="BF104">
            <v>0</v>
          </cell>
          <cell r="BG104">
            <v>0</v>
          </cell>
          <cell r="BH104">
            <v>1</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1</v>
          </cell>
          <cell r="CJ104">
            <v>1</v>
          </cell>
          <cell r="DA104" t="str">
            <v>Maintenance Technicians - Fabric</v>
          </cell>
          <cell r="DB104">
            <v>25000</v>
          </cell>
        </row>
        <row r="105">
          <cell r="A105">
            <v>93</v>
          </cell>
          <cell r="B105">
            <v>1.09300000000001</v>
          </cell>
          <cell r="C105" t="str">
            <v>DIO</v>
          </cell>
          <cell r="D105" t="str">
            <v>Mechanical Trade 36</v>
          </cell>
          <cell r="E105">
            <v>20673</v>
          </cell>
          <cell r="F105">
            <v>0</v>
          </cell>
          <cell r="G105">
            <v>0</v>
          </cell>
          <cell r="H105">
            <v>0</v>
          </cell>
          <cell r="I105">
            <v>0.22</v>
          </cell>
          <cell r="J105">
            <v>8.4890727035263389E-2</v>
          </cell>
          <cell r="K105">
            <v>5.0000000000000001E-3</v>
          </cell>
          <cell r="L105">
            <v>3.8697818410487111E-2</v>
          </cell>
          <cell r="M105">
            <v>0</v>
          </cell>
          <cell r="O105">
            <v>1.9348909205243556E-2</v>
          </cell>
          <cell r="P105">
            <v>1.2770280075460745E-2</v>
          </cell>
          <cell r="Q105">
            <v>3.6279204759831665E-2</v>
          </cell>
          <cell r="R105">
            <v>2.4186136506554445E-2</v>
          </cell>
          <cell r="S105">
            <v>1.4423076923076924E-2</v>
          </cell>
          <cell r="T105">
            <v>0</v>
          </cell>
          <cell r="U105">
            <v>1.4285714285714287E-2</v>
          </cell>
          <cell r="V105">
            <v>0.46988186720163211</v>
          </cell>
          <cell r="W105">
            <v>9713.8678406593408</v>
          </cell>
          <cell r="X105">
            <v>30386.867840659339</v>
          </cell>
          <cell r="Y105">
            <v>0.46988186720163205</v>
          </cell>
          <cell r="AD105">
            <v>2</v>
          </cell>
          <cell r="AG105">
            <v>0</v>
          </cell>
          <cell r="BF105">
            <v>0</v>
          </cell>
          <cell r="BG105">
            <v>0</v>
          </cell>
          <cell r="BH105">
            <v>1</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1</v>
          </cell>
          <cell r="CJ105">
            <v>1</v>
          </cell>
          <cell r="DA105" t="str">
            <v>Construction Supervisor</v>
          </cell>
          <cell r="DB105">
            <v>35000</v>
          </cell>
        </row>
        <row r="106">
          <cell r="A106">
            <v>94</v>
          </cell>
          <cell r="B106">
            <v>1.0940000000000101</v>
          </cell>
          <cell r="C106" t="str">
            <v>DIO</v>
          </cell>
          <cell r="D106" t="str">
            <v>Engineering Plant Operator</v>
          </cell>
          <cell r="E106">
            <v>20673</v>
          </cell>
          <cell r="F106">
            <v>0</v>
          </cell>
          <cell r="G106">
            <v>0</v>
          </cell>
          <cell r="H106">
            <v>0</v>
          </cell>
          <cell r="I106">
            <v>0.22</v>
          </cell>
          <cell r="J106">
            <v>8.4890727035263389E-2</v>
          </cell>
          <cell r="K106">
            <v>5.0000000000000001E-3</v>
          </cell>
          <cell r="L106">
            <v>3.8697818410487111E-2</v>
          </cell>
          <cell r="M106">
            <v>0</v>
          </cell>
          <cell r="O106">
            <v>1.9348909205243556E-2</v>
          </cell>
          <cell r="P106">
            <v>1.2770280075460745E-2</v>
          </cell>
          <cell r="Q106">
            <v>3.6279204759831665E-2</v>
          </cell>
          <cell r="R106">
            <v>2.4186136506554445E-2</v>
          </cell>
          <cell r="S106">
            <v>1.4423076923076924E-2</v>
          </cell>
          <cell r="T106">
            <v>0</v>
          </cell>
          <cell r="U106">
            <v>1.4285714285714287E-2</v>
          </cell>
          <cell r="V106">
            <v>0.46988186720163211</v>
          </cell>
          <cell r="W106">
            <v>9713.8678406593408</v>
          </cell>
          <cell r="X106">
            <v>30386.867840659339</v>
          </cell>
          <cell r="Y106">
            <v>0.46988186720163205</v>
          </cell>
          <cell r="AD106" t="str">
            <v>na</v>
          </cell>
          <cell r="AG106">
            <v>0</v>
          </cell>
          <cell r="BF106">
            <v>0</v>
          </cell>
          <cell r="BG106">
            <v>0</v>
          </cell>
          <cell r="BH106">
            <v>1</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1</v>
          </cell>
          <cell r="CJ106">
            <v>1</v>
          </cell>
          <cell r="DA106" t="str">
            <v>Construction Operatives</v>
          </cell>
          <cell r="DB106">
            <v>20000</v>
          </cell>
        </row>
        <row r="107">
          <cell r="A107">
            <v>95</v>
          </cell>
          <cell r="B107">
            <v>1.09500000000001</v>
          </cell>
          <cell r="C107" t="str">
            <v>DIO</v>
          </cell>
          <cell r="D107" t="str">
            <v>Plumbing Trade 24</v>
          </cell>
          <cell r="E107">
            <v>17320</v>
          </cell>
          <cell r="F107">
            <v>0</v>
          </cell>
          <cell r="G107">
            <v>0</v>
          </cell>
          <cell r="H107">
            <v>0</v>
          </cell>
          <cell r="I107">
            <v>0.22</v>
          </cell>
          <cell r="J107">
            <v>7.4609237875288698E-2</v>
          </cell>
          <cell r="K107">
            <v>5.0000000000000001E-3</v>
          </cell>
          <cell r="L107">
            <v>4.6189376443418015E-2</v>
          </cell>
          <cell r="M107">
            <v>0</v>
          </cell>
          <cell r="O107">
            <v>2.3094688221709007E-2</v>
          </cell>
          <cell r="P107">
            <v>1.5242494226327945E-2</v>
          </cell>
          <cell r="Q107">
            <v>4.3302540415704388E-2</v>
          </cell>
          <cell r="R107">
            <v>0</v>
          </cell>
          <cell r="S107">
            <v>0.05</v>
          </cell>
          <cell r="T107">
            <v>0</v>
          </cell>
          <cell r="U107">
            <v>1.4285714285714287E-2</v>
          </cell>
          <cell r="V107">
            <v>0.49172405146816234</v>
          </cell>
          <cell r="W107">
            <v>8516.6605714285724</v>
          </cell>
          <cell r="X107">
            <v>25836.660571428572</v>
          </cell>
          <cell r="Y107">
            <v>0.49172405146816245</v>
          </cell>
          <cell r="AD107" t="str">
            <v>na</v>
          </cell>
          <cell r="AG107">
            <v>0</v>
          </cell>
          <cell r="BF107">
            <v>0</v>
          </cell>
          <cell r="BG107">
            <v>0</v>
          </cell>
          <cell r="BH107">
            <v>1</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1</v>
          </cell>
          <cell r="CJ107">
            <v>1</v>
          </cell>
          <cell r="DA107" t="str">
            <v>Construction Operatives</v>
          </cell>
          <cell r="DB107">
            <v>20000</v>
          </cell>
        </row>
        <row r="108">
          <cell r="A108">
            <v>96</v>
          </cell>
          <cell r="B108">
            <v>1.0960000000000101</v>
          </cell>
          <cell r="C108" t="str">
            <v>DIO</v>
          </cell>
          <cell r="D108" t="str">
            <v>Plumbing Trade 11</v>
          </cell>
          <cell r="E108">
            <v>20673</v>
          </cell>
          <cell r="F108">
            <v>0</v>
          </cell>
          <cell r="G108">
            <v>0</v>
          </cell>
          <cell r="H108">
            <v>0</v>
          </cell>
          <cell r="I108">
            <v>0.22</v>
          </cell>
          <cell r="J108">
            <v>8.4890727035263389E-2</v>
          </cell>
          <cell r="K108">
            <v>5.0000000000000001E-3</v>
          </cell>
          <cell r="L108">
            <v>3.8697818410487111E-2</v>
          </cell>
          <cell r="M108">
            <v>0</v>
          </cell>
          <cell r="O108">
            <v>1.9348909205243556E-2</v>
          </cell>
          <cell r="P108">
            <v>1.2770280075460745E-2</v>
          </cell>
          <cell r="Q108">
            <v>3.6279204759831665E-2</v>
          </cell>
          <cell r="R108">
            <v>2.4186136506554445E-2</v>
          </cell>
          <cell r="S108">
            <v>1.4423076923076924E-2</v>
          </cell>
          <cell r="T108">
            <v>0</v>
          </cell>
          <cell r="U108">
            <v>1.4285714285714287E-2</v>
          </cell>
          <cell r="V108">
            <v>0.46988186720163211</v>
          </cell>
          <cell r="W108">
            <v>9713.8678406593408</v>
          </cell>
          <cell r="X108">
            <v>30386.867840659339</v>
          </cell>
          <cell r="Y108">
            <v>0.46988186720163205</v>
          </cell>
          <cell r="AD108" t="str">
            <v>na</v>
          </cell>
          <cell r="AG108">
            <v>0</v>
          </cell>
          <cell r="BF108">
            <v>0</v>
          </cell>
          <cell r="BG108">
            <v>0</v>
          </cell>
          <cell r="BH108">
            <v>1</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1</v>
          </cell>
          <cell r="CJ108">
            <v>1</v>
          </cell>
          <cell r="DA108" t="str">
            <v>Construction Operatives</v>
          </cell>
          <cell r="DB108">
            <v>20000</v>
          </cell>
        </row>
        <row r="109">
          <cell r="A109">
            <v>97</v>
          </cell>
          <cell r="B109">
            <v>1.09700000000001</v>
          </cell>
          <cell r="C109" t="str">
            <v>DIO</v>
          </cell>
          <cell r="D109" t="str">
            <v>Mechanical Trade 20</v>
          </cell>
          <cell r="E109">
            <v>22714</v>
          </cell>
          <cell r="F109">
            <v>0</v>
          </cell>
          <cell r="G109">
            <v>0</v>
          </cell>
          <cell r="H109">
            <v>0</v>
          </cell>
          <cell r="I109">
            <v>0.22</v>
          </cell>
          <cell r="J109">
            <v>8.9662939156467392E-2</v>
          </cell>
          <cell r="K109">
            <v>5.0000000000000001E-3</v>
          </cell>
          <cell r="L109">
            <v>3.5220568812186319E-2</v>
          </cell>
          <cell r="M109">
            <v>0</v>
          </cell>
          <cell r="O109">
            <v>1.7610284406093159E-2</v>
          </cell>
          <cell r="P109">
            <v>1.1622787708021484E-2</v>
          </cell>
          <cell r="Q109">
            <v>3.301928326142467E-2</v>
          </cell>
          <cell r="R109">
            <v>2.2012855507616447E-2</v>
          </cell>
          <cell r="S109">
            <v>1.4423076923076924E-2</v>
          </cell>
          <cell r="T109">
            <v>0</v>
          </cell>
          <cell r="U109">
            <v>1.4285714285714287E-2</v>
          </cell>
          <cell r="V109">
            <v>0.46285751006060066</v>
          </cell>
          <cell r="W109">
            <v>10513.345483516483</v>
          </cell>
          <cell r="X109">
            <v>33227.345483516481</v>
          </cell>
          <cell r="Y109">
            <v>0.4628575100606005</v>
          </cell>
          <cell r="AD109" t="str">
            <v>na</v>
          </cell>
          <cell r="AG109">
            <v>0</v>
          </cell>
          <cell r="BF109">
            <v>0</v>
          </cell>
          <cell r="BG109">
            <v>0</v>
          </cell>
          <cell r="BH109">
            <v>1</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1</v>
          </cell>
          <cell r="CJ109">
            <v>1</v>
          </cell>
          <cell r="DA109" t="str">
            <v>Construction Operatives</v>
          </cell>
          <cell r="DB109">
            <v>20000</v>
          </cell>
        </row>
        <row r="110">
          <cell r="A110">
            <v>98</v>
          </cell>
          <cell r="B110">
            <v>1.0980000000000101</v>
          </cell>
          <cell r="C110" t="str">
            <v>DIO</v>
          </cell>
          <cell r="D110">
            <v>0</v>
          </cell>
          <cell r="E110">
            <v>34566</v>
          </cell>
          <cell r="F110">
            <v>0</v>
          </cell>
          <cell r="G110">
            <v>2</v>
          </cell>
          <cell r="H110">
            <v>2500</v>
          </cell>
          <cell r="I110">
            <v>0.25</v>
          </cell>
          <cell r="J110">
            <v>0.10623676445061622</v>
          </cell>
          <cell r="K110">
            <v>5.0000000000000001E-3</v>
          </cell>
          <cell r="L110">
            <v>2.3144130070010992E-2</v>
          </cell>
          <cell r="M110">
            <v>1.3886478042006597E-2</v>
          </cell>
          <cell r="O110">
            <v>1.1572065035005496E-2</v>
          </cell>
          <cell r="P110">
            <v>7.6375629231036279E-3</v>
          </cell>
          <cell r="Q110">
            <v>2.1697621940635306E-2</v>
          </cell>
          <cell r="R110">
            <v>3.9055719493143549E-2</v>
          </cell>
          <cell r="S110">
            <v>1.4423076923076924E-2</v>
          </cell>
          <cell r="T110">
            <v>9.8941156049297003E-3</v>
          </cell>
          <cell r="U110">
            <v>1.4285714285714287E-2</v>
          </cell>
          <cell r="V110">
            <v>0.51683324876824277</v>
          </cell>
          <cell r="W110">
            <v>17864.858076923079</v>
          </cell>
          <cell r="X110">
            <v>54930.858076923076</v>
          </cell>
          <cell r="Y110">
            <v>0.58915865523702693</v>
          </cell>
          <cell r="AD110" t="str">
            <v>na</v>
          </cell>
          <cell r="AG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DA110" t="str">
            <v>Construction Operatives</v>
          </cell>
          <cell r="DB110">
            <v>20000</v>
          </cell>
        </row>
        <row r="111">
          <cell r="A111">
            <v>99</v>
          </cell>
          <cell r="B111">
            <v>1.09900000000001</v>
          </cell>
          <cell r="C111" t="str">
            <v>DIO</v>
          </cell>
          <cell r="D111" t="str">
            <v>W Design Manager</v>
          </cell>
          <cell r="E111">
            <v>38575</v>
          </cell>
          <cell r="F111">
            <v>0</v>
          </cell>
          <cell r="G111">
            <v>2</v>
          </cell>
          <cell r="H111">
            <v>2500</v>
          </cell>
          <cell r="I111">
            <v>0.25</v>
          </cell>
          <cell r="J111">
            <v>0.10953783538561246</v>
          </cell>
          <cell r="K111">
            <v>5.0000000000000001E-3</v>
          </cell>
          <cell r="L111">
            <v>2.0738820479585224E-2</v>
          </cell>
          <cell r="M111">
            <v>1.2443292287751134E-2</v>
          </cell>
          <cell r="O111">
            <v>1.0369410239792612E-2</v>
          </cell>
          <cell r="P111">
            <v>6.8438107582631238E-3</v>
          </cell>
          <cell r="Q111">
            <v>1.9442644199611146E-2</v>
          </cell>
          <cell r="R111">
            <v>3.4996759559300067E-2</v>
          </cell>
          <cell r="S111">
            <v>1.4423076923076924E-2</v>
          </cell>
          <cell r="T111">
            <v>8.8658457550226839E-3</v>
          </cell>
          <cell r="U111">
            <v>1.4285714285714287E-2</v>
          </cell>
          <cell r="V111">
            <v>0.50694720987372965</v>
          </cell>
          <cell r="W111">
            <v>19555.488620879121</v>
          </cell>
          <cell r="X111">
            <v>60630.488620879121</v>
          </cell>
          <cell r="Y111">
            <v>0.57175602387243352</v>
          </cell>
          <cell r="AD111">
            <v>4</v>
          </cell>
          <cell r="AG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1</v>
          </cell>
          <cell r="BW111">
            <v>0</v>
          </cell>
          <cell r="BX111">
            <v>0</v>
          </cell>
          <cell r="BY111">
            <v>0</v>
          </cell>
          <cell r="BZ111">
            <v>0</v>
          </cell>
          <cell r="CA111">
            <v>0</v>
          </cell>
          <cell r="CB111">
            <v>0</v>
          </cell>
          <cell r="CC111">
            <v>0</v>
          </cell>
          <cell r="CD111">
            <v>0</v>
          </cell>
          <cell r="CE111">
            <v>0</v>
          </cell>
          <cell r="CF111">
            <v>0</v>
          </cell>
          <cell r="CG111">
            <v>0</v>
          </cell>
          <cell r="CH111">
            <v>0</v>
          </cell>
          <cell r="CI111">
            <v>1</v>
          </cell>
          <cell r="CJ111">
            <v>0</v>
          </cell>
          <cell r="DA111" t="str">
            <v>Facilities Manager - Molesworth</v>
          </cell>
          <cell r="DB111">
            <v>48000</v>
          </cell>
        </row>
        <row r="112">
          <cell r="A112">
            <v>100</v>
          </cell>
          <cell r="B112">
            <v>1.1000000000000101</v>
          </cell>
          <cell r="C112" t="str">
            <v>DIO</v>
          </cell>
          <cell r="D112">
            <v>0</v>
          </cell>
          <cell r="E112">
            <v>0</v>
          </cell>
          <cell r="F112">
            <v>0</v>
          </cell>
          <cell r="G112">
            <v>0</v>
          </cell>
          <cell r="H112">
            <v>0</v>
          </cell>
          <cell r="I112">
            <v>0</v>
          </cell>
          <cell r="J112">
            <v>0</v>
          </cell>
          <cell r="K112">
            <v>5.0000000000000001E-3</v>
          </cell>
          <cell r="L112">
            <v>0</v>
          </cell>
          <cell r="M112">
            <v>0</v>
          </cell>
          <cell r="O112" t="e">
            <v>#DIV/0!</v>
          </cell>
          <cell r="P112" t="e">
            <v>#DIV/0!</v>
          </cell>
          <cell r="Q112" t="e">
            <v>#DIV/0!</v>
          </cell>
          <cell r="R112">
            <v>0</v>
          </cell>
          <cell r="S112">
            <v>0</v>
          </cell>
          <cell r="T112">
            <v>0</v>
          </cell>
          <cell r="U112">
            <v>1.4285714285714287E-2</v>
          </cell>
          <cell r="V112" t="e">
            <v>#DIV/0!</v>
          </cell>
          <cell r="W112" t="e">
            <v>#DIV/0!</v>
          </cell>
          <cell r="X112" t="e">
            <v>#DIV/0!</v>
          </cell>
          <cell r="Y112">
            <v>0</v>
          </cell>
          <cell r="AD112" t="str">
            <v>na</v>
          </cell>
          <cell r="AG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DA112" t="str">
            <v>Maintenance Supervisor</v>
          </cell>
          <cell r="DB112">
            <v>35000</v>
          </cell>
        </row>
        <row r="113">
          <cell r="A113">
            <v>101</v>
          </cell>
          <cell r="B113">
            <v>1.10100000000001</v>
          </cell>
          <cell r="C113" t="str">
            <v>DIO</v>
          </cell>
          <cell r="D113">
            <v>0</v>
          </cell>
          <cell r="E113">
            <v>30008</v>
          </cell>
          <cell r="F113">
            <v>0</v>
          </cell>
          <cell r="G113">
            <v>2</v>
          </cell>
          <cell r="H113">
            <v>2500</v>
          </cell>
          <cell r="I113">
            <v>0.25</v>
          </cell>
          <cell r="J113">
            <v>0.10141215675819783</v>
          </cell>
          <cell r="K113">
            <v>5.0000000000000001E-3</v>
          </cell>
          <cell r="L113">
            <v>2.6659557451346308E-2</v>
          </cell>
          <cell r="M113">
            <v>1.5995734470807786E-2</v>
          </cell>
          <cell r="O113">
            <v>1.3329778725673154E-2</v>
          </cell>
          <cell r="P113">
            <v>8.7976539589442824E-3</v>
          </cell>
          <cell r="Q113">
            <v>2.4993335110637165E-2</v>
          </cell>
          <cell r="R113">
            <v>4.4988003199146892E-2</v>
          </cell>
          <cell r="S113">
            <v>1.4423076923076924E-2</v>
          </cell>
          <cell r="T113">
            <v>1.1396960810450546E-2</v>
          </cell>
          <cell r="U113">
            <v>1.4285714285714287E-2</v>
          </cell>
          <cell r="V113">
            <v>0.53128197169399494</v>
          </cell>
          <cell r="W113">
            <v>15942.7094065934</v>
          </cell>
          <cell r="X113">
            <v>48450.7094065934</v>
          </cell>
          <cell r="Y113">
            <v>0.61459308872945217</v>
          </cell>
          <cell r="AD113" t="str">
            <v>na</v>
          </cell>
          <cell r="AG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DA113" t="str">
            <v>Maintenance Technicians - Electrical</v>
          </cell>
          <cell r="DB113">
            <v>32000</v>
          </cell>
        </row>
        <row r="114">
          <cell r="A114">
            <v>102</v>
          </cell>
          <cell r="B114">
            <v>1.1020000000000101</v>
          </cell>
          <cell r="C114" t="str">
            <v>DIO</v>
          </cell>
          <cell r="D114">
            <v>0</v>
          </cell>
          <cell r="E114">
            <v>0</v>
          </cell>
          <cell r="F114">
            <v>0</v>
          </cell>
          <cell r="G114">
            <v>0</v>
          </cell>
          <cell r="H114">
            <v>0</v>
          </cell>
          <cell r="I114">
            <v>0</v>
          </cell>
          <cell r="J114">
            <v>0</v>
          </cell>
          <cell r="K114">
            <v>5.0000000000000001E-3</v>
          </cell>
          <cell r="L114">
            <v>0</v>
          </cell>
          <cell r="M114">
            <v>0</v>
          </cell>
          <cell r="O114" t="e">
            <v>#DIV/0!</v>
          </cell>
          <cell r="P114" t="e">
            <v>#DIV/0!</v>
          </cell>
          <cell r="Q114" t="e">
            <v>#DIV/0!</v>
          </cell>
          <cell r="R114">
            <v>0</v>
          </cell>
          <cell r="S114">
            <v>0</v>
          </cell>
          <cell r="T114">
            <v>0</v>
          </cell>
          <cell r="U114">
            <v>1.4285714285714287E-2</v>
          </cell>
          <cell r="V114" t="e">
            <v>#DIV/0!</v>
          </cell>
          <cell r="W114" t="e">
            <v>#DIV/0!</v>
          </cell>
          <cell r="X114" t="e">
            <v>#DIV/0!</v>
          </cell>
          <cell r="Y114">
            <v>0</v>
          </cell>
          <cell r="AD114" t="str">
            <v>na</v>
          </cell>
          <cell r="AG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DA114" t="str">
            <v>Maintenance Technicians - Electrical</v>
          </cell>
          <cell r="DB114">
            <v>32000</v>
          </cell>
        </row>
        <row r="115">
          <cell r="A115">
            <v>103</v>
          </cell>
          <cell r="B115">
            <v>1.10300000000001</v>
          </cell>
          <cell r="C115" t="str">
            <v>DIO</v>
          </cell>
          <cell r="D115">
            <v>0</v>
          </cell>
          <cell r="E115">
            <v>19882</v>
          </cell>
          <cell r="F115">
            <v>0</v>
          </cell>
          <cell r="G115">
            <v>0</v>
          </cell>
          <cell r="H115">
            <v>0</v>
          </cell>
          <cell r="I115">
            <v>0.22</v>
          </cell>
          <cell r="J115">
            <v>8.2777788954833537E-2</v>
          </cell>
          <cell r="K115">
            <v>5.0000000000000001E-3</v>
          </cell>
          <cell r="L115">
            <v>4.0237400663917108E-2</v>
          </cell>
          <cell r="M115">
            <v>0</v>
          </cell>
          <cell r="O115">
            <v>2.0118700331958554E-2</v>
          </cell>
          <cell r="P115">
            <v>1.3278342219092647E-2</v>
          </cell>
          <cell r="Q115">
            <v>3.7722563122422288E-2</v>
          </cell>
          <cell r="R115">
            <v>0</v>
          </cell>
          <cell r="S115">
            <v>0.05</v>
          </cell>
          <cell r="T115">
            <v>0</v>
          </cell>
          <cell r="U115">
            <v>1.4285714285714287E-2</v>
          </cell>
          <cell r="V115">
            <v>0.48342050957793842</v>
          </cell>
          <cell r="W115">
            <v>9611.3665714285708</v>
          </cell>
          <cell r="X115">
            <v>29493.366571428571</v>
          </cell>
          <cell r="Y115">
            <v>0.48342050957793847</v>
          </cell>
          <cell r="AD115" t="str">
            <v>na</v>
          </cell>
          <cell r="AG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DA115" t="str">
            <v>Maintenance Technicians - Electrical</v>
          </cell>
          <cell r="DB115">
            <v>32000</v>
          </cell>
        </row>
        <row r="116">
          <cell r="A116">
            <v>104</v>
          </cell>
          <cell r="B116">
            <v>1.1040000000000101</v>
          </cell>
          <cell r="C116" t="str">
            <v>DIO</v>
          </cell>
          <cell r="D116" t="str">
            <v>A&amp;M Water &amp; Waster Water Manager</v>
          </cell>
          <cell r="E116">
            <v>35285</v>
          </cell>
          <cell r="F116">
            <v>0</v>
          </cell>
          <cell r="G116">
            <v>2</v>
          </cell>
          <cell r="H116">
            <v>2500</v>
          </cell>
          <cell r="I116">
            <v>0.25</v>
          </cell>
          <cell r="J116">
            <v>0.1068840017004393</v>
          </cell>
          <cell r="K116">
            <v>5.0000000000000001E-3</v>
          </cell>
          <cell r="L116">
            <v>2.2672523735298284E-2</v>
          </cell>
          <cell r="M116">
            <v>1.3603514241178971E-2</v>
          </cell>
          <cell r="O116">
            <v>1.1336261867649142E-2</v>
          </cell>
          <cell r="P116">
            <v>7.4819328326484339E-3</v>
          </cell>
          <cell r="Q116">
            <v>2.1255491001842142E-2</v>
          </cell>
          <cell r="R116">
            <v>3.825988380331586E-2</v>
          </cell>
          <cell r="S116">
            <v>1.4423076923076924E-2</v>
          </cell>
          <cell r="T116">
            <v>9.6925038968400171E-3</v>
          </cell>
          <cell r="U116">
            <v>1.4285714285714287E-2</v>
          </cell>
          <cell r="V116">
            <v>0.51489490428800333</v>
          </cell>
          <cell r="W116">
            <v>18168.066697802198</v>
          </cell>
          <cell r="X116">
            <v>55953.066697802198</v>
          </cell>
          <cell r="Y116">
            <v>0.58574654096081047</v>
          </cell>
          <cell r="AD116">
            <v>265</v>
          </cell>
          <cell r="AG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1</v>
          </cell>
          <cell r="CA116">
            <v>0</v>
          </cell>
          <cell r="CB116">
            <v>0</v>
          </cell>
          <cell r="CC116">
            <v>0</v>
          </cell>
          <cell r="CD116">
            <v>0</v>
          </cell>
          <cell r="CE116">
            <v>0</v>
          </cell>
          <cell r="CF116">
            <v>0</v>
          </cell>
          <cell r="CG116">
            <v>0</v>
          </cell>
          <cell r="CH116">
            <v>0</v>
          </cell>
          <cell r="CI116">
            <v>1</v>
          </cell>
          <cell r="CJ116">
            <v>1</v>
          </cell>
          <cell r="DA116" t="str">
            <v>Maintenance Technicians - Mechanical</v>
          </cell>
          <cell r="DB116">
            <v>32000</v>
          </cell>
        </row>
        <row r="117">
          <cell r="A117">
            <v>105</v>
          </cell>
          <cell r="B117">
            <v>1.10500000000001</v>
          </cell>
          <cell r="C117" t="str">
            <v>DIO</v>
          </cell>
          <cell r="D117">
            <v>0</v>
          </cell>
          <cell r="E117">
            <v>0</v>
          </cell>
          <cell r="F117">
            <v>0</v>
          </cell>
          <cell r="G117">
            <v>0</v>
          </cell>
          <cell r="H117">
            <v>0</v>
          </cell>
          <cell r="I117">
            <v>0</v>
          </cell>
          <cell r="J117">
            <v>0</v>
          </cell>
          <cell r="K117">
            <v>5.0000000000000001E-3</v>
          </cell>
          <cell r="L117">
            <v>0</v>
          </cell>
          <cell r="M117">
            <v>0</v>
          </cell>
          <cell r="O117" t="e">
            <v>#DIV/0!</v>
          </cell>
          <cell r="P117" t="e">
            <v>#DIV/0!</v>
          </cell>
          <cell r="Q117" t="e">
            <v>#DIV/0!</v>
          </cell>
          <cell r="R117">
            <v>0</v>
          </cell>
          <cell r="S117">
            <v>0</v>
          </cell>
          <cell r="T117">
            <v>0</v>
          </cell>
          <cell r="U117">
            <v>1.4285714285714287E-2</v>
          </cell>
          <cell r="V117" t="e">
            <v>#DIV/0!</v>
          </cell>
          <cell r="W117" t="e">
            <v>#DIV/0!</v>
          </cell>
          <cell r="X117" t="e">
            <v>#DIV/0!</v>
          </cell>
          <cell r="Y117">
            <v>0</v>
          </cell>
          <cell r="AD117">
            <v>266</v>
          </cell>
          <cell r="AG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DA117" t="str">
            <v>Maintenance Technicians - Mechanical</v>
          </cell>
          <cell r="DB117">
            <v>32000</v>
          </cell>
        </row>
        <row r="118">
          <cell r="A118">
            <v>106</v>
          </cell>
          <cell r="B118">
            <v>1.1060000000000101</v>
          </cell>
          <cell r="C118" t="str">
            <v>DIO</v>
          </cell>
          <cell r="D118">
            <v>0</v>
          </cell>
          <cell r="E118">
            <v>30746</v>
          </cell>
          <cell r="F118">
            <v>0</v>
          </cell>
          <cell r="G118">
            <v>2</v>
          </cell>
          <cell r="H118">
            <v>2500</v>
          </cell>
          <cell r="I118">
            <v>0.06</v>
          </cell>
          <cell r="J118">
            <v>0.10229037923632343</v>
          </cell>
          <cell r="K118">
            <v>5.0000000000000001E-3</v>
          </cell>
          <cell r="L118">
            <v>0</v>
          </cell>
          <cell r="M118">
            <v>1.5611786899108826E-2</v>
          </cell>
          <cell r="O118">
            <v>1.3009822415924023E-2</v>
          </cell>
          <cell r="P118">
            <v>8.5864827945098549E-3</v>
          </cell>
          <cell r="Q118">
            <v>2.4393417029857544E-2</v>
          </cell>
          <cell r="R118">
            <v>4.3908150653743573E-2</v>
          </cell>
          <cell r="S118">
            <v>1.4423076923076924E-2</v>
          </cell>
          <cell r="T118">
            <v>1.1123398165615039E-2</v>
          </cell>
          <cell r="U118">
            <v>1.4285714285714287E-2</v>
          </cell>
          <cell r="V118">
            <v>0.3126322284038735</v>
          </cell>
          <cell r="W118">
            <v>9612.1904945054939</v>
          </cell>
          <cell r="X118">
            <v>42858.190494505492</v>
          </cell>
          <cell r="Y118">
            <v>0.39394361850339865</v>
          </cell>
          <cell r="AD118">
            <v>267</v>
          </cell>
          <cell r="AG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DA118" t="str">
            <v>Maintenance Technicians - Mechanical</v>
          </cell>
          <cell r="DB118">
            <v>32000</v>
          </cell>
        </row>
        <row r="119">
          <cell r="A119">
            <v>107</v>
          </cell>
          <cell r="B119">
            <v>1.10700000000001</v>
          </cell>
          <cell r="C119" t="str">
            <v>DIO</v>
          </cell>
          <cell r="D119" t="str">
            <v>Electrical Trade 56</v>
          </cell>
          <cell r="E119">
            <v>18936</v>
          </cell>
          <cell r="F119">
            <v>0</v>
          </cell>
          <cell r="G119">
            <v>0</v>
          </cell>
          <cell r="H119">
            <v>0</v>
          </cell>
          <cell r="I119">
            <v>0.25</v>
          </cell>
          <cell r="J119">
            <v>8.0019011406844115E-2</v>
          </cell>
          <cell r="K119">
            <v>5.0000000000000001E-3</v>
          </cell>
          <cell r="L119">
            <v>4.2247570764681032E-2</v>
          </cell>
          <cell r="M119">
            <v>0</v>
          </cell>
          <cell r="O119">
            <v>2.1123785382340516E-2</v>
          </cell>
          <cell r="P119">
            <v>1.3941698352344741E-2</v>
          </cell>
          <cell r="Q119">
            <v>3.960709759188847E-2</v>
          </cell>
          <cell r="R119">
            <v>0</v>
          </cell>
          <cell r="S119">
            <v>0.05</v>
          </cell>
          <cell r="T119">
            <v>0</v>
          </cell>
          <cell r="U119">
            <v>1.4285714285714287E-2</v>
          </cell>
          <cell r="V119">
            <v>0.5162248777838131</v>
          </cell>
          <cell r="W119">
            <v>9775.2342857142849</v>
          </cell>
          <cell r="X119">
            <v>28711.234285714287</v>
          </cell>
          <cell r="Y119">
            <v>0.51622487778381321</v>
          </cell>
          <cell r="AD119" t="str">
            <v>na</v>
          </cell>
          <cell r="AG119">
            <v>0</v>
          </cell>
          <cell r="BF119">
            <v>0</v>
          </cell>
          <cell r="BG119">
            <v>0</v>
          </cell>
          <cell r="BH119">
            <v>1</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1</v>
          </cell>
          <cell r="CJ119">
            <v>1</v>
          </cell>
          <cell r="DA119" t="str">
            <v>Maintenance Technicians - Fabric</v>
          </cell>
          <cell r="DB119">
            <v>25000</v>
          </cell>
        </row>
        <row r="120">
          <cell r="A120">
            <v>108</v>
          </cell>
          <cell r="B120">
            <v>1.1080000000000101</v>
          </cell>
          <cell r="C120" t="str">
            <v>DIO</v>
          </cell>
          <cell r="D120" t="str">
            <v>Plumbing Trade 18</v>
          </cell>
          <cell r="E120">
            <v>20673</v>
          </cell>
          <cell r="F120">
            <v>0</v>
          </cell>
          <cell r="G120">
            <v>0</v>
          </cell>
          <cell r="H120">
            <v>0</v>
          </cell>
          <cell r="I120">
            <v>0.25</v>
          </cell>
          <cell r="J120">
            <v>8.4890727035263389E-2</v>
          </cell>
          <cell r="K120">
            <v>5.0000000000000001E-3</v>
          </cell>
          <cell r="L120">
            <v>3.8697818410487111E-2</v>
          </cell>
          <cell r="M120">
            <v>0</v>
          </cell>
          <cell r="O120">
            <v>1.9348909205243556E-2</v>
          </cell>
          <cell r="P120">
            <v>1.2770280075460745E-2</v>
          </cell>
          <cell r="Q120">
            <v>3.6279204759831665E-2</v>
          </cell>
          <cell r="R120">
            <v>2.4186136506554445E-2</v>
          </cell>
          <cell r="S120">
            <v>1.4423076923076924E-2</v>
          </cell>
          <cell r="T120">
            <v>0</v>
          </cell>
          <cell r="U120">
            <v>1.4285714285714287E-2</v>
          </cell>
          <cell r="V120">
            <v>0.49988186720163214</v>
          </cell>
          <cell r="W120">
            <v>10334.057840659341</v>
          </cell>
          <cell r="X120">
            <v>31007.057840659341</v>
          </cell>
          <cell r="Y120">
            <v>0.49988186720163208</v>
          </cell>
          <cell r="AD120" t="str">
            <v>na</v>
          </cell>
          <cell r="AG120">
            <v>0</v>
          </cell>
          <cell r="BF120">
            <v>0</v>
          </cell>
          <cell r="BG120">
            <v>0</v>
          </cell>
          <cell r="BH120">
            <v>1</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1</v>
          </cell>
          <cell r="CJ120">
            <v>1</v>
          </cell>
          <cell r="DA120" t="str">
            <v>Maintenance Technicians - Fabric</v>
          </cell>
          <cell r="DB120">
            <v>25000</v>
          </cell>
        </row>
        <row r="121">
          <cell r="A121">
            <v>109</v>
          </cell>
          <cell r="B121">
            <v>1.10900000000001</v>
          </cell>
          <cell r="C121" t="str">
            <v>DIO</v>
          </cell>
          <cell r="D121">
            <v>0</v>
          </cell>
          <cell r="E121">
            <v>17320</v>
          </cell>
          <cell r="F121">
            <v>0</v>
          </cell>
          <cell r="G121">
            <v>0</v>
          </cell>
          <cell r="H121">
            <v>0</v>
          </cell>
          <cell r="I121">
            <v>0.25</v>
          </cell>
          <cell r="J121">
            <v>7.4609237875288698E-2</v>
          </cell>
          <cell r="K121">
            <v>5.0000000000000001E-3</v>
          </cell>
          <cell r="L121">
            <v>4.6189376443418015E-2</v>
          </cell>
          <cell r="M121">
            <v>0</v>
          </cell>
          <cell r="O121">
            <v>2.3094688221709007E-2</v>
          </cell>
          <cell r="P121">
            <v>1.5242494226327945E-2</v>
          </cell>
          <cell r="Q121">
            <v>4.3302540415704388E-2</v>
          </cell>
          <cell r="R121">
            <v>0</v>
          </cell>
          <cell r="S121">
            <v>0.05</v>
          </cell>
          <cell r="T121">
            <v>0</v>
          </cell>
          <cell r="U121">
            <v>1.4285714285714287E-2</v>
          </cell>
          <cell r="V121">
            <v>0.52172405146816236</v>
          </cell>
          <cell r="W121">
            <v>9036.2605714285728</v>
          </cell>
          <cell r="X121">
            <v>26356.260571428575</v>
          </cell>
          <cell r="Y121">
            <v>0.52172405146816248</v>
          </cell>
          <cell r="AD121" t="str">
            <v>na</v>
          </cell>
          <cell r="AG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DA121" t="str">
            <v>Maintenance Technicians - Fabric</v>
          </cell>
          <cell r="DB121">
            <v>25000</v>
          </cell>
        </row>
        <row r="122">
          <cell r="A122">
            <v>110</v>
          </cell>
          <cell r="B122">
            <v>1.1100000000000101</v>
          </cell>
          <cell r="C122" t="str">
            <v>DIO</v>
          </cell>
          <cell r="D122" t="str">
            <v>A&amp;M Operations Manager</v>
          </cell>
          <cell r="E122">
            <v>31659</v>
          </cell>
          <cell r="F122">
            <v>0</v>
          </cell>
          <cell r="G122">
            <v>2</v>
          </cell>
          <cell r="H122">
            <v>2500</v>
          </cell>
          <cell r="I122">
            <v>0.25</v>
          </cell>
          <cell r="J122">
            <v>0.10332019330995926</v>
          </cell>
          <cell r="K122">
            <v>5.0000000000000001E-3</v>
          </cell>
          <cell r="L122">
            <v>2.5269275719384691E-2</v>
          </cell>
          <cell r="M122">
            <v>1.5161565431630816E-2</v>
          </cell>
          <cell r="O122">
            <v>1.2634637859692346E-2</v>
          </cell>
          <cell r="P122">
            <v>8.3388609873969489E-3</v>
          </cell>
          <cell r="Q122">
            <v>2.3689945986923151E-2</v>
          </cell>
          <cell r="R122">
            <v>4.2641902776461668E-2</v>
          </cell>
          <cell r="S122">
            <v>1.4423076923076924E-2</v>
          </cell>
          <cell r="T122">
            <v>1.0802615370036956E-2</v>
          </cell>
          <cell r="U122">
            <v>0</v>
          </cell>
          <cell r="V122">
            <v>0.51128207436456263</v>
          </cell>
          <cell r="W122">
            <v>16186.679192307689</v>
          </cell>
          <cell r="X122">
            <v>50345.679192307689</v>
          </cell>
          <cell r="Y122">
            <v>0.59024856098763978</v>
          </cell>
          <cell r="AD122" t="str">
            <v>na</v>
          </cell>
          <cell r="AG122">
            <v>0</v>
          </cell>
          <cell r="BF122">
            <v>0.33333333333333331</v>
          </cell>
          <cell r="BG122">
            <v>0</v>
          </cell>
          <cell r="BH122">
            <v>0.66666666666666663</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1</v>
          </cell>
          <cell r="CJ122">
            <v>1</v>
          </cell>
          <cell r="DA122" t="str">
            <v>Waste Water Engineer - Molesworth</v>
          </cell>
          <cell r="DB122">
            <v>0</v>
          </cell>
        </row>
        <row r="123">
          <cell r="A123">
            <v>111</v>
          </cell>
          <cell r="B123">
            <v>1.11100000000001</v>
          </cell>
          <cell r="C123" t="str">
            <v>DIO</v>
          </cell>
          <cell r="D123">
            <v>0</v>
          </cell>
          <cell r="E123">
            <v>0</v>
          </cell>
          <cell r="F123">
            <v>0</v>
          </cell>
          <cell r="G123">
            <v>0</v>
          </cell>
          <cell r="H123">
            <v>0</v>
          </cell>
          <cell r="I123">
            <v>0.22</v>
          </cell>
          <cell r="J123">
            <v>0</v>
          </cell>
          <cell r="K123">
            <v>5.0000000000000001E-3</v>
          </cell>
          <cell r="L123">
            <v>0</v>
          </cell>
          <cell r="M123">
            <v>0</v>
          </cell>
          <cell r="O123" t="e">
            <v>#DIV/0!</v>
          </cell>
          <cell r="P123" t="e">
            <v>#DIV/0!</v>
          </cell>
          <cell r="Q123" t="e">
            <v>#DIV/0!</v>
          </cell>
          <cell r="R123">
            <v>0</v>
          </cell>
          <cell r="S123">
            <v>0</v>
          </cell>
          <cell r="T123">
            <v>0</v>
          </cell>
          <cell r="U123">
            <v>0</v>
          </cell>
          <cell r="V123" t="e">
            <v>#DIV/0!</v>
          </cell>
          <cell r="W123" t="e">
            <v>#DIV/0!</v>
          </cell>
          <cell r="X123" t="e">
            <v>#DIV/0!</v>
          </cell>
          <cell r="Y123">
            <v>0</v>
          </cell>
          <cell r="AD123" t="str">
            <v>na</v>
          </cell>
          <cell r="AG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DA123" t="str">
            <v>Waste Water Engineer - Molesworth</v>
          </cell>
          <cell r="DB123">
            <v>0</v>
          </cell>
        </row>
        <row r="124">
          <cell r="A124">
            <v>112</v>
          </cell>
          <cell r="B124">
            <v>1.1120000000000101</v>
          </cell>
          <cell r="C124" t="str">
            <v>DIO</v>
          </cell>
          <cell r="D124">
            <v>0</v>
          </cell>
          <cell r="E124">
            <v>26880</v>
          </cell>
          <cell r="F124">
            <v>0</v>
          </cell>
          <cell r="G124">
            <v>1</v>
          </cell>
          <cell r="H124">
            <v>1650</v>
          </cell>
          <cell r="I124">
            <v>0.25</v>
          </cell>
          <cell r="J124">
            <v>9.7154464285714295E-2</v>
          </cell>
          <cell r="K124">
            <v>5.0000000000000001E-3</v>
          </cell>
          <cell r="L124">
            <v>2.976190476190476E-2</v>
          </cell>
          <cell r="M124">
            <v>1.7857142857142856E-2</v>
          </cell>
          <cell r="O124">
            <v>1.488095238095238E-2</v>
          </cell>
          <cell r="P124">
            <v>9.8214285714285712E-3</v>
          </cell>
          <cell r="Q124">
            <v>2.7901785714285716E-2</v>
          </cell>
          <cell r="R124">
            <v>4.6223958333333336E-2</v>
          </cell>
          <cell r="S124">
            <v>1.4423076923076924E-2</v>
          </cell>
          <cell r="T124">
            <v>1.2723214285714286E-2</v>
          </cell>
          <cell r="U124">
            <v>1.4285714285714287E-2</v>
          </cell>
          <cell r="V124">
            <v>0.54003364239926732</v>
          </cell>
          <cell r="W124">
            <v>14516.104307692305</v>
          </cell>
          <cell r="X124">
            <v>43046.104307692309</v>
          </cell>
          <cell r="Y124">
            <v>0.60141757097069592</v>
          </cell>
          <cell r="AD124">
            <v>28</v>
          </cell>
          <cell r="AG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DA124" t="str">
            <v>Base Service Delivery Manager  - Croughton</v>
          </cell>
          <cell r="DB124">
            <v>35285</v>
          </cell>
        </row>
        <row r="125">
          <cell r="A125">
            <v>113</v>
          </cell>
          <cell r="B125">
            <v>1.11300000000001</v>
          </cell>
          <cell r="C125" t="str">
            <v>DIO</v>
          </cell>
          <cell r="D125" t="str">
            <v>Fabric Trade 15</v>
          </cell>
          <cell r="E125">
            <v>20076</v>
          </cell>
          <cell r="F125">
            <v>0</v>
          </cell>
          <cell r="G125">
            <v>0</v>
          </cell>
          <cell r="H125">
            <v>0</v>
          </cell>
          <cell r="I125">
            <v>0.25</v>
          </cell>
          <cell r="J125">
            <v>8.3311416616855954E-2</v>
          </cell>
          <cell r="K125">
            <v>5.0000000000000001E-3</v>
          </cell>
          <cell r="L125">
            <v>3.9848575413428969E-2</v>
          </cell>
          <cell r="M125">
            <v>0</v>
          </cell>
          <cell r="O125">
            <v>1.9924287706714484E-2</v>
          </cell>
          <cell r="P125">
            <v>1.3150029886431561E-2</v>
          </cell>
          <cell r="Q125">
            <v>3.7358039450089663E-2</v>
          </cell>
          <cell r="R125">
            <v>2.4905359633393107E-2</v>
          </cell>
          <cell r="S125">
            <v>1.4423076923076924E-2</v>
          </cell>
          <cell r="T125">
            <v>0</v>
          </cell>
          <cell r="U125">
            <v>1.4285714285714287E-2</v>
          </cell>
          <cell r="V125">
            <v>0.50220649991570487</v>
          </cell>
          <cell r="W125">
            <v>10082.297692307691</v>
          </cell>
          <cell r="X125">
            <v>30158.297692307693</v>
          </cell>
          <cell r="Y125">
            <v>0.50220649991570498</v>
          </cell>
          <cell r="AD125">
            <v>34</v>
          </cell>
          <cell r="AG125">
            <v>0</v>
          </cell>
          <cell r="BF125">
            <v>0</v>
          </cell>
          <cell r="BG125">
            <v>0</v>
          </cell>
          <cell r="BH125">
            <v>1</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1</v>
          </cell>
          <cell r="CJ125">
            <v>1</v>
          </cell>
          <cell r="DA125" t="str">
            <v>Housing Officer</v>
          </cell>
          <cell r="DB125">
            <v>27000</v>
          </cell>
        </row>
        <row r="126">
          <cell r="A126">
            <v>114</v>
          </cell>
          <cell r="B126">
            <v>1.1140000000000101</v>
          </cell>
          <cell r="C126" t="str">
            <v>DIO</v>
          </cell>
          <cell r="D126">
            <v>0</v>
          </cell>
          <cell r="E126">
            <v>17320</v>
          </cell>
          <cell r="F126">
            <v>0</v>
          </cell>
          <cell r="G126">
            <v>0</v>
          </cell>
          <cell r="H126">
            <v>0</v>
          </cell>
          <cell r="I126">
            <v>0.25</v>
          </cell>
          <cell r="J126">
            <v>7.4609237875288698E-2</v>
          </cell>
          <cell r="K126">
            <v>5.0000000000000001E-3</v>
          </cell>
          <cell r="L126">
            <v>4.6189376443418015E-2</v>
          </cell>
          <cell r="M126">
            <v>0</v>
          </cell>
          <cell r="O126">
            <v>2.3094688221709007E-2</v>
          </cell>
          <cell r="P126">
            <v>1.5242494226327945E-2</v>
          </cell>
          <cell r="Q126">
            <v>4.3302540415704388E-2</v>
          </cell>
          <cell r="R126">
            <v>0</v>
          </cell>
          <cell r="S126">
            <v>0.05</v>
          </cell>
          <cell r="T126">
            <v>0</v>
          </cell>
          <cell r="U126">
            <v>1.4285714285714287E-2</v>
          </cell>
          <cell r="V126">
            <v>0.52172405146816236</v>
          </cell>
          <cell r="W126">
            <v>9036.2605714285728</v>
          </cell>
          <cell r="X126">
            <v>26356.260571428575</v>
          </cell>
          <cell r="Y126">
            <v>0.52172405146816248</v>
          </cell>
          <cell r="AD126">
            <v>33</v>
          </cell>
          <cell r="AG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DA126" t="str">
            <v>Housing Maintenance Supervisor</v>
          </cell>
          <cell r="DB126">
            <v>34000</v>
          </cell>
        </row>
        <row r="127">
          <cell r="A127">
            <v>115</v>
          </cell>
          <cell r="B127">
            <v>1.11500000000001</v>
          </cell>
          <cell r="C127" t="str">
            <v>DIO</v>
          </cell>
          <cell r="D127" t="str">
            <v>Mechanical Trade 30</v>
          </cell>
          <cell r="E127">
            <v>20673</v>
          </cell>
          <cell r="F127">
            <v>0</v>
          </cell>
          <cell r="G127">
            <v>0</v>
          </cell>
          <cell r="H127">
            <v>0</v>
          </cell>
          <cell r="I127">
            <v>0.25</v>
          </cell>
          <cell r="J127">
            <v>8.4890727035263389E-2</v>
          </cell>
          <cell r="K127">
            <v>5.0000000000000001E-3</v>
          </cell>
          <cell r="L127">
            <v>3.8697818410487111E-2</v>
          </cell>
          <cell r="M127">
            <v>0</v>
          </cell>
          <cell r="O127">
            <v>1.9348909205243556E-2</v>
          </cell>
          <cell r="P127">
            <v>1.2770280075460745E-2</v>
          </cell>
          <cell r="Q127">
            <v>3.6279204759831665E-2</v>
          </cell>
          <cell r="R127">
            <v>2.4186136506554445E-2</v>
          </cell>
          <cell r="S127">
            <v>1.4423076923076924E-2</v>
          </cell>
          <cell r="T127">
            <v>0</v>
          </cell>
          <cell r="U127">
            <v>1.4285714285714287E-2</v>
          </cell>
          <cell r="V127">
            <v>0.49988186720163214</v>
          </cell>
          <cell r="W127">
            <v>10334.057840659341</v>
          </cell>
          <cell r="X127">
            <v>31007.057840659341</v>
          </cell>
          <cell r="Y127">
            <v>0.49988186720163208</v>
          </cell>
          <cell r="AD127">
            <v>375</v>
          </cell>
          <cell r="AG127">
            <v>0</v>
          </cell>
          <cell r="BF127">
            <v>0</v>
          </cell>
          <cell r="BG127">
            <v>0</v>
          </cell>
          <cell r="BH127">
            <v>1</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1</v>
          </cell>
          <cell r="CJ127">
            <v>1</v>
          </cell>
          <cell r="DA127" t="str">
            <v>Housing Maintenance Technician - Electrical</v>
          </cell>
          <cell r="DB127">
            <v>32000</v>
          </cell>
        </row>
        <row r="128">
          <cell r="A128">
            <v>116</v>
          </cell>
          <cell r="B128">
            <v>1.1160000000000101</v>
          </cell>
          <cell r="C128" t="str">
            <v>DIO</v>
          </cell>
          <cell r="D128">
            <v>0</v>
          </cell>
          <cell r="E128">
            <v>24028</v>
          </cell>
          <cell r="F128">
            <v>0</v>
          </cell>
          <cell r="G128">
            <v>0</v>
          </cell>
          <cell r="H128">
            <v>0</v>
          </cell>
          <cell r="I128">
            <v>0.25</v>
          </cell>
          <cell r="J128">
            <v>9.2306309305809894E-2</v>
          </cell>
          <cell r="K128">
            <v>5.0000000000000001E-3</v>
          </cell>
          <cell r="L128">
            <v>3.32944897619444E-2</v>
          </cell>
          <cell r="M128">
            <v>0</v>
          </cell>
          <cell r="O128">
            <v>1.66472448809722E-2</v>
          </cell>
          <cell r="P128">
            <v>1.0987181621441652E-2</v>
          </cell>
          <cell r="Q128">
            <v>3.1213584151822873E-2</v>
          </cell>
          <cell r="R128">
            <v>2.0809056101215247E-2</v>
          </cell>
          <cell r="S128">
            <v>1.4423076923076924E-2</v>
          </cell>
          <cell r="T128">
            <v>0</v>
          </cell>
          <cell r="U128">
            <v>1.4285714285714287E-2</v>
          </cell>
          <cell r="V128">
            <v>0.48896665703199743</v>
          </cell>
          <cell r="W128">
            <v>11748.890835164835</v>
          </cell>
          <cell r="X128">
            <v>35776.890835164835</v>
          </cell>
          <cell r="Y128">
            <v>0.48896665703199749</v>
          </cell>
          <cell r="AD128">
            <v>374</v>
          </cell>
          <cell r="AG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DA128" t="str">
            <v>Housing Maintenance Technician - Gas</v>
          </cell>
          <cell r="DB128">
            <v>35000</v>
          </cell>
        </row>
        <row r="129">
          <cell r="A129">
            <v>117</v>
          </cell>
          <cell r="B129">
            <v>1.11700000000001</v>
          </cell>
          <cell r="C129" t="str">
            <v>DIO</v>
          </cell>
          <cell r="D129" t="str">
            <v>MHS Water &amp; Waste Water Manager</v>
          </cell>
          <cell r="E129">
            <v>31659</v>
          </cell>
          <cell r="F129">
            <v>0</v>
          </cell>
          <cell r="G129">
            <v>2</v>
          </cell>
          <cell r="H129">
            <v>2500</v>
          </cell>
          <cell r="I129">
            <v>0.25</v>
          </cell>
          <cell r="J129">
            <v>0.10332019330995926</v>
          </cell>
          <cell r="K129">
            <v>5.0000000000000001E-3</v>
          </cell>
          <cell r="L129">
            <v>2.5269275719384691E-2</v>
          </cell>
          <cell r="M129">
            <v>1.5161565431630816E-2</v>
          </cell>
          <cell r="O129">
            <v>1.2634637859692346E-2</v>
          </cell>
          <cell r="P129">
            <v>8.3388609873969489E-3</v>
          </cell>
          <cell r="Q129">
            <v>2.3689945986923151E-2</v>
          </cell>
          <cell r="R129">
            <v>4.2641902776461668E-2</v>
          </cell>
          <cell r="S129">
            <v>1.4423076923076924E-2</v>
          </cell>
          <cell r="T129">
            <v>1.0802615370036956E-2</v>
          </cell>
          <cell r="U129">
            <v>1.4285714285714287E-2</v>
          </cell>
          <cell r="V129">
            <v>0.52556778865027687</v>
          </cell>
          <cell r="W129">
            <v>16638.950620879114</v>
          </cell>
          <cell r="X129">
            <v>50797.950620879114</v>
          </cell>
          <cell r="Y129">
            <v>0.60453427527335402</v>
          </cell>
          <cell r="AD129">
            <v>376</v>
          </cell>
          <cell r="AG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1</v>
          </cell>
          <cell r="CA129">
            <v>0</v>
          </cell>
          <cell r="CB129">
            <v>0</v>
          </cell>
          <cell r="CC129">
            <v>0</v>
          </cell>
          <cell r="CD129">
            <v>0</v>
          </cell>
          <cell r="CE129">
            <v>0</v>
          </cell>
          <cell r="CF129">
            <v>0</v>
          </cell>
          <cell r="CG129">
            <v>0</v>
          </cell>
          <cell r="CH129">
            <v>0</v>
          </cell>
          <cell r="CI129">
            <v>1</v>
          </cell>
          <cell r="CJ129">
            <v>1</v>
          </cell>
          <cell r="DA129" t="str">
            <v>Housing Maintenance Technician - Fabric</v>
          </cell>
          <cell r="DB129">
            <v>28000</v>
          </cell>
        </row>
        <row r="130">
          <cell r="A130">
            <v>118</v>
          </cell>
          <cell r="B130">
            <v>1.1180000000000101</v>
          </cell>
          <cell r="C130" t="str">
            <v>DIO</v>
          </cell>
          <cell r="D130" t="str">
            <v>Document Manager</v>
          </cell>
          <cell r="E130">
            <v>34566</v>
          </cell>
          <cell r="F130">
            <v>0</v>
          </cell>
          <cell r="G130">
            <v>2</v>
          </cell>
          <cell r="H130">
            <v>2500</v>
          </cell>
          <cell r="I130">
            <v>0.25</v>
          </cell>
          <cell r="J130">
            <v>0.10623676445061622</v>
          </cell>
          <cell r="K130">
            <v>5.0000000000000001E-3</v>
          </cell>
          <cell r="L130">
            <v>2.3144130070010992E-2</v>
          </cell>
          <cell r="M130">
            <v>1.3886478042006597E-2</v>
          </cell>
          <cell r="O130">
            <v>1.1572065035005496E-2</v>
          </cell>
          <cell r="P130">
            <v>7.6375629231036279E-3</v>
          </cell>
          <cell r="Q130">
            <v>2.1697621940635306E-2</v>
          </cell>
          <cell r="R130">
            <v>3.9055719493143549E-2</v>
          </cell>
          <cell r="S130">
            <v>1.4423076923076924E-2</v>
          </cell>
          <cell r="T130">
            <v>9.8941156049297003E-3</v>
          </cell>
          <cell r="U130">
            <v>1.4285714285714287E-2</v>
          </cell>
          <cell r="V130">
            <v>0.51683324876824277</v>
          </cell>
          <cell r="W130">
            <v>17864.858076923079</v>
          </cell>
          <cell r="X130">
            <v>54930.858076923076</v>
          </cell>
          <cell r="Y130">
            <v>0.58915865523702693</v>
          </cell>
          <cell r="AD130">
            <v>377</v>
          </cell>
          <cell r="AG130">
            <v>0</v>
          </cell>
          <cell r="BF130">
            <v>0.5</v>
          </cell>
          <cell r="BG130">
            <v>0</v>
          </cell>
          <cell r="BH130">
            <v>0</v>
          </cell>
          <cell r="BI130">
            <v>0</v>
          </cell>
          <cell r="BJ130">
            <v>0</v>
          </cell>
          <cell r="BK130">
            <v>0</v>
          </cell>
          <cell r="BL130">
            <v>0</v>
          </cell>
          <cell r="BM130">
            <v>0</v>
          </cell>
          <cell r="BN130">
            <v>0</v>
          </cell>
          <cell r="BO130">
            <v>0</v>
          </cell>
          <cell r="BP130">
            <v>0</v>
          </cell>
          <cell r="BQ130">
            <v>0.5</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1</v>
          </cell>
          <cell r="CJ130">
            <v>1</v>
          </cell>
          <cell r="DA130" t="str">
            <v>Housing Maintenance Technician - Fabric</v>
          </cell>
          <cell r="DB130">
            <v>28000</v>
          </cell>
        </row>
        <row r="131">
          <cell r="A131">
            <v>119</v>
          </cell>
          <cell r="B131">
            <v>1.11900000000001</v>
          </cell>
          <cell r="C131" t="str">
            <v>DIO</v>
          </cell>
          <cell r="D131" t="str">
            <v>Fabric Trade 25</v>
          </cell>
          <cell r="E131">
            <v>15849</v>
          </cell>
          <cell r="F131">
            <v>0</v>
          </cell>
          <cell r="G131">
            <v>0</v>
          </cell>
          <cell r="H131">
            <v>0</v>
          </cell>
          <cell r="I131">
            <v>0.25</v>
          </cell>
          <cell r="J131">
            <v>6.8725724020442941E-2</v>
          </cell>
          <cell r="K131">
            <v>5.0000000000000001E-3</v>
          </cell>
          <cell r="L131">
            <v>5.047637074894315E-2</v>
          </cell>
          <cell r="M131">
            <v>0</v>
          </cell>
          <cell r="O131">
            <v>2.5238185374471575E-2</v>
          </cell>
          <cell r="P131">
            <v>1.6657202347151241E-2</v>
          </cell>
          <cell r="Q131">
            <v>4.7321597577134202E-2</v>
          </cell>
          <cell r="R131">
            <v>0</v>
          </cell>
          <cell r="S131">
            <v>0.05</v>
          </cell>
          <cell r="T131">
            <v>0</v>
          </cell>
          <cell r="U131">
            <v>1.4285714285714287E-2</v>
          </cell>
          <cell r="V131">
            <v>0.52770479435385742</v>
          </cell>
          <cell r="W131">
            <v>8363.593285714287</v>
          </cell>
          <cell r="X131">
            <v>24212.593285714287</v>
          </cell>
          <cell r="Y131">
            <v>0.52770479435385753</v>
          </cell>
          <cell r="AD131">
            <v>378</v>
          </cell>
          <cell r="AG131">
            <v>0</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1</v>
          </cell>
          <cell r="CJ131">
            <v>1</v>
          </cell>
          <cell r="DA131" t="str">
            <v>Housing Maintenance Technician - Fabric</v>
          </cell>
          <cell r="DB131">
            <v>28000</v>
          </cell>
        </row>
        <row r="132">
          <cell r="A132">
            <v>120</v>
          </cell>
          <cell r="B132">
            <v>1.1200000000000101</v>
          </cell>
          <cell r="C132" t="str">
            <v>DIO</v>
          </cell>
          <cell r="D132">
            <v>0</v>
          </cell>
          <cell r="E132">
            <v>0</v>
          </cell>
          <cell r="F132">
            <v>0</v>
          </cell>
          <cell r="G132">
            <v>0</v>
          </cell>
          <cell r="H132">
            <v>0</v>
          </cell>
          <cell r="I132">
            <v>0</v>
          </cell>
          <cell r="J132">
            <v>0</v>
          </cell>
          <cell r="K132">
            <v>5.0000000000000001E-3</v>
          </cell>
          <cell r="L132">
            <v>0</v>
          </cell>
          <cell r="M132">
            <v>0</v>
          </cell>
          <cell r="O132" t="e">
            <v>#DIV/0!</v>
          </cell>
          <cell r="P132" t="e">
            <v>#DIV/0!</v>
          </cell>
          <cell r="Q132" t="e">
            <v>#DIV/0!</v>
          </cell>
          <cell r="R132">
            <v>0</v>
          </cell>
          <cell r="S132">
            <v>0</v>
          </cell>
          <cell r="T132">
            <v>0</v>
          </cell>
          <cell r="U132">
            <v>1.4285714285714287E-2</v>
          </cell>
          <cell r="V132" t="e">
            <v>#DIV/0!</v>
          </cell>
          <cell r="W132" t="e">
            <v>#DIV/0!</v>
          </cell>
          <cell r="X132" t="e">
            <v>#DIV/0!</v>
          </cell>
          <cell r="Y132">
            <v>0</v>
          </cell>
          <cell r="AD132" t="str">
            <v>na</v>
          </cell>
          <cell r="AG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DA132" t="str">
            <v>Housing Maintenance Technician - Fabric</v>
          </cell>
          <cell r="DB132">
            <v>28000</v>
          </cell>
        </row>
        <row r="133">
          <cell r="A133">
            <v>121</v>
          </cell>
          <cell r="B133">
            <v>1.12100000000001</v>
          </cell>
          <cell r="C133" t="str">
            <v>DIO</v>
          </cell>
          <cell r="D133" t="str">
            <v>Fabric Trade 17</v>
          </cell>
          <cell r="E133">
            <v>20076</v>
          </cell>
          <cell r="F133">
            <v>0</v>
          </cell>
          <cell r="G133">
            <v>0</v>
          </cell>
          <cell r="H133">
            <v>0</v>
          </cell>
          <cell r="I133">
            <v>0.25</v>
          </cell>
          <cell r="J133">
            <v>8.3311416616855954E-2</v>
          </cell>
          <cell r="K133">
            <v>5.0000000000000001E-3</v>
          </cell>
          <cell r="L133">
            <v>3.9848575413428969E-2</v>
          </cell>
          <cell r="M133">
            <v>0</v>
          </cell>
          <cell r="O133">
            <v>1.9924287706714484E-2</v>
          </cell>
          <cell r="P133">
            <v>1.3150029886431561E-2</v>
          </cell>
          <cell r="Q133">
            <v>3.7358039450089663E-2</v>
          </cell>
          <cell r="R133">
            <v>2.4905359633393107E-2</v>
          </cell>
          <cell r="S133">
            <v>1.4423076923076924E-2</v>
          </cell>
          <cell r="T133">
            <v>0</v>
          </cell>
          <cell r="U133">
            <v>1.4285714285714287E-2</v>
          </cell>
          <cell r="V133">
            <v>0.50220649991570487</v>
          </cell>
          <cell r="W133">
            <v>10082.297692307691</v>
          </cell>
          <cell r="X133">
            <v>30158.297692307693</v>
          </cell>
          <cell r="Y133">
            <v>0.50220649991570498</v>
          </cell>
          <cell r="AD133" t="str">
            <v>na</v>
          </cell>
          <cell r="AG133">
            <v>0</v>
          </cell>
          <cell r="BF133">
            <v>0</v>
          </cell>
          <cell r="BG133">
            <v>0</v>
          </cell>
          <cell r="BH133">
            <v>1</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1</v>
          </cell>
          <cell r="CJ133">
            <v>1</v>
          </cell>
          <cell r="DA133" t="str">
            <v>Housing Maintenance Technician - Fabric</v>
          </cell>
          <cell r="DB133">
            <v>28000</v>
          </cell>
        </row>
        <row r="134">
          <cell r="A134">
            <v>122</v>
          </cell>
          <cell r="B134">
            <v>1.1220000000000101</v>
          </cell>
          <cell r="C134" t="str">
            <v>DIO</v>
          </cell>
          <cell r="D134">
            <v>0</v>
          </cell>
          <cell r="E134">
            <v>0</v>
          </cell>
          <cell r="F134">
            <v>0</v>
          </cell>
          <cell r="G134">
            <v>0</v>
          </cell>
          <cell r="H134">
            <v>0</v>
          </cell>
          <cell r="I134">
            <v>0</v>
          </cell>
          <cell r="J134">
            <v>0</v>
          </cell>
          <cell r="K134">
            <v>5.0000000000000001E-3</v>
          </cell>
          <cell r="L134">
            <v>0</v>
          </cell>
          <cell r="M134">
            <v>0</v>
          </cell>
          <cell r="O134" t="e">
            <v>#DIV/0!</v>
          </cell>
          <cell r="P134" t="e">
            <v>#DIV/0!</v>
          </cell>
          <cell r="Q134" t="e">
            <v>#DIV/0!</v>
          </cell>
          <cell r="R134">
            <v>0</v>
          </cell>
          <cell r="S134">
            <v>0</v>
          </cell>
          <cell r="T134">
            <v>0</v>
          </cell>
          <cell r="U134">
            <v>1.4285714285714287E-2</v>
          </cell>
          <cell r="V134" t="e">
            <v>#DIV/0!</v>
          </cell>
          <cell r="W134" t="e">
            <v>#DIV/0!</v>
          </cell>
          <cell r="X134" t="e">
            <v>#DIV/0!</v>
          </cell>
          <cell r="Y134">
            <v>0</v>
          </cell>
          <cell r="AD134">
            <v>38</v>
          </cell>
          <cell r="AG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DA134" t="str">
            <v>Operations Manager (Projects &amp; Ops)</v>
          </cell>
          <cell r="DB134">
            <v>52000</v>
          </cell>
        </row>
        <row r="135">
          <cell r="A135">
            <v>123</v>
          </cell>
          <cell r="B135">
            <v>1.12300000000001</v>
          </cell>
          <cell r="C135" t="str">
            <v>DIO</v>
          </cell>
          <cell r="D135">
            <v>0</v>
          </cell>
          <cell r="E135">
            <v>32600</v>
          </cell>
          <cell r="F135">
            <v>0</v>
          </cell>
          <cell r="G135">
            <v>2</v>
          </cell>
          <cell r="H135">
            <v>2500</v>
          </cell>
          <cell r="I135">
            <v>0.25</v>
          </cell>
          <cell r="J135">
            <v>0.10432122699386503</v>
          </cell>
          <cell r="K135">
            <v>5.0000000000000001E-3</v>
          </cell>
          <cell r="L135">
            <v>2.4539877300613498E-2</v>
          </cell>
          <cell r="M135">
            <v>1.4723926380368098E-2</v>
          </cell>
          <cell r="O135">
            <v>1.2269938650306749E-2</v>
          </cell>
          <cell r="P135">
            <v>8.0981595092024534E-3</v>
          </cell>
          <cell r="Q135">
            <v>2.3006134969325152E-2</v>
          </cell>
          <cell r="R135">
            <v>4.1411042944785273E-2</v>
          </cell>
          <cell r="S135">
            <v>1.4423076923076924E-2</v>
          </cell>
          <cell r="T135">
            <v>1.049079754601227E-2</v>
          </cell>
          <cell r="U135">
            <v>1.4285714285714287E-2</v>
          </cell>
          <cell r="V135">
            <v>0.52256989550326971</v>
          </cell>
          <cell r="W135">
            <v>17035.778593406594</v>
          </cell>
          <cell r="X135">
            <v>52135.778593406591</v>
          </cell>
          <cell r="Y135">
            <v>0.59925701206768678</v>
          </cell>
          <cell r="AD135">
            <v>35</v>
          </cell>
          <cell r="AG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DA135" t="str">
            <v>Maintenance Engineering Manager</v>
          </cell>
          <cell r="DB135">
            <v>26487</v>
          </cell>
        </row>
        <row r="136">
          <cell r="A136">
            <v>124</v>
          </cell>
          <cell r="B136">
            <v>1.1240000000000101</v>
          </cell>
          <cell r="C136" t="str">
            <v>DIO</v>
          </cell>
          <cell r="D136">
            <v>0</v>
          </cell>
          <cell r="E136">
            <v>0</v>
          </cell>
          <cell r="F136">
            <v>0</v>
          </cell>
          <cell r="G136">
            <v>0</v>
          </cell>
          <cell r="H136">
            <v>0</v>
          </cell>
          <cell r="I136">
            <v>0</v>
          </cell>
          <cell r="J136">
            <v>0</v>
          </cell>
          <cell r="K136">
            <v>5.0000000000000001E-3</v>
          </cell>
          <cell r="L136">
            <v>0</v>
          </cell>
          <cell r="M136">
            <v>0</v>
          </cell>
          <cell r="O136" t="e">
            <v>#DIV/0!</v>
          </cell>
          <cell r="P136" t="e">
            <v>#DIV/0!</v>
          </cell>
          <cell r="Q136" t="e">
            <v>#DIV/0!</v>
          </cell>
          <cell r="R136">
            <v>0</v>
          </cell>
          <cell r="S136">
            <v>0</v>
          </cell>
          <cell r="T136">
            <v>0</v>
          </cell>
          <cell r="U136">
            <v>1.4285714285714287E-2</v>
          </cell>
          <cell r="V136" t="e">
            <v>#DIV/0!</v>
          </cell>
          <cell r="W136" t="e">
            <v>#DIV/0!</v>
          </cell>
          <cell r="X136" t="e">
            <v>#DIV/0!</v>
          </cell>
          <cell r="Y136">
            <v>0</v>
          </cell>
          <cell r="AD136">
            <v>37</v>
          </cell>
          <cell r="AG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DA136" t="str">
            <v>Maintenance Supervisor</v>
          </cell>
          <cell r="DB136">
            <v>35000</v>
          </cell>
        </row>
        <row r="137">
          <cell r="A137">
            <v>125</v>
          </cell>
          <cell r="B137">
            <v>1.12500000000001</v>
          </cell>
          <cell r="C137" t="str">
            <v>DIO</v>
          </cell>
          <cell r="D137">
            <v>0</v>
          </cell>
          <cell r="E137">
            <v>30008</v>
          </cell>
          <cell r="F137">
            <v>0</v>
          </cell>
          <cell r="G137">
            <v>2</v>
          </cell>
          <cell r="H137">
            <v>2500</v>
          </cell>
          <cell r="I137">
            <v>0.25</v>
          </cell>
          <cell r="J137">
            <v>0.10141215675819783</v>
          </cell>
          <cell r="K137">
            <v>5.0000000000000001E-3</v>
          </cell>
          <cell r="L137">
            <v>2.6659557451346308E-2</v>
          </cell>
          <cell r="M137">
            <v>1.5995734470807786E-2</v>
          </cell>
          <cell r="O137">
            <v>1.3329778725673154E-2</v>
          </cell>
          <cell r="P137">
            <v>8.7976539589442824E-3</v>
          </cell>
          <cell r="Q137">
            <v>2.4993335110637165E-2</v>
          </cell>
          <cell r="R137">
            <v>4.4988003199146892E-2</v>
          </cell>
          <cell r="S137">
            <v>1.4423076923076924E-2</v>
          </cell>
          <cell r="T137">
            <v>1.1396960810450546E-2</v>
          </cell>
          <cell r="U137">
            <v>1.4285714285714287E-2</v>
          </cell>
          <cell r="V137">
            <v>0.53128197169399494</v>
          </cell>
          <cell r="W137">
            <v>15942.7094065934</v>
          </cell>
          <cell r="X137">
            <v>48450.7094065934</v>
          </cell>
          <cell r="Y137">
            <v>0.61459308872945217</v>
          </cell>
          <cell r="AD137">
            <v>65</v>
          </cell>
          <cell r="AG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DA137" t="str">
            <v>Maintenance Technician - Electrical</v>
          </cell>
          <cell r="DB137">
            <v>24787</v>
          </cell>
        </row>
        <row r="138">
          <cell r="A138">
            <v>126</v>
          </cell>
          <cell r="B138">
            <v>1.1260000000000101</v>
          </cell>
          <cell r="C138" t="str">
            <v>DIO</v>
          </cell>
          <cell r="D138">
            <v>0</v>
          </cell>
          <cell r="E138">
            <v>39721</v>
          </cell>
          <cell r="F138">
            <v>0</v>
          </cell>
          <cell r="G138">
            <v>2</v>
          </cell>
          <cell r="H138">
            <v>2500</v>
          </cell>
          <cell r="I138">
            <v>0.25</v>
          </cell>
          <cell r="J138">
            <v>0.11035900405327158</v>
          </cell>
          <cell r="K138">
            <v>5.0000000000000001E-3</v>
          </cell>
          <cell r="L138">
            <v>2.0140479846932353E-2</v>
          </cell>
          <cell r="M138">
            <v>1.2084287908159411E-2</v>
          </cell>
          <cell r="O138">
            <v>1.0070239923466177E-2</v>
          </cell>
          <cell r="P138">
            <v>6.6463583494876764E-3</v>
          </cell>
          <cell r="Q138">
            <v>1.8881699856499082E-2</v>
          </cell>
          <cell r="R138">
            <v>3.3987059741698349E-2</v>
          </cell>
          <cell r="S138">
            <v>1.4423076923076924E-2</v>
          </cell>
          <cell r="T138">
            <v>8.6100551345635809E-3</v>
          </cell>
          <cell r="U138">
            <v>1.4285714285714287E-2</v>
          </cell>
          <cell r="V138">
            <v>0.50448797602286943</v>
          </cell>
          <cell r="W138">
            <v>20038.766895604396</v>
          </cell>
          <cell r="X138">
            <v>62259.766895604393</v>
          </cell>
          <cell r="Y138">
            <v>0.56742697554453292</v>
          </cell>
          <cell r="AD138">
            <v>92</v>
          </cell>
          <cell r="AG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DA138" t="str">
            <v>Maintenance Technician - Electrical</v>
          </cell>
          <cell r="DB138">
            <v>26671</v>
          </cell>
        </row>
        <row r="139">
          <cell r="A139">
            <v>127</v>
          </cell>
          <cell r="B139">
            <v>1.12700000000001</v>
          </cell>
          <cell r="C139" t="str">
            <v>DIO</v>
          </cell>
          <cell r="D139">
            <v>0</v>
          </cell>
          <cell r="E139">
            <v>15849</v>
          </cell>
          <cell r="F139">
            <v>0</v>
          </cell>
          <cell r="G139">
            <v>0</v>
          </cell>
          <cell r="H139">
            <v>0</v>
          </cell>
          <cell r="I139">
            <v>0.25</v>
          </cell>
          <cell r="J139">
            <v>6.8725724020442941E-2</v>
          </cell>
          <cell r="K139">
            <v>5.0000000000000001E-3</v>
          </cell>
          <cell r="L139">
            <v>5.047637074894315E-2</v>
          </cell>
          <cell r="M139">
            <v>0</v>
          </cell>
          <cell r="O139">
            <v>2.5238185374471575E-2</v>
          </cell>
          <cell r="P139">
            <v>1.6657202347151241E-2</v>
          </cell>
          <cell r="Q139">
            <v>4.7321597577134202E-2</v>
          </cell>
          <cell r="R139">
            <v>0</v>
          </cell>
          <cell r="S139">
            <v>0.05</v>
          </cell>
          <cell r="T139">
            <v>0</v>
          </cell>
          <cell r="U139">
            <v>1.4285714285714287E-2</v>
          </cell>
          <cell r="V139">
            <v>0.52770479435385742</v>
          </cell>
          <cell r="W139">
            <v>8363.593285714287</v>
          </cell>
          <cell r="X139">
            <v>24212.593285714287</v>
          </cell>
          <cell r="Y139">
            <v>0.52770479435385753</v>
          </cell>
          <cell r="AD139">
            <v>98</v>
          </cell>
          <cell r="AG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DA139" t="str">
            <v>Maintenance Technician - Electrical</v>
          </cell>
          <cell r="DB139">
            <v>30816.5</v>
          </cell>
        </row>
        <row r="140">
          <cell r="A140">
            <v>128</v>
          </cell>
          <cell r="B140">
            <v>1.1280000000000101</v>
          </cell>
          <cell r="C140" t="str">
            <v>DIO</v>
          </cell>
          <cell r="D140" t="str">
            <v>Fabric Trade 3</v>
          </cell>
          <cell r="E140">
            <v>17320</v>
          </cell>
          <cell r="F140">
            <v>0</v>
          </cell>
          <cell r="G140">
            <v>0</v>
          </cell>
          <cell r="H140">
            <v>0</v>
          </cell>
          <cell r="I140">
            <v>0.25</v>
          </cell>
          <cell r="J140">
            <v>7.4609237875288698E-2</v>
          </cell>
          <cell r="K140">
            <v>5.0000000000000001E-3</v>
          </cell>
          <cell r="L140">
            <v>4.6189376443418015E-2</v>
          </cell>
          <cell r="M140">
            <v>0</v>
          </cell>
          <cell r="O140">
            <v>2.3094688221709007E-2</v>
          </cell>
          <cell r="P140">
            <v>1.5242494226327945E-2</v>
          </cell>
          <cell r="Q140">
            <v>4.3302540415704388E-2</v>
          </cell>
          <cell r="R140">
            <v>0</v>
          </cell>
          <cell r="S140">
            <v>0.05</v>
          </cell>
          <cell r="T140">
            <v>0</v>
          </cell>
          <cell r="U140">
            <v>1.4285714285714287E-2</v>
          </cell>
          <cell r="V140">
            <v>0.52172405146816236</v>
          </cell>
          <cell r="W140">
            <v>9036.2605714285728</v>
          </cell>
          <cell r="X140">
            <v>26356.260571428575</v>
          </cell>
          <cell r="Y140">
            <v>0.52172405146816248</v>
          </cell>
          <cell r="AD140">
            <v>104</v>
          </cell>
          <cell r="AG140">
            <v>0</v>
          </cell>
          <cell r="BF140">
            <v>0</v>
          </cell>
          <cell r="BG140">
            <v>0</v>
          </cell>
          <cell r="BH140">
            <v>1</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1</v>
          </cell>
          <cell r="CJ140">
            <v>1</v>
          </cell>
          <cell r="DA140" t="str">
            <v>Maintenance Technician - Electrical</v>
          </cell>
          <cell r="DB140">
            <v>32000</v>
          </cell>
        </row>
        <row r="141">
          <cell r="A141">
            <v>129</v>
          </cell>
          <cell r="B141">
            <v>1.12900000000001</v>
          </cell>
          <cell r="C141" t="str">
            <v>DIO</v>
          </cell>
          <cell r="D141" t="str">
            <v>Engineering Plant Operator</v>
          </cell>
          <cell r="E141">
            <v>18936</v>
          </cell>
          <cell r="F141">
            <v>0</v>
          </cell>
          <cell r="G141">
            <v>0</v>
          </cell>
          <cell r="H141">
            <v>0</v>
          </cell>
          <cell r="I141">
            <v>0.25</v>
          </cell>
          <cell r="J141">
            <v>8.0019011406844115E-2</v>
          </cell>
          <cell r="K141">
            <v>5.0000000000000001E-3</v>
          </cell>
          <cell r="L141">
            <v>4.2247570764681032E-2</v>
          </cell>
          <cell r="M141">
            <v>0</v>
          </cell>
          <cell r="O141">
            <v>2.1123785382340516E-2</v>
          </cell>
          <cell r="P141">
            <v>1.3941698352344741E-2</v>
          </cell>
          <cell r="Q141">
            <v>3.960709759188847E-2</v>
          </cell>
          <cell r="R141">
            <v>0</v>
          </cell>
          <cell r="S141">
            <v>0.05</v>
          </cell>
          <cell r="T141">
            <v>0</v>
          </cell>
          <cell r="U141">
            <v>1.4285714285714287E-2</v>
          </cell>
          <cell r="V141">
            <v>0.5162248777838131</v>
          </cell>
          <cell r="W141">
            <v>9775.2342857142849</v>
          </cell>
          <cell r="X141">
            <v>28711.234285714287</v>
          </cell>
          <cell r="Y141">
            <v>0.51622487778381321</v>
          </cell>
          <cell r="AD141">
            <v>110</v>
          </cell>
          <cell r="AG141">
            <v>0</v>
          </cell>
          <cell r="BF141">
            <v>0</v>
          </cell>
          <cell r="BG141">
            <v>0</v>
          </cell>
          <cell r="BH141">
            <v>1</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1</v>
          </cell>
          <cell r="CJ141">
            <v>1</v>
          </cell>
          <cell r="DA141" t="str">
            <v>Maintenance Technician - Electrical</v>
          </cell>
          <cell r="DB141">
            <v>32000</v>
          </cell>
        </row>
        <row r="142">
          <cell r="A142">
            <v>130</v>
          </cell>
          <cell r="B142">
            <v>1.1300000000000101</v>
          </cell>
          <cell r="C142" t="str">
            <v>DIO</v>
          </cell>
          <cell r="D142">
            <v>0</v>
          </cell>
          <cell r="E142">
            <v>0</v>
          </cell>
          <cell r="F142">
            <v>0</v>
          </cell>
          <cell r="G142">
            <v>0</v>
          </cell>
          <cell r="H142">
            <v>0</v>
          </cell>
          <cell r="I142">
            <v>0</v>
          </cell>
          <cell r="J142">
            <v>0</v>
          </cell>
          <cell r="K142">
            <v>5.0000000000000001E-3</v>
          </cell>
          <cell r="L142">
            <v>0</v>
          </cell>
          <cell r="M142">
            <v>0</v>
          </cell>
          <cell r="O142" t="e">
            <v>#DIV/0!</v>
          </cell>
          <cell r="P142" t="e">
            <v>#DIV/0!</v>
          </cell>
          <cell r="Q142" t="e">
            <v>#DIV/0!</v>
          </cell>
          <cell r="R142">
            <v>0</v>
          </cell>
          <cell r="S142">
            <v>0</v>
          </cell>
          <cell r="T142">
            <v>0</v>
          </cell>
          <cell r="U142">
            <v>1.4285714285714287E-2</v>
          </cell>
          <cell r="V142" t="e">
            <v>#DIV/0!</v>
          </cell>
          <cell r="W142" t="e">
            <v>#DIV/0!</v>
          </cell>
          <cell r="X142" t="e">
            <v>#DIV/0!</v>
          </cell>
          <cell r="Y142">
            <v>0</v>
          </cell>
          <cell r="AD142">
            <v>121</v>
          </cell>
          <cell r="AG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DA142" t="str">
            <v>Maintenance Technician - Electrical</v>
          </cell>
          <cell r="DB142">
            <v>32000</v>
          </cell>
        </row>
        <row r="143">
          <cell r="A143">
            <v>131</v>
          </cell>
          <cell r="B143">
            <v>1.13100000000001</v>
          </cell>
          <cell r="C143" t="str">
            <v>DIO</v>
          </cell>
          <cell r="D143">
            <v>0</v>
          </cell>
          <cell r="E143">
            <v>0</v>
          </cell>
          <cell r="F143">
            <v>0</v>
          </cell>
          <cell r="G143">
            <v>0</v>
          </cell>
          <cell r="H143">
            <v>0</v>
          </cell>
          <cell r="I143">
            <v>0</v>
          </cell>
          <cell r="J143">
            <v>0</v>
          </cell>
          <cell r="K143">
            <v>5.0000000000000001E-3</v>
          </cell>
          <cell r="L143">
            <v>0</v>
          </cell>
          <cell r="M143">
            <v>0</v>
          </cell>
          <cell r="O143" t="e">
            <v>#DIV/0!</v>
          </cell>
          <cell r="P143" t="e">
            <v>#DIV/0!</v>
          </cell>
          <cell r="Q143" t="e">
            <v>#DIV/0!</v>
          </cell>
          <cell r="R143">
            <v>0</v>
          </cell>
          <cell r="S143">
            <v>0</v>
          </cell>
          <cell r="T143">
            <v>0</v>
          </cell>
          <cell r="U143">
            <v>1.4285714285714287E-2</v>
          </cell>
          <cell r="V143" t="e">
            <v>#DIV/0!</v>
          </cell>
          <cell r="W143" t="e">
            <v>#DIV/0!</v>
          </cell>
          <cell r="X143" t="e">
            <v>#DIV/0!</v>
          </cell>
          <cell r="Y143">
            <v>0</v>
          </cell>
          <cell r="AD143" t="str">
            <v>na</v>
          </cell>
          <cell r="AG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DA143" t="str">
            <v>Maintenance Technician - Electrical</v>
          </cell>
          <cell r="DB143">
            <v>32000</v>
          </cell>
        </row>
        <row r="144">
          <cell r="A144">
            <v>132</v>
          </cell>
          <cell r="B144">
            <v>1.1320000000000101</v>
          </cell>
          <cell r="C144" t="str">
            <v>DIO</v>
          </cell>
          <cell r="D144">
            <v>0</v>
          </cell>
          <cell r="E144">
            <v>0</v>
          </cell>
          <cell r="F144">
            <v>0</v>
          </cell>
          <cell r="G144">
            <v>0</v>
          </cell>
          <cell r="H144">
            <v>0</v>
          </cell>
          <cell r="I144">
            <v>0</v>
          </cell>
          <cell r="J144">
            <v>0</v>
          </cell>
          <cell r="K144">
            <v>5.0000000000000001E-3</v>
          </cell>
          <cell r="L144">
            <v>0</v>
          </cell>
          <cell r="M144">
            <v>0</v>
          </cell>
          <cell r="O144" t="e">
            <v>#DIV/0!</v>
          </cell>
          <cell r="P144" t="e">
            <v>#DIV/0!</v>
          </cell>
          <cell r="Q144" t="e">
            <v>#DIV/0!</v>
          </cell>
          <cell r="R144">
            <v>0</v>
          </cell>
          <cell r="S144">
            <v>0</v>
          </cell>
          <cell r="T144">
            <v>0</v>
          </cell>
          <cell r="U144">
            <v>1.4285714285714287E-2</v>
          </cell>
          <cell r="V144" t="e">
            <v>#DIV/0!</v>
          </cell>
          <cell r="W144" t="e">
            <v>#DIV/0!</v>
          </cell>
          <cell r="X144" t="e">
            <v>#DIV/0!</v>
          </cell>
          <cell r="Y144">
            <v>0</v>
          </cell>
          <cell r="AD144" t="str">
            <v>na</v>
          </cell>
          <cell r="AG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DA144" t="str">
            <v>Maintenance Technician - Electrical</v>
          </cell>
          <cell r="DB144">
            <v>32000</v>
          </cell>
        </row>
        <row r="145">
          <cell r="A145">
            <v>133</v>
          </cell>
          <cell r="B145">
            <v>1.13300000000001</v>
          </cell>
          <cell r="C145" t="str">
            <v>DIO</v>
          </cell>
          <cell r="D145" t="str">
            <v>Electrical Trade 49</v>
          </cell>
          <cell r="E145">
            <v>20076</v>
          </cell>
          <cell r="F145">
            <v>0</v>
          </cell>
          <cell r="G145">
            <v>0</v>
          </cell>
          <cell r="H145">
            <v>0</v>
          </cell>
          <cell r="I145">
            <v>0.25</v>
          </cell>
          <cell r="J145">
            <v>8.3311416616855954E-2</v>
          </cell>
          <cell r="K145">
            <v>5.0000000000000001E-3</v>
          </cell>
          <cell r="L145">
            <v>3.9848575413428969E-2</v>
          </cell>
          <cell r="M145">
            <v>0</v>
          </cell>
          <cell r="O145">
            <v>1.9924287706714484E-2</v>
          </cell>
          <cell r="P145">
            <v>1.3150029886431561E-2</v>
          </cell>
          <cell r="Q145">
            <v>3.7358039450089663E-2</v>
          </cell>
          <cell r="R145">
            <v>2.4905359633393107E-2</v>
          </cell>
          <cell r="S145">
            <v>1.4423076923076924E-2</v>
          </cell>
          <cell r="T145">
            <v>0</v>
          </cell>
          <cell r="U145">
            <v>1.4285714285714287E-2</v>
          </cell>
          <cell r="V145">
            <v>0.50220649991570487</v>
          </cell>
          <cell r="W145">
            <v>10082.297692307691</v>
          </cell>
          <cell r="X145">
            <v>30158.297692307693</v>
          </cell>
          <cell r="Y145">
            <v>0.50220649991570498</v>
          </cell>
          <cell r="AD145" t="str">
            <v>na</v>
          </cell>
          <cell r="AG145">
            <v>0</v>
          </cell>
          <cell r="BF145">
            <v>0</v>
          </cell>
          <cell r="BG145">
            <v>0</v>
          </cell>
          <cell r="BH145">
            <v>1</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1</v>
          </cell>
          <cell r="CJ145">
            <v>1</v>
          </cell>
          <cell r="DA145" t="str">
            <v>n/a</v>
          </cell>
          <cell r="DB145">
            <v>32000</v>
          </cell>
        </row>
        <row r="146">
          <cell r="A146">
            <v>134</v>
          </cell>
          <cell r="B146">
            <v>1.1340000000000101</v>
          </cell>
          <cell r="C146" t="str">
            <v>DIO</v>
          </cell>
          <cell r="D146" t="str">
            <v>Plumbing Trade 6</v>
          </cell>
          <cell r="E146">
            <v>20076</v>
          </cell>
          <cell r="F146">
            <v>0</v>
          </cell>
          <cell r="G146">
            <v>0</v>
          </cell>
          <cell r="H146">
            <v>0</v>
          </cell>
          <cell r="I146">
            <v>0.25</v>
          </cell>
          <cell r="J146">
            <v>8.3311416616855954E-2</v>
          </cell>
          <cell r="K146">
            <v>5.0000000000000001E-3</v>
          </cell>
          <cell r="L146">
            <v>3.9848575413428969E-2</v>
          </cell>
          <cell r="M146">
            <v>0</v>
          </cell>
          <cell r="O146">
            <v>1.9924287706714484E-2</v>
          </cell>
          <cell r="P146">
            <v>1.3150029886431561E-2</v>
          </cell>
          <cell r="Q146">
            <v>3.7358039450089663E-2</v>
          </cell>
          <cell r="R146">
            <v>2.4905359633393107E-2</v>
          </cell>
          <cell r="S146">
            <v>1.4423076923076924E-2</v>
          </cell>
          <cell r="T146">
            <v>0</v>
          </cell>
          <cell r="U146">
            <v>1.4285714285714287E-2</v>
          </cell>
          <cell r="V146">
            <v>0.50220649991570487</v>
          </cell>
          <cell r="W146">
            <v>10082.297692307691</v>
          </cell>
          <cell r="X146">
            <v>30158.297692307693</v>
          </cell>
          <cell r="Y146">
            <v>0.50220649991570498</v>
          </cell>
          <cell r="AD146">
            <v>238</v>
          </cell>
          <cell r="AG146">
            <v>0</v>
          </cell>
          <cell r="BF146">
            <v>0</v>
          </cell>
          <cell r="BG146">
            <v>0</v>
          </cell>
          <cell r="BH146">
            <v>1</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1</v>
          </cell>
          <cell r="CJ146">
            <v>1</v>
          </cell>
          <cell r="DA146" t="str">
            <v>Maintenance Technician - Mechanical</v>
          </cell>
          <cell r="DB146">
            <v>27683</v>
          </cell>
        </row>
        <row r="147">
          <cell r="A147">
            <v>135</v>
          </cell>
          <cell r="B147">
            <v>1.13500000000001</v>
          </cell>
          <cell r="C147" t="str">
            <v>DIO</v>
          </cell>
          <cell r="D147">
            <v>0</v>
          </cell>
          <cell r="E147">
            <v>17320</v>
          </cell>
          <cell r="F147">
            <v>0</v>
          </cell>
          <cell r="G147">
            <v>0</v>
          </cell>
          <cell r="H147">
            <v>0</v>
          </cell>
          <cell r="I147">
            <v>0.25</v>
          </cell>
          <cell r="J147">
            <v>7.4609237875288698E-2</v>
          </cell>
          <cell r="K147">
            <v>5.0000000000000001E-3</v>
          </cell>
          <cell r="L147">
            <v>4.6189376443418015E-2</v>
          </cell>
          <cell r="M147">
            <v>0</v>
          </cell>
          <cell r="O147">
            <v>2.3094688221709007E-2</v>
          </cell>
          <cell r="P147">
            <v>1.5242494226327945E-2</v>
          </cell>
          <cell r="Q147">
            <v>4.3302540415704388E-2</v>
          </cell>
          <cell r="R147">
            <v>0</v>
          </cell>
          <cell r="S147">
            <v>0.05</v>
          </cell>
          <cell r="T147">
            <v>0</v>
          </cell>
          <cell r="U147">
            <v>1.4285714285714287E-2</v>
          </cell>
          <cell r="V147">
            <v>0.52172405146816236</v>
          </cell>
          <cell r="W147">
            <v>9036.2605714285728</v>
          </cell>
          <cell r="X147">
            <v>26356.260571428575</v>
          </cell>
          <cell r="Y147">
            <v>0.52172405146816248</v>
          </cell>
          <cell r="AD147">
            <v>244</v>
          </cell>
          <cell r="AG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DA147" t="str">
            <v>Maintenance Technician - Mechanical</v>
          </cell>
          <cell r="DB147">
            <v>49679.01</v>
          </cell>
        </row>
        <row r="148">
          <cell r="A148">
            <v>136</v>
          </cell>
          <cell r="B148">
            <v>1.1360000000000099</v>
          </cell>
          <cell r="C148" t="str">
            <v>DIO</v>
          </cell>
          <cell r="D148">
            <v>0</v>
          </cell>
          <cell r="E148">
            <v>17320</v>
          </cell>
          <cell r="F148">
            <v>0</v>
          </cell>
          <cell r="G148">
            <v>0</v>
          </cell>
          <cell r="H148">
            <v>0</v>
          </cell>
          <cell r="I148">
            <v>0.25</v>
          </cell>
          <cell r="J148">
            <v>7.4609237875288698E-2</v>
          </cell>
          <cell r="K148">
            <v>5.0000000000000001E-3</v>
          </cell>
          <cell r="L148">
            <v>4.6189376443418015E-2</v>
          </cell>
          <cell r="M148">
            <v>0</v>
          </cell>
          <cell r="O148">
            <v>2.3094688221709007E-2</v>
          </cell>
          <cell r="P148">
            <v>1.5242494226327945E-2</v>
          </cell>
          <cell r="Q148">
            <v>4.3302540415704388E-2</v>
          </cell>
          <cell r="R148">
            <v>0</v>
          </cell>
          <cell r="S148">
            <v>0.05</v>
          </cell>
          <cell r="T148">
            <v>0</v>
          </cell>
          <cell r="U148">
            <v>1.4285714285714287E-2</v>
          </cell>
          <cell r="V148">
            <v>0.52172405146816236</v>
          </cell>
          <cell r="W148">
            <v>9036.2605714285728</v>
          </cell>
          <cell r="X148">
            <v>26356.260571428575</v>
          </cell>
          <cell r="Y148">
            <v>0.52172405146816248</v>
          </cell>
          <cell r="AD148">
            <v>249</v>
          </cell>
          <cell r="AG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DA148" t="str">
            <v>Maintenance Technician - Mechanical</v>
          </cell>
          <cell r="DB148">
            <v>25491</v>
          </cell>
        </row>
        <row r="149">
          <cell r="A149">
            <v>137</v>
          </cell>
          <cell r="B149">
            <v>1.13700000000001</v>
          </cell>
          <cell r="C149" t="str">
            <v>DIO</v>
          </cell>
          <cell r="D149" t="str">
            <v>Weekend CSR 3</v>
          </cell>
          <cell r="E149">
            <v>30008</v>
          </cell>
          <cell r="F149">
            <v>0</v>
          </cell>
          <cell r="G149">
            <v>2</v>
          </cell>
          <cell r="H149">
            <v>2500</v>
          </cell>
          <cell r="I149">
            <v>0.22</v>
          </cell>
          <cell r="J149">
            <v>0.10141215675819783</v>
          </cell>
          <cell r="K149">
            <v>5.0000000000000001E-3</v>
          </cell>
          <cell r="L149">
            <v>2.6659557451346308E-2</v>
          </cell>
          <cell r="M149">
            <v>1.5995734470807786E-2</v>
          </cell>
          <cell r="O149">
            <v>1.3329778725673154E-2</v>
          </cell>
          <cell r="P149">
            <v>8.7976539589442824E-3</v>
          </cell>
          <cell r="Q149">
            <v>2.4993335110637165E-2</v>
          </cell>
          <cell r="R149">
            <v>4.4988003199146892E-2</v>
          </cell>
          <cell r="S149">
            <v>1.4423076923076924E-2</v>
          </cell>
          <cell r="T149">
            <v>1.1396960810450546E-2</v>
          </cell>
          <cell r="U149">
            <v>1.4285714285714287E-2</v>
          </cell>
          <cell r="V149">
            <v>0.50128197169399513</v>
          </cell>
          <cell r="W149">
            <v>15042.469406593405</v>
          </cell>
          <cell r="X149">
            <v>47550.469406593402</v>
          </cell>
          <cell r="Y149">
            <v>0.58459308872945215</v>
          </cell>
          <cell r="AD149">
            <v>254</v>
          </cell>
          <cell r="AG149">
            <v>0</v>
          </cell>
          <cell r="BF149">
            <v>0</v>
          </cell>
          <cell r="BG149">
            <v>1</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1</v>
          </cell>
          <cell r="CJ149">
            <v>1</v>
          </cell>
          <cell r="DA149" t="str">
            <v>Maintenance Technician - Mechanical</v>
          </cell>
          <cell r="DB149">
            <v>24909</v>
          </cell>
        </row>
        <row r="150">
          <cell r="A150">
            <v>138</v>
          </cell>
          <cell r="B150">
            <v>1.1380000000000099</v>
          </cell>
          <cell r="C150" t="str">
            <v>DIO</v>
          </cell>
          <cell r="D150" t="str">
            <v>Plumbing Trade 12</v>
          </cell>
          <cell r="E150">
            <v>20076</v>
          </cell>
          <cell r="F150">
            <v>0</v>
          </cell>
          <cell r="G150">
            <v>0</v>
          </cell>
          <cell r="H150">
            <v>0</v>
          </cell>
          <cell r="I150">
            <v>0.22</v>
          </cell>
          <cell r="J150">
            <v>8.3311416616855954E-2</v>
          </cell>
          <cell r="K150">
            <v>5.0000000000000001E-3</v>
          </cell>
          <cell r="L150">
            <v>3.9848575413428969E-2</v>
          </cell>
          <cell r="M150">
            <v>0</v>
          </cell>
          <cell r="O150">
            <v>1.9924287706714484E-2</v>
          </cell>
          <cell r="P150">
            <v>1.3150029886431561E-2</v>
          </cell>
          <cell r="Q150">
            <v>3.7358039450089663E-2</v>
          </cell>
          <cell r="R150">
            <v>2.4905359633393107E-2</v>
          </cell>
          <cell r="S150">
            <v>1.4423076923076924E-2</v>
          </cell>
          <cell r="T150">
            <v>0</v>
          </cell>
          <cell r="U150">
            <v>1.4285714285714287E-2</v>
          </cell>
          <cell r="V150">
            <v>0.47220649991570496</v>
          </cell>
          <cell r="W150">
            <v>9480.0176923076924</v>
          </cell>
          <cell r="X150">
            <v>29556.017692307694</v>
          </cell>
          <cell r="Y150">
            <v>0.47220649991570496</v>
          </cell>
          <cell r="AD150" t="str">
            <v>na</v>
          </cell>
          <cell r="AG150">
            <v>0</v>
          </cell>
          <cell r="BF150">
            <v>0</v>
          </cell>
          <cell r="BG150">
            <v>0</v>
          </cell>
          <cell r="BH150">
            <v>1</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1</v>
          </cell>
          <cell r="CJ150">
            <v>1</v>
          </cell>
          <cell r="DA150" t="str">
            <v>Maintenance Technician - Mechanical</v>
          </cell>
          <cell r="DB150">
            <v>36750</v>
          </cell>
        </row>
        <row r="151">
          <cell r="A151">
            <v>139</v>
          </cell>
          <cell r="B151">
            <v>1.13900000000001</v>
          </cell>
          <cell r="C151" t="str">
            <v>DIO</v>
          </cell>
          <cell r="D151">
            <v>0</v>
          </cell>
          <cell r="E151">
            <v>26105</v>
          </cell>
          <cell r="F151">
            <v>0</v>
          </cell>
          <cell r="G151">
            <v>1</v>
          </cell>
          <cell r="H151">
            <v>1650</v>
          </cell>
          <cell r="I151">
            <v>0.22</v>
          </cell>
          <cell r="J151">
            <v>9.594185022026433E-2</v>
          </cell>
          <cell r="K151">
            <v>5.0000000000000001E-3</v>
          </cell>
          <cell r="L151">
            <v>3.0645470216433632E-2</v>
          </cell>
          <cell r="M151">
            <v>1.8387282129860179E-2</v>
          </cell>
          <cell r="O151">
            <v>1.5322735108216816E-2</v>
          </cell>
          <cell r="P151">
            <v>1.0113005171423099E-2</v>
          </cell>
          <cell r="Q151">
            <v>2.8730128327906532E-2</v>
          </cell>
          <cell r="R151">
            <v>4.7596245929898487E-2</v>
          </cell>
          <cell r="S151">
            <v>1.4423076923076924E-2</v>
          </cell>
          <cell r="T151">
            <v>1.3100938517525378E-2</v>
          </cell>
          <cell r="U151">
            <v>1.4285714285714287E-2</v>
          </cell>
          <cell r="V151">
            <v>0.51354644683031969</v>
          </cell>
          <cell r="W151">
            <v>13406.129994505496</v>
          </cell>
          <cell r="X151">
            <v>41161.129994505493</v>
          </cell>
          <cell r="Y151">
            <v>0.57675272915171405</v>
          </cell>
          <cell r="AD151" t="str">
            <v>na</v>
          </cell>
          <cell r="AG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DA151" t="str">
            <v>n/a</v>
          </cell>
          <cell r="DB151">
            <v>32000</v>
          </cell>
        </row>
        <row r="152">
          <cell r="A152">
            <v>140</v>
          </cell>
          <cell r="B152">
            <v>1.1400000000000201</v>
          </cell>
          <cell r="C152" t="str">
            <v>DIO</v>
          </cell>
          <cell r="D152">
            <v>0</v>
          </cell>
          <cell r="E152">
            <v>17320</v>
          </cell>
          <cell r="F152">
            <v>0</v>
          </cell>
          <cell r="G152">
            <v>0</v>
          </cell>
          <cell r="H152">
            <v>0</v>
          </cell>
          <cell r="I152">
            <v>0.22</v>
          </cell>
          <cell r="J152">
            <v>7.4609237875288698E-2</v>
          </cell>
          <cell r="K152">
            <v>5.0000000000000001E-3</v>
          </cell>
          <cell r="L152">
            <v>4.6189376443418015E-2</v>
          </cell>
          <cell r="M152">
            <v>0</v>
          </cell>
          <cell r="O152">
            <v>2.3094688221709007E-2</v>
          </cell>
          <cell r="P152">
            <v>1.5242494226327945E-2</v>
          </cell>
          <cell r="Q152">
            <v>4.3302540415704388E-2</v>
          </cell>
          <cell r="R152">
            <v>0</v>
          </cell>
          <cell r="S152">
            <v>0.05</v>
          </cell>
          <cell r="T152">
            <v>0</v>
          </cell>
          <cell r="U152">
            <v>1.4285714285714287E-2</v>
          </cell>
          <cell r="V152">
            <v>0.49172405146816234</v>
          </cell>
          <cell r="W152">
            <v>8516.6605714285724</v>
          </cell>
          <cell r="X152">
            <v>25836.660571428572</v>
          </cell>
          <cell r="Y152">
            <v>0.49172405146816245</v>
          </cell>
          <cell r="AD152" t="str">
            <v>na</v>
          </cell>
          <cell r="AG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DA152" t="str">
            <v>n/a</v>
          </cell>
          <cell r="DB152">
            <v>32000</v>
          </cell>
        </row>
        <row r="153">
          <cell r="A153">
            <v>141</v>
          </cell>
          <cell r="B153">
            <v>1.14100000000002</v>
          </cell>
          <cell r="C153" t="str">
            <v>DIO</v>
          </cell>
          <cell r="D153">
            <v>0</v>
          </cell>
          <cell r="E153">
            <v>17320</v>
          </cell>
          <cell r="F153">
            <v>0</v>
          </cell>
          <cell r="G153">
            <v>0</v>
          </cell>
          <cell r="H153">
            <v>0</v>
          </cell>
          <cell r="I153">
            <v>0.22</v>
          </cell>
          <cell r="J153">
            <v>7.4609237875288698E-2</v>
          </cell>
          <cell r="K153">
            <v>5.0000000000000001E-3</v>
          </cell>
          <cell r="L153">
            <v>4.6189376443418015E-2</v>
          </cell>
          <cell r="M153">
            <v>0</v>
          </cell>
          <cell r="O153">
            <v>2.3094688221709007E-2</v>
          </cell>
          <cell r="P153">
            <v>1.5242494226327945E-2</v>
          </cell>
          <cell r="Q153">
            <v>4.3302540415704388E-2</v>
          </cell>
          <cell r="R153">
            <v>0</v>
          </cell>
          <cell r="S153">
            <v>0.05</v>
          </cell>
          <cell r="T153">
            <v>0</v>
          </cell>
          <cell r="U153">
            <v>1.4285714285714287E-2</v>
          </cell>
          <cell r="V153">
            <v>0.49172405146816234</v>
          </cell>
          <cell r="W153">
            <v>8516.6605714285724</v>
          </cell>
          <cell r="X153">
            <v>25836.660571428572</v>
          </cell>
          <cell r="Y153">
            <v>0.49172405146816245</v>
          </cell>
          <cell r="AD153">
            <v>162</v>
          </cell>
          <cell r="AG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DA153" t="str">
            <v>Maintenance Technician - Fabric</v>
          </cell>
          <cell r="DB153">
            <v>29173</v>
          </cell>
        </row>
        <row r="154">
          <cell r="A154">
            <v>142</v>
          </cell>
          <cell r="B154">
            <v>1.1420000000000201</v>
          </cell>
          <cell r="C154" t="str">
            <v>DIO</v>
          </cell>
          <cell r="D154" t="str">
            <v>Fabric Trade 21</v>
          </cell>
          <cell r="E154">
            <v>20076</v>
          </cell>
          <cell r="F154">
            <v>0</v>
          </cell>
          <cell r="G154">
            <v>0</v>
          </cell>
          <cell r="H154">
            <v>0</v>
          </cell>
          <cell r="I154">
            <v>0.22</v>
          </cell>
          <cell r="J154">
            <v>8.3311416616855954E-2</v>
          </cell>
          <cell r="K154">
            <v>5.0000000000000001E-3</v>
          </cell>
          <cell r="L154">
            <v>3.9848575413428969E-2</v>
          </cell>
          <cell r="M154">
            <v>0</v>
          </cell>
          <cell r="O154">
            <v>1.9924287706714484E-2</v>
          </cell>
          <cell r="P154">
            <v>1.3150029886431561E-2</v>
          </cell>
          <cell r="Q154">
            <v>3.7358039450089663E-2</v>
          </cell>
          <cell r="R154">
            <v>2.4905359633393107E-2</v>
          </cell>
          <cell r="S154">
            <v>1.4423076923076924E-2</v>
          </cell>
          <cell r="T154">
            <v>0</v>
          </cell>
          <cell r="U154">
            <v>1.4285714285714287E-2</v>
          </cell>
          <cell r="V154">
            <v>0.47220649991570496</v>
          </cell>
          <cell r="W154">
            <v>9480.0176923076924</v>
          </cell>
          <cell r="X154">
            <v>29556.017692307694</v>
          </cell>
          <cell r="Y154">
            <v>0.47220649991570496</v>
          </cell>
          <cell r="AD154">
            <v>168</v>
          </cell>
          <cell r="AG154">
            <v>0</v>
          </cell>
          <cell r="BF154">
            <v>0</v>
          </cell>
          <cell r="BG154">
            <v>0</v>
          </cell>
          <cell r="BH154">
            <v>1</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1</v>
          </cell>
          <cell r="CJ154">
            <v>1</v>
          </cell>
          <cell r="DA154" t="str">
            <v>Maintenance Technician - Fabric</v>
          </cell>
          <cell r="DB154">
            <v>18000</v>
          </cell>
        </row>
        <row r="155">
          <cell r="A155">
            <v>143</v>
          </cell>
          <cell r="B155">
            <v>1.14300000000002</v>
          </cell>
          <cell r="C155" t="str">
            <v>DIO</v>
          </cell>
          <cell r="D155">
            <v>0</v>
          </cell>
          <cell r="E155">
            <v>19309</v>
          </cell>
          <cell r="F155">
            <v>0</v>
          </cell>
          <cell r="G155">
            <v>0</v>
          </cell>
          <cell r="H155">
            <v>0</v>
          </cell>
          <cell r="I155">
            <v>0.22</v>
          </cell>
          <cell r="J155">
            <v>8.1139054326997778E-2</v>
          </cell>
          <cell r="K155">
            <v>5.0000000000000001E-3</v>
          </cell>
          <cell r="L155">
            <v>4.1431456833600909E-2</v>
          </cell>
          <cell r="M155">
            <v>0</v>
          </cell>
          <cell r="O155">
            <v>2.0715728416800454E-2</v>
          </cell>
          <cell r="P155">
            <v>1.3672380755088301E-2</v>
          </cell>
          <cell r="Q155">
            <v>3.8841990781500857E-2</v>
          </cell>
          <cell r="R155">
            <v>0</v>
          </cell>
          <cell r="S155">
            <v>0.05</v>
          </cell>
          <cell r="T155">
            <v>0</v>
          </cell>
          <cell r="U155">
            <v>1.4285714285714287E-2</v>
          </cell>
          <cell r="V155">
            <v>0.48508632539970259</v>
          </cell>
          <cell r="W155">
            <v>9366.5318571428579</v>
          </cell>
          <cell r="X155">
            <v>28675.531857142858</v>
          </cell>
          <cell r="Y155">
            <v>0.48508632539970264</v>
          </cell>
          <cell r="AD155">
            <v>173</v>
          </cell>
          <cell r="AG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DA155" t="str">
            <v>Maintenance Technician - Fabric</v>
          </cell>
          <cell r="DB155">
            <v>22385</v>
          </cell>
        </row>
        <row r="156">
          <cell r="A156">
            <v>144</v>
          </cell>
          <cell r="B156">
            <v>1.1440000000000199</v>
          </cell>
          <cell r="C156" t="str">
            <v>DIO</v>
          </cell>
          <cell r="D156" t="str">
            <v>Escort 4</v>
          </cell>
          <cell r="E156">
            <v>15849</v>
          </cell>
          <cell r="F156">
            <v>0</v>
          </cell>
          <cell r="G156">
            <v>0</v>
          </cell>
          <cell r="H156">
            <v>0</v>
          </cell>
          <cell r="I156">
            <v>0.22</v>
          </cell>
          <cell r="J156">
            <v>6.8725724020442941E-2</v>
          </cell>
          <cell r="K156">
            <v>5.0000000000000001E-3</v>
          </cell>
          <cell r="L156">
            <v>5.047637074894315E-2</v>
          </cell>
          <cell r="M156">
            <v>0</v>
          </cell>
          <cell r="O156">
            <v>2.5238185374471575E-2</v>
          </cell>
          <cell r="P156">
            <v>1.6657202347151241E-2</v>
          </cell>
          <cell r="Q156">
            <v>4.7321597577134202E-2</v>
          </cell>
          <cell r="R156">
            <v>0</v>
          </cell>
          <cell r="S156">
            <v>0.05</v>
          </cell>
          <cell r="T156">
            <v>0</v>
          </cell>
          <cell r="U156">
            <v>1.4285714285714287E-2</v>
          </cell>
          <cell r="V156">
            <v>0.49770479435385745</v>
          </cell>
          <cell r="W156">
            <v>7888.1232857142868</v>
          </cell>
          <cell r="X156">
            <v>23737.123285714286</v>
          </cell>
          <cell r="Y156">
            <v>0.4977047943538575</v>
          </cell>
          <cell r="AD156">
            <v>281</v>
          </cell>
          <cell r="AG156">
            <v>0</v>
          </cell>
          <cell r="BF156">
            <v>1</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1</v>
          </cell>
          <cell r="CJ156">
            <v>1</v>
          </cell>
          <cell r="DA156" t="str">
            <v>Maintenance Technician - Fabric</v>
          </cell>
          <cell r="DB156">
            <v>30260.5</v>
          </cell>
        </row>
        <row r="157">
          <cell r="A157">
            <v>145</v>
          </cell>
          <cell r="B157">
            <v>1.14500000000002</v>
          </cell>
          <cell r="C157" t="str">
            <v>DIO</v>
          </cell>
          <cell r="D157">
            <v>0</v>
          </cell>
          <cell r="E157">
            <v>0</v>
          </cell>
          <cell r="F157">
            <v>0</v>
          </cell>
          <cell r="G157">
            <v>0</v>
          </cell>
          <cell r="H157">
            <v>0</v>
          </cell>
          <cell r="I157">
            <v>0</v>
          </cell>
          <cell r="J157">
            <v>0</v>
          </cell>
          <cell r="K157">
            <v>5.0000000000000001E-3</v>
          </cell>
          <cell r="L157">
            <v>0</v>
          </cell>
          <cell r="M157">
            <v>0</v>
          </cell>
          <cell r="O157" t="e">
            <v>#DIV/0!</v>
          </cell>
          <cell r="P157" t="e">
            <v>#DIV/0!</v>
          </cell>
          <cell r="Q157" t="e">
            <v>#DIV/0!</v>
          </cell>
          <cell r="R157">
            <v>0</v>
          </cell>
          <cell r="S157">
            <v>0</v>
          </cell>
          <cell r="T157">
            <v>0</v>
          </cell>
          <cell r="U157">
            <v>1.4285714285714287E-2</v>
          </cell>
          <cell r="V157" t="e">
            <v>#DIV/0!</v>
          </cell>
          <cell r="W157" t="e">
            <v>#DIV/0!</v>
          </cell>
          <cell r="X157" t="e">
            <v>#DIV/0!</v>
          </cell>
          <cell r="Y157">
            <v>0</v>
          </cell>
          <cell r="AD157">
            <v>287</v>
          </cell>
          <cell r="AG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DA157" t="str">
            <v>Maintenance Technician - Fabric</v>
          </cell>
          <cell r="DB157">
            <v>25000</v>
          </cell>
        </row>
        <row r="158">
          <cell r="A158">
            <v>146</v>
          </cell>
          <cell r="B158">
            <v>1.1460000000000199</v>
          </cell>
          <cell r="C158" t="str">
            <v>DIO</v>
          </cell>
          <cell r="D158" t="str">
            <v>Mechanical Trade 16</v>
          </cell>
          <cell r="E158">
            <v>20076</v>
          </cell>
          <cell r="F158">
            <v>0</v>
          </cell>
          <cell r="G158">
            <v>0</v>
          </cell>
          <cell r="H158">
            <v>0</v>
          </cell>
          <cell r="I158">
            <v>0.22</v>
          </cell>
          <cell r="J158">
            <v>8.3311416616855954E-2</v>
          </cell>
          <cell r="K158">
            <v>5.0000000000000001E-3</v>
          </cell>
          <cell r="L158">
            <v>3.9848575413428969E-2</v>
          </cell>
          <cell r="M158">
            <v>0</v>
          </cell>
          <cell r="O158">
            <v>1.9924287706714484E-2</v>
          </cell>
          <cell r="P158">
            <v>1.3150029886431561E-2</v>
          </cell>
          <cell r="Q158">
            <v>3.7358039450089663E-2</v>
          </cell>
          <cell r="R158">
            <v>2.4905359633393107E-2</v>
          </cell>
          <cell r="S158">
            <v>1.4423076923076924E-2</v>
          </cell>
          <cell r="T158">
            <v>0</v>
          </cell>
          <cell r="U158">
            <v>1.4285714285714287E-2</v>
          </cell>
          <cell r="V158">
            <v>0.47220649991570496</v>
          </cell>
          <cell r="W158">
            <v>9480.0176923076924</v>
          </cell>
          <cell r="X158">
            <v>29556.017692307694</v>
          </cell>
          <cell r="Y158">
            <v>0.47220649991570496</v>
          </cell>
          <cell r="AD158" t="str">
            <v>na</v>
          </cell>
          <cell r="AG158">
            <v>0</v>
          </cell>
          <cell r="BF158">
            <v>0</v>
          </cell>
          <cell r="BG158">
            <v>0</v>
          </cell>
          <cell r="BH158">
            <v>1</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1</v>
          </cell>
          <cell r="CJ158">
            <v>1</v>
          </cell>
          <cell r="DA158" t="str">
            <v>Maintenance Technician - Fabric</v>
          </cell>
          <cell r="DB158">
            <v>25000</v>
          </cell>
        </row>
        <row r="159">
          <cell r="A159">
            <v>147</v>
          </cell>
          <cell r="B159">
            <v>1.14700000000002</v>
          </cell>
          <cell r="C159" t="str">
            <v>DIO</v>
          </cell>
          <cell r="D159" t="str">
            <v>Electrical Trade 51</v>
          </cell>
          <cell r="E159">
            <v>20076</v>
          </cell>
          <cell r="F159">
            <v>0</v>
          </cell>
          <cell r="G159">
            <v>0</v>
          </cell>
          <cell r="H159">
            <v>0</v>
          </cell>
          <cell r="I159">
            <v>0.22</v>
          </cell>
          <cell r="J159">
            <v>8.3311416616855954E-2</v>
          </cell>
          <cell r="K159">
            <v>5.0000000000000001E-3</v>
          </cell>
          <cell r="L159">
            <v>3.9848575413428969E-2</v>
          </cell>
          <cell r="M159">
            <v>0</v>
          </cell>
          <cell r="O159">
            <v>1.9924287706714484E-2</v>
          </cell>
          <cell r="P159">
            <v>1.3150029886431561E-2</v>
          </cell>
          <cell r="Q159">
            <v>3.7358039450089663E-2</v>
          </cell>
          <cell r="R159">
            <v>2.4905359633393107E-2</v>
          </cell>
          <cell r="S159">
            <v>1.4423076923076924E-2</v>
          </cell>
          <cell r="T159">
            <v>0</v>
          </cell>
          <cell r="U159">
            <v>1.4285714285714287E-2</v>
          </cell>
          <cell r="V159">
            <v>0.47220649991570496</v>
          </cell>
          <cell r="W159">
            <v>9480.0176923076924</v>
          </cell>
          <cell r="X159">
            <v>29556.017692307694</v>
          </cell>
          <cell r="Y159">
            <v>0.47220649991570496</v>
          </cell>
          <cell r="AD159" t="str">
            <v>na</v>
          </cell>
          <cell r="AG159">
            <v>0</v>
          </cell>
          <cell r="BF159">
            <v>0</v>
          </cell>
          <cell r="BG159">
            <v>0</v>
          </cell>
          <cell r="BH159">
            <v>1</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1</v>
          </cell>
          <cell r="CJ159">
            <v>1</v>
          </cell>
          <cell r="DA159" t="str">
            <v>Maintenance Technician - Fabric</v>
          </cell>
          <cell r="DB159">
            <v>25000</v>
          </cell>
        </row>
        <row r="160">
          <cell r="A160">
            <v>148</v>
          </cell>
          <cell r="B160">
            <v>1.1480000000000199</v>
          </cell>
          <cell r="C160" t="str">
            <v>DIO</v>
          </cell>
          <cell r="D160" t="str">
            <v>C Maintenance Engineering Manager</v>
          </cell>
          <cell r="E160">
            <v>30008</v>
          </cell>
          <cell r="F160">
            <v>0</v>
          </cell>
          <cell r="G160">
            <v>2</v>
          </cell>
          <cell r="H160">
            <v>2500</v>
          </cell>
          <cell r="I160">
            <v>0.22</v>
          </cell>
          <cell r="J160">
            <v>0.10141215675819783</v>
          </cell>
          <cell r="K160">
            <v>5.0000000000000001E-3</v>
          </cell>
          <cell r="L160">
            <v>2.6659557451346308E-2</v>
          </cell>
          <cell r="M160">
            <v>1.5995734470807786E-2</v>
          </cell>
          <cell r="O160">
            <v>1.3329778725673154E-2</v>
          </cell>
          <cell r="P160">
            <v>8.7976539589442824E-3</v>
          </cell>
          <cell r="Q160">
            <v>2.4993335110637165E-2</v>
          </cell>
          <cell r="R160">
            <v>4.4988003199146892E-2</v>
          </cell>
          <cell r="S160">
            <v>1.4423076923076924E-2</v>
          </cell>
          <cell r="T160">
            <v>1.1396960810450546E-2</v>
          </cell>
          <cell r="U160">
            <v>1.4285714285714287E-2</v>
          </cell>
          <cell r="V160">
            <v>0.50128197169399513</v>
          </cell>
          <cell r="W160">
            <v>15042.469406593405</v>
          </cell>
          <cell r="X160">
            <v>47550.469406593402</v>
          </cell>
          <cell r="Y160">
            <v>0.58459308872945215</v>
          </cell>
          <cell r="AD160">
            <v>29</v>
          </cell>
          <cell r="AG160">
            <v>0</v>
          </cell>
          <cell r="BF160">
            <v>0</v>
          </cell>
          <cell r="BG160">
            <v>0</v>
          </cell>
          <cell r="BH160">
            <v>0.5</v>
          </cell>
          <cell r="BI160">
            <v>0</v>
          </cell>
          <cell r="BJ160">
            <v>0</v>
          </cell>
          <cell r="BK160">
            <v>0</v>
          </cell>
          <cell r="BL160">
            <v>0</v>
          </cell>
          <cell r="BM160">
            <v>0.05</v>
          </cell>
          <cell r="BN160">
            <v>0</v>
          </cell>
          <cell r="BO160">
            <v>0</v>
          </cell>
          <cell r="BP160">
            <v>0</v>
          </cell>
          <cell r="BQ160">
            <v>0.45</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1</v>
          </cell>
          <cell r="CJ160">
            <v>1</v>
          </cell>
          <cell r="DA160" t="str">
            <v>Construction Supervisor</v>
          </cell>
          <cell r="DB160">
            <v>35000</v>
          </cell>
        </row>
        <row r="161">
          <cell r="A161">
            <v>149</v>
          </cell>
          <cell r="B161">
            <v>1.14900000000002</v>
          </cell>
          <cell r="C161" t="str">
            <v>DIO</v>
          </cell>
          <cell r="D161">
            <v>0</v>
          </cell>
          <cell r="E161">
            <v>24028</v>
          </cell>
          <cell r="F161">
            <v>0</v>
          </cell>
          <cell r="G161">
            <v>0</v>
          </cell>
          <cell r="H161">
            <v>0</v>
          </cell>
          <cell r="I161">
            <v>0.22</v>
          </cell>
          <cell r="J161">
            <v>9.2306309305809894E-2</v>
          </cell>
          <cell r="K161">
            <v>5.0000000000000001E-3</v>
          </cell>
          <cell r="L161">
            <v>3.32944897619444E-2</v>
          </cell>
          <cell r="M161">
            <v>0</v>
          </cell>
          <cell r="O161">
            <v>1.66472448809722E-2</v>
          </cell>
          <cell r="P161">
            <v>1.0987181621441652E-2</v>
          </cell>
          <cell r="Q161">
            <v>3.1213584151822873E-2</v>
          </cell>
          <cell r="R161">
            <v>2.0809056101215247E-2</v>
          </cell>
          <cell r="S161">
            <v>1.4423076923076924E-2</v>
          </cell>
          <cell r="T161">
            <v>0</v>
          </cell>
          <cell r="U161">
            <v>1.4285714285714287E-2</v>
          </cell>
          <cell r="V161">
            <v>0.4589666570319974</v>
          </cell>
          <cell r="W161">
            <v>11028.050835164833</v>
          </cell>
          <cell r="X161">
            <v>35056.050835164831</v>
          </cell>
          <cell r="Y161">
            <v>0.45896665703199724</v>
          </cell>
          <cell r="AD161">
            <v>136</v>
          </cell>
          <cell r="AG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DA161" t="str">
            <v>Escort</v>
          </cell>
          <cell r="DB161">
            <v>26487</v>
          </cell>
        </row>
        <row r="162">
          <cell r="A162">
            <v>150</v>
          </cell>
          <cell r="B162">
            <v>1.1500000000000199</v>
          </cell>
          <cell r="C162" t="str">
            <v>DIO</v>
          </cell>
          <cell r="D162">
            <v>0</v>
          </cell>
          <cell r="E162">
            <v>24028</v>
          </cell>
          <cell r="F162">
            <v>0</v>
          </cell>
          <cell r="G162">
            <v>0</v>
          </cell>
          <cell r="H162">
            <v>0</v>
          </cell>
          <cell r="I162">
            <v>0.22</v>
          </cell>
          <cell r="J162">
            <v>9.2306309305809894E-2</v>
          </cell>
          <cell r="K162">
            <v>5.0000000000000001E-3</v>
          </cell>
          <cell r="L162">
            <v>3.32944897619444E-2</v>
          </cell>
          <cell r="M162">
            <v>0</v>
          </cell>
          <cell r="O162">
            <v>1.66472448809722E-2</v>
          </cell>
          <cell r="P162">
            <v>1.0987181621441652E-2</v>
          </cell>
          <cell r="Q162">
            <v>3.1213584151822873E-2</v>
          </cell>
          <cell r="R162">
            <v>2.0809056101215247E-2</v>
          </cell>
          <cell r="S162">
            <v>1.4423076923076924E-2</v>
          </cell>
          <cell r="T162">
            <v>0</v>
          </cell>
          <cell r="U162">
            <v>0</v>
          </cell>
          <cell r="V162">
            <v>0.44468094274628311</v>
          </cell>
          <cell r="W162">
            <v>10684.79369230769</v>
          </cell>
          <cell r="X162">
            <v>34712.793692307692</v>
          </cell>
          <cell r="Y162">
            <v>0.44468094274628323</v>
          </cell>
          <cell r="AD162">
            <v>379.78</v>
          </cell>
          <cell r="AF162" t="str">
            <v>fair</v>
          </cell>
          <cell r="AG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DA162" t="str">
            <v>Waste Water Engineer – Menwith Hill</v>
          </cell>
          <cell r="DB162">
            <v>0</v>
          </cell>
        </row>
        <row r="163">
          <cell r="A163">
            <v>151</v>
          </cell>
          <cell r="B163">
            <v>1.15100000000002</v>
          </cell>
          <cell r="C163" t="str">
            <v>DIO</v>
          </cell>
          <cell r="D163">
            <v>0</v>
          </cell>
          <cell r="E163">
            <v>0</v>
          </cell>
          <cell r="F163">
            <v>0</v>
          </cell>
          <cell r="G163">
            <v>0</v>
          </cell>
          <cell r="H163">
            <v>0</v>
          </cell>
          <cell r="I163">
            <v>0</v>
          </cell>
          <cell r="J163">
            <v>0</v>
          </cell>
          <cell r="K163">
            <v>5.0000000000000001E-3</v>
          </cell>
          <cell r="L163">
            <v>0</v>
          </cell>
          <cell r="M163">
            <v>0</v>
          </cell>
          <cell r="O163" t="e">
            <v>#DIV/0!</v>
          </cell>
          <cell r="P163" t="e">
            <v>#DIV/0!</v>
          </cell>
          <cell r="Q163" t="e">
            <v>#DIV/0!</v>
          </cell>
          <cell r="R163">
            <v>0</v>
          </cell>
          <cell r="S163">
            <v>0</v>
          </cell>
          <cell r="T163">
            <v>0</v>
          </cell>
          <cell r="U163">
            <v>0</v>
          </cell>
          <cell r="V163" t="e">
            <v>#DIV/0!</v>
          </cell>
          <cell r="W163" t="e">
            <v>#DIV/0!</v>
          </cell>
          <cell r="X163" t="e">
            <v>#DIV/0!</v>
          </cell>
          <cell r="Y163">
            <v>0</v>
          </cell>
          <cell r="AD163">
            <v>379.94</v>
          </cell>
          <cell r="AF163" t="str">
            <v>fair</v>
          </cell>
          <cell r="AG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DA163" t="str">
            <v>Waste Water Engineer - Fairford</v>
          </cell>
          <cell r="DB163">
            <v>0</v>
          </cell>
        </row>
        <row r="164">
          <cell r="A164">
            <v>152</v>
          </cell>
          <cell r="B164">
            <v>1.1520000000000199</v>
          </cell>
          <cell r="C164" t="str">
            <v>DIO</v>
          </cell>
          <cell r="D164">
            <v>0</v>
          </cell>
          <cell r="E164">
            <v>24028</v>
          </cell>
          <cell r="F164">
            <v>0</v>
          </cell>
          <cell r="G164">
            <v>0</v>
          </cell>
          <cell r="H164">
            <v>0</v>
          </cell>
          <cell r="I164">
            <v>0.22</v>
          </cell>
          <cell r="J164">
            <v>9.2306309305809894E-2</v>
          </cell>
          <cell r="K164">
            <v>5.0000000000000001E-3</v>
          </cell>
          <cell r="L164">
            <v>3.32944897619444E-2</v>
          </cell>
          <cell r="M164">
            <v>0</v>
          </cell>
          <cell r="O164">
            <v>1.66472448809722E-2</v>
          </cell>
          <cell r="P164">
            <v>1.0987181621441652E-2</v>
          </cell>
          <cell r="Q164">
            <v>3.1213584151822873E-2</v>
          </cell>
          <cell r="R164">
            <v>2.0809056101215247E-2</v>
          </cell>
          <cell r="S164">
            <v>1.4423076923076924E-2</v>
          </cell>
          <cell r="T164">
            <v>0</v>
          </cell>
          <cell r="U164">
            <v>1.4285714285714287E-2</v>
          </cell>
          <cell r="V164">
            <v>0.4589666570319974</v>
          </cell>
          <cell r="W164">
            <v>11028.050835164833</v>
          </cell>
          <cell r="X164">
            <v>35056.050835164831</v>
          </cell>
          <cell r="Y164">
            <v>0.45896665703199724</v>
          </cell>
          <cell r="AD164">
            <v>39</v>
          </cell>
          <cell r="AG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DA164" t="str">
            <v>Receptionist / Office Management</v>
          </cell>
          <cell r="DB164">
            <v>19500</v>
          </cell>
        </row>
        <row r="165">
          <cell r="A165">
            <v>153</v>
          </cell>
          <cell r="B165">
            <v>1.15300000000002</v>
          </cell>
          <cell r="C165" t="str">
            <v>DIO</v>
          </cell>
          <cell r="D165">
            <v>0</v>
          </cell>
          <cell r="E165">
            <v>30008</v>
          </cell>
          <cell r="F165">
            <v>0</v>
          </cell>
          <cell r="G165">
            <v>2</v>
          </cell>
          <cell r="H165">
            <v>2500</v>
          </cell>
          <cell r="I165">
            <v>0.22</v>
          </cell>
          <cell r="J165">
            <v>0.10141215675819783</v>
          </cell>
          <cell r="K165">
            <v>5.0000000000000001E-3</v>
          </cell>
          <cell r="L165">
            <v>2.6659557451346308E-2</v>
          </cell>
          <cell r="M165">
            <v>1.5995734470807786E-2</v>
          </cell>
          <cell r="O165">
            <v>1.3329778725673154E-2</v>
          </cell>
          <cell r="P165">
            <v>8.7976539589442824E-3</v>
          </cell>
          <cell r="Q165">
            <v>2.4993335110637165E-2</v>
          </cell>
          <cell r="R165">
            <v>4.4988003199146892E-2</v>
          </cell>
          <cell r="S165">
            <v>1.4423076923076924E-2</v>
          </cell>
          <cell r="T165">
            <v>1.1396960810450546E-2</v>
          </cell>
          <cell r="U165">
            <v>1.4285714285714287E-2</v>
          </cell>
          <cell r="V165">
            <v>0.50128197169399513</v>
          </cell>
          <cell r="W165">
            <v>15042.469406593405</v>
          </cell>
          <cell r="X165">
            <v>47550.469406593402</v>
          </cell>
          <cell r="Y165">
            <v>0.58459308872945215</v>
          </cell>
          <cell r="AD165">
            <v>27</v>
          </cell>
          <cell r="AG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DA165" t="str">
            <v>Administrative Assistant – Housing and General</v>
          </cell>
          <cell r="DB165">
            <v>21402.5</v>
          </cell>
        </row>
        <row r="166">
          <cell r="A166">
            <v>154</v>
          </cell>
          <cell r="B166">
            <v>1.1540000000000199</v>
          </cell>
          <cell r="C166" t="str">
            <v>DIO</v>
          </cell>
          <cell r="D166">
            <v>0</v>
          </cell>
          <cell r="E166">
            <v>24028</v>
          </cell>
          <cell r="F166">
            <v>0</v>
          </cell>
          <cell r="G166">
            <v>0</v>
          </cell>
          <cell r="H166">
            <v>0</v>
          </cell>
          <cell r="I166">
            <v>0.22</v>
          </cell>
          <cell r="J166">
            <v>9.2306309305809894E-2</v>
          </cell>
          <cell r="K166">
            <v>5.0000000000000001E-3</v>
          </cell>
          <cell r="L166">
            <v>3.32944897619444E-2</v>
          </cell>
          <cell r="M166">
            <v>0</v>
          </cell>
          <cell r="O166">
            <v>1.66472448809722E-2</v>
          </cell>
          <cell r="P166">
            <v>1.0987181621441652E-2</v>
          </cell>
          <cell r="Q166">
            <v>3.1213584151822873E-2</v>
          </cell>
          <cell r="R166">
            <v>2.0809056101215247E-2</v>
          </cell>
          <cell r="S166">
            <v>1.4423076923076924E-2</v>
          </cell>
          <cell r="T166">
            <v>0</v>
          </cell>
          <cell r="U166">
            <v>1.4285714285714287E-2</v>
          </cell>
          <cell r="V166">
            <v>0.4589666570319974</v>
          </cell>
          <cell r="W166">
            <v>11028.050835164833</v>
          </cell>
          <cell r="X166">
            <v>35056.050835164831</v>
          </cell>
          <cell r="Y166">
            <v>0.45896665703199724</v>
          </cell>
          <cell r="AD166">
            <v>134</v>
          </cell>
          <cell r="AG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DA166" t="str">
            <v>Escort</v>
          </cell>
          <cell r="DB166">
            <v>20222.04</v>
          </cell>
        </row>
        <row r="167">
          <cell r="A167">
            <v>155</v>
          </cell>
          <cell r="B167">
            <v>1.15500000000002</v>
          </cell>
          <cell r="C167" t="str">
            <v>DIO</v>
          </cell>
          <cell r="D167">
            <v>0</v>
          </cell>
          <cell r="E167">
            <v>24028</v>
          </cell>
          <cell r="F167">
            <v>0</v>
          </cell>
          <cell r="G167">
            <v>0</v>
          </cell>
          <cell r="H167">
            <v>0</v>
          </cell>
          <cell r="I167">
            <v>0.22</v>
          </cell>
          <cell r="J167">
            <v>9.2306309305809894E-2</v>
          </cell>
          <cell r="K167">
            <v>5.0000000000000001E-3</v>
          </cell>
          <cell r="L167">
            <v>3.32944897619444E-2</v>
          </cell>
          <cell r="M167">
            <v>0</v>
          </cell>
          <cell r="O167">
            <v>1.66472448809722E-2</v>
          </cell>
          <cell r="P167">
            <v>1.0987181621441652E-2</v>
          </cell>
          <cell r="Q167">
            <v>3.1213584151822873E-2</v>
          </cell>
          <cell r="R167">
            <v>2.0809056101215247E-2</v>
          </cell>
          <cell r="S167">
            <v>1.4423076923076924E-2</v>
          </cell>
          <cell r="T167">
            <v>0</v>
          </cell>
          <cell r="U167">
            <v>1.4285714285714287E-2</v>
          </cell>
          <cell r="V167">
            <v>0.4589666570319974</v>
          </cell>
          <cell r="W167">
            <v>11028.050835164833</v>
          </cell>
          <cell r="X167">
            <v>35056.050835164831</v>
          </cell>
          <cell r="Y167">
            <v>0.45896665703199724</v>
          </cell>
          <cell r="AD167">
            <v>135</v>
          </cell>
          <cell r="AG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DA167" t="str">
            <v>Escort</v>
          </cell>
          <cell r="DB167">
            <v>18820</v>
          </cell>
        </row>
        <row r="168">
          <cell r="A168">
            <v>156</v>
          </cell>
          <cell r="B168">
            <v>1.1560000000000199</v>
          </cell>
          <cell r="C168" t="str">
            <v>DIO</v>
          </cell>
          <cell r="D168">
            <v>0</v>
          </cell>
          <cell r="E168">
            <v>36562</v>
          </cell>
          <cell r="F168">
            <v>0</v>
          </cell>
          <cell r="G168">
            <v>2</v>
          </cell>
          <cell r="H168">
            <v>2500</v>
          </cell>
          <cell r="I168">
            <v>0.22</v>
          </cell>
          <cell r="J168">
            <v>0.10797078934412779</v>
          </cell>
          <cell r="K168">
            <v>5.0000000000000001E-3</v>
          </cell>
          <cell r="L168">
            <v>2.1880641102784312E-2</v>
          </cell>
          <cell r="M168">
            <v>1.3128384661670586E-2</v>
          </cell>
          <cell r="O168">
            <v>1.0940320551392156E-2</v>
          </cell>
          <cell r="P168">
            <v>7.2206115639188231E-3</v>
          </cell>
          <cell r="Q168">
            <v>2.0513101033860292E-2</v>
          </cell>
          <cell r="R168">
            <v>3.6923581860948525E-2</v>
          </cell>
          <cell r="S168">
            <v>1.4423076923076924E-2</v>
          </cell>
          <cell r="T168">
            <v>9.3539740714402939E-3</v>
          </cell>
          <cell r="U168">
            <v>0</v>
          </cell>
          <cell r="V168">
            <v>0.46735448111321976</v>
          </cell>
          <cell r="W168">
            <v>17087.41453846154</v>
          </cell>
          <cell r="X168">
            <v>56149.41453846154</v>
          </cell>
          <cell r="Y168">
            <v>0.53573148455942077</v>
          </cell>
          <cell r="AD168">
            <v>379.7</v>
          </cell>
          <cell r="AF168" t="str">
            <v>men</v>
          </cell>
          <cell r="AG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DA168" t="str">
            <v>Waste Water Engineer - Alconbury</v>
          </cell>
          <cell r="DB168">
            <v>0</v>
          </cell>
        </row>
        <row r="169">
          <cell r="A169">
            <v>157</v>
          </cell>
          <cell r="B169">
            <v>1.15700000000002</v>
          </cell>
          <cell r="C169" t="str">
            <v>DIO</v>
          </cell>
          <cell r="D169" t="str">
            <v>Plumbing Trade 22</v>
          </cell>
          <cell r="E169">
            <v>15849</v>
          </cell>
          <cell r="F169">
            <v>0</v>
          </cell>
          <cell r="G169">
            <v>0</v>
          </cell>
          <cell r="H169">
            <v>0</v>
          </cell>
          <cell r="I169">
            <v>0.22</v>
          </cell>
          <cell r="J169">
            <v>6.8725724020442941E-2</v>
          </cell>
          <cell r="K169">
            <v>5.0000000000000001E-3</v>
          </cell>
          <cell r="L169">
            <v>5.047637074894315E-2</v>
          </cell>
          <cell r="M169">
            <v>0</v>
          </cell>
          <cell r="O169">
            <v>2.5238185374471575E-2</v>
          </cell>
          <cell r="P169">
            <v>1.6657202347151241E-2</v>
          </cell>
          <cell r="Q169">
            <v>4.7321597577134202E-2</v>
          </cell>
          <cell r="R169">
            <v>0</v>
          </cell>
          <cell r="S169">
            <v>0.05</v>
          </cell>
          <cell r="T169">
            <v>0</v>
          </cell>
          <cell r="U169">
            <v>0</v>
          </cell>
          <cell r="V169">
            <v>0.48341908006814316</v>
          </cell>
          <cell r="W169">
            <v>7661.7090000000007</v>
          </cell>
          <cell r="X169">
            <v>23510.709000000003</v>
          </cell>
          <cell r="Y169">
            <v>0.48341908006814327</v>
          </cell>
          <cell r="AD169">
            <v>379.71</v>
          </cell>
          <cell r="AF169" t="str">
            <v>men</v>
          </cell>
          <cell r="AG169">
            <v>0</v>
          </cell>
          <cell r="BF169">
            <v>0</v>
          </cell>
          <cell r="BG169">
            <v>0</v>
          </cell>
          <cell r="BH169">
            <v>1</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1</v>
          </cell>
          <cell r="CJ169">
            <v>1</v>
          </cell>
          <cell r="DA169" t="str">
            <v>Waste Water Engineer</v>
          </cell>
          <cell r="DB169">
            <v>0</v>
          </cell>
        </row>
        <row r="170">
          <cell r="A170">
            <v>158</v>
          </cell>
          <cell r="B170">
            <v>1.1580000000000199</v>
          </cell>
          <cell r="C170" t="str">
            <v>DIO</v>
          </cell>
          <cell r="D170" t="str">
            <v>Plumbing Trade 17</v>
          </cell>
          <cell r="E170">
            <v>20076</v>
          </cell>
          <cell r="F170">
            <v>0</v>
          </cell>
          <cell r="G170">
            <v>0</v>
          </cell>
          <cell r="H170">
            <v>0</v>
          </cell>
          <cell r="I170">
            <v>0.22</v>
          </cell>
          <cell r="J170">
            <v>8.3311416616855954E-2</v>
          </cell>
          <cell r="K170">
            <v>5.0000000000000001E-3</v>
          </cell>
          <cell r="L170">
            <v>3.9848575413428969E-2</v>
          </cell>
          <cell r="M170">
            <v>0</v>
          </cell>
          <cell r="O170">
            <v>1.9924287706714484E-2</v>
          </cell>
          <cell r="P170">
            <v>1.3150029886431561E-2</v>
          </cell>
          <cell r="Q170">
            <v>3.7358039450089663E-2</v>
          </cell>
          <cell r="R170">
            <v>2.4905359633393107E-2</v>
          </cell>
          <cell r="S170">
            <v>1.4423076923076924E-2</v>
          </cell>
          <cell r="T170">
            <v>0</v>
          </cell>
          <cell r="U170">
            <v>0</v>
          </cell>
          <cell r="V170">
            <v>0.45792078562999067</v>
          </cell>
          <cell r="W170">
            <v>9193.2176923076931</v>
          </cell>
          <cell r="X170">
            <v>29269.217692307691</v>
          </cell>
          <cell r="Y170">
            <v>0.4579207856299905</v>
          </cell>
          <cell r="AD170">
            <v>379.12900000000002</v>
          </cell>
          <cell r="AF170" t="str">
            <v>fair</v>
          </cell>
          <cell r="AG170">
            <v>0</v>
          </cell>
          <cell r="BF170">
            <v>0</v>
          </cell>
          <cell r="BG170">
            <v>0</v>
          </cell>
          <cell r="BH170">
            <v>1</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1</v>
          </cell>
          <cell r="CJ170">
            <v>1</v>
          </cell>
          <cell r="DA170" t="str">
            <v>Waste Water Engineer</v>
          </cell>
          <cell r="DB170">
            <v>0</v>
          </cell>
        </row>
        <row r="171">
          <cell r="A171">
            <v>159</v>
          </cell>
          <cell r="B171">
            <v>1.15900000000002</v>
          </cell>
          <cell r="C171" t="str">
            <v>DIO</v>
          </cell>
          <cell r="D171" t="str">
            <v>Electrical Trade 57</v>
          </cell>
          <cell r="E171">
            <v>20076</v>
          </cell>
          <cell r="F171">
            <v>0</v>
          </cell>
          <cell r="G171">
            <v>0</v>
          </cell>
          <cell r="H171">
            <v>0</v>
          </cell>
          <cell r="I171">
            <v>0.22</v>
          </cell>
          <cell r="J171">
            <v>8.3311416616855954E-2</v>
          </cell>
          <cell r="K171">
            <v>5.0000000000000001E-3</v>
          </cell>
          <cell r="L171">
            <v>3.9848575413428969E-2</v>
          </cell>
          <cell r="M171">
            <v>0</v>
          </cell>
          <cell r="O171">
            <v>1.9924287706714484E-2</v>
          </cell>
          <cell r="P171">
            <v>1.3150029886431561E-2</v>
          </cell>
          <cell r="Q171">
            <v>3.7358039450089663E-2</v>
          </cell>
          <cell r="R171">
            <v>2.4905359633393107E-2</v>
          </cell>
          <cell r="S171">
            <v>1.4423076923076924E-2</v>
          </cell>
          <cell r="T171">
            <v>0</v>
          </cell>
          <cell r="U171">
            <v>1.4285714285714287E-2</v>
          </cell>
          <cell r="V171">
            <v>0.47220649991570496</v>
          </cell>
          <cell r="W171">
            <v>9480.0176923076924</v>
          </cell>
          <cell r="X171">
            <v>29556.017692307694</v>
          </cell>
          <cell r="Y171">
            <v>0.47220649991570496</v>
          </cell>
          <cell r="AD171">
            <v>320</v>
          </cell>
          <cell r="AG171">
            <v>0</v>
          </cell>
          <cell r="BF171">
            <v>0</v>
          </cell>
          <cell r="BG171">
            <v>0</v>
          </cell>
          <cell r="BH171">
            <v>1</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1</v>
          </cell>
          <cell r="CJ171">
            <v>1</v>
          </cell>
          <cell r="DA171" t="str">
            <v>Site Manager</v>
          </cell>
          <cell r="DB171">
            <v>0</v>
          </cell>
        </row>
        <row r="172">
          <cell r="A172">
            <v>160</v>
          </cell>
          <cell r="B172">
            <v>1.1600000000000199</v>
          </cell>
          <cell r="C172" t="str">
            <v>DIO</v>
          </cell>
          <cell r="D172">
            <v>0</v>
          </cell>
          <cell r="E172">
            <v>15849</v>
          </cell>
          <cell r="F172">
            <v>0</v>
          </cell>
          <cell r="G172">
            <v>0</v>
          </cell>
          <cell r="H172">
            <v>0</v>
          </cell>
          <cell r="I172">
            <v>0.22</v>
          </cell>
          <cell r="J172">
            <v>6.8725724020442941E-2</v>
          </cell>
          <cell r="K172">
            <v>5.0000000000000001E-3</v>
          </cell>
          <cell r="L172">
            <v>5.047637074894315E-2</v>
          </cell>
          <cell r="M172">
            <v>0</v>
          </cell>
          <cell r="O172">
            <v>2.5238185374471575E-2</v>
          </cell>
          <cell r="P172">
            <v>1.6657202347151241E-2</v>
          </cell>
          <cell r="Q172">
            <v>4.7321597577134202E-2</v>
          </cell>
          <cell r="R172">
            <v>0</v>
          </cell>
          <cell r="S172">
            <v>0.05</v>
          </cell>
          <cell r="T172">
            <v>0</v>
          </cell>
          <cell r="U172">
            <v>1.4285714285714287E-2</v>
          </cell>
          <cell r="V172">
            <v>0.49770479435385745</v>
          </cell>
          <cell r="W172">
            <v>7888.1232857142868</v>
          </cell>
          <cell r="X172">
            <v>23737.123285714286</v>
          </cell>
          <cell r="Y172">
            <v>0.4977047943538575</v>
          </cell>
          <cell r="AD172">
            <v>272</v>
          </cell>
          <cell r="AG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DA172" t="str">
            <v>Base Service Delivery Manager  – Menwith Hill</v>
          </cell>
          <cell r="DB172">
            <v>43993</v>
          </cell>
        </row>
        <row r="173">
          <cell r="A173">
            <v>161</v>
          </cell>
          <cell r="B173">
            <v>1.16100000000002</v>
          </cell>
          <cell r="C173" t="str">
            <v>DIO</v>
          </cell>
          <cell r="D173" t="str">
            <v>A&amp;M Construction Supervisor</v>
          </cell>
          <cell r="E173">
            <v>24028</v>
          </cell>
          <cell r="F173">
            <v>0</v>
          </cell>
          <cell r="G173">
            <v>0</v>
          </cell>
          <cell r="H173">
            <v>0</v>
          </cell>
          <cell r="I173">
            <v>0.22</v>
          </cell>
          <cell r="J173">
            <v>9.2306309305809894E-2</v>
          </cell>
          <cell r="K173">
            <v>5.0000000000000001E-3</v>
          </cell>
          <cell r="L173">
            <v>3.32944897619444E-2</v>
          </cell>
          <cell r="M173">
            <v>0</v>
          </cell>
          <cell r="O173">
            <v>1.66472448809722E-2</v>
          </cell>
          <cell r="P173">
            <v>1.0987181621441652E-2</v>
          </cell>
          <cell r="Q173">
            <v>3.1213584151822873E-2</v>
          </cell>
          <cell r="R173">
            <v>2.0809056101215247E-2</v>
          </cell>
          <cell r="S173">
            <v>1.4423076923076924E-2</v>
          </cell>
          <cell r="T173">
            <v>0</v>
          </cell>
          <cell r="U173">
            <v>1.4285714285714287E-2</v>
          </cell>
          <cell r="V173">
            <v>0.4589666570319974</v>
          </cell>
          <cell r="W173">
            <v>11028.050835164833</v>
          </cell>
          <cell r="X173">
            <v>35056.050835164831</v>
          </cell>
          <cell r="Y173">
            <v>0.45896665703199724</v>
          </cell>
          <cell r="AD173">
            <v>325</v>
          </cell>
          <cell r="AG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1</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1</v>
          </cell>
          <cell r="CJ173">
            <v>0</v>
          </cell>
          <cell r="DA173" t="str">
            <v>Site Manager</v>
          </cell>
          <cell r="DB173">
            <v>0</v>
          </cell>
        </row>
        <row r="174">
          <cell r="A174">
            <v>162</v>
          </cell>
          <cell r="B174">
            <v>1.1620000000000199</v>
          </cell>
          <cell r="C174" t="str">
            <v>DIO</v>
          </cell>
          <cell r="D174">
            <v>0</v>
          </cell>
          <cell r="E174">
            <v>24028</v>
          </cell>
          <cell r="F174">
            <v>0</v>
          </cell>
          <cell r="G174">
            <v>0</v>
          </cell>
          <cell r="H174">
            <v>0</v>
          </cell>
          <cell r="I174">
            <v>0.22</v>
          </cell>
          <cell r="J174">
            <v>9.2306309305809894E-2</v>
          </cell>
          <cell r="K174">
            <v>5.0000000000000001E-3</v>
          </cell>
          <cell r="L174">
            <v>3.32944897619444E-2</v>
          </cell>
          <cell r="M174">
            <v>0</v>
          </cell>
          <cell r="O174">
            <v>1.66472448809722E-2</v>
          </cell>
          <cell r="P174">
            <v>1.0987181621441652E-2</v>
          </cell>
          <cell r="Q174">
            <v>3.1213584151822873E-2</v>
          </cell>
          <cell r="R174">
            <v>2.0809056101215247E-2</v>
          </cell>
          <cell r="S174">
            <v>1.4423076923076924E-2</v>
          </cell>
          <cell r="T174">
            <v>0</v>
          </cell>
          <cell r="U174">
            <v>0</v>
          </cell>
          <cell r="V174">
            <v>0.44468094274628311</v>
          </cell>
          <cell r="W174">
            <v>10684.79369230769</v>
          </cell>
          <cell r="X174">
            <v>34712.793692307692</v>
          </cell>
          <cell r="Y174">
            <v>0.44468094274628323</v>
          </cell>
          <cell r="AD174">
            <v>316</v>
          </cell>
          <cell r="AG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DA174" t="str">
            <v>Quantity Surveyor – Roads &amp; Pavings</v>
          </cell>
          <cell r="DB174">
            <v>0</v>
          </cell>
        </row>
        <row r="175">
          <cell r="A175">
            <v>163</v>
          </cell>
          <cell r="B175">
            <v>1.16300000000002</v>
          </cell>
          <cell r="C175" t="str">
            <v>DIO</v>
          </cell>
          <cell r="D175">
            <v>0</v>
          </cell>
          <cell r="E175">
            <v>24028</v>
          </cell>
          <cell r="F175">
            <v>0</v>
          </cell>
          <cell r="G175">
            <v>0</v>
          </cell>
          <cell r="H175">
            <v>0</v>
          </cell>
          <cell r="I175">
            <v>0.22</v>
          </cell>
          <cell r="J175">
            <v>9.2306309305809894E-2</v>
          </cell>
          <cell r="K175">
            <v>5.0000000000000001E-3</v>
          </cell>
          <cell r="L175">
            <v>3.32944897619444E-2</v>
          </cell>
          <cell r="M175">
            <v>0</v>
          </cell>
          <cell r="O175">
            <v>1.66472448809722E-2</v>
          </cell>
          <cell r="P175">
            <v>1.0987181621441652E-2</v>
          </cell>
          <cell r="Q175">
            <v>3.1213584151822873E-2</v>
          </cell>
          <cell r="R175">
            <v>2.0809056101215247E-2</v>
          </cell>
          <cell r="S175">
            <v>1.4423076923076924E-2</v>
          </cell>
          <cell r="T175">
            <v>0</v>
          </cell>
          <cell r="U175">
            <v>0</v>
          </cell>
          <cell r="V175">
            <v>0.44468094274628311</v>
          </cell>
          <cell r="W175">
            <v>10684.79369230769</v>
          </cell>
          <cell r="X175">
            <v>34712.793692307692</v>
          </cell>
          <cell r="Y175">
            <v>0.44468094274628323</v>
          </cell>
          <cell r="AD175">
            <v>308</v>
          </cell>
          <cell r="AG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DA175" t="str">
            <v>Professional Services Manager</v>
          </cell>
          <cell r="DB175">
            <v>0</v>
          </cell>
        </row>
        <row r="176">
          <cell r="A176">
            <v>164</v>
          </cell>
          <cell r="B176">
            <v>1.1640000000000199</v>
          </cell>
          <cell r="C176" t="str">
            <v>DIO</v>
          </cell>
          <cell r="D176">
            <v>0</v>
          </cell>
          <cell r="E176">
            <v>30008</v>
          </cell>
          <cell r="F176">
            <v>0</v>
          </cell>
          <cell r="G176">
            <v>2</v>
          </cell>
          <cell r="H176">
            <v>2500</v>
          </cell>
          <cell r="I176">
            <v>0.22</v>
          </cell>
          <cell r="J176">
            <v>0.10141215675819783</v>
          </cell>
          <cell r="K176">
            <v>5.0000000000000001E-3</v>
          </cell>
          <cell r="L176">
            <v>2.6659557451346308E-2</v>
          </cell>
          <cell r="M176">
            <v>1.5995734470807786E-2</v>
          </cell>
          <cell r="O176">
            <v>1.3329778725673154E-2</v>
          </cell>
          <cell r="P176">
            <v>8.7976539589442824E-3</v>
          </cell>
          <cell r="Q176">
            <v>2.4993335110637165E-2</v>
          </cell>
          <cell r="R176">
            <v>4.4988003199146892E-2</v>
          </cell>
          <cell r="S176">
            <v>1.4423076923076924E-2</v>
          </cell>
          <cell r="T176">
            <v>1.1396960810450546E-2</v>
          </cell>
          <cell r="U176">
            <v>0</v>
          </cell>
          <cell r="V176">
            <v>0.4869962574082809</v>
          </cell>
          <cell r="W176">
            <v>14613.783692307694</v>
          </cell>
          <cell r="X176">
            <v>47121.783692307697</v>
          </cell>
          <cell r="Y176">
            <v>0.57030737444373836</v>
          </cell>
          <cell r="AD176" t="str">
            <v>na</v>
          </cell>
          <cell r="AG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DA176" t="str">
            <v>Professional Services Technical Manager</v>
          </cell>
          <cell r="DB176">
            <v>0</v>
          </cell>
        </row>
        <row r="177">
          <cell r="A177">
            <v>165</v>
          </cell>
          <cell r="B177">
            <v>1.16500000000002</v>
          </cell>
          <cell r="C177" t="str">
            <v>DIO</v>
          </cell>
          <cell r="D177">
            <v>0</v>
          </cell>
          <cell r="E177">
            <v>24028</v>
          </cell>
          <cell r="F177">
            <v>0</v>
          </cell>
          <cell r="G177">
            <v>0</v>
          </cell>
          <cell r="H177">
            <v>0</v>
          </cell>
          <cell r="I177">
            <v>0.22</v>
          </cell>
          <cell r="J177">
            <v>9.2306309305809894E-2</v>
          </cell>
          <cell r="K177">
            <v>5.0000000000000001E-3</v>
          </cell>
          <cell r="L177">
            <v>3.32944897619444E-2</v>
          </cell>
          <cell r="M177">
            <v>0</v>
          </cell>
          <cell r="O177">
            <v>1.66472448809722E-2</v>
          </cell>
          <cell r="P177">
            <v>1.0987181621441652E-2</v>
          </cell>
          <cell r="Q177">
            <v>3.1213584151822873E-2</v>
          </cell>
          <cell r="R177">
            <v>2.0809056101215247E-2</v>
          </cell>
          <cell r="S177">
            <v>1.4423076923076924E-2</v>
          </cell>
          <cell r="T177">
            <v>0</v>
          </cell>
          <cell r="U177">
            <v>1.4285714285714287E-2</v>
          </cell>
          <cell r="V177">
            <v>0.4589666570319974</v>
          </cell>
          <cell r="W177">
            <v>11028.050835164833</v>
          </cell>
          <cell r="X177">
            <v>35056.050835164831</v>
          </cell>
          <cell r="Y177">
            <v>0.45896665703199724</v>
          </cell>
          <cell r="AD177">
            <v>9</v>
          </cell>
          <cell r="AG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DA177" t="str">
            <v>HV Supervisor</v>
          </cell>
          <cell r="DB177">
            <v>0</v>
          </cell>
        </row>
        <row r="178">
          <cell r="A178">
            <v>166</v>
          </cell>
          <cell r="B178">
            <v>1.1660000000000199</v>
          </cell>
          <cell r="C178" t="str">
            <v>DIO</v>
          </cell>
          <cell r="D178">
            <v>0</v>
          </cell>
          <cell r="E178">
            <v>30008</v>
          </cell>
          <cell r="F178">
            <v>0</v>
          </cell>
          <cell r="G178">
            <v>2</v>
          </cell>
          <cell r="H178">
            <v>2500</v>
          </cell>
          <cell r="I178">
            <v>0.22</v>
          </cell>
          <cell r="J178">
            <v>0.10141215675819783</v>
          </cell>
          <cell r="K178">
            <v>5.0000000000000001E-3</v>
          </cell>
          <cell r="L178">
            <v>2.6659557451346308E-2</v>
          </cell>
          <cell r="M178">
            <v>1.5995734470807786E-2</v>
          </cell>
          <cell r="O178">
            <v>1.3329778725673154E-2</v>
          </cell>
          <cell r="P178">
            <v>8.7976539589442824E-3</v>
          </cell>
          <cell r="Q178">
            <v>2.4993335110637165E-2</v>
          </cell>
          <cell r="R178">
            <v>4.4988003199146892E-2</v>
          </cell>
          <cell r="S178">
            <v>1.4423076923076924E-2</v>
          </cell>
          <cell r="T178">
            <v>1.1396960810450546E-2</v>
          </cell>
          <cell r="U178">
            <v>1.4285714285714287E-2</v>
          </cell>
          <cell r="V178">
            <v>0.50128197169399513</v>
          </cell>
          <cell r="W178">
            <v>15042.469406593405</v>
          </cell>
          <cell r="X178">
            <v>47550.469406593402</v>
          </cell>
          <cell r="Y178">
            <v>0.58459308872945215</v>
          </cell>
          <cell r="AD178">
            <v>36</v>
          </cell>
          <cell r="AG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DA178" t="str">
            <v>HV Supervisor</v>
          </cell>
          <cell r="DB178">
            <v>0</v>
          </cell>
        </row>
        <row r="179">
          <cell r="A179">
            <v>167</v>
          </cell>
          <cell r="B179">
            <v>1.16700000000002</v>
          </cell>
          <cell r="C179" t="str">
            <v>DIO</v>
          </cell>
          <cell r="D179">
            <v>0</v>
          </cell>
          <cell r="E179">
            <v>24028</v>
          </cell>
          <cell r="F179">
            <v>0</v>
          </cell>
          <cell r="G179">
            <v>0</v>
          </cell>
          <cell r="H179">
            <v>0</v>
          </cell>
          <cell r="I179">
            <v>0.22</v>
          </cell>
          <cell r="J179">
            <v>9.2306309305809894E-2</v>
          </cell>
          <cell r="K179">
            <v>5.0000000000000001E-3</v>
          </cell>
          <cell r="L179">
            <v>3.32944897619444E-2</v>
          </cell>
          <cell r="M179">
            <v>0</v>
          </cell>
          <cell r="O179">
            <v>1.66472448809722E-2</v>
          </cell>
          <cell r="P179">
            <v>1.0987181621441652E-2</v>
          </cell>
          <cell r="Q179">
            <v>3.1213584151822873E-2</v>
          </cell>
          <cell r="R179">
            <v>2.0809056101215247E-2</v>
          </cell>
          <cell r="S179">
            <v>1.4423076923076924E-2</v>
          </cell>
          <cell r="T179">
            <v>0</v>
          </cell>
          <cell r="U179">
            <v>1.4285714285714287E-2</v>
          </cell>
          <cell r="V179">
            <v>0.4589666570319974</v>
          </cell>
          <cell r="W179">
            <v>11028.050835164833</v>
          </cell>
          <cell r="X179">
            <v>35056.050835164831</v>
          </cell>
          <cell r="Y179">
            <v>0.45896665703199724</v>
          </cell>
          <cell r="AD179">
            <v>155</v>
          </cell>
          <cell r="AG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DA179" t="str">
            <v>HV Supervisor</v>
          </cell>
          <cell r="DB179">
            <v>0</v>
          </cell>
        </row>
        <row r="180">
          <cell r="A180">
            <v>168</v>
          </cell>
          <cell r="B180">
            <v>1.1680000000000199</v>
          </cell>
          <cell r="C180" t="str">
            <v>DIO</v>
          </cell>
          <cell r="D180" t="str">
            <v>Plumbing Trade 4</v>
          </cell>
          <cell r="E180">
            <v>20076</v>
          </cell>
          <cell r="F180">
            <v>0</v>
          </cell>
          <cell r="G180">
            <v>0</v>
          </cell>
          <cell r="H180">
            <v>0</v>
          </cell>
          <cell r="I180">
            <v>0.22</v>
          </cell>
          <cell r="J180">
            <v>8.3311416616855954E-2</v>
          </cell>
          <cell r="K180">
            <v>5.0000000000000001E-3</v>
          </cell>
          <cell r="L180">
            <v>3.9848575413428969E-2</v>
          </cell>
          <cell r="M180">
            <v>0</v>
          </cell>
          <cell r="O180">
            <v>1.9924287706714484E-2</v>
          </cell>
          <cell r="P180">
            <v>1.3150029886431561E-2</v>
          </cell>
          <cell r="Q180">
            <v>3.7358039450089663E-2</v>
          </cell>
          <cell r="R180">
            <v>2.4905359633393107E-2</v>
          </cell>
          <cell r="S180">
            <v>1.4423076923076924E-2</v>
          </cell>
          <cell r="T180">
            <v>0</v>
          </cell>
          <cell r="U180">
            <v>1.4285714285714287E-2</v>
          </cell>
          <cell r="V180">
            <v>0.47220649991570496</v>
          </cell>
          <cell r="W180">
            <v>9480.0176923076924</v>
          </cell>
          <cell r="X180">
            <v>29556.017692307694</v>
          </cell>
          <cell r="Y180">
            <v>0.47220649991570496</v>
          </cell>
          <cell r="AD180">
            <v>271</v>
          </cell>
          <cell r="AG180">
            <v>0</v>
          </cell>
          <cell r="BF180">
            <v>0</v>
          </cell>
          <cell r="BG180">
            <v>0</v>
          </cell>
          <cell r="BH180">
            <v>1</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1</v>
          </cell>
          <cell r="CJ180">
            <v>1</v>
          </cell>
          <cell r="DA180" t="str">
            <v>Administrator</v>
          </cell>
          <cell r="DB180">
            <v>25000</v>
          </cell>
        </row>
        <row r="181">
          <cell r="A181">
            <v>169</v>
          </cell>
          <cell r="B181">
            <v>1.16900000000002</v>
          </cell>
          <cell r="C181" t="str">
            <v>DIO</v>
          </cell>
          <cell r="D181">
            <v>0</v>
          </cell>
          <cell r="E181">
            <v>0</v>
          </cell>
          <cell r="F181">
            <v>0</v>
          </cell>
          <cell r="G181">
            <v>0</v>
          </cell>
          <cell r="H181">
            <v>0</v>
          </cell>
          <cell r="I181">
            <v>0.25</v>
          </cell>
          <cell r="J181">
            <v>0</v>
          </cell>
          <cell r="K181">
            <v>5.0000000000000001E-3</v>
          </cell>
          <cell r="L181">
            <v>0</v>
          </cell>
          <cell r="M181">
            <v>0</v>
          </cell>
          <cell r="O181" t="e">
            <v>#DIV/0!</v>
          </cell>
          <cell r="P181" t="e">
            <v>#DIV/0!</v>
          </cell>
          <cell r="Q181" t="e">
            <v>#DIV/0!</v>
          </cell>
          <cell r="R181">
            <v>0</v>
          </cell>
          <cell r="S181">
            <v>0</v>
          </cell>
          <cell r="T181">
            <v>0</v>
          </cell>
          <cell r="U181">
            <v>1.4285714285714287E-2</v>
          </cell>
          <cell r="V181" t="e">
            <v>#DIV/0!</v>
          </cell>
          <cell r="W181" t="e">
            <v>#DIV/0!</v>
          </cell>
          <cell r="X181" t="e">
            <v>#DIV/0!</v>
          </cell>
          <cell r="Y181">
            <v>0</v>
          </cell>
          <cell r="AD181">
            <v>274</v>
          </cell>
          <cell r="AG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DA181" t="str">
            <v>Maintenance Engineering Manager (Medical Bias)</v>
          </cell>
          <cell r="DB181">
            <v>25030</v>
          </cell>
        </row>
        <row r="182">
          <cell r="A182">
            <v>170</v>
          </cell>
          <cell r="B182">
            <v>1.1700000000000199</v>
          </cell>
          <cell r="C182" t="str">
            <v>DIO</v>
          </cell>
          <cell r="D182">
            <v>0</v>
          </cell>
          <cell r="E182">
            <v>0</v>
          </cell>
          <cell r="F182">
            <v>0</v>
          </cell>
          <cell r="G182">
            <v>0</v>
          </cell>
          <cell r="H182">
            <v>0</v>
          </cell>
          <cell r="I182">
            <v>0.25</v>
          </cell>
          <cell r="J182">
            <v>0</v>
          </cell>
          <cell r="K182">
            <v>5.0000000000000001E-3</v>
          </cell>
          <cell r="L182">
            <v>0</v>
          </cell>
          <cell r="M182">
            <v>0</v>
          </cell>
          <cell r="O182" t="e">
            <v>#DIV/0!</v>
          </cell>
          <cell r="P182" t="e">
            <v>#DIV/0!</v>
          </cell>
          <cell r="Q182" t="e">
            <v>#DIV/0!</v>
          </cell>
          <cell r="R182">
            <v>0</v>
          </cell>
          <cell r="S182">
            <v>0</v>
          </cell>
          <cell r="T182">
            <v>0</v>
          </cell>
          <cell r="U182">
            <v>1.4285714285714287E-2</v>
          </cell>
          <cell r="V182" t="e">
            <v>#DIV/0!</v>
          </cell>
          <cell r="W182" t="e">
            <v>#DIV/0!</v>
          </cell>
          <cell r="X182" t="e">
            <v>#DIV/0!</v>
          </cell>
          <cell r="Y182">
            <v>0</v>
          </cell>
          <cell r="AD182">
            <v>160</v>
          </cell>
          <cell r="AG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DA182" t="str">
            <v>Maintenance Technician - Fabric</v>
          </cell>
          <cell r="DB182">
            <v>15500</v>
          </cell>
        </row>
        <row r="183">
          <cell r="A183">
            <v>171</v>
          </cell>
          <cell r="B183">
            <v>1.17100000000002</v>
          </cell>
          <cell r="C183" t="str">
            <v>DIO</v>
          </cell>
          <cell r="D183">
            <v>0</v>
          </cell>
          <cell r="E183">
            <v>0</v>
          </cell>
          <cell r="F183">
            <v>0</v>
          </cell>
          <cell r="G183">
            <v>0</v>
          </cell>
          <cell r="H183">
            <v>0</v>
          </cell>
          <cell r="I183">
            <v>0.25</v>
          </cell>
          <cell r="J183">
            <v>0</v>
          </cell>
          <cell r="K183">
            <v>5.0000000000000001E-3</v>
          </cell>
          <cell r="L183">
            <v>0</v>
          </cell>
          <cell r="M183">
            <v>0</v>
          </cell>
          <cell r="O183" t="e">
            <v>#DIV/0!</v>
          </cell>
          <cell r="P183" t="e">
            <v>#DIV/0!</v>
          </cell>
          <cell r="Q183" t="e">
            <v>#DIV/0!</v>
          </cell>
          <cell r="R183">
            <v>0</v>
          </cell>
          <cell r="S183">
            <v>0</v>
          </cell>
          <cell r="T183">
            <v>0</v>
          </cell>
          <cell r="U183">
            <v>1.4285714285714287E-2</v>
          </cell>
          <cell r="V183" t="e">
            <v>#DIV/0!</v>
          </cell>
          <cell r="W183" t="e">
            <v>#DIV/0!</v>
          </cell>
          <cell r="X183" t="e">
            <v>#DIV/0!</v>
          </cell>
          <cell r="Y183">
            <v>0</v>
          </cell>
          <cell r="AD183">
            <v>166</v>
          </cell>
          <cell r="AG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DA183" t="str">
            <v>Maintenance Technician - Fabric</v>
          </cell>
          <cell r="DB183">
            <v>25000</v>
          </cell>
        </row>
        <row r="184">
          <cell r="A184">
            <v>172</v>
          </cell>
          <cell r="B184">
            <v>1.1720000000000199</v>
          </cell>
          <cell r="C184" t="str">
            <v>DIO</v>
          </cell>
          <cell r="D184">
            <v>0</v>
          </cell>
          <cell r="E184">
            <v>0</v>
          </cell>
          <cell r="F184">
            <v>0</v>
          </cell>
          <cell r="G184">
            <v>0</v>
          </cell>
          <cell r="H184">
            <v>0</v>
          </cell>
          <cell r="I184">
            <v>0.25</v>
          </cell>
          <cell r="J184">
            <v>0</v>
          </cell>
          <cell r="K184">
            <v>5.0000000000000001E-3</v>
          </cell>
          <cell r="L184">
            <v>0</v>
          </cell>
          <cell r="M184">
            <v>0</v>
          </cell>
          <cell r="O184" t="e">
            <v>#DIV/0!</v>
          </cell>
          <cell r="P184" t="e">
            <v>#DIV/0!</v>
          </cell>
          <cell r="Q184" t="e">
            <v>#DIV/0!</v>
          </cell>
          <cell r="R184">
            <v>0</v>
          </cell>
          <cell r="S184">
            <v>0</v>
          </cell>
          <cell r="T184">
            <v>0</v>
          </cell>
          <cell r="U184">
            <v>1.4285714285714287E-2</v>
          </cell>
          <cell r="V184" t="e">
            <v>#DIV/0!</v>
          </cell>
          <cell r="W184" t="e">
            <v>#DIV/0!</v>
          </cell>
          <cell r="X184" t="e">
            <v>#DIV/0!</v>
          </cell>
          <cell r="Y184">
            <v>0</v>
          </cell>
          <cell r="AD184">
            <v>279</v>
          </cell>
          <cell r="AG184" t="str">
            <v>to recruit</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DA184" t="str">
            <v>Maintenance Technician - Fabric</v>
          </cell>
          <cell r="DB184">
            <v>25000</v>
          </cell>
        </row>
        <row r="185">
          <cell r="A185">
            <v>173</v>
          </cell>
          <cell r="B185">
            <v>2.0009999999999999</v>
          </cell>
          <cell r="C185" t="str">
            <v>LNDH</v>
          </cell>
          <cell r="D185" t="str">
            <v>VACANT</v>
          </cell>
          <cell r="E185">
            <v>0</v>
          </cell>
          <cell r="F185">
            <v>0</v>
          </cell>
          <cell r="G185">
            <v>0</v>
          </cell>
          <cell r="H185">
            <v>0</v>
          </cell>
          <cell r="I185">
            <v>0.03</v>
          </cell>
          <cell r="J185">
            <v>0</v>
          </cell>
          <cell r="K185">
            <v>5.0000000000000001E-3</v>
          </cell>
          <cell r="M185">
            <v>0</v>
          </cell>
          <cell r="O185" t="e">
            <v>#DIV/0!</v>
          </cell>
          <cell r="P185" t="e">
            <v>#DIV/0!</v>
          </cell>
          <cell r="Q185" t="e">
            <v>#DIV/0!</v>
          </cell>
          <cell r="R185">
            <v>0</v>
          </cell>
          <cell r="S185">
            <v>0</v>
          </cell>
          <cell r="T185">
            <v>0</v>
          </cell>
          <cell r="U185">
            <v>1.4285714285714287E-2</v>
          </cell>
          <cell r="V185" t="e">
            <v>#DIV/0!</v>
          </cell>
          <cell r="W185" t="e">
            <v>#DIV/0!</v>
          </cell>
          <cell r="X185" t="e">
            <v>#DIV/0!</v>
          </cell>
          <cell r="Y185">
            <v>0</v>
          </cell>
          <cell r="AD185">
            <v>285</v>
          </cell>
          <cell r="AG185" t="str">
            <v>to recruit</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DA185" t="str">
            <v>Maintenance Technician - Fabric</v>
          </cell>
          <cell r="DB185">
            <v>25000</v>
          </cell>
        </row>
        <row r="186">
          <cell r="A186">
            <v>174</v>
          </cell>
          <cell r="B186">
            <v>2.0019999999999998</v>
          </cell>
          <cell r="C186" t="str">
            <v>LNDH</v>
          </cell>
          <cell r="D186" t="str">
            <v>VACANT</v>
          </cell>
          <cell r="E186">
            <v>0</v>
          </cell>
          <cell r="F186">
            <v>0</v>
          </cell>
          <cell r="G186">
            <v>0</v>
          </cell>
          <cell r="H186">
            <v>0</v>
          </cell>
          <cell r="I186">
            <v>0.03</v>
          </cell>
          <cell r="J186">
            <v>0</v>
          </cell>
          <cell r="K186">
            <v>5.0000000000000001E-3</v>
          </cell>
          <cell r="M186">
            <v>0</v>
          </cell>
          <cell r="O186" t="e">
            <v>#DIV/0!</v>
          </cell>
          <cell r="P186" t="e">
            <v>#DIV/0!</v>
          </cell>
          <cell r="Q186" t="e">
            <v>#DIV/0!</v>
          </cell>
          <cell r="R186">
            <v>0</v>
          </cell>
          <cell r="S186">
            <v>0</v>
          </cell>
          <cell r="T186">
            <v>0</v>
          </cell>
          <cell r="U186">
            <v>1.4285714285714287E-2</v>
          </cell>
          <cell r="V186" t="e">
            <v>#DIV/0!</v>
          </cell>
          <cell r="W186" t="e">
            <v>#DIV/0!</v>
          </cell>
          <cell r="X186" t="e">
            <v>#DIV/0!</v>
          </cell>
          <cell r="Y186">
            <v>0</v>
          </cell>
          <cell r="AD186" t="str">
            <v>na</v>
          </cell>
          <cell r="AG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DA186" t="str">
            <v>Maintenance Technician - Fabric</v>
          </cell>
          <cell r="DB186">
            <v>25000</v>
          </cell>
        </row>
        <row r="187">
          <cell r="A187">
            <v>175</v>
          </cell>
          <cell r="B187">
            <v>2.0030000000000001</v>
          </cell>
          <cell r="C187" t="str">
            <v>LNDH</v>
          </cell>
          <cell r="D187" t="str">
            <v>VACANT</v>
          </cell>
          <cell r="E187">
            <v>0</v>
          </cell>
          <cell r="F187">
            <v>0</v>
          </cell>
          <cell r="G187">
            <v>0</v>
          </cell>
          <cell r="H187">
            <v>0</v>
          </cell>
          <cell r="I187">
            <v>0.03</v>
          </cell>
          <cell r="J187">
            <v>0</v>
          </cell>
          <cell r="K187">
            <v>5.0000000000000001E-3</v>
          </cell>
          <cell r="M187">
            <v>0</v>
          </cell>
          <cell r="O187" t="e">
            <v>#DIV/0!</v>
          </cell>
          <cell r="P187" t="e">
            <v>#DIV/0!</v>
          </cell>
          <cell r="Q187" t="e">
            <v>#DIV/0!</v>
          </cell>
          <cell r="R187">
            <v>0</v>
          </cell>
          <cell r="S187">
            <v>0</v>
          </cell>
          <cell r="T187">
            <v>0</v>
          </cell>
          <cell r="U187">
            <v>1.4285714285714287E-2</v>
          </cell>
          <cell r="V187" t="e">
            <v>#DIV/0!</v>
          </cell>
          <cell r="W187" t="e">
            <v>#DIV/0!</v>
          </cell>
          <cell r="X187" t="e">
            <v>#DIV/0!</v>
          </cell>
          <cell r="Y187">
            <v>0</v>
          </cell>
          <cell r="AD187" t="str">
            <v>na</v>
          </cell>
          <cell r="AG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DA187" t="str">
            <v>Maintenance Technician - Electrical Supervisor</v>
          </cell>
          <cell r="DB187">
            <v>31279.5</v>
          </cell>
        </row>
        <row r="188">
          <cell r="A188">
            <v>176</v>
          </cell>
          <cell r="B188">
            <v>2.004</v>
          </cell>
          <cell r="C188" t="str">
            <v>LNDH</v>
          </cell>
          <cell r="D188" t="str">
            <v>Electrical Trade 11</v>
          </cell>
          <cell r="E188">
            <v>19884.8</v>
          </cell>
          <cell r="F188">
            <v>0</v>
          </cell>
          <cell r="G188">
            <v>0</v>
          </cell>
          <cell r="H188">
            <v>0</v>
          </cell>
          <cell r="I188">
            <v>0.03</v>
          </cell>
          <cell r="J188">
            <v>8.2785564853556495E-2</v>
          </cell>
          <cell r="K188">
            <v>5.0000000000000001E-3</v>
          </cell>
          <cell r="M188">
            <v>0</v>
          </cell>
          <cell r="O188">
            <v>2.0115867396202126E-2</v>
          </cell>
          <cell r="P188">
            <v>1.3276472481493402E-2</v>
          </cell>
          <cell r="Q188">
            <v>3.7717251367878984E-2</v>
          </cell>
          <cell r="R188">
            <v>0</v>
          </cell>
          <cell r="S188">
            <v>0.05</v>
          </cell>
          <cell r="T188">
            <v>0</v>
          </cell>
          <cell r="U188">
            <v>1.4285714285714287E-2</v>
          </cell>
          <cell r="V188">
            <v>0.25318087038484532</v>
          </cell>
          <cell r="W188">
            <v>5034.4509714285723</v>
          </cell>
          <cell r="X188">
            <v>24919.25097142857</v>
          </cell>
          <cell r="Y188">
            <v>0.25318087038484527</v>
          </cell>
          <cell r="AD188">
            <v>62</v>
          </cell>
          <cell r="AG188" t="str">
            <v>to recruit</v>
          </cell>
          <cell r="BF188">
            <v>0</v>
          </cell>
          <cell r="BG188">
            <v>0</v>
          </cell>
          <cell r="BH188">
            <v>1</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1</v>
          </cell>
          <cell r="CJ188">
            <v>1</v>
          </cell>
          <cell r="DA188" t="str">
            <v>Maintenance Technician - Electrical</v>
          </cell>
          <cell r="DB188">
            <v>26802</v>
          </cell>
        </row>
        <row r="189">
          <cell r="A189">
            <v>177</v>
          </cell>
          <cell r="B189">
            <v>2.0049999999999999</v>
          </cell>
          <cell r="C189" t="str">
            <v>LNDH</v>
          </cell>
          <cell r="D189" t="str">
            <v>VACANT</v>
          </cell>
          <cell r="E189">
            <v>0</v>
          </cell>
          <cell r="F189">
            <v>0</v>
          </cell>
          <cell r="G189">
            <v>0</v>
          </cell>
          <cell r="H189">
            <v>0</v>
          </cell>
          <cell r="I189">
            <v>0.03</v>
          </cell>
          <cell r="J189">
            <v>0</v>
          </cell>
          <cell r="K189">
            <v>5.0000000000000001E-3</v>
          </cell>
          <cell r="M189">
            <v>0</v>
          </cell>
          <cell r="O189" t="e">
            <v>#DIV/0!</v>
          </cell>
          <cell r="P189" t="e">
            <v>#DIV/0!</v>
          </cell>
          <cell r="Q189" t="e">
            <v>#DIV/0!</v>
          </cell>
          <cell r="R189">
            <v>0</v>
          </cell>
          <cell r="S189">
            <v>0</v>
          </cell>
          <cell r="T189">
            <v>0</v>
          </cell>
          <cell r="U189">
            <v>1.4285714285714287E-2</v>
          </cell>
          <cell r="V189" t="e">
            <v>#DIV/0!</v>
          </cell>
          <cell r="W189" t="e">
            <v>#DIV/0!</v>
          </cell>
          <cell r="X189" t="e">
            <v>#DIV/0!</v>
          </cell>
          <cell r="Y189">
            <v>0</v>
          </cell>
          <cell r="AD189">
            <v>89</v>
          </cell>
          <cell r="AG189" t="str">
            <v>to recruit</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DA189" t="str">
            <v>Maintenance Technician - Electrical</v>
          </cell>
          <cell r="DB189">
            <v>32000</v>
          </cell>
        </row>
        <row r="190">
          <cell r="A190">
            <v>178</v>
          </cell>
          <cell r="B190">
            <v>2.0059999999999998</v>
          </cell>
          <cell r="C190" t="str">
            <v>LNDH</v>
          </cell>
          <cell r="D190" t="str">
            <v>VACANT</v>
          </cell>
          <cell r="E190">
            <v>0</v>
          </cell>
          <cell r="F190">
            <v>0</v>
          </cell>
          <cell r="G190">
            <v>0</v>
          </cell>
          <cell r="H190">
            <v>0</v>
          </cell>
          <cell r="I190">
            <v>0.03</v>
          </cell>
          <cell r="J190">
            <v>0</v>
          </cell>
          <cell r="K190">
            <v>5.0000000000000001E-3</v>
          </cell>
          <cell r="M190">
            <v>0</v>
          </cell>
          <cell r="O190" t="e">
            <v>#DIV/0!</v>
          </cell>
          <cell r="P190" t="e">
            <v>#DIV/0!</v>
          </cell>
          <cell r="Q190" t="e">
            <v>#DIV/0!</v>
          </cell>
          <cell r="R190">
            <v>0</v>
          </cell>
          <cell r="S190">
            <v>0</v>
          </cell>
          <cell r="T190">
            <v>0</v>
          </cell>
          <cell r="U190">
            <v>1.4285714285714287E-2</v>
          </cell>
          <cell r="V190" t="e">
            <v>#DIV/0!</v>
          </cell>
          <cell r="W190" t="e">
            <v>#DIV/0!</v>
          </cell>
          <cell r="X190" t="e">
            <v>#DIV/0!</v>
          </cell>
          <cell r="Y190">
            <v>0</v>
          </cell>
          <cell r="AD190">
            <v>95</v>
          </cell>
          <cell r="AG190" t="str">
            <v>to recruit</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DA190" t="str">
            <v>Maintenance Technician - Electrical</v>
          </cell>
          <cell r="DB190">
            <v>32000</v>
          </cell>
        </row>
        <row r="191">
          <cell r="A191">
            <v>179</v>
          </cell>
          <cell r="B191">
            <v>2.0070000000000001</v>
          </cell>
          <cell r="C191" t="str">
            <v>LNDH</v>
          </cell>
          <cell r="D191" t="str">
            <v>Electrical Trade 3</v>
          </cell>
          <cell r="E191">
            <v>21774.400000000001</v>
          </cell>
          <cell r="F191">
            <v>0</v>
          </cell>
          <cell r="G191">
            <v>0</v>
          </cell>
          <cell r="H191">
            <v>0</v>
          </cell>
          <cell r="I191">
            <v>0.03</v>
          </cell>
          <cell r="J191">
            <v>8.7577118083621133E-2</v>
          </cell>
          <cell r="K191">
            <v>5.0000000000000001E-3</v>
          </cell>
          <cell r="M191">
            <v>0</v>
          </cell>
          <cell r="O191">
            <v>1.8370196193695346E-2</v>
          </cell>
          <cell r="P191">
            <v>1.2124329487838929E-2</v>
          </cell>
          <cell r="Q191">
            <v>3.4444117863178775E-2</v>
          </cell>
          <cell r="R191">
            <v>2.2962745242119185E-2</v>
          </cell>
          <cell r="S191">
            <v>1.4423076923076924E-2</v>
          </cell>
          <cell r="T191">
            <v>0</v>
          </cell>
          <cell r="U191">
            <v>1.4285714285714287E-2</v>
          </cell>
          <cell r="V191">
            <v>0.2391872980792446</v>
          </cell>
          <cell r="W191">
            <v>5208.1599032967042</v>
          </cell>
          <cell r="X191">
            <v>26982.559903296707</v>
          </cell>
          <cell r="Y191">
            <v>0.23918729807924466</v>
          </cell>
          <cell r="AD191">
            <v>101</v>
          </cell>
          <cell r="AG191" t="str">
            <v>to recruit</v>
          </cell>
          <cell r="BF191">
            <v>0</v>
          </cell>
          <cell r="BG191">
            <v>0</v>
          </cell>
          <cell r="BH191">
            <v>1</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1</v>
          </cell>
          <cell r="CJ191">
            <v>1</v>
          </cell>
          <cell r="DA191" t="str">
            <v>Maintenance Technician - Electrical</v>
          </cell>
          <cell r="DB191">
            <v>32000</v>
          </cell>
        </row>
        <row r="192">
          <cell r="A192">
            <v>180</v>
          </cell>
          <cell r="B192">
            <v>2.008</v>
          </cell>
          <cell r="C192" t="str">
            <v>LNDH</v>
          </cell>
          <cell r="D192" t="str">
            <v>Plumbing Trade 9</v>
          </cell>
          <cell r="E192">
            <v>24814.400000000001</v>
          </cell>
          <cell r="F192">
            <v>0</v>
          </cell>
          <cell r="G192">
            <v>0</v>
          </cell>
          <cell r="H192">
            <v>0</v>
          </cell>
          <cell r="I192">
            <v>0.03</v>
          </cell>
          <cell r="J192">
            <v>9.3754400670578372E-2</v>
          </cell>
          <cell r="K192">
            <v>5.0000000000000001E-3</v>
          </cell>
          <cell r="M192">
            <v>0</v>
          </cell>
          <cell r="O192">
            <v>1.6119672448255851E-2</v>
          </cell>
          <cell r="P192">
            <v>1.0638983815848862E-2</v>
          </cell>
          <cell r="Q192">
            <v>3.022438584047972E-2</v>
          </cell>
          <cell r="R192">
            <v>2.0149590560319813E-2</v>
          </cell>
          <cell r="S192">
            <v>1.4423076923076924E-2</v>
          </cell>
          <cell r="T192">
            <v>0</v>
          </cell>
          <cell r="U192">
            <v>1.4285714285714287E-2</v>
          </cell>
          <cell r="V192">
            <v>0.23459582454427383</v>
          </cell>
          <cell r="W192">
            <v>5821.3546285714292</v>
          </cell>
          <cell r="X192">
            <v>30635.754628571431</v>
          </cell>
          <cell r="Y192">
            <v>0.23459582454427386</v>
          </cell>
          <cell r="AD192">
            <v>107</v>
          </cell>
          <cell r="AG192" t="str">
            <v>to recruit</v>
          </cell>
          <cell r="BF192">
            <v>0</v>
          </cell>
          <cell r="BG192">
            <v>0</v>
          </cell>
          <cell r="BH192">
            <v>1</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1</v>
          </cell>
          <cell r="CJ192">
            <v>1</v>
          </cell>
          <cell r="DA192" t="str">
            <v>Maintenance Technician - Electrical</v>
          </cell>
          <cell r="DB192">
            <v>32000</v>
          </cell>
        </row>
        <row r="193">
          <cell r="A193">
            <v>181</v>
          </cell>
          <cell r="B193">
            <v>2.0089999999999999</v>
          </cell>
          <cell r="C193" t="str">
            <v>LNDH</v>
          </cell>
          <cell r="D193" t="str">
            <v>Electrical Trade 35</v>
          </cell>
          <cell r="E193">
            <v>22110.400000000001</v>
          </cell>
          <cell r="F193">
            <v>0</v>
          </cell>
          <cell r="G193">
            <v>0</v>
          </cell>
          <cell r="H193">
            <v>0</v>
          </cell>
          <cell r="I193">
            <v>0.03</v>
          </cell>
          <cell r="J193">
            <v>8.8343367826904995E-2</v>
          </cell>
          <cell r="K193">
            <v>5.0000000000000001E-3</v>
          </cell>
          <cell r="M193">
            <v>0</v>
          </cell>
          <cell r="O193">
            <v>1.8091034083508213E-2</v>
          </cell>
          <cell r="P193">
            <v>1.194008249511542E-2</v>
          </cell>
          <cell r="Q193">
            <v>3.39206889065779E-2</v>
          </cell>
          <cell r="R193">
            <v>2.2613792604385265E-2</v>
          </cell>
          <cell r="S193">
            <v>1.4423076923076924E-2</v>
          </cell>
          <cell r="T193">
            <v>0</v>
          </cell>
          <cell r="U193">
            <v>1.4285714285714287E-2</v>
          </cell>
          <cell r="V193">
            <v>0.23861775712528299</v>
          </cell>
          <cell r="W193">
            <v>5275.9340571428575</v>
          </cell>
          <cell r="X193">
            <v>27386.33405714286</v>
          </cell>
          <cell r="Y193">
            <v>0.23861775712528299</v>
          </cell>
          <cell r="AD193">
            <v>236</v>
          </cell>
          <cell r="AG193" t="str">
            <v>to recruit</v>
          </cell>
          <cell r="BF193">
            <v>0</v>
          </cell>
          <cell r="BG193">
            <v>0</v>
          </cell>
          <cell r="BH193">
            <v>1</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1</v>
          </cell>
          <cell r="CJ193">
            <v>1</v>
          </cell>
          <cell r="DA193" t="str">
            <v>Maintenance Technician – Mechanical</v>
          </cell>
          <cell r="DB193">
            <v>25020</v>
          </cell>
        </row>
        <row r="194">
          <cell r="A194">
            <v>182</v>
          </cell>
          <cell r="B194">
            <v>2.0099999999999998</v>
          </cell>
          <cell r="C194" t="str">
            <v>LNDH</v>
          </cell>
          <cell r="D194" t="str">
            <v>Plumbing Trade 7</v>
          </cell>
          <cell r="E194">
            <v>17388.8</v>
          </cell>
          <cell r="F194">
            <v>0</v>
          </cell>
          <cell r="G194">
            <v>0</v>
          </cell>
          <cell r="H194">
            <v>0</v>
          </cell>
          <cell r="I194">
            <v>0.03</v>
          </cell>
          <cell r="J194">
            <v>7.486004784688996E-2</v>
          </cell>
          <cell r="K194">
            <v>5.0000000000000001E-3</v>
          </cell>
          <cell r="M194">
            <v>0</v>
          </cell>
          <cell r="O194">
            <v>2.300331247699669E-2</v>
          </cell>
          <cell r="P194">
            <v>1.5182186234817815E-2</v>
          </cell>
          <cell r="Q194">
            <v>4.3131210894368791E-2</v>
          </cell>
          <cell r="R194">
            <v>0</v>
          </cell>
          <cell r="S194">
            <v>0.05</v>
          </cell>
          <cell r="T194">
            <v>0</v>
          </cell>
          <cell r="U194">
            <v>1.4285714285714287E-2</v>
          </cell>
          <cell r="V194">
            <v>0.25546247173878756</v>
          </cell>
          <cell r="W194">
            <v>4442.1858285714288</v>
          </cell>
          <cell r="X194">
            <v>21830.985828571429</v>
          </cell>
          <cell r="Y194">
            <v>0.25546247173878767</v>
          </cell>
          <cell r="AD194">
            <v>242</v>
          </cell>
          <cell r="AG194" t="str">
            <v>to recruit</v>
          </cell>
          <cell r="BF194">
            <v>0</v>
          </cell>
          <cell r="BG194">
            <v>0</v>
          </cell>
          <cell r="BH194">
            <v>1</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1</v>
          </cell>
          <cell r="CJ194">
            <v>1</v>
          </cell>
          <cell r="DA194" t="str">
            <v>Maintenance Technician – Mechanical</v>
          </cell>
          <cell r="DB194">
            <v>20136</v>
          </cell>
        </row>
        <row r="195">
          <cell r="A195">
            <v>183</v>
          </cell>
          <cell r="B195">
            <v>2.0110000000000001</v>
          </cell>
          <cell r="C195" t="str">
            <v>LNDH</v>
          </cell>
          <cell r="D195" t="str">
            <v>MFH Team B Mechanical 1</v>
          </cell>
          <cell r="E195">
            <v>20196.8</v>
          </cell>
          <cell r="F195">
            <v>0</v>
          </cell>
          <cell r="G195">
            <v>0</v>
          </cell>
          <cell r="H195">
            <v>0</v>
          </cell>
          <cell r="I195">
            <v>0.03</v>
          </cell>
          <cell r="J195">
            <v>8.3638516992790943E-2</v>
          </cell>
          <cell r="K195">
            <v>5.0000000000000001E-3</v>
          </cell>
          <cell r="M195">
            <v>0</v>
          </cell>
          <cell r="O195">
            <v>1.9805117642398798E-2</v>
          </cell>
          <cell r="P195">
            <v>1.3071377643983206E-2</v>
          </cell>
          <cell r="Q195">
            <v>3.7134595579497741E-2</v>
          </cell>
          <cell r="R195">
            <v>2.4756397052998497E-2</v>
          </cell>
          <cell r="S195">
            <v>1.4423076923076924E-2</v>
          </cell>
          <cell r="T195">
            <v>0</v>
          </cell>
          <cell r="U195">
            <v>1.4285714285714287E-2</v>
          </cell>
          <cell r="V195">
            <v>0.24211479612046041</v>
          </cell>
          <cell r="W195">
            <v>4889.9441142857149</v>
          </cell>
          <cell r="X195">
            <v>25086.744114285713</v>
          </cell>
          <cell r="Y195">
            <v>0.24211479612046038</v>
          </cell>
          <cell r="AD195">
            <v>247</v>
          </cell>
          <cell r="AG195" t="str">
            <v>to recruit</v>
          </cell>
          <cell r="BF195">
            <v>0</v>
          </cell>
          <cell r="BG195">
            <v>0</v>
          </cell>
          <cell r="BH195">
            <v>1</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1</v>
          </cell>
          <cell r="CJ195">
            <v>1</v>
          </cell>
          <cell r="DA195" t="str">
            <v>Maintenance Technician – Mechanical</v>
          </cell>
          <cell r="DB195">
            <v>25009</v>
          </cell>
        </row>
        <row r="196">
          <cell r="A196">
            <v>184</v>
          </cell>
          <cell r="B196">
            <v>2.012</v>
          </cell>
          <cell r="C196" t="str">
            <v>LNDH</v>
          </cell>
          <cell r="D196" t="str">
            <v>VACANT</v>
          </cell>
          <cell r="E196">
            <v>0</v>
          </cell>
          <cell r="F196">
            <v>0</v>
          </cell>
          <cell r="G196">
            <v>0</v>
          </cell>
          <cell r="H196">
            <v>0</v>
          </cell>
          <cell r="I196">
            <v>0.03</v>
          </cell>
          <cell r="J196">
            <v>0</v>
          </cell>
          <cell r="K196">
            <v>5.0000000000000001E-3</v>
          </cell>
          <cell r="M196">
            <v>0</v>
          </cell>
          <cell r="O196" t="e">
            <v>#DIV/0!</v>
          </cell>
          <cell r="P196" t="e">
            <v>#DIV/0!</v>
          </cell>
          <cell r="Q196" t="e">
            <v>#DIV/0!</v>
          </cell>
          <cell r="R196">
            <v>0</v>
          </cell>
          <cell r="S196">
            <v>0</v>
          </cell>
          <cell r="T196">
            <v>0</v>
          </cell>
          <cell r="U196">
            <v>1.4285714285714287E-2</v>
          </cell>
          <cell r="V196" t="e">
            <v>#DIV/0!</v>
          </cell>
          <cell r="W196" t="e">
            <v>#DIV/0!</v>
          </cell>
          <cell r="X196" t="e">
            <v>#DIV/0!</v>
          </cell>
          <cell r="Y196">
            <v>0</v>
          </cell>
          <cell r="AD196">
            <v>252</v>
          </cell>
          <cell r="AG196" t="str">
            <v>to recruit</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DA196" t="str">
            <v>Maintenance Technician – Mechanical</v>
          </cell>
          <cell r="DB196">
            <v>68300.039999999994</v>
          </cell>
        </row>
        <row r="197">
          <cell r="A197">
            <v>185</v>
          </cell>
          <cell r="B197">
            <v>2.0129999999999999</v>
          </cell>
          <cell r="C197" t="str">
            <v>LNDH</v>
          </cell>
          <cell r="D197" t="str">
            <v>VACANT</v>
          </cell>
          <cell r="E197">
            <v>0</v>
          </cell>
          <cell r="F197">
            <v>0</v>
          </cell>
          <cell r="G197">
            <v>0</v>
          </cell>
          <cell r="H197">
            <v>0</v>
          </cell>
          <cell r="I197">
            <v>0.03</v>
          </cell>
          <cell r="J197">
            <v>0</v>
          </cell>
          <cell r="K197">
            <v>5.0000000000000001E-3</v>
          </cell>
          <cell r="M197">
            <v>0</v>
          </cell>
          <cell r="O197" t="e">
            <v>#DIV/0!</v>
          </cell>
          <cell r="P197" t="e">
            <v>#DIV/0!</v>
          </cell>
          <cell r="Q197" t="e">
            <v>#DIV/0!</v>
          </cell>
          <cell r="R197">
            <v>0</v>
          </cell>
          <cell r="S197">
            <v>0</v>
          </cell>
          <cell r="T197">
            <v>0</v>
          </cell>
          <cell r="U197">
            <v>1.4285714285714287E-2</v>
          </cell>
          <cell r="V197" t="e">
            <v>#DIV/0!</v>
          </cell>
          <cell r="W197" t="e">
            <v>#DIV/0!</v>
          </cell>
          <cell r="X197" t="e">
            <v>#DIV/0!</v>
          </cell>
          <cell r="Y197">
            <v>0</v>
          </cell>
          <cell r="AD197" t="str">
            <v>na</v>
          </cell>
          <cell r="AG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DA197" t="str">
            <v>Maintenance Technician – Mechanical</v>
          </cell>
          <cell r="DB197">
            <v>32000</v>
          </cell>
        </row>
        <row r="198">
          <cell r="A198">
            <v>186</v>
          </cell>
          <cell r="B198">
            <v>2.0139999999999998</v>
          </cell>
          <cell r="C198" t="str">
            <v>LNDH</v>
          </cell>
          <cell r="D198" t="str">
            <v>Mechanical Trade 34</v>
          </cell>
          <cell r="E198">
            <v>20300.8</v>
          </cell>
          <cell r="F198">
            <v>0</v>
          </cell>
          <cell r="G198">
            <v>0</v>
          </cell>
          <cell r="H198">
            <v>0</v>
          </cell>
          <cell r="I198">
            <v>0.03</v>
          </cell>
          <cell r="J198">
            <v>8.3917008196721321E-2</v>
          </cell>
          <cell r="K198">
            <v>5.0000000000000001E-3</v>
          </cell>
          <cell r="M198">
            <v>0</v>
          </cell>
          <cell r="O198">
            <v>1.9703656998738966E-2</v>
          </cell>
          <cell r="P198">
            <v>1.3004413619167718E-2</v>
          </cell>
          <cell r="Q198">
            <v>3.6944356872635566E-2</v>
          </cell>
          <cell r="R198">
            <v>2.4629571248423708E-2</v>
          </cell>
          <cell r="S198">
            <v>1.4423076923076924E-2</v>
          </cell>
          <cell r="T198">
            <v>0</v>
          </cell>
          <cell r="U198">
            <v>1.4285714285714287E-2</v>
          </cell>
          <cell r="V198">
            <v>0.24190779814447849</v>
          </cell>
          <cell r="W198">
            <v>4910.9218285714287</v>
          </cell>
          <cell r="X198">
            <v>25211.721828571426</v>
          </cell>
          <cell r="Y198">
            <v>0.24190779814447838</v>
          </cell>
          <cell r="AD198">
            <v>143</v>
          </cell>
          <cell r="AG198">
            <v>0</v>
          </cell>
          <cell r="BF198">
            <v>0</v>
          </cell>
          <cell r="BG198">
            <v>0</v>
          </cell>
          <cell r="BH198">
            <v>1</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1</v>
          </cell>
          <cell r="CJ198">
            <v>1</v>
          </cell>
          <cell r="DA198" t="str">
            <v>Escorts</v>
          </cell>
          <cell r="DB198">
            <v>11042.5</v>
          </cell>
        </row>
        <row r="199">
          <cell r="A199">
            <v>187</v>
          </cell>
          <cell r="B199">
            <v>2.0150000000000001</v>
          </cell>
          <cell r="C199" t="str">
            <v>LNDH</v>
          </cell>
          <cell r="D199" t="str">
            <v>VACANT</v>
          </cell>
          <cell r="E199">
            <v>0</v>
          </cell>
          <cell r="F199">
            <v>0</v>
          </cell>
          <cell r="G199">
            <v>0</v>
          </cell>
          <cell r="H199">
            <v>0</v>
          </cell>
          <cell r="I199">
            <v>0.03</v>
          </cell>
          <cell r="J199">
            <v>0</v>
          </cell>
          <cell r="K199">
            <v>5.0000000000000001E-3</v>
          </cell>
          <cell r="M199">
            <v>0</v>
          </cell>
          <cell r="O199" t="e">
            <v>#DIV/0!</v>
          </cell>
          <cell r="P199" t="e">
            <v>#DIV/0!</v>
          </cell>
          <cell r="Q199" t="e">
            <v>#DIV/0!</v>
          </cell>
          <cell r="R199">
            <v>0</v>
          </cell>
          <cell r="S199">
            <v>0</v>
          </cell>
          <cell r="T199">
            <v>0</v>
          </cell>
          <cell r="U199">
            <v>1.4285714285714287E-2</v>
          </cell>
          <cell r="V199" t="e">
            <v>#DIV/0!</v>
          </cell>
          <cell r="W199" t="e">
            <v>#DIV/0!</v>
          </cell>
          <cell r="X199" t="e">
            <v>#DIV/0!</v>
          </cell>
          <cell r="Y199">
            <v>0</v>
          </cell>
          <cell r="AD199">
            <v>144</v>
          </cell>
          <cell r="AG199" t="str">
            <v>to recruit</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DA199" t="str">
            <v>Escorts</v>
          </cell>
          <cell r="DB199">
            <v>28263</v>
          </cell>
        </row>
        <row r="200">
          <cell r="A200">
            <v>188</v>
          </cell>
          <cell r="B200">
            <v>2.016</v>
          </cell>
          <cell r="C200" t="str">
            <v>LNDH</v>
          </cell>
          <cell r="D200" t="str">
            <v>VACANT</v>
          </cell>
          <cell r="E200">
            <v>0</v>
          </cell>
          <cell r="F200">
            <v>0</v>
          </cell>
          <cell r="G200">
            <v>0</v>
          </cell>
          <cell r="H200">
            <v>0</v>
          </cell>
          <cell r="I200">
            <v>0.03</v>
          </cell>
          <cell r="J200">
            <v>0</v>
          </cell>
          <cell r="K200">
            <v>5.0000000000000001E-3</v>
          </cell>
          <cell r="M200">
            <v>0</v>
          </cell>
          <cell r="O200" t="e">
            <v>#DIV/0!</v>
          </cell>
          <cell r="P200" t="e">
            <v>#DIV/0!</v>
          </cell>
          <cell r="Q200" t="e">
            <v>#DIV/0!</v>
          </cell>
          <cell r="R200">
            <v>0</v>
          </cell>
          <cell r="S200">
            <v>0</v>
          </cell>
          <cell r="T200">
            <v>0</v>
          </cell>
          <cell r="U200">
            <v>1.4285714285714287E-2</v>
          </cell>
          <cell r="V200" t="e">
            <v>#DIV/0!</v>
          </cell>
          <cell r="W200" t="e">
            <v>#DIV/0!</v>
          </cell>
          <cell r="X200" t="e">
            <v>#DIV/0!</v>
          </cell>
          <cell r="Y200">
            <v>0</v>
          </cell>
          <cell r="AD200">
            <v>150</v>
          </cell>
          <cell r="AG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DA200" t="str">
            <v>Base Service Delivery Manager  – Fairford &amp; Welford</v>
          </cell>
          <cell r="DB200">
            <v>35285</v>
          </cell>
        </row>
        <row r="201">
          <cell r="A201">
            <v>189</v>
          </cell>
          <cell r="B201">
            <v>2.0169999999999999</v>
          </cell>
          <cell r="C201" t="str">
            <v>LNDH</v>
          </cell>
          <cell r="D201" t="str">
            <v>VACANT</v>
          </cell>
          <cell r="E201">
            <v>0</v>
          </cell>
          <cell r="F201">
            <v>0</v>
          </cell>
          <cell r="G201">
            <v>0</v>
          </cell>
          <cell r="H201">
            <v>0</v>
          </cell>
          <cell r="I201">
            <v>0.03</v>
          </cell>
          <cell r="J201">
            <v>0</v>
          </cell>
          <cell r="K201">
            <v>5.0000000000000001E-3</v>
          </cell>
          <cell r="M201">
            <v>0</v>
          </cell>
          <cell r="O201" t="e">
            <v>#DIV/0!</v>
          </cell>
          <cell r="P201" t="e">
            <v>#DIV/0!</v>
          </cell>
          <cell r="Q201" t="e">
            <v>#DIV/0!</v>
          </cell>
          <cell r="R201">
            <v>0</v>
          </cell>
          <cell r="S201">
            <v>0</v>
          </cell>
          <cell r="T201">
            <v>0</v>
          </cell>
          <cell r="U201">
            <v>1.4285714285714287E-2</v>
          </cell>
          <cell r="V201" t="e">
            <v>#DIV/0!</v>
          </cell>
          <cell r="W201" t="e">
            <v>#DIV/0!</v>
          </cell>
          <cell r="X201" t="e">
            <v>#DIV/0!</v>
          </cell>
          <cell r="Y201">
            <v>0</v>
          </cell>
          <cell r="AD201">
            <v>157</v>
          </cell>
          <cell r="AG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DA201" t="str">
            <v>Operations Manager – Fairford &amp; Welford</v>
          </cell>
          <cell r="DB201">
            <v>52000</v>
          </cell>
        </row>
        <row r="202">
          <cell r="A202">
            <v>190</v>
          </cell>
          <cell r="B202">
            <v>2.0179999999999998</v>
          </cell>
          <cell r="C202" t="str">
            <v>LNDH</v>
          </cell>
          <cell r="D202" t="str">
            <v>VACANT</v>
          </cell>
          <cell r="E202">
            <v>0</v>
          </cell>
          <cell r="F202">
            <v>0</v>
          </cell>
          <cell r="G202">
            <v>0</v>
          </cell>
          <cell r="H202">
            <v>0</v>
          </cell>
          <cell r="I202">
            <v>0.03</v>
          </cell>
          <cell r="J202">
            <v>0</v>
          </cell>
          <cell r="K202">
            <v>5.0000000000000001E-3</v>
          </cell>
          <cell r="M202">
            <v>0</v>
          </cell>
          <cell r="O202" t="e">
            <v>#DIV/0!</v>
          </cell>
          <cell r="P202" t="e">
            <v>#DIV/0!</v>
          </cell>
          <cell r="Q202" t="e">
            <v>#DIV/0!</v>
          </cell>
          <cell r="R202">
            <v>0</v>
          </cell>
          <cell r="S202">
            <v>0</v>
          </cell>
          <cell r="T202">
            <v>0</v>
          </cell>
          <cell r="U202">
            <v>1.4285714285714287E-2</v>
          </cell>
          <cell r="V202" t="e">
            <v>#DIV/0!</v>
          </cell>
          <cell r="W202" t="e">
            <v>#DIV/0!</v>
          </cell>
          <cell r="X202" t="e">
            <v>#DIV/0!</v>
          </cell>
          <cell r="Y202">
            <v>0</v>
          </cell>
          <cell r="AD202">
            <v>154</v>
          </cell>
          <cell r="AG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DA202" t="str">
            <v>Maintenance Engineering Manager - Fairford</v>
          </cell>
          <cell r="DB202">
            <v>48000</v>
          </cell>
        </row>
        <row r="203">
          <cell r="A203">
            <v>191</v>
          </cell>
          <cell r="B203">
            <v>2.0190000000000001</v>
          </cell>
          <cell r="C203" t="str">
            <v>LNDH</v>
          </cell>
          <cell r="D203">
            <v>0</v>
          </cell>
          <cell r="E203">
            <v>18200</v>
          </cell>
          <cell r="F203">
            <v>0</v>
          </cell>
          <cell r="G203">
            <v>0</v>
          </cell>
          <cell r="H203">
            <v>0</v>
          </cell>
          <cell r="I203">
            <v>0.03</v>
          </cell>
          <cell r="J203">
            <v>7.767428571428571E-2</v>
          </cell>
          <cell r="K203">
            <v>5.0000000000000001E-3</v>
          </cell>
          <cell r="M203">
            <v>0</v>
          </cell>
          <cell r="O203">
            <v>2.197802197802198E-2</v>
          </cell>
          <cell r="P203">
            <v>1.4505494505494506E-2</v>
          </cell>
          <cell r="Q203">
            <v>4.1208791208791208E-2</v>
          </cell>
          <cell r="R203">
            <v>0</v>
          </cell>
          <cell r="S203">
            <v>0.05</v>
          </cell>
          <cell r="T203">
            <v>0</v>
          </cell>
          <cell r="U203">
            <v>1.4285714285714287E-2</v>
          </cell>
          <cell r="V203">
            <v>0.25465230769230768</v>
          </cell>
          <cell r="W203">
            <v>4634.6719999999996</v>
          </cell>
          <cell r="X203">
            <v>22834.671999999999</v>
          </cell>
          <cell r="Y203">
            <v>0.25465230769230751</v>
          </cell>
          <cell r="AD203">
            <v>66</v>
          </cell>
          <cell r="AG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DA203" t="str">
            <v>Maintenance Technician - Electrical 1</v>
          </cell>
          <cell r="DB203">
            <v>32000</v>
          </cell>
        </row>
        <row r="204">
          <cell r="A204">
            <v>192</v>
          </cell>
          <cell r="B204">
            <v>2.02</v>
          </cell>
          <cell r="C204" t="str">
            <v>LNDH</v>
          </cell>
          <cell r="D204">
            <v>0</v>
          </cell>
          <cell r="E204">
            <v>22035</v>
          </cell>
          <cell r="F204">
            <v>0</v>
          </cell>
          <cell r="G204">
            <v>0</v>
          </cell>
          <cell r="H204">
            <v>0</v>
          </cell>
          <cell r="I204">
            <v>0.03</v>
          </cell>
          <cell r="J204">
            <v>8.8173451327433636E-2</v>
          </cell>
          <cell r="K204">
            <v>5.0000000000000001E-3</v>
          </cell>
          <cell r="M204">
            <v>0</v>
          </cell>
          <cell r="O204">
            <v>1.8152938506920808E-2</v>
          </cell>
          <cell r="P204">
            <v>1.1980939414567734E-2</v>
          </cell>
          <cell r="Q204">
            <v>3.4036759700476517E-2</v>
          </cell>
          <cell r="R204">
            <v>2.2691173133651009E-2</v>
          </cell>
          <cell r="S204">
            <v>1.4423076923076924E-2</v>
          </cell>
          <cell r="T204">
            <v>0</v>
          </cell>
          <cell r="U204">
            <v>1.4285714285714287E-2</v>
          </cell>
          <cell r="V204">
            <v>0.23874405329184092</v>
          </cell>
          <cell r="W204">
            <v>5260.7252142857151</v>
          </cell>
          <cell r="X204">
            <v>27295.725214285714</v>
          </cell>
          <cell r="Y204">
            <v>0.23874405329184101</v>
          </cell>
          <cell r="AD204">
            <v>70</v>
          </cell>
          <cell r="AG204" t="str">
            <v>to recruit</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DA204" t="str">
            <v>Maintenance Technician - Electrical 2</v>
          </cell>
          <cell r="DB204">
            <v>32000</v>
          </cell>
        </row>
        <row r="205">
          <cell r="A205">
            <v>193</v>
          </cell>
          <cell r="B205">
            <v>2.0209999999999999</v>
          </cell>
          <cell r="C205" t="str">
            <v>LNDH</v>
          </cell>
          <cell r="D205">
            <v>0</v>
          </cell>
          <cell r="E205">
            <v>19884.8</v>
          </cell>
          <cell r="F205">
            <v>0</v>
          </cell>
          <cell r="G205">
            <v>0</v>
          </cell>
          <cell r="H205">
            <v>0</v>
          </cell>
          <cell r="I205">
            <v>0.03</v>
          </cell>
          <cell r="J205">
            <v>8.2785564853556495E-2</v>
          </cell>
          <cell r="K205">
            <v>5.0000000000000001E-3</v>
          </cell>
          <cell r="M205">
            <v>0</v>
          </cell>
          <cell r="O205">
            <v>2.0115867396202126E-2</v>
          </cell>
          <cell r="P205">
            <v>1.3276472481493402E-2</v>
          </cell>
          <cell r="Q205">
            <v>3.7717251367878984E-2</v>
          </cell>
          <cell r="R205">
            <v>0</v>
          </cell>
          <cell r="S205">
            <v>0.05</v>
          </cell>
          <cell r="T205">
            <v>0</v>
          </cell>
          <cell r="U205">
            <v>1.4285714285714287E-2</v>
          </cell>
          <cell r="V205">
            <v>0.25318087038484532</v>
          </cell>
          <cell r="W205">
            <v>5034.4509714285723</v>
          </cell>
          <cell r="X205">
            <v>24919.25097142857</v>
          </cell>
          <cell r="Y205">
            <v>0.25318087038484527</v>
          </cell>
          <cell r="AD205">
            <v>74</v>
          </cell>
          <cell r="AG205" t="str">
            <v>to recruit</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DA205" t="str">
            <v>Maintenance Technician - Electrical 3</v>
          </cell>
          <cell r="DB205">
            <v>32000</v>
          </cell>
        </row>
        <row r="206">
          <cell r="A206">
            <v>194</v>
          </cell>
          <cell r="B206">
            <v>2.0219999999999998</v>
          </cell>
          <cell r="C206" t="str">
            <v>LNDH</v>
          </cell>
          <cell r="D206" t="str">
            <v>F&amp;W Logistics Administrator</v>
          </cell>
          <cell r="E206">
            <v>21430.5</v>
          </cell>
          <cell r="F206">
            <v>0</v>
          </cell>
          <cell r="G206">
            <v>0</v>
          </cell>
          <cell r="H206">
            <v>0</v>
          </cell>
          <cell r="I206">
            <v>0.03</v>
          </cell>
          <cell r="J206">
            <v>8.6767970882620574E-2</v>
          </cell>
          <cell r="K206">
            <v>5.0000000000000001E-3</v>
          </cell>
          <cell r="M206">
            <v>0</v>
          </cell>
          <cell r="O206">
            <v>1.8664986817853061E-2</v>
          </cell>
          <cell r="P206">
            <v>1.231889129978302E-2</v>
          </cell>
          <cell r="Q206">
            <v>3.499685028347449E-2</v>
          </cell>
          <cell r="R206">
            <v>2.3331233522316325E-2</v>
          </cell>
          <cell r="S206">
            <v>1.4423076923076924E-2</v>
          </cell>
          <cell r="T206">
            <v>0</v>
          </cell>
          <cell r="U206">
            <v>1.4285714285714287E-2</v>
          </cell>
          <cell r="V206">
            <v>0.23978872401483872</v>
          </cell>
          <cell r="W206">
            <v>5138.7922500000013</v>
          </cell>
          <cell r="X206">
            <v>26569.292250000002</v>
          </cell>
          <cell r="Y206">
            <v>0.23978872401483886</v>
          </cell>
          <cell r="AD206">
            <v>93</v>
          </cell>
          <cell r="AG206">
            <v>0</v>
          </cell>
          <cell r="BF206">
            <v>1</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1</v>
          </cell>
          <cell r="CJ206">
            <v>1</v>
          </cell>
          <cell r="DA206" t="str">
            <v>Maintenance Technician - Electrical 4</v>
          </cell>
          <cell r="DB206">
            <v>32000</v>
          </cell>
        </row>
        <row r="207">
          <cell r="A207">
            <v>195</v>
          </cell>
          <cell r="B207">
            <v>2.0230000000000001</v>
          </cell>
          <cell r="C207" t="str">
            <v>LNDH</v>
          </cell>
          <cell r="D207" t="str">
            <v>VACANT</v>
          </cell>
          <cell r="E207">
            <v>0</v>
          </cell>
          <cell r="F207">
            <v>0</v>
          </cell>
          <cell r="G207">
            <v>0</v>
          </cell>
          <cell r="H207">
            <v>0</v>
          </cell>
          <cell r="I207">
            <v>0.03</v>
          </cell>
          <cell r="J207">
            <v>0</v>
          </cell>
          <cell r="K207">
            <v>5.0000000000000001E-3</v>
          </cell>
          <cell r="M207">
            <v>0</v>
          </cell>
          <cell r="O207" t="e">
            <v>#DIV/0!</v>
          </cell>
          <cell r="P207" t="e">
            <v>#DIV/0!</v>
          </cell>
          <cell r="Q207" t="e">
            <v>#DIV/0!</v>
          </cell>
          <cell r="R207">
            <v>0</v>
          </cell>
          <cell r="S207">
            <v>0</v>
          </cell>
          <cell r="T207">
            <v>0</v>
          </cell>
          <cell r="U207">
            <v>1.4285714285714287E-2</v>
          </cell>
          <cell r="V207" t="e">
            <v>#DIV/0!</v>
          </cell>
          <cell r="W207" t="e">
            <v>#DIV/0!</v>
          </cell>
          <cell r="X207" t="e">
            <v>#DIV/0!</v>
          </cell>
          <cell r="Y207">
            <v>0</v>
          </cell>
          <cell r="AD207">
            <v>99</v>
          </cell>
          <cell r="AG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DA207" t="str">
            <v>Maintenance Technician - Electrical 5</v>
          </cell>
          <cell r="DB207">
            <v>32000</v>
          </cell>
        </row>
        <row r="208">
          <cell r="A208">
            <v>196</v>
          </cell>
          <cell r="B208">
            <v>2.024</v>
          </cell>
          <cell r="C208" t="str">
            <v>LNDH</v>
          </cell>
          <cell r="D208">
            <v>0</v>
          </cell>
          <cell r="E208">
            <v>18200</v>
          </cell>
          <cell r="F208">
            <v>0</v>
          </cell>
          <cell r="G208">
            <v>0</v>
          </cell>
          <cell r="H208">
            <v>0</v>
          </cell>
          <cell r="I208">
            <v>0.03</v>
          </cell>
          <cell r="J208">
            <v>7.767428571428571E-2</v>
          </cell>
          <cell r="K208">
            <v>5.0000000000000001E-3</v>
          </cell>
          <cell r="M208">
            <v>0</v>
          </cell>
          <cell r="O208">
            <v>2.197802197802198E-2</v>
          </cell>
          <cell r="P208">
            <v>1.4505494505494506E-2</v>
          </cell>
          <cell r="Q208">
            <v>4.1208791208791208E-2</v>
          </cell>
          <cell r="R208">
            <v>0</v>
          </cell>
          <cell r="S208">
            <v>0.05</v>
          </cell>
          <cell r="T208">
            <v>0</v>
          </cell>
          <cell r="U208">
            <v>1.4285714285714287E-2</v>
          </cell>
          <cell r="V208">
            <v>0.25465230769230768</v>
          </cell>
          <cell r="W208">
            <v>4634.6719999999996</v>
          </cell>
          <cell r="X208">
            <v>22834.671999999999</v>
          </cell>
          <cell r="Y208">
            <v>0.25465230769230751</v>
          </cell>
          <cell r="AD208">
            <v>105</v>
          </cell>
          <cell r="AG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DA208" t="str">
            <v>Maintenance Technician - Electrical 6</v>
          </cell>
          <cell r="DB208">
            <v>32000</v>
          </cell>
        </row>
        <row r="209">
          <cell r="A209">
            <v>197</v>
          </cell>
          <cell r="B209">
            <v>2.0249999999999999</v>
          </cell>
          <cell r="C209" t="str">
            <v>LNDH</v>
          </cell>
          <cell r="D209" t="str">
            <v>Electrical Trade 66</v>
          </cell>
          <cell r="E209">
            <v>16555.5</v>
          </cell>
          <cell r="F209">
            <v>0</v>
          </cell>
          <cell r="G209">
            <v>0</v>
          </cell>
          <cell r="H209">
            <v>0</v>
          </cell>
          <cell r="I209">
            <v>0.03</v>
          </cell>
          <cell r="J209">
            <v>7.1681978798586565E-2</v>
          </cell>
          <cell r="K209">
            <v>5.0000000000000001E-3</v>
          </cell>
          <cell r="M209">
            <v>0</v>
          </cell>
          <cell r="O209">
            <v>2.4161154903204373E-2</v>
          </cell>
          <cell r="P209">
            <v>1.5946362236114887E-2</v>
          </cell>
          <cell r="Q209">
            <v>4.5302165443508201E-2</v>
          </cell>
          <cell r="R209">
            <v>0</v>
          </cell>
          <cell r="S209">
            <v>0.05</v>
          </cell>
          <cell r="T209">
            <v>0</v>
          </cell>
          <cell r="U209">
            <v>1.4285714285714287E-2</v>
          </cell>
          <cell r="V209">
            <v>0.25637737566712832</v>
          </cell>
          <cell r="W209">
            <v>4244.4556428571432</v>
          </cell>
          <cell r="X209">
            <v>20799.955642857145</v>
          </cell>
          <cell r="Y209">
            <v>0.25637737566712837</v>
          </cell>
          <cell r="AD209">
            <v>111</v>
          </cell>
          <cell r="AG209">
            <v>0</v>
          </cell>
          <cell r="BF209">
            <v>0</v>
          </cell>
          <cell r="BG209">
            <v>0</v>
          </cell>
          <cell r="BH209">
            <v>1</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1</v>
          </cell>
          <cell r="CJ209">
            <v>1</v>
          </cell>
          <cell r="DA209" t="str">
            <v>Maintenance Technician - Electrical 7</v>
          </cell>
          <cell r="DB209">
            <v>32000</v>
          </cell>
        </row>
        <row r="210">
          <cell r="A210">
            <v>198</v>
          </cell>
          <cell r="B210">
            <v>2.0259999999999998</v>
          </cell>
          <cell r="C210" t="str">
            <v>LNDH</v>
          </cell>
          <cell r="D210" t="str">
            <v>VACANT</v>
          </cell>
          <cell r="E210">
            <v>0</v>
          </cell>
          <cell r="F210">
            <v>0</v>
          </cell>
          <cell r="G210">
            <v>0</v>
          </cell>
          <cell r="H210">
            <v>0</v>
          </cell>
          <cell r="I210">
            <v>0.03</v>
          </cell>
          <cell r="J210">
            <v>0</v>
          </cell>
          <cell r="K210">
            <v>5.0000000000000001E-3</v>
          </cell>
          <cell r="M210">
            <v>0</v>
          </cell>
          <cell r="O210" t="e">
            <v>#DIV/0!</v>
          </cell>
          <cell r="P210" t="e">
            <v>#DIV/0!</v>
          </cell>
          <cell r="Q210" t="e">
            <v>#DIV/0!</v>
          </cell>
          <cell r="R210">
            <v>0</v>
          </cell>
          <cell r="S210">
            <v>0</v>
          </cell>
          <cell r="T210">
            <v>0</v>
          </cell>
          <cell r="U210">
            <v>1.4285714285714287E-2</v>
          </cell>
          <cell r="V210" t="e">
            <v>#DIV/0!</v>
          </cell>
          <cell r="W210" t="e">
            <v>#DIV/0!</v>
          </cell>
          <cell r="X210" t="e">
            <v>#DIV/0!</v>
          </cell>
          <cell r="Y210">
            <v>0</v>
          </cell>
          <cell r="AD210">
            <v>117</v>
          </cell>
          <cell r="AG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DA210" t="str">
            <v>Maintenance Technician - Electrical 8</v>
          </cell>
          <cell r="DB210">
            <v>32000</v>
          </cell>
        </row>
        <row r="211">
          <cell r="A211">
            <v>199</v>
          </cell>
          <cell r="B211">
            <v>2.0270000000000001</v>
          </cell>
          <cell r="C211" t="str">
            <v>LNDH</v>
          </cell>
          <cell r="D211" t="str">
            <v>Plumbing Trade 26</v>
          </cell>
          <cell r="E211">
            <v>20300.8</v>
          </cell>
          <cell r="F211">
            <v>0</v>
          </cell>
          <cell r="G211">
            <v>0</v>
          </cell>
          <cell r="H211">
            <v>0</v>
          </cell>
          <cell r="I211">
            <v>0.03</v>
          </cell>
          <cell r="J211">
            <v>8.3917008196721321E-2</v>
          </cell>
          <cell r="K211">
            <v>5.0000000000000001E-3</v>
          </cell>
          <cell r="M211">
            <v>0</v>
          </cell>
          <cell r="O211">
            <v>1.9703656998738966E-2</v>
          </cell>
          <cell r="P211">
            <v>1.3004413619167718E-2</v>
          </cell>
          <cell r="Q211">
            <v>3.6944356872635566E-2</v>
          </cell>
          <cell r="R211">
            <v>2.4629571248423708E-2</v>
          </cell>
          <cell r="S211">
            <v>1.4423076923076924E-2</v>
          </cell>
          <cell r="T211">
            <v>0</v>
          </cell>
          <cell r="U211">
            <v>1.4285714285714287E-2</v>
          </cell>
          <cell r="V211">
            <v>0.24190779814447849</v>
          </cell>
          <cell r="W211">
            <v>4910.9218285714287</v>
          </cell>
          <cell r="X211">
            <v>25211.721828571426</v>
          </cell>
          <cell r="Y211">
            <v>0.24190779814447838</v>
          </cell>
          <cell r="AD211">
            <v>122</v>
          </cell>
          <cell r="AG211">
            <v>0</v>
          </cell>
          <cell r="BF211">
            <v>0</v>
          </cell>
          <cell r="BG211">
            <v>0</v>
          </cell>
          <cell r="BH211">
            <v>1</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1</v>
          </cell>
          <cell r="CJ211">
            <v>1</v>
          </cell>
          <cell r="DA211" t="str">
            <v>Maintenance Technician - Electrical 9</v>
          </cell>
          <cell r="DB211">
            <v>32000</v>
          </cell>
        </row>
        <row r="212">
          <cell r="A212">
            <v>200</v>
          </cell>
          <cell r="B212">
            <v>2.028</v>
          </cell>
          <cell r="C212" t="str">
            <v>LNDH</v>
          </cell>
          <cell r="D212">
            <v>0</v>
          </cell>
          <cell r="E212">
            <v>18200</v>
          </cell>
          <cell r="F212">
            <v>0</v>
          </cell>
          <cell r="G212">
            <v>0</v>
          </cell>
          <cell r="H212">
            <v>0</v>
          </cell>
          <cell r="I212">
            <v>0.03</v>
          </cell>
          <cell r="J212">
            <v>7.767428571428571E-2</v>
          </cell>
          <cell r="K212">
            <v>5.0000000000000001E-3</v>
          </cell>
          <cell r="M212">
            <v>0</v>
          </cell>
          <cell r="O212">
            <v>2.197802197802198E-2</v>
          </cell>
          <cell r="P212">
            <v>1.4505494505494506E-2</v>
          </cell>
          <cell r="Q212">
            <v>4.1208791208791208E-2</v>
          </cell>
          <cell r="R212">
            <v>0</v>
          </cell>
          <cell r="S212">
            <v>0.05</v>
          </cell>
          <cell r="T212">
            <v>0</v>
          </cell>
          <cell r="U212">
            <v>1.4285714285714287E-2</v>
          </cell>
          <cell r="V212">
            <v>0.25465230769230768</v>
          </cell>
          <cell r="W212">
            <v>4634.6719999999996</v>
          </cell>
          <cell r="X212">
            <v>22834.671999999999</v>
          </cell>
          <cell r="Y212">
            <v>0.25465230769230751</v>
          </cell>
          <cell r="AD212">
            <v>126</v>
          </cell>
          <cell r="AG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DA212" t="str">
            <v>Maintenance Technician - Electrical 10</v>
          </cell>
          <cell r="DB212">
            <v>32000</v>
          </cell>
        </row>
        <row r="213">
          <cell r="A213">
            <v>201</v>
          </cell>
          <cell r="B213">
            <v>2.0289999999999999</v>
          </cell>
          <cell r="C213" t="str">
            <v>LNDH</v>
          </cell>
          <cell r="D213" t="str">
            <v>VACANT</v>
          </cell>
          <cell r="E213">
            <v>0</v>
          </cell>
          <cell r="F213">
            <v>0</v>
          </cell>
          <cell r="G213">
            <v>0</v>
          </cell>
          <cell r="H213">
            <v>0</v>
          </cell>
          <cell r="I213">
            <v>0.03</v>
          </cell>
          <cell r="J213">
            <v>0</v>
          </cell>
          <cell r="K213">
            <v>5.0000000000000001E-3</v>
          </cell>
          <cell r="M213">
            <v>0</v>
          </cell>
          <cell r="O213" t="e">
            <v>#DIV/0!</v>
          </cell>
          <cell r="P213" t="e">
            <v>#DIV/0!</v>
          </cell>
          <cell r="Q213" t="e">
            <v>#DIV/0!</v>
          </cell>
          <cell r="R213">
            <v>0</v>
          </cell>
          <cell r="S213">
            <v>0</v>
          </cell>
          <cell r="T213">
            <v>0</v>
          </cell>
          <cell r="U213">
            <v>1.4285714285714287E-2</v>
          </cell>
          <cell r="V213" t="e">
            <v>#DIV/0!</v>
          </cell>
          <cell r="W213" t="e">
            <v>#DIV/0!</v>
          </cell>
          <cell r="X213" t="e">
            <v>#DIV/0!</v>
          </cell>
          <cell r="Y213">
            <v>0</v>
          </cell>
          <cell r="AD213">
            <v>130</v>
          </cell>
          <cell r="AG213" t="str">
            <v>to recruit</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DA213" t="str">
            <v>Maintenance Technician - Electrical 11</v>
          </cell>
          <cell r="DB213">
            <v>32000</v>
          </cell>
        </row>
        <row r="214">
          <cell r="A214">
            <v>202</v>
          </cell>
          <cell r="B214">
            <v>2.0299999999999998</v>
          </cell>
          <cell r="C214" t="str">
            <v>LNDH</v>
          </cell>
          <cell r="D214" t="str">
            <v>VACANT</v>
          </cell>
          <cell r="E214">
            <v>0</v>
          </cell>
          <cell r="F214">
            <v>0</v>
          </cell>
          <cell r="G214">
            <v>0</v>
          </cell>
          <cell r="H214">
            <v>0</v>
          </cell>
          <cell r="I214">
            <v>0.03</v>
          </cell>
          <cell r="J214">
            <v>0</v>
          </cell>
          <cell r="K214">
            <v>5.0000000000000001E-3</v>
          </cell>
          <cell r="M214">
            <v>0</v>
          </cell>
          <cell r="O214" t="e">
            <v>#DIV/0!</v>
          </cell>
          <cell r="P214" t="e">
            <v>#DIV/0!</v>
          </cell>
          <cell r="Q214" t="e">
            <v>#DIV/0!</v>
          </cell>
          <cell r="R214">
            <v>0</v>
          </cell>
          <cell r="S214">
            <v>0</v>
          </cell>
          <cell r="T214">
            <v>0</v>
          </cell>
          <cell r="U214">
            <v>1.4285714285714287E-2</v>
          </cell>
          <cell r="V214" t="e">
            <v>#DIV/0!</v>
          </cell>
          <cell r="W214" t="e">
            <v>#DIV/0!</v>
          </cell>
          <cell r="X214" t="e">
            <v>#DIV/0!</v>
          </cell>
          <cell r="Y214">
            <v>0</v>
          </cell>
          <cell r="AD214" t="str">
            <v>na</v>
          </cell>
          <cell r="AG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DA214" t="str">
            <v>Maintenance Technician - Electrical 12</v>
          </cell>
          <cell r="DB214">
            <v>32000</v>
          </cell>
        </row>
        <row r="215">
          <cell r="A215">
            <v>203</v>
          </cell>
          <cell r="B215">
            <v>2.0310000000000001</v>
          </cell>
          <cell r="C215" t="str">
            <v>LNDH</v>
          </cell>
          <cell r="D215" t="str">
            <v>VACANT</v>
          </cell>
          <cell r="E215">
            <v>0</v>
          </cell>
          <cell r="F215">
            <v>0</v>
          </cell>
          <cell r="G215">
            <v>0</v>
          </cell>
          <cell r="H215">
            <v>0</v>
          </cell>
          <cell r="I215">
            <v>0.03</v>
          </cell>
          <cell r="J215">
            <v>0</v>
          </cell>
          <cell r="K215">
            <v>5.0000000000000001E-3</v>
          </cell>
          <cell r="M215">
            <v>0</v>
          </cell>
          <cell r="O215" t="e">
            <v>#DIV/0!</v>
          </cell>
          <cell r="P215" t="e">
            <v>#DIV/0!</v>
          </cell>
          <cell r="Q215" t="e">
            <v>#DIV/0!</v>
          </cell>
          <cell r="R215">
            <v>0</v>
          </cell>
          <cell r="S215">
            <v>0</v>
          </cell>
          <cell r="T215">
            <v>0</v>
          </cell>
          <cell r="U215">
            <v>1.4285714285714287E-2</v>
          </cell>
          <cell r="V215" t="e">
            <v>#DIV/0!</v>
          </cell>
          <cell r="W215" t="e">
            <v>#DIV/0!</v>
          </cell>
          <cell r="X215" t="e">
            <v>#DIV/0!</v>
          </cell>
          <cell r="Y215">
            <v>0</v>
          </cell>
          <cell r="AD215" t="str">
            <v>na</v>
          </cell>
          <cell r="AG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DA215" t="str">
            <v>Maintenance Technician - Electrical 13</v>
          </cell>
          <cell r="DB215">
            <v>32000</v>
          </cell>
        </row>
        <row r="216">
          <cell r="A216">
            <v>204</v>
          </cell>
          <cell r="B216">
            <v>2.032</v>
          </cell>
          <cell r="C216" t="str">
            <v>LNDH</v>
          </cell>
          <cell r="D216" t="str">
            <v>VACANT</v>
          </cell>
          <cell r="E216">
            <v>0</v>
          </cell>
          <cell r="F216">
            <v>0</v>
          </cell>
          <cell r="G216">
            <v>0</v>
          </cell>
          <cell r="H216">
            <v>0</v>
          </cell>
          <cell r="I216">
            <v>0.03</v>
          </cell>
          <cell r="J216">
            <v>0</v>
          </cell>
          <cell r="K216">
            <v>5.0000000000000001E-3</v>
          </cell>
          <cell r="M216">
            <v>0</v>
          </cell>
          <cell r="O216" t="e">
            <v>#DIV/0!</v>
          </cell>
          <cell r="P216" t="e">
            <v>#DIV/0!</v>
          </cell>
          <cell r="Q216" t="e">
            <v>#DIV/0!</v>
          </cell>
          <cell r="R216">
            <v>0</v>
          </cell>
          <cell r="S216">
            <v>0</v>
          </cell>
          <cell r="T216">
            <v>0</v>
          </cell>
          <cell r="U216">
            <v>1.4285714285714287E-2</v>
          </cell>
          <cell r="V216" t="e">
            <v>#DIV/0!</v>
          </cell>
          <cell r="W216" t="e">
            <v>#DIV/0!</v>
          </cell>
          <cell r="X216" t="e">
            <v>#DIV/0!</v>
          </cell>
          <cell r="Y216">
            <v>0</v>
          </cell>
          <cell r="AD216" t="str">
            <v>na</v>
          </cell>
          <cell r="AG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DA216" t="str">
            <v>Maintenance Technician - Electrical 14</v>
          </cell>
          <cell r="DB216">
            <v>32000</v>
          </cell>
        </row>
        <row r="217">
          <cell r="A217">
            <v>205</v>
          </cell>
          <cell r="B217">
            <v>2.0329999999999999</v>
          </cell>
          <cell r="C217" t="str">
            <v>LNDH</v>
          </cell>
          <cell r="D217" t="str">
            <v>VACANT</v>
          </cell>
          <cell r="E217">
            <v>0</v>
          </cell>
          <cell r="F217">
            <v>0</v>
          </cell>
          <cell r="G217">
            <v>0</v>
          </cell>
          <cell r="H217">
            <v>0</v>
          </cell>
          <cell r="I217">
            <v>0.03</v>
          </cell>
          <cell r="J217">
            <v>0</v>
          </cell>
          <cell r="K217">
            <v>5.0000000000000001E-3</v>
          </cell>
          <cell r="M217">
            <v>0</v>
          </cell>
          <cell r="O217" t="e">
            <v>#DIV/0!</v>
          </cell>
          <cell r="P217" t="e">
            <v>#DIV/0!</v>
          </cell>
          <cell r="Q217" t="e">
            <v>#DIV/0!</v>
          </cell>
          <cell r="R217">
            <v>0</v>
          </cell>
          <cell r="S217">
            <v>0</v>
          </cell>
          <cell r="T217">
            <v>0</v>
          </cell>
          <cell r="U217">
            <v>1.4285714285714287E-2</v>
          </cell>
          <cell r="V217" t="e">
            <v>#DIV/0!</v>
          </cell>
          <cell r="W217" t="e">
            <v>#DIV/0!</v>
          </cell>
          <cell r="X217" t="e">
            <v>#DIV/0!</v>
          </cell>
          <cell r="Y217">
            <v>0</v>
          </cell>
          <cell r="AD217" t="str">
            <v>na</v>
          </cell>
          <cell r="AG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DA217" t="str">
            <v>Maintenance Technician - Electrical 15</v>
          </cell>
          <cell r="DB217">
            <v>32000</v>
          </cell>
        </row>
        <row r="218">
          <cell r="A218">
            <v>206</v>
          </cell>
          <cell r="B218">
            <v>2.0339999999999998</v>
          </cell>
          <cell r="C218" t="str">
            <v>LNDH</v>
          </cell>
          <cell r="D218" t="str">
            <v>VACANT</v>
          </cell>
          <cell r="E218">
            <v>0</v>
          </cell>
          <cell r="F218">
            <v>0</v>
          </cell>
          <cell r="G218">
            <v>0</v>
          </cell>
          <cell r="H218">
            <v>0</v>
          </cell>
          <cell r="I218">
            <v>0.03</v>
          </cell>
          <cell r="J218">
            <v>0</v>
          </cell>
          <cell r="K218">
            <v>5.0000000000000001E-3</v>
          </cell>
          <cell r="M218">
            <v>0</v>
          </cell>
          <cell r="O218" t="e">
            <v>#DIV/0!</v>
          </cell>
          <cell r="P218" t="e">
            <v>#DIV/0!</v>
          </cell>
          <cell r="Q218" t="e">
            <v>#DIV/0!</v>
          </cell>
          <cell r="R218">
            <v>0</v>
          </cell>
          <cell r="S218">
            <v>0</v>
          </cell>
          <cell r="T218">
            <v>0</v>
          </cell>
          <cell r="U218">
            <v>1.4285714285714287E-2</v>
          </cell>
          <cell r="V218" t="e">
            <v>#DIV/0!</v>
          </cell>
          <cell r="W218" t="e">
            <v>#DIV/0!</v>
          </cell>
          <cell r="X218" t="e">
            <v>#DIV/0!</v>
          </cell>
          <cell r="Y218">
            <v>0</v>
          </cell>
          <cell r="AD218" t="str">
            <v>na</v>
          </cell>
          <cell r="AG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DA218" t="str">
            <v>Maintenance Technician - Electrical 16</v>
          </cell>
          <cell r="DB218">
            <v>32000</v>
          </cell>
        </row>
        <row r="219">
          <cell r="A219">
            <v>207</v>
          </cell>
          <cell r="B219">
            <v>2.0350000000000001</v>
          </cell>
          <cell r="C219" t="str">
            <v>LNDH</v>
          </cell>
          <cell r="D219" t="str">
            <v>VACANT</v>
          </cell>
          <cell r="E219">
            <v>0</v>
          </cell>
          <cell r="F219">
            <v>0</v>
          </cell>
          <cell r="G219">
            <v>0</v>
          </cell>
          <cell r="H219">
            <v>0</v>
          </cell>
          <cell r="I219">
            <v>0.03</v>
          </cell>
          <cell r="J219">
            <v>0</v>
          </cell>
          <cell r="K219">
            <v>5.0000000000000001E-3</v>
          </cell>
          <cell r="M219">
            <v>0</v>
          </cell>
          <cell r="O219" t="e">
            <v>#DIV/0!</v>
          </cell>
          <cell r="P219" t="e">
            <v>#DIV/0!</v>
          </cell>
          <cell r="Q219" t="e">
            <v>#DIV/0!</v>
          </cell>
          <cell r="R219">
            <v>0</v>
          </cell>
          <cell r="S219">
            <v>0</v>
          </cell>
          <cell r="T219">
            <v>0</v>
          </cell>
          <cell r="U219">
            <v>1.4285714285714287E-2</v>
          </cell>
          <cell r="V219" t="e">
            <v>#DIV/0!</v>
          </cell>
          <cell r="W219" t="e">
            <v>#DIV/0!</v>
          </cell>
          <cell r="X219" t="e">
            <v>#DIV/0!</v>
          </cell>
          <cell r="Y219">
            <v>0</v>
          </cell>
          <cell r="AD219">
            <v>239</v>
          </cell>
          <cell r="AG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DA219" t="str">
            <v>Maintenance Technician - Mechnical 1</v>
          </cell>
          <cell r="DB219">
            <v>32000</v>
          </cell>
        </row>
        <row r="220">
          <cell r="A220">
            <v>208</v>
          </cell>
          <cell r="B220">
            <v>2.036</v>
          </cell>
          <cell r="C220" t="str">
            <v>LNDH</v>
          </cell>
          <cell r="D220" t="str">
            <v>VACANT</v>
          </cell>
          <cell r="E220">
            <v>0</v>
          </cell>
          <cell r="F220">
            <v>0</v>
          </cell>
          <cell r="G220">
            <v>0</v>
          </cell>
          <cell r="H220">
            <v>0</v>
          </cell>
          <cell r="I220">
            <v>0.03</v>
          </cell>
          <cell r="J220">
            <v>0</v>
          </cell>
          <cell r="K220">
            <v>5.0000000000000001E-3</v>
          </cell>
          <cell r="M220">
            <v>0</v>
          </cell>
          <cell r="O220" t="e">
            <v>#DIV/0!</v>
          </cell>
          <cell r="P220" t="e">
            <v>#DIV/0!</v>
          </cell>
          <cell r="Q220" t="e">
            <v>#DIV/0!</v>
          </cell>
          <cell r="R220">
            <v>0</v>
          </cell>
          <cell r="S220">
            <v>0</v>
          </cell>
          <cell r="T220">
            <v>0</v>
          </cell>
          <cell r="U220">
            <v>1.4285714285714287E-2</v>
          </cell>
          <cell r="V220" t="e">
            <v>#DIV/0!</v>
          </cell>
          <cell r="W220" t="e">
            <v>#DIV/0!</v>
          </cell>
          <cell r="X220" t="e">
            <v>#DIV/0!</v>
          </cell>
          <cell r="Y220">
            <v>0</v>
          </cell>
          <cell r="AD220">
            <v>245</v>
          </cell>
          <cell r="AG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DA220" t="str">
            <v>Maintenance Technician - Mechnical 2</v>
          </cell>
          <cell r="DB220">
            <v>32000</v>
          </cell>
        </row>
        <row r="221">
          <cell r="A221">
            <v>209</v>
          </cell>
          <cell r="B221">
            <v>2.0369999999999999</v>
          </cell>
          <cell r="C221" t="str">
            <v>LNDH</v>
          </cell>
          <cell r="D221" t="str">
            <v>VACANT</v>
          </cell>
          <cell r="E221">
            <v>0</v>
          </cell>
          <cell r="F221">
            <v>0</v>
          </cell>
          <cell r="G221">
            <v>0</v>
          </cell>
          <cell r="H221">
            <v>0</v>
          </cell>
          <cell r="I221">
            <v>0.03</v>
          </cell>
          <cell r="J221">
            <v>0</v>
          </cell>
          <cell r="K221">
            <v>5.0000000000000001E-3</v>
          </cell>
          <cell r="M221">
            <v>0</v>
          </cell>
          <cell r="O221" t="e">
            <v>#DIV/0!</v>
          </cell>
          <cell r="P221" t="e">
            <v>#DIV/0!</v>
          </cell>
          <cell r="Q221" t="e">
            <v>#DIV/0!</v>
          </cell>
          <cell r="R221">
            <v>0</v>
          </cell>
          <cell r="S221">
            <v>0</v>
          </cell>
          <cell r="T221">
            <v>0</v>
          </cell>
          <cell r="U221">
            <v>1.4285714285714287E-2</v>
          </cell>
          <cell r="V221" t="e">
            <v>#DIV/0!</v>
          </cell>
          <cell r="W221" t="e">
            <v>#DIV/0!</v>
          </cell>
          <cell r="X221" t="e">
            <v>#DIV/0!</v>
          </cell>
          <cell r="Y221">
            <v>0</v>
          </cell>
          <cell r="AD221">
            <v>250</v>
          </cell>
          <cell r="AG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DA221" t="str">
            <v>Maintenance Technician - Mechnical 3</v>
          </cell>
          <cell r="DB221">
            <v>32000</v>
          </cell>
        </row>
        <row r="222">
          <cell r="A222">
            <v>210</v>
          </cell>
          <cell r="B222">
            <v>2.0379999999999998</v>
          </cell>
          <cell r="C222" t="str">
            <v>LNDH</v>
          </cell>
          <cell r="D222" t="str">
            <v>VACANT</v>
          </cell>
          <cell r="E222">
            <v>0</v>
          </cell>
          <cell r="F222">
            <v>0</v>
          </cell>
          <cell r="G222">
            <v>0</v>
          </cell>
          <cell r="H222">
            <v>0</v>
          </cell>
          <cell r="I222">
            <v>0.03</v>
          </cell>
          <cell r="J222">
            <v>0</v>
          </cell>
          <cell r="K222">
            <v>5.0000000000000001E-3</v>
          </cell>
          <cell r="M222">
            <v>0</v>
          </cell>
          <cell r="O222" t="e">
            <v>#DIV/0!</v>
          </cell>
          <cell r="P222" t="e">
            <v>#DIV/0!</v>
          </cell>
          <cell r="Q222" t="e">
            <v>#DIV/0!</v>
          </cell>
          <cell r="R222">
            <v>0</v>
          </cell>
          <cell r="S222">
            <v>0</v>
          </cell>
          <cell r="T222">
            <v>0</v>
          </cell>
          <cell r="U222">
            <v>1.4285714285714287E-2</v>
          </cell>
          <cell r="V222" t="e">
            <v>#DIV/0!</v>
          </cell>
          <cell r="W222" t="e">
            <v>#DIV/0!</v>
          </cell>
          <cell r="X222" t="e">
            <v>#DIV/0!</v>
          </cell>
          <cell r="Y222">
            <v>0</v>
          </cell>
          <cell r="AD222">
            <v>255</v>
          </cell>
          <cell r="AG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DA222" t="str">
            <v>Maintenance Technician - Mechnical 4</v>
          </cell>
          <cell r="DB222">
            <v>32000</v>
          </cell>
        </row>
        <row r="223">
          <cell r="A223">
            <v>211</v>
          </cell>
          <cell r="B223">
            <v>2.0390000000000001</v>
          </cell>
          <cell r="C223" t="str">
            <v>LNDH</v>
          </cell>
          <cell r="D223" t="str">
            <v>VACANT</v>
          </cell>
          <cell r="E223">
            <v>0</v>
          </cell>
          <cell r="F223">
            <v>0</v>
          </cell>
          <cell r="G223">
            <v>0</v>
          </cell>
          <cell r="H223">
            <v>0</v>
          </cell>
          <cell r="I223">
            <v>0.03</v>
          </cell>
          <cell r="J223">
            <v>0</v>
          </cell>
          <cell r="K223">
            <v>5.0000000000000001E-3</v>
          </cell>
          <cell r="M223">
            <v>0</v>
          </cell>
          <cell r="O223" t="e">
            <v>#DIV/0!</v>
          </cell>
          <cell r="P223" t="e">
            <v>#DIV/0!</v>
          </cell>
          <cell r="Q223" t="e">
            <v>#DIV/0!</v>
          </cell>
          <cell r="R223">
            <v>0</v>
          </cell>
          <cell r="S223">
            <v>0</v>
          </cell>
          <cell r="T223">
            <v>0</v>
          </cell>
          <cell r="U223">
            <v>1.4285714285714287E-2</v>
          </cell>
          <cell r="V223" t="e">
            <v>#DIV/0!</v>
          </cell>
          <cell r="W223" t="e">
            <v>#DIV/0!</v>
          </cell>
          <cell r="X223" t="e">
            <v>#DIV/0!</v>
          </cell>
          <cell r="Y223">
            <v>0</v>
          </cell>
          <cell r="AD223">
            <v>261</v>
          </cell>
          <cell r="AG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DA223" t="str">
            <v>Maintenance Technician - Mechnical 5</v>
          </cell>
          <cell r="DB223">
            <v>32000</v>
          </cell>
        </row>
        <row r="224">
          <cell r="A224">
            <v>212</v>
          </cell>
          <cell r="B224">
            <v>2.04</v>
          </cell>
          <cell r="C224" t="str">
            <v>LNDH</v>
          </cell>
          <cell r="D224" t="str">
            <v>Electrical Trade 69</v>
          </cell>
          <cell r="E224">
            <v>16555.5</v>
          </cell>
          <cell r="F224">
            <v>0</v>
          </cell>
          <cell r="G224">
            <v>0</v>
          </cell>
          <cell r="H224">
            <v>0</v>
          </cell>
          <cell r="I224">
            <v>0.03</v>
          </cell>
          <cell r="J224">
            <v>7.1681978798586565E-2</v>
          </cell>
          <cell r="K224">
            <v>5.0000000000000001E-3</v>
          </cell>
          <cell r="M224">
            <v>0</v>
          </cell>
          <cell r="O224">
            <v>2.4161154903204373E-2</v>
          </cell>
          <cell r="P224">
            <v>1.5946362236114887E-2</v>
          </cell>
          <cell r="Q224">
            <v>4.5302165443508201E-2</v>
          </cell>
          <cell r="R224">
            <v>0</v>
          </cell>
          <cell r="S224">
            <v>0.05</v>
          </cell>
          <cell r="T224">
            <v>0</v>
          </cell>
          <cell r="U224">
            <v>1.4285714285714287E-2</v>
          </cell>
          <cell r="V224">
            <v>0.25637737566712832</v>
          </cell>
          <cell r="W224">
            <v>4244.4556428571432</v>
          </cell>
          <cell r="X224">
            <v>20799.955642857145</v>
          </cell>
          <cell r="Y224">
            <v>0.25637737566712837</v>
          </cell>
          <cell r="AD224" t="str">
            <v>na</v>
          </cell>
          <cell r="AG224">
            <v>0</v>
          </cell>
          <cell r="BF224">
            <v>0</v>
          </cell>
          <cell r="BG224">
            <v>0</v>
          </cell>
          <cell r="BH224">
            <v>1</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1</v>
          </cell>
          <cell r="CJ224">
            <v>1</v>
          </cell>
          <cell r="DA224" t="str">
            <v>Maintenance Technician - Mechnical 6</v>
          </cell>
          <cell r="DB224">
            <v>32000</v>
          </cell>
        </row>
        <row r="225">
          <cell r="A225">
            <v>213</v>
          </cell>
          <cell r="B225">
            <v>2.0409999999999999</v>
          </cell>
          <cell r="C225" t="str">
            <v>LNDH</v>
          </cell>
          <cell r="D225" t="str">
            <v>VACANT</v>
          </cell>
          <cell r="E225">
            <v>0</v>
          </cell>
          <cell r="F225">
            <v>0</v>
          </cell>
          <cell r="G225">
            <v>0</v>
          </cell>
          <cell r="H225">
            <v>0</v>
          </cell>
          <cell r="I225">
            <v>0.03</v>
          </cell>
          <cell r="J225">
            <v>0</v>
          </cell>
          <cell r="K225">
            <v>5.0000000000000001E-3</v>
          </cell>
          <cell r="M225">
            <v>0</v>
          </cell>
          <cell r="O225" t="e">
            <v>#DIV/0!</v>
          </cell>
          <cell r="P225" t="e">
            <v>#DIV/0!</v>
          </cell>
          <cell r="Q225" t="e">
            <v>#DIV/0!</v>
          </cell>
          <cell r="R225">
            <v>0</v>
          </cell>
          <cell r="S225">
            <v>0</v>
          </cell>
          <cell r="T225">
            <v>0</v>
          </cell>
          <cell r="U225">
            <v>1.4285714285714287E-2</v>
          </cell>
          <cell r="V225" t="e">
            <v>#DIV/0!</v>
          </cell>
          <cell r="W225" t="e">
            <v>#DIV/0!</v>
          </cell>
          <cell r="X225" t="e">
            <v>#DIV/0!</v>
          </cell>
          <cell r="Y225">
            <v>0</v>
          </cell>
          <cell r="AD225" t="str">
            <v>na</v>
          </cell>
          <cell r="AG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DA225" t="str">
            <v>n/a</v>
          </cell>
          <cell r="DB225">
            <v>32000</v>
          </cell>
        </row>
        <row r="226">
          <cell r="A226">
            <v>214</v>
          </cell>
          <cell r="B226">
            <v>2.0419999999999998</v>
          </cell>
          <cell r="C226" t="str">
            <v>LNDH</v>
          </cell>
          <cell r="D226" t="str">
            <v>VACANT</v>
          </cell>
          <cell r="E226">
            <v>0</v>
          </cell>
          <cell r="F226">
            <v>0</v>
          </cell>
          <cell r="G226">
            <v>0</v>
          </cell>
          <cell r="H226">
            <v>0</v>
          </cell>
          <cell r="I226">
            <v>0.03</v>
          </cell>
          <cell r="J226">
            <v>0</v>
          </cell>
          <cell r="K226">
            <v>5.0000000000000001E-3</v>
          </cell>
          <cell r="M226">
            <v>0</v>
          </cell>
          <cell r="O226" t="e">
            <v>#DIV/0!</v>
          </cell>
          <cell r="P226" t="e">
            <v>#DIV/0!</v>
          </cell>
          <cell r="Q226" t="e">
            <v>#DIV/0!</v>
          </cell>
          <cell r="R226">
            <v>0</v>
          </cell>
          <cell r="S226">
            <v>0</v>
          </cell>
          <cell r="T226">
            <v>0</v>
          </cell>
          <cell r="U226">
            <v>1.4285714285714287E-2</v>
          </cell>
          <cell r="V226" t="e">
            <v>#DIV/0!</v>
          </cell>
          <cell r="W226" t="e">
            <v>#DIV/0!</v>
          </cell>
          <cell r="X226" t="e">
            <v>#DIV/0!</v>
          </cell>
          <cell r="Y226">
            <v>0</v>
          </cell>
          <cell r="AD226" t="str">
            <v>na</v>
          </cell>
          <cell r="AG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DA226" t="str">
            <v>n/a</v>
          </cell>
          <cell r="DB226">
            <v>32000</v>
          </cell>
        </row>
        <row r="227">
          <cell r="A227">
            <v>215</v>
          </cell>
          <cell r="B227">
            <v>2.0430000000000001</v>
          </cell>
          <cell r="C227" t="str">
            <v>LNDH</v>
          </cell>
          <cell r="D227" t="str">
            <v>VACANT</v>
          </cell>
          <cell r="E227">
            <v>0</v>
          </cell>
          <cell r="F227">
            <v>0</v>
          </cell>
          <cell r="G227">
            <v>0</v>
          </cell>
          <cell r="H227">
            <v>0</v>
          </cell>
          <cell r="I227">
            <v>0.03</v>
          </cell>
          <cell r="J227">
            <v>0</v>
          </cell>
          <cell r="K227">
            <v>5.0000000000000001E-3</v>
          </cell>
          <cell r="M227">
            <v>0</v>
          </cell>
          <cell r="O227" t="e">
            <v>#DIV/0!</v>
          </cell>
          <cell r="P227" t="e">
            <v>#DIV/0!</v>
          </cell>
          <cell r="Q227" t="e">
            <v>#DIV/0!</v>
          </cell>
          <cell r="R227">
            <v>0</v>
          </cell>
          <cell r="S227">
            <v>0</v>
          </cell>
          <cell r="T227">
            <v>0</v>
          </cell>
          <cell r="U227">
            <v>1.4285714285714287E-2</v>
          </cell>
          <cell r="V227" t="e">
            <v>#DIV/0!</v>
          </cell>
          <cell r="W227" t="e">
            <v>#DIV/0!</v>
          </cell>
          <cell r="X227" t="e">
            <v>#DIV/0!</v>
          </cell>
          <cell r="Y227">
            <v>0</v>
          </cell>
          <cell r="AD227" t="str">
            <v>na</v>
          </cell>
          <cell r="AG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DA227" t="str">
            <v>n/a</v>
          </cell>
          <cell r="DB227">
            <v>32000</v>
          </cell>
        </row>
        <row r="228">
          <cell r="A228">
            <v>216</v>
          </cell>
          <cell r="B228">
            <v>2.044</v>
          </cell>
          <cell r="C228" t="str">
            <v>LNDH</v>
          </cell>
          <cell r="D228" t="str">
            <v>VACANT</v>
          </cell>
          <cell r="E228">
            <v>0</v>
          </cell>
          <cell r="F228">
            <v>0</v>
          </cell>
          <cell r="G228">
            <v>0</v>
          </cell>
          <cell r="H228">
            <v>0</v>
          </cell>
          <cell r="I228">
            <v>0.03</v>
          </cell>
          <cell r="J228">
            <v>0</v>
          </cell>
          <cell r="K228">
            <v>5.0000000000000001E-3</v>
          </cell>
          <cell r="M228">
            <v>0</v>
          </cell>
          <cell r="O228" t="e">
            <v>#DIV/0!</v>
          </cell>
          <cell r="P228" t="e">
            <v>#DIV/0!</v>
          </cell>
          <cell r="Q228" t="e">
            <v>#DIV/0!</v>
          </cell>
          <cell r="R228">
            <v>0</v>
          </cell>
          <cell r="S228">
            <v>0</v>
          </cell>
          <cell r="T228">
            <v>0</v>
          </cell>
          <cell r="U228">
            <v>1.4285714285714287E-2</v>
          </cell>
          <cell r="V228" t="e">
            <v>#DIV/0!</v>
          </cell>
          <cell r="W228" t="e">
            <v>#DIV/0!</v>
          </cell>
          <cell r="X228" t="e">
            <v>#DIV/0!</v>
          </cell>
          <cell r="Y228">
            <v>0</v>
          </cell>
          <cell r="AD228" t="str">
            <v>na</v>
          </cell>
          <cell r="AG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DA228" t="str">
            <v>n/a</v>
          </cell>
          <cell r="DB228">
            <v>32000</v>
          </cell>
        </row>
        <row r="229">
          <cell r="A229">
            <v>217</v>
          </cell>
          <cell r="B229">
            <v>2.0449999999999999</v>
          </cell>
          <cell r="C229" t="str">
            <v>LNDH</v>
          </cell>
          <cell r="D229" t="str">
            <v>VACANT</v>
          </cell>
          <cell r="E229">
            <v>0</v>
          </cell>
          <cell r="F229">
            <v>0</v>
          </cell>
          <cell r="G229">
            <v>0</v>
          </cell>
          <cell r="H229">
            <v>0</v>
          </cell>
          <cell r="I229">
            <v>0.03</v>
          </cell>
          <cell r="J229">
            <v>0</v>
          </cell>
          <cell r="K229">
            <v>5.0000000000000001E-3</v>
          </cell>
          <cell r="M229">
            <v>0</v>
          </cell>
          <cell r="O229" t="e">
            <v>#DIV/0!</v>
          </cell>
          <cell r="P229" t="e">
            <v>#DIV/0!</v>
          </cell>
          <cell r="Q229" t="e">
            <v>#DIV/0!</v>
          </cell>
          <cell r="R229">
            <v>0</v>
          </cell>
          <cell r="S229">
            <v>0</v>
          </cell>
          <cell r="T229">
            <v>0</v>
          </cell>
          <cell r="U229">
            <v>1.4285714285714287E-2</v>
          </cell>
          <cell r="V229" t="e">
            <v>#DIV/0!</v>
          </cell>
          <cell r="W229" t="e">
            <v>#DIV/0!</v>
          </cell>
          <cell r="X229" t="e">
            <v>#DIV/0!</v>
          </cell>
          <cell r="Y229">
            <v>0</v>
          </cell>
          <cell r="AD229" t="str">
            <v>na</v>
          </cell>
          <cell r="AG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DA229" t="str">
            <v>n/a</v>
          </cell>
          <cell r="DB229">
            <v>32000</v>
          </cell>
        </row>
        <row r="230">
          <cell r="A230">
            <v>218</v>
          </cell>
          <cell r="B230">
            <v>4.0010000000000003</v>
          </cell>
          <cell r="C230" t="str">
            <v>Carillion MFH</v>
          </cell>
          <cell r="D230">
            <v>0</v>
          </cell>
          <cell r="E230">
            <v>25494</v>
          </cell>
          <cell r="F230">
            <v>0</v>
          </cell>
          <cell r="G230">
            <v>1</v>
          </cell>
          <cell r="H230">
            <v>1650</v>
          </cell>
          <cell r="I230">
            <v>0</v>
          </cell>
          <cell r="J230">
            <v>9.4933866792186405E-2</v>
          </cell>
          <cell r="K230">
            <v>5.0000000000000001E-3</v>
          </cell>
          <cell r="M230">
            <v>1.8827959519887031E-2</v>
          </cell>
          <cell r="O230">
            <v>1.5689966266572528E-2</v>
          </cell>
          <cell r="P230">
            <v>1.0355377735937867E-2</v>
          </cell>
          <cell r="Q230">
            <v>2.9418686749823487E-2</v>
          </cell>
          <cell r="R230">
            <v>4.8736957715540909E-2</v>
          </cell>
          <cell r="S230">
            <v>1.4423076923076924E-2</v>
          </cell>
          <cell r="T230">
            <v>1.3414921157919511E-2</v>
          </cell>
          <cell r="U230">
            <v>1.4285714285714287E-2</v>
          </cell>
          <cell r="V230">
            <v>0.26508652714665898</v>
          </cell>
          <cell r="W230">
            <v>6758.1159230769244</v>
          </cell>
          <cell r="X230">
            <v>33902.115923076926</v>
          </cell>
          <cell r="Y230">
            <v>0.32980763799627066</v>
          </cell>
          <cell r="AD230">
            <v>17</v>
          </cell>
          <cell r="AG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1</v>
          </cell>
          <cell r="CJ230">
            <v>1</v>
          </cell>
          <cell r="DA230" t="str">
            <v>Maintenance Technician - POL</v>
          </cell>
          <cell r="DB230">
            <v>28000</v>
          </cell>
        </row>
        <row r="231">
          <cell r="A231">
            <v>219</v>
          </cell>
          <cell r="B231">
            <v>4.0019999999999998</v>
          </cell>
          <cell r="C231" t="str">
            <v>Carillion MFH</v>
          </cell>
          <cell r="D231" t="str">
            <v>MFH Team A Fabric / Plumber 3</v>
          </cell>
          <cell r="E231">
            <v>27436.95</v>
          </cell>
          <cell r="F231">
            <v>0</v>
          </cell>
          <cell r="G231">
            <v>1</v>
          </cell>
          <cell r="H231">
            <v>1650</v>
          </cell>
          <cell r="I231">
            <v>0</v>
          </cell>
          <cell r="J231">
            <v>9.7983598760066265E-2</v>
          </cell>
          <cell r="K231">
            <v>5.0000000000000001E-3</v>
          </cell>
          <cell r="M231">
            <v>1.749465592932159E-2</v>
          </cell>
          <cell r="O231">
            <v>1.4578879941101325E-2</v>
          </cell>
          <cell r="P231">
            <v>9.6220607611268751E-3</v>
          </cell>
          <cell r="Q231">
            <v>2.7335399889564984E-2</v>
          </cell>
          <cell r="R231">
            <v>4.5285645817045993E-2</v>
          </cell>
          <cell r="S231">
            <v>1.4423076923076924E-2</v>
          </cell>
          <cell r="T231">
            <v>1.2464942349641633E-2</v>
          </cell>
          <cell r="U231">
            <v>1.4285714285714287E-2</v>
          </cell>
          <cell r="V231">
            <v>0.25847397465665989</v>
          </cell>
          <cell r="W231">
            <v>7091.7375189560444</v>
          </cell>
          <cell r="X231">
            <v>36178.687518956045</v>
          </cell>
          <cell r="Y231">
            <v>0.31861185441370288</v>
          </cell>
          <cell r="AD231" t="str">
            <v>na</v>
          </cell>
          <cell r="AG231">
            <v>0</v>
          </cell>
          <cell r="BF231">
            <v>0</v>
          </cell>
          <cell r="BG231">
            <v>0</v>
          </cell>
          <cell r="BH231">
            <v>0</v>
          </cell>
          <cell r="BI231">
            <v>0.33333333333333331</v>
          </cell>
          <cell r="BJ231">
            <v>0</v>
          </cell>
          <cell r="BK231">
            <v>0</v>
          </cell>
          <cell r="BL231">
            <v>0</v>
          </cell>
          <cell r="BM231">
            <v>0</v>
          </cell>
          <cell r="BN231">
            <v>0</v>
          </cell>
          <cell r="BO231">
            <v>0</v>
          </cell>
          <cell r="BP231">
            <v>0</v>
          </cell>
          <cell r="BQ231">
            <v>0</v>
          </cell>
          <cell r="BR231">
            <v>0.33333333333333331</v>
          </cell>
          <cell r="BS231">
            <v>0.33333333333333331</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1</v>
          </cell>
          <cell r="CJ231">
            <v>1</v>
          </cell>
          <cell r="DA231" t="str">
            <v>Facilities Manager</v>
          </cell>
          <cell r="DB231">
            <v>48000</v>
          </cell>
        </row>
        <row r="232">
          <cell r="A232">
            <v>220</v>
          </cell>
          <cell r="B232">
            <v>4.0030000000000001</v>
          </cell>
          <cell r="C232" t="str">
            <v>Carillion MFH</v>
          </cell>
          <cell r="D232" t="str">
            <v>MFH Team A Fabric / Plumber 4</v>
          </cell>
          <cell r="E232">
            <v>25714.5</v>
          </cell>
          <cell r="F232">
            <v>0</v>
          </cell>
          <cell r="G232">
            <v>1</v>
          </cell>
          <cell r="H232">
            <v>1650</v>
          </cell>
          <cell r="I232">
            <v>0</v>
          </cell>
          <cell r="J232">
            <v>9.5303155807034953E-2</v>
          </cell>
          <cell r="K232">
            <v>5.0000000000000001E-3</v>
          </cell>
          <cell r="M232">
            <v>1.8666511112407396E-2</v>
          </cell>
          <cell r="O232">
            <v>1.5555425927006164E-2</v>
          </cell>
          <cell r="P232">
            <v>1.0266581111824068E-2</v>
          </cell>
          <cell r="Q232">
            <v>2.9166423613136556E-2</v>
          </cell>
          <cell r="R232">
            <v>4.8319041785762899E-2</v>
          </cell>
          <cell r="S232">
            <v>1.4423076923076924E-2</v>
          </cell>
          <cell r="T232">
            <v>1.329988916759027E-2</v>
          </cell>
          <cell r="U232">
            <v>1.4285714285714287E-2</v>
          </cell>
          <cell r="V232">
            <v>0.26428581973355358</v>
          </cell>
          <cell r="W232">
            <v>6795.9777115384641</v>
          </cell>
          <cell r="X232">
            <v>34160.477711538464</v>
          </cell>
          <cell r="Y232">
            <v>0.328451951682454</v>
          </cell>
          <cell r="AD232">
            <v>163</v>
          </cell>
          <cell r="AG232">
            <v>0</v>
          </cell>
          <cell r="BF232">
            <v>0</v>
          </cell>
          <cell r="BG232">
            <v>0</v>
          </cell>
          <cell r="BH232">
            <v>0</v>
          </cell>
          <cell r="BI232">
            <v>0.33333333333333331</v>
          </cell>
          <cell r="BJ232">
            <v>0</v>
          </cell>
          <cell r="BK232">
            <v>0</v>
          </cell>
          <cell r="BL232">
            <v>0</v>
          </cell>
          <cell r="BM232">
            <v>0</v>
          </cell>
          <cell r="BN232">
            <v>0</v>
          </cell>
          <cell r="BO232">
            <v>0</v>
          </cell>
          <cell r="BP232">
            <v>0</v>
          </cell>
          <cell r="BQ232">
            <v>0</v>
          </cell>
          <cell r="BR232">
            <v>0.33333333333333331</v>
          </cell>
          <cell r="BS232">
            <v>0.33333333333333331</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1</v>
          </cell>
          <cell r="CJ232">
            <v>1</v>
          </cell>
          <cell r="DA232" t="str">
            <v>Maintenance Technician - Fabric</v>
          </cell>
          <cell r="DB232">
            <v>25000</v>
          </cell>
        </row>
        <row r="233">
          <cell r="A233">
            <v>221</v>
          </cell>
          <cell r="B233">
            <v>4.0039999999999996</v>
          </cell>
          <cell r="C233" t="str">
            <v>Carillion MFH</v>
          </cell>
          <cell r="D233" t="str">
            <v>Plumbing Trade 20</v>
          </cell>
          <cell r="E233">
            <v>23007.600000000002</v>
          </cell>
          <cell r="F233">
            <v>0</v>
          </cell>
          <cell r="G233">
            <v>0</v>
          </cell>
          <cell r="H233">
            <v>0</v>
          </cell>
          <cell r="I233">
            <v>0.01</v>
          </cell>
          <cell r="J233">
            <v>9.0279768424346749E-2</v>
          </cell>
          <cell r="K233">
            <v>5.0000000000000001E-3</v>
          </cell>
          <cell r="M233">
            <v>0</v>
          </cell>
          <cell r="O233">
            <v>1.7385559554234251E-2</v>
          </cell>
          <cell r="P233">
            <v>1.1474469305794606E-2</v>
          </cell>
          <cell r="Q233">
            <v>3.2597924164189218E-2</v>
          </cell>
          <cell r="R233">
            <v>2.1731949442792813E-2</v>
          </cell>
          <cell r="S233">
            <v>1.4423076923076924E-2</v>
          </cell>
          <cell r="T233">
            <v>0</v>
          </cell>
          <cell r="U233">
            <v>1.4285714285714287E-2</v>
          </cell>
          <cell r="V233">
            <v>0.21717846210014885</v>
          </cell>
          <cell r="W233">
            <v>4996.7551846153856</v>
          </cell>
          <cell r="X233">
            <v>28004.355184615386</v>
          </cell>
          <cell r="Y233">
            <v>0.21717846210014868</v>
          </cell>
          <cell r="AD233">
            <v>169</v>
          </cell>
          <cell r="AG233">
            <v>0</v>
          </cell>
          <cell r="BF233">
            <v>0</v>
          </cell>
          <cell r="BG233">
            <v>0</v>
          </cell>
          <cell r="BH233">
            <v>0.7</v>
          </cell>
          <cell r="BI233">
            <v>0</v>
          </cell>
          <cell r="BJ233">
            <v>0</v>
          </cell>
          <cell r="BK233">
            <v>0</v>
          </cell>
          <cell r="BL233">
            <v>0</v>
          </cell>
          <cell r="BM233">
            <v>0.05</v>
          </cell>
          <cell r="BN233">
            <v>0</v>
          </cell>
          <cell r="BO233">
            <v>0</v>
          </cell>
          <cell r="BP233">
            <v>0</v>
          </cell>
          <cell r="BQ233">
            <v>0</v>
          </cell>
          <cell r="BR233">
            <v>0</v>
          </cell>
          <cell r="BS233">
            <v>0.25</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1</v>
          </cell>
          <cell r="CJ233">
            <v>1</v>
          </cell>
          <cell r="DA233" t="str">
            <v>Maintenance Technician - Fabric</v>
          </cell>
          <cell r="DB233">
            <v>25000</v>
          </cell>
        </row>
        <row r="234">
          <cell r="A234">
            <v>222</v>
          </cell>
          <cell r="B234">
            <v>4.0049999999999999</v>
          </cell>
          <cell r="C234" t="str">
            <v>Carillion MFH</v>
          </cell>
          <cell r="D234" t="str">
            <v>Weekday CSR 1</v>
          </cell>
          <cell r="E234">
            <v>21150.99</v>
          </cell>
          <cell r="F234">
            <v>0</v>
          </cell>
          <cell r="G234">
            <v>0</v>
          </cell>
          <cell r="H234">
            <v>0</v>
          </cell>
          <cell r="I234">
            <v>0.01</v>
          </cell>
          <cell r="J234">
            <v>8.6090940424065274E-2</v>
          </cell>
          <cell r="K234">
            <v>5.0000000000000001E-3</v>
          </cell>
          <cell r="M234">
            <v>0</v>
          </cell>
          <cell r="O234">
            <v>1.8911644324922851E-2</v>
          </cell>
          <cell r="P234">
            <v>1.2481685254449081E-2</v>
          </cell>
          <cell r="Q234">
            <v>3.5459333109230343E-2</v>
          </cell>
          <cell r="R234">
            <v>2.3639555406153565E-2</v>
          </cell>
          <cell r="S234">
            <v>1.4423076923076924E-2</v>
          </cell>
          <cell r="T234">
            <v>0</v>
          </cell>
          <cell r="U234">
            <v>1.4285714285714287E-2</v>
          </cell>
          <cell r="V234">
            <v>0.22029194972761232</v>
          </cell>
          <cell r="W234">
            <v>4659.3928257692314</v>
          </cell>
          <cell r="X234">
            <v>25810.382825769233</v>
          </cell>
          <cell r="Y234">
            <v>0.22029194972761235</v>
          </cell>
          <cell r="AD234">
            <v>174</v>
          </cell>
          <cell r="AG234">
            <v>0</v>
          </cell>
          <cell r="BF234">
            <v>0</v>
          </cell>
          <cell r="BG234">
            <v>1</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1</v>
          </cell>
          <cell r="CJ234">
            <v>1</v>
          </cell>
          <cell r="DA234" t="str">
            <v>Maintenance Technician - Fabric</v>
          </cell>
          <cell r="DB234">
            <v>25000</v>
          </cell>
        </row>
        <row r="235">
          <cell r="A235">
            <v>223</v>
          </cell>
          <cell r="B235">
            <v>4.0060000000000002</v>
          </cell>
          <cell r="C235" t="str">
            <v>Carillion MFH</v>
          </cell>
          <cell r="D235">
            <v>0</v>
          </cell>
          <cell r="E235">
            <v>21150.99</v>
          </cell>
          <cell r="F235">
            <v>0</v>
          </cell>
          <cell r="G235">
            <v>0</v>
          </cell>
          <cell r="H235">
            <v>0</v>
          </cell>
          <cell r="I235">
            <v>0.01</v>
          </cell>
          <cell r="J235">
            <v>8.6090940424065274E-2</v>
          </cell>
          <cell r="K235">
            <v>5.0000000000000001E-3</v>
          </cell>
          <cell r="M235">
            <v>0</v>
          </cell>
          <cell r="O235">
            <v>1.8911644324922851E-2</v>
          </cell>
          <cell r="P235">
            <v>1.2481685254449081E-2</v>
          </cell>
          <cell r="Q235">
            <v>3.5459333109230343E-2</v>
          </cell>
          <cell r="R235">
            <v>2.3639555406153565E-2</v>
          </cell>
          <cell r="S235">
            <v>1.4423076923076924E-2</v>
          </cell>
          <cell r="T235">
            <v>0</v>
          </cell>
          <cell r="U235">
            <v>1.4285714285714287E-2</v>
          </cell>
          <cell r="V235">
            <v>0.22029194972761232</v>
          </cell>
          <cell r="W235">
            <v>4659.3928257692314</v>
          </cell>
          <cell r="X235">
            <v>25810.382825769233</v>
          </cell>
          <cell r="Y235">
            <v>0.22029194972761235</v>
          </cell>
          <cell r="AD235">
            <v>178</v>
          </cell>
          <cell r="AG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DA235" t="str">
            <v>Maintenance Technician - Fabric</v>
          </cell>
          <cell r="DB235">
            <v>25000</v>
          </cell>
        </row>
        <row r="236">
          <cell r="A236">
            <v>224</v>
          </cell>
          <cell r="B236">
            <v>4.0069999999999997</v>
          </cell>
          <cell r="C236" t="str">
            <v>Carillion MFH</v>
          </cell>
          <cell r="D236" t="str">
            <v>Weekday OOH CSR2</v>
          </cell>
          <cell r="E236">
            <v>20502.3</v>
          </cell>
          <cell r="F236">
            <v>0</v>
          </cell>
          <cell r="G236">
            <v>0</v>
          </cell>
          <cell r="H236">
            <v>0</v>
          </cell>
          <cell r="I236">
            <v>0.01</v>
          </cell>
          <cell r="J236">
            <v>8.4448544797412983E-2</v>
          </cell>
          <cell r="K236">
            <v>5.0000000000000001E-3</v>
          </cell>
          <cell r="M236">
            <v>0</v>
          </cell>
          <cell r="O236">
            <v>1.9510006194426967E-2</v>
          </cell>
          <cell r="P236">
            <v>1.2876604088321799E-2</v>
          </cell>
          <cell r="Q236">
            <v>3.6581261614550567E-2</v>
          </cell>
          <cell r="R236">
            <v>2.438750774303371E-2</v>
          </cell>
          <cell r="S236">
            <v>1.4423076923076924E-2</v>
          </cell>
          <cell r="T236">
            <v>0</v>
          </cell>
          <cell r="U236">
            <v>1.4285714285714287E-2</v>
          </cell>
          <cell r="V236">
            <v>0.22151271564653724</v>
          </cell>
          <cell r="W236">
            <v>4541.5201500000003</v>
          </cell>
          <cell r="X236">
            <v>25043.82015</v>
          </cell>
          <cell r="Y236">
            <v>0.22151271564653729</v>
          </cell>
          <cell r="AD236">
            <v>282</v>
          </cell>
          <cell r="AG236">
            <v>0</v>
          </cell>
          <cell r="BF236">
            <v>0</v>
          </cell>
          <cell r="BG236">
            <v>1</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1</v>
          </cell>
          <cell r="CJ236">
            <v>1</v>
          </cell>
          <cell r="DA236" t="str">
            <v>Maintenance Technician - Fabric</v>
          </cell>
          <cell r="DB236">
            <v>25000</v>
          </cell>
        </row>
        <row r="237">
          <cell r="A237">
            <v>225</v>
          </cell>
          <cell r="B237">
            <v>4.008</v>
          </cell>
          <cell r="C237" t="str">
            <v>Carillion MFH</v>
          </cell>
          <cell r="D237" t="str">
            <v>MFH Team A Electrical 1</v>
          </cell>
          <cell r="E237">
            <v>29381.100000000002</v>
          </cell>
          <cell r="F237">
            <v>0</v>
          </cell>
          <cell r="G237">
            <v>1</v>
          </cell>
          <cell r="H237">
            <v>1650</v>
          </cell>
          <cell r="I237">
            <v>0.01</v>
          </cell>
          <cell r="J237">
            <v>0.10063148758896026</v>
          </cell>
          <cell r="K237">
            <v>5.0000000000000001E-3</v>
          </cell>
          <cell r="M237">
            <v>1.6337032990595995E-2</v>
          </cell>
          <cell r="O237">
            <v>1.3614194158829996E-2</v>
          </cell>
          <cell r="P237">
            <v>8.9853681448277961E-3</v>
          </cell>
          <cell r="Q237">
            <v>2.5526614047806241E-2</v>
          </cell>
          <cell r="R237">
            <v>4.2289090605865672E-2</v>
          </cell>
          <cell r="S237">
            <v>1.4423076923076924E-2</v>
          </cell>
          <cell r="T237">
            <v>1.1640136005799646E-2</v>
          </cell>
          <cell r="U237">
            <v>1.4285714285714287E-2</v>
          </cell>
          <cell r="V237">
            <v>0.2627327147514768</v>
          </cell>
          <cell r="W237">
            <v>7719.3761653846159</v>
          </cell>
          <cell r="X237">
            <v>38750.476165384622</v>
          </cell>
          <cell r="Y237">
            <v>0.31889126565665071</v>
          </cell>
          <cell r="AD237">
            <v>288</v>
          </cell>
          <cell r="AG237">
            <v>0</v>
          </cell>
          <cell r="BF237">
            <v>0</v>
          </cell>
          <cell r="BG237">
            <v>0</v>
          </cell>
          <cell r="BH237">
            <v>0</v>
          </cell>
          <cell r="BI237">
            <v>0.33333333333333331</v>
          </cell>
          <cell r="BJ237">
            <v>0</v>
          </cell>
          <cell r="BK237">
            <v>0</v>
          </cell>
          <cell r="BL237">
            <v>0</v>
          </cell>
          <cell r="BM237">
            <v>0</v>
          </cell>
          <cell r="BN237">
            <v>0</v>
          </cell>
          <cell r="BO237">
            <v>0</v>
          </cell>
          <cell r="BP237">
            <v>0</v>
          </cell>
          <cell r="BQ237">
            <v>0</v>
          </cell>
          <cell r="BR237">
            <v>0.33333333333333331</v>
          </cell>
          <cell r="BS237">
            <v>0.33333333333333331</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1</v>
          </cell>
          <cell r="CJ237">
            <v>1</v>
          </cell>
          <cell r="DA237" t="str">
            <v>Maintenance Technician - Fabric</v>
          </cell>
          <cell r="DB237">
            <v>25000</v>
          </cell>
        </row>
        <row r="238">
          <cell r="A238">
            <v>226</v>
          </cell>
          <cell r="B238">
            <v>4.0090000000000003</v>
          </cell>
          <cell r="C238" t="str">
            <v>Carillion MFH</v>
          </cell>
          <cell r="D238" t="str">
            <v>MFH Team A Electrical 5</v>
          </cell>
          <cell r="E238">
            <v>25834.2</v>
          </cell>
          <cell r="F238">
            <v>0</v>
          </cell>
          <cell r="G238">
            <v>1</v>
          </cell>
          <cell r="H238">
            <v>1650</v>
          </cell>
          <cell r="I238">
            <v>0.01</v>
          </cell>
          <cell r="J238">
            <v>9.5500987063659795E-2</v>
          </cell>
          <cell r="K238">
            <v>5.0000000000000001E-3</v>
          </cell>
          <cell r="M238">
            <v>1.8580021831525653E-2</v>
          </cell>
          <cell r="O238">
            <v>1.5483351526271377E-2</v>
          </cell>
          <cell r="P238">
            <v>1.0219012007339108E-2</v>
          </cell>
          <cell r="Q238">
            <v>2.9031284111758829E-2</v>
          </cell>
          <cell r="R238">
            <v>4.8095160678480464E-2</v>
          </cell>
          <cell r="S238">
            <v>1.4423076923076924E-2</v>
          </cell>
          <cell r="T238">
            <v>1.3238265554962027E-2</v>
          </cell>
          <cell r="U238">
            <v>1.4285714285714287E-2</v>
          </cell>
          <cell r="V238">
            <v>0.27385687398278846</v>
          </cell>
          <cell r="W238">
            <v>7074.8732538461536</v>
          </cell>
          <cell r="X238">
            <v>34559.073253846153</v>
          </cell>
          <cell r="Y238">
            <v>0.3377256990286579</v>
          </cell>
          <cell r="AD238">
            <v>295</v>
          </cell>
          <cell r="AG238">
            <v>0</v>
          </cell>
          <cell r="BF238">
            <v>0</v>
          </cell>
          <cell r="BG238">
            <v>0</v>
          </cell>
          <cell r="BH238">
            <v>0</v>
          </cell>
          <cell r="BI238">
            <v>0.33333333333333331</v>
          </cell>
          <cell r="BJ238">
            <v>0</v>
          </cell>
          <cell r="BK238">
            <v>0</v>
          </cell>
          <cell r="BL238">
            <v>0</v>
          </cell>
          <cell r="BM238">
            <v>0</v>
          </cell>
          <cell r="BN238">
            <v>0</v>
          </cell>
          <cell r="BO238">
            <v>0</v>
          </cell>
          <cell r="BP238">
            <v>0</v>
          </cell>
          <cell r="BQ238">
            <v>0</v>
          </cell>
          <cell r="BR238">
            <v>0.33333333333333331</v>
          </cell>
          <cell r="BS238">
            <v>0.33333333333333331</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1</v>
          </cell>
          <cell r="CJ238">
            <v>1</v>
          </cell>
          <cell r="DA238" t="str">
            <v>Maintenance Technician - Fabric</v>
          </cell>
          <cell r="DB238">
            <v>25000</v>
          </cell>
        </row>
        <row r="239">
          <cell r="A239">
            <v>227</v>
          </cell>
          <cell r="B239">
            <v>4.01</v>
          </cell>
          <cell r="C239" t="str">
            <v>Carillion MFH</v>
          </cell>
          <cell r="D239" t="str">
            <v>MFH Team C Mechanical 1</v>
          </cell>
          <cell r="E239">
            <v>32550</v>
          </cell>
          <cell r="F239">
            <v>0</v>
          </cell>
          <cell r="G239">
            <v>2</v>
          </cell>
          <cell r="H239">
            <v>2500</v>
          </cell>
          <cell r="I239">
            <v>0.01</v>
          </cell>
          <cell r="J239">
            <v>0.1042694930875576</v>
          </cell>
          <cell r="K239">
            <v>5.0000000000000001E-3</v>
          </cell>
          <cell r="M239">
            <v>1.4746543778801843E-2</v>
          </cell>
          <cell r="O239">
            <v>1.2288786482334869E-2</v>
          </cell>
          <cell r="P239">
            <v>8.1105990783410138E-3</v>
          </cell>
          <cell r="Q239">
            <v>2.3041474654377881E-2</v>
          </cell>
          <cell r="R239">
            <v>4.1474654377880185E-2</v>
          </cell>
          <cell r="S239">
            <v>1.4423076923076924E-2</v>
          </cell>
          <cell r="T239">
            <v>1.0506912442396314E-2</v>
          </cell>
          <cell r="U239">
            <v>1.4285714285714287E-2</v>
          </cell>
          <cell r="V239">
            <v>0.25814725511048092</v>
          </cell>
          <cell r="W239">
            <v>8402.693153846154</v>
          </cell>
          <cell r="X239">
            <v>43452.69315384615</v>
          </cell>
          <cell r="Y239">
            <v>0.33495217062507376</v>
          </cell>
          <cell r="AD239">
            <v>301</v>
          </cell>
          <cell r="AG239">
            <v>0</v>
          </cell>
          <cell r="BF239">
            <v>0</v>
          </cell>
          <cell r="BG239">
            <v>0</v>
          </cell>
          <cell r="BH239">
            <v>0</v>
          </cell>
          <cell r="BI239">
            <v>0.33333333333333331</v>
          </cell>
          <cell r="BJ239">
            <v>0</v>
          </cell>
          <cell r="BK239">
            <v>0</v>
          </cell>
          <cell r="BL239">
            <v>0</v>
          </cell>
          <cell r="BM239">
            <v>0</v>
          </cell>
          <cell r="BN239">
            <v>0</v>
          </cell>
          <cell r="BO239">
            <v>0</v>
          </cell>
          <cell r="BP239">
            <v>0</v>
          </cell>
          <cell r="BQ239">
            <v>0</v>
          </cell>
          <cell r="BR239">
            <v>0.33333333333333331</v>
          </cell>
          <cell r="BS239">
            <v>0.33333333333333331</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1</v>
          </cell>
          <cell r="CJ239">
            <v>1</v>
          </cell>
          <cell r="DA239" t="str">
            <v>Maintenance Technician - Fabric</v>
          </cell>
          <cell r="DB239">
            <v>25000</v>
          </cell>
        </row>
        <row r="240">
          <cell r="A240">
            <v>228</v>
          </cell>
          <cell r="B240">
            <v>4.0109999999999904</v>
          </cell>
          <cell r="C240" t="str">
            <v>Carillion MFH</v>
          </cell>
          <cell r="D240" t="str">
            <v>MFH Team A Turnaround Tech 7</v>
          </cell>
          <cell r="E240">
            <v>12460.770000000002</v>
          </cell>
          <cell r="F240">
            <v>0</v>
          </cell>
          <cell r="G240">
            <v>0</v>
          </cell>
          <cell r="H240">
            <v>0</v>
          </cell>
          <cell r="I240">
            <v>0.01</v>
          </cell>
          <cell r="J240">
            <v>4.9889233169378801E-2</v>
          </cell>
          <cell r="K240">
            <v>5.0000000000000001E-3</v>
          </cell>
          <cell r="M240">
            <v>0</v>
          </cell>
          <cell r="O240">
            <v>3.2100744978039074E-2</v>
          </cell>
          <cell r="P240">
            <v>2.1186491685505786E-2</v>
          </cell>
          <cell r="Q240">
            <v>6.0188896833823259E-2</v>
          </cell>
          <cell r="R240">
            <v>0</v>
          </cell>
          <cell r="S240">
            <v>0.05</v>
          </cell>
          <cell r="T240">
            <v>0</v>
          </cell>
          <cell r="U240">
            <v>1.4285714285714287E-2</v>
          </cell>
          <cell r="V240">
            <v>0.24265108095246124</v>
          </cell>
          <cell r="W240">
            <v>3023.619310000001</v>
          </cell>
          <cell r="X240">
            <v>15484.389310000002</v>
          </cell>
          <cell r="Y240">
            <v>0.24265108095246113</v>
          </cell>
          <cell r="AD240" t="str">
            <v>na</v>
          </cell>
          <cell r="AG240">
            <v>0</v>
          </cell>
          <cell r="BF240">
            <v>0</v>
          </cell>
          <cell r="BG240">
            <v>0</v>
          </cell>
          <cell r="BH240">
            <v>0</v>
          </cell>
          <cell r="BI240">
            <v>0</v>
          </cell>
          <cell r="BJ240">
            <v>0</v>
          </cell>
          <cell r="BK240">
            <v>0</v>
          </cell>
          <cell r="BL240">
            <v>0</v>
          </cell>
          <cell r="BM240">
            <v>0</v>
          </cell>
          <cell r="BN240">
            <v>0</v>
          </cell>
          <cell r="BO240">
            <v>0</v>
          </cell>
          <cell r="BP240">
            <v>0</v>
          </cell>
          <cell r="BQ240">
            <v>0</v>
          </cell>
          <cell r="BR240">
            <v>0.5</v>
          </cell>
          <cell r="BS240">
            <v>0.5</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1</v>
          </cell>
          <cell r="CJ240">
            <v>1</v>
          </cell>
          <cell r="DA240" t="str">
            <v>Maintenance Technician - Fabric</v>
          </cell>
          <cell r="DB240">
            <v>25000</v>
          </cell>
        </row>
        <row r="241">
          <cell r="A241">
            <v>229</v>
          </cell>
          <cell r="B241">
            <v>4.0119999999999898</v>
          </cell>
          <cell r="C241" t="str">
            <v>Carillion MFH</v>
          </cell>
          <cell r="D241" t="str">
            <v>MFH Team A Turnaround Tech 8</v>
          </cell>
          <cell r="E241">
            <v>12460.770000000002</v>
          </cell>
          <cell r="F241">
            <v>0</v>
          </cell>
          <cell r="G241">
            <v>0</v>
          </cell>
          <cell r="H241">
            <v>0</v>
          </cell>
          <cell r="I241">
            <v>0.01</v>
          </cell>
          <cell r="J241">
            <v>4.9889233169378801E-2</v>
          </cell>
          <cell r="K241">
            <v>5.0000000000000001E-3</v>
          </cell>
          <cell r="M241">
            <v>0</v>
          </cell>
          <cell r="O241">
            <v>3.2100744978039074E-2</v>
          </cell>
          <cell r="P241">
            <v>2.1186491685505786E-2</v>
          </cell>
          <cell r="Q241">
            <v>6.0188896833823259E-2</v>
          </cell>
          <cell r="R241">
            <v>0</v>
          </cell>
          <cell r="S241">
            <v>0.05</v>
          </cell>
          <cell r="T241">
            <v>0</v>
          </cell>
          <cell r="U241">
            <v>1.4285714285714287E-2</v>
          </cell>
          <cell r="V241">
            <v>0.24265108095246124</v>
          </cell>
          <cell r="W241">
            <v>3023.619310000001</v>
          </cell>
          <cell r="X241">
            <v>15484.389310000002</v>
          </cell>
          <cell r="Y241">
            <v>0.24265108095246113</v>
          </cell>
          <cell r="AD241" t="str">
            <v>na</v>
          </cell>
          <cell r="AG241">
            <v>0</v>
          </cell>
          <cell r="BF241">
            <v>0</v>
          </cell>
          <cell r="BG241">
            <v>0</v>
          </cell>
          <cell r="BH241">
            <v>0</v>
          </cell>
          <cell r="BI241">
            <v>0</v>
          </cell>
          <cell r="BJ241">
            <v>0</v>
          </cell>
          <cell r="BK241">
            <v>0</v>
          </cell>
          <cell r="BL241">
            <v>0</v>
          </cell>
          <cell r="BM241">
            <v>0</v>
          </cell>
          <cell r="BN241">
            <v>0</v>
          </cell>
          <cell r="BO241">
            <v>0</v>
          </cell>
          <cell r="BP241">
            <v>0</v>
          </cell>
          <cell r="BQ241">
            <v>0</v>
          </cell>
          <cell r="BR241">
            <v>0.5</v>
          </cell>
          <cell r="BS241">
            <v>0.5</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1</v>
          </cell>
          <cell r="CJ241">
            <v>1</v>
          </cell>
          <cell r="DA241" t="str">
            <v>Maintenance Technician - Fabric</v>
          </cell>
          <cell r="DB241">
            <v>25000</v>
          </cell>
        </row>
        <row r="242">
          <cell r="A242">
            <v>230</v>
          </cell>
          <cell r="B242">
            <v>4.0129999999999901</v>
          </cell>
          <cell r="C242" t="str">
            <v>Carillion MFH</v>
          </cell>
          <cell r="D242" t="str">
            <v>MFH Team A Turnaround Tech 9</v>
          </cell>
          <cell r="E242">
            <v>12460.770000000002</v>
          </cell>
          <cell r="F242">
            <v>0</v>
          </cell>
          <cell r="G242">
            <v>0</v>
          </cell>
          <cell r="H242">
            <v>0</v>
          </cell>
          <cell r="I242">
            <v>0.01</v>
          </cell>
          <cell r="J242">
            <v>4.9889233169378801E-2</v>
          </cell>
          <cell r="K242">
            <v>5.0000000000000001E-3</v>
          </cell>
          <cell r="M242">
            <v>0</v>
          </cell>
          <cell r="O242">
            <v>3.2100744978039074E-2</v>
          </cell>
          <cell r="P242">
            <v>2.1186491685505786E-2</v>
          </cell>
          <cell r="Q242">
            <v>6.0188896833823259E-2</v>
          </cell>
          <cell r="R242">
            <v>0</v>
          </cell>
          <cell r="S242">
            <v>0.05</v>
          </cell>
          <cell r="T242">
            <v>0</v>
          </cell>
          <cell r="U242">
            <v>1.4285714285714287E-2</v>
          </cell>
          <cell r="V242">
            <v>0.24265108095246124</v>
          </cell>
          <cell r="W242">
            <v>3023.619310000001</v>
          </cell>
          <cell r="X242">
            <v>15484.389310000002</v>
          </cell>
          <cell r="Y242">
            <v>0.24265108095246113</v>
          </cell>
          <cell r="AD242">
            <v>151</v>
          </cell>
          <cell r="AG242">
            <v>0</v>
          </cell>
          <cell r="BF242">
            <v>0</v>
          </cell>
          <cell r="BG242">
            <v>0</v>
          </cell>
          <cell r="BH242">
            <v>0</v>
          </cell>
          <cell r="BI242">
            <v>0</v>
          </cell>
          <cell r="BJ242">
            <v>0</v>
          </cell>
          <cell r="BK242">
            <v>0</v>
          </cell>
          <cell r="BL242">
            <v>0</v>
          </cell>
          <cell r="BM242">
            <v>0</v>
          </cell>
          <cell r="BN242">
            <v>0</v>
          </cell>
          <cell r="BO242">
            <v>0</v>
          </cell>
          <cell r="BP242">
            <v>0</v>
          </cell>
          <cell r="BQ242">
            <v>0</v>
          </cell>
          <cell r="BR242">
            <v>0.5</v>
          </cell>
          <cell r="BS242">
            <v>0.5</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1</v>
          </cell>
          <cell r="CJ242">
            <v>1</v>
          </cell>
          <cell r="DA242" t="str">
            <v>Construction Supervisor</v>
          </cell>
          <cell r="DB242">
            <v>35000</v>
          </cell>
        </row>
        <row r="243">
          <cell r="A243">
            <v>231</v>
          </cell>
          <cell r="B243">
            <v>4.0139999999999896</v>
          </cell>
          <cell r="C243" t="str">
            <v>Carillion MFH</v>
          </cell>
          <cell r="D243" t="str">
            <v>MFH Team A Turnaround Tech 10</v>
          </cell>
          <cell r="E243">
            <v>12460.770000000002</v>
          </cell>
          <cell r="F243">
            <v>0</v>
          </cell>
          <cell r="G243">
            <v>0</v>
          </cell>
          <cell r="H243">
            <v>0</v>
          </cell>
          <cell r="I243">
            <v>0.01</v>
          </cell>
          <cell r="J243">
            <v>4.9889233169378801E-2</v>
          </cell>
          <cell r="K243">
            <v>5.0000000000000001E-3</v>
          </cell>
          <cell r="M243">
            <v>0</v>
          </cell>
          <cell r="O243">
            <v>3.2100744978039074E-2</v>
          </cell>
          <cell r="P243">
            <v>2.1186491685505786E-2</v>
          </cell>
          <cell r="Q243">
            <v>6.0188896833823259E-2</v>
          </cell>
          <cell r="R243">
            <v>0</v>
          </cell>
          <cell r="S243">
            <v>0.05</v>
          </cell>
          <cell r="T243">
            <v>0</v>
          </cell>
          <cell r="U243">
            <v>1.4285714285714287E-2</v>
          </cell>
          <cell r="V243">
            <v>0.24265108095246124</v>
          </cell>
          <cell r="W243">
            <v>3023.619310000001</v>
          </cell>
          <cell r="X243">
            <v>15484.389310000002</v>
          </cell>
          <cell r="Y243">
            <v>0.24265108095246113</v>
          </cell>
          <cell r="AD243">
            <v>156</v>
          </cell>
          <cell r="AG243" t="str">
            <v>AWS</v>
          </cell>
          <cell r="BF243">
            <v>0</v>
          </cell>
          <cell r="BG243">
            <v>0</v>
          </cell>
          <cell r="BH243">
            <v>0</v>
          </cell>
          <cell r="BI243">
            <v>0</v>
          </cell>
          <cell r="BJ243">
            <v>0</v>
          </cell>
          <cell r="BK243">
            <v>0</v>
          </cell>
          <cell r="BL243">
            <v>0</v>
          </cell>
          <cell r="BM243">
            <v>0</v>
          </cell>
          <cell r="BN243">
            <v>0</v>
          </cell>
          <cell r="BO243">
            <v>0</v>
          </cell>
          <cell r="BP243">
            <v>0</v>
          </cell>
          <cell r="BQ243">
            <v>0</v>
          </cell>
          <cell r="BR243">
            <v>0.5</v>
          </cell>
          <cell r="BS243">
            <v>0.5</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1</v>
          </cell>
          <cell r="CJ243">
            <v>1</v>
          </cell>
          <cell r="DA243" t="str">
            <v>Maintenance Supervisor - Welford</v>
          </cell>
          <cell r="DB243">
            <v>35000</v>
          </cell>
        </row>
        <row r="244">
          <cell r="A244">
            <v>232</v>
          </cell>
          <cell r="B244">
            <v>4.0149999999999899</v>
          </cell>
          <cell r="C244" t="str">
            <v>Carillion MFH</v>
          </cell>
          <cell r="D244" t="str">
            <v>MFH Team A Turnaround Tech 6</v>
          </cell>
          <cell r="E244">
            <v>12460.770000000002</v>
          </cell>
          <cell r="F244">
            <v>0</v>
          </cell>
          <cell r="G244">
            <v>0</v>
          </cell>
          <cell r="H244">
            <v>0</v>
          </cell>
          <cell r="I244">
            <v>0.01</v>
          </cell>
          <cell r="J244">
            <v>4.9889233169378801E-2</v>
          </cell>
          <cell r="K244">
            <v>5.0000000000000001E-3</v>
          </cell>
          <cell r="M244">
            <v>0</v>
          </cell>
          <cell r="O244">
            <v>3.2100744978039074E-2</v>
          </cell>
          <cell r="P244">
            <v>2.1186491685505786E-2</v>
          </cell>
          <cell r="Q244">
            <v>6.0188896833823259E-2</v>
          </cell>
          <cell r="R244">
            <v>0</v>
          </cell>
          <cell r="S244">
            <v>0.05</v>
          </cell>
          <cell r="T244">
            <v>0</v>
          </cell>
          <cell r="U244">
            <v>1.4285714285714287E-2</v>
          </cell>
          <cell r="V244">
            <v>0.24265108095246124</v>
          </cell>
          <cell r="W244">
            <v>3023.619310000001</v>
          </cell>
          <cell r="X244">
            <v>15484.389310000002</v>
          </cell>
          <cell r="Y244">
            <v>0.24265108095246113</v>
          </cell>
          <cell r="AD244" t="str">
            <v>na</v>
          </cell>
          <cell r="AG244">
            <v>0</v>
          </cell>
          <cell r="BF244">
            <v>0</v>
          </cell>
          <cell r="BG244">
            <v>0</v>
          </cell>
          <cell r="BH244">
            <v>0</v>
          </cell>
          <cell r="BI244">
            <v>0</v>
          </cell>
          <cell r="BJ244">
            <v>0</v>
          </cell>
          <cell r="BK244">
            <v>0</v>
          </cell>
          <cell r="BL244">
            <v>0</v>
          </cell>
          <cell r="BM244">
            <v>0</v>
          </cell>
          <cell r="BN244">
            <v>0</v>
          </cell>
          <cell r="BO244">
            <v>0</v>
          </cell>
          <cell r="BP244">
            <v>0</v>
          </cell>
          <cell r="BQ244">
            <v>0</v>
          </cell>
          <cell r="BR244">
            <v>0.5</v>
          </cell>
          <cell r="BS244">
            <v>0.5</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1</v>
          </cell>
          <cell r="CJ244">
            <v>1</v>
          </cell>
          <cell r="DA244" t="str">
            <v>Maintenance Technician - Electrical</v>
          </cell>
          <cell r="DB244">
            <v>32000</v>
          </cell>
        </row>
        <row r="245">
          <cell r="A245">
            <v>233</v>
          </cell>
          <cell r="B245">
            <v>4.0159999999999902</v>
          </cell>
          <cell r="C245" t="str">
            <v>Carillion MFH</v>
          </cell>
          <cell r="D245" t="str">
            <v>L Housing Officer</v>
          </cell>
          <cell r="E245">
            <v>38640</v>
          </cell>
          <cell r="F245">
            <v>0</v>
          </cell>
          <cell r="H245">
            <v>0</v>
          </cell>
          <cell r="I245">
            <v>0.01</v>
          </cell>
          <cell r="J245">
            <v>0.1095857142857143</v>
          </cell>
          <cell r="K245">
            <v>5.0000000000000001E-3</v>
          </cell>
          <cell r="M245">
            <v>1.2422360248447204E-2</v>
          </cell>
          <cell r="O245">
            <v>1.0351966873706004E-2</v>
          </cell>
          <cell r="P245">
            <v>6.8322981366459624E-3</v>
          </cell>
          <cell r="Q245">
            <v>1.9409937888198756E-2</v>
          </cell>
          <cell r="R245">
            <v>1.5527950310559006E-2</v>
          </cell>
          <cell r="S245">
            <v>1.4423076923076924E-2</v>
          </cell>
          <cell r="T245">
            <v>8.8509316770186332E-3</v>
          </cell>
          <cell r="U245">
            <v>1.4285714285714287E-2</v>
          </cell>
          <cell r="V245">
            <v>0.22668995062908109</v>
          </cell>
          <cell r="W245">
            <v>8759.2996923076935</v>
          </cell>
          <cell r="X245">
            <v>47399.299692307693</v>
          </cell>
          <cell r="Y245">
            <v>0.22668995062908115</v>
          </cell>
          <cell r="AD245">
            <v>149</v>
          </cell>
          <cell r="AG245">
            <v>0</v>
          </cell>
          <cell r="BF245">
            <v>0</v>
          </cell>
          <cell r="BG245">
            <v>0</v>
          </cell>
          <cell r="BH245">
            <v>0</v>
          </cell>
          <cell r="BI245">
            <v>0</v>
          </cell>
          <cell r="BJ245">
            <v>0</v>
          </cell>
          <cell r="BK245">
            <v>0</v>
          </cell>
          <cell r="BL245">
            <v>0</v>
          </cell>
          <cell r="BM245">
            <v>0</v>
          </cell>
          <cell r="BN245">
            <v>0</v>
          </cell>
          <cell r="BO245">
            <v>0</v>
          </cell>
          <cell r="BP245">
            <v>0</v>
          </cell>
          <cell r="BQ245">
            <v>0</v>
          </cell>
          <cell r="BR245">
            <v>0.5</v>
          </cell>
          <cell r="BS245">
            <v>0.5</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1</v>
          </cell>
          <cell r="CJ245">
            <v>1</v>
          </cell>
          <cell r="DA245" t="str">
            <v>Administrator</v>
          </cell>
          <cell r="DB245">
            <v>19000</v>
          </cell>
        </row>
        <row r="246">
          <cell r="A246">
            <v>234</v>
          </cell>
          <cell r="B246">
            <v>4.0169999999999897</v>
          </cell>
          <cell r="C246" t="str">
            <v>Carillion MFH</v>
          </cell>
          <cell r="D246" t="str">
            <v>MFH Team A Fabric / Plumber 1</v>
          </cell>
          <cell r="E246">
            <v>25898.25</v>
          </cell>
          <cell r="F246">
            <v>0</v>
          </cell>
          <cell r="G246">
            <v>1</v>
          </cell>
          <cell r="H246">
            <v>1650</v>
          </cell>
          <cell r="I246">
            <v>0</v>
          </cell>
          <cell r="J246">
            <v>9.5606093075786991E-2</v>
          </cell>
          <cell r="K246">
            <v>5.0000000000000001E-3</v>
          </cell>
          <cell r="M246">
            <v>1.8534070834901974E-2</v>
          </cell>
          <cell r="O246">
            <v>1.5445059029084976E-2</v>
          </cell>
          <cell r="P246">
            <v>1.0193738959196084E-2</v>
          </cell>
          <cell r="Q246">
            <v>2.8959485679534332E-2</v>
          </cell>
          <cell r="R246">
            <v>4.7976214609095208E-2</v>
          </cell>
          <cell r="S246">
            <v>1.4423076923076924E-2</v>
          </cell>
          <cell r="T246">
            <v>1.3205525469867654E-2</v>
          </cell>
          <cell r="U246">
            <v>1.4285714285714287E-2</v>
          </cell>
          <cell r="V246">
            <v>0.26362897886625841</v>
          </cell>
          <cell r="W246">
            <v>6827.5292019230765</v>
          </cell>
          <cell r="X246">
            <v>34375.779201923076</v>
          </cell>
          <cell r="Y246">
            <v>0.32733984736123389</v>
          </cell>
          <cell r="AD246">
            <v>137</v>
          </cell>
          <cell r="AG246">
            <v>0</v>
          </cell>
          <cell r="BF246">
            <v>0</v>
          </cell>
          <cell r="BG246">
            <v>0</v>
          </cell>
          <cell r="BH246">
            <v>0</v>
          </cell>
          <cell r="BI246">
            <v>0.33333333333333331</v>
          </cell>
          <cell r="BJ246">
            <v>0</v>
          </cell>
          <cell r="BK246">
            <v>0</v>
          </cell>
          <cell r="BL246">
            <v>0</v>
          </cell>
          <cell r="BM246">
            <v>0</v>
          </cell>
          <cell r="BN246">
            <v>0</v>
          </cell>
          <cell r="BO246">
            <v>0</v>
          </cell>
          <cell r="BP246">
            <v>0</v>
          </cell>
          <cell r="BQ246">
            <v>0</v>
          </cell>
          <cell r="BR246">
            <v>0.33333333333333331</v>
          </cell>
          <cell r="BS246">
            <v>0.33333333333333331</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1</v>
          </cell>
          <cell r="CJ246">
            <v>1</v>
          </cell>
          <cell r="DA246" t="str">
            <v>Escort</v>
          </cell>
          <cell r="DB246">
            <v>20000</v>
          </cell>
        </row>
        <row r="247">
          <cell r="A247">
            <v>235</v>
          </cell>
          <cell r="B247">
            <v>4.01799999999999</v>
          </cell>
          <cell r="C247" t="str">
            <v>Carillion MFH</v>
          </cell>
          <cell r="D247" t="str">
            <v>MFH Team A Electrical 4</v>
          </cell>
          <cell r="E247">
            <v>28350</v>
          </cell>
          <cell r="F247">
            <v>0</v>
          </cell>
          <cell r="G247">
            <v>1</v>
          </cell>
          <cell r="H247">
            <v>1650</v>
          </cell>
          <cell r="I247">
            <v>0</v>
          </cell>
          <cell r="J247">
            <v>9.9272380952380959E-2</v>
          </cell>
          <cell r="K247">
            <v>5.0000000000000001E-3</v>
          </cell>
          <cell r="M247">
            <v>1.6931216931216932E-2</v>
          </cell>
          <cell r="O247">
            <v>1.4109347442680775E-2</v>
          </cell>
          <cell r="P247">
            <v>9.3121693121693116E-3</v>
          </cell>
          <cell r="Q247">
            <v>2.6455026455026454E-2</v>
          </cell>
          <cell r="R247">
            <v>4.3827160493827164E-2</v>
          </cell>
          <cell r="S247">
            <v>1.4423076923076924E-2</v>
          </cell>
          <cell r="T247">
            <v>1.2063492063492064E-2</v>
          </cell>
          <cell r="U247">
            <v>1.4285714285714287E-2</v>
          </cell>
          <cell r="V247">
            <v>0.25567958485958486</v>
          </cell>
          <cell r="W247">
            <v>7248.5162307692308</v>
          </cell>
          <cell r="X247">
            <v>37248.51623076923</v>
          </cell>
          <cell r="Y247">
            <v>0.31388064306064312</v>
          </cell>
          <cell r="AD247">
            <v>138</v>
          </cell>
          <cell r="AG247">
            <v>0</v>
          </cell>
          <cell r="BF247">
            <v>0</v>
          </cell>
          <cell r="BG247">
            <v>0</v>
          </cell>
          <cell r="BH247">
            <v>0</v>
          </cell>
          <cell r="BI247">
            <v>0.33333333333333331</v>
          </cell>
          <cell r="BJ247">
            <v>0</v>
          </cell>
          <cell r="BK247">
            <v>0</v>
          </cell>
          <cell r="BL247">
            <v>0</v>
          </cell>
          <cell r="BM247">
            <v>0</v>
          </cell>
          <cell r="BN247">
            <v>0</v>
          </cell>
          <cell r="BO247">
            <v>0</v>
          </cell>
          <cell r="BP247">
            <v>0</v>
          </cell>
          <cell r="BQ247">
            <v>0</v>
          </cell>
          <cell r="BR247">
            <v>0.33333333333333331</v>
          </cell>
          <cell r="BS247">
            <v>0.33333333333333331</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1</v>
          </cell>
          <cell r="CJ247">
            <v>1</v>
          </cell>
          <cell r="DA247" t="str">
            <v>Escort</v>
          </cell>
          <cell r="DB247">
            <v>20000</v>
          </cell>
        </row>
        <row r="248">
          <cell r="A248">
            <v>236</v>
          </cell>
          <cell r="B248">
            <v>4.0189999999999904</v>
          </cell>
          <cell r="C248" t="str">
            <v>Carillion MFH</v>
          </cell>
          <cell r="D248" t="str">
            <v>MFH Team A Turnaround Tech 3</v>
          </cell>
          <cell r="E248">
            <v>24150</v>
          </cell>
          <cell r="F248">
            <v>0</v>
          </cell>
          <cell r="G248">
            <v>0</v>
          </cell>
          <cell r="H248">
            <v>0</v>
          </cell>
          <cell r="I248">
            <v>0</v>
          </cell>
          <cell r="J248">
            <v>9.2537142857142873E-2</v>
          </cell>
          <cell r="K248">
            <v>5.0000000000000001E-3</v>
          </cell>
          <cell r="M248">
            <v>0</v>
          </cell>
          <cell r="O248">
            <v>1.6563146997929608E-2</v>
          </cell>
          <cell r="P248">
            <v>1.093167701863354E-2</v>
          </cell>
          <cell r="Q248">
            <v>3.1055900621118012E-2</v>
          </cell>
          <cell r="R248">
            <v>2.0703933747412008E-2</v>
          </cell>
          <cell r="S248">
            <v>1.4423076923076924E-2</v>
          </cell>
          <cell r="T248">
            <v>0</v>
          </cell>
          <cell r="U248">
            <v>1.4285714285714287E-2</v>
          </cell>
          <cell r="V248">
            <v>0.20550059245102725</v>
          </cell>
          <cell r="W248">
            <v>4962.8393076923085</v>
          </cell>
          <cell r="X248">
            <v>29112.839307692309</v>
          </cell>
          <cell r="Y248">
            <v>0.20550059245102736</v>
          </cell>
          <cell r="AD248">
            <v>218</v>
          </cell>
          <cell r="AG248">
            <v>0</v>
          </cell>
          <cell r="BF248">
            <v>0</v>
          </cell>
          <cell r="BG248">
            <v>0</v>
          </cell>
          <cell r="BH248">
            <v>0</v>
          </cell>
          <cell r="BI248">
            <v>0</v>
          </cell>
          <cell r="BJ248">
            <v>0</v>
          </cell>
          <cell r="BK248">
            <v>0</v>
          </cell>
          <cell r="BL248">
            <v>0</v>
          </cell>
          <cell r="BM248">
            <v>0</v>
          </cell>
          <cell r="BN248">
            <v>0</v>
          </cell>
          <cell r="BO248">
            <v>0</v>
          </cell>
          <cell r="BP248">
            <v>0</v>
          </cell>
          <cell r="BQ248">
            <v>0</v>
          </cell>
          <cell r="BR248">
            <v>0.5</v>
          </cell>
          <cell r="BS248">
            <v>0.5</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1</v>
          </cell>
          <cell r="CJ248">
            <v>1</v>
          </cell>
          <cell r="DA248" t="str">
            <v>HV Supervisor</v>
          </cell>
          <cell r="DB248">
            <v>0</v>
          </cell>
        </row>
        <row r="249">
          <cell r="A249">
            <v>237</v>
          </cell>
          <cell r="B249">
            <v>4.0199999999999898</v>
          </cell>
          <cell r="C249" t="str">
            <v>Carillion MFH</v>
          </cell>
          <cell r="D249">
            <v>0</v>
          </cell>
          <cell r="E249">
            <v>14066.85</v>
          </cell>
          <cell r="F249">
            <v>0</v>
          </cell>
          <cell r="G249">
            <v>0</v>
          </cell>
          <cell r="H249">
            <v>0</v>
          </cell>
          <cell r="I249">
            <v>0</v>
          </cell>
          <cell r="J249">
            <v>5.9949263694430537E-2</v>
          </cell>
          <cell r="K249">
            <v>5.0000000000000001E-3</v>
          </cell>
          <cell r="M249">
            <v>0</v>
          </cell>
          <cell r="O249">
            <v>2.8435648350554673E-2</v>
          </cell>
          <cell r="P249">
            <v>1.8767527911366082E-2</v>
          </cell>
          <cell r="Q249">
            <v>5.3316840657290011E-2</v>
          </cell>
          <cell r="R249">
            <v>0</v>
          </cell>
          <cell r="S249">
            <v>0.05</v>
          </cell>
          <cell r="T249">
            <v>0</v>
          </cell>
          <cell r="U249">
            <v>1.4285714285714287E-2</v>
          </cell>
          <cell r="V249">
            <v>0.22975499489935558</v>
          </cell>
          <cell r="W249">
            <v>3231.9290500000002</v>
          </cell>
          <cell r="X249">
            <v>17298.779050000001</v>
          </cell>
          <cell r="Y249">
            <v>0.22975499489935558</v>
          </cell>
          <cell r="AD249">
            <v>201</v>
          </cell>
          <cell r="AF249" t="str">
            <v>Number of</v>
          </cell>
          <cell r="AG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DA249" t="str">
            <v>HV Supervisor</v>
          </cell>
          <cell r="DB249">
            <v>0</v>
          </cell>
        </row>
        <row r="250">
          <cell r="A250">
            <v>238</v>
          </cell>
          <cell r="B250">
            <v>4.0209999999999901</v>
          </cell>
          <cell r="C250" t="str">
            <v>Carillion MFH</v>
          </cell>
          <cell r="D250" t="str">
            <v>MFH Team A Fabric / Plumber 6</v>
          </cell>
          <cell r="E250">
            <v>19750.5</v>
          </cell>
          <cell r="F250">
            <v>0</v>
          </cell>
          <cell r="G250">
            <v>0</v>
          </cell>
          <cell r="H250">
            <v>0</v>
          </cell>
          <cell r="I250">
            <v>0</v>
          </cell>
          <cell r="J250">
            <v>8.2410116199589892E-2</v>
          </cell>
          <cell r="K250">
            <v>5.0000000000000001E-3</v>
          </cell>
          <cell r="M250">
            <v>0</v>
          </cell>
          <cell r="O250">
            <v>2.0252651831599199E-2</v>
          </cell>
          <cell r="P250">
            <v>1.3366750208855471E-2</v>
          </cell>
          <cell r="Q250">
            <v>3.79737221842485E-2</v>
          </cell>
          <cell r="R250">
            <v>0</v>
          </cell>
          <cell r="S250">
            <v>0.05</v>
          </cell>
          <cell r="T250">
            <v>0</v>
          </cell>
          <cell r="U250">
            <v>1.4285714285714287E-2</v>
          </cell>
          <cell r="V250">
            <v>0.22328895471000737</v>
          </cell>
          <cell r="W250">
            <v>4410.0685000000003</v>
          </cell>
          <cell r="X250">
            <v>24160.568500000001</v>
          </cell>
          <cell r="Y250">
            <v>0.22328895471000743</v>
          </cell>
          <cell r="AF250">
            <v>2</v>
          </cell>
          <cell r="AG250">
            <v>0</v>
          </cell>
          <cell r="AH250">
            <v>342.2</v>
          </cell>
          <cell r="BF250">
            <v>0</v>
          </cell>
          <cell r="BG250">
            <v>0</v>
          </cell>
          <cell r="BH250">
            <v>0</v>
          </cell>
          <cell r="BI250">
            <v>0.33333333333333331</v>
          </cell>
          <cell r="BJ250">
            <v>0</v>
          </cell>
          <cell r="BK250">
            <v>0</v>
          </cell>
          <cell r="BL250">
            <v>0</v>
          </cell>
          <cell r="BM250">
            <v>0</v>
          </cell>
          <cell r="BN250">
            <v>0</v>
          </cell>
          <cell r="BO250">
            <v>0</v>
          </cell>
          <cell r="BP250">
            <v>0</v>
          </cell>
          <cell r="BQ250">
            <v>0</v>
          </cell>
          <cell r="BR250">
            <v>0.33333333333333331</v>
          </cell>
          <cell r="BS250">
            <v>0.33333333333333331</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1</v>
          </cell>
          <cell r="CJ250">
            <v>1</v>
          </cell>
          <cell r="DA250" t="str">
            <v>HV Engineer</v>
          </cell>
          <cell r="DB250">
            <v>0</v>
          </cell>
        </row>
        <row r="251">
          <cell r="A251">
            <v>239</v>
          </cell>
          <cell r="B251">
            <v>4.0219999999999896</v>
          </cell>
          <cell r="C251" t="str">
            <v>Carillion MFH</v>
          </cell>
          <cell r="D251" t="str">
            <v>MFH Team A Turnaround Tech 2</v>
          </cell>
          <cell r="E251">
            <v>20235.285</v>
          </cell>
          <cell r="F251">
            <v>0</v>
          </cell>
          <cell r="G251">
            <v>0</v>
          </cell>
          <cell r="H251">
            <v>0</v>
          </cell>
          <cell r="I251">
            <v>0</v>
          </cell>
          <cell r="J251">
            <v>8.3741905784870341E-2</v>
          </cell>
          <cell r="K251">
            <v>5.0000000000000001E-3</v>
          </cell>
          <cell r="M251">
            <v>0</v>
          </cell>
          <cell r="O251">
            <v>1.9767450767310665E-2</v>
          </cell>
          <cell r="P251">
            <v>1.304651750642504E-2</v>
          </cell>
          <cell r="Q251">
            <v>3.7063970188707496E-2</v>
          </cell>
          <cell r="R251">
            <v>2.4709313459138332E-2</v>
          </cell>
          <cell r="S251">
            <v>1.4423076923076924E-2</v>
          </cell>
          <cell r="T251">
            <v>0</v>
          </cell>
          <cell r="U251">
            <v>1.4285714285714287E-2</v>
          </cell>
          <cell r="V251">
            <v>0.21203794891524308</v>
          </cell>
          <cell r="W251">
            <v>4290.6483271153847</v>
          </cell>
          <cell r="X251">
            <v>24525.933327115385</v>
          </cell>
          <cell r="Y251">
            <v>0.21203794891524308</v>
          </cell>
          <cell r="AF251">
            <v>2</v>
          </cell>
          <cell r="AG251">
            <v>0</v>
          </cell>
          <cell r="AH251">
            <v>342.4</v>
          </cell>
          <cell r="BF251">
            <v>0</v>
          </cell>
          <cell r="BG251">
            <v>0</v>
          </cell>
          <cell r="BH251">
            <v>0</v>
          </cell>
          <cell r="BI251">
            <v>0</v>
          </cell>
          <cell r="BJ251">
            <v>0</v>
          </cell>
          <cell r="BK251">
            <v>0</v>
          </cell>
          <cell r="BL251">
            <v>0</v>
          </cell>
          <cell r="BM251">
            <v>0</v>
          </cell>
          <cell r="BN251">
            <v>0</v>
          </cell>
          <cell r="BO251">
            <v>0</v>
          </cell>
          <cell r="BP251">
            <v>0</v>
          </cell>
          <cell r="BQ251">
            <v>0</v>
          </cell>
          <cell r="BR251">
            <v>0.5</v>
          </cell>
          <cell r="BS251">
            <v>0.5</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1</v>
          </cell>
          <cell r="CJ251">
            <v>1</v>
          </cell>
          <cell r="DA251" t="str">
            <v>HV Engineer</v>
          </cell>
          <cell r="DB251">
            <v>0</v>
          </cell>
        </row>
        <row r="252">
          <cell r="A252">
            <v>240</v>
          </cell>
          <cell r="B252">
            <v>4.0229999999999899</v>
          </cell>
          <cell r="C252" t="str">
            <v>Carillion MFH</v>
          </cell>
          <cell r="D252" t="str">
            <v>MFH Team A Fabric / Plumber 5</v>
          </cell>
          <cell r="E252">
            <v>19750.5</v>
          </cell>
          <cell r="F252">
            <v>0</v>
          </cell>
          <cell r="G252">
            <v>0</v>
          </cell>
          <cell r="H252">
            <v>0</v>
          </cell>
          <cell r="I252">
            <v>0</v>
          </cell>
          <cell r="J252">
            <v>8.2410116199589892E-2</v>
          </cell>
          <cell r="K252">
            <v>5.0000000000000001E-3</v>
          </cell>
          <cell r="M252">
            <v>0</v>
          </cell>
          <cell r="O252">
            <v>2.0252651831599199E-2</v>
          </cell>
          <cell r="P252">
            <v>1.3366750208855471E-2</v>
          </cell>
          <cell r="Q252">
            <v>3.79737221842485E-2</v>
          </cell>
          <cell r="R252">
            <v>0</v>
          </cell>
          <cell r="S252">
            <v>0.05</v>
          </cell>
          <cell r="T252">
            <v>0</v>
          </cell>
          <cell r="U252">
            <v>1.4285714285714287E-2</v>
          </cell>
          <cell r="V252">
            <v>0.22328895471000737</v>
          </cell>
          <cell r="W252">
            <v>4410.0685000000003</v>
          </cell>
          <cell r="X252">
            <v>24160.568500000001</v>
          </cell>
          <cell r="Y252">
            <v>0.22328895471000743</v>
          </cell>
          <cell r="AF252">
            <v>6</v>
          </cell>
          <cell r="AG252">
            <v>0</v>
          </cell>
          <cell r="AH252">
            <v>342.6</v>
          </cell>
          <cell r="AI252">
            <v>342.7</v>
          </cell>
          <cell r="AJ252">
            <v>342.8</v>
          </cell>
          <cell r="AK252">
            <v>342.9</v>
          </cell>
          <cell r="AL252">
            <v>342.1</v>
          </cell>
          <cell r="BF252">
            <v>0</v>
          </cell>
          <cell r="BG252">
            <v>0</v>
          </cell>
          <cell r="BH252">
            <v>0</v>
          </cell>
          <cell r="BI252">
            <v>0.33333333333333331</v>
          </cell>
          <cell r="BJ252">
            <v>0</v>
          </cell>
          <cell r="BK252">
            <v>0</v>
          </cell>
          <cell r="BL252">
            <v>0</v>
          </cell>
          <cell r="BM252">
            <v>0</v>
          </cell>
          <cell r="BN252">
            <v>0</v>
          </cell>
          <cell r="BO252">
            <v>0</v>
          </cell>
          <cell r="BP252">
            <v>0</v>
          </cell>
          <cell r="BQ252">
            <v>0</v>
          </cell>
          <cell r="BR252">
            <v>0.33333333333333331</v>
          </cell>
          <cell r="BS252">
            <v>0.33333333333333331</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1</v>
          </cell>
          <cell r="CJ252">
            <v>1</v>
          </cell>
          <cell r="DA252" t="str">
            <v>HV Engineer</v>
          </cell>
          <cell r="DB252">
            <v>0</v>
          </cell>
        </row>
        <row r="253">
          <cell r="A253">
            <v>241</v>
          </cell>
          <cell r="B253">
            <v>4.0239999999999903</v>
          </cell>
          <cell r="C253" t="str">
            <v>Carillion MFH</v>
          </cell>
          <cell r="D253" t="str">
            <v>MFH Team B Fabric / Plumber 1</v>
          </cell>
          <cell r="E253">
            <v>21887.145</v>
          </cell>
          <cell r="F253">
            <v>0</v>
          </cell>
          <cell r="G253">
            <v>0</v>
          </cell>
          <cell r="H253">
            <v>0</v>
          </cell>
          <cell r="I253">
            <v>0</v>
          </cell>
          <cell r="J253">
            <v>8.7836856291672594E-2</v>
          </cell>
          <cell r="K253">
            <v>5.0000000000000001E-3</v>
          </cell>
          <cell r="M253">
            <v>0</v>
          </cell>
          <cell r="O253">
            <v>1.8275567690532502E-2</v>
          </cell>
          <cell r="P253">
            <v>1.2061874675751452E-2</v>
          </cell>
          <cell r="Q253">
            <v>3.426668941974844E-2</v>
          </cell>
          <cell r="R253">
            <v>2.2844459613165627E-2</v>
          </cell>
          <cell r="S253">
            <v>1.4423076923076924E-2</v>
          </cell>
          <cell r="T253">
            <v>0</v>
          </cell>
          <cell r="U253">
            <v>1.4285714285714287E-2</v>
          </cell>
          <cell r="V253">
            <v>0.20899423889966184</v>
          </cell>
          <cell r="W253">
            <v>4574.2872109615391</v>
          </cell>
          <cell r="X253">
            <v>26461.432210961539</v>
          </cell>
          <cell r="Y253">
            <v>0.20899423889966173</v>
          </cell>
          <cell r="AF253">
            <v>4</v>
          </cell>
          <cell r="AG253">
            <v>0</v>
          </cell>
          <cell r="AH253">
            <v>342.12</v>
          </cell>
          <cell r="AI253">
            <v>342.13</v>
          </cell>
          <cell r="AJ253">
            <v>342.14</v>
          </cell>
          <cell r="BF253">
            <v>0</v>
          </cell>
          <cell r="BG253">
            <v>0</v>
          </cell>
          <cell r="BH253">
            <v>0</v>
          </cell>
          <cell r="BI253">
            <v>0.33333333333333331</v>
          </cell>
          <cell r="BJ253">
            <v>0</v>
          </cell>
          <cell r="BK253">
            <v>0</v>
          </cell>
          <cell r="BL253">
            <v>0</v>
          </cell>
          <cell r="BM253">
            <v>0</v>
          </cell>
          <cell r="BN253">
            <v>0</v>
          </cell>
          <cell r="BO253">
            <v>0</v>
          </cell>
          <cell r="BP253">
            <v>0</v>
          </cell>
          <cell r="BQ253">
            <v>0</v>
          </cell>
          <cell r="BR253">
            <v>0.33333333333333331</v>
          </cell>
          <cell r="BS253">
            <v>0.33333333333333331</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1</v>
          </cell>
          <cell r="CJ253">
            <v>1</v>
          </cell>
          <cell r="DA253" t="str">
            <v>HV Engineer</v>
          </cell>
          <cell r="DB253">
            <v>0</v>
          </cell>
        </row>
        <row r="254">
          <cell r="A254">
            <v>242</v>
          </cell>
          <cell r="B254">
            <v>4.0249999999999897</v>
          </cell>
          <cell r="C254" t="str">
            <v>Carillion MFH</v>
          </cell>
          <cell r="D254" t="str">
            <v>MFH Team B Turnaround Tech 2</v>
          </cell>
          <cell r="E254">
            <v>20235.285</v>
          </cell>
          <cell r="F254">
            <v>0</v>
          </cell>
          <cell r="G254">
            <v>0</v>
          </cell>
          <cell r="H254">
            <v>0</v>
          </cell>
          <cell r="I254">
            <v>0</v>
          </cell>
          <cell r="J254">
            <v>8.3741905784870341E-2</v>
          </cell>
          <cell r="K254">
            <v>5.0000000000000001E-3</v>
          </cell>
          <cell r="M254">
            <v>0</v>
          </cell>
          <cell r="O254">
            <v>1.9767450767310665E-2</v>
          </cell>
          <cell r="P254">
            <v>1.304651750642504E-2</v>
          </cell>
          <cell r="Q254">
            <v>3.7063970188707496E-2</v>
          </cell>
          <cell r="R254">
            <v>2.4709313459138332E-2</v>
          </cell>
          <cell r="S254">
            <v>1.4423076923076924E-2</v>
          </cell>
          <cell r="T254">
            <v>0</v>
          </cell>
          <cell r="U254">
            <v>1.4285714285714287E-2</v>
          </cell>
          <cell r="V254">
            <v>0.21203794891524308</v>
          </cell>
          <cell r="W254">
            <v>4290.6483271153847</v>
          </cell>
          <cell r="X254">
            <v>24525.933327115385</v>
          </cell>
          <cell r="Y254">
            <v>0.21203794891524308</v>
          </cell>
          <cell r="AF254">
            <v>4</v>
          </cell>
          <cell r="AG254">
            <v>0</v>
          </cell>
          <cell r="AH254">
            <v>342.16</v>
          </cell>
          <cell r="AI254">
            <v>342.17</v>
          </cell>
          <cell r="AJ254">
            <v>342.18</v>
          </cell>
          <cell r="BF254">
            <v>0</v>
          </cell>
          <cell r="BG254">
            <v>0</v>
          </cell>
          <cell r="BH254">
            <v>0</v>
          </cell>
          <cell r="BI254">
            <v>0</v>
          </cell>
          <cell r="BJ254">
            <v>0</v>
          </cell>
          <cell r="BK254">
            <v>0</v>
          </cell>
          <cell r="BL254">
            <v>0</v>
          </cell>
          <cell r="BM254">
            <v>0</v>
          </cell>
          <cell r="BN254">
            <v>0</v>
          </cell>
          <cell r="BO254">
            <v>0</v>
          </cell>
          <cell r="BP254">
            <v>0</v>
          </cell>
          <cell r="BQ254">
            <v>0</v>
          </cell>
          <cell r="BR254">
            <v>0.5</v>
          </cell>
          <cell r="BS254">
            <v>0.5</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1</v>
          </cell>
          <cell r="CJ254">
            <v>1</v>
          </cell>
          <cell r="DA254" t="str">
            <v>HV Engineer</v>
          </cell>
          <cell r="DB254">
            <v>0</v>
          </cell>
        </row>
        <row r="255">
          <cell r="A255">
            <v>243</v>
          </cell>
          <cell r="B255">
            <v>4.02599999999999</v>
          </cell>
          <cell r="C255" t="str">
            <v>Carillion MFH</v>
          </cell>
          <cell r="D255" t="str">
            <v>Plumbing Trade 1</v>
          </cell>
          <cell r="E255">
            <v>20344.8</v>
          </cell>
          <cell r="F255">
            <v>0</v>
          </cell>
          <cell r="G255">
            <v>0</v>
          </cell>
          <cell r="H255">
            <v>0</v>
          </cell>
          <cell r="I255">
            <v>0.01</v>
          </cell>
          <cell r="J255">
            <v>8.4033974283354976E-2</v>
          </cell>
          <cell r="K255">
            <v>5.0000000000000001E-3</v>
          </cell>
          <cell r="M255">
            <v>0</v>
          </cell>
          <cell r="O255">
            <v>1.9661043608194723E-2</v>
          </cell>
          <cell r="P255">
            <v>1.2976288781408517E-2</v>
          </cell>
          <cell r="Q255">
            <v>3.6864456765365108E-2</v>
          </cell>
          <cell r="R255">
            <v>2.4576304510243403E-2</v>
          </cell>
          <cell r="S255">
            <v>1.4423076923076924E-2</v>
          </cell>
          <cell r="T255">
            <v>0</v>
          </cell>
          <cell r="U255">
            <v>0</v>
          </cell>
          <cell r="V255">
            <v>0.20753514487164365</v>
          </cell>
          <cell r="W255">
            <v>4222.2610153846153</v>
          </cell>
          <cell r="X255">
            <v>24567.061015384614</v>
          </cell>
          <cell r="Y255">
            <v>0.2075351448716436</v>
          </cell>
          <cell r="AD255">
            <v>152</v>
          </cell>
          <cell r="AG255">
            <v>0</v>
          </cell>
          <cell r="BF255">
            <v>0</v>
          </cell>
          <cell r="BG255">
            <v>0</v>
          </cell>
          <cell r="BH255">
            <v>0.7</v>
          </cell>
          <cell r="BI255">
            <v>0</v>
          </cell>
          <cell r="BJ255">
            <v>0</v>
          </cell>
          <cell r="BK255">
            <v>0</v>
          </cell>
          <cell r="BL255">
            <v>0</v>
          </cell>
          <cell r="BM255">
            <v>0.05</v>
          </cell>
          <cell r="BN255">
            <v>0</v>
          </cell>
          <cell r="BO255">
            <v>0</v>
          </cell>
          <cell r="BP255">
            <v>0</v>
          </cell>
          <cell r="BQ255">
            <v>0</v>
          </cell>
          <cell r="BR255">
            <v>0</v>
          </cell>
          <cell r="BS255">
            <v>0.25</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v>
          </cell>
          <cell r="CJ255">
            <v>1</v>
          </cell>
          <cell r="DA255" t="str">
            <v>Grounds Supervisor – Fairford &amp; Welford</v>
          </cell>
          <cell r="DB255">
            <v>0</v>
          </cell>
        </row>
        <row r="256">
          <cell r="A256">
            <v>244</v>
          </cell>
          <cell r="B256">
            <v>4.0269999999999904</v>
          </cell>
          <cell r="C256" t="str">
            <v>Carillion MFH</v>
          </cell>
          <cell r="D256" t="str">
            <v>L Logistics Administrator</v>
          </cell>
          <cell r="E256">
            <v>26391.66</v>
          </cell>
          <cell r="F256">
            <v>0</v>
          </cell>
          <cell r="G256">
            <v>1</v>
          </cell>
          <cell r="H256">
            <v>1650</v>
          </cell>
          <cell r="I256">
            <v>0.01</v>
          </cell>
          <cell r="J256">
            <v>9.6398675945355478E-2</v>
          </cell>
          <cell r="K256">
            <v>5.0000000000000001E-3</v>
          </cell>
          <cell r="M256">
            <v>1.8187563798563636E-2</v>
          </cell>
          <cell r="O256">
            <v>1.5156303165469698E-2</v>
          </cell>
          <cell r="P256">
            <v>1.0003160089210001E-2</v>
          </cell>
          <cell r="Q256">
            <v>2.8418068435255683E-2</v>
          </cell>
          <cell r="R256">
            <v>4.707926670774025E-2</v>
          </cell>
          <cell r="S256">
            <v>1.4423076923076924E-2</v>
          </cell>
          <cell r="T256">
            <v>1.2958639206476592E-2</v>
          </cell>
          <cell r="U256">
            <v>1.4285714285714287E-2</v>
          </cell>
          <cell r="V256">
            <v>0.27191046855686257</v>
          </cell>
          <cell r="W256">
            <v>7176.1686365934074</v>
          </cell>
          <cell r="X256">
            <v>35217.828636593404</v>
          </cell>
          <cell r="Y256">
            <v>0.33443021911442483</v>
          </cell>
          <cell r="AD256">
            <v>20</v>
          </cell>
          <cell r="AG256">
            <v>0</v>
          </cell>
          <cell r="BF256">
            <v>1</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1</v>
          </cell>
          <cell r="CJ256">
            <v>1</v>
          </cell>
          <cell r="DA256" t="str">
            <v>Area Manager (West)</v>
          </cell>
          <cell r="DB256">
            <v>80000</v>
          </cell>
        </row>
        <row r="257">
          <cell r="A257">
            <v>245</v>
          </cell>
          <cell r="B257">
            <v>4.0279999999999898</v>
          </cell>
          <cell r="C257" t="str">
            <v>Carillion MFH</v>
          </cell>
          <cell r="D257" t="str">
            <v>MFH Team A Turnaround Tech 4</v>
          </cell>
          <cell r="E257">
            <v>24027.600000000002</v>
          </cell>
          <cell r="F257">
            <v>0</v>
          </cell>
          <cell r="G257">
            <v>0</v>
          </cell>
          <cell r="H257">
            <v>0</v>
          </cell>
          <cell r="I257">
            <v>0.01</v>
          </cell>
          <cell r="J257">
            <v>9.230554861908806E-2</v>
          </cell>
          <cell r="K257">
            <v>5.0000000000000001E-3</v>
          </cell>
          <cell r="M257">
            <v>0</v>
          </cell>
          <cell r="O257">
            <v>1.6647522016347865E-2</v>
          </cell>
          <cell r="P257">
            <v>1.0987364530789591E-2</v>
          </cell>
          <cell r="Q257">
            <v>3.1214103780652248E-2</v>
          </cell>
          <cell r="R257">
            <v>2.0809402520434832E-2</v>
          </cell>
          <cell r="S257">
            <v>1.4423076923076924E-2</v>
          </cell>
          <cell r="T257">
            <v>0</v>
          </cell>
          <cell r="U257">
            <v>1.4285714285714287E-2</v>
          </cell>
          <cell r="V257">
            <v>0.21567273267610382</v>
          </cell>
          <cell r="W257">
            <v>5182.0981516483525</v>
          </cell>
          <cell r="X257">
            <v>29209.698151648354</v>
          </cell>
          <cell r="Y257">
            <v>0.21567273267610387</v>
          </cell>
          <cell r="AD257">
            <v>189</v>
          </cell>
          <cell r="AG257">
            <v>0</v>
          </cell>
          <cell r="BF257">
            <v>0</v>
          </cell>
          <cell r="BG257">
            <v>0</v>
          </cell>
          <cell r="BH257">
            <v>0</v>
          </cell>
          <cell r="BI257">
            <v>0</v>
          </cell>
          <cell r="BJ257">
            <v>0</v>
          </cell>
          <cell r="BK257">
            <v>0</v>
          </cell>
          <cell r="BL257">
            <v>0</v>
          </cell>
          <cell r="BM257">
            <v>0</v>
          </cell>
          <cell r="BN257">
            <v>0</v>
          </cell>
          <cell r="BO257">
            <v>0</v>
          </cell>
          <cell r="BP257">
            <v>0</v>
          </cell>
          <cell r="BQ257">
            <v>0</v>
          </cell>
          <cell r="BR257">
            <v>0.5</v>
          </cell>
          <cell r="BS257">
            <v>0.5</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1</v>
          </cell>
          <cell r="CJ257">
            <v>1</v>
          </cell>
          <cell r="DA257" t="str">
            <v>Safety Coordinator</v>
          </cell>
          <cell r="DB257">
            <v>52000</v>
          </cell>
        </row>
        <row r="258">
          <cell r="A258">
            <v>246</v>
          </cell>
          <cell r="B258">
            <v>4.0289999999999804</v>
          </cell>
          <cell r="C258" t="str">
            <v>Carillion MFH</v>
          </cell>
          <cell r="D258" t="str">
            <v>L BSDM</v>
          </cell>
          <cell r="E258">
            <v>60900</v>
          </cell>
          <cell r="F258">
            <v>0</v>
          </cell>
          <cell r="G258">
            <v>5</v>
          </cell>
          <cell r="H258">
            <v>4100</v>
          </cell>
          <cell r="I258">
            <v>0.01</v>
          </cell>
          <cell r="J258">
            <v>0.11997162561576356</v>
          </cell>
          <cell r="K258">
            <v>5.0000000000000001E-3</v>
          </cell>
          <cell r="M258">
            <v>7.8817733990147777E-3</v>
          </cell>
          <cell r="O258">
            <v>6.5681444991789817E-3</v>
          </cell>
          <cell r="P258">
            <v>4.3349753694581277E-3</v>
          </cell>
          <cell r="Q258">
            <v>1.2315270935960592E-2</v>
          </cell>
          <cell r="R258">
            <v>3.4893267651888341E-2</v>
          </cell>
          <cell r="S258">
            <v>7.2115384615384619E-3</v>
          </cell>
          <cell r="T258">
            <v>5.6157635467980298E-3</v>
          </cell>
          <cell r="U258">
            <v>1.4285714285714287E-2</v>
          </cell>
          <cell r="V258">
            <v>0.22807807376531514</v>
          </cell>
          <cell r="W258">
            <v>13889.954692307692</v>
          </cell>
          <cell r="X258">
            <v>78889.954692307685</v>
          </cell>
          <cell r="Y258">
            <v>0.29540155488189956</v>
          </cell>
          <cell r="AD258" t="str">
            <v>na</v>
          </cell>
          <cell r="AG258">
            <v>0</v>
          </cell>
          <cell r="BF258">
            <v>0.5</v>
          </cell>
          <cell r="BG258">
            <v>0</v>
          </cell>
          <cell r="BH258">
            <v>0</v>
          </cell>
          <cell r="BI258">
            <v>0</v>
          </cell>
          <cell r="BJ258">
            <v>0</v>
          </cell>
          <cell r="BK258">
            <v>0</v>
          </cell>
          <cell r="BL258">
            <v>0</v>
          </cell>
          <cell r="BM258">
            <v>0</v>
          </cell>
          <cell r="BN258">
            <v>0</v>
          </cell>
          <cell r="BO258">
            <v>0</v>
          </cell>
          <cell r="BP258">
            <v>0</v>
          </cell>
          <cell r="BQ258">
            <v>0.4</v>
          </cell>
          <cell r="BR258">
            <v>0</v>
          </cell>
          <cell r="BS258">
            <v>0</v>
          </cell>
          <cell r="BT258">
            <v>0</v>
          </cell>
          <cell r="BU258">
            <v>0.1</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1</v>
          </cell>
          <cell r="CJ258">
            <v>0.9</v>
          </cell>
          <cell r="DA258" t="str">
            <v>Environmental &amp; Sustainability Coordinator</v>
          </cell>
          <cell r="DB258">
            <v>52000</v>
          </cell>
        </row>
        <row r="259">
          <cell r="A259">
            <v>247</v>
          </cell>
          <cell r="B259">
            <v>4.0299999999999798</v>
          </cell>
          <cell r="C259" t="str">
            <v>Carillion MFH</v>
          </cell>
          <cell r="D259" t="str">
            <v>MFH Team A Fabric / Plumber 2</v>
          </cell>
          <cell r="E259">
            <v>26090.400000000001</v>
          </cell>
          <cell r="F259">
            <v>0</v>
          </cell>
          <cell r="G259">
            <v>1</v>
          </cell>
          <cell r="H259">
            <v>1650</v>
          </cell>
          <cell r="I259">
            <v>0.01</v>
          </cell>
          <cell r="J259">
            <v>9.5918314782448721E-2</v>
          </cell>
          <cell r="K259">
            <v>5.0000000000000001E-3</v>
          </cell>
          <cell r="M259">
            <v>1.8397571520559285E-2</v>
          </cell>
          <cell r="O259">
            <v>1.5331309600466071E-2</v>
          </cell>
          <cell r="P259">
            <v>1.0118664336307606E-2</v>
          </cell>
          <cell r="Q259">
            <v>2.8746205500873884E-2</v>
          </cell>
          <cell r="R259">
            <v>4.7622880446447732E-2</v>
          </cell>
          <cell r="S259">
            <v>1.4423076923076924E-2</v>
          </cell>
          <cell r="T259">
            <v>1.3108269708398491E-2</v>
          </cell>
          <cell r="U259">
            <v>1.4285714285714287E-2</v>
          </cell>
          <cell r="V259">
            <v>0.27295200710429302</v>
          </cell>
          <cell r="W259">
            <v>7121.4270461538472</v>
          </cell>
          <cell r="X259">
            <v>34861.827046153849</v>
          </cell>
          <cell r="Y259">
            <v>0.33619365920621558</v>
          </cell>
          <cell r="AD259">
            <v>277</v>
          </cell>
          <cell r="AG259">
            <v>0</v>
          </cell>
          <cell r="BF259">
            <v>0</v>
          </cell>
          <cell r="BG259">
            <v>0</v>
          </cell>
          <cell r="BH259">
            <v>0</v>
          </cell>
          <cell r="BI259">
            <v>0.33333333333333331</v>
          </cell>
          <cell r="BJ259">
            <v>0</v>
          </cell>
          <cell r="BK259">
            <v>0</v>
          </cell>
          <cell r="BL259">
            <v>0</v>
          </cell>
          <cell r="BM259">
            <v>0</v>
          </cell>
          <cell r="BN259">
            <v>0</v>
          </cell>
          <cell r="BO259">
            <v>0</v>
          </cell>
          <cell r="BP259">
            <v>0</v>
          </cell>
          <cell r="BQ259">
            <v>0</v>
          </cell>
          <cell r="BR259">
            <v>0.33333333333333331</v>
          </cell>
          <cell r="BS259">
            <v>0.33333333333333331</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1</v>
          </cell>
          <cell r="CJ259">
            <v>1</v>
          </cell>
          <cell r="DA259" t="str">
            <v>Programme Manager Construction</v>
          </cell>
          <cell r="DB259">
            <v>50000</v>
          </cell>
        </row>
        <row r="260">
          <cell r="A260">
            <v>248</v>
          </cell>
          <cell r="B260">
            <v>4.0309999999999802</v>
          </cell>
          <cell r="C260" t="str">
            <v>Carillion MFH</v>
          </cell>
          <cell r="D260" t="str">
            <v>MFH Team A Mechanical 3</v>
          </cell>
          <cell r="E260">
            <v>33589.170000000006</v>
          </cell>
          <cell r="F260">
            <v>0</v>
          </cell>
          <cell r="G260">
            <v>2</v>
          </cell>
          <cell r="H260">
            <v>2500</v>
          </cell>
          <cell r="I260">
            <v>0.01</v>
          </cell>
          <cell r="J260">
            <v>0.10531303571954891</v>
          </cell>
          <cell r="K260">
            <v>5.0000000000000001E-3</v>
          </cell>
          <cell r="M260">
            <v>1.4290320362188167E-2</v>
          </cell>
          <cell r="O260">
            <v>1.1908600301823473E-2</v>
          </cell>
          <cell r="P260">
            <v>7.8596761992034917E-3</v>
          </cell>
          <cell r="Q260">
            <v>2.2328625565919011E-2</v>
          </cell>
          <cell r="R260">
            <v>4.0191526018654222E-2</v>
          </cell>
          <cell r="S260">
            <v>1.4423076923076924E-2</v>
          </cell>
          <cell r="T260">
            <v>1.0181853258059068E-2</v>
          </cell>
          <cell r="U260">
            <v>1.4285714285714287E-2</v>
          </cell>
          <cell r="V260">
            <v>0.25578242863418754</v>
          </cell>
          <cell r="W260">
            <v>8591.5194784065952</v>
          </cell>
          <cell r="X260">
            <v>44680.689478406603</v>
          </cell>
          <cell r="Y260">
            <v>0.33021118052058429</v>
          </cell>
          <cell r="AD260">
            <v>313</v>
          </cell>
          <cell r="AG260">
            <v>0</v>
          </cell>
          <cell r="BF260">
            <v>0</v>
          </cell>
          <cell r="BG260">
            <v>0</v>
          </cell>
          <cell r="BH260">
            <v>0</v>
          </cell>
          <cell r="BI260">
            <v>0.33333333333333331</v>
          </cell>
          <cell r="BJ260">
            <v>0</v>
          </cell>
          <cell r="BK260">
            <v>0</v>
          </cell>
          <cell r="BL260">
            <v>0</v>
          </cell>
          <cell r="BM260">
            <v>0</v>
          </cell>
          <cell r="BN260">
            <v>0</v>
          </cell>
          <cell r="BO260">
            <v>0</v>
          </cell>
          <cell r="BP260">
            <v>0</v>
          </cell>
          <cell r="BQ260">
            <v>0</v>
          </cell>
          <cell r="BR260">
            <v>0.33333333333333331</v>
          </cell>
          <cell r="BS260">
            <v>0.33333333333333331</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1</v>
          </cell>
          <cell r="CJ260">
            <v>1</v>
          </cell>
          <cell r="DA260" t="str">
            <v>Regional Commercial Director</v>
          </cell>
          <cell r="DB260">
            <v>78000</v>
          </cell>
        </row>
        <row r="261">
          <cell r="A261">
            <v>249</v>
          </cell>
          <cell r="B261">
            <v>4.0319999999999796</v>
          </cell>
          <cell r="C261" t="str">
            <v>Carillion MFH</v>
          </cell>
          <cell r="D261">
            <v>0</v>
          </cell>
          <cell r="E261">
            <v>25144.799999999999</v>
          </cell>
          <cell r="F261">
            <v>0</v>
          </cell>
          <cell r="G261">
            <v>1</v>
          </cell>
          <cell r="H261">
            <v>1650</v>
          </cell>
          <cell r="I261">
            <v>0</v>
          </cell>
          <cell r="J261">
            <v>9.4335783144029781E-2</v>
          </cell>
          <cell r="K261">
            <v>5.0000000000000001E-3</v>
          </cell>
          <cell r="M261">
            <v>1.9089433998281953E-2</v>
          </cell>
          <cell r="O261">
            <v>1.590786166523496E-2</v>
          </cell>
          <cell r="P261">
            <v>1.0499188699055074E-2</v>
          </cell>
          <cell r="Q261">
            <v>2.9827240622315548E-2</v>
          </cell>
          <cell r="R261">
            <v>4.9413795297636093E-2</v>
          </cell>
          <cell r="S261">
            <v>1.4423076923076924E-2</v>
          </cell>
          <cell r="T261">
            <v>1.360122172377589E-2</v>
          </cell>
          <cell r="U261">
            <v>1.4285714285714287E-2</v>
          </cell>
          <cell r="V261">
            <v>0.26638331635912049</v>
          </cell>
          <cell r="W261">
            <v>6698.1552131868129</v>
          </cell>
          <cell r="X261">
            <v>33492.955213186811</v>
          </cell>
          <cell r="Y261">
            <v>0.33200324572821471</v>
          </cell>
          <cell r="AD261">
            <v>317</v>
          </cell>
          <cell r="AG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DA261" t="str">
            <v>Senior Commercial Manager (QS)</v>
          </cell>
          <cell r="DB261">
            <v>70000</v>
          </cell>
        </row>
        <row r="262">
          <cell r="A262">
            <v>250</v>
          </cell>
          <cell r="B262">
            <v>4.0329999999999799</v>
          </cell>
          <cell r="C262" t="str">
            <v>Carillion MFH</v>
          </cell>
          <cell r="D262" t="str">
            <v>MFH Team A Mechanical 2</v>
          </cell>
          <cell r="E262">
            <v>33909.15</v>
          </cell>
          <cell r="F262">
            <v>0</v>
          </cell>
          <cell r="G262">
            <v>2</v>
          </cell>
          <cell r="H262">
            <v>2500</v>
          </cell>
          <cell r="I262">
            <v>0.01</v>
          </cell>
          <cell r="J262">
            <v>0.10562148269714813</v>
          </cell>
          <cell r="K262">
            <v>5.0000000000000001E-3</v>
          </cell>
          <cell r="M262">
            <v>1.4155471310840878E-2</v>
          </cell>
          <cell r="O262">
            <v>1.1796226092367398E-2</v>
          </cell>
          <cell r="P262">
            <v>7.785509220962483E-3</v>
          </cell>
          <cell r="Q262">
            <v>2.2117923923188874E-2</v>
          </cell>
          <cell r="R262">
            <v>3.9812263061739968E-2</v>
          </cell>
          <cell r="S262">
            <v>1.4423076923076924E-2</v>
          </cell>
          <cell r="T262">
            <v>1.0085773308974127E-2</v>
          </cell>
          <cell r="U262">
            <v>1.4285714285714287E-2</v>
          </cell>
          <cell r="V262">
            <v>0.25508344082401307</v>
          </cell>
          <cell r="W262">
            <v>8649.6626574175825</v>
          </cell>
          <cell r="X262">
            <v>45058.812657417584</v>
          </cell>
          <cell r="Y262">
            <v>0.32880985390130935</v>
          </cell>
          <cell r="AD262">
            <v>47</v>
          </cell>
          <cell r="AG262">
            <v>0</v>
          </cell>
          <cell r="BF262">
            <v>0</v>
          </cell>
          <cell r="BG262">
            <v>0</v>
          </cell>
          <cell r="BH262">
            <v>0</v>
          </cell>
          <cell r="BI262">
            <v>0.33333333333333331</v>
          </cell>
          <cell r="BJ262">
            <v>0</v>
          </cell>
          <cell r="BK262">
            <v>0</v>
          </cell>
          <cell r="BL262">
            <v>0</v>
          </cell>
          <cell r="BM262">
            <v>0</v>
          </cell>
          <cell r="BN262">
            <v>0</v>
          </cell>
          <cell r="BO262">
            <v>0</v>
          </cell>
          <cell r="BP262">
            <v>0</v>
          </cell>
          <cell r="BQ262">
            <v>0</v>
          </cell>
          <cell r="BR262">
            <v>0.33333333333333331</v>
          </cell>
          <cell r="BS262">
            <v>0.33333333333333331</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1</v>
          </cell>
          <cell r="CJ262">
            <v>1</v>
          </cell>
          <cell r="DA262" t="str">
            <v>Quantity Surveyor – Fairford &amp; Welford</v>
          </cell>
          <cell r="DB262">
            <v>52000</v>
          </cell>
        </row>
        <row r="263">
          <cell r="A263">
            <v>251</v>
          </cell>
          <cell r="B263">
            <v>4.0339999999999803</v>
          </cell>
          <cell r="C263" t="str">
            <v>Carillion MFH</v>
          </cell>
          <cell r="D263" t="str">
            <v>MFH Team A Mechanical 1</v>
          </cell>
          <cell r="E263">
            <v>36009.75</v>
          </cell>
          <cell r="F263">
            <v>0</v>
          </cell>
          <cell r="G263">
            <v>2</v>
          </cell>
          <cell r="H263">
            <v>2500</v>
          </cell>
          <cell r="I263">
            <v>0.01</v>
          </cell>
          <cell r="J263">
            <v>0.10751025763855623</v>
          </cell>
          <cell r="K263">
            <v>5.0000000000000001E-3</v>
          </cell>
          <cell r="M263">
            <v>1.3329723199966675E-2</v>
          </cell>
          <cell r="O263">
            <v>1.1108102666638897E-2</v>
          </cell>
          <cell r="P263">
            <v>7.3313477599816716E-3</v>
          </cell>
          <cell r="Q263">
            <v>2.0827692499947932E-2</v>
          </cell>
          <cell r="R263">
            <v>3.7489846499906276E-2</v>
          </cell>
          <cell r="S263">
            <v>1.4423076923076924E-2</v>
          </cell>
          <cell r="T263">
            <v>9.4974277799762565E-3</v>
          </cell>
          <cell r="U263">
            <v>1.4285714285714287E-2</v>
          </cell>
          <cell r="V263">
            <v>0.25080318925376516</v>
          </cell>
          <cell r="W263">
            <v>9031.3601442307699</v>
          </cell>
          <cell r="X263">
            <v>47541.11014423077</v>
          </cell>
          <cell r="Y263">
            <v>0.32022883092025833</v>
          </cell>
          <cell r="AD263">
            <v>48</v>
          </cell>
          <cell r="AG263">
            <v>0</v>
          </cell>
          <cell r="BF263">
            <v>0</v>
          </cell>
          <cell r="BG263">
            <v>0</v>
          </cell>
          <cell r="BH263">
            <v>0</v>
          </cell>
          <cell r="BI263">
            <v>0.33333333333333331</v>
          </cell>
          <cell r="BJ263">
            <v>0</v>
          </cell>
          <cell r="BK263">
            <v>0</v>
          </cell>
          <cell r="BL263">
            <v>0</v>
          </cell>
          <cell r="BM263">
            <v>0</v>
          </cell>
          <cell r="BN263">
            <v>0</v>
          </cell>
          <cell r="BO263">
            <v>0</v>
          </cell>
          <cell r="BP263">
            <v>0</v>
          </cell>
          <cell r="BQ263">
            <v>0</v>
          </cell>
          <cell r="BR263">
            <v>0.33333333333333331</v>
          </cell>
          <cell r="BS263">
            <v>0.33333333333333331</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1</v>
          </cell>
          <cell r="CJ263">
            <v>1</v>
          </cell>
          <cell r="DA263" t="str">
            <v>Quantity Surveyor - Croughton</v>
          </cell>
          <cell r="DB263">
            <v>52000</v>
          </cell>
        </row>
        <row r="264">
          <cell r="A264">
            <v>252</v>
          </cell>
          <cell r="B264">
            <v>4.0349999999999797</v>
          </cell>
          <cell r="C264" t="str">
            <v>Carillion MFH</v>
          </cell>
          <cell r="D264" t="str">
            <v>L Maintenance Supervisor</v>
          </cell>
          <cell r="E264">
            <v>32314.2</v>
          </cell>
          <cell r="F264">
            <v>0</v>
          </cell>
          <cell r="G264">
            <v>2</v>
          </cell>
          <cell r="H264">
            <v>2500</v>
          </cell>
          <cell r="I264">
            <v>0.01</v>
          </cell>
          <cell r="J264">
            <v>0.10402335815214364</v>
          </cell>
          <cell r="K264">
            <v>5.0000000000000001E-3</v>
          </cell>
          <cell r="M264">
            <v>1.4854150806766065E-2</v>
          </cell>
          <cell r="O264">
            <v>1.2378459005638387E-2</v>
          </cell>
          <cell r="P264">
            <v>8.1697829437213359E-3</v>
          </cell>
          <cell r="Q264">
            <v>2.3209610635571976E-2</v>
          </cell>
          <cell r="R264">
            <v>4.1777299144029556E-2</v>
          </cell>
          <cell r="S264">
            <v>1.4423076923076924E-2</v>
          </cell>
          <cell r="T264">
            <v>1.0583582449820822E-2</v>
          </cell>
          <cell r="U264">
            <v>1.4285714285714287E-2</v>
          </cell>
          <cell r="V264">
            <v>0.25870503434648301</v>
          </cell>
          <cell r="W264">
            <v>8359.8462208791207</v>
          </cell>
          <cell r="X264">
            <v>43174.046220879114</v>
          </cell>
          <cell r="Y264">
            <v>0.33607040313172276</v>
          </cell>
          <cell r="AD264">
            <v>49</v>
          </cell>
          <cell r="AG264">
            <v>0</v>
          </cell>
          <cell r="BF264">
            <v>0</v>
          </cell>
          <cell r="BG264">
            <v>0</v>
          </cell>
          <cell r="BH264">
            <v>0.66666666666666663</v>
          </cell>
          <cell r="BI264">
            <v>0</v>
          </cell>
          <cell r="BJ264">
            <v>0</v>
          </cell>
          <cell r="BK264">
            <v>0</v>
          </cell>
          <cell r="BL264">
            <v>0</v>
          </cell>
          <cell r="BM264">
            <v>0</v>
          </cell>
          <cell r="BN264">
            <v>0</v>
          </cell>
          <cell r="BO264">
            <v>0</v>
          </cell>
          <cell r="BP264">
            <v>0</v>
          </cell>
          <cell r="BQ264">
            <v>0</v>
          </cell>
          <cell r="BR264">
            <v>0</v>
          </cell>
          <cell r="BS264">
            <v>0.33333333333333331</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1</v>
          </cell>
          <cell r="CJ264">
            <v>1</v>
          </cell>
          <cell r="DA264" t="str">
            <v>Quantity Surveyor – Alconbury &amp; Molesworth</v>
          </cell>
          <cell r="DB264">
            <v>52000</v>
          </cell>
        </row>
        <row r="265">
          <cell r="A265">
            <v>253</v>
          </cell>
          <cell r="B265">
            <v>4.03599999999998</v>
          </cell>
          <cell r="C265" t="str">
            <v>Carillion MFH</v>
          </cell>
          <cell r="D265" t="str">
            <v>MFH Team B Fabric / Plumber 2</v>
          </cell>
          <cell r="E265">
            <v>25714.5</v>
          </cell>
          <cell r="F265">
            <v>0</v>
          </cell>
          <cell r="G265">
            <v>1</v>
          </cell>
          <cell r="H265">
            <v>1650</v>
          </cell>
          <cell r="I265">
            <v>0.01</v>
          </cell>
          <cell r="J265">
            <v>9.5303155807034953E-2</v>
          </cell>
          <cell r="K265">
            <v>5.0000000000000001E-3</v>
          </cell>
          <cell r="M265">
            <v>1.8666511112407396E-2</v>
          </cell>
          <cell r="O265">
            <v>1.5555425927006164E-2</v>
          </cell>
          <cell r="P265">
            <v>1.0266581111824068E-2</v>
          </cell>
          <cell r="Q265">
            <v>2.9166423613136556E-2</v>
          </cell>
          <cell r="R265">
            <v>4.8319041785762899E-2</v>
          </cell>
          <cell r="S265">
            <v>1.4423076923076924E-2</v>
          </cell>
          <cell r="T265">
            <v>1.329988916759027E-2</v>
          </cell>
          <cell r="U265">
            <v>1.4285714285714287E-2</v>
          </cell>
          <cell r="V265">
            <v>0.27428581973355354</v>
          </cell>
          <cell r="W265">
            <v>7053.1227115384627</v>
          </cell>
          <cell r="X265">
            <v>34417.622711538461</v>
          </cell>
          <cell r="Y265">
            <v>0.33845195168245401</v>
          </cell>
          <cell r="AD265">
            <v>50</v>
          </cell>
          <cell r="AG265">
            <v>0</v>
          </cell>
          <cell r="BF265">
            <v>0</v>
          </cell>
          <cell r="BG265">
            <v>0</v>
          </cell>
          <cell r="BH265">
            <v>0</v>
          </cell>
          <cell r="BI265">
            <v>0.33333333333333331</v>
          </cell>
          <cell r="BJ265">
            <v>0</v>
          </cell>
          <cell r="BK265">
            <v>0</v>
          </cell>
          <cell r="BL265">
            <v>0</v>
          </cell>
          <cell r="BM265">
            <v>0</v>
          </cell>
          <cell r="BN265">
            <v>0</v>
          </cell>
          <cell r="BO265">
            <v>0</v>
          </cell>
          <cell r="BP265">
            <v>0</v>
          </cell>
          <cell r="BQ265">
            <v>0</v>
          </cell>
          <cell r="BR265">
            <v>0.33333333333333331</v>
          </cell>
          <cell r="BS265">
            <v>0.33333333333333331</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1</v>
          </cell>
          <cell r="CJ265">
            <v>1</v>
          </cell>
          <cell r="DA265" t="str">
            <v>Quantity Surveyor – Menwith &amp; M&amp;E</v>
          </cell>
          <cell r="DB265">
            <v>52000</v>
          </cell>
        </row>
        <row r="266">
          <cell r="A266">
            <v>254</v>
          </cell>
          <cell r="B266">
            <v>4.0369999999999804</v>
          </cell>
          <cell r="C266" t="str">
            <v>Carillion MFH</v>
          </cell>
          <cell r="D266" t="str">
            <v>MFH Team A Turnaroun Tech 1</v>
          </cell>
          <cell r="E266">
            <v>20344.8</v>
          </cell>
          <cell r="F266">
            <v>0</v>
          </cell>
          <cell r="G266">
            <v>0</v>
          </cell>
          <cell r="H266">
            <v>0</v>
          </cell>
          <cell r="I266">
            <v>0.01</v>
          </cell>
          <cell r="J266">
            <v>8.4033974283354976E-2</v>
          </cell>
          <cell r="K266">
            <v>5.0000000000000001E-3</v>
          </cell>
          <cell r="M266">
            <v>0</v>
          </cell>
          <cell r="O266">
            <v>1.9661043608194723E-2</v>
          </cell>
          <cell r="P266">
            <v>1.2976288781408517E-2</v>
          </cell>
          <cell r="Q266">
            <v>3.6864456765365108E-2</v>
          </cell>
          <cell r="R266">
            <v>2.4576304510243403E-2</v>
          </cell>
          <cell r="S266">
            <v>1.4423076923076924E-2</v>
          </cell>
          <cell r="T266">
            <v>0</v>
          </cell>
          <cell r="U266">
            <v>1.4285714285714287E-2</v>
          </cell>
          <cell r="V266">
            <v>0.22182085915735794</v>
          </cell>
          <cell r="W266">
            <v>4512.9010153846157</v>
          </cell>
          <cell r="X266">
            <v>24857.701015384613</v>
          </cell>
          <cell r="Y266">
            <v>0.22182085915735783</v>
          </cell>
          <cell r="AD266">
            <v>51</v>
          </cell>
          <cell r="AG266">
            <v>0</v>
          </cell>
          <cell r="BF266">
            <v>0</v>
          </cell>
          <cell r="BG266">
            <v>0</v>
          </cell>
          <cell r="BH266">
            <v>0</v>
          </cell>
          <cell r="BI266">
            <v>0</v>
          </cell>
          <cell r="BJ266">
            <v>0</v>
          </cell>
          <cell r="BK266">
            <v>0</v>
          </cell>
          <cell r="BL266">
            <v>0</v>
          </cell>
          <cell r="BM266">
            <v>0</v>
          </cell>
          <cell r="BN266">
            <v>0</v>
          </cell>
          <cell r="BO266">
            <v>0</v>
          </cell>
          <cell r="BP266">
            <v>0</v>
          </cell>
          <cell r="BQ266">
            <v>0</v>
          </cell>
          <cell r="BR266">
            <v>0.5</v>
          </cell>
          <cell r="BS266">
            <v>0.5</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1</v>
          </cell>
          <cell r="CJ266">
            <v>1</v>
          </cell>
          <cell r="DA266" t="str">
            <v>Quantity Surveyor – Lakenheath &amp; Feltwell</v>
          </cell>
          <cell r="DB266">
            <v>52000</v>
          </cell>
        </row>
        <row r="267">
          <cell r="A267">
            <v>255</v>
          </cell>
          <cell r="B267">
            <v>4.0379999999999798</v>
          </cell>
          <cell r="C267" t="str">
            <v>Carillion MFH</v>
          </cell>
          <cell r="D267" t="str">
            <v>MFH Team A Electrical 3</v>
          </cell>
          <cell r="E267">
            <v>32950.050000000003</v>
          </cell>
          <cell r="F267">
            <v>0</v>
          </cell>
          <cell r="G267">
            <v>2</v>
          </cell>
          <cell r="H267">
            <v>2500</v>
          </cell>
          <cell r="I267">
            <v>0.01</v>
          </cell>
          <cell r="J267">
            <v>0.10467901869648151</v>
          </cell>
          <cell r="K267">
            <v>5.0000000000000001E-3</v>
          </cell>
          <cell r="M267">
            <v>1.4567504449917374E-2</v>
          </cell>
          <cell r="O267">
            <v>1.2139587041597811E-2</v>
          </cell>
          <cell r="P267">
            <v>8.0121274474545551E-3</v>
          </cell>
          <cell r="Q267">
            <v>2.2761725702995898E-2</v>
          </cell>
          <cell r="R267">
            <v>4.0971106265392611E-2</v>
          </cell>
          <cell r="S267">
            <v>1.4423076923076924E-2</v>
          </cell>
          <cell r="T267">
            <v>1.0379346920566128E-2</v>
          </cell>
          <cell r="U267">
            <v>1.4285714285714287E-2</v>
          </cell>
          <cell r="V267">
            <v>0.25721920773319706</v>
          </cell>
          <cell r="W267">
            <v>8475.3857557692299</v>
          </cell>
          <cell r="X267">
            <v>43925.435755769235</v>
          </cell>
          <cell r="Y267">
            <v>0.33309162674318338</v>
          </cell>
          <cell r="AD267">
            <v>52</v>
          </cell>
          <cell r="AG267">
            <v>0</v>
          </cell>
          <cell r="BF267">
            <v>0</v>
          </cell>
          <cell r="BG267">
            <v>0</v>
          </cell>
          <cell r="BH267">
            <v>0</v>
          </cell>
          <cell r="BI267">
            <v>0.33333333333333331</v>
          </cell>
          <cell r="BJ267">
            <v>0</v>
          </cell>
          <cell r="BK267">
            <v>0</v>
          </cell>
          <cell r="BL267">
            <v>0</v>
          </cell>
          <cell r="BM267">
            <v>0</v>
          </cell>
          <cell r="BN267">
            <v>0</v>
          </cell>
          <cell r="BO267">
            <v>0</v>
          </cell>
          <cell r="BP267">
            <v>0</v>
          </cell>
          <cell r="BQ267">
            <v>0</v>
          </cell>
          <cell r="BR267">
            <v>0.33333333333333331</v>
          </cell>
          <cell r="BS267">
            <v>0.33333333333333331</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1</v>
          </cell>
          <cell r="CJ267">
            <v>1</v>
          </cell>
          <cell r="DA267" t="str">
            <v>Quantity Surveyor - Mildenhall</v>
          </cell>
          <cell r="DB267">
            <v>52000</v>
          </cell>
        </row>
        <row r="268">
          <cell r="A268">
            <v>256</v>
          </cell>
          <cell r="B268">
            <v>4.0389999999999802</v>
          </cell>
          <cell r="C268" t="str">
            <v>Carillion MFH</v>
          </cell>
          <cell r="D268" t="str">
            <v>MFH Team A Electrical 2</v>
          </cell>
          <cell r="E268">
            <v>32114.7</v>
          </cell>
          <cell r="F268">
            <v>0</v>
          </cell>
          <cell r="G268">
            <v>2</v>
          </cell>
          <cell r="H268">
            <v>2500</v>
          </cell>
          <cell r="I268">
            <v>0.01</v>
          </cell>
          <cell r="J268">
            <v>0.10381229156741306</v>
          </cell>
          <cell r="K268">
            <v>5.0000000000000001E-3</v>
          </cell>
          <cell r="M268">
            <v>1.4946426402862241E-2</v>
          </cell>
          <cell r="O268">
            <v>1.2455355335718534E-2</v>
          </cell>
          <cell r="P268">
            <v>8.2205345215742315E-3</v>
          </cell>
          <cell r="Q268">
            <v>2.3353791254472251E-2</v>
          </cell>
          <cell r="R268">
            <v>4.2036824258050054E-2</v>
          </cell>
          <cell r="S268">
            <v>1.4423076923076924E-2</v>
          </cell>
          <cell r="T268">
            <v>1.0649328812039347E-2</v>
          </cell>
          <cell r="U268">
            <v>0</v>
          </cell>
          <cell r="V268">
            <v>0.24489762907520665</v>
          </cell>
          <cell r="W268">
            <v>7864.8138884615391</v>
          </cell>
          <cell r="X268">
            <v>42479.513888461537</v>
          </cell>
          <cell r="Y268">
            <v>0.32274359992344737</v>
          </cell>
          <cell r="AD268">
            <v>5</v>
          </cell>
          <cell r="AG268">
            <v>0</v>
          </cell>
          <cell r="BF268">
            <v>0</v>
          </cell>
          <cell r="BG268">
            <v>0</v>
          </cell>
          <cell r="BH268">
            <v>0</v>
          </cell>
          <cell r="BI268">
            <v>0.33333333333333331</v>
          </cell>
          <cell r="BJ268">
            <v>0</v>
          </cell>
          <cell r="BK268">
            <v>0</v>
          </cell>
          <cell r="BL268">
            <v>0</v>
          </cell>
          <cell r="BM268">
            <v>0</v>
          </cell>
          <cell r="BN268">
            <v>0</v>
          </cell>
          <cell r="BO268">
            <v>0</v>
          </cell>
          <cell r="BP268">
            <v>0</v>
          </cell>
          <cell r="BQ268">
            <v>0</v>
          </cell>
          <cell r="BR268">
            <v>0.33333333333333331</v>
          </cell>
          <cell r="BS268">
            <v>0.33333333333333331</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1</v>
          </cell>
          <cell r="CJ268">
            <v>1</v>
          </cell>
          <cell r="DA268" t="str">
            <v>Grounds Supervisor</v>
          </cell>
          <cell r="DB268">
            <v>0</v>
          </cell>
        </row>
        <row r="269">
          <cell r="A269">
            <v>257</v>
          </cell>
          <cell r="B269">
            <v>4.0399999999999796</v>
          </cell>
          <cell r="C269" t="str">
            <v>Carillion MFH</v>
          </cell>
          <cell r="D269" t="str">
            <v>MFH Team A Turnaround Tech 5</v>
          </cell>
          <cell r="E269">
            <v>18387</v>
          </cell>
          <cell r="F269">
            <v>0</v>
          </cell>
          <cell r="G269">
            <v>0</v>
          </cell>
          <cell r="H269">
            <v>0</v>
          </cell>
          <cell r="I269">
            <v>0.01</v>
          </cell>
          <cell r="J269">
            <v>7.8287812041116012E-2</v>
          </cell>
          <cell r="K269">
            <v>5.0000000000000001E-3</v>
          </cell>
          <cell r="M269">
            <v>0</v>
          </cell>
          <cell r="O269">
            <v>2.1754500462283135E-2</v>
          </cell>
          <cell r="P269">
            <v>1.435797030510687E-2</v>
          </cell>
          <cell r="Q269">
            <v>4.0789688366780881E-2</v>
          </cell>
          <cell r="R269">
            <v>0</v>
          </cell>
          <cell r="S269">
            <v>0.05</v>
          </cell>
          <cell r="T269">
            <v>0</v>
          </cell>
          <cell r="U269">
            <v>1.4285714285714287E-2</v>
          </cell>
          <cell r="V269">
            <v>0.23447568546100117</v>
          </cell>
          <cell r="W269">
            <v>4311.3044285714286</v>
          </cell>
          <cell r="X269">
            <v>22698.304428571428</v>
          </cell>
          <cell r="Y269">
            <v>0.23447568546100106</v>
          </cell>
          <cell r="AD269">
            <v>53</v>
          </cell>
          <cell r="AG269">
            <v>0</v>
          </cell>
          <cell r="BF269">
            <v>0</v>
          </cell>
          <cell r="BG269">
            <v>0</v>
          </cell>
          <cell r="BH269">
            <v>0</v>
          </cell>
          <cell r="BI269">
            <v>0</v>
          </cell>
          <cell r="BJ269">
            <v>0</v>
          </cell>
          <cell r="BK269">
            <v>0</v>
          </cell>
          <cell r="BL269">
            <v>0</v>
          </cell>
          <cell r="BM269">
            <v>0</v>
          </cell>
          <cell r="BN269">
            <v>0</v>
          </cell>
          <cell r="BO269">
            <v>0</v>
          </cell>
          <cell r="BP269">
            <v>0</v>
          </cell>
          <cell r="BQ269">
            <v>0</v>
          </cell>
          <cell r="BR269">
            <v>0.5</v>
          </cell>
          <cell r="BS269">
            <v>0.5</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1</v>
          </cell>
          <cell r="CJ269">
            <v>1</v>
          </cell>
          <cell r="DA269" t="str">
            <v>Commercial Manager - &gt;£250k – East Area</v>
          </cell>
          <cell r="DB269">
            <v>58000</v>
          </cell>
        </row>
        <row r="270">
          <cell r="A270">
            <v>258</v>
          </cell>
          <cell r="B270">
            <v>4.0409999999999799</v>
          </cell>
          <cell r="C270" t="str">
            <v>Carillion MFH</v>
          </cell>
          <cell r="D270" t="str">
            <v>MFH Team B Turnaround Tech 1</v>
          </cell>
          <cell r="E270">
            <v>20576.430000000004</v>
          </cell>
          <cell r="F270">
            <v>0</v>
          </cell>
          <cell r="G270">
            <v>0</v>
          </cell>
          <cell r="H270">
            <v>0</v>
          </cell>
          <cell r="I270">
            <v>0</v>
          </cell>
          <cell r="J270">
            <v>8.4641472791927477E-2</v>
          </cell>
          <cell r="K270">
            <v>5.0000000000000001E-3</v>
          </cell>
          <cell r="M270">
            <v>0</v>
          </cell>
          <cell r="O270">
            <v>1.9439718162966069E-2</v>
          </cell>
          <cell r="P270">
            <v>1.2830213987557605E-2</v>
          </cell>
          <cell r="Q270">
            <v>3.6449471555561379E-2</v>
          </cell>
          <cell r="R270">
            <v>2.4299647703707586E-2</v>
          </cell>
          <cell r="S270">
            <v>1.4423076923076924E-2</v>
          </cell>
          <cell r="T270">
            <v>0</v>
          </cell>
          <cell r="U270">
            <v>1.4285714285714287E-2</v>
          </cell>
          <cell r="V270">
            <v>0.21136931541051135</v>
          </cell>
          <cell r="W270">
            <v>4349.2259226923088</v>
          </cell>
          <cell r="X270">
            <v>24925.655922692313</v>
          </cell>
          <cell r="Y270">
            <v>0.2113693154105114</v>
          </cell>
          <cell r="AD270">
            <v>54</v>
          </cell>
          <cell r="AG270">
            <v>0</v>
          </cell>
          <cell r="BF270">
            <v>0</v>
          </cell>
          <cell r="BG270">
            <v>0</v>
          </cell>
          <cell r="BH270">
            <v>0</v>
          </cell>
          <cell r="BI270">
            <v>0</v>
          </cell>
          <cell r="BJ270">
            <v>0</v>
          </cell>
          <cell r="BK270">
            <v>0</v>
          </cell>
          <cell r="BL270">
            <v>0</v>
          </cell>
          <cell r="BM270">
            <v>0</v>
          </cell>
          <cell r="BN270">
            <v>0</v>
          </cell>
          <cell r="BO270">
            <v>0</v>
          </cell>
          <cell r="BP270">
            <v>0</v>
          </cell>
          <cell r="BQ270">
            <v>0</v>
          </cell>
          <cell r="BR270">
            <v>0.5</v>
          </cell>
          <cell r="BS270">
            <v>0.5</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1</v>
          </cell>
          <cell r="CJ270">
            <v>1</v>
          </cell>
          <cell r="DA270" t="str">
            <v>Senior Commercial Manager</v>
          </cell>
          <cell r="DB270">
            <v>70000</v>
          </cell>
        </row>
        <row r="271">
          <cell r="A271">
            <v>259</v>
          </cell>
          <cell r="B271">
            <v>5.0010000000000003</v>
          </cell>
          <cell r="C271" t="str">
            <v>Carillion FM</v>
          </cell>
          <cell r="D271" t="str">
            <v>Helpdesk Manager</v>
          </cell>
          <cell r="E271">
            <v>45711.75</v>
          </cell>
          <cell r="F271">
            <v>0</v>
          </cell>
          <cell r="H271">
            <v>0</v>
          </cell>
          <cell r="I271">
            <v>0.01</v>
          </cell>
          <cell r="J271">
            <v>0.11398149272342452</v>
          </cell>
          <cell r="K271">
            <v>5.0000000000000001E-3</v>
          </cell>
          <cell r="M271">
            <v>1.0500582454183005E-2</v>
          </cell>
          <cell r="O271">
            <v>8.7504853784858387E-3</v>
          </cell>
          <cell r="P271">
            <v>5.7753203498006533E-3</v>
          </cell>
          <cell r="Q271">
            <v>1.6407160084660945E-2</v>
          </cell>
          <cell r="R271">
            <v>1.6407160084660945E-2</v>
          </cell>
          <cell r="S271">
            <v>9.6153846153846159E-3</v>
          </cell>
          <cell r="T271">
            <v>7.4816649986053918E-3</v>
          </cell>
          <cell r="U271">
            <v>1.4285714285714287E-2</v>
          </cell>
          <cell r="V271">
            <v>0.2182049649749202</v>
          </cell>
          <cell r="W271">
            <v>9974.5308076923084</v>
          </cell>
          <cell r="X271">
            <v>55686.28080769231</v>
          </cell>
          <cell r="Y271">
            <v>0.21820496497492026</v>
          </cell>
          <cell r="AD271">
            <v>43</v>
          </cell>
          <cell r="AG271">
            <v>0</v>
          </cell>
          <cell r="BF271">
            <v>0</v>
          </cell>
          <cell r="BG271">
            <v>1</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1</v>
          </cell>
          <cell r="CJ271">
            <v>1</v>
          </cell>
          <cell r="DA271" t="str">
            <v>Commercial Assistant</v>
          </cell>
          <cell r="DB271">
            <v>22000</v>
          </cell>
        </row>
        <row r="272">
          <cell r="A272">
            <v>260</v>
          </cell>
          <cell r="B272">
            <v>5.0019999999999998</v>
          </cell>
          <cell r="C272" t="str">
            <v>Carillion FM</v>
          </cell>
          <cell r="D272" t="str">
            <v>HS&amp;E Advisor 1</v>
          </cell>
          <cell r="E272">
            <v>23388.75</v>
          </cell>
          <cell r="F272">
            <v>0</v>
          </cell>
          <cell r="H272">
            <v>0</v>
          </cell>
          <cell r="I272">
            <v>0.01</v>
          </cell>
          <cell r="J272">
            <v>9.1057431457431462E-2</v>
          </cell>
          <cell r="K272">
            <v>5.0000000000000001E-3</v>
          </cell>
          <cell r="M272">
            <v>0</v>
          </cell>
          <cell r="O272">
            <v>1.7102239324461546E-2</v>
          </cell>
          <cell r="P272">
            <v>1.1287477954144622E-2</v>
          </cell>
          <cell r="Q272">
            <v>3.2066698733365401E-2</v>
          </cell>
          <cell r="R272">
            <v>2.1377799155576933E-2</v>
          </cell>
          <cell r="S272">
            <v>1.4423076923076924E-2</v>
          </cell>
          <cell r="T272">
            <v>0</v>
          </cell>
          <cell r="U272">
            <v>1.4285714285714287E-2</v>
          </cell>
          <cell r="V272">
            <v>0.2166004378337712</v>
          </cell>
          <cell r="W272">
            <v>5066.0134903846165</v>
          </cell>
          <cell r="X272">
            <v>28454.763490384616</v>
          </cell>
          <cell r="Y272">
            <v>0.21660043783377114</v>
          </cell>
          <cell r="AD272">
            <v>44</v>
          </cell>
          <cell r="AG272">
            <v>0</v>
          </cell>
          <cell r="BF272">
            <v>0.5</v>
          </cell>
          <cell r="BG272">
            <v>0</v>
          </cell>
          <cell r="BH272">
            <v>0</v>
          </cell>
          <cell r="BI272">
            <v>0</v>
          </cell>
          <cell r="BJ272">
            <v>0</v>
          </cell>
          <cell r="BK272">
            <v>0</v>
          </cell>
          <cell r="BL272">
            <v>0</v>
          </cell>
          <cell r="BM272">
            <v>0</v>
          </cell>
          <cell r="BN272">
            <v>0</v>
          </cell>
          <cell r="BO272">
            <v>0</v>
          </cell>
          <cell r="BP272">
            <v>0</v>
          </cell>
          <cell r="BQ272">
            <v>0.5</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1</v>
          </cell>
          <cell r="CJ272">
            <v>1</v>
          </cell>
          <cell r="DA272" t="str">
            <v>Commercial Assistant</v>
          </cell>
          <cell r="DB272">
            <v>22000</v>
          </cell>
        </row>
        <row r="273">
          <cell r="A273">
            <v>261</v>
          </cell>
          <cell r="B273">
            <v>5.0030000000000001</v>
          </cell>
          <cell r="C273" t="str">
            <v>Carillion FM</v>
          </cell>
          <cell r="D273" t="str">
            <v>L Maintenance Supervisor - Elec</v>
          </cell>
          <cell r="E273">
            <v>33015.5</v>
          </cell>
          <cell r="F273">
            <v>0</v>
          </cell>
          <cell r="H273">
            <v>0</v>
          </cell>
          <cell r="I273">
            <v>0.01</v>
          </cell>
          <cell r="J273">
            <v>0.10474507428329119</v>
          </cell>
          <cell r="K273">
            <v>5.0000000000000001E-3</v>
          </cell>
          <cell r="M273">
            <v>1.4538625796974149E-2</v>
          </cell>
          <cell r="O273">
            <v>1.2115521497478457E-2</v>
          </cell>
          <cell r="P273">
            <v>7.9962441883357823E-3</v>
          </cell>
          <cell r="Q273">
            <v>2.2716602807772109E-2</v>
          </cell>
          <cell r="R273">
            <v>1.8173282246217684E-2</v>
          </cell>
          <cell r="S273">
            <v>1.4423076923076924E-2</v>
          </cell>
          <cell r="T273">
            <v>1.035877088034408E-2</v>
          </cell>
          <cell r="U273">
            <v>1.4285714285714287E-2</v>
          </cell>
          <cell r="V273">
            <v>0.23435291290920468</v>
          </cell>
          <cell r="W273">
            <v>7737.2785961538475</v>
          </cell>
          <cell r="X273">
            <v>40752.778596153847</v>
          </cell>
          <cell r="Y273">
            <v>0.23435291290920457</v>
          </cell>
          <cell r="AD273">
            <v>45</v>
          </cell>
          <cell r="AG273">
            <v>0</v>
          </cell>
          <cell r="BF273">
            <v>0</v>
          </cell>
          <cell r="BG273">
            <v>0</v>
          </cell>
          <cell r="BH273">
            <v>0.75</v>
          </cell>
          <cell r="BI273">
            <v>0.15</v>
          </cell>
          <cell r="BJ273">
            <v>0</v>
          </cell>
          <cell r="BK273">
            <v>0</v>
          </cell>
          <cell r="BL273">
            <v>0</v>
          </cell>
          <cell r="BM273">
            <v>0.1</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1</v>
          </cell>
          <cell r="CJ273">
            <v>1</v>
          </cell>
          <cell r="DA273" t="str">
            <v>Commercial Assistant</v>
          </cell>
          <cell r="DB273">
            <v>22000</v>
          </cell>
        </row>
        <row r="274">
          <cell r="A274">
            <v>262</v>
          </cell>
          <cell r="B274">
            <v>5.0039999999999996</v>
          </cell>
          <cell r="C274" t="str">
            <v>Carillion FM</v>
          </cell>
          <cell r="D274" t="str">
            <v>Electrical Trade 4</v>
          </cell>
          <cell r="E274">
            <v>30516.5</v>
          </cell>
          <cell r="F274">
            <v>0</v>
          </cell>
          <cell r="H274">
            <v>0</v>
          </cell>
          <cell r="I274">
            <v>0.01</v>
          </cell>
          <cell r="J274">
            <v>0.10202182425900742</v>
          </cell>
          <cell r="K274">
            <v>5.0000000000000001E-3</v>
          </cell>
          <cell r="M274">
            <v>1.5729195681025019E-2</v>
          </cell>
          <cell r="O274">
            <v>1.3107663067520849E-2</v>
          </cell>
          <cell r="P274">
            <v>8.6510576245637603E-3</v>
          </cell>
          <cell r="Q274">
            <v>2.4576868251601592E-2</v>
          </cell>
          <cell r="R274">
            <v>1.9661494601281273E-2</v>
          </cell>
          <cell r="S274">
            <v>1.4423076923076924E-2</v>
          </cell>
          <cell r="T274">
            <v>1.1207051922730327E-2</v>
          </cell>
          <cell r="U274">
            <v>1.4285714285714287E-2</v>
          </cell>
          <cell r="V274">
            <v>0.23866394661652146</v>
          </cell>
          <cell r="W274">
            <v>7283.1883269230775</v>
          </cell>
          <cell r="X274">
            <v>37799.688326923075</v>
          </cell>
          <cell r="Y274">
            <v>0.23866394661652146</v>
          </cell>
          <cell r="AD274">
            <v>46</v>
          </cell>
          <cell r="AG274">
            <v>0</v>
          </cell>
          <cell r="BF274">
            <v>0</v>
          </cell>
          <cell r="BG274">
            <v>0</v>
          </cell>
          <cell r="BH274">
            <v>0.75</v>
          </cell>
          <cell r="BI274">
            <v>0.15</v>
          </cell>
          <cell r="BJ274">
            <v>0</v>
          </cell>
          <cell r="BK274">
            <v>0</v>
          </cell>
          <cell r="BL274">
            <v>0</v>
          </cell>
          <cell r="BM274">
            <v>0.1</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1</v>
          </cell>
          <cell r="CJ274">
            <v>1</v>
          </cell>
          <cell r="DA274" t="str">
            <v>Commercial Assistant</v>
          </cell>
          <cell r="DB274">
            <v>22000</v>
          </cell>
        </row>
        <row r="275">
          <cell r="A275">
            <v>263</v>
          </cell>
          <cell r="B275">
            <v>5.0049999999999999</v>
          </cell>
          <cell r="C275" t="str">
            <v>Carillion FM</v>
          </cell>
          <cell r="D275" t="str">
            <v>Mechanical Trade 19</v>
          </cell>
          <cell r="E275">
            <v>32001.200000000001</v>
          </cell>
          <cell r="F275">
            <v>0</v>
          </cell>
          <cell r="G275">
            <v>2</v>
          </cell>
          <cell r="H275">
            <v>2500</v>
          </cell>
          <cell r="I275">
            <v>0.01</v>
          </cell>
          <cell r="J275">
            <v>0.10369103658612804</v>
          </cell>
          <cell r="K275">
            <v>5.0000000000000001E-3</v>
          </cell>
          <cell r="M275">
            <v>1.4999437521092958E-2</v>
          </cell>
          <cell r="O275">
            <v>1.2499531267577465E-2</v>
          </cell>
          <cell r="P275">
            <v>8.2496906366011265E-3</v>
          </cell>
          <cell r="Q275">
            <v>2.3436621126707746E-2</v>
          </cell>
          <cell r="R275">
            <v>4.2185918028073949E-2</v>
          </cell>
          <cell r="S275">
            <v>1.4423076923076924E-2</v>
          </cell>
          <cell r="T275">
            <v>1.0687099233778733E-2</v>
          </cell>
          <cell r="U275">
            <v>1.4285714285714287E-2</v>
          </cell>
          <cell r="V275">
            <v>0.2594581256087512</v>
          </cell>
          <cell r="W275">
            <v>8302.9713692307687</v>
          </cell>
          <cell r="X275">
            <v>42804.171369230768</v>
          </cell>
          <cell r="Y275">
            <v>0.33758019603111022</v>
          </cell>
          <cell r="AD275" t="str">
            <v>na</v>
          </cell>
          <cell r="AG275">
            <v>0</v>
          </cell>
          <cell r="BF275">
            <v>0</v>
          </cell>
          <cell r="BG275">
            <v>0</v>
          </cell>
          <cell r="BH275">
            <v>0.75</v>
          </cell>
          <cell r="BI275">
            <v>0.15</v>
          </cell>
          <cell r="BJ275">
            <v>0</v>
          </cell>
          <cell r="BK275">
            <v>0</v>
          </cell>
          <cell r="BL275">
            <v>0</v>
          </cell>
          <cell r="BM275">
            <v>0.1</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1</v>
          </cell>
          <cell r="CJ275">
            <v>1</v>
          </cell>
          <cell r="DA275" t="str">
            <v>Commercial Manager - &gt;£250k – West Area</v>
          </cell>
          <cell r="DB275">
            <v>60000</v>
          </cell>
        </row>
        <row r="276">
          <cell r="A276">
            <v>264</v>
          </cell>
          <cell r="B276">
            <v>5.0060000000000002</v>
          </cell>
          <cell r="C276" t="str">
            <v>Carillion FM</v>
          </cell>
          <cell r="D276" t="str">
            <v>Electrical Trade 37</v>
          </cell>
          <cell r="E276">
            <v>30191</v>
          </cell>
          <cell r="F276">
            <v>0</v>
          </cell>
          <cell r="G276">
            <v>2</v>
          </cell>
          <cell r="H276">
            <v>2500</v>
          </cell>
          <cell r="I276">
            <v>0.01</v>
          </cell>
          <cell r="J276">
            <v>0.10163393064158194</v>
          </cell>
          <cell r="K276">
            <v>5.0000000000000001E-3</v>
          </cell>
          <cell r="M276">
            <v>1.589877778145805E-2</v>
          </cell>
          <cell r="O276">
            <v>1.3248981484548375E-2</v>
          </cell>
          <cell r="P276">
            <v>8.7443277798019275E-3</v>
          </cell>
          <cell r="Q276">
            <v>2.4841840283528205E-2</v>
          </cell>
          <cell r="R276">
            <v>4.4715312510350769E-2</v>
          </cell>
          <cell r="S276">
            <v>1.4423076923076924E-2</v>
          </cell>
          <cell r="T276">
            <v>1.1327879169288861E-2</v>
          </cell>
          <cell r="U276">
            <v>1.4285714285714287E-2</v>
          </cell>
          <cell r="V276">
            <v>0.26411984085934931</v>
          </cell>
          <cell r="W276">
            <v>7974.0421153846146</v>
          </cell>
          <cell r="X276">
            <v>40665.042115384611</v>
          </cell>
          <cell r="Y276">
            <v>0.34692597513777645</v>
          </cell>
          <cell r="AD276">
            <v>328</v>
          </cell>
          <cell r="AG276">
            <v>0</v>
          </cell>
          <cell r="BF276">
            <v>0</v>
          </cell>
          <cell r="BG276">
            <v>0</v>
          </cell>
          <cell r="BH276">
            <v>0.75</v>
          </cell>
          <cell r="BI276">
            <v>0.15</v>
          </cell>
          <cell r="BJ276">
            <v>0</v>
          </cell>
          <cell r="BK276">
            <v>0</v>
          </cell>
          <cell r="BL276">
            <v>0</v>
          </cell>
          <cell r="BM276">
            <v>0.1</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1</v>
          </cell>
          <cell r="CJ276">
            <v>1</v>
          </cell>
          <cell r="DA276" t="str">
            <v>Tender Manager</v>
          </cell>
          <cell r="DB276">
            <v>44084.82</v>
          </cell>
        </row>
        <row r="277">
          <cell r="A277">
            <v>265</v>
          </cell>
          <cell r="B277">
            <v>5.0069999999999997</v>
          </cell>
          <cell r="C277" t="str">
            <v>Carillion FM</v>
          </cell>
          <cell r="D277" t="str">
            <v>Electrical Trade 32</v>
          </cell>
          <cell r="E277">
            <v>30033.5</v>
          </cell>
          <cell r="F277">
            <v>0</v>
          </cell>
          <cell r="G277">
            <v>2</v>
          </cell>
          <cell r="H277">
            <v>2500</v>
          </cell>
          <cell r="I277">
            <v>0.01</v>
          </cell>
          <cell r="J277">
            <v>0.10144322173572844</v>
          </cell>
          <cell r="K277">
            <v>5.0000000000000001E-3</v>
          </cell>
          <cell r="M277">
            <v>1.5982153262190553E-2</v>
          </cell>
          <cell r="O277">
            <v>1.3318461051825461E-2</v>
          </cell>
          <cell r="P277">
            <v>8.7901842942048041E-3</v>
          </cell>
          <cell r="Q277">
            <v>2.4972114472172742E-2</v>
          </cell>
          <cell r="R277">
            <v>4.4949806049910931E-2</v>
          </cell>
          <cell r="S277">
            <v>1.4423076923076924E-2</v>
          </cell>
          <cell r="T277">
            <v>1.138728419931077E-2</v>
          </cell>
          <cell r="U277">
            <v>1.4285714285714287E-2</v>
          </cell>
          <cell r="V277">
            <v>0.26455201627413494</v>
          </cell>
          <cell r="W277">
            <v>7945.4229807692318</v>
          </cell>
          <cell r="X277">
            <v>40478.922980769232</v>
          </cell>
          <cell r="Y277">
            <v>0.34779239784804417</v>
          </cell>
          <cell r="AD277" t="str">
            <v>na</v>
          </cell>
          <cell r="AG277">
            <v>0</v>
          </cell>
          <cell r="BF277">
            <v>0</v>
          </cell>
          <cell r="BG277">
            <v>0</v>
          </cell>
          <cell r="BH277">
            <v>0.75</v>
          </cell>
          <cell r="BI277">
            <v>0.15</v>
          </cell>
          <cell r="BJ277">
            <v>0</v>
          </cell>
          <cell r="BK277">
            <v>0</v>
          </cell>
          <cell r="BL277">
            <v>0</v>
          </cell>
          <cell r="BM277">
            <v>0.1</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1</v>
          </cell>
          <cell r="CJ277">
            <v>1</v>
          </cell>
          <cell r="DA277" t="str">
            <v>Compliance Manager</v>
          </cell>
          <cell r="DB277">
            <v>28253</v>
          </cell>
        </row>
        <row r="278">
          <cell r="A278">
            <v>266</v>
          </cell>
          <cell r="B278">
            <v>5.008</v>
          </cell>
          <cell r="C278" t="str">
            <v>Carillion FM</v>
          </cell>
          <cell r="D278" t="str">
            <v>Electrical Trade 31</v>
          </cell>
          <cell r="E278">
            <v>29865.5</v>
          </cell>
          <cell r="F278">
            <v>0</v>
          </cell>
          <cell r="G278">
            <v>1</v>
          </cell>
          <cell r="H278">
            <v>1650</v>
          </cell>
          <cell r="I278">
            <v>0.01</v>
          </cell>
          <cell r="J278">
            <v>0.10123758182518292</v>
          </cell>
          <cell r="K278">
            <v>5.0000000000000001E-3</v>
          </cell>
          <cell r="M278">
            <v>1.6072056386131156E-2</v>
          </cell>
          <cell r="O278">
            <v>1.3393380321775962E-2</v>
          </cell>
          <cell r="P278">
            <v>8.8396310123721351E-3</v>
          </cell>
          <cell r="Q278">
            <v>2.511258810332993E-2</v>
          </cell>
          <cell r="R278">
            <v>4.1603187624516584E-2</v>
          </cell>
          <cell r="S278">
            <v>1.4423076923076924E-2</v>
          </cell>
          <cell r="T278">
            <v>1.1451340175118448E-2</v>
          </cell>
          <cell r="U278">
            <v>0</v>
          </cell>
          <cell r="V278">
            <v>0.24713284237150407</v>
          </cell>
          <cell r="W278">
            <v>7380.7459038461548</v>
          </cell>
          <cell r="X278">
            <v>38896.245903846153</v>
          </cell>
          <cell r="Y278">
            <v>0.30238053619882987</v>
          </cell>
          <cell r="AD278">
            <v>32</v>
          </cell>
          <cell r="AG278">
            <v>0</v>
          </cell>
          <cell r="BF278">
            <v>0</v>
          </cell>
          <cell r="BG278">
            <v>0</v>
          </cell>
          <cell r="BH278">
            <v>0.75</v>
          </cell>
          <cell r="BI278">
            <v>0.15</v>
          </cell>
          <cell r="BJ278">
            <v>0</v>
          </cell>
          <cell r="BK278">
            <v>0</v>
          </cell>
          <cell r="BL278">
            <v>0</v>
          </cell>
          <cell r="BM278">
            <v>0.1</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1</v>
          </cell>
          <cell r="CJ278">
            <v>1</v>
          </cell>
          <cell r="DA278" t="str">
            <v>Grounds Supervisor</v>
          </cell>
          <cell r="DB278">
            <v>0</v>
          </cell>
        </row>
        <row r="279">
          <cell r="A279">
            <v>267</v>
          </cell>
          <cell r="B279">
            <v>5.0090000000000003</v>
          </cell>
          <cell r="C279" t="str">
            <v>Carillion FM</v>
          </cell>
          <cell r="D279" t="str">
            <v>Electrical Trade 33</v>
          </cell>
          <cell r="E279">
            <v>29338</v>
          </cell>
          <cell r="F279">
            <v>0</v>
          </cell>
          <cell r="G279">
            <v>1</v>
          </cell>
          <cell r="H279">
            <v>1650</v>
          </cell>
          <cell r="I279">
            <v>0</v>
          </cell>
          <cell r="J279">
            <v>0.10057659008794056</v>
          </cell>
          <cell r="K279">
            <v>5.0000000000000001E-3</v>
          </cell>
          <cell r="M279">
            <v>1.6361033471947645E-2</v>
          </cell>
          <cell r="O279">
            <v>1.363419455995637E-2</v>
          </cell>
          <cell r="P279">
            <v>8.9985684095712053E-3</v>
          </cell>
          <cell r="Q279">
            <v>2.5564114799918197E-2</v>
          </cell>
          <cell r="R279">
            <v>4.2351216851864479E-2</v>
          </cell>
          <cell r="S279">
            <v>1.4423076923076924E-2</v>
          </cell>
          <cell r="T279">
            <v>1.1657236348762697E-2</v>
          </cell>
          <cell r="U279">
            <v>0</v>
          </cell>
          <cell r="V279">
            <v>0.23856603145303806</v>
          </cell>
          <cell r="W279">
            <v>6999.0502307692304</v>
          </cell>
          <cell r="X279">
            <v>37987.05023076923</v>
          </cell>
          <cell r="Y279">
            <v>0.29480708401285804</v>
          </cell>
          <cell r="AD279">
            <v>215</v>
          </cell>
          <cell r="AG279">
            <v>0</v>
          </cell>
          <cell r="BF279">
            <v>0</v>
          </cell>
          <cell r="BG279">
            <v>0</v>
          </cell>
          <cell r="BH279">
            <v>0.75</v>
          </cell>
          <cell r="BI279">
            <v>0.15</v>
          </cell>
          <cell r="BJ279">
            <v>0</v>
          </cell>
          <cell r="BK279">
            <v>0</v>
          </cell>
          <cell r="BL279">
            <v>0</v>
          </cell>
          <cell r="BM279">
            <v>0.1</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1</v>
          </cell>
          <cell r="CJ279">
            <v>1</v>
          </cell>
          <cell r="DA279" t="str">
            <v>Grounds Supervisor</v>
          </cell>
          <cell r="DB279">
            <v>0</v>
          </cell>
        </row>
        <row r="280">
          <cell r="A280">
            <v>268</v>
          </cell>
          <cell r="B280">
            <v>5.01</v>
          </cell>
          <cell r="C280" t="str">
            <v>Carillion FM</v>
          </cell>
          <cell r="D280" t="str">
            <v>Electrical Trade 45</v>
          </cell>
          <cell r="E280">
            <v>29317</v>
          </cell>
          <cell r="F280">
            <v>0</v>
          </cell>
          <cell r="G280">
            <v>1</v>
          </cell>
          <cell r="H280">
            <v>1650</v>
          </cell>
          <cell r="I280">
            <v>0.01</v>
          </cell>
          <cell r="J280">
            <v>0.10054978340212165</v>
          </cell>
          <cell r="K280">
            <v>5.0000000000000001E-3</v>
          </cell>
          <cell r="M280">
            <v>1.6372753010198859E-2</v>
          </cell>
          <cell r="O280">
            <v>1.3643960841832383E-2</v>
          </cell>
          <cell r="P280">
            <v>9.005014155609373E-3</v>
          </cell>
          <cell r="Q280">
            <v>2.5582426578435721E-2</v>
          </cell>
          <cell r="R280">
            <v>4.2381553364941843E-2</v>
          </cell>
          <cell r="S280">
            <v>1.4423076923076924E-2</v>
          </cell>
          <cell r="T280">
            <v>1.1665586519766688E-2</v>
          </cell>
          <cell r="U280">
            <v>0</v>
          </cell>
          <cell r="V280">
            <v>0.2486241547959834</v>
          </cell>
          <cell r="W280">
            <v>7288.9143461538451</v>
          </cell>
          <cell r="X280">
            <v>38255.914346153848</v>
          </cell>
          <cell r="Y280">
            <v>0.30490549326854199</v>
          </cell>
          <cell r="AD280">
            <v>197</v>
          </cell>
          <cell r="AG280">
            <v>0</v>
          </cell>
          <cell r="BF280">
            <v>0</v>
          </cell>
          <cell r="BG280">
            <v>0</v>
          </cell>
          <cell r="BH280">
            <v>0.75</v>
          </cell>
          <cell r="BI280">
            <v>0.15</v>
          </cell>
          <cell r="BJ280">
            <v>0</v>
          </cell>
          <cell r="BK280">
            <v>0</v>
          </cell>
          <cell r="BL280">
            <v>0</v>
          </cell>
          <cell r="BM280">
            <v>0.1</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1</v>
          </cell>
          <cell r="CJ280">
            <v>1</v>
          </cell>
          <cell r="DA280" t="str">
            <v>Grounds Supervisor</v>
          </cell>
          <cell r="DB280">
            <v>0</v>
          </cell>
        </row>
        <row r="281">
          <cell r="A281">
            <v>269</v>
          </cell>
          <cell r="B281">
            <v>5.0109999999999904</v>
          </cell>
          <cell r="C281" t="str">
            <v>Carillion FM</v>
          </cell>
          <cell r="D281" t="str">
            <v>Fabric Trade 12</v>
          </cell>
          <cell r="E281">
            <v>25169.5</v>
          </cell>
          <cell r="F281">
            <v>0</v>
          </cell>
          <cell r="G281">
            <v>1</v>
          </cell>
          <cell r="H281">
            <v>1650</v>
          </cell>
          <cell r="I281">
            <v>0.01</v>
          </cell>
          <cell r="J281">
            <v>9.4378632869147189E-2</v>
          </cell>
          <cell r="K281">
            <v>5.0000000000000001E-3</v>
          </cell>
          <cell r="M281">
            <v>1.9070700649595741E-2</v>
          </cell>
          <cell r="O281">
            <v>1.5892250541329783E-2</v>
          </cell>
          <cell r="P281">
            <v>1.0488885357277657E-2</v>
          </cell>
          <cell r="Q281">
            <v>2.9797969764993344E-2</v>
          </cell>
          <cell r="R281">
            <v>4.9365303244005641E-2</v>
          </cell>
          <cell r="S281">
            <v>1.4423076923076924E-2</v>
          </cell>
          <cell r="T281">
            <v>1.3587874212836965E-2</v>
          </cell>
          <cell r="U281">
            <v>1.4285714285714287E-2</v>
          </cell>
          <cell r="V281">
            <v>0.27629040784797754</v>
          </cell>
          <cell r="W281">
            <v>6954.0914203296707</v>
          </cell>
          <cell r="X281">
            <v>33773.591420329671</v>
          </cell>
          <cell r="Y281">
            <v>0.34184594133096291</v>
          </cell>
          <cell r="AD281">
            <v>21</v>
          </cell>
          <cell r="AG281">
            <v>0</v>
          </cell>
          <cell r="BF281">
            <v>0</v>
          </cell>
          <cell r="BG281">
            <v>0</v>
          </cell>
          <cell r="BH281">
            <v>0.7</v>
          </cell>
          <cell r="BI281">
            <v>0</v>
          </cell>
          <cell r="BJ281">
            <v>0</v>
          </cell>
          <cell r="BK281">
            <v>0</v>
          </cell>
          <cell r="BL281">
            <v>0</v>
          </cell>
          <cell r="BM281">
            <v>0.05</v>
          </cell>
          <cell r="BN281">
            <v>0</v>
          </cell>
          <cell r="BO281">
            <v>0</v>
          </cell>
          <cell r="BP281">
            <v>0</v>
          </cell>
          <cell r="BQ281">
            <v>0</v>
          </cell>
          <cell r="BR281">
            <v>0</v>
          </cell>
          <cell r="BS281">
            <v>0.25</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1</v>
          </cell>
          <cell r="CJ281">
            <v>1</v>
          </cell>
          <cell r="DA281" t="str">
            <v>Authorising Engineer – HV / LV</v>
          </cell>
          <cell r="DB281">
            <v>37286.04</v>
          </cell>
        </row>
        <row r="282">
          <cell r="A282">
            <v>270</v>
          </cell>
          <cell r="B282">
            <v>5.0119999999999898</v>
          </cell>
          <cell r="C282" t="str">
            <v>Carillion FM</v>
          </cell>
          <cell r="D282" t="str">
            <v>Mechanical Trade 38</v>
          </cell>
          <cell r="E282">
            <v>29536.5</v>
          </cell>
          <cell r="F282">
            <v>0</v>
          </cell>
          <cell r="G282">
            <v>1</v>
          </cell>
          <cell r="H282">
            <v>1650</v>
          </cell>
          <cell r="I282">
            <v>0.01</v>
          </cell>
          <cell r="J282">
            <v>0.10082809405312072</v>
          </cell>
          <cell r="K282">
            <v>5.0000000000000001E-3</v>
          </cell>
          <cell r="M282">
            <v>1.6251079173226348E-2</v>
          </cell>
          <cell r="O282">
            <v>1.3542565977688622E-2</v>
          </cell>
          <cell r="P282">
            <v>8.9380935452744916E-3</v>
          </cell>
          <cell r="Q282">
            <v>2.5392311208166166E-2</v>
          </cell>
          <cell r="R282">
            <v>4.2066595568195281E-2</v>
          </cell>
          <cell r="S282">
            <v>1.4423076923076924E-2</v>
          </cell>
          <cell r="T282">
            <v>1.1578893910923772E-2</v>
          </cell>
          <cell r="U282">
            <v>1.4285714285714287E-2</v>
          </cell>
          <cell r="V282">
            <v>0.26230642464538662</v>
          </cell>
          <cell r="W282">
            <v>7747.6137115384618</v>
          </cell>
          <cell r="X282">
            <v>38934.113711538463</v>
          </cell>
          <cell r="Y282">
            <v>0.3181695093033523</v>
          </cell>
          <cell r="AD282">
            <v>22</v>
          </cell>
          <cell r="AG282">
            <v>0</v>
          </cell>
          <cell r="BF282">
            <v>0</v>
          </cell>
          <cell r="BG282">
            <v>0</v>
          </cell>
          <cell r="BH282">
            <v>0.7</v>
          </cell>
          <cell r="BI282">
            <v>0</v>
          </cell>
          <cell r="BJ282">
            <v>0</v>
          </cell>
          <cell r="BK282">
            <v>0</v>
          </cell>
          <cell r="BL282">
            <v>0</v>
          </cell>
          <cell r="BM282">
            <v>0.05</v>
          </cell>
          <cell r="BN282">
            <v>0</v>
          </cell>
          <cell r="BO282">
            <v>0</v>
          </cell>
          <cell r="BP282">
            <v>0</v>
          </cell>
          <cell r="BQ282">
            <v>0</v>
          </cell>
          <cell r="BR282">
            <v>0</v>
          </cell>
          <cell r="BS282">
            <v>0.25</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1</v>
          </cell>
          <cell r="CJ282">
            <v>1</v>
          </cell>
          <cell r="DA282" t="str">
            <v>Authorising Engineer – HV/LV</v>
          </cell>
          <cell r="DB282">
            <v>28253</v>
          </cell>
        </row>
        <row r="283">
          <cell r="A283">
            <v>271</v>
          </cell>
          <cell r="B283">
            <v>5.0129999999999901</v>
          </cell>
          <cell r="C283" t="str">
            <v>Carillion FM</v>
          </cell>
          <cell r="D283" t="str">
            <v>Mechanical Trade 35</v>
          </cell>
          <cell r="E283">
            <v>29541.75</v>
          </cell>
          <cell r="F283">
            <v>0</v>
          </cell>
          <cell r="G283">
            <v>1</v>
          </cell>
          <cell r="H283">
            <v>1650</v>
          </cell>
          <cell r="I283">
            <v>0</v>
          </cell>
          <cell r="J283">
            <v>0.10083470004315927</v>
          </cell>
          <cell r="K283">
            <v>5.0000000000000001E-3</v>
          </cell>
          <cell r="M283">
            <v>1.6248191119348041E-2</v>
          </cell>
          <cell r="O283">
            <v>1.3540159266123368E-2</v>
          </cell>
          <cell r="P283">
            <v>8.9365051156414226E-3</v>
          </cell>
          <cell r="Q283">
            <v>2.5387798623981314E-2</v>
          </cell>
          <cell r="R283">
            <v>4.2059119720395714E-2</v>
          </cell>
          <cell r="S283">
            <v>1.4423076923076924E-2</v>
          </cell>
          <cell r="T283">
            <v>1.1576836172535479E-2</v>
          </cell>
          <cell r="U283">
            <v>1.4285714285714287E-2</v>
          </cell>
          <cell r="V283">
            <v>0.25229210126997581</v>
          </cell>
          <cell r="W283">
            <v>7453.1501826923077</v>
          </cell>
          <cell r="X283">
            <v>38644.900182692305</v>
          </cell>
          <cell r="Y283">
            <v>0.30814525824273464</v>
          </cell>
          <cell r="AD283">
            <v>23</v>
          </cell>
          <cell r="AG283">
            <v>0</v>
          </cell>
          <cell r="BF283">
            <v>0</v>
          </cell>
          <cell r="BG283">
            <v>0</v>
          </cell>
          <cell r="BH283">
            <v>0.75</v>
          </cell>
          <cell r="BI283">
            <v>0.15</v>
          </cell>
          <cell r="BJ283">
            <v>0</v>
          </cell>
          <cell r="BK283">
            <v>0</v>
          </cell>
          <cell r="BL283">
            <v>0</v>
          </cell>
          <cell r="BM283">
            <v>0.1</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1</v>
          </cell>
          <cell r="CJ283">
            <v>1</v>
          </cell>
          <cell r="DA283" t="str">
            <v>Authorising Engineer – HV / LV</v>
          </cell>
          <cell r="DB283">
            <v>34103.96</v>
          </cell>
        </row>
        <row r="284">
          <cell r="A284">
            <v>272</v>
          </cell>
          <cell r="B284">
            <v>5.0139999999999896</v>
          </cell>
          <cell r="C284" t="str">
            <v>Carillion FM</v>
          </cell>
          <cell r="D284" t="str">
            <v>Mechanical Trade 40</v>
          </cell>
          <cell r="E284">
            <v>29536.5</v>
          </cell>
          <cell r="F284">
            <v>0</v>
          </cell>
          <cell r="G284">
            <v>1</v>
          </cell>
          <cell r="H284">
            <v>1650</v>
          </cell>
          <cell r="I284">
            <v>0.01</v>
          </cell>
          <cell r="J284">
            <v>0.10082809405312072</v>
          </cell>
          <cell r="K284">
            <v>5.0000000000000001E-3</v>
          </cell>
          <cell r="M284">
            <v>1.6251079173226348E-2</v>
          </cell>
          <cell r="O284">
            <v>1.3542565977688622E-2</v>
          </cell>
          <cell r="P284">
            <v>8.9380935452744916E-3</v>
          </cell>
          <cell r="Q284">
            <v>2.5392311208166166E-2</v>
          </cell>
          <cell r="R284">
            <v>4.2066595568195281E-2</v>
          </cell>
          <cell r="S284">
            <v>1.4423076923076924E-2</v>
          </cell>
          <cell r="T284">
            <v>1.1578893910923772E-2</v>
          </cell>
          <cell r="U284">
            <v>1.4285714285714287E-2</v>
          </cell>
          <cell r="V284">
            <v>0.26230642464538662</v>
          </cell>
          <cell r="W284">
            <v>7747.6137115384618</v>
          </cell>
          <cell r="X284">
            <v>38934.113711538463</v>
          </cell>
          <cell r="Y284">
            <v>0.3181695093033523</v>
          </cell>
          <cell r="AD284">
            <v>24</v>
          </cell>
          <cell r="AG284">
            <v>0</v>
          </cell>
          <cell r="BF284">
            <v>0</v>
          </cell>
          <cell r="BG284">
            <v>0</v>
          </cell>
          <cell r="BH284">
            <v>0.7</v>
          </cell>
          <cell r="BI284">
            <v>0</v>
          </cell>
          <cell r="BJ284">
            <v>0</v>
          </cell>
          <cell r="BK284">
            <v>0</v>
          </cell>
          <cell r="BL284">
            <v>0</v>
          </cell>
          <cell r="BM284">
            <v>0.05</v>
          </cell>
          <cell r="BN284">
            <v>0</v>
          </cell>
          <cell r="BO284">
            <v>0</v>
          </cell>
          <cell r="BP284">
            <v>0</v>
          </cell>
          <cell r="BQ284">
            <v>0</v>
          </cell>
          <cell r="BR284">
            <v>0</v>
          </cell>
          <cell r="BS284">
            <v>0.25</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1</v>
          </cell>
          <cell r="CJ284">
            <v>1</v>
          </cell>
          <cell r="DA284" t="str">
            <v>Authorising Engineer – HV/LV</v>
          </cell>
          <cell r="DB284">
            <v>36581.96</v>
          </cell>
        </row>
        <row r="285">
          <cell r="A285">
            <v>273</v>
          </cell>
          <cell r="B285">
            <v>5.0149999999999899</v>
          </cell>
          <cell r="C285" t="str">
            <v>Carillion FM</v>
          </cell>
          <cell r="D285" t="str">
            <v>Mechanical Trade 15</v>
          </cell>
          <cell r="E285">
            <v>32845</v>
          </cell>
          <cell r="F285">
            <v>0</v>
          </cell>
          <cell r="G285">
            <v>2</v>
          </cell>
          <cell r="H285">
            <v>2500</v>
          </cell>
          <cell r="I285">
            <v>0.01</v>
          </cell>
          <cell r="J285">
            <v>0.10457244633886437</v>
          </cell>
          <cell r="K285">
            <v>5.0000000000000001E-3</v>
          </cell>
          <cell r="M285">
            <v>1.4614096513929061E-2</v>
          </cell>
          <cell r="O285">
            <v>1.217841376160755E-2</v>
          </cell>
          <cell r="P285">
            <v>8.0377530826609839E-3</v>
          </cell>
          <cell r="Q285">
            <v>2.2834525803014157E-2</v>
          </cell>
          <cell r="R285">
            <v>4.110214644542548E-2</v>
          </cell>
          <cell r="S285">
            <v>1.4423076923076924E-2</v>
          </cell>
          <cell r="T285">
            <v>1.0412543766174455E-2</v>
          </cell>
          <cell r="U285">
            <v>1.4285714285714287E-2</v>
          </cell>
          <cell r="V285">
            <v>0.25746071692046729</v>
          </cell>
          <cell r="W285">
            <v>8456.297247252749</v>
          </cell>
          <cell r="X285">
            <v>43801.297247252747</v>
          </cell>
          <cell r="Y285">
            <v>0.33357580293051448</v>
          </cell>
          <cell r="AD285">
            <v>25</v>
          </cell>
          <cell r="AG285">
            <v>0</v>
          </cell>
          <cell r="BF285">
            <v>0</v>
          </cell>
          <cell r="BG285">
            <v>0</v>
          </cell>
          <cell r="BH285">
            <v>0.75</v>
          </cell>
          <cell r="BI285">
            <v>0.15</v>
          </cell>
          <cell r="BJ285">
            <v>0</v>
          </cell>
          <cell r="BK285">
            <v>0</v>
          </cell>
          <cell r="BL285">
            <v>0</v>
          </cell>
          <cell r="BM285">
            <v>0.1</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1</v>
          </cell>
          <cell r="CJ285">
            <v>1</v>
          </cell>
          <cell r="DA285" t="str">
            <v>Authorising Engineer – B&amp;PV</v>
          </cell>
          <cell r="DB285">
            <v>41427.06</v>
          </cell>
        </row>
        <row r="286">
          <cell r="A286">
            <v>274</v>
          </cell>
          <cell r="B286">
            <v>5.0159999999999902</v>
          </cell>
          <cell r="C286" t="str">
            <v>Carillion FM</v>
          </cell>
          <cell r="D286" t="str">
            <v>C Housing Maintenance Supervisor</v>
          </cell>
          <cell r="E286">
            <v>34420</v>
          </cell>
          <cell r="F286">
            <v>0</v>
          </cell>
          <cell r="G286">
            <v>2</v>
          </cell>
          <cell r="H286">
            <v>2500</v>
          </cell>
          <cell r="I286">
            <v>0.01</v>
          </cell>
          <cell r="J286">
            <v>0.10610203370133643</v>
          </cell>
          <cell r="K286">
            <v>5.0000000000000001E-3</v>
          </cell>
          <cell r="M286">
            <v>1.3945380592678676E-2</v>
          </cell>
          <cell r="O286">
            <v>1.1621150493898896E-2</v>
          </cell>
          <cell r="P286">
            <v>7.6699593259732714E-3</v>
          </cell>
          <cell r="Q286">
            <v>2.1789657176060431E-2</v>
          </cell>
          <cell r="R286">
            <v>3.9221382916908777E-2</v>
          </cell>
          <cell r="S286">
            <v>1.4423076923076924E-2</v>
          </cell>
          <cell r="T286">
            <v>9.9360836722835553E-3</v>
          </cell>
          <cell r="U286">
            <v>1.4285714285714287E-2</v>
          </cell>
          <cell r="V286">
            <v>0.25399443908793123</v>
          </cell>
          <cell r="W286">
            <v>8742.4885934065933</v>
          </cell>
          <cell r="X286">
            <v>45662.488593406597</v>
          </cell>
          <cell r="Y286">
            <v>0.3266266296747995</v>
          </cell>
          <cell r="AD286" t="str">
            <v>na</v>
          </cell>
          <cell r="AG286">
            <v>0</v>
          </cell>
          <cell r="BF286">
            <v>0</v>
          </cell>
          <cell r="BG286">
            <v>0</v>
          </cell>
          <cell r="BH286">
            <v>0</v>
          </cell>
          <cell r="BI286">
            <v>0</v>
          </cell>
          <cell r="BJ286">
            <v>0</v>
          </cell>
          <cell r="BK286">
            <v>0</v>
          </cell>
          <cell r="BL286">
            <v>0</v>
          </cell>
          <cell r="BM286">
            <v>0</v>
          </cell>
          <cell r="BN286">
            <v>0</v>
          </cell>
          <cell r="BO286">
            <v>0</v>
          </cell>
          <cell r="BP286">
            <v>0</v>
          </cell>
          <cell r="BQ286">
            <v>0</v>
          </cell>
          <cell r="BR286">
            <v>1</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1</v>
          </cell>
          <cell r="CJ286">
            <v>1</v>
          </cell>
          <cell r="DA286" t="str">
            <v>Authorising Engineer – B&amp;PV</v>
          </cell>
          <cell r="DB286">
            <v>46765.18</v>
          </cell>
        </row>
        <row r="287">
          <cell r="A287">
            <v>275</v>
          </cell>
          <cell r="B287">
            <v>5.0169999999999897</v>
          </cell>
          <cell r="C287" t="str">
            <v>Carillion FM</v>
          </cell>
          <cell r="D287" t="str">
            <v>Electrical Trade 39</v>
          </cell>
          <cell r="E287">
            <v>28907.5</v>
          </cell>
          <cell r="F287">
            <v>0</v>
          </cell>
          <cell r="G287">
            <v>1</v>
          </cell>
          <cell r="H287">
            <v>1650</v>
          </cell>
          <cell r="I287">
            <v>0.01</v>
          </cell>
          <cell r="J287">
            <v>0.10001926835596299</v>
          </cell>
          <cell r="K287">
            <v>5.0000000000000001E-3</v>
          </cell>
          <cell r="M287">
            <v>1.660468736487071E-2</v>
          </cell>
          <cell r="O287">
            <v>1.383723947072559E-2</v>
          </cell>
          <cell r="P287">
            <v>9.1325780506788887E-3</v>
          </cell>
          <cell r="Q287">
            <v>2.5944824007610483E-2</v>
          </cell>
          <cell r="R287">
            <v>4.2981925105941364E-2</v>
          </cell>
          <cell r="S287">
            <v>1.4423076923076924E-2</v>
          </cell>
          <cell r="T287">
            <v>1.183083974747038E-2</v>
          </cell>
          <cell r="U287">
            <v>1.4285714285714287E-2</v>
          </cell>
          <cell r="V287">
            <v>0.26406015331205157</v>
          </cell>
          <cell r="W287">
            <v>7633.318881868131</v>
          </cell>
          <cell r="X287">
            <v>38190.81888186813</v>
          </cell>
          <cell r="Y287">
            <v>0.32113876612879455</v>
          </cell>
          <cell r="AD287">
            <v>26</v>
          </cell>
          <cell r="AG287">
            <v>0</v>
          </cell>
          <cell r="BF287">
            <v>0</v>
          </cell>
          <cell r="BG287">
            <v>0</v>
          </cell>
          <cell r="BH287">
            <v>0.75</v>
          </cell>
          <cell r="BI287">
            <v>0.15</v>
          </cell>
          <cell r="BJ287">
            <v>0</v>
          </cell>
          <cell r="BK287">
            <v>0</v>
          </cell>
          <cell r="BL287">
            <v>0</v>
          </cell>
          <cell r="BM287">
            <v>0.1</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1</v>
          </cell>
          <cell r="CJ287">
            <v>1</v>
          </cell>
          <cell r="DA287" t="str">
            <v>Authorising Engineer – Confined Spaces</v>
          </cell>
          <cell r="DB287">
            <v>28707.4</v>
          </cell>
        </row>
        <row r="288">
          <cell r="A288">
            <v>276</v>
          </cell>
          <cell r="B288">
            <v>5.01799999999999</v>
          </cell>
          <cell r="C288" t="str">
            <v>Carillion FM</v>
          </cell>
          <cell r="D288" t="str">
            <v>A&amp;M Maintenance Supervisor</v>
          </cell>
          <cell r="E288">
            <v>34829.5</v>
          </cell>
          <cell r="F288">
            <v>0</v>
          </cell>
          <cell r="G288">
            <v>2</v>
          </cell>
          <cell r="H288">
            <v>2500</v>
          </cell>
          <cell r="I288">
            <v>0.01</v>
          </cell>
          <cell r="J288">
            <v>0.10647706685424713</v>
          </cell>
          <cell r="K288">
            <v>5.0000000000000001E-3</v>
          </cell>
          <cell r="M288">
            <v>1.3781420921919637E-2</v>
          </cell>
          <cell r="O288">
            <v>1.148451743493303E-2</v>
          </cell>
          <cell r="P288">
            <v>7.5797815070558E-3</v>
          </cell>
          <cell r="Q288">
            <v>2.1533470190499435E-2</v>
          </cell>
          <cell r="R288">
            <v>3.8760246342898978E-2</v>
          </cell>
          <cell r="S288">
            <v>1.4423076923076924E-2</v>
          </cell>
          <cell r="T288">
            <v>9.8192624068677414E-3</v>
          </cell>
          <cell r="U288">
            <v>1.4285714285714287E-2</v>
          </cell>
          <cell r="V288">
            <v>0.25314455686721293</v>
          </cell>
          <cell r="W288">
            <v>8816.8983434065922</v>
          </cell>
          <cell r="X288">
            <v>46146.398343406589</v>
          </cell>
          <cell r="Y288">
            <v>0.32492279083554432</v>
          </cell>
          <cell r="AD288">
            <v>56</v>
          </cell>
          <cell r="AG288">
            <v>0</v>
          </cell>
          <cell r="BF288">
            <v>0</v>
          </cell>
          <cell r="BG288">
            <v>0</v>
          </cell>
          <cell r="BH288">
            <v>0.75</v>
          </cell>
          <cell r="BI288">
            <v>0.15</v>
          </cell>
          <cell r="BJ288">
            <v>0</v>
          </cell>
          <cell r="BK288">
            <v>0</v>
          </cell>
          <cell r="BL288">
            <v>0</v>
          </cell>
          <cell r="BM288">
            <v>0.1</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1</v>
          </cell>
          <cell r="CJ288">
            <v>1</v>
          </cell>
          <cell r="DA288" t="str">
            <v>Contract Quality Manager</v>
          </cell>
          <cell r="DB288">
            <v>52000</v>
          </cell>
        </row>
        <row r="289">
          <cell r="A289">
            <v>277</v>
          </cell>
          <cell r="B289">
            <v>5.0189999999999904</v>
          </cell>
          <cell r="C289" t="str">
            <v>Carillion FM</v>
          </cell>
          <cell r="D289" t="str">
            <v>Fabric Trade 4</v>
          </cell>
          <cell r="E289">
            <v>27668.5</v>
          </cell>
          <cell r="F289">
            <v>0</v>
          </cell>
          <cell r="G289">
            <v>1</v>
          </cell>
          <cell r="H289">
            <v>1650</v>
          </cell>
          <cell r="I289">
            <v>0.01</v>
          </cell>
          <cell r="J289">
            <v>9.8318484919674001E-2</v>
          </cell>
          <cell r="K289">
            <v>5.0000000000000001E-3</v>
          </cell>
          <cell r="M289">
            <v>1.7348248007662142E-2</v>
          </cell>
          <cell r="O289">
            <v>1.4456873339718452E-2</v>
          </cell>
          <cell r="P289">
            <v>9.5415364042141793E-3</v>
          </cell>
          <cell r="Q289">
            <v>2.71066375119721E-2</v>
          </cell>
          <cell r="R289">
            <v>4.4906662811500443E-2</v>
          </cell>
          <cell r="S289">
            <v>1.4423076923076924E-2</v>
          </cell>
          <cell r="T289">
            <v>1.2360626705459277E-2</v>
          </cell>
          <cell r="U289">
            <v>1.4285714285714287E-2</v>
          </cell>
          <cell r="V289">
            <v>0.26774786090899177</v>
          </cell>
          <cell r="W289">
            <v>7408.1816895604388</v>
          </cell>
          <cell r="X289">
            <v>36726.681689560442</v>
          </cell>
          <cell r="Y289">
            <v>0.32738246343533062</v>
          </cell>
          <cell r="AD289">
            <v>57</v>
          </cell>
          <cell r="AG289">
            <v>0</v>
          </cell>
          <cell r="BF289">
            <v>0</v>
          </cell>
          <cell r="BG289">
            <v>0</v>
          </cell>
          <cell r="BH289">
            <v>0.7</v>
          </cell>
          <cell r="BI289">
            <v>0</v>
          </cell>
          <cell r="BJ289">
            <v>0</v>
          </cell>
          <cell r="BK289">
            <v>0</v>
          </cell>
          <cell r="BL289">
            <v>0</v>
          </cell>
          <cell r="BM289">
            <v>0.05</v>
          </cell>
          <cell r="BN289">
            <v>0</v>
          </cell>
          <cell r="BO289">
            <v>0</v>
          </cell>
          <cell r="BP289">
            <v>0</v>
          </cell>
          <cell r="BQ289">
            <v>0</v>
          </cell>
          <cell r="BR289">
            <v>0</v>
          </cell>
          <cell r="BS289">
            <v>0.25</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1</v>
          </cell>
          <cell r="CJ289">
            <v>1</v>
          </cell>
          <cell r="DA289" t="str">
            <v>Contract Quality Representative – B&amp;CE</v>
          </cell>
          <cell r="DB289">
            <v>37000</v>
          </cell>
        </row>
        <row r="290">
          <cell r="A290">
            <v>278</v>
          </cell>
          <cell r="B290">
            <v>5.0199999999999898</v>
          </cell>
          <cell r="C290" t="str">
            <v>Carillion FM</v>
          </cell>
          <cell r="D290">
            <v>0</v>
          </cell>
          <cell r="E290">
            <v>15091.44</v>
          </cell>
          <cell r="F290">
            <v>0</v>
          </cell>
          <cell r="G290">
            <v>0</v>
          </cell>
          <cell r="H290">
            <v>0</v>
          </cell>
          <cell r="I290">
            <v>0.01</v>
          </cell>
          <cell r="J290">
            <v>6.5248294397353745E-2</v>
          </cell>
          <cell r="K290">
            <v>5.0000000000000001E-3</v>
          </cell>
          <cell r="M290">
            <v>0</v>
          </cell>
          <cell r="O290">
            <v>2.6505091628101756E-2</v>
          </cell>
          <cell r="P290">
            <v>1.7493360474547161E-2</v>
          </cell>
          <cell r="Q290">
            <v>4.9697046802690797E-2</v>
          </cell>
          <cell r="R290">
            <v>0</v>
          </cell>
          <cell r="S290">
            <v>0.05</v>
          </cell>
          <cell r="T290">
            <v>0</v>
          </cell>
          <cell r="U290">
            <v>1.4285714285714287E-2</v>
          </cell>
          <cell r="V290">
            <v>0.23822950758840777</v>
          </cell>
          <cell r="W290">
            <v>3595.2263200000007</v>
          </cell>
          <cell r="X290">
            <v>18686.66632</v>
          </cell>
          <cell r="Y290">
            <v>0.23822950758840777</v>
          </cell>
          <cell r="AD290">
            <v>58</v>
          </cell>
          <cell r="AG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DA290" t="str">
            <v>Contract Quality Representative – M&amp;E</v>
          </cell>
          <cell r="DB290">
            <v>37000</v>
          </cell>
        </row>
        <row r="291">
          <cell r="A291">
            <v>279</v>
          </cell>
          <cell r="B291">
            <v>5.0209999999999901</v>
          </cell>
          <cell r="C291" t="str">
            <v>Carillion FM</v>
          </cell>
          <cell r="D291">
            <v>0</v>
          </cell>
          <cell r="E291">
            <v>6006</v>
          </cell>
          <cell r="F291">
            <v>0</v>
          </cell>
          <cell r="G291">
            <v>0</v>
          </cell>
          <cell r="H291">
            <v>0</v>
          </cell>
          <cell r="I291">
            <v>0</v>
          </cell>
          <cell r="J291">
            <v>0</v>
          </cell>
          <cell r="K291">
            <v>5.0000000000000001E-3</v>
          </cell>
          <cell r="M291">
            <v>0</v>
          </cell>
          <cell r="O291">
            <v>6.6600066600066607E-2</v>
          </cell>
          <cell r="P291">
            <v>4.3956043956043959E-2</v>
          </cell>
          <cell r="Q291">
            <v>0.12487512487512488</v>
          </cell>
          <cell r="R291">
            <v>0</v>
          </cell>
          <cell r="S291">
            <v>0.05</v>
          </cell>
          <cell r="T291">
            <v>0</v>
          </cell>
          <cell r="U291">
            <v>1.4285714285714287E-2</v>
          </cell>
          <cell r="V291">
            <v>0.30471694971694974</v>
          </cell>
          <cell r="W291">
            <v>1830.13</v>
          </cell>
          <cell r="X291">
            <v>7836.13</v>
          </cell>
          <cell r="Y291">
            <v>0.30471694971694974</v>
          </cell>
          <cell r="AD291">
            <v>60</v>
          </cell>
          <cell r="AG291" t="str">
            <v>to recruit</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DA291" t="str">
            <v>Contractors Security Manager</v>
          </cell>
          <cell r="DB291">
            <v>42000</v>
          </cell>
        </row>
        <row r="292">
          <cell r="A292">
            <v>280</v>
          </cell>
          <cell r="B292">
            <v>5.0219999999999896</v>
          </cell>
          <cell r="C292" t="str">
            <v>Carillion FM</v>
          </cell>
          <cell r="D292" t="str">
            <v>Mechanical Trade 13</v>
          </cell>
          <cell r="E292">
            <v>32973.5</v>
          </cell>
          <cell r="F292">
            <v>0</v>
          </cell>
          <cell r="G292">
            <v>2</v>
          </cell>
          <cell r="H292">
            <v>2500</v>
          </cell>
          <cell r="I292">
            <v>0.01</v>
          </cell>
          <cell r="J292">
            <v>0.1047027158172472</v>
          </cell>
          <cell r="K292">
            <v>5.0000000000000001E-3</v>
          </cell>
          <cell r="M292">
            <v>1.4557144373512063E-2</v>
          </cell>
          <cell r="O292">
            <v>1.2130953644593385E-2</v>
          </cell>
          <cell r="P292">
            <v>8.0064294054316351E-3</v>
          </cell>
          <cell r="Q292">
            <v>2.2745538083612599E-2</v>
          </cell>
          <cell r="R292">
            <v>4.0941968550502673E-2</v>
          </cell>
          <cell r="S292">
            <v>1.4423076923076924E-2</v>
          </cell>
          <cell r="T292">
            <v>1.0371965366127344E-2</v>
          </cell>
          <cell r="U292">
            <v>1.4285714285714287E-2</v>
          </cell>
          <cell r="V292">
            <v>0.25716550644981806</v>
          </cell>
          <cell r="W292">
            <v>8479.6468269230754</v>
          </cell>
          <cell r="X292">
            <v>43953.146826923075</v>
          </cell>
          <cell r="Y292">
            <v>0.33298396672852681</v>
          </cell>
          <cell r="AD292">
            <v>186</v>
          </cell>
          <cell r="AG292" t="str">
            <v>to recruit</v>
          </cell>
          <cell r="BF292">
            <v>0</v>
          </cell>
          <cell r="BG292">
            <v>0</v>
          </cell>
          <cell r="BH292">
            <v>0.7</v>
          </cell>
          <cell r="BI292">
            <v>0</v>
          </cell>
          <cell r="BJ292">
            <v>0</v>
          </cell>
          <cell r="BK292">
            <v>0</v>
          </cell>
          <cell r="BL292">
            <v>0</v>
          </cell>
          <cell r="BM292">
            <v>0.05</v>
          </cell>
          <cell r="BN292">
            <v>0</v>
          </cell>
          <cell r="BO292">
            <v>0</v>
          </cell>
          <cell r="BP292">
            <v>0</v>
          </cell>
          <cell r="BQ292">
            <v>0</v>
          </cell>
          <cell r="BR292">
            <v>0</v>
          </cell>
          <cell r="BS292">
            <v>0.25</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1</v>
          </cell>
          <cell r="CJ292">
            <v>1</v>
          </cell>
          <cell r="DA292" t="str">
            <v>Health &amp; Safety Manager</v>
          </cell>
          <cell r="DB292">
            <v>65000</v>
          </cell>
        </row>
        <row r="293">
          <cell r="A293">
            <v>281</v>
          </cell>
          <cell r="B293">
            <v>5.0229999999999899</v>
          </cell>
          <cell r="C293" t="str">
            <v>Carillion FM</v>
          </cell>
          <cell r="D293" t="str">
            <v>Commercial Assistant</v>
          </cell>
          <cell r="E293">
            <v>22050</v>
          </cell>
          <cell r="F293">
            <v>0</v>
          </cell>
          <cell r="G293">
            <v>0</v>
          </cell>
          <cell r="H293">
            <v>0</v>
          </cell>
          <cell r="I293">
            <v>0.01</v>
          </cell>
          <cell r="J293">
            <v>8.8207346938775522E-2</v>
          </cell>
          <cell r="K293">
            <v>5.0000000000000001E-3</v>
          </cell>
          <cell r="M293">
            <v>0</v>
          </cell>
          <cell r="O293">
            <v>1.8140589569160998E-2</v>
          </cell>
          <cell r="P293">
            <v>1.1972789115646259E-2</v>
          </cell>
          <cell r="Q293">
            <v>3.4013605442176874E-2</v>
          </cell>
          <cell r="R293">
            <v>2.2675736961451247E-2</v>
          </cell>
          <cell r="S293">
            <v>1.4423076923076924E-2</v>
          </cell>
          <cell r="T293">
            <v>0</v>
          </cell>
          <cell r="U293">
            <v>1.4285714285714287E-2</v>
          </cell>
          <cell r="V293">
            <v>0.21871885923600212</v>
          </cell>
          <cell r="W293">
            <v>4822.7508461538464</v>
          </cell>
          <cell r="X293">
            <v>26872.750846153845</v>
          </cell>
          <cell r="Y293">
            <v>0.21871885923600209</v>
          </cell>
          <cell r="AD293">
            <v>132</v>
          </cell>
          <cell r="AG293" t="str">
            <v>to recruit</v>
          </cell>
          <cell r="BF293">
            <v>0.8</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0.2</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1</v>
          </cell>
          <cell r="CJ293">
            <v>0.8</v>
          </cell>
          <cell r="DA293" t="str">
            <v>Environmental &amp; Sustainability Manager</v>
          </cell>
          <cell r="DB293">
            <v>64000</v>
          </cell>
        </row>
        <row r="294">
          <cell r="A294">
            <v>282</v>
          </cell>
          <cell r="B294">
            <v>5.0239999999999903</v>
          </cell>
          <cell r="C294" t="str">
            <v>Carillion FM</v>
          </cell>
          <cell r="D294" t="str">
            <v>Mechanical Trade 1</v>
          </cell>
          <cell r="E294">
            <v>30689.75</v>
          </cell>
          <cell r="F294">
            <v>0</v>
          </cell>
          <cell r="G294">
            <v>2</v>
          </cell>
          <cell r="H294">
            <v>2500</v>
          </cell>
          <cell r="I294">
            <v>0.01</v>
          </cell>
          <cell r="J294">
            <v>0.10222492851847931</v>
          </cell>
          <cell r="K294">
            <v>5.0000000000000001E-3</v>
          </cell>
          <cell r="M294">
            <v>1.5640401111120163E-2</v>
          </cell>
          <cell r="O294">
            <v>1.3033667592600134E-2</v>
          </cell>
          <cell r="P294">
            <v>8.602220611116089E-3</v>
          </cell>
          <cell r="Q294">
            <v>2.4438126736125252E-2</v>
          </cell>
          <cell r="R294">
            <v>4.3988628125025457E-2</v>
          </cell>
          <cell r="S294">
            <v>1.4423076923076924E-2</v>
          </cell>
          <cell r="T294">
            <v>1.1143785791673116E-2</v>
          </cell>
          <cell r="U294">
            <v>1.4285714285714287E-2</v>
          </cell>
          <cell r="V294">
            <v>0.2627805496949307</v>
          </cell>
          <cell r="W294">
            <v>8064.6693749999995</v>
          </cell>
          <cell r="X294">
            <v>41254.419374999998</v>
          </cell>
          <cell r="Y294">
            <v>0.34424097214868143</v>
          </cell>
          <cell r="AD294">
            <v>318</v>
          </cell>
          <cell r="AG294">
            <v>0</v>
          </cell>
          <cell r="BF294">
            <v>0</v>
          </cell>
          <cell r="BG294">
            <v>0</v>
          </cell>
          <cell r="BH294">
            <v>0.75</v>
          </cell>
          <cell r="BI294">
            <v>0.15</v>
          </cell>
          <cell r="BJ294">
            <v>0</v>
          </cell>
          <cell r="BK294">
            <v>0</v>
          </cell>
          <cell r="BL294">
            <v>0</v>
          </cell>
          <cell r="BM294">
            <v>0.1</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1</v>
          </cell>
          <cell r="CJ294">
            <v>1</v>
          </cell>
          <cell r="DA294" t="str">
            <v>Data Manager</v>
          </cell>
          <cell r="DB294">
            <v>40000</v>
          </cell>
        </row>
        <row r="295">
          <cell r="A295">
            <v>283</v>
          </cell>
          <cell r="B295">
            <v>5.0249999999999897</v>
          </cell>
          <cell r="C295" t="str">
            <v>Carillion FM</v>
          </cell>
          <cell r="D295" t="str">
            <v>M Maintenance Engineering Manager</v>
          </cell>
          <cell r="E295">
            <v>47059.950000000004</v>
          </cell>
          <cell r="F295">
            <v>0</v>
          </cell>
          <cell r="G295">
            <v>3</v>
          </cell>
          <cell r="H295">
            <v>5000</v>
          </cell>
          <cell r="I295">
            <v>0.01</v>
          </cell>
          <cell r="J295">
            <v>0.11466958847172598</v>
          </cell>
          <cell r="K295">
            <v>5.0000000000000001E-3</v>
          </cell>
          <cell r="M295">
            <v>1.01997558433445E-2</v>
          </cell>
          <cell r="O295">
            <v>8.4997965361204159E-3</v>
          </cell>
          <cell r="P295">
            <v>5.6098657138394748E-3</v>
          </cell>
          <cell r="Q295">
            <v>1.5937118505225778E-2</v>
          </cell>
          <cell r="R295">
            <v>3.9842796263064452E-2</v>
          </cell>
          <cell r="S295">
            <v>9.6153846153846159E-3</v>
          </cell>
          <cell r="T295">
            <v>7.2673260383829558E-3</v>
          </cell>
          <cell r="U295">
            <v>1.4285714285714287E-2</v>
          </cell>
          <cell r="V295">
            <v>0.24092734627280246</v>
          </cell>
          <cell r="W295">
            <v>11338.028869230771</v>
          </cell>
          <cell r="X295">
            <v>63397.978869230777</v>
          </cell>
          <cell r="Y295">
            <v>0.34717480297430781</v>
          </cell>
          <cell r="AD295">
            <v>19</v>
          </cell>
          <cell r="AG295">
            <v>0</v>
          </cell>
          <cell r="BF295">
            <v>0.2</v>
          </cell>
          <cell r="BG295">
            <v>0</v>
          </cell>
          <cell r="BH295">
            <v>0</v>
          </cell>
          <cell r="BI295">
            <v>0</v>
          </cell>
          <cell r="BJ295">
            <v>0</v>
          </cell>
          <cell r="BK295">
            <v>0</v>
          </cell>
          <cell r="BL295">
            <v>0</v>
          </cell>
          <cell r="BM295">
            <v>0.05</v>
          </cell>
          <cell r="BN295">
            <v>0</v>
          </cell>
          <cell r="BO295">
            <v>0</v>
          </cell>
          <cell r="BP295">
            <v>0</v>
          </cell>
          <cell r="BQ295">
            <v>0.75</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1</v>
          </cell>
          <cell r="CJ295">
            <v>1</v>
          </cell>
          <cell r="DA295" t="str">
            <v>Area Manager East</v>
          </cell>
          <cell r="DB295">
            <v>80000</v>
          </cell>
        </row>
        <row r="296">
          <cell r="A296">
            <v>284</v>
          </cell>
          <cell r="B296">
            <v>5.02599999999999</v>
          </cell>
          <cell r="C296" t="str">
            <v>Carillion FM</v>
          </cell>
          <cell r="D296" t="str">
            <v>Fabric Trade 1</v>
          </cell>
          <cell r="E296">
            <v>32742.5</v>
          </cell>
          <cell r="F296">
            <v>0</v>
          </cell>
          <cell r="G296">
            <v>2</v>
          </cell>
          <cell r="H296">
            <v>2500</v>
          </cell>
          <cell r="I296">
            <v>0</v>
          </cell>
          <cell r="J296">
            <v>0.10446780178666872</v>
          </cell>
          <cell r="K296">
            <v>5.0000000000000001E-3</v>
          </cell>
          <cell r="M296">
            <v>1.4659845766206001E-2</v>
          </cell>
          <cell r="O296">
            <v>1.2216538138505002E-2</v>
          </cell>
          <cell r="P296">
            <v>8.0629151714133006E-3</v>
          </cell>
          <cell r="Q296">
            <v>2.2906009009696877E-2</v>
          </cell>
          <cell r="R296">
            <v>4.1230816217454377E-2</v>
          </cell>
          <cell r="S296">
            <v>1.4423076923076924E-2</v>
          </cell>
          <cell r="T296">
            <v>1.0445140108421775E-2</v>
          </cell>
          <cell r="U296">
            <v>1.4285714285714287E-2</v>
          </cell>
          <cell r="V296">
            <v>0.2476978574071573</v>
          </cell>
          <cell r="W296">
            <v>8110.2470961538484</v>
          </cell>
          <cell r="X296">
            <v>43352.747096153849</v>
          </cell>
          <cell r="Y296">
            <v>0.32405122077281368</v>
          </cell>
          <cell r="AD296">
            <v>190</v>
          </cell>
          <cell r="AG296" t="str">
            <v>to recruit</v>
          </cell>
          <cell r="BF296">
            <v>0</v>
          </cell>
          <cell r="BG296">
            <v>0</v>
          </cell>
          <cell r="BH296">
            <v>0.7</v>
          </cell>
          <cell r="BI296">
            <v>0</v>
          </cell>
          <cell r="BJ296">
            <v>0</v>
          </cell>
          <cell r="BK296">
            <v>0</v>
          </cell>
          <cell r="BL296">
            <v>0</v>
          </cell>
          <cell r="BM296">
            <v>0.05</v>
          </cell>
          <cell r="BN296">
            <v>0</v>
          </cell>
          <cell r="BO296">
            <v>0</v>
          </cell>
          <cell r="BP296">
            <v>0</v>
          </cell>
          <cell r="BQ296">
            <v>0</v>
          </cell>
          <cell r="BR296">
            <v>0</v>
          </cell>
          <cell r="BS296">
            <v>0.25</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1</v>
          </cell>
          <cell r="CJ296">
            <v>1</v>
          </cell>
          <cell r="DA296" t="str">
            <v>Safety Coordinator</v>
          </cell>
          <cell r="DB296">
            <v>52000</v>
          </cell>
        </row>
        <row r="297">
          <cell r="A297">
            <v>285</v>
          </cell>
          <cell r="B297">
            <v>5.0269999999999904</v>
          </cell>
          <cell r="C297" t="str">
            <v>Carillion FM</v>
          </cell>
          <cell r="D297" t="str">
            <v>Weekday Dispatcher 1</v>
          </cell>
          <cell r="E297">
            <v>22670.46</v>
          </cell>
          <cell r="F297">
            <v>0</v>
          </cell>
          <cell r="G297">
            <v>0</v>
          </cell>
          <cell r="H297">
            <v>0</v>
          </cell>
          <cell r="I297">
            <v>0.01</v>
          </cell>
          <cell r="J297">
            <v>8.9570104885388302E-2</v>
          </cell>
          <cell r="K297">
            <v>5.0000000000000001E-3</v>
          </cell>
          <cell r="M297">
            <v>0</v>
          </cell>
          <cell r="O297">
            <v>1.764410603049078E-2</v>
          </cell>
          <cell r="P297">
            <v>1.1645109980123915E-2</v>
          </cell>
          <cell r="Q297">
            <v>3.3082698807170213E-2</v>
          </cell>
          <cell r="R297">
            <v>2.2055132538113476E-2</v>
          </cell>
          <cell r="S297">
            <v>1.4423076923076924E-2</v>
          </cell>
          <cell r="T297">
            <v>0</v>
          </cell>
          <cell r="U297">
            <v>1.4285714285714287E-2</v>
          </cell>
          <cell r="V297">
            <v>0.2177059434500779</v>
          </cell>
          <cell r="W297">
            <v>4935.4938827472533</v>
          </cell>
          <cell r="X297">
            <v>27605.953882747253</v>
          </cell>
          <cell r="Y297">
            <v>0.21770594345007788</v>
          </cell>
          <cell r="AD297" t="str">
            <v>na</v>
          </cell>
          <cell r="AG297">
            <v>0</v>
          </cell>
          <cell r="BF297">
            <v>0</v>
          </cell>
          <cell r="BG297">
            <v>1</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1</v>
          </cell>
          <cell r="CJ297">
            <v>1</v>
          </cell>
          <cell r="DA297" t="str">
            <v>Environmental &amp; Sustainability Coordinator</v>
          </cell>
          <cell r="DB297">
            <v>52000</v>
          </cell>
        </row>
        <row r="298">
          <cell r="A298">
            <v>286</v>
          </cell>
          <cell r="B298">
            <v>5.0279999999999898</v>
          </cell>
          <cell r="C298" t="str">
            <v>Carillion FM</v>
          </cell>
          <cell r="D298" t="str">
            <v>Mechanical Trade 2</v>
          </cell>
          <cell r="E298">
            <v>26664.15</v>
          </cell>
          <cell r="F298">
            <v>0</v>
          </cell>
          <cell r="G298">
            <v>1</v>
          </cell>
          <cell r="H298">
            <v>1650</v>
          </cell>
          <cell r="I298">
            <v>0.01</v>
          </cell>
          <cell r="J298">
            <v>9.6823813997446009E-2</v>
          </cell>
          <cell r="K298">
            <v>5.0000000000000001E-3</v>
          </cell>
          <cell r="M298">
            <v>1.8001698910334662E-2</v>
          </cell>
          <cell r="O298">
            <v>1.5001415758612219E-2</v>
          </cell>
          <cell r="P298">
            <v>9.9009344006840642E-3</v>
          </cell>
          <cell r="Q298">
            <v>2.812765454739791E-2</v>
          </cell>
          <cell r="R298">
            <v>4.6598147700189205E-2</v>
          </cell>
          <cell r="S298">
            <v>1.4423076923076924E-2</v>
          </cell>
          <cell r="T298">
            <v>1.2826210473613446E-2</v>
          </cell>
          <cell r="U298">
            <v>0</v>
          </cell>
          <cell r="V298">
            <v>0.2567029527113544</v>
          </cell>
          <cell r="W298">
            <v>6844.7660365384609</v>
          </cell>
          <cell r="X298">
            <v>35158.91603653846</v>
          </cell>
          <cell r="Y298">
            <v>0.31858379271562964</v>
          </cell>
          <cell r="AD298">
            <v>314</v>
          </cell>
          <cell r="AG298">
            <v>0</v>
          </cell>
          <cell r="BF298">
            <v>0</v>
          </cell>
          <cell r="BG298">
            <v>0</v>
          </cell>
          <cell r="BH298">
            <v>0.7</v>
          </cell>
          <cell r="BI298">
            <v>0</v>
          </cell>
          <cell r="BJ298">
            <v>0</v>
          </cell>
          <cell r="BK298">
            <v>0</v>
          </cell>
          <cell r="BL298">
            <v>0</v>
          </cell>
          <cell r="BM298">
            <v>0.05</v>
          </cell>
          <cell r="BN298">
            <v>0</v>
          </cell>
          <cell r="BO298">
            <v>0</v>
          </cell>
          <cell r="BP298">
            <v>0</v>
          </cell>
          <cell r="BQ298">
            <v>0</v>
          </cell>
          <cell r="BR298">
            <v>0</v>
          </cell>
          <cell r="BS298">
            <v>0.25</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1</v>
          </cell>
          <cell r="CJ298">
            <v>1</v>
          </cell>
          <cell r="DA298" t="str">
            <v>Grounds Operatives - Welford</v>
          </cell>
          <cell r="DB298">
            <v>0</v>
          </cell>
        </row>
        <row r="299">
          <cell r="A299">
            <v>287</v>
          </cell>
          <cell r="B299">
            <v>5.0289999999999804</v>
          </cell>
          <cell r="C299" t="str">
            <v>Carillion FM</v>
          </cell>
          <cell r="D299" t="str">
            <v>Electrical Trade 1</v>
          </cell>
          <cell r="E299">
            <v>27373.5</v>
          </cell>
          <cell r="F299">
            <v>0</v>
          </cell>
          <cell r="G299">
            <v>1</v>
          </cell>
          <cell r="H299">
            <v>1650</v>
          </cell>
          <cell r="I299">
            <v>0.01</v>
          </cell>
          <cell r="J299">
            <v>9.7890843333881317E-2</v>
          </cell>
          <cell r="K299">
            <v>5.0000000000000001E-3</v>
          </cell>
          <cell r="M299">
            <v>1.7535207408625131E-2</v>
          </cell>
          <cell r="O299">
            <v>1.4612672840520941E-2</v>
          </cell>
          <cell r="P299">
            <v>9.6443640747438213E-3</v>
          </cell>
          <cell r="Q299">
            <v>2.7398761575976767E-2</v>
          </cell>
          <cell r="R299">
            <v>4.5390615010868177E-2</v>
          </cell>
          <cell r="S299">
            <v>1.4423076923076924E-2</v>
          </cell>
          <cell r="T299">
            <v>1.2493835278645405E-2</v>
          </cell>
          <cell r="U299">
            <v>0</v>
          </cell>
          <cell r="V299">
            <v>0.25438937644633847</v>
          </cell>
          <cell r="W299">
            <v>6963.5275961538464</v>
          </cell>
          <cell r="X299">
            <v>35987.027596153843</v>
          </cell>
          <cell r="Y299">
            <v>0.31466665191348731</v>
          </cell>
          <cell r="AD299">
            <v>314.10000000000002</v>
          </cell>
          <cell r="AG299" t="str">
            <v>Carillion type TUPE list</v>
          </cell>
          <cell r="BF299">
            <v>0</v>
          </cell>
          <cell r="BG299">
            <v>0</v>
          </cell>
          <cell r="BH299">
            <v>0.75</v>
          </cell>
          <cell r="BI299">
            <v>0.15</v>
          </cell>
          <cell r="BJ299">
            <v>0</v>
          </cell>
          <cell r="BK299">
            <v>0</v>
          </cell>
          <cell r="BL299">
            <v>0</v>
          </cell>
          <cell r="BM299">
            <v>0.1</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1</v>
          </cell>
          <cell r="CJ299">
            <v>1</v>
          </cell>
          <cell r="DA299" t="str">
            <v>Grounds Operatives – Menwith Hill included in GC quote ?</v>
          </cell>
          <cell r="DB299">
            <v>0</v>
          </cell>
        </row>
        <row r="300">
          <cell r="A300">
            <v>288</v>
          </cell>
          <cell r="B300">
            <v>5.0299999999999798</v>
          </cell>
          <cell r="C300" t="str">
            <v>Carillion FM</v>
          </cell>
          <cell r="D300" t="str">
            <v>Weekday Dispacther 2</v>
          </cell>
          <cell r="E300">
            <v>19950</v>
          </cell>
          <cell r="F300">
            <v>0</v>
          </cell>
          <cell r="G300">
            <v>0</v>
          </cell>
          <cell r="H300">
            <v>0</v>
          </cell>
          <cell r="I300">
            <v>0</v>
          </cell>
          <cell r="J300">
            <v>8.2966015037593988E-2</v>
          </cell>
          <cell r="K300">
            <v>5.0000000000000001E-3</v>
          </cell>
          <cell r="M300">
            <v>0</v>
          </cell>
          <cell r="O300">
            <v>2.0050125313283207E-2</v>
          </cell>
          <cell r="P300">
            <v>1.3233082706766918E-2</v>
          </cell>
          <cell r="Q300">
            <v>3.7593984962406013E-2</v>
          </cell>
          <cell r="R300">
            <v>0</v>
          </cell>
          <cell r="S300">
            <v>0.05</v>
          </cell>
          <cell r="T300">
            <v>0</v>
          </cell>
          <cell r="U300">
            <v>1.4285714285714287E-2</v>
          </cell>
          <cell r="V300">
            <v>0.22312892230576442</v>
          </cell>
          <cell r="W300">
            <v>4451.4220000000005</v>
          </cell>
          <cell r="X300">
            <v>24401.421999999999</v>
          </cell>
          <cell r="Y300">
            <v>0.22312892230576442</v>
          </cell>
          <cell r="AD300">
            <v>319</v>
          </cell>
          <cell r="AG300">
            <v>0</v>
          </cell>
          <cell r="BF300">
            <v>0</v>
          </cell>
          <cell r="BG300">
            <v>1</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1</v>
          </cell>
          <cell r="CJ300">
            <v>1</v>
          </cell>
          <cell r="DA300" t="str">
            <v>Senior Project Manager - &gt;£250k</v>
          </cell>
          <cell r="DB300">
            <v>35285</v>
          </cell>
        </row>
        <row r="301">
          <cell r="A301">
            <v>289</v>
          </cell>
          <cell r="B301">
            <v>5.0309999999999802</v>
          </cell>
          <cell r="C301" t="str">
            <v>Carillion FM</v>
          </cell>
          <cell r="D301" t="str">
            <v>MFH Team B Electrical 1</v>
          </cell>
          <cell r="E301">
            <v>22038.12</v>
          </cell>
          <cell r="F301">
            <v>0</v>
          </cell>
          <cell r="G301">
            <v>0</v>
          </cell>
          <cell r="H301">
            <v>0</v>
          </cell>
          <cell r="I301">
            <v>0.01</v>
          </cell>
          <cell r="J301">
            <v>8.8180505415162466E-2</v>
          </cell>
          <cell r="K301">
            <v>5.0000000000000001E-3</v>
          </cell>
          <cell r="M301">
            <v>0</v>
          </cell>
          <cell r="O301">
            <v>1.8150368543233271E-2</v>
          </cell>
          <cell r="P301">
            <v>1.1979243238533959E-2</v>
          </cell>
          <cell r="Q301">
            <v>3.4031941018562384E-2</v>
          </cell>
          <cell r="R301">
            <v>2.268796067904159E-2</v>
          </cell>
          <cell r="S301">
            <v>1.4423076923076924E-2</v>
          </cell>
          <cell r="T301">
            <v>0</v>
          </cell>
          <cell r="U301">
            <v>1.4285714285714287E-2</v>
          </cell>
          <cell r="V301">
            <v>0.21873881010332488</v>
          </cell>
          <cell r="W301">
            <v>4820.5921457142858</v>
          </cell>
          <cell r="X301">
            <v>26858.712145714286</v>
          </cell>
          <cell r="Y301">
            <v>0.21873881010332497</v>
          </cell>
          <cell r="AD301">
            <v>309</v>
          </cell>
          <cell r="AG301">
            <v>0</v>
          </cell>
          <cell r="BF301">
            <v>0</v>
          </cell>
          <cell r="BG301">
            <v>0</v>
          </cell>
          <cell r="BH301">
            <v>0</v>
          </cell>
          <cell r="BI301">
            <v>0</v>
          </cell>
          <cell r="BJ301">
            <v>0</v>
          </cell>
          <cell r="BK301">
            <v>0</v>
          </cell>
          <cell r="BL301">
            <v>0</v>
          </cell>
          <cell r="BM301">
            <v>0</v>
          </cell>
          <cell r="BN301">
            <v>0</v>
          </cell>
          <cell r="BO301">
            <v>0</v>
          </cell>
          <cell r="BP301">
            <v>0</v>
          </cell>
          <cell r="BQ301">
            <v>0</v>
          </cell>
          <cell r="BR301">
            <v>1</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1</v>
          </cell>
          <cell r="CJ301">
            <v>1</v>
          </cell>
          <cell r="DA301" t="str">
            <v>Project Manager - &gt;£250k</v>
          </cell>
          <cell r="DB301">
            <v>37694.770000000004</v>
          </cell>
        </row>
        <row r="302">
          <cell r="A302">
            <v>290</v>
          </cell>
          <cell r="B302">
            <v>5.0319999999999796</v>
          </cell>
          <cell r="C302" t="str">
            <v>Carillion FM</v>
          </cell>
          <cell r="D302" t="str">
            <v>M Maintenance Supervisor - Elect</v>
          </cell>
          <cell r="E302">
            <v>33307.5</v>
          </cell>
          <cell r="F302">
            <v>0</v>
          </cell>
          <cell r="G302">
            <v>2</v>
          </cell>
          <cell r="H302">
            <v>2500</v>
          </cell>
          <cell r="I302">
            <v>0.01</v>
          </cell>
          <cell r="J302">
            <v>0.10503661337536592</v>
          </cell>
          <cell r="K302">
            <v>5.0000000000000001E-3</v>
          </cell>
          <cell r="M302">
            <v>1.4411168655708174E-2</v>
          </cell>
          <cell r="O302">
            <v>1.2009307213090145E-2</v>
          </cell>
          <cell r="P302">
            <v>7.9261427606394964E-3</v>
          </cell>
          <cell r="Q302">
            <v>2.251745102454402E-2</v>
          </cell>
          <cell r="R302">
            <v>4.0531411844179237E-2</v>
          </cell>
          <cell r="S302">
            <v>1.4423076923076924E-2</v>
          </cell>
          <cell r="T302">
            <v>1.0267957667192074E-2</v>
          </cell>
          <cell r="U302">
            <v>1.4285714285714287E-2</v>
          </cell>
          <cell r="V302">
            <v>0.25640884374951028</v>
          </cell>
          <cell r="W302">
            <v>8540.337563186813</v>
          </cell>
          <cell r="X302">
            <v>44347.837563186811</v>
          </cell>
          <cell r="Y302">
            <v>0.3314670138313236</v>
          </cell>
          <cell r="AD302">
            <v>310</v>
          </cell>
          <cell r="AG302">
            <v>0</v>
          </cell>
          <cell r="BF302">
            <v>0</v>
          </cell>
          <cell r="BG302">
            <v>0</v>
          </cell>
          <cell r="BH302">
            <v>0.75</v>
          </cell>
          <cell r="BI302">
            <v>0.15</v>
          </cell>
          <cell r="BJ302">
            <v>0</v>
          </cell>
          <cell r="BK302">
            <v>0</v>
          </cell>
          <cell r="BL302">
            <v>0</v>
          </cell>
          <cell r="BM302">
            <v>0.1</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1</v>
          </cell>
          <cell r="CJ302">
            <v>1</v>
          </cell>
          <cell r="DA302" t="str">
            <v>Project Manager - &gt;£250k</v>
          </cell>
          <cell r="DB302">
            <v>48000</v>
          </cell>
        </row>
        <row r="303">
          <cell r="A303">
            <v>291</v>
          </cell>
          <cell r="B303">
            <v>5.0329999999999799</v>
          </cell>
          <cell r="C303" t="str">
            <v>Carillion FM</v>
          </cell>
          <cell r="D303" t="str">
            <v>Mechanical Trade 8</v>
          </cell>
          <cell r="E303">
            <v>20536.25</v>
          </cell>
          <cell r="F303">
            <v>0</v>
          </cell>
          <cell r="G303">
            <v>0</v>
          </cell>
          <cell r="H303">
            <v>0</v>
          </cell>
          <cell r="I303">
            <v>0</v>
          </cell>
          <cell r="J303">
            <v>8.4537074685008221E-2</v>
          </cell>
          <cell r="K303">
            <v>5.0000000000000001E-3</v>
          </cell>
          <cell r="M303">
            <v>0</v>
          </cell>
          <cell r="O303">
            <v>1.9477752754275976E-2</v>
          </cell>
          <cell r="P303">
            <v>1.2855316817822144E-2</v>
          </cell>
          <cell r="Q303">
            <v>3.6520786414267453E-2</v>
          </cell>
          <cell r="R303">
            <v>2.434719094284497E-2</v>
          </cell>
          <cell r="S303">
            <v>1.4423076923076924E-2</v>
          </cell>
          <cell r="T303">
            <v>0</v>
          </cell>
          <cell r="U303">
            <v>1.4285714285714287E-2</v>
          </cell>
          <cell r="V303">
            <v>0.21144691282300998</v>
          </cell>
          <cell r="W303">
            <v>4342.3266634615384</v>
          </cell>
          <cell r="X303">
            <v>24878.576663461539</v>
          </cell>
          <cell r="Y303">
            <v>0.21144691282301009</v>
          </cell>
          <cell r="AD303">
            <v>311</v>
          </cell>
          <cell r="AG303">
            <v>0</v>
          </cell>
          <cell r="BF303">
            <v>0</v>
          </cell>
          <cell r="BG303">
            <v>0</v>
          </cell>
          <cell r="BH303">
            <v>0.75</v>
          </cell>
          <cell r="BI303">
            <v>0.15</v>
          </cell>
          <cell r="BJ303">
            <v>0</v>
          </cell>
          <cell r="BK303">
            <v>0</v>
          </cell>
          <cell r="BL303">
            <v>0</v>
          </cell>
          <cell r="BM303">
            <v>0.1</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1</v>
          </cell>
          <cell r="CJ303">
            <v>1</v>
          </cell>
          <cell r="DA303" t="str">
            <v>Project Manager - &gt;£250k</v>
          </cell>
          <cell r="DB303">
            <v>48000</v>
          </cell>
        </row>
        <row r="304">
          <cell r="A304">
            <v>292</v>
          </cell>
          <cell r="B304">
            <v>5.0339999999999803</v>
          </cell>
          <cell r="C304" t="str">
            <v>Carillion FM</v>
          </cell>
          <cell r="D304" t="str">
            <v>Electrical Trade 29</v>
          </cell>
          <cell r="E304">
            <v>30264.5</v>
          </cell>
          <cell r="F304">
            <v>0</v>
          </cell>
          <cell r="G304">
            <v>2</v>
          </cell>
          <cell r="H304">
            <v>2500</v>
          </cell>
          <cell r="I304">
            <v>0</v>
          </cell>
          <cell r="J304">
            <v>0.1017222488393993</v>
          </cell>
          <cell r="K304">
            <v>5.0000000000000001E-3</v>
          </cell>
          <cell r="M304">
            <v>1.5860166201324986E-2</v>
          </cell>
          <cell r="O304">
            <v>1.3216805167770821E-2</v>
          </cell>
          <cell r="P304">
            <v>8.7230914107287415E-3</v>
          </cell>
          <cell r="Q304">
            <v>2.478150968957029E-2</v>
          </cell>
          <cell r="R304">
            <v>4.4606717441226518E-2</v>
          </cell>
          <cell r="S304">
            <v>1.4423076923076924E-2</v>
          </cell>
          <cell r="T304">
            <v>1.1300368418444052E-2</v>
          </cell>
          <cell r="U304">
            <v>1.4285714285714287E-2</v>
          </cell>
          <cell r="V304">
            <v>0.25391969837725592</v>
          </cell>
          <cell r="W304">
            <v>7684.7527115384619</v>
          </cell>
          <cell r="X304">
            <v>40449.252711538458</v>
          </cell>
          <cell r="Y304">
            <v>0.33652473067582345</v>
          </cell>
          <cell r="AD304">
            <v>187</v>
          </cell>
          <cell r="AG304">
            <v>0</v>
          </cell>
          <cell r="BF304">
            <v>0</v>
          </cell>
          <cell r="BG304">
            <v>0</v>
          </cell>
          <cell r="BH304">
            <v>0.75</v>
          </cell>
          <cell r="BI304">
            <v>0.15</v>
          </cell>
          <cell r="BJ304">
            <v>0</v>
          </cell>
          <cell r="BK304">
            <v>0</v>
          </cell>
          <cell r="BL304">
            <v>0</v>
          </cell>
          <cell r="BM304">
            <v>0.1</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1</v>
          </cell>
          <cell r="CJ304">
            <v>1</v>
          </cell>
          <cell r="DA304" t="str">
            <v>Helpdesk Manager</v>
          </cell>
          <cell r="DB304">
            <v>40000</v>
          </cell>
        </row>
        <row r="305">
          <cell r="A305">
            <v>293</v>
          </cell>
          <cell r="B305">
            <v>5.0349999999999797</v>
          </cell>
          <cell r="C305" t="str">
            <v>Carillion FM</v>
          </cell>
          <cell r="D305" t="str">
            <v>MFH Team C Electrical 1</v>
          </cell>
          <cell r="E305">
            <v>21096</v>
          </cell>
          <cell r="F305">
            <v>0</v>
          </cell>
          <cell r="H305">
            <v>0</v>
          </cell>
          <cell r="I305">
            <v>0</v>
          </cell>
          <cell r="J305">
            <v>8.5955631399317417E-2</v>
          </cell>
          <cell r="K305">
            <v>5.0000000000000001E-3</v>
          </cell>
          <cell r="M305">
            <v>0</v>
          </cell>
          <cell r="O305">
            <v>1.8960940462646948E-2</v>
          </cell>
          <cell r="P305">
            <v>1.2514220705346985E-2</v>
          </cell>
          <cell r="Q305">
            <v>3.5551763367463025E-2</v>
          </cell>
          <cell r="R305">
            <v>2.3701175578308684E-2</v>
          </cell>
          <cell r="S305">
            <v>1.4423076923076924E-2</v>
          </cell>
          <cell r="T305">
            <v>0</v>
          </cell>
          <cell r="U305">
            <v>1.4285714285714287E-2</v>
          </cell>
          <cell r="V305">
            <v>0.21039252272187425</v>
          </cell>
          <cell r="W305">
            <v>4438.4406593406593</v>
          </cell>
          <cell r="X305">
            <v>25534.44065934066</v>
          </cell>
          <cell r="Y305">
            <v>0.21039252272187436</v>
          </cell>
          <cell r="AD305">
            <v>330</v>
          </cell>
          <cell r="AG305">
            <v>0</v>
          </cell>
          <cell r="BF305">
            <v>0</v>
          </cell>
          <cell r="BG305">
            <v>0</v>
          </cell>
          <cell r="BH305">
            <v>0</v>
          </cell>
          <cell r="BI305">
            <v>0</v>
          </cell>
          <cell r="BJ305">
            <v>0</v>
          </cell>
          <cell r="BK305">
            <v>0</v>
          </cell>
          <cell r="BL305">
            <v>0</v>
          </cell>
          <cell r="BM305">
            <v>0</v>
          </cell>
          <cell r="BN305">
            <v>0</v>
          </cell>
          <cell r="BO305">
            <v>0</v>
          </cell>
          <cell r="BP305">
            <v>0</v>
          </cell>
          <cell r="BQ305">
            <v>0</v>
          </cell>
          <cell r="BR305">
            <v>1</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1</v>
          </cell>
          <cell r="CJ305">
            <v>1</v>
          </cell>
          <cell r="DA305" t="str">
            <v>Weekday Customer Services Rep – 0700 - 1600</v>
          </cell>
          <cell r="DB305">
            <v>19500</v>
          </cell>
        </row>
        <row r="306">
          <cell r="A306">
            <v>294</v>
          </cell>
          <cell r="B306">
            <v>5.03599999999998</v>
          </cell>
          <cell r="C306" t="str">
            <v>Carillion FM</v>
          </cell>
          <cell r="D306" t="str">
            <v>Electrical Trade 42</v>
          </cell>
          <cell r="E306">
            <v>30456.65</v>
          </cell>
          <cell r="F306">
            <v>0</v>
          </cell>
          <cell r="H306">
            <v>0</v>
          </cell>
          <cell r="I306">
            <v>0.01</v>
          </cell>
          <cell r="J306">
            <v>0.10195112397456714</v>
          </cell>
          <cell r="K306">
            <v>5.0000000000000001E-3</v>
          </cell>
          <cell r="M306">
            <v>1.576010493603203E-2</v>
          </cell>
          <cell r="O306">
            <v>1.3133420780026692E-2</v>
          </cell>
          <cell r="P306">
            <v>8.6680577148176181E-3</v>
          </cell>
          <cell r="Q306">
            <v>2.4625163962550049E-2</v>
          </cell>
          <cell r="R306">
            <v>1.970013117004004E-2</v>
          </cell>
          <cell r="S306">
            <v>1.4423076923076924E-2</v>
          </cell>
          <cell r="T306">
            <v>1.1229074766922822E-2</v>
          </cell>
          <cell r="U306">
            <v>1.4285714285714287E-2</v>
          </cell>
          <cell r="V306">
            <v>0.2387758685137476</v>
          </cell>
          <cell r="W306">
            <v>7272.3130557692311</v>
          </cell>
          <cell r="X306">
            <v>37728.963055769229</v>
          </cell>
          <cell r="Y306">
            <v>0.23877586851374755</v>
          </cell>
          <cell r="AD306">
            <v>335</v>
          </cell>
          <cell r="AG306">
            <v>0</v>
          </cell>
          <cell r="BF306">
            <v>0</v>
          </cell>
          <cell r="BG306">
            <v>0</v>
          </cell>
          <cell r="BH306">
            <v>0.75</v>
          </cell>
          <cell r="BI306">
            <v>0.15</v>
          </cell>
          <cell r="BJ306">
            <v>0</v>
          </cell>
          <cell r="BK306">
            <v>0</v>
          </cell>
          <cell r="BL306">
            <v>0</v>
          </cell>
          <cell r="BM306">
            <v>0.1</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1</v>
          </cell>
          <cell r="CJ306">
            <v>1</v>
          </cell>
          <cell r="DA306" t="str">
            <v>Weekday Dispatcher – 0700 - 1600</v>
          </cell>
          <cell r="DB306">
            <v>19500</v>
          </cell>
        </row>
        <row r="307">
          <cell r="A307">
            <v>295</v>
          </cell>
          <cell r="B307">
            <v>5.0369999999999804</v>
          </cell>
          <cell r="C307" t="str">
            <v>Carillion FM</v>
          </cell>
          <cell r="D307" t="str">
            <v>Electical Trade 47</v>
          </cell>
          <cell r="E307">
            <v>26754</v>
          </cell>
          <cell r="F307">
            <v>0</v>
          </cell>
          <cell r="H307">
            <v>0</v>
          </cell>
          <cell r="I307">
            <v>0.01</v>
          </cell>
          <cell r="J307">
            <v>9.6962099125364437E-2</v>
          </cell>
          <cell r="K307">
            <v>5.0000000000000001E-3</v>
          </cell>
          <cell r="M307">
            <v>1.794124243103835E-2</v>
          </cell>
          <cell r="O307">
            <v>1.4951035359198624E-2</v>
          </cell>
          <cell r="P307">
            <v>9.8676833370710919E-3</v>
          </cell>
          <cell r="Q307">
            <v>2.803319129849742E-2</v>
          </cell>
          <cell r="R307">
            <v>1.8688794198998281E-2</v>
          </cell>
          <cell r="S307">
            <v>1.4423076923076924E-2</v>
          </cell>
          <cell r="T307">
            <v>1.2783135232114823E-2</v>
          </cell>
          <cell r="U307">
            <v>1.4285714285714287E-2</v>
          </cell>
          <cell r="V307">
            <v>0.24293597219107421</v>
          </cell>
          <cell r="W307">
            <v>6499.5089999999991</v>
          </cell>
          <cell r="X307">
            <v>33253.508999999998</v>
          </cell>
          <cell r="Y307">
            <v>0.24293597219107421</v>
          </cell>
          <cell r="AD307">
            <v>331</v>
          </cell>
          <cell r="AG307">
            <v>0</v>
          </cell>
          <cell r="BF307">
            <v>0</v>
          </cell>
          <cell r="BG307">
            <v>0</v>
          </cell>
          <cell r="BH307">
            <v>0.75</v>
          </cell>
          <cell r="BI307">
            <v>0.15</v>
          </cell>
          <cell r="BJ307">
            <v>0</v>
          </cell>
          <cell r="BK307">
            <v>0</v>
          </cell>
          <cell r="BL307">
            <v>0</v>
          </cell>
          <cell r="BM307">
            <v>0.1</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1</v>
          </cell>
          <cell r="CJ307">
            <v>1</v>
          </cell>
          <cell r="DA307" t="str">
            <v>Weekday Customer Services Rep – 0700 - 1600</v>
          </cell>
          <cell r="DB307">
            <v>19500</v>
          </cell>
        </row>
        <row r="308">
          <cell r="A308">
            <v>296</v>
          </cell>
          <cell r="B308">
            <v>5.0379999999999798</v>
          </cell>
          <cell r="C308" t="str">
            <v>Carillion FM</v>
          </cell>
          <cell r="D308" t="str">
            <v xml:space="preserve">M Maintenance Supervisor - Mech </v>
          </cell>
          <cell r="E308">
            <v>31946.25</v>
          </cell>
          <cell r="F308">
            <v>0</v>
          </cell>
          <cell r="H308">
            <v>0</v>
          </cell>
          <cell r="I308">
            <v>0.01</v>
          </cell>
          <cell r="J308">
            <v>0.10363202253785656</v>
          </cell>
          <cell r="K308">
            <v>5.0000000000000001E-3</v>
          </cell>
          <cell r="M308">
            <v>1.5025237703955863E-2</v>
          </cell>
          <cell r="O308">
            <v>1.2521031419963219E-2</v>
          </cell>
          <cell r="P308">
            <v>8.2638807371757245E-3</v>
          </cell>
          <cell r="Q308">
            <v>2.3476933912431035E-2</v>
          </cell>
          <cell r="R308">
            <v>1.8781547129944828E-2</v>
          </cell>
          <cell r="S308">
            <v>1.4423076923076924E-2</v>
          </cell>
          <cell r="T308">
            <v>1.0705481864068552E-2</v>
          </cell>
          <cell r="U308">
            <v>1.4285714285714287E-2</v>
          </cell>
          <cell r="V308">
            <v>0.23611492651418697</v>
          </cell>
          <cell r="W308">
            <v>7542.9864711538457</v>
          </cell>
          <cell r="X308">
            <v>39489.236471153847</v>
          </cell>
          <cell r="Y308">
            <v>0.23611492651418708</v>
          </cell>
          <cell r="AD308">
            <v>336</v>
          </cell>
          <cell r="AG308">
            <v>0</v>
          </cell>
          <cell r="BF308">
            <v>0</v>
          </cell>
          <cell r="BG308">
            <v>0</v>
          </cell>
          <cell r="BH308">
            <v>0.75</v>
          </cell>
          <cell r="BI308">
            <v>0.15</v>
          </cell>
          <cell r="BJ308">
            <v>0</v>
          </cell>
          <cell r="BK308">
            <v>0</v>
          </cell>
          <cell r="BL308">
            <v>0</v>
          </cell>
          <cell r="BM308">
            <v>0.1</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1</v>
          </cell>
          <cell r="CJ308">
            <v>1</v>
          </cell>
          <cell r="DA308" t="str">
            <v>Weekday Dispatcher – 0700 - 1600</v>
          </cell>
          <cell r="DB308">
            <v>19500</v>
          </cell>
        </row>
        <row r="309">
          <cell r="A309">
            <v>297</v>
          </cell>
          <cell r="B309">
            <v>5.0389999999999802</v>
          </cell>
          <cell r="C309" t="str">
            <v>Carillion FM</v>
          </cell>
          <cell r="D309" t="str">
            <v>Fabric Trade 7</v>
          </cell>
          <cell r="E309">
            <v>27067.25</v>
          </cell>
          <cell r="F309">
            <v>0</v>
          </cell>
          <cell r="H309">
            <v>0</v>
          </cell>
          <cell r="I309">
            <v>0</v>
          </cell>
          <cell r="J309">
            <v>9.7437031837368057E-2</v>
          </cell>
          <cell r="K309">
            <v>5.0000000000000001E-3</v>
          </cell>
          <cell r="M309">
            <v>1.773360795795657E-2</v>
          </cell>
          <cell r="O309">
            <v>1.4778006631630475E-2</v>
          </cell>
          <cell r="P309">
            <v>9.7534843768761134E-3</v>
          </cell>
          <cell r="Q309">
            <v>2.7708762434307144E-2</v>
          </cell>
          <cell r="R309">
            <v>1.8472508289538093E-2</v>
          </cell>
          <cell r="S309">
            <v>1.4423076923076924E-2</v>
          </cell>
          <cell r="T309">
            <v>1.2635195670044057E-2</v>
          </cell>
          <cell r="U309">
            <v>1.4285714285714287E-2</v>
          </cell>
          <cell r="V309">
            <v>0.23222738840651175</v>
          </cell>
          <cell r="W309">
            <v>6285.7567788461547</v>
          </cell>
          <cell r="X309">
            <v>33353.006778846153</v>
          </cell>
          <cell r="Y309">
            <v>0.23222738840651158</v>
          </cell>
          <cell r="AD309">
            <v>337</v>
          </cell>
          <cell r="AG309">
            <v>0</v>
          </cell>
          <cell r="BF309">
            <v>0</v>
          </cell>
          <cell r="BG309">
            <v>0</v>
          </cell>
          <cell r="BH309">
            <v>0.7</v>
          </cell>
          <cell r="BI309">
            <v>0</v>
          </cell>
          <cell r="BJ309">
            <v>0</v>
          </cell>
          <cell r="BK309">
            <v>0</v>
          </cell>
          <cell r="BL309">
            <v>0</v>
          </cell>
          <cell r="BM309">
            <v>0.05</v>
          </cell>
          <cell r="BN309">
            <v>0</v>
          </cell>
          <cell r="BO309">
            <v>0</v>
          </cell>
          <cell r="BP309">
            <v>0</v>
          </cell>
          <cell r="BQ309">
            <v>0</v>
          </cell>
          <cell r="BR309">
            <v>0</v>
          </cell>
          <cell r="BS309">
            <v>0.25</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1</v>
          </cell>
          <cell r="CJ309">
            <v>1</v>
          </cell>
          <cell r="DA309" t="str">
            <v>Weekday Out of Hours Customer Services Rep – 1600 - 2359</v>
          </cell>
          <cell r="DB309">
            <v>24375</v>
          </cell>
        </row>
        <row r="310">
          <cell r="A310">
            <v>298</v>
          </cell>
          <cell r="B310">
            <v>5.0399999999999796</v>
          </cell>
          <cell r="C310" t="str">
            <v>Carillion FM</v>
          </cell>
          <cell r="D310" t="str">
            <v>Mechanical Trade 3</v>
          </cell>
          <cell r="E310">
            <v>25705.5</v>
          </cell>
          <cell r="F310">
            <v>0</v>
          </cell>
          <cell r="H310">
            <v>0</v>
          </cell>
          <cell r="I310">
            <v>0.01</v>
          </cell>
          <cell r="J310">
            <v>9.528820680399136E-2</v>
          </cell>
          <cell r="K310">
            <v>5.0000000000000001E-3</v>
          </cell>
          <cell r="M310">
            <v>1.8673046624263289E-2</v>
          </cell>
          <cell r="O310">
            <v>1.5560872186886074E-2</v>
          </cell>
          <cell r="P310">
            <v>1.0270175643344809E-2</v>
          </cell>
          <cell r="Q310">
            <v>2.917663535041139E-2</v>
          </cell>
          <cell r="R310">
            <v>1.9451090233607592E-2</v>
          </cell>
          <cell r="S310">
            <v>1.4423076923076924E-2</v>
          </cell>
          <cell r="T310">
            <v>1.3304545719787593E-2</v>
          </cell>
          <cell r="U310">
            <v>1.4285714285714287E-2</v>
          </cell>
          <cell r="V310">
            <v>0.24543336377108332</v>
          </cell>
          <cell r="W310">
            <v>6308.9873324175824</v>
          </cell>
          <cell r="X310">
            <v>32014.487332417582</v>
          </cell>
          <cell r="Y310">
            <v>0.24543336377108327</v>
          </cell>
          <cell r="AD310">
            <v>338</v>
          </cell>
          <cell r="AG310">
            <v>0</v>
          </cell>
          <cell r="BF310">
            <v>0</v>
          </cell>
          <cell r="BG310">
            <v>0</v>
          </cell>
          <cell r="BH310">
            <v>0.7</v>
          </cell>
          <cell r="BI310">
            <v>0</v>
          </cell>
          <cell r="BJ310">
            <v>0</v>
          </cell>
          <cell r="BK310">
            <v>0</v>
          </cell>
          <cell r="BL310">
            <v>0</v>
          </cell>
          <cell r="BM310">
            <v>0.05</v>
          </cell>
          <cell r="BN310">
            <v>0</v>
          </cell>
          <cell r="BO310">
            <v>0</v>
          </cell>
          <cell r="BP310">
            <v>0</v>
          </cell>
          <cell r="BQ310">
            <v>0</v>
          </cell>
          <cell r="BR310">
            <v>0</v>
          </cell>
          <cell r="BS310">
            <v>0.25</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1</v>
          </cell>
          <cell r="CJ310">
            <v>1</v>
          </cell>
          <cell r="DA310" t="str">
            <v>Weekday Out of Hours Customer Services Rep – 0000 - 0800</v>
          </cell>
          <cell r="DB310">
            <v>24375</v>
          </cell>
        </row>
        <row r="311">
          <cell r="A311">
            <v>299</v>
          </cell>
          <cell r="B311">
            <v>5.0409999999999799</v>
          </cell>
          <cell r="C311" t="str">
            <v>Carillion FM</v>
          </cell>
          <cell r="D311" t="str">
            <v>Escort 1</v>
          </cell>
          <cell r="E311">
            <v>22270.5</v>
          </cell>
          <cell r="F311">
            <v>0</v>
          </cell>
          <cell r="H311">
            <v>0</v>
          </cell>
          <cell r="I311">
            <v>0</v>
          </cell>
          <cell r="J311">
            <v>8.8700343503738135E-2</v>
          </cell>
          <cell r="K311">
            <v>5.0000000000000001E-3</v>
          </cell>
          <cell r="M311">
            <v>0</v>
          </cell>
          <cell r="O311">
            <v>1.7960979771446534E-2</v>
          </cell>
          <cell r="P311">
            <v>1.1854246649154711E-2</v>
          </cell>
          <cell r="Q311">
            <v>3.3676837071462247E-2</v>
          </cell>
          <cell r="R311">
            <v>2.2451224714308167E-2</v>
          </cell>
          <cell r="S311">
            <v>1.4423076923076924E-2</v>
          </cell>
          <cell r="T311">
            <v>0</v>
          </cell>
          <cell r="U311">
            <v>1.4285714285714287E-2</v>
          </cell>
          <cell r="V311">
            <v>0.20835242291890102</v>
          </cell>
          <cell r="W311">
            <v>4640.1126346153851</v>
          </cell>
          <cell r="X311">
            <v>26910.612634615383</v>
          </cell>
          <cell r="Y311">
            <v>0.20835242291890088</v>
          </cell>
          <cell r="AD311">
            <v>339</v>
          </cell>
          <cell r="AG311">
            <v>0</v>
          </cell>
          <cell r="BF311">
            <v>1</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1</v>
          </cell>
          <cell r="CJ311">
            <v>1</v>
          </cell>
          <cell r="DA311" t="str">
            <v>Weekend Customer Services Rep – 1600 - 2359</v>
          </cell>
          <cell r="DB311">
            <v>19500</v>
          </cell>
        </row>
        <row r="312">
          <cell r="A312">
            <v>300</v>
          </cell>
          <cell r="B312">
            <v>5.0419999999999803</v>
          </cell>
          <cell r="C312" t="str">
            <v>Carillion FM</v>
          </cell>
          <cell r="D312" t="str">
            <v>A&amp;M Housing Officer</v>
          </cell>
          <cell r="E312">
            <v>22050</v>
          </cell>
          <cell r="F312">
            <v>0</v>
          </cell>
          <cell r="H312">
            <v>0</v>
          </cell>
          <cell r="I312">
            <v>0.01</v>
          </cell>
          <cell r="J312">
            <v>8.8207346938775522E-2</v>
          </cell>
          <cell r="K312">
            <v>5.0000000000000001E-3</v>
          </cell>
          <cell r="M312">
            <v>0</v>
          </cell>
          <cell r="O312">
            <v>1.8140589569160998E-2</v>
          </cell>
          <cell r="P312">
            <v>1.1972789115646259E-2</v>
          </cell>
          <cell r="Q312">
            <v>3.4013605442176874E-2</v>
          </cell>
          <cell r="R312">
            <v>2.2675736961451247E-2</v>
          </cell>
          <cell r="S312">
            <v>1.4423076923076924E-2</v>
          </cell>
          <cell r="T312">
            <v>0</v>
          </cell>
          <cell r="U312">
            <v>1.4285714285714287E-2</v>
          </cell>
          <cell r="V312">
            <v>0.21871885923600212</v>
          </cell>
          <cell r="W312">
            <v>4822.7508461538464</v>
          </cell>
          <cell r="X312">
            <v>26872.750846153845</v>
          </cell>
          <cell r="Y312">
            <v>0.21871885923600209</v>
          </cell>
          <cell r="AD312">
            <v>340</v>
          </cell>
          <cell r="AG312">
            <v>0</v>
          </cell>
          <cell r="BF312">
            <v>0</v>
          </cell>
          <cell r="BG312">
            <v>0</v>
          </cell>
          <cell r="BH312">
            <v>0</v>
          </cell>
          <cell r="BI312">
            <v>0</v>
          </cell>
          <cell r="BJ312">
            <v>0</v>
          </cell>
          <cell r="BK312">
            <v>0</v>
          </cell>
          <cell r="BL312">
            <v>0</v>
          </cell>
          <cell r="BM312">
            <v>0</v>
          </cell>
          <cell r="BN312">
            <v>0</v>
          </cell>
          <cell r="BO312">
            <v>0</v>
          </cell>
          <cell r="BP312">
            <v>0</v>
          </cell>
          <cell r="BQ312">
            <v>0</v>
          </cell>
          <cell r="BR312">
            <v>1</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1</v>
          </cell>
          <cell r="CJ312">
            <v>1</v>
          </cell>
          <cell r="DA312" t="str">
            <v>Weekend Customer Services Rep – 0700 - 1600</v>
          </cell>
          <cell r="DB312">
            <v>19500</v>
          </cell>
        </row>
        <row r="313">
          <cell r="A313">
            <v>301</v>
          </cell>
          <cell r="B313">
            <v>5.0429999999999797</v>
          </cell>
          <cell r="C313" t="str">
            <v>Carillion FM</v>
          </cell>
          <cell r="D313">
            <v>0</v>
          </cell>
          <cell r="E313">
            <v>27912.5</v>
          </cell>
          <cell r="F313">
            <v>0</v>
          </cell>
          <cell r="G313">
            <v>1</v>
          </cell>
          <cell r="H313">
            <v>1650</v>
          </cell>
          <cell r="I313">
            <v>0.01</v>
          </cell>
          <cell r="J313">
            <v>9.866536497984775E-2</v>
          </cell>
          <cell r="K313">
            <v>5.0000000000000001E-3</v>
          </cell>
          <cell r="M313">
            <v>1.7196596506941334E-2</v>
          </cell>
          <cell r="O313">
            <v>1.4330497089117778E-2</v>
          </cell>
          <cell r="P313">
            <v>9.4581280788177333E-3</v>
          </cell>
          <cell r="Q313">
            <v>2.6869682042095836E-2</v>
          </cell>
          <cell r="R313">
            <v>4.4514106583072102E-2</v>
          </cell>
          <cell r="S313">
            <v>1.4423076923076924E-2</v>
          </cell>
          <cell r="T313">
            <v>1.2252575011195701E-2</v>
          </cell>
          <cell r="U313">
            <v>1.4285714285714287E-2</v>
          </cell>
          <cell r="V313">
            <v>0.26699574149987942</v>
          </cell>
          <cell r="W313">
            <v>7452.5186346153841</v>
          </cell>
          <cell r="X313">
            <v>37015.018634615386</v>
          </cell>
          <cell r="Y313">
            <v>0.32610904199249036</v>
          </cell>
          <cell r="AD313">
            <v>185</v>
          </cell>
          <cell r="AG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DA313" t="str">
            <v>Data Manager</v>
          </cell>
          <cell r="DB313">
            <v>37000</v>
          </cell>
        </row>
        <row r="314">
          <cell r="A314">
            <v>302</v>
          </cell>
          <cell r="B314">
            <v>5.0439999999999801</v>
          </cell>
          <cell r="C314" t="str">
            <v>Carillion FM</v>
          </cell>
          <cell r="D314" t="str">
            <v>Electrical Trade 5</v>
          </cell>
          <cell r="E314">
            <v>29400</v>
          </cell>
          <cell r="F314">
            <v>0</v>
          </cell>
          <cell r="H314">
            <v>0</v>
          </cell>
          <cell r="I314">
            <v>0.01</v>
          </cell>
          <cell r="J314">
            <v>0.10065551020408164</v>
          </cell>
          <cell r="K314">
            <v>5.0000000000000001E-3</v>
          </cell>
          <cell r="M314">
            <v>1.6326530612244899E-2</v>
          </cell>
          <cell r="O314">
            <v>1.3605442176870748E-2</v>
          </cell>
          <cell r="P314">
            <v>8.979591836734694E-3</v>
          </cell>
          <cell r="Q314">
            <v>2.5510204081632654E-2</v>
          </cell>
          <cell r="R314">
            <v>1.7006802721088437E-2</v>
          </cell>
          <cell r="S314">
            <v>1.4423076923076924E-2</v>
          </cell>
          <cell r="T314">
            <v>1.163265306122449E-2</v>
          </cell>
          <cell r="U314">
            <v>1.4285714285714287E-2</v>
          </cell>
          <cell r="V314">
            <v>0.23742552590266874</v>
          </cell>
          <cell r="W314">
            <v>6980.3104615384609</v>
          </cell>
          <cell r="X314">
            <v>36380.310461538458</v>
          </cell>
          <cell r="Y314">
            <v>0.23742552590266874</v>
          </cell>
          <cell r="AD314">
            <v>341</v>
          </cell>
          <cell r="AG314">
            <v>0</v>
          </cell>
          <cell r="BF314">
            <v>0</v>
          </cell>
          <cell r="BG314">
            <v>0</v>
          </cell>
          <cell r="BH314">
            <v>0.75</v>
          </cell>
          <cell r="BI314">
            <v>0.15</v>
          </cell>
          <cell r="BJ314">
            <v>0</v>
          </cell>
          <cell r="BK314">
            <v>0</v>
          </cell>
          <cell r="BL314">
            <v>0</v>
          </cell>
          <cell r="BM314">
            <v>0.1</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1</v>
          </cell>
          <cell r="CJ314">
            <v>1</v>
          </cell>
          <cell r="DA314" t="str">
            <v>Weekend Customer Services Rep – 0000 - 0800</v>
          </cell>
          <cell r="DB314">
            <v>24375</v>
          </cell>
        </row>
        <row r="315">
          <cell r="A315">
            <v>303</v>
          </cell>
          <cell r="B315">
            <v>5.0449999999999804</v>
          </cell>
          <cell r="C315" t="str">
            <v>Carillion FM</v>
          </cell>
          <cell r="D315" t="str">
            <v>Senior Data Manager</v>
          </cell>
          <cell r="E315">
            <v>48667.5</v>
          </cell>
          <cell r="F315">
            <v>0</v>
          </cell>
          <cell r="H315">
            <v>0</v>
          </cell>
          <cell r="I315">
            <v>0</v>
          </cell>
          <cell r="J315">
            <v>0.11544022191400834</v>
          </cell>
          <cell r="K315">
            <v>5.0000000000000001E-3</v>
          </cell>
          <cell r="M315">
            <v>9.8628448143011256E-3</v>
          </cell>
          <cell r="O315">
            <v>8.2190373452509374E-3</v>
          </cell>
          <cell r="P315">
            <v>5.4245646478656186E-3</v>
          </cell>
          <cell r="Q315">
            <v>1.5410695022345508E-2</v>
          </cell>
          <cell r="R315">
            <v>1.5410695022345508E-2</v>
          </cell>
          <cell r="S315">
            <v>9.6153846153846159E-3</v>
          </cell>
          <cell r="T315">
            <v>7.027276930189552E-3</v>
          </cell>
          <cell r="U315">
            <v>1.4285714285714287E-2</v>
          </cell>
          <cell r="V315">
            <v>0.20569643459740553</v>
          </cell>
          <cell r="W315">
            <v>10010.731230769234</v>
          </cell>
          <cell r="X315">
            <v>58678.231230769234</v>
          </cell>
          <cell r="Y315">
            <v>0.2056964345974055</v>
          </cell>
          <cell r="AD315">
            <v>332</v>
          </cell>
          <cell r="AG315">
            <v>0</v>
          </cell>
          <cell r="BF315">
            <v>1</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1</v>
          </cell>
          <cell r="CJ315">
            <v>1</v>
          </cell>
          <cell r="DA315" t="str">
            <v>Weekday Customer Services Rep – 0700 - 1600</v>
          </cell>
          <cell r="DB315">
            <v>24375</v>
          </cell>
        </row>
        <row r="316">
          <cell r="A316">
            <v>304</v>
          </cell>
          <cell r="B316">
            <v>5.0459999999999798</v>
          </cell>
          <cell r="C316" t="str">
            <v>Carillion FM</v>
          </cell>
          <cell r="D316" t="str">
            <v>Mechanical Trade 12</v>
          </cell>
          <cell r="E316">
            <v>26575.5</v>
          </cell>
          <cell r="F316">
            <v>0</v>
          </cell>
          <cell r="G316">
            <v>1</v>
          </cell>
          <cell r="H316">
            <v>1650</v>
          </cell>
          <cell r="I316">
            <v>0</v>
          </cell>
          <cell r="J316">
            <v>9.6686459332844171E-2</v>
          </cell>
          <cell r="K316">
            <v>5.0000000000000001E-3</v>
          </cell>
          <cell r="M316">
            <v>1.806174860303663E-2</v>
          </cell>
          <cell r="O316">
            <v>1.5051457169197193E-2</v>
          </cell>
          <cell r="P316">
            <v>9.9339617316701479E-3</v>
          </cell>
          <cell r="Q316">
            <v>2.8221482192244737E-2</v>
          </cell>
          <cell r="R316">
            <v>4.6753588831818779E-2</v>
          </cell>
          <cell r="S316">
            <v>1.4423076923076924E-2</v>
          </cell>
          <cell r="T316">
            <v>1.28689958796636E-2</v>
          </cell>
          <cell r="U316">
            <v>1.4285714285714287E-2</v>
          </cell>
          <cell r="V316">
            <v>0.26128648494926654</v>
          </cell>
          <cell r="W316">
            <v>6943.8189807692333</v>
          </cell>
          <cell r="X316">
            <v>35169.318980769232</v>
          </cell>
          <cell r="Y316">
            <v>0.32337374577220501</v>
          </cell>
          <cell r="AD316">
            <v>327</v>
          </cell>
          <cell r="AG316">
            <v>0</v>
          </cell>
          <cell r="BF316">
            <v>0</v>
          </cell>
          <cell r="BG316">
            <v>0</v>
          </cell>
          <cell r="BH316">
            <v>0.75</v>
          </cell>
          <cell r="BI316">
            <v>0.15</v>
          </cell>
          <cell r="BJ316">
            <v>0</v>
          </cell>
          <cell r="BK316">
            <v>0</v>
          </cell>
          <cell r="BL316">
            <v>0</v>
          </cell>
          <cell r="BM316">
            <v>0.1</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1</v>
          </cell>
          <cell r="CJ316">
            <v>1</v>
          </cell>
          <cell r="DA316" t="str">
            <v>Technical Dispatch Manager</v>
          </cell>
          <cell r="DB316">
            <v>29800</v>
          </cell>
        </row>
        <row r="317">
          <cell r="A317">
            <v>305</v>
          </cell>
          <cell r="B317">
            <v>5.0469999999999704</v>
          </cell>
          <cell r="C317" t="str">
            <v>Carillion FM</v>
          </cell>
          <cell r="D317" t="str">
            <v>Plumbing Trade 13</v>
          </cell>
          <cell r="E317">
            <v>17115</v>
          </cell>
          <cell r="F317">
            <v>0</v>
          </cell>
          <cell r="G317">
            <v>0</v>
          </cell>
          <cell r="H317">
            <v>0</v>
          </cell>
          <cell r="I317">
            <v>0</v>
          </cell>
          <cell r="J317">
            <v>7.3849956178790532E-2</v>
          </cell>
          <cell r="K317">
            <v>5.0000000000000001E-3</v>
          </cell>
          <cell r="M317">
            <v>0</v>
          </cell>
          <cell r="O317">
            <v>2.3371311714869999E-2</v>
          </cell>
          <cell r="P317">
            <v>1.5425065731814198E-2</v>
          </cell>
          <cell r="Q317">
            <v>4.3821209465381247E-2</v>
          </cell>
          <cell r="R317">
            <v>0</v>
          </cell>
          <cell r="S317">
            <v>0.05</v>
          </cell>
          <cell r="T317">
            <v>0</v>
          </cell>
          <cell r="U317">
            <v>1.4285714285714287E-2</v>
          </cell>
          <cell r="V317">
            <v>0.22575325737657026</v>
          </cell>
          <cell r="W317">
            <v>3863.7669999999998</v>
          </cell>
          <cell r="X317">
            <v>20978.767</v>
          </cell>
          <cell r="Y317">
            <v>0.22575325737657015</v>
          </cell>
          <cell r="AD317">
            <v>210</v>
          </cell>
          <cell r="AG317">
            <v>0</v>
          </cell>
          <cell r="BF317">
            <v>0</v>
          </cell>
          <cell r="BG317">
            <v>0</v>
          </cell>
          <cell r="BH317">
            <v>0.7</v>
          </cell>
          <cell r="BI317">
            <v>0</v>
          </cell>
          <cell r="BJ317">
            <v>0</v>
          </cell>
          <cell r="BK317">
            <v>0</v>
          </cell>
          <cell r="BL317">
            <v>0</v>
          </cell>
          <cell r="BM317">
            <v>0.05</v>
          </cell>
          <cell r="BN317">
            <v>0</v>
          </cell>
          <cell r="BO317">
            <v>0</v>
          </cell>
          <cell r="BP317">
            <v>0</v>
          </cell>
          <cell r="BQ317">
            <v>0</v>
          </cell>
          <cell r="BR317">
            <v>0</v>
          </cell>
          <cell r="BS317">
            <v>0.25</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1</v>
          </cell>
          <cell r="CJ317">
            <v>1</v>
          </cell>
          <cell r="DA317" t="str">
            <v>Base Service Delivery Manager - Mildenhall</v>
          </cell>
          <cell r="DB317">
            <v>68000</v>
          </cell>
        </row>
        <row r="318">
          <cell r="A318">
            <v>306</v>
          </cell>
          <cell r="B318">
            <v>5.0479999999999698</v>
          </cell>
          <cell r="C318" t="str">
            <v>Carillion FM</v>
          </cell>
          <cell r="D318" t="str">
            <v>HD Data Manager</v>
          </cell>
          <cell r="E318">
            <v>31893.75</v>
          </cell>
          <cell r="F318">
            <v>0</v>
          </cell>
          <cell r="G318">
            <v>2</v>
          </cell>
          <cell r="H318">
            <v>2500</v>
          </cell>
          <cell r="I318">
            <v>0.01</v>
          </cell>
          <cell r="J318">
            <v>0.10357544973544974</v>
          </cell>
          <cell r="K318">
            <v>5.0000000000000001E-3</v>
          </cell>
          <cell r="M318">
            <v>1.5049970605526162E-2</v>
          </cell>
          <cell r="O318">
            <v>1.2541642171271801E-2</v>
          </cell>
          <cell r="P318">
            <v>8.2774838330393879E-3</v>
          </cell>
          <cell r="Q318">
            <v>2.3515579071134628E-2</v>
          </cell>
          <cell r="R318">
            <v>4.2328042328042326E-2</v>
          </cell>
          <cell r="S318">
            <v>1.4423076923076924E-2</v>
          </cell>
          <cell r="T318">
            <v>1.072310405643739E-2</v>
          </cell>
          <cell r="U318">
            <v>1.4285714285714287E-2</v>
          </cell>
          <cell r="V318">
            <v>0.25972006300969264</v>
          </cell>
          <cell r="W318">
            <v>8283.4467596153845</v>
          </cell>
          <cell r="X318">
            <v>42677.196759615385</v>
          </cell>
          <cell r="Y318">
            <v>0.33810532658014147</v>
          </cell>
          <cell r="AD318">
            <v>221</v>
          </cell>
          <cell r="AG318">
            <v>0</v>
          </cell>
          <cell r="BF318">
            <v>0</v>
          </cell>
          <cell r="BG318">
            <v>1</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1</v>
          </cell>
          <cell r="CJ318">
            <v>1</v>
          </cell>
          <cell r="DA318" t="str">
            <v>Operations Manager (Projects &amp; Ops)</v>
          </cell>
          <cell r="DB318">
            <v>27462</v>
          </cell>
        </row>
        <row r="319">
          <cell r="A319">
            <v>307</v>
          </cell>
          <cell r="B319">
            <v>5.0489999999999702</v>
          </cell>
          <cell r="C319" t="str">
            <v>Carillion FM</v>
          </cell>
          <cell r="D319" t="str">
            <v>Electrical Trade 6</v>
          </cell>
          <cell r="E319">
            <v>29176.350000000002</v>
          </cell>
          <cell r="F319">
            <v>0</v>
          </cell>
          <cell r="G319">
            <v>1</v>
          </cell>
          <cell r="H319">
            <v>1650</v>
          </cell>
          <cell r="I319">
            <v>0.01</v>
          </cell>
          <cell r="J319">
            <v>0.10036924769547939</v>
          </cell>
          <cell r="K319">
            <v>5.0000000000000001E-3</v>
          </cell>
          <cell r="M319">
            <v>1.6451680899084359E-2</v>
          </cell>
          <cell r="O319">
            <v>1.3709734082570301E-2</v>
          </cell>
          <cell r="P319">
            <v>9.048424494496398E-3</v>
          </cell>
          <cell r="Q319">
            <v>2.5705751404819312E-2</v>
          </cell>
          <cell r="R319">
            <v>4.2585861493983995E-2</v>
          </cell>
          <cell r="S319">
            <v>1.4423076923076924E-2</v>
          </cell>
          <cell r="T319">
            <v>1.1721822640597606E-2</v>
          </cell>
          <cell r="U319">
            <v>1.4285714285714287E-2</v>
          </cell>
          <cell r="V319">
            <v>0.26330131391982253</v>
          </cell>
          <cell r="W319">
            <v>7682.1712903846146</v>
          </cell>
          <cell r="X319">
            <v>38508.521290384619</v>
          </cell>
          <cell r="Y319">
            <v>0.31985396701042501</v>
          </cell>
          <cell r="AD319">
            <v>217</v>
          </cell>
          <cell r="AG319">
            <v>0</v>
          </cell>
          <cell r="BF319">
            <v>0</v>
          </cell>
          <cell r="BG319">
            <v>0</v>
          </cell>
          <cell r="BH319">
            <v>0.75</v>
          </cell>
          <cell r="BI319">
            <v>0.15</v>
          </cell>
          <cell r="BJ319">
            <v>0</v>
          </cell>
          <cell r="BK319">
            <v>0</v>
          </cell>
          <cell r="BL319">
            <v>0</v>
          </cell>
          <cell r="BM319">
            <v>0.1</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1</v>
          </cell>
          <cell r="CJ319">
            <v>1</v>
          </cell>
          <cell r="DA319" t="str">
            <v>Facility Maintenance Engineer</v>
          </cell>
          <cell r="DB319">
            <v>38205.230000000003</v>
          </cell>
        </row>
        <row r="320">
          <cell r="A320">
            <v>308</v>
          </cell>
          <cell r="B320">
            <v>5.0499999999999696</v>
          </cell>
          <cell r="C320" t="str">
            <v>Carillion FM</v>
          </cell>
          <cell r="D320" t="str">
            <v>Fabric Trade 6</v>
          </cell>
          <cell r="E320">
            <v>24150</v>
          </cell>
          <cell r="F320">
            <v>0</v>
          </cell>
          <cell r="G320">
            <v>0</v>
          </cell>
          <cell r="H320">
            <v>0</v>
          </cell>
          <cell r="I320">
            <v>0.01</v>
          </cell>
          <cell r="J320">
            <v>9.2537142857142873E-2</v>
          </cell>
          <cell r="K320">
            <v>5.0000000000000001E-3</v>
          </cell>
          <cell r="M320">
            <v>0</v>
          </cell>
          <cell r="O320">
            <v>1.6563146997929608E-2</v>
          </cell>
          <cell r="P320">
            <v>1.093167701863354E-2</v>
          </cell>
          <cell r="Q320">
            <v>3.1055900621118012E-2</v>
          </cell>
          <cell r="R320">
            <v>2.0703933747412008E-2</v>
          </cell>
          <cell r="S320">
            <v>1.4423076923076924E-2</v>
          </cell>
          <cell r="T320">
            <v>0</v>
          </cell>
          <cell r="U320">
            <v>1.4285714285714287E-2</v>
          </cell>
          <cell r="V320">
            <v>0.21550059245102726</v>
          </cell>
          <cell r="W320">
            <v>5204.3393076923085</v>
          </cell>
          <cell r="X320">
            <v>29354.339307692309</v>
          </cell>
          <cell r="Y320">
            <v>0.21550059245102737</v>
          </cell>
          <cell r="AD320" t="str">
            <v>na</v>
          </cell>
          <cell r="AG320">
            <v>0</v>
          </cell>
          <cell r="BF320">
            <v>0</v>
          </cell>
          <cell r="BG320">
            <v>0</v>
          </cell>
          <cell r="BH320">
            <v>0.7</v>
          </cell>
          <cell r="BI320">
            <v>0</v>
          </cell>
          <cell r="BJ320">
            <v>0</v>
          </cell>
          <cell r="BK320">
            <v>0</v>
          </cell>
          <cell r="BL320">
            <v>0</v>
          </cell>
          <cell r="BM320">
            <v>0.05</v>
          </cell>
          <cell r="BN320">
            <v>0</v>
          </cell>
          <cell r="BO320">
            <v>0</v>
          </cell>
          <cell r="BP320">
            <v>0</v>
          </cell>
          <cell r="BQ320">
            <v>0</v>
          </cell>
          <cell r="BR320">
            <v>0</v>
          </cell>
          <cell r="BS320">
            <v>0.25</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1</v>
          </cell>
          <cell r="CJ320">
            <v>1</v>
          </cell>
          <cell r="DA320" t="str">
            <v>Assistant Facilities Manager</v>
          </cell>
          <cell r="DB320">
            <v>28253</v>
          </cell>
        </row>
        <row r="321">
          <cell r="A321">
            <v>309</v>
          </cell>
          <cell r="B321">
            <v>5.05099999999997</v>
          </cell>
          <cell r="C321" t="str">
            <v>Carillion FM</v>
          </cell>
          <cell r="D321">
            <v>0</v>
          </cell>
          <cell r="E321">
            <v>27720</v>
          </cell>
          <cell r="F321">
            <v>0</v>
          </cell>
          <cell r="G321">
            <v>1</v>
          </cell>
          <cell r="H321">
            <v>1650</v>
          </cell>
          <cell r="I321">
            <v>0.01</v>
          </cell>
          <cell r="J321">
            <v>9.8392207792207795E-2</v>
          </cell>
          <cell r="K321">
            <v>5.0000000000000001E-3</v>
          </cell>
          <cell r="M321">
            <v>1.7316017316017316E-2</v>
          </cell>
          <cell r="O321">
            <v>1.443001443001443E-2</v>
          </cell>
          <cell r="P321">
            <v>9.5238095238095247E-3</v>
          </cell>
          <cell r="Q321">
            <v>2.7056277056277056E-2</v>
          </cell>
          <cell r="R321">
            <v>4.482323232323232E-2</v>
          </cell>
          <cell r="S321">
            <v>1.4423076923076924E-2</v>
          </cell>
          <cell r="T321">
            <v>1.2337662337662338E-2</v>
          </cell>
          <cell r="U321">
            <v>1.4285714285714287E-2</v>
          </cell>
          <cell r="V321">
            <v>0.26758801198801196</v>
          </cell>
          <cell r="W321">
            <v>7417.5396923076914</v>
          </cell>
          <cell r="X321">
            <v>36787.539692307691</v>
          </cell>
          <cell r="Y321">
            <v>0.32711182151182139</v>
          </cell>
          <cell r="AD321">
            <v>220</v>
          </cell>
          <cell r="AG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DA321" t="str">
            <v>Maintenance Supervisor - Mechanical</v>
          </cell>
          <cell r="DB321">
            <v>25971</v>
          </cell>
        </row>
        <row r="322">
          <cell r="A322">
            <v>310</v>
          </cell>
          <cell r="B322">
            <v>5.0519999999999703</v>
          </cell>
          <cell r="C322" t="str">
            <v>Carillion FM</v>
          </cell>
          <cell r="D322" t="str">
            <v>L Maintenance Supervisor - Mech</v>
          </cell>
          <cell r="E322">
            <v>31893.75</v>
          </cell>
          <cell r="F322">
            <v>0</v>
          </cell>
          <cell r="G322">
            <v>2</v>
          </cell>
          <cell r="H322">
            <v>2500</v>
          </cell>
          <cell r="I322">
            <v>0.01</v>
          </cell>
          <cell r="J322">
            <v>0.10357544973544974</v>
          </cell>
          <cell r="K322">
            <v>5.0000000000000001E-3</v>
          </cell>
          <cell r="M322">
            <v>1.5049970605526162E-2</v>
          </cell>
          <cell r="O322">
            <v>1.2541642171271801E-2</v>
          </cell>
          <cell r="P322">
            <v>8.2774838330393879E-3</v>
          </cell>
          <cell r="Q322">
            <v>2.3515579071134628E-2</v>
          </cell>
          <cell r="R322">
            <v>4.2328042328042326E-2</v>
          </cell>
          <cell r="S322">
            <v>1.4423076923076924E-2</v>
          </cell>
          <cell r="T322">
            <v>1.072310405643739E-2</v>
          </cell>
          <cell r="U322">
            <v>1.4285714285714287E-2</v>
          </cell>
          <cell r="V322">
            <v>0.25972006300969264</v>
          </cell>
          <cell r="W322">
            <v>8283.4467596153845</v>
          </cell>
          <cell r="X322">
            <v>42677.196759615385</v>
          </cell>
          <cell r="Y322">
            <v>0.33810532658014147</v>
          </cell>
          <cell r="AD322">
            <v>226</v>
          </cell>
          <cell r="AG322">
            <v>0</v>
          </cell>
          <cell r="BF322">
            <v>0</v>
          </cell>
          <cell r="BG322">
            <v>0</v>
          </cell>
          <cell r="BH322">
            <v>0.75</v>
          </cell>
          <cell r="BI322">
            <v>0</v>
          </cell>
          <cell r="BJ322">
            <v>0</v>
          </cell>
          <cell r="BK322">
            <v>0</v>
          </cell>
          <cell r="BL322">
            <v>0</v>
          </cell>
          <cell r="BM322">
            <v>0.1</v>
          </cell>
          <cell r="BN322">
            <v>0</v>
          </cell>
          <cell r="BO322">
            <v>0.15</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1</v>
          </cell>
          <cell r="CJ322">
            <v>1</v>
          </cell>
          <cell r="DA322" t="str">
            <v>Maintenance Technician - Mechanical</v>
          </cell>
          <cell r="DB322">
            <v>48358</v>
          </cell>
        </row>
        <row r="323">
          <cell r="A323">
            <v>311</v>
          </cell>
          <cell r="B323">
            <v>5.0529999999999697</v>
          </cell>
          <cell r="C323" t="str">
            <v>Carillion FM</v>
          </cell>
          <cell r="D323" t="str">
            <v>Mechanical Trade 26</v>
          </cell>
          <cell r="E323">
            <v>30640.050000000003</v>
          </cell>
          <cell r="F323">
            <v>0</v>
          </cell>
          <cell r="G323">
            <v>2</v>
          </cell>
          <cell r="H323">
            <v>2500</v>
          </cell>
          <cell r="I323">
            <v>0.01</v>
          </cell>
          <cell r="J323">
            <v>0.1021668992054517</v>
          </cell>
          <cell r="K323">
            <v>5.0000000000000001E-3</v>
          </cell>
          <cell r="M323">
            <v>1.566577078040016E-2</v>
          </cell>
          <cell r="O323">
            <v>1.30548089836668E-2</v>
          </cell>
          <cell r="P323">
            <v>8.6161739292200893E-3</v>
          </cell>
          <cell r="Q323">
            <v>2.4477766844375252E-2</v>
          </cell>
          <cell r="R323">
            <v>4.4059980319875451E-2</v>
          </cell>
          <cell r="S323">
            <v>1.4423076923076924E-2</v>
          </cell>
          <cell r="T323">
            <v>1.1161861681035114E-2</v>
          </cell>
          <cell r="U323">
            <v>1.4285714285714287E-2</v>
          </cell>
          <cell r="V323">
            <v>0.26291205295281578</v>
          </cell>
          <cell r="W323">
            <v>8055.6384480769239</v>
          </cell>
          <cell r="X323">
            <v>41195.688448076929</v>
          </cell>
          <cell r="Y323">
            <v>0.34450460910073333</v>
          </cell>
          <cell r="AD323">
            <v>227</v>
          </cell>
          <cell r="AG323">
            <v>0</v>
          </cell>
          <cell r="BF323">
            <v>0</v>
          </cell>
          <cell r="BG323">
            <v>0</v>
          </cell>
          <cell r="BH323">
            <v>0.7</v>
          </cell>
          <cell r="BI323">
            <v>0</v>
          </cell>
          <cell r="BJ323">
            <v>0</v>
          </cell>
          <cell r="BK323">
            <v>0</v>
          </cell>
          <cell r="BL323">
            <v>0</v>
          </cell>
          <cell r="BM323">
            <v>0.05</v>
          </cell>
          <cell r="BN323">
            <v>0</v>
          </cell>
          <cell r="BO323">
            <v>0</v>
          </cell>
          <cell r="BP323">
            <v>0</v>
          </cell>
          <cell r="BQ323">
            <v>0</v>
          </cell>
          <cell r="BR323">
            <v>0</v>
          </cell>
          <cell r="BS323">
            <v>0.25</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1</v>
          </cell>
          <cell r="CJ323">
            <v>1</v>
          </cell>
          <cell r="DA323" t="str">
            <v>Maintenance Technician - Mechanical</v>
          </cell>
          <cell r="DB323">
            <v>50875</v>
          </cell>
        </row>
        <row r="324">
          <cell r="A324">
            <v>312</v>
          </cell>
          <cell r="B324">
            <v>5.0539999999999701</v>
          </cell>
          <cell r="C324" t="str">
            <v>Carillion FM</v>
          </cell>
          <cell r="D324" t="str">
            <v>Electrical Trade 65</v>
          </cell>
          <cell r="E324">
            <v>26575.5</v>
          </cell>
          <cell r="F324">
            <v>0</v>
          </cell>
          <cell r="G324">
            <v>1</v>
          </cell>
          <cell r="H324">
            <v>1650</v>
          </cell>
          <cell r="I324">
            <v>0.01</v>
          </cell>
          <cell r="J324">
            <v>9.6686459332844171E-2</v>
          </cell>
          <cell r="K324">
            <v>5.0000000000000001E-3</v>
          </cell>
          <cell r="M324">
            <v>1.806174860303663E-2</v>
          </cell>
          <cell r="O324">
            <v>1.5051457169197193E-2</v>
          </cell>
          <cell r="P324">
            <v>9.9339617316701479E-3</v>
          </cell>
          <cell r="Q324">
            <v>2.8221482192244737E-2</v>
          </cell>
          <cell r="R324">
            <v>4.6753588831818779E-2</v>
          </cell>
          <cell r="S324">
            <v>1.4423076923076924E-2</v>
          </cell>
          <cell r="T324">
            <v>1.28689958796636E-2</v>
          </cell>
          <cell r="U324">
            <v>1.4285714285714287E-2</v>
          </cell>
          <cell r="V324">
            <v>0.27128648494926649</v>
          </cell>
          <cell r="W324">
            <v>7209.5739807692316</v>
          </cell>
          <cell r="X324">
            <v>35435.07398076923</v>
          </cell>
          <cell r="Y324">
            <v>0.3333737457722048</v>
          </cell>
          <cell r="AD324">
            <v>228</v>
          </cell>
          <cell r="AG324">
            <v>0</v>
          </cell>
          <cell r="BF324">
            <v>0</v>
          </cell>
          <cell r="BG324">
            <v>0</v>
          </cell>
          <cell r="BH324">
            <v>0.75</v>
          </cell>
          <cell r="BI324">
            <v>0</v>
          </cell>
          <cell r="BJ324">
            <v>0</v>
          </cell>
          <cell r="BK324">
            <v>0</v>
          </cell>
          <cell r="BL324">
            <v>0</v>
          </cell>
          <cell r="BM324">
            <v>0.1</v>
          </cell>
          <cell r="BN324">
            <v>0</v>
          </cell>
          <cell r="BO324">
            <v>0.15</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1</v>
          </cell>
          <cell r="CJ324">
            <v>1</v>
          </cell>
          <cell r="DA324" t="str">
            <v>Maintenance Technician - Mechanical</v>
          </cell>
          <cell r="DB324">
            <v>28490</v>
          </cell>
        </row>
        <row r="325">
          <cell r="A325">
            <v>313</v>
          </cell>
          <cell r="B325">
            <v>5.0549999999999704</v>
          </cell>
          <cell r="C325" t="str">
            <v>Carillion FM</v>
          </cell>
          <cell r="D325" t="str">
            <v>Weekday CSR 4</v>
          </cell>
          <cell r="E325">
            <v>17062.5</v>
          </cell>
          <cell r="F325">
            <v>0</v>
          </cell>
          <cell r="G325">
            <v>0</v>
          </cell>
          <cell r="H325">
            <v>0</v>
          </cell>
          <cell r="I325">
            <v>0.01</v>
          </cell>
          <cell r="J325">
            <v>7.3652571428571442E-2</v>
          </cell>
          <cell r="K325">
            <v>5.0000000000000001E-3</v>
          </cell>
          <cell r="M325">
            <v>0</v>
          </cell>
          <cell r="O325">
            <v>2.3443223443223443E-2</v>
          </cell>
          <cell r="P325">
            <v>1.5472527472527472E-2</v>
          </cell>
          <cell r="Q325">
            <v>4.3956043956043959E-2</v>
          </cell>
          <cell r="R325">
            <v>0</v>
          </cell>
          <cell r="S325">
            <v>0.05</v>
          </cell>
          <cell r="T325">
            <v>0</v>
          </cell>
          <cell r="U325">
            <v>1.4285714285714287E-2</v>
          </cell>
          <cell r="V325">
            <v>0.23581008058608061</v>
          </cell>
          <cell r="W325">
            <v>4023.5095000000001</v>
          </cell>
          <cell r="X325">
            <v>21086.0095</v>
          </cell>
          <cell r="Y325">
            <v>0.23581008058608055</v>
          </cell>
          <cell r="AD325">
            <v>229</v>
          </cell>
          <cell r="AG325">
            <v>0</v>
          </cell>
          <cell r="BF325">
            <v>0</v>
          </cell>
          <cell r="BG325">
            <v>1</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v>
          </cell>
          <cell r="CJ325">
            <v>1</v>
          </cell>
          <cell r="DA325" t="str">
            <v>Maintenance Technician - Mechanical</v>
          </cell>
          <cell r="DB325">
            <v>23714</v>
          </cell>
        </row>
        <row r="326">
          <cell r="A326">
            <v>314</v>
          </cell>
          <cell r="B326">
            <v>5.0559999999999699</v>
          </cell>
          <cell r="C326" t="str">
            <v>Carillion FM</v>
          </cell>
          <cell r="D326" t="str">
            <v>Weekday CSR 5</v>
          </cell>
          <cell r="E326">
            <v>17062.5</v>
          </cell>
          <cell r="F326">
            <v>0</v>
          </cell>
          <cell r="G326">
            <v>0</v>
          </cell>
          <cell r="H326">
            <v>0</v>
          </cell>
          <cell r="I326">
            <v>0.01</v>
          </cell>
          <cell r="J326">
            <v>7.3652571428571442E-2</v>
          </cell>
          <cell r="K326">
            <v>5.0000000000000001E-3</v>
          </cell>
          <cell r="M326">
            <v>0</v>
          </cell>
          <cell r="O326">
            <v>2.3443223443223443E-2</v>
          </cell>
          <cell r="P326">
            <v>1.5472527472527472E-2</v>
          </cell>
          <cell r="Q326">
            <v>4.3956043956043959E-2</v>
          </cell>
          <cell r="R326">
            <v>0</v>
          </cell>
          <cell r="S326">
            <v>0.05</v>
          </cell>
          <cell r="T326">
            <v>0</v>
          </cell>
          <cell r="U326">
            <v>1.4285714285714287E-2</v>
          </cell>
          <cell r="V326">
            <v>0.23581008058608061</v>
          </cell>
          <cell r="W326">
            <v>4023.5095000000001</v>
          </cell>
          <cell r="X326">
            <v>21086.0095</v>
          </cell>
          <cell r="Y326">
            <v>0.23581008058608055</v>
          </cell>
          <cell r="AD326">
            <v>230</v>
          </cell>
          <cell r="AG326">
            <v>0</v>
          </cell>
          <cell r="BF326">
            <v>0</v>
          </cell>
          <cell r="BG326">
            <v>1</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1</v>
          </cell>
          <cell r="CJ326">
            <v>1</v>
          </cell>
          <cell r="DA326" t="str">
            <v>Maintenance Technician - Mechanical</v>
          </cell>
          <cell r="DB326">
            <v>34000</v>
          </cell>
        </row>
        <row r="327">
          <cell r="A327">
            <v>315</v>
          </cell>
          <cell r="B327">
            <v>5.0569999999999702</v>
          </cell>
          <cell r="C327" t="str">
            <v>Carillion FM</v>
          </cell>
          <cell r="D327" t="str">
            <v>Plumbing Trade 10</v>
          </cell>
          <cell r="E327">
            <v>24555.3</v>
          </cell>
          <cell r="F327">
            <v>0</v>
          </cell>
          <cell r="G327">
            <v>0</v>
          </cell>
          <cell r="H327">
            <v>0</v>
          </cell>
          <cell r="I327">
            <v>0.01</v>
          </cell>
          <cell r="J327">
            <v>9.3287534666650379E-2</v>
          </cell>
          <cell r="K327">
            <v>5.0000000000000001E-3</v>
          </cell>
          <cell r="M327">
            <v>0</v>
          </cell>
          <cell r="O327">
            <v>1.6289762291643761E-2</v>
          </cell>
          <cell r="P327">
            <v>1.0751243112484881E-2</v>
          </cell>
          <cell r="Q327">
            <v>3.0543304296832049E-2</v>
          </cell>
          <cell r="R327">
            <v>2.0362202864554698E-2</v>
          </cell>
          <cell r="S327">
            <v>1.4423076923076924E-2</v>
          </cell>
          <cell r="T327">
            <v>0</v>
          </cell>
          <cell r="U327">
            <v>1.4285714285714287E-2</v>
          </cell>
          <cell r="V327">
            <v>0.21494283844095699</v>
          </cell>
          <cell r="W327">
            <v>5277.9858807692308</v>
          </cell>
          <cell r="X327">
            <v>29833.285880769232</v>
          </cell>
          <cell r="Y327">
            <v>0.21494283844095707</v>
          </cell>
          <cell r="AD327">
            <v>231</v>
          </cell>
          <cell r="AG327">
            <v>0</v>
          </cell>
          <cell r="BF327">
            <v>0</v>
          </cell>
          <cell r="BG327">
            <v>0</v>
          </cell>
          <cell r="BH327">
            <v>0.7</v>
          </cell>
          <cell r="BI327">
            <v>0</v>
          </cell>
          <cell r="BJ327">
            <v>0</v>
          </cell>
          <cell r="BK327">
            <v>0</v>
          </cell>
          <cell r="BL327">
            <v>0</v>
          </cell>
          <cell r="BM327">
            <v>0.05</v>
          </cell>
          <cell r="BN327">
            <v>0</v>
          </cell>
          <cell r="BO327">
            <v>0</v>
          </cell>
          <cell r="BP327">
            <v>0</v>
          </cell>
          <cell r="BQ327">
            <v>0</v>
          </cell>
          <cell r="BR327">
            <v>0</v>
          </cell>
          <cell r="BS327">
            <v>0.25</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1</v>
          </cell>
          <cell r="CJ327">
            <v>1</v>
          </cell>
          <cell r="DA327" t="str">
            <v>Maintenance Technician - Mechanical</v>
          </cell>
          <cell r="DB327">
            <v>29535.51</v>
          </cell>
        </row>
        <row r="328">
          <cell r="A328">
            <v>316</v>
          </cell>
          <cell r="B328">
            <v>5.0579999999999696</v>
          </cell>
          <cell r="C328" t="str">
            <v>Carillion FM</v>
          </cell>
          <cell r="D328" t="str">
            <v>Electrical Trade 55</v>
          </cell>
          <cell r="E328">
            <v>29540</v>
          </cell>
          <cell r="F328">
            <v>0</v>
          </cell>
          <cell r="G328">
            <v>1</v>
          </cell>
          <cell r="H328">
            <v>1650</v>
          </cell>
          <cell r="I328">
            <v>0.01</v>
          </cell>
          <cell r="J328">
            <v>0.10083249830737982</v>
          </cell>
          <cell r="K328">
            <v>5.0000000000000001E-3</v>
          </cell>
          <cell r="M328">
            <v>1.6249153689911984E-2</v>
          </cell>
          <cell r="O328">
            <v>1.3540961408259987E-2</v>
          </cell>
          <cell r="P328">
            <v>8.9370345294515919E-3</v>
          </cell>
          <cell r="Q328">
            <v>2.5389302640487475E-2</v>
          </cell>
          <cell r="R328">
            <v>4.206161137440758E-2</v>
          </cell>
          <cell r="S328">
            <v>1.4423076923076924E-2</v>
          </cell>
          <cell r="T328">
            <v>1.1577522004062289E-2</v>
          </cell>
          <cell r="U328">
            <v>1.4285714285714287E-2</v>
          </cell>
          <cell r="V328">
            <v>0.26229687516275196</v>
          </cell>
          <cell r="W328">
            <v>7748.2496923076933</v>
          </cell>
          <cell r="X328">
            <v>38938.249692307691</v>
          </cell>
          <cell r="Y328">
            <v>0.31815334097182424</v>
          </cell>
          <cell r="AD328">
            <v>232</v>
          </cell>
          <cell r="AG328">
            <v>0</v>
          </cell>
          <cell r="BF328">
            <v>0</v>
          </cell>
          <cell r="BG328">
            <v>0</v>
          </cell>
          <cell r="BH328">
            <v>0.75</v>
          </cell>
          <cell r="BI328">
            <v>0</v>
          </cell>
          <cell r="BJ328">
            <v>0</v>
          </cell>
          <cell r="BK328">
            <v>0</v>
          </cell>
          <cell r="BL328">
            <v>0</v>
          </cell>
          <cell r="BM328">
            <v>0.1</v>
          </cell>
          <cell r="BN328">
            <v>0</v>
          </cell>
          <cell r="BO328">
            <v>0.15</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1</v>
          </cell>
          <cell r="CJ328">
            <v>1</v>
          </cell>
          <cell r="DA328" t="str">
            <v>Maintenance Technician - Mechanical</v>
          </cell>
          <cell r="DB328">
            <v>27985</v>
          </cell>
        </row>
        <row r="329">
          <cell r="A329">
            <v>317</v>
          </cell>
          <cell r="B329">
            <v>5.05899999999997</v>
          </cell>
          <cell r="C329" t="str">
            <v>Carillion FM</v>
          </cell>
          <cell r="D329" t="str">
            <v>C BSDM</v>
          </cell>
          <cell r="E329">
            <v>38850</v>
          </cell>
          <cell r="F329">
            <v>0</v>
          </cell>
          <cell r="G329">
            <v>2</v>
          </cell>
          <cell r="H329">
            <v>2500</v>
          </cell>
          <cell r="I329">
            <v>0</v>
          </cell>
          <cell r="J329">
            <v>0.10973930501930503</v>
          </cell>
          <cell r="K329">
            <v>5.0000000000000001E-3</v>
          </cell>
          <cell r="M329">
            <v>1.2355212355212355E-2</v>
          </cell>
          <cell r="O329">
            <v>1.0296010296010296E-2</v>
          </cell>
          <cell r="P329">
            <v>6.7953667953667956E-3</v>
          </cell>
          <cell r="Q329">
            <v>1.9305019305019305E-2</v>
          </cell>
          <cell r="R329">
            <v>3.4749034749034749E-2</v>
          </cell>
          <cell r="S329">
            <v>1.4423076923076924E-2</v>
          </cell>
          <cell r="T329">
            <v>8.8030888030888026E-3</v>
          </cell>
          <cell r="U329">
            <v>1.4285714285714287E-2</v>
          </cell>
          <cell r="V329">
            <v>0.23575182853182855</v>
          </cell>
          <cell r="W329">
            <v>9158.9585384615384</v>
          </cell>
          <cell r="X329">
            <v>50508.958538461535</v>
          </cell>
          <cell r="Y329">
            <v>0.30010189288189282</v>
          </cell>
          <cell r="AD329">
            <v>233</v>
          </cell>
          <cell r="AG329">
            <v>0</v>
          </cell>
          <cell r="BF329">
            <v>0.3</v>
          </cell>
          <cell r="BG329">
            <v>0</v>
          </cell>
          <cell r="BH329">
            <v>0</v>
          </cell>
          <cell r="BI329">
            <v>0</v>
          </cell>
          <cell r="BJ329">
            <v>0</v>
          </cell>
          <cell r="BK329">
            <v>0</v>
          </cell>
          <cell r="BL329">
            <v>0</v>
          </cell>
          <cell r="BM329">
            <v>0</v>
          </cell>
          <cell r="BN329">
            <v>0</v>
          </cell>
          <cell r="BO329">
            <v>0</v>
          </cell>
          <cell r="BP329">
            <v>0</v>
          </cell>
          <cell r="BQ329">
            <v>0.6</v>
          </cell>
          <cell r="BR329">
            <v>0</v>
          </cell>
          <cell r="BS329">
            <v>0</v>
          </cell>
          <cell r="BT329">
            <v>0</v>
          </cell>
          <cell r="BU329">
            <v>0.1</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0.99999999999999989</v>
          </cell>
          <cell r="CJ329">
            <v>0.89999999999999991</v>
          </cell>
          <cell r="DA329" t="str">
            <v>Maintenance Technician - Mechanical</v>
          </cell>
          <cell r="DB329">
            <v>20862.5</v>
          </cell>
        </row>
        <row r="330">
          <cell r="A330">
            <v>318</v>
          </cell>
          <cell r="B330">
            <v>5.0599999999999703</v>
          </cell>
          <cell r="C330" t="str">
            <v>Carillion FM</v>
          </cell>
          <cell r="D330" t="str">
            <v>Weekend CSR 1</v>
          </cell>
          <cell r="E330">
            <v>19136.25</v>
          </cell>
          <cell r="F330">
            <v>0</v>
          </cell>
          <cell r="G330">
            <v>0</v>
          </cell>
          <cell r="H330">
            <v>0</v>
          </cell>
          <cell r="I330">
            <v>0</v>
          </cell>
          <cell r="J330">
            <v>8.0625749559082902E-2</v>
          </cell>
          <cell r="K330">
            <v>5.0000000000000001E-3</v>
          </cell>
          <cell r="M330">
            <v>0</v>
          </cell>
          <cell r="O330">
            <v>2.0902736952119669E-2</v>
          </cell>
          <cell r="P330">
            <v>1.379580638839898E-2</v>
          </cell>
          <cell r="Q330">
            <v>3.9192631785224377E-2</v>
          </cell>
          <cell r="R330">
            <v>0</v>
          </cell>
          <cell r="S330">
            <v>0.05</v>
          </cell>
          <cell r="T330">
            <v>0</v>
          </cell>
          <cell r="U330">
            <v>1.4285714285714287E-2</v>
          </cell>
          <cell r="V330">
            <v>0.2238026389705402</v>
          </cell>
          <cell r="W330">
            <v>4282.7432499999995</v>
          </cell>
          <cell r="X330">
            <v>23418.99325</v>
          </cell>
          <cell r="Y330">
            <v>0.22380263897054009</v>
          </cell>
          <cell r="AD330" t="str">
            <v>na</v>
          </cell>
          <cell r="AG330">
            <v>0</v>
          </cell>
          <cell r="BF330">
            <v>0</v>
          </cell>
          <cell r="BG330">
            <v>1</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1</v>
          </cell>
          <cell r="CJ330">
            <v>1</v>
          </cell>
          <cell r="DA330" t="str">
            <v>Maintenance Technician - Mechanical</v>
          </cell>
          <cell r="DB330">
            <v>26475</v>
          </cell>
        </row>
        <row r="331">
          <cell r="A331">
            <v>319</v>
          </cell>
          <cell r="B331">
            <v>5.0609999999999697</v>
          </cell>
          <cell r="C331" t="str">
            <v>Carillion FM</v>
          </cell>
          <cell r="D331" t="str">
            <v>Plumbing Trade 23</v>
          </cell>
          <cell r="E331">
            <v>31893.75</v>
          </cell>
          <cell r="F331">
            <v>0</v>
          </cell>
          <cell r="G331">
            <v>2</v>
          </cell>
          <cell r="H331">
            <v>2500</v>
          </cell>
          <cell r="I331">
            <v>0.01</v>
          </cell>
          <cell r="J331">
            <v>0.10357544973544974</v>
          </cell>
          <cell r="K331">
            <v>5.0000000000000001E-3</v>
          </cell>
          <cell r="M331">
            <v>1.5049970605526162E-2</v>
          </cell>
          <cell r="O331">
            <v>1.2541642171271801E-2</v>
          </cell>
          <cell r="P331">
            <v>8.2774838330393879E-3</v>
          </cell>
          <cell r="Q331">
            <v>2.3515579071134628E-2</v>
          </cell>
          <cell r="R331">
            <v>4.2328042328042326E-2</v>
          </cell>
          <cell r="S331">
            <v>1.4423076923076924E-2</v>
          </cell>
          <cell r="T331">
            <v>1.072310405643739E-2</v>
          </cell>
          <cell r="U331">
            <v>1.4285714285714287E-2</v>
          </cell>
          <cell r="V331">
            <v>0.25972006300969264</v>
          </cell>
          <cell r="W331">
            <v>8283.4467596153845</v>
          </cell>
          <cell r="X331">
            <v>42677.196759615385</v>
          </cell>
          <cell r="Y331">
            <v>0.33810532658014147</v>
          </cell>
          <cell r="AD331">
            <v>219</v>
          </cell>
          <cell r="AG331">
            <v>0</v>
          </cell>
          <cell r="BF331">
            <v>0</v>
          </cell>
          <cell r="BG331">
            <v>0</v>
          </cell>
          <cell r="BH331">
            <v>0.45</v>
          </cell>
          <cell r="BI331">
            <v>0</v>
          </cell>
          <cell r="BJ331">
            <v>0</v>
          </cell>
          <cell r="BK331">
            <v>0</v>
          </cell>
          <cell r="BL331">
            <v>0</v>
          </cell>
          <cell r="BM331">
            <v>0.05</v>
          </cell>
          <cell r="BN331">
            <v>0</v>
          </cell>
          <cell r="BO331">
            <v>0.25</v>
          </cell>
          <cell r="BP331">
            <v>0</v>
          </cell>
          <cell r="BQ331">
            <v>0</v>
          </cell>
          <cell r="BR331">
            <v>0</v>
          </cell>
          <cell r="BS331">
            <v>0.25</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1</v>
          </cell>
          <cell r="CJ331">
            <v>1</v>
          </cell>
          <cell r="DA331" t="str">
            <v>Maintenance Supervisor - Electrical</v>
          </cell>
          <cell r="DB331">
            <v>34000</v>
          </cell>
        </row>
        <row r="332">
          <cell r="A332">
            <v>320</v>
          </cell>
          <cell r="B332">
            <v>5.0619999999999701</v>
          </cell>
          <cell r="C332" t="str">
            <v>Carillion FM</v>
          </cell>
          <cell r="D332" t="str">
            <v>Weekday CSR 2</v>
          </cell>
          <cell r="E332">
            <v>17545.5</v>
          </cell>
          <cell r="F332">
            <v>0</v>
          </cell>
          <cell r="G332">
            <v>0</v>
          </cell>
          <cell r="H332">
            <v>0</v>
          </cell>
          <cell r="I332">
            <v>0.01</v>
          </cell>
          <cell r="J332">
            <v>7.5423954860220577E-2</v>
          </cell>
          <cell r="K332">
            <v>5.0000000000000001E-3</v>
          </cell>
          <cell r="M332">
            <v>0</v>
          </cell>
          <cell r="O332">
            <v>2.2797868399304665E-2</v>
          </cell>
          <cell r="P332">
            <v>1.5046593143541079E-2</v>
          </cell>
          <cell r="Q332">
            <v>4.2746003248696249E-2</v>
          </cell>
          <cell r="R332">
            <v>0</v>
          </cell>
          <cell r="S332">
            <v>0.05</v>
          </cell>
          <cell r="T332">
            <v>0</v>
          </cell>
          <cell r="U332">
            <v>1.4285714285714287E-2</v>
          </cell>
          <cell r="V332">
            <v>0.23530013393747684</v>
          </cell>
          <cell r="W332">
            <v>4128.4584999999997</v>
          </cell>
          <cell r="X332">
            <v>21673.958500000001</v>
          </cell>
          <cell r="Y332">
            <v>0.23530013393747695</v>
          </cell>
          <cell r="AD332">
            <v>63</v>
          </cell>
          <cell r="AG332">
            <v>0</v>
          </cell>
          <cell r="BF332">
            <v>0</v>
          </cell>
          <cell r="BG332">
            <v>1</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1</v>
          </cell>
          <cell r="CJ332">
            <v>1</v>
          </cell>
          <cell r="DA332" t="str">
            <v>Maintenance Technician - Electrical</v>
          </cell>
          <cell r="DB332">
            <v>27371</v>
          </cell>
        </row>
        <row r="333">
          <cell r="A333">
            <v>321</v>
          </cell>
          <cell r="B333">
            <v>5.0629999999999704</v>
          </cell>
          <cell r="C333" t="str">
            <v>Carillion FM</v>
          </cell>
          <cell r="D333" t="str">
            <v>Fabric Trade 13</v>
          </cell>
          <cell r="E333">
            <v>20202</v>
          </cell>
          <cell r="F333">
            <v>0</v>
          </cell>
          <cell r="G333">
            <v>0</v>
          </cell>
          <cell r="H333">
            <v>0</v>
          </cell>
          <cell r="I333">
            <v>0.01</v>
          </cell>
          <cell r="J333">
            <v>8.3652509652509657E-2</v>
          </cell>
          <cell r="K333">
            <v>5.0000000000000001E-3</v>
          </cell>
          <cell r="M333">
            <v>0</v>
          </cell>
          <cell r="O333">
            <v>1.9800019800019799E-2</v>
          </cell>
          <cell r="P333">
            <v>1.3068013068013067E-2</v>
          </cell>
          <cell r="Q333">
            <v>3.7125037125037126E-2</v>
          </cell>
          <cell r="R333">
            <v>2.475002475002475E-2</v>
          </cell>
          <cell r="S333">
            <v>1.4423076923076924E-2</v>
          </cell>
          <cell r="T333">
            <v>0</v>
          </cell>
          <cell r="U333">
            <v>1.4285714285714287E-2</v>
          </cell>
          <cell r="V333">
            <v>0.2221043956043956</v>
          </cell>
          <cell r="W333">
            <v>4486.9529999999995</v>
          </cell>
          <cell r="X333">
            <v>24688.953000000001</v>
          </cell>
          <cell r="Y333">
            <v>0.22210439560439577</v>
          </cell>
          <cell r="AD333">
            <v>68</v>
          </cell>
          <cell r="AG333">
            <v>0</v>
          </cell>
          <cell r="BF333">
            <v>0</v>
          </cell>
          <cell r="BG333">
            <v>0</v>
          </cell>
          <cell r="BH333">
            <v>0.45</v>
          </cell>
          <cell r="BI333">
            <v>0</v>
          </cell>
          <cell r="BJ333">
            <v>0</v>
          </cell>
          <cell r="BK333">
            <v>0</v>
          </cell>
          <cell r="BL333">
            <v>0</v>
          </cell>
          <cell r="BM333">
            <v>0.05</v>
          </cell>
          <cell r="BN333">
            <v>0</v>
          </cell>
          <cell r="BO333">
            <v>0.25</v>
          </cell>
          <cell r="BP333">
            <v>0</v>
          </cell>
          <cell r="BQ333">
            <v>0</v>
          </cell>
          <cell r="BR333">
            <v>0</v>
          </cell>
          <cell r="BS333">
            <v>0.25</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1</v>
          </cell>
          <cell r="CJ333">
            <v>1</v>
          </cell>
          <cell r="DA333" t="str">
            <v>Maintenance Technician - Electrical</v>
          </cell>
          <cell r="DB333">
            <v>20946</v>
          </cell>
        </row>
        <row r="334">
          <cell r="A334">
            <v>322</v>
          </cell>
          <cell r="B334">
            <v>5.0639999999999699</v>
          </cell>
          <cell r="C334" t="str">
            <v>Carillion FM</v>
          </cell>
          <cell r="D334" t="str">
            <v>Electrical Trade 36</v>
          </cell>
          <cell r="E334">
            <v>27111</v>
          </cell>
          <cell r="F334">
            <v>0</v>
          </cell>
          <cell r="G334">
            <v>1</v>
          </cell>
          <cell r="H334">
            <v>1650</v>
          </cell>
          <cell r="I334">
            <v>0.01</v>
          </cell>
          <cell r="J334">
            <v>9.7502489764302328E-2</v>
          </cell>
          <cell r="K334">
            <v>5.0000000000000001E-3</v>
          </cell>
          <cell r="M334">
            <v>1.7704990594223747E-2</v>
          </cell>
          <cell r="O334">
            <v>1.4754158828519789E-2</v>
          </cell>
          <cell r="P334">
            <v>9.737744826823061E-3</v>
          </cell>
          <cell r="Q334">
            <v>2.7664047803474603E-2</v>
          </cell>
          <cell r="R334">
            <v>4.5830105861089591E-2</v>
          </cell>
          <cell r="S334">
            <v>1.4423076923076924E-2</v>
          </cell>
          <cell r="T334">
            <v>1.2614805798384419E-2</v>
          </cell>
          <cell r="U334">
            <v>1.4285714285714287E-2</v>
          </cell>
          <cell r="V334">
            <v>0.26951713468560878</v>
          </cell>
          <cell r="W334">
            <v>7306.8790384615395</v>
          </cell>
          <cell r="X334">
            <v>36067.879038461542</v>
          </cell>
          <cell r="Y334">
            <v>0.33037803985325298</v>
          </cell>
          <cell r="AD334">
            <v>72</v>
          </cell>
          <cell r="AG334" t="str">
            <v>recruit</v>
          </cell>
          <cell r="BF334">
            <v>0</v>
          </cell>
          <cell r="BG334">
            <v>0</v>
          </cell>
          <cell r="BH334">
            <v>0.75</v>
          </cell>
          <cell r="BI334">
            <v>0</v>
          </cell>
          <cell r="BJ334">
            <v>0</v>
          </cell>
          <cell r="BK334">
            <v>0</v>
          </cell>
          <cell r="BL334">
            <v>0</v>
          </cell>
          <cell r="BM334">
            <v>0.1</v>
          </cell>
          <cell r="BN334">
            <v>0</v>
          </cell>
          <cell r="BO334">
            <v>0.15</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1</v>
          </cell>
          <cell r="CJ334">
            <v>1</v>
          </cell>
          <cell r="DA334" t="str">
            <v>Maintenance Technician - Electrical</v>
          </cell>
          <cell r="DB334">
            <v>24916.51</v>
          </cell>
        </row>
        <row r="335">
          <cell r="A335">
            <v>323</v>
          </cell>
          <cell r="B335">
            <v>5.0649999999999604</v>
          </cell>
          <cell r="C335" t="str">
            <v>Carillion FM</v>
          </cell>
          <cell r="D335" t="str">
            <v>Mechanical Trade 21</v>
          </cell>
          <cell r="E335">
            <v>30828</v>
          </cell>
          <cell r="F335">
            <v>0</v>
          </cell>
          <cell r="G335">
            <v>2</v>
          </cell>
          <cell r="H335">
            <v>2500</v>
          </cell>
          <cell r="I335">
            <v>0.01</v>
          </cell>
          <cell r="J335">
            <v>0.10238536395484625</v>
          </cell>
          <cell r="K335">
            <v>5.0000000000000001E-3</v>
          </cell>
          <cell r="M335">
            <v>1.5570260801868432E-2</v>
          </cell>
          <cell r="O335">
            <v>1.2975217334890359E-2</v>
          </cell>
          <cell r="P335">
            <v>8.5636434410276373E-3</v>
          </cell>
          <cell r="Q335">
            <v>2.4328532502919425E-2</v>
          </cell>
          <cell r="R335">
            <v>4.3791358505254965E-2</v>
          </cell>
          <cell r="S335">
            <v>1.4423076923076924E-2</v>
          </cell>
          <cell r="T335">
            <v>1.1093810821331257E-2</v>
          </cell>
          <cell r="U335">
            <v>1.4285714285714287E-2</v>
          </cell>
          <cell r="V335">
            <v>0.26241697857092955</v>
          </cell>
          <cell r="W335">
            <v>8089.7906153846161</v>
          </cell>
          <cell r="X335">
            <v>41417.790615384612</v>
          </cell>
          <cell r="Y335">
            <v>0.34351208691399426</v>
          </cell>
          <cell r="AD335">
            <v>159</v>
          </cell>
          <cell r="AG335">
            <v>0</v>
          </cell>
          <cell r="BF335">
            <v>0</v>
          </cell>
          <cell r="BG335">
            <v>0</v>
          </cell>
          <cell r="BH335">
            <v>0.75</v>
          </cell>
          <cell r="BI335">
            <v>0</v>
          </cell>
          <cell r="BJ335">
            <v>0</v>
          </cell>
          <cell r="BK335">
            <v>0</v>
          </cell>
          <cell r="BL335">
            <v>0</v>
          </cell>
          <cell r="BM335">
            <v>0.1</v>
          </cell>
          <cell r="BN335">
            <v>0</v>
          </cell>
          <cell r="BO335">
            <v>0.15</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1</v>
          </cell>
          <cell r="CJ335">
            <v>1</v>
          </cell>
          <cell r="DA335" t="str">
            <v>Maintenance Technician – Fabric</v>
          </cell>
          <cell r="DB335">
            <v>27308</v>
          </cell>
        </row>
        <row r="336">
          <cell r="A336">
            <v>324</v>
          </cell>
          <cell r="B336">
            <v>5.0659999999999599</v>
          </cell>
          <cell r="C336" t="str">
            <v>Carillion FM</v>
          </cell>
          <cell r="D336" t="str">
            <v>Senior Commercial Manager</v>
          </cell>
          <cell r="E336">
            <v>50904</v>
          </cell>
          <cell r="F336">
            <v>0</v>
          </cell>
          <cell r="G336">
            <v>4</v>
          </cell>
          <cell r="H336">
            <v>3150</v>
          </cell>
          <cell r="I336">
            <v>0</v>
          </cell>
          <cell r="J336">
            <v>0.11643140028288544</v>
          </cell>
          <cell r="K336">
            <v>5.0000000000000001E-3</v>
          </cell>
          <cell r="M336">
            <v>9.4295143800094301E-3</v>
          </cell>
          <cell r="O336">
            <v>7.8579286500078584E-3</v>
          </cell>
          <cell r="P336">
            <v>5.186232909005186E-3</v>
          </cell>
          <cell r="Q336">
            <v>1.4733616218764733E-2</v>
          </cell>
          <cell r="R336">
            <v>3.87985227094138E-2</v>
          </cell>
          <cell r="S336">
            <v>9.6153846153846159E-3</v>
          </cell>
          <cell r="T336">
            <v>6.7185289957567189E-3</v>
          </cell>
          <cell r="U336">
            <v>1.4285714285714287E-2</v>
          </cell>
          <cell r="V336">
            <v>0.2280568430469421</v>
          </cell>
          <cell r="W336">
            <v>11609.005538461541</v>
          </cell>
          <cell r="X336">
            <v>65663.005538461541</v>
          </cell>
          <cell r="Y336">
            <v>0.28993803116575401</v>
          </cell>
          <cell r="AD336">
            <v>165</v>
          </cell>
          <cell r="AG336">
            <v>0</v>
          </cell>
          <cell r="BF336">
            <v>0.8</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0.2</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1</v>
          </cell>
          <cell r="CJ336">
            <v>0.8</v>
          </cell>
          <cell r="DA336" t="str">
            <v>Maintenance Technician – Fabric</v>
          </cell>
          <cell r="DB336">
            <v>27797</v>
          </cell>
        </row>
        <row r="337">
          <cell r="A337">
            <v>325</v>
          </cell>
          <cell r="B337">
            <v>5.0669999999999602</v>
          </cell>
          <cell r="C337" t="str">
            <v>Carillion FM</v>
          </cell>
          <cell r="D337" t="str">
            <v>Weekday CSR 3</v>
          </cell>
          <cell r="E337">
            <v>17325</v>
          </cell>
          <cell r="F337">
            <v>0</v>
          </cell>
          <cell r="G337">
            <v>0</v>
          </cell>
          <cell r="H337">
            <v>0</v>
          </cell>
          <cell r="I337">
            <v>0</v>
          </cell>
          <cell r="J337">
            <v>7.4627532467532467E-2</v>
          </cell>
          <cell r="K337">
            <v>5.0000000000000001E-3</v>
          </cell>
          <cell r="M337">
            <v>0</v>
          </cell>
          <cell r="O337">
            <v>2.3088023088023088E-2</v>
          </cell>
          <cell r="P337">
            <v>1.5238095238095238E-2</v>
          </cell>
          <cell r="Q337">
            <v>4.3290043290043288E-2</v>
          </cell>
          <cell r="R337">
            <v>0</v>
          </cell>
          <cell r="S337">
            <v>0.05</v>
          </cell>
          <cell r="T337">
            <v>0</v>
          </cell>
          <cell r="U337">
            <v>1.4285714285714287E-2</v>
          </cell>
          <cell r="V337">
            <v>0.22552940836940838</v>
          </cell>
          <cell r="W337">
            <v>3907.297</v>
          </cell>
          <cell r="X337">
            <v>21232.296999999999</v>
          </cell>
          <cell r="Y337">
            <v>0.22552940836940838</v>
          </cell>
          <cell r="AD337">
            <v>171</v>
          </cell>
          <cell r="AG337">
            <v>0</v>
          </cell>
          <cell r="BF337">
            <v>0</v>
          </cell>
          <cell r="BG337">
            <v>1</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1</v>
          </cell>
          <cell r="CJ337">
            <v>1</v>
          </cell>
          <cell r="DA337" t="str">
            <v>Maintenance Technician – Fabric</v>
          </cell>
          <cell r="DB337">
            <v>22309</v>
          </cell>
        </row>
        <row r="338">
          <cell r="A338">
            <v>326</v>
          </cell>
          <cell r="B338">
            <v>5.0679999999999596</v>
          </cell>
          <cell r="C338" t="str">
            <v>Carillion FM</v>
          </cell>
          <cell r="D338">
            <v>0</v>
          </cell>
          <cell r="E338">
            <v>14196</v>
          </cell>
          <cell r="F338">
            <v>0</v>
          </cell>
          <cell r="G338">
            <v>0</v>
          </cell>
          <cell r="H338">
            <v>0</v>
          </cell>
          <cell r="I338">
            <v>0</v>
          </cell>
          <cell r="J338">
            <v>6.0659340659340664E-2</v>
          </cell>
          <cell r="K338">
            <v>5.0000000000000001E-3</v>
          </cell>
          <cell r="M338">
            <v>0</v>
          </cell>
          <cell r="O338">
            <v>2.817695125387433E-2</v>
          </cell>
          <cell r="P338">
            <v>1.8596787827557058E-2</v>
          </cell>
          <cell r="Q338">
            <v>5.283178360101437E-2</v>
          </cell>
          <cell r="R338">
            <v>0</v>
          </cell>
          <cell r="S338">
            <v>0.05</v>
          </cell>
          <cell r="T338">
            <v>0</v>
          </cell>
          <cell r="U338">
            <v>1.4285714285714287E-2</v>
          </cell>
          <cell r="V338">
            <v>0.2295505776275007</v>
          </cell>
          <cell r="W338">
            <v>3258.7</v>
          </cell>
          <cell r="X338">
            <v>17454.7</v>
          </cell>
          <cell r="Y338">
            <v>0.22955057762750086</v>
          </cell>
          <cell r="AD338">
            <v>176</v>
          </cell>
          <cell r="AG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DA338" t="str">
            <v>Maintenance Technician – Fabric</v>
          </cell>
          <cell r="DB338">
            <v>50875</v>
          </cell>
        </row>
        <row r="339">
          <cell r="A339">
            <v>327</v>
          </cell>
          <cell r="B339">
            <v>5.06899999999996</v>
          </cell>
          <cell r="C339" t="str">
            <v>Carillion FM</v>
          </cell>
          <cell r="D339" t="str">
            <v>Area Manager West</v>
          </cell>
          <cell r="E339">
            <v>66150</v>
          </cell>
          <cell r="F339">
            <v>0</v>
          </cell>
          <cell r="G339">
            <v>5</v>
          </cell>
          <cell r="H339">
            <v>4100</v>
          </cell>
          <cell r="I339">
            <v>0</v>
          </cell>
          <cell r="J339">
            <v>0.12140244897959185</v>
          </cell>
          <cell r="K339">
            <v>5.0000000000000001E-3</v>
          </cell>
          <cell r="M339">
            <v>7.2562358276643995E-3</v>
          </cell>
          <cell r="O339">
            <v>6.0468631897203327E-3</v>
          </cell>
          <cell r="P339">
            <v>3.9909297052154197E-3</v>
          </cell>
          <cell r="Q339">
            <v>1.1337868480725623E-2</v>
          </cell>
          <cell r="R339">
            <v>3.2123960695389267E-2</v>
          </cell>
          <cell r="S339">
            <v>7.2115384615384619E-3</v>
          </cell>
          <cell r="T339">
            <v>5.1700680272108845E-3</v>
          </cell>
          <cell r="U339">
            <v>1.4285714285714287E-2</v>
          </cell>
          <cell r="V339">
            <v>0.21382562765277055</v>
          </cell>
          <cell r="W339">
            <v>14144.565269230772</v>
          </cell>
          <cell r="X339">
            <v>84394.565269230778</v>
          </cell>
          <cell r="Y339">
            <v>0.27580597534740403</v>
          </cell>
          <cell r="AD339">
            <v>211</v>
          </cell>
          <cell r="AG339">
            <v>0</v>
          </cell>
          <cell r="BF339">
            <v>0.5</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0.5</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1</v>
          </cell>
          <cell r="CJ339">
            <v>0.5</v>
          </cell>
          <cell r="DA339" t="str">
            <v>Construction Manager</v>
          </cell>
          <cell r="DB339">
            <v>52000</v>
          </cell>
        </row>
        <row r="340">
          <cell r="A340">
            <v>328</v>
          </cell>
          <cell r="B340">
            <v>5.0699999999999603</v>
          </cell>
          <cell r="C340" t="str">
            <v>Carillion FM</v>
          </cell>
          <cell r="D340" t="str">
            <v>Electrical Trade 62</v>
          </cell>
          <cell r="E340">
            <v>29460.850000000002</v>
          </cell>
          <cell r="F340">
            <v>0</v>
          </cell>
          <cell r="G340">
            <v>1</v>
          </cell>
          <cell r="H340">
            <v>1650</v>
          </cell>
          <cell r="I340">
            <v>0.01</v>
          </cell>
          <cell r="J340">
            <v>0.10073264349127742</v>
          </cell>
          <cell r="K340">
            <v>5.0000000000000001E-3</v>
          </cell>
          <cell r="M340">
            <v>1.6292808931174761E-2</v>
          </cell>
          <cell r="O340">
            <v>1.3577340775978967E-2</v>
          </cell>
          <cell r="P340">
            <v>8.9610449121461187E-3</v>
          </cell>
          <cell r="Q340">
            <v>2.5457513954960563E-2</v>
          </cell>
          <cell r="R340">
            <v>4.2174614785384666E-2</v>
          </cell>
          <cell r="S340">
            <v>1.4423076923076924E-2</v>
          </cell>
          <cell r="T340">
            <v>1.1608626363462018E-2</v>
          </cell>
          <cell r="U340">
            <v>1.4285714285714287E-2</v>
          </cell>
          <cell r="V340">
            <v>0.26251338442317573</v>
          </cell>
          <cell r="W340">
            <v>7733.8674414835177</v>
          </cell>
          <cell r="X340">
            <v>38844.717441483517</v>
          </cell>
          <cell r="Y340">
            <v>0.31851991512408895</v>
          </cell>
          <cell r="AD340">
            <v>321</v>
          </cell>
          <cell r="AG340">
            <v>0</v>
          </cell>
          <cell r="BF340">
            <v>0</v>
          </cell>
          <cell r="BG340">
            <v>0</v>
          </cell>
          <cell r="BH340">
            <v>0.75</v>
          </cell>
          <cell r="BI340">
            <v>0</v>
          </cell>
          <cell r="BJ340">
            <v>0</v>
          </cell>
          <cell r="BK340">
            <v>0</v>
          </cell>
          <cell r="BL340">
            <v>0</v>
          </cell>
          <cell r="BM340">
            <v>0.1</v>
          </cell>
          <cell r="BN340">
            <v>0</v>
          </cell>
          <cell r="BO340">
            <v>0.15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1</v>
          </cell>
          <cell r="CJ340">
            <v>1</v>
          </cell>
          <cell r="DA340" t="str">
            <v>Site Manager</v>
          </cell>
          <cell r="DB340">
            <v>40000</v>
          </cell>
        </row>
        <row r="341">
          <cell r="A341">
            <v>329</v>
          </cell>
          <cell r="B341">
            <v>5.0709999999999598</v>
          </cell>
          <cell r="C341" t="str">
            <v>Carillion FM</v>
          </cell>
          <cell r="D341" t="str">
            <v>Electrical Trade 60</v>
          </cell>
          <cell r="E341">
            <v>30976.400000000001</v>
          </cell>
          <cell r="F341">
            <v>0</v>
          </cell>
          <cell r="G341">
            <v>2</v>
          </cell>
          <cell r="H341">
            <v>2500</v>
          </cell>
          <cell r="I341">
            <v>0.01</v>
          </cell>
          <cell r="J341">
            <v>0.10255598455598457</v>
          </cell>
          <cell r="K341">
            <v>5.0000000000000001E-3</v>
          </cell>
          <cell r="M341">
            <v>1.5495667669580711E-2</v>
          </cell>
          <cell r="O341">
            <v>1.2913056391317261E-2</v>
          </cell>
          <cell r="P341">
            <v>8.5226172182693918E-3</v>
          </cell>
          <cell r="Q341">
            <v>2.4211980733719864E-2</v>
          </cell>
          <cell r="R341">
            <v>4.358156532069575E-2</v>
          </cell>
          <cell r="S341">
            <v>1.4423076923076924E-2</v>
          </cell>
          <cell r="T341">
            <v>1.1040663214576257E-2</v>
          </cell>
          <cell r="U341">
            <v>1.4285714285714287E-2</v>
          </cell>
          <cell r="V341">
            <v>0.26203032631293499</v>
          </cell>
          <cell r="W341">
            <v>8116.7561999999998</v>
          </cell>
          <cell r="X341">
            <v>41593.156199999998</v>
          </cell>
          <cell r="Y341">
            <v>0.34273692875866768</v>
          </cell>
          <cell r="AD341">
            <v>322</v>
          </cell>
          <cell r="AG341">
            <v>0</v>
          </cell>
          <cell r="BF341">
            <v>0</v>
          </cell>
          <cell r="BG341">
            <v>0</v>
          </cell>
          <cell r="BH341">
            <v>0.75</v>
          </cell>
          <cell r="BI341">
            <v>0</v>
          </cell>
          <cell r="BJ341">
            <v>0</v>
          </cell>
          <cell r="BK341">
            <v>0</v>
          </cell>
          <cell r="BL341">
            <v>0</v>
          </cell>
          <cell r="BM341">
            <v>0.1</v>
          </cell>
          <cell r="BN341">
            <v>0</v>
          </cell>
          <cell r="BO341">
            <v>0.15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1</v>
          </cell>
          <cell r="CJ341">
            <v>1</v>
          </cell>
          <cell r="DA341" t="str">
            <v>Site Manager</v>
          </cell>
          <cell r="DB341">
            <v>40000</v>
          </cell>
        </row>
        <row r="342">
          <cell r="A342">
            <v>330</v>
          </cell>
          <cell r="B342">
            <v>5.0719999999999601</v>
          </cell>
          <cell r="C342" t="str">
            <v>Carillion FM</v>
          </cell>
          <cell r="D342" t="str">
            <v>Electrical Trade 61</v>
          </cell>
          <cell r="E342">
            <v>30278.15</v>
          </cell>
          <cell r="F342">
            <v>0</v>
          </cell>
          <cell r="G342">
            <v>2</v>
          </cell>
          <cell r="H342">
            <v>2500</v>
          </cell>
          <cell r="I342">
            <v>0.01</v>
          </cell>
          <cell r="J342">
            <v>0.10173860358046977</v>
          </cell>
          <cell r="K342">
            <v>5.0000000000000001E-3</v>
          </cell>
          <cell r="M342">
            <v>1.585301611888441E-2</v>
          </cell>
          <cell r="O342">
            <v>1.3210846765737009E-2</v>
          </cell>
          <cell r="P342">
            <v>8.7191588653864251E-3</v>
          </cell>
          <cell r="Q342">
            <v>2.4770337685756889E-2</v>
          </cell>
          <cell r="R342">
            <v>4.4586607834362399E-2</v>
          </cell>
          <cell r="S342">
            <v>1.4423076923076924E-2</v>
          </cell>
          <cell r="T342">
            <v>1.1295273984705142E-2</v>
          </cell>
          <cell r="U342">
            <v>1.4285714285714287E-2</v>
          </cell>
          <cell r="V342">
            <v>0.26388263604409329</v>
          </cell>
          <cell r="W342">
            <v>7989.8780365384637</v>
          </cell>
          <cell r="X342">
            <v>40768.028036538468</v>
          </cell>
          <cell r="Y342">
            <v>0.34645042832994966</v>
          </cell>
          <cell r="AD342" t="str">
            <v>na</v>
          </cell>
          <cell r="AG342">
            <v>0</v>
          </cell>
          <cell r="BF342">
            <v>0</v>
          </cell>
          <cell r="BG342">
            <v>0</v>
          </cell>
          <cell r="BH342">
            <v>0.75</v>
          </cell>
          <cell r="BI342">
            <v>0</v>
          </cell>
          <cell r="BJ342">
            <v>0</v>
          </cell>
          <cell r="BK342">
            <v>0</v>
          </cell>
          <cell r="BL342">
            <v>0</v>
          </cell>
          <cell r="BM342">
            <v>0.1</v>
          </cell>
          <cell r="BN342">
            <v>0</v>
          </cell>
          <cell r="BO342">
            <v>0.15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1</v>
          </cell>
          <cell r="CJ342">
            <v>1</v>
          </cell>
          <cell r="DA342" t="str">
            <v>M&amp;E Manager</v>
          </cell>
          <cell r="DB342">
            <v>48000</v>
          </cell>
        </row>
        <row r="343">
          <cell r="A343">
            <v>331</v>
          </cell>
          <cell r="B343">
            <v>5.0729999999999604</v>
          </cell>
          <cell r="C343" t="str">
            <v>Carillion FM</v>
          </cell>
          <cell r="D343" t="str">
            <v>Electrical Trade 67</v>
          </cell>
          <cell r="E343">
            <v>23504.25</v>
          </cell>
          <cell r="F343">
            <v>0</v>
          </cell>
          <cell r="G343">
            <v>0</v>
          </cell>
          <cell r="H343">
            <v>0</v>
          </cell>
          <cell r="I343">
            <v>0.01</v>
          </cell>
          <cell r="J343">
            <v>9.1288107469925647E-2</v>
          </cell>
          <cell r="K343">
            <v>5.0000000000000001E-3</v>
          </cell>
          <cell r="M343">
            <v>0</v>
          </cell>
          <cell r="O343">
            <v>1.7018198836380654E-2</v>
          </cell>
          <cell r="P343">
            <v>1.1232011232011231E-2</v>
          </cell>
          <cell r="Q343">
            <v>3.1909122818213724E-2</v>
          </cell>
          <cell r="R343">
            <v>2.1272748545475818E-2</v>
          </cell>
          <cell r="S343">
            <v>1.4423076923076924E-2</v>
          </cell>
          <cell r="T343">
            <v>0</v>
          </cell>
          <cell r="U343">
            <v>0</v>
          </cell>
          <cell r="V343">
            <v>0.20214326582508402</v>
          </cell>
          <cell r="W343">
            <v>4751.2258557692312</v>
          </cell>
          <cell r="X343">
            <v>28255.475855769233</v>
          </cell>
          <cell r="Y343">
            <v>0.20214326582508413</v>
          </cell>
          <cell r="AD343">
            <v>314</v>
          </cell>
          <cell r="AG343" t="str">
            <v>Carillion type TUPE list</v>
          </cell>
          <cell r="BF343">
            <v>0</v>
          </cell>
          <cell r="BG343">
            <v>0</v>
          </cell>
          <cell r="BH343">
            <v>0.75</v>
          </cell>
          <cell r="BI343">
            <v>0</v>
          </cell>
          <cell r="BJ343">
            <v>0</v>
          </cell>
          <cell r="BK343">
            <v>0</v>
          </cell>
          <cell r="BL343">
            <v>0</v>
          </cell>
          <cell r="BM343">
            <v>0.1</v>
          </cell>
          <cell r="BN343">
            <v>0</v>
          </cell>
          <cell r="BO343">
            <v>0.15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1</v>
          </cell>
          <cell r="CJ343">
            <v>1</v>
          </cell>
          <cell r="DA343" t="str">
            <v>Grounds Operatives – Menwith Hill included in GC quote ?</v>
          </cell>
          <cell r="DB343">
            <v>0</v>
          </cell>
        </row>
        <row r="344">
          <cell r="A344">
            <v>332</v>
          </cell>
          <cell r="B344">
            <v>5.0739999999999599</v>
          </cell>
          <cell r="C344" t="str">
            <v>Carillion FM</v>
          </cell>
          <cell r="D344" t="str">
            <v>Electrical Trade 7</v>
          </cell>
          <cell r="E344">
            <v>25590.95</v>
          </cell>
          <cell r="F344">
            <v>0</v>
          </cell>
          <cell r="G344">
            <v>1</v>
          </cell>
          <cell r="H344">
            <v>1650</v>
          </cell>
          <cell r="I344">
            <v>0</v>
          </cell>
          <cell r="J344">
            <v>9.5097020626432396E-2</v>
          </cell>
          <cell r="K344">
            <v>5.0000000000000001E-3</v>
          </cell>
          <cell r="M344">
            <v>1.8756630762046738E-2</v>
          </cell>
          <cell r="O344">
            <v>1.5630525635038948E-2</v>
          </cell>
          <cell r="P344">
            <v>1.0316146919125706E-2</v>
          </cell>
          <cell r="Q344">
            <v>2.9307235565698028E-2</v>
          </cell>
          <cell r="R344">
            <v>4.8552320253839737E-2</v>
          </cell>
          <cell r="S344">
            <v>1.4423076923076924E-2</v>
          </cell>
          <cell r="T344">
            <v>1.3364099417958301E-2</v>
          </cell>
          <cell r="U344">
            <v>0</v>
          </cell>
          <cell r="V344">
            <v>0.25044705610321683</v>
          </cell>
          <cell r="W344">
            <v>6409.1780903846166</v>
          </cell>
          <cell r="X344">
            <v>33650.12809038462</v>
          </cell>
          <cell r="Y344">
            <v>0.31492297434775263</v>
          </cell>
          <cell r="AD344">
            <v>314</v>
          </cell>
          <cell r="AG344" t="str">
            <v>Carillion type TUPE list</v>
          </cell>
          <cell r="BF344">
            <v>0</v>
          </cell>
          <cell r="BG344">
            <v>0</v>
          </cell>
          <cell r="BH344">
            <v>0.75</v>
          </cell>
          <cell r="BI344">
            <v>0</v>
          </cell>
          <cell r="BJ344">
            <v>0</v>
          </cell>
          <cell r="BK344">
            <v>0</v>
          </cell>
          <cell r="BL344">
            <v>0</v>
          </cell>
          <cell r="BM344">
            <v>0.1</v>
          </cell>
          <cell r="BN344">
            <v>0</v>
          </cell>
          <cell r="BO344">
            <v>0.15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1</v>
          </cell>
          <cell r="CJ344">
            <v>1</v>
          </cell>
          <cell r="DA344" t="str">
            <v>Grounds Operatives – Menwith Hill included in GC quote ?</v>
          </cell>
          <cell r="DB344">
            <v>0</v>
          </cell>
        </row>
        <row r="345">
          <cell r="A345">
            <v>333</v>
          </cell>
          <cell r="B345">
            <v>5.0749999999999602</v>
          </cell>
          <cell r="C345" t="str">
            <v>Carillion FM</v>
          </cell>
          <cell r="D345" t="str">
            <v>Electrical Trade 63</v>
          </cell>
          <cell r="E345">
            <v>29316.350000000002</v>
          </cell>
          <cell r="F345">
            <v>0</v>
          </cell>
          <cell r="G345">
            <v>1</v>
          </cell>
          <cell r="H345">
            <v>1650</v>
          </cell>
          <cell r="I345">
            <v>0</v>
          </cell>
          <cell r="J345">
            <v>0.10054895305861748</v>
          </cell>
          <cell r="K345">
            <v>5.0000000000000001E-3</v>
          </cell>
          <cell r="M345">
            <v>1.6373116025698967E-2</v>
          </cell>
          <cell r="O345">
            <v>1.364426335474914E-2</v>
          </cell>
          <cell r="P345">
            <v>9.0052138141344332E-3</v>
          </cell>
          <cell r="Q345">
            <v>2.5582993790154638E-2</v>
          </cell>
          <cell r="R345">
            <v>4.2382493045689515E-2</v>
          </cell>
          <cell r="S345">
            <v>1.4423076923076924E-2</v>
          </cell>
          <cell r="T345">
            <v>1.1665845168310516E-2</v>
          </cell>
          <cell r="U345">
            <v>0</v>
          </cell>
          <cell r="V345">
            <v>0.23862595518043164</v>
          </cell>
          <cell r="W345">
            <v>6995.642021153848</v>
          </cell>
          <cell r="X345">
            <v>37961.992021153848</v>
          </cell>
          <cell r="Y345">
            <v>0.29490854151877177</v>
          </cell>
          <cell r="AD345">
            <v>314</v>
          </cell>
          <cell r="AG345">
            <v>0</v>
          </cell>
          <cell r="BF345">
            <v>0</v>
          </cell>
          <cell r="BG345">
            <v>0</v>
          </cell>
          <cell r="BH345">
            <v>0.75</v>
          </cell>
          <cell r="BI345">
            <v>0</v>
          </cell>
          <cell r="BJ345">
            <v>0</v>
          </cell>
          <cell r="BK345">
            <v>0</v>
          </cell>
          <cell r="BL345">
            <v>0</v>
          </cell>
          <cell r="BM345">
            <v>0.1</v>
          </cell>
          <cell r="BN345">
            <v>0</v>
          </cell>
          <cell r="BO345">
            <v>0.15</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1</v>
          </cell>
          <cell r="CJ345">
            <v>1</v>
          </cell>
          <cell r="DA345" t="str">
            <v>Grounds Operatives - Fairford</v>
          </cell>
          <cell r="DB345">
            <v>0</v>
          </cell>
        </row>
        <row r="346">
          <cell r="A346">
            <v>334</v>
          </cell>
          <cell r="B346">
            <v>5.0759999999999597</v>
          </cell>
          <cell r="C346" t="str">
            <v>Carillion FM</v>
          </cell>
          <cell r="D346" t="str">
            <v>Electrical Trade 58</v>
          </cell>
          <cell r="E346">
            <v>29444.45</v>
          </cell>
          <cell r="F346">
            <v>0</v>
          </cell>
          <cell r="G346">
            <v>1</v>
          </cell>
          <cell r="H346">
            <v>1650</v>
          </cell>
          <cell r="I346">
            <v>0.01</v>
          </cell>
          <cell r="J346">
            <v>0.10071188628077618</v>
          </cell>
          <cell r="K346">
            <v>5.0000000000000001E-3</v>
          </cell>
          <cell r="M346">
            <v>1.6301883716625713E-2</v>
          </cell>
          <cell r="O346">
            <v>1.3584903097188095E-2</v>
          </cell>
          <cell r="P346">
            <v>8.9660360441441416E-3</v>
          </cell>
          <cell r="Q346">
            <v>2.5471693307227677E-2</v>
          </cell>
          <cell r="R346">
            <v>4.2198105245640521E-2</v>
          </cell>
          <cell r="S346">
            <v>1.4423076923076924E-2</v>
          </cell>
          <cell r="T346">
            <v>1.1615092148095821E-2</v>
          </cell>
          <cell r="U346">
            <v>0</v>
          </cell>
          <cell r="V346">
            <v>0.24827267676277509</v>
          </cell>
          <cell r="W346">
            <v>7310.2524173076936</v>
          </cell>
          <cell r="X346">
            <v>38404.702417307693</v>
          </cell>
          <cell r="Y346">
            <v>0.30431040203867599</v>
          </cell>
          <cell r="AD346">
            <v>314</v>
          </cell>
          <cell r="AG346">
            <v>0</v>
          </cell>
          <cell r="BF346">
            <v>0</v>
          </cell>
          <cell r="BG346">
            <v>0</v>
          </cell>
          <cell r="BH346">
            <v>0.75</v>
          </cell>
          <cell r="BI346">
            <v>0</v>
          </cell>
          <cell r="BJ346">
            <v>0</v>
          </cell>
          <cell r="BK346">
            <v>0</v>
          </cell>
          <cell r="BL346">
            <v>0</v>
          </cell>
          <cell r="BM346">
            <v>0.1</v>
          </cell>
          <cell r="BN346">
            <v>0</v>
          </cell>
          <cell r="BO346">
            <v>0.15</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1</v>
          </cell>
          <cell r="CJ346">
            <v>1</v>
          </cell>
          <cell r="DA346" t="str">
            <v>Grounds Operatives - Alconbury (Molesworth)</v>
          </cell>
          <cell r="DB346">
            <v>0</v>
          </cell>
        </row>
        <row r="347">
          <cell r="A347">
            <v>335</v>
          </cell>
          <cell r="B347">
            <v>5.07699999999996</v>
          </cell>
          <cell r="C347" t="str">
            <v>Carillion FM</v>
          </cell>
          <cell r="D347" t="str">
            <v>Commercial Assistant 4</v>
          </cell>
          <cell r="E347">
            <v>24150</v>
          </cell>
          <cell r="F347">
            <v>0</v>
          </cell>
          <cell r="G347">
            <v>0</v>
          </cell>
          <cell r="H347">
            <v>0</v>
          </cell>
          <cell r="I347">
            <v>0.01</v>
          </cell>
          <cell r="J347">
            <v>9.2537142857142873E-2</v>
          </cell>
          <cell r="K347">
            <v>5.0000000000000001E-3</v>
          </cell>
          <cell r="M347">
            <v>0</v>
          </cell>
          <cell r="O347">
            <v>1.6563146997929608E-2</v>
          </cell>
          <cell r="P347">
            <v>1.093167701863354E-2</v>
          </cell>
          <cell r="Q347">
            <v>3.1055900621118012E-2</v>
          </cell>
          <cell r="R347">
            <v>2.0703933747412008E-2</v>
          </cell>
          <cell r="S347">
            <v>1.4423076923076924E-2</v>
          </cell>
          <cell r="T347">
            <v>0</v>
          </cell>
          <cell r="U347">
            <v>0</v>
          </cell>
          <cell r="V347">
            <v>0.20121487816531297</v>
          </cell>
          <cell r="W347">
            <v>4859.3393076923085</v>
          </cell>
          <cell r="X347">
            <v>29009.339307692309</v>
          </cell>
          <cell r="Y347">
            <v>0.20121487816531292</v>
          </cell>
          <cell r="AD347">
            <v>314</v>
          </cell>
          <cell r="AG347">
            <v>0</v>
          </cell>
          <cell r="BF347">
            <v>0.8</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0.2</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1</v>
          </cell>
          <cell r="CJ347">
            <v>0.8</v>
          </cell>
          <cell r="DA347" t="str">
            <v>Grounds Operatives - Alconbury</v>
          </cell>
          <cell r="DB347">
            <v>0</v>
          </cell>
        </row>
        <row r="348">
          <cell r="A348">
            <v>336</v>
          </cell>
          <cell r="B348">
            <v>5.0779999999999603</v>
          </cell>
          <cell r="C348" t="str">
            <v>Carillion FM</v>
          </cell>
          <cell r="D348" t="str">
            <v>Mechanical Trade 23</v>
          </cell>
          <cell r="E348">
            <v>29925</v>
          </cell>
          <cell r="F348">
            <v>0</v>
          </cell>
          <cell r="G348">
            <v>1</v>
          </cell>
          <cell r="H348">
            <v>1650</v>
          </cell>
          <cell r="I348">
            <v>0.01</v>
          </cell>
          <cell r="J348">
            <v>0.10131067669172933</v>
          </cell>
          <cell r="K348">
            <v>5.0000000000000001E-3</v>
          </cell>
          <cell r="M348">
            <v>1.6040100250626566E-2</v>
          </cell>
          <cell r="O348">
            <v>1.3366750208855471E-2</v>
          </cell>
          <cell r="P348">
            <v>8.8220551378446112E-3</v>
          </cell>
          <cell r="Q348">
            <v>2.5062656641604009E-2</v>
          </cell>
          <cell r="R348">
            <v>4.1520467836257312E-2</v>
          </cell>
          <cell r="S348">
            <v>1.4423076923076924E-2</v>
          </cell>
          <cell r="T348">
            <v>1.1428571428571429E-2</v>
          </cell>
          <cell r="U348">
            <v>0</v>
          </cell>
          <cell r="V348">
            <v>0.24697435511856566</v>
          </cell>
          <cell r="W348">
            <v>7390.7075769230778</v>
          </cell>
          <cell r="X348">
            <v>38965.70757692308</v>
          </cell>
          <cell r="Y348">
            <v>0.30211219973009462</v>
          </cell>
          <cell r="AD348">
            <v>314</v>
          </cell>
          <cell r="AG348">
            <v>0</v>
          </cell>
          <cell r="BF348">
            <v>0</v>
          </cell>
          <cell r="BG348">
            <v>0</v>
          </cell>
          <cell r="BH348">
            <v>0.45</v>
          </cell>
          <cell r="BI348">
            <v>0</v>
          </cell>
          <cell r="BJ348">
            <v>0</v>
          </cell>
          <cell r="BK348">
            <v>0</v>
          </cell>
          <cell r="BL348">
            <v>0</v>
          </cell>
          <cell r="BM348">
            <v>0.05</v>
          </cell>
          <cell r="BN348">
            <v>0</v>
          </cell>
          <cell r="BO348">
            <v>0.25</v>
          </cell>
          <cell r="BP348">
            <v>0</v>
          </cell>
          <cell r="BQ348">
            <v>0</v>
          </cell>
          <cell r="BR348">
            <v>0</v>
          </cell>
          <cell r="BS348">
            <v>0.25</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1</v>
          </cell>
          <cell r="CJ348">
            <v>1</v>
          </cell>
          <cell r="DA348" t="str">
            <v>Grounds Operatives - Alconbury</v>
          </cell>
          <cell r="DB348">
            <v>0</v>
          </cell>
        </row>
        <row r="349">
          <cell r="A349">
            <v>337</v>
          </cell>
          <cell r="B349">
            <v>5.0789999999999598</v>
          </cell>
          <cell r="C349" t="str">
            <v>Carillion FM</v>
          </cell>
          <cell r="D349" t="str">
            <v>Electrical Trade 64</v>
          </cell>
          <cell r="E349">
            <v>30728.700000000004</v>
          </cell>
          <cell r="F349">
            <v>0</v>
          </cell>
          <cell r="G349">
            <v>2</v>
          </cell>
          <cell r="H349">
            <v>2500</v>
          </cell>
          <cell r="I349">
            <v>0</v>
          </cell>
          <cell r="J349">
            <v>0.1022702750197698</v>
          </cell>
          <cell r="K349">
            <v>5.0000000000000001E-3</v>
          </cell>
          <cell r="M349">
            <v>1.5620576204004723E-2</v>
          </cell>
          <cell r="O349">
            <v>1.3017146836670603E-2</v>
          </cell>
          <cell r="P349">
            <v>8.5913169122025981E-3</v>
          </cell>
          <cell r="Q349">
            <v>2.4407150318757381E-2</v>
          </cell>
          <cell r="R349">
            <v>4.3932870573763286E-2</v>
          </cell>
          <cell r="S349">
            <v>1.4423076923076924E-2</v>
          </cell>
          <cell r="T349">
            <v>1.1129660545353364E-2</v>
          </cell>
          <cell r="U349">
            <v>0</v>
          </cell>
          <cell r="V349">
            <v>0.23839207333359869</v>
          </cell>
          <cell r="W349">
            <v>7325.478503846155</v>
          </cell>
          <cell r="X349">
            <v>40554.17850384616</v>
          </cell>
          <cell r="Y349">
            <v>0.31974924106279001</v>
          </cell>
          <cell r="AD349">
            <v>314</v>
          </cell>
          <cell r="AG349">
            <v>0</v>
          </cell>
          <cell r="BF349">
            <v>0</v>
          </cell>
          <cell r="BG349">
            <v>0</v>
          </cell>
          <cell r="BH349">
            <v>0.75</v>
          </cell>
          <cell r="BI349">
            <v>0</v>
          </cell>
          <cell r="BJ349">
            <v>0</v>
          </cell>
          <cell r="BK349">
            <v>0</v>
          </cell>
          <cell r="BL349">
            <v>0</v>
          </cell>
          <cell r="BM349">
            <v>0.1</v>
          </cell>
          <cell r="BN349">
            <v>0</v>
          </cell>
          <cell r="BO349">
            <v>0.15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1</v>
          </cell>
          <cell r="CJ349">
            <v>1</v>
          </cell>
          <cell r="DA349" t="str">
            <v>Grounds Operatives</v>
          </cell>
          <cell r="DB349">
            <v>0</v>
          </cell>
        </row>
        <row r="350">
          <cell r="A350">
            <v>338</v>
          </cell>
          <cell r="B350">
            <v>5.0799999999999601</v>
          </cell>
          <cell r="C350" t="str">
            <v>Carillion FM</v>
          </cell>
          <cell r="D350" t="str">
            <v>Plumbing Trade 15</v>
          </cell>
          <cell r="E350">
            <v>23200.799999999999</v>
          </cell>
          <cell r="F350">
            <v>0</v>
          </cell>
          <cell r="G350">
            <v>0</v>
          </cell>
          <cell r="H350">
            <v>0</v>
          </cell>
          <cell r="I350">
            <v>0.01</v>
          </cell>
          <cell r="J350">
            <v>9.0677149063825388E-2</v>
          </cell>
          <cell r="K350">
            <v>5.0000000000000001E-3</v>
          </cell>
          <cell r="M350">
            <v>0</v>
          </cell>
          <cell r="O350">
            <v>1.7240784800524121E-2</v>
          </cell>
          <cell r="P350">
            <v>1.137891796834592E-2</v>
          </cell>
          <cell r="Q350">
            <v>3.2326471500982723E-2</v>
          </cell>
          <cell r="R350">
            <v>2.155098100065515E-2</v>
          </cell>
          <cell r="S350">
            <v>1.4423076923076924E-2</v>
          </cell>
          <cell r="T350">
            <v>0</v>
          </cell>
          <cell r="U350">
            <v>0</v>
          </cell>
          <cell r="V350">
            <v>0.20259738125741023</v>
          </cell>
          <cell r="W350">
            <v>4700.4213230769228</v>
          </cell>
          <cell r="X350">
            <v>27901.221323076923</v>
          </cell>
          <cell r="Y350">
            <v>0.20259738125741023</v>
          </cell>
          <cell r="AD350">
            <v>314</v>
          </cell>
          <cell r="AG350">
            <v>0</v>
          </cell>
          <cell r="BF350">
            <v>0</v>
          </cell>
          <cell r="BG350">
            <v>0</v>
          </cell>
          <cell r="BH350">
            <v>0.45</v>
          </cell>
          <cell r="BI350">
            <v>0</v>
          </cell>
          <cell r="BJ350">
            <v>0</v>
          </cell>
          <cell r="BK350">
            <v>0</v>
          </cell>
          <cell r="BL350">
            <v>0</v>
          </cell>
          <cell r="BM350">
            <v>0.05</v>
          </cell>
          <cell r="BN350">
            <v>0</v>
          </cell>
          <cell r="BO350">
            <v>0.25</v>
          </cell>
          <cell r="BP350">
            <v>0</v>
          </cell>
          <cell r="BQ350">
            <v>0</v>
          </cell>
          <cell r="BR350">
            <v>0</v>
          </cell>
          <cell r="BS350">
            <v>0.25</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1</v>
          </cell>
          <cell r="CJ350">
            <v>1</v>
          </cell>
          <cell r="DA350" t="str">
            <v>Grounds Operatives</v>
          </cell>
          <cell r="DB350">
            <v>0</v>
          </cell>
        </row>
        <row r="351">
          <cell r="A351">
            <v>339</v>
          </cell>
          <cell r="B351">
            <v>5.0809999999999604</v>
          </cell>
          <cell r="C351" t="str">
            <v>Carillion FM</v>
          </cell>
          <cell r="D351" t="str">
            <v>Electrical Trade 59</v>
          </cell>
          <cell r="E351">
            <v>27393.45</v>
          </cell>
          <cell r="F351">
            <v>0</v>
          </cell>
          <cell r="G351">
            <v>1</v>
          </cell>
          <cell r="H351">
            <v>1650</v>
          </cell>
          <cell r="I351">
            <v>0.01</v>
          </cell>
          <cell r="J351">
            <v>9.7920053881493566E-2</v>
          </cell>
          <cell r="K351">
            <v>5.0000000000000001E-3</v>
          </cell>
          <cell r="M351">
            <v>1.7522436932916444E-2</v>
          </cell>
          <cell r="O351">
            <v>1.460203077743037E-2</v>
          </cell>
          <cell r="P351">
            <v>9.6373403131040439E-3</v>
          </cell>
          <cell r="Q351">
            <v>2.7378807707681946E-2</v>
          </cell>
          <cell r="R351">
            <v>4.5357558102393086E-2</v>
          </cell>
          <cell r="S351">
            <v>1.4423076923076924E-2</v>
          </cell>
          <cell r="T351">
            <v>1.2484736314702967E-2</v>
          </cell>
          <cell r="U351">
            <v>1.4285714285714287E-2</v>
          </cell>
          <cell r="V351">
            <v>0.26861175523851361</v>
          </cell>
          <cell r="W351">
            <v>7358.2026865384605</v>
          </cell>
          <cell r="X351">
            <v>36401.652686538459</v>
          </cell>
          <cell r="Y351">
            <v>0.32884513219541378</v>
          </cell>
          <cell r="AD351">
            <v>222</v>
          </cell>
          <cell r="AG351">
            <v>0</v>
          </cell>
          <cell r="BF351">
            <v>0</v>
          </cell>
          <cell r="BG351">
            <v>0</v>
          </cell>
          <cell r="BH351">
            <v>0.75</v>
          </cell>
          <cell r="BI351">
            <v>0</v>
          </cell>
          <cell r="BJ351">
            <v>0</v>
          </cell>
          <cell r="BK351">
            <v>0</v>
          </cell>
          <cell r="BL351">
            <v>0</v>
          </cell>
          <cell r="BM351">
            <v>0.1</v>
          </cell>
          <cell r="BN351">
            <v>0</v>
          </cell>
          <cell r="BO351">
            <v>0.15</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1</v>
          </cell>
          <cell r="CJ351">
            <v>1</v>
          </cell>
          <cell r="DA351" t="str">
            <v>Receptionist / Office Management</v>
          </cell>
          <cell r="DB351">
            <v>26000</v>
          </cell>
        </row>
        <row r="352">
          <cell r="A352">
            <v>340</v>
          </cell>
          <cell r="B352">
            <v>5.0819999999999599</v>
          </cell>
          <cell r="C352" t="str">
            <v>Carillion FM</v>
          </cell>
          <cell r="D352" t="str">
            <v>Technical Dispatch Manager</v>
          </cell>
          <cell r="E352">
            <v>31500</v>
          </cell>
          <cell r="F352">
            <v>0</v>
          </cell>
          <cell r="H352">
            <v>0</v>
          </cell>
          <cell r="I352">
            <v>0.01</v>
          </cell>
          <cell r="J352">
            <v>0.10314514285714287</v>
          </cell>
          <cell r="K352">
            <v>5.0000000000000001E-3</v>
          </cell>
          <cell r="M352">
            <v>1.5238095238095238E-2</v>
          </cell>
          <cell r="O352">
            <v>1.2698412698412698E-2</v>
          </cell>
          <cell r="P352">
            <v>8.3809523809523813E-3</v>
          </cell>
          <cell r="Q352">
            <v>2.3809523809523808E-2</v>
          </cell>
          <cell r="R352">
            <v>1.9047619047619049E-2</v>
          </cell>
          <cell r="S352">
            <v>1.4423076923076924E-2</v>
          </cell>
          <cell r="T352">
            <v>1.0857142857142857E-2</v>
          </cell>
          <cell r="U352">
            <v>1.4285714285714287E-2</v>
          </cell>
          <cell r="V352">
            <v>0.23688568009768013</v>
          </cell>
          <cell r="W352">
            <v>7461.8989230769239</v>
          </cell>
          <cell r="X352">
            <v>38961.898923076922</v>
          </cell>
          <cell r="Y352">
            <v>0.23688568009767996</v>
          </cell>
          <cell r="AD352">
            <v>216</v>
          </cell>
          <cell r="AG352">
            <v>0</v>
          </cell>
          <cell r="BF352">
            <v>0</v>
          </cell>
          <cell r="BG352">
            <v>1</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1</v>
          </cell>
          <cell r="CJ352">
            <v>1</v>
          </cell>
          <cell r="DA352" t="str">
            <v>Logistics Administrator</v>
          </cell>
          <cell r="DB352">
            <v>28000</v>
          </cell>
        </row>
        <row r="353">
          <cell r="A353">
            <v>341</v>
          </cell>
          <cell r="B353">
            <v>5.0829999999999496</v>
          </cell>
          <cell r="C353" t="str">
            <v>Carillion FM</v>
          </cell>
          <cell r="D353" t="str">
            <v>L Operations Manager</v>
          </cell>
          <cell r="E353">
            <v>39283.65</v>
          </cell>
          <cell r="F353">
            <v>0</v>
          </cell>
          <cell r="G353">
            <v>2</v>
          </cell>
          <cell r="H353">
            <v>2500</v>
          </cell>
          <cell r="I353">
            <v>0.01</v>
          </cell>
          <cell r="J353">
            <v>0.11005127323963024</v>
          </cell>
          <cell r="K353">
            <v>5.0000000000000001E-3</v>
          </cell>
          <cell r="M353">
            <v>1.2218823861835648E-2</v>
          </cell>
          <cell r="O353">
            <v>1.0182353218196374E-2</v>
          </cell>
          <cell r="P353">
            <v>6.7203531240096065E-3</v>
          </cell>
          <cell r="Q353">
            <v>1.90919122841182E-2</v>
          </cell>
          <cell r="R353">
            <v>3.4365442111412764E-2</v>
          </cell>
          <cell r="S353">
            <v>1.4423076923076924E-2</v>
          </cell>
          <cell r="T353">
            <v>8.7059120015578993E-3</v>
          </cell>
          <cell r="U353">
            <v>1.4285714285714287E-2</v>
          </cell>
          <cell r="V353">
            <v>0.24504486104955192</v>
          </cell>
          <cell r="W353">
            <v>9626.2565557692305</v>
          </cell>
          <cell r="X353">
            <v>51409.90655576923</v>
          </cell>
          <cell r="Y353">
            <v>0.30868456866327931</v>
          </cell>
          <cell r="AD353">
            <v>133</v>
          </cell>
          <cell r="AG353">
            <v>0</v>
          </cell>
          <cell r="BF353">
            <v>0.33333333333333331</v>
          </cell>
          <cell r="BG353">
            <v>0</v>
          </cell>
          <cell r="BH353">
            <v>0.66666666666666663</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1</v>
          </cell>
          <cell r="CJ353">
            <v>1</v>
          </cell>
          <cell r="DA353" t="str">
            <v>Escort</v>
          </cell>
          <cell r="DB353">
            <v>20000</v>
          </cell>
        </row>
        <row r="354">
          <cell r="A354">
            <v>342</v>
          </cell>
          <cell r="B354">
            <v>5.0839999999999499</v>
          </cell>
          <cell r="C354" t="str">
            <v>Carillion FM</v>
          </cell>
          <cell r="D354" t="str">
            <v>Electrical Trade 30</v>
          </cell>
          <cell r="E354">
            <v>27111</v>
          </cell>
          <cell r="F354">
            <v>0</v>
          </cell>
          <cell r="G354">
            <v>1</v>
          </cell>
          <cell r="H354">
            <v>1650</v>
          </cell>
          <cell r="I354">
            <v>0</v>
          </cell>
          <cell r="J354">
            <v>9.7502489764302328E-2</v>
          </cell>
          <cell r="K354">
            <v>5.0000000000000001E-3</v>
          </cell>
          <cell r="M354">
            <v>1.7704990594223747E-2</v>
          </cell>
          <cell r="O354">
            <v>1.4754158828519789E-2</v>
          </cell>
          <cell r="P354">
            <v>9.737744826823061E-3</v>
          </cell>
          <cell r="Q354">
            <v>2.7664047803474603E-2</v>
          </cell>
          <cell r="R354">
            <v>4.5830105861089591E-2</v>
          </cell>
          <cell r="S354">
            <v>1.4423076923076924E-2</v>
          </cell>
          <cell r="T354">
            <v>1.2614805798384419E-2</v>
          </cell>
          <cell r="U354">
            <v>1.4285714285714287E-2</v>
          </cell>
          <cell r="V354">
            <v>0.25951713468560877</v>
          </cell>
          <cell r="W354">
            <v>7035.7690384615398</v>
          </cell>
          <cell r="X354">
            <v>35796.769038461542</v>
          </cell>
          <cell r="Y354">
            <v>0.32037803985325297</v>
          </cell>
          <cell r="AD354">
            <v>141</v>
          </cell>
          <cell r="AG354">
            <v>0</v>
          </cell>
          <cell r="BF354">
            <v>0</v>
          </cell>
          <cell r="BG354">
            <v>0</v>
          </cell>
          <cell r="BH354">
            <v>0.75</v>
          </cell>
          <cell r="BI354">
            <v>0</v>
          </cell>
          <cell r="BJ354">
            <v>0</v>
          </cell>
          <cell r="BK354">
            <v>0</v>
          </cell>
          <cell r="BL354">
            <v>0</v>
          </cell>
          <cell r="BM354">
            <v>0.1</v>
          </cell>
          <cell r="BN354">
            <v>0</v>
          </cell>
          <cell r="BO354">
            <v>0.15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1</v>
          </cell>
          <cell r="CJ354">
            <v>1</v>
          </cell>
          <cell r="DA354" t="str">
            <v>Escort</v>
          </cell>
          <cell r="DB354">
            <v>20000</v>
          </cell>
        </row>
        <row r="355">
          <cell r="A355">
            <v>343</v>
          </cell>
          <cell r="B355">
            <v>5.0849999999999502</v>
          </cell>
          <cell r="C355" t="str">
            <v>Carillion FM</v>
          </cell>
          <cell r="D355" t="str">
            <v>Mechanical Trade 4</v>
          </cell>
          <cell r="E355">
            <v>31508.75</v>
          </cell>
          <cell r="F355">
            <v>0</v>
          </cell>
          <cell r="G355">
            <v>2</v>
          </cell>
          <cell r="H355">
            <v>2500</v>
          </cell>
          <cell r="I355">
            <v>0.01</v>
          </cell>
          <cell r="J355">
            <v>0.10315482207323363</v>
          </cell>
          <cell r="K355">
            <v>5.0000000000000001E-3</v>
          </cell>
          <cell r="M355">
            <v>1.5233863609314873E-2</v>
          </cell>
          <cell r="O355">
            <v>1.2694886341095727E-2</v>
          </cell>
          <cell r="P355">
            <v>8.3786249851231804E-3</v>
          </cell>
          <cell r="Q355">
            <v>2.3802911889554489E-2</v>
          </cell>
          <cell r="R355">
            <v>4.2845241401198081E-2</v>
          </cell>
          <cell r="S355">
            <v>1.4423076923076924E-2</v>
          </cell>
          <cell r="T355">
            <v>1.0854127821636847E-2</v>
          </cell>
          <cell r="U355">
            <v>1.4285714285714287E-2</v>
          </cell>
          <cell r="V355">
            <v>0.26067326932994805</v>
          </cell>
          <cell r="W355">
            <v>8213.4888750000009</v>
          </cell>
          <cell r="X355">
            <v>42222.238875000003</v>
          </cell>
          <cell r="Y355">
            <v>0.34001630896179647</v>
          </cell>
          <cell r="AD355">
            <v>209</v>
          </cell>
          <cell r="AG355">
            <v>0</v>
          </cell>
          <cell r="BF355">
            <v>0</v>
          </cell>
          <cell r="BG355">
            <v>0</v>
          </cell>
          <cell r="BH355">
            <v>0.75</v>
          </cell>
          <cell r="BI355">
            <v>0</v>
          </cell>
          <cell r="BJ355">
            <v>0</v>
          </cell>
          <cell r="BK355">
            <v>0</v>
          </cell>
          <cell r="BL355">
            <v>0</v>
          </cell>
          <cell r="BM355">
            <v>0.1</v>
          </cell>
          <cell r="BN355">
            <v>0</v>
          </cell>
          <cell r="BO355">
            <v>0.15</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1</v>
          </cell>
          <cell r="CJ355">
            <v>1</v>
          </cell>
          <cell r="DA355" t="str">
            <v>Assistant Administrator</v>
          </cell>
          <cell r="DB355">
            <v>28000</v>
          </cell>
        </row>
        <row r="356">
          <cell r="A356">
            <v>344</v>
          </cell>
          <cell r="B356">
            <v>5.0859999999999497</v>
          </cell>
          <cell r="C356" t="str">
            <v>Carillion FM</v>
          </cell>
          <cell r="D356" t="str">
            <v>Fabric Trade 9</v>
          </cell>
          <cell r="E356">
            <v>29681.75</v>
          </cell>
          <cell r="F356">
            <v>0</v>
          </cell>
          <cell r="G356">
            <v>1</v>
          </cell>
          <cell r="H356">
            <v>1650</v>
          </cell>
          <cell r="I356">
            <v>0</v>
          </cell>
          <cell r="J356">
            <v>0.10100999772587534</v>
          </cell>
          <cell r="K356">
            <v>5.0000000000000001E-3</v>
          </cell>
          <cell r="M356">
            <v>1.6171553227151365E-2</v>
          </cell>
          <cell r="O356">
            <v>1.347629435595947E-2</v>
          </cell>
          <cell r="P356">
            <v>8.8943542749332499E-3</v>
          </cell>
          <cell r="Q356">
            <v>2.5268051917424008E-2</v>
          </cell>
          <cell r="R356">
            <v>4.1860739343199102E-2</v>
          </cell>
          <cell r="S356">
            <v>1.4423076923076924E-2</v>
          </cell>
          <cell r="T356">
            <v>1.1522231674345346E-2</v>
          </cell>
          <cell r="U356">
            <v>0</v>
          </cell>
          <cell r="V356">
            <v>0.23762629944196478</v>
          </cell>
          <cell r="W356">
            <v>7053.1644134615381</v>
          </cell>
          <cell r="X356">
            <v>38384.914413461534</v>
          </cell>
          <cell r="Y356">
            <v>0.29321601366029748</v>
          </cell>
          <cell r="AD356">
            <v>273</v>
          </cell>
          <cell r="AG356">
            <v>0</v>
          </cell>
          <cell r="BF356">
            <v>0</v>
          </cell>
          <cell r="BG356">
            <v>0</v>
          </cell>
          <cell r="BH356">
            <v>0.45</v>
          </cell>
          <cell r="BI356">
            <v>0</v>
          </cell>
          <cell r="BJ356">
            <v>0</v>
          </cell>
          <cell r="BK356">
            <v>0</v>
          </cell>
          <cell r="BL356">
            <v>0</v>
          </cell>
          <cell r="BM356">
            <v>0.05</v>
          </cell>
          <cell r="BN356">
            <v>0</v>
          </cell>
          <cell r="BO356">
            <v>0.25</v>
          </cell>
          <cell r="BP356">
            <v>0</v>
          </cell>
          <cell r="BQ356">
            <v>0</v>
          </cell>
          <cell r="BR356">
            <v>0</v>
          </cell>
          <cell r="BS356">
            <v>0.25</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1</v>
          </cell>
          <cell r="CJ356">
            <v>1</v>
          </cell>
          <cell r="DA356" t="str">
            <v>Grounds Manager &amp; Supervisor – Menwith Hill incl in GC Quote?</v>
          </cell>
          <cell r="DB356">
            <v>0</v>
          </cell>
        </row>
        <row r="357">
          <cell r="A357">
            <v>345</v>
          </cell>
          <cell r="B357">
            <v>5.08699999999995</v>
          </cell>
          <cell r="C357" t="str">
            <v>Carillion FM</v>
          </cell>
          <cell r="D357" t="str">
            <v>Fabric Trade 14</v>
          </cell>
          <cell r="E357">
            <v>23257.5</v>
          </cell>
          <cell r="F357">
            <v>0</v>
          </cell>
          <cell r="G357">
            <v>0</v>
          </cell>
          <cell r="H357">
            <v>0</v>
          </cell>
          <cell r="I357">
            <v>0</v>
          </cell>
          <cell r="J357">
            <v>9.0792518542405679E-2</v>
          </cell>
          <cell r="K357">
            <v>5.0000000000000001E-3</v>
          </cell>
          <cell r="M357">
            <v>0</v>
          </cell>
          <cell r="O357">
            <v>1.7198753090400944E-2</v>
          </cell>
          <cell r="P357">
            <v>1.1351177039664625E-2</v>
          </cell>
          <cell r="Q357">
            <v>3.2247662044501774E-2</v>
          </cell>
          <cell r="R357">
            <v>2.1498441363001181E-2</v>
          </cell>
          <cell r="S357">
            <v>1.4423076923076924E-2</v>
          </cell>
          <cell r="T357">
            <v>0</v>
          </cell>
          <cell r="U357">
            <v>1.4285714285714287E-2</v>
          </cell>
          <cell r="V357">
            <v>0.20679734328876545</v>
          </cell>
          <cell r="W357">
            <v>4809.5892115384622</v>
          </cell>
          <cell r="X357">
            <v>28067.089211538463</v>
          </cell>
          <cell r="Y357">
            <v>0.20679734328876553</v>
          </cell>
          <cell r="AD357">
            <v>192</v>
          </cell>
          <cell r="AG357">
            <v>0</v>
          </cell>
          <cell r="BF357">
            <v>0</v>
          </cell>
          <cell r="BG357">
            <v>0</v>
          </cell>
          <cell r="BH357">
            <v>0.45</v>
          </cell>
          <cell r="BI357">
            <v>0</v>
          </cell>
          <cell r="BJ357">
            <v>0</v>
          </cell>
          <cell r="BK357">
            <v>0</v>
          </cell>
          <cell r="BL357">
            <v>0</v>
          </cell>
          <cell r="BM357">
            <v>0.05</v>
          </cell>
          <cell r="BN357">
            <v>0</v>
          </cell>
          <cell r="BO357">
            <v>0.25</v>
          </cell>
          <cell r="BP357">
            <v>0</v>
          </cell>
          <cell r="BQ357">
            <v>0</v>
          </cell>
          <cell r="BR357">
            <v>0</v>
          </cell>
          <cell r="BS357">
            <v>0.25</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1</v>
          </cell>
          <cell r="CJ357">
            <v>1</v>
          </cell>
          <cell r="DA357" t="str">
            <v>Base Service Delivery Manager - Lakenheath</v>
          </cell>
          <cell r="DB357">
            <v>68000</v>
          </cell>
        </row>
        <row r="358">
          <cell r="A358">
            <v>346</v>
          </cell>
          <cell r="B358">
            <v>5.0879999999999503</v>
          </cell>
          <cell r="C358" t="str">
            <v>Carillion FM</v>
          </cell>
          <cell r="D358" t="str">
            <v>Mechanical Trade 5</v>
          </cell>
          <cell r="E358">
            <v>30453.5</v>
          </cell>
          <cell r="F358">
            <v>0</v>
          </cell>
          <cell r="G358">
            <v>2</v>
          </cell>
          <cell r="H358">
            <v>2500</v>
          </cell>
          <cell r="I358">
            <v>0.01</v>
          </cell>
          <cell r="J358">
            <v>0.10194739520908927</v>
          </cell>
          <cell r="K358">
            <v>5.0000000000000001E-3</v>
          </cell>
          <cell r="M358">
            <v>1.5761735104339404E-2</v>
          </cell>
          <cell r="O358">
            <v>1.3134779253616169E-2</v>
          </cell>
          <cell r="P358">
            <v>8.6689543073866712E-3</v>
          </cell>
          <cell r="Q358">
            <v>2.4627711100530317E-2</v>
          </cell>
          <cell r="R358">
            <v>4.432987998095457E-2</v>
          </cell>
          <cell r="S358">
            <v>1.4423076923076924E-2</v>
          </cell>
          <cell r="T358">
            <v>1.1230236261841824E-2</v>
          </cell>
          <cell r="U358">
            <v>0</v>
          </cell>
          <cell r="V358">
            <v>0.24912376814083514</v>
          </cell>
          <cell r="W358">
            <v>7586.6906730769233</v>
          </cell>
          <cell r="X358">
            <v>40540.190673076926</v>
          </cell>
          <cell r="Y358">
            <v>0.33121613847593623</v>
          </cell>
          <cell r="AD358" t="str">
            <v>na</v>
          </cell>
          <cell r="AG358">
            <v>0</v>
          </cell>
          <cell r="BF358">
            <v>0</v>
          </cell>
          <cell r="BG358">
            <v>0</v>
          </cell>
          <cell r="BH358">
            <v>0.45</v>
          </cell>
          <cell r="BI358">
            <v>0</v>
          </cell>
          <cell r="BJ358">
            <v>0</v>
          </cell>
          <cell r="BK358">
            <v>0</v>
          </cell>
          <cell r="BL358">
            <v>0</v>
          </cell>
          <cell r="BM358">
            <v>0.05</v>
          </cell>
          <cell r="BN358">
            <v>0</v>
          </cell>
          <cell r="BO358">
            <v>0.25</v>
          </cell>
          <cell r="BP358">
            <v>0</v>
          </cell>
          <cell r="BQ358">
            <v>0</v>
          </cell>
          <cell r="BR358">
            <v>0</v>
          </cell>
          <cell r="BS358">
            <v>0.25</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1</v>
          </cell>
          <cell r="CJ358">
            <v>1</v>
          </cell>
          <cell r="DA358" t="str">
            <v>Grounds Manager &amp; Supervisor – Menwith Hill incl in GC Quote?</v>
          </cell>
          <cell r="DB358">
            <v>0</v>
          </cell>
        </row>
        <row r="359">
          <cell r="A359">
            <v>347</v>
          </cell>
          <cell r="B359">
            <v>5.0889999999999498</v>
          </cell>
          <cell r="C359" t="str">
            <v>Carillion FM</v>
          </cell>
          <cell r="D359" t="str">
            <v>Mechanical Trade 18</v>
          </cell>
          <cell r="E359">
            <v>31893.75</v>
          </cell>
          <cell r="F359">
            <v>0</v>
          </cell>
          <cell r="H359">
            <v>0</v>
          </cell>
          <cell r="I359">
            <v>0.01</v>
          </cell>
          <cell r="J359">
            <v>0.10357544973544974</v>
          </cell>
          <cell r="K359">
            <v>5.0000000000000001E-3</v>
          </cell>
          <cell r="M359">
            <v>1.5049970605526162E-2</v>
          </cell>
          <cell r="O359">
            <v>1.2541642171271801E-2</v>
          </cell>
          <cell r="P359">
            <v>8.2774838330393879E-3</v>
          </cell>
          <cell r="Q359">
            <v>2.3515579071134628E-2</v>
          </cell>
          <cell r="R359">
            <v>1.8812463256907701E-2</v>
          </cell>
          <cell r="S359">
            <v>1.4423076923076924E-2</v>
          </cell>
          <cell r="T359">
            <v>1.072310405643739E-2</v>
          </cell>
          <cell r="U359">
            <v>1.4285714285714287E-2</v>
          </cell>
          <cell r="V359">
            <v>0.23620448393855803</v>
          </cell>
          <cell r="W359">
            <v>7533.4467596153854</v>
          </cell>
          <cell r="X359">
            <v>39427.196759615385</v>
          </cell>
          <cell r="Y359">
            <v>0.23620448393855797</v>
          </cell>
          <cell r="AD359">
            <v>61</v>
          </cell>
          <cell r="AG359">
            <v>0</v>
          </cell>
          <cell r="BF359">
            <v>0</v>
          </cell>
          <cell r="BG359">
            <v>0</v>
          </cell>
          <cell r="BH359">
            <v>0.75</v>
          </cell>
          <cell r="BI359">
            <v>0</v>
          </cell>
          <cell r="BJ359">
            <v>0</v>
          </cell>
          <cell r="BK359">
            <v>0</v>
          </cell>
          <cell r="BL359">
            <v>0</v>
          </cell>
          <cell r="BM359">
            <v>0.1</v>
          </cell>
          <cell r="BN359">
            <v>0</v>
          </cell>
          <cell r="BO359">
            <v>0.15</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1</v>
          </cell>
          <cell r="CJ359">
            <v>1</v>
          </cell>
          <cell r="DA359" t="str">
            <v>Document Manager</v>
          </cell>
          <cell r="DB359">
            <v>42000</v>
          </cell>
        </row>
        <row r="360">
          <cell r="A360">
            <v>348</v>
          </cell>
          <cell r="B360">
            <v>5.0899999999999501</v>
          </cell>
          <cell r="C360" t="str">
            <v>Carillion FM</v>
          </cell>
          <cell r="D360" t="str">
            <v>Mechanical Trade 6</v>
          </cell>
          <cell r="E360">
            <v>30310.7</v>
          </cell>
          <cell r="F360">
            <v>0</v>
          </cell>
          <cell r="G360">
            <v>2</v>
          </cell>
          <cell r="H360">
            <v>2500</v>
          </cell>
          <cell r="I360">
            <v>0.01</v>
          </cell>
          <cell r="J360">
            <v>0.101777543903638</v>
          </cell>
          <cell r="K360">
            <v>5.0000000000000001E-3</v>
          </cell>
          <cell r="M360">
            <v>1.5835991910447465E-2</v>
          </cell>
          <cell r="O360">
            <v>1.3196659925372887E-2</v>
          </cell>
          <cell r="P360">
            <v>8.709795550746106E-3</v>
          </cell>
          <cell r="Q360">
            <v>2.4743737360074163E-2</v>
          </cell>
          <cell r="R360">
            <v>4.4538727248133493E-2</v>
          </cell>
          <cell r="S360">
            <v>1.4423076923076924E-2</v>
          </cell>
          <cell r="T360">
            <v>1.128314423619382E-2</v>
          </cell>
          <cell r="U360">
            <v>0</v>
          </cell>
          <cell r="V360">
            <v>0.24950867705768284</v>
          </cell>
          <cell r="W360">
            <v>7562.7826576923071</v>
          </cell>
          <cell r="X360">
            <v>40373.482657692308</v>
          </cell>
          <cell r="Y360">
            <v>0.3319878015912634</v>
          </cell>
          <cell r="AD360">
            <v>329</v>
          </cell>
          <cell r="AG360">
            <v>0</v>
          </cell>
          <cell r="BF360">
            <v>0</v>
          </cell>
          <cell r="BG360">
            <v>0</v>
          </cell>
          <cell r="BH360">
            <v>0.45</v>
          </cell>
          <cell r="BI360">
            <v>0</v>
          </cell>
          <cell r="BJ360">
            <v>0</v>
          </cell>
          <cell r="BK360">
            <v>0</v>
          </cell>
          <cell r="BL360">
            <v>0</v>
          </cell>
          <cell r="BM360">
            <v>0.05</v>
          </cell>
          <cell r="BN360">
            <v>0</v>
          </cell>
          <cell r="BO360">
            <v>0.25</v>
          </cell>
          <cell r="BP360">
            <v>0</v>
          </cell>
          <cell r="BQ360">
            <v>0</v>
          </cell>
          <cell r="BR360">
            <v>0</v>
          </cell>
          <cell r="BS360">
            <v>0.25</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1</v>
          </cell>
          <cell r="CJ360">
            <v>1</v>
          </cell>
          <cell r="DA360" t="str">
            <v>Design Manager</v>
          </cell>
          <cell r="DB360">
            <v>0</v>
          </cell>
        </row>
        <row r="361">
          <cell r="A361">
            <v>349</v>
          </cell>
          <cell r="B361">
            <v>5.0909999999999496</v>
          </cell>
          <cell r="C361" t="str">
            <v>Carillion FM</v>
          </cell>
          <cell r="D361" t="str">
            <v>Electrical Trade 8</v>
          </cell>
          <cell r="E361">
            <v>33674.550000000003</v>
          </cell>
          <cell r="F361">
            <v>0</v>
          </cell>
          <cell r="G361">
            <v>2</v>
          </cell>
          <cell r="H361">
            <v>2500</v>
          </cell>
          <cell r="I361">
            <v>0.01</v>
          </cell>
          <cell r="J361">
            <v>0.1053959117493775</v>
          </cell>
          <cell r="K361">
            <v>5.0000000000000001E-3</v>
          </cell>
          <cell r="M361">
            <v>1.4254088027902376E-2</v>
          </cell>
          <cell r="O361">
            <v>1.1878406689918648E-2</v>
          </cell>
          <cell r="P361">
            <v>7.8397484153463065E-3</v>
          </cell>
          <cell r="Q361">
            <v>2.2272012543597463E-2</v>
          </cell>
          <cell r="R361">
            <v>4.0089622578475433E-2</v>
          </cell>
          <cell r="S361">
            <v>1.4423076923076924E-2</v>
          </cell>
          <cell r="T361">
            <v>1.0156037719880443E-2</v>
          </cell>
          <cell r="U361">
            <v>0</v>
          </cell>
          <cell r="V361">
            <v>0.2413089046475751</v>
          </cell>
          <cell r="W361">
            <v>8125.9687750000003</v>
          </cell>
          <cell r="X361">
            <v>44300.518775000004</v>
          </cell>
          <cell r="Y361">
            <v>0.31554894645956666</v>
          </cell>
          <cell r="AD361">
            <v>212</v>
          </cell>
          <cell r="AG361">
            <v>0</v>
          </cell>
          <cell r="BF361">
            <v>0</v>
          </cell>
          <cell r="BG361">
            <v>0</v>
          </cell>
          <cell r="BH361">
            <v>0.75</v>
          </cell>
          <cell r="BI361">
            <v>0</v>
          </cell>
          <cell r="BJ361">
            <v>0</v>
          </cell>
          <cell r="BK361">
            <v>0</v>
          </cell>
          <cell r="BL361">
            <v>0</v>
          </cell>
          <cell r="BM361">
            <v>0.1</v>
          </cell>
          <cell r="BN361">
            <v>0</v>
          </cell>
          <cell r="BO361">
            <v>0.15</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DA361" t="str">
            <v>Design Manager</v>
          </cell>
          <cell r="DB361">
            <v>0</v>
          </cell>
        </row>
        <row r="362">
          <cell r="A362">
            <v>350</v>
          </cell>
          <cell r="B362">
            <v>5.0919999999999499</v>
          </cell>
          <cell r="C362" t="str">
            <v>Carillion FM</v>
          </cell>
          <cell r="D362" t="str">
            <v>Mechanical Trade 7</v>
          </cell>
          <cell r="E362">
            <v>26969.25</v>
          </cell>
          <cell r="F362">
            <v>0</v>
          </cell>
          <cell r="G362">
            <v>1</v>
          </cell>
          <cell r="H362">
            <v>1650</v>
          </cell>
          <cell r="I362">
            <v>0.01</v>
          </cell>
          <cell r="J362">
            <v>9.7289635418115084E-2</v>
          </cell>
          <cell r="K362">
            <v>5.0000000000000001E-3</v>
          </cell>
          <cell r="M362">
            <v>1.7798047776634501E-2</v>
          </cell>
          <cell r="O362">
            <v>1.4831706480528751E-2</v>
          </cell>
          <cell r="P362">
            <v>9.7889262771489755E-3</v>
          </cell>
          <cell r="Q362">
            <v>2.7809449650991407E-2</v>
          </cell>
          <cell r="R362">
            <v>4.6070988255142428E-2</v>
          </cell>
          <cell r="S362">
            <v>1.4423076923076924E-2</v>
          </cell>
          <cell r="T362">
            <v>1.2681109040852082E-2</v>
          </cell>
          <cell r="U362">
            <v>1.4285714285714287E-2</v>
          </cell>
          <cell r="V362">
            <v>0.26997865410820443</v>
          </cell>
          <cell r="W362">
            <v>7281.1218173076923</v>
          </cell>
          <cell r="X362">
            <v>35900.371817307692</v>
          </cell>
          <cell r="Y362">
            <v>0.3311594433403855</v>
          </cell>
          <cell r="AD362">
            <v>206</v>
          </cell>
          <cell r="AG362">
            <v>0</v>
          </cell>
          <cell r="BF362">
            <v>0</v>
          </cell>
          <cell r="BG362">
            <v>0</v>
          </cell>
          <cell r="BH362">
            <v>0.75</v>
          </cell>
          <cell r="BI362">
            <v>0</v>
          </cell>
          <cell r="BJ362">
            <v>0</v>
          </cell>
          <cell r="BK362">
            <v>0</v>
          </cell>
          <cell r="BL362">
            <v>0</v>
          </cell>
          <cell r="BM362">
            <v>0.1</v>
          </cell>
          <cell r="BN362">
            <v>0</v>
          </cell>
          <cell r="BO362">
            <v>0.15</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1</v>
          </cell>
          <cell r="CJ362">
            <v>1</v>
          </cell>
          <cell r="DA362" t="str">
            <v>Operations Manager (Projects &amp; Ops)</v>
          </cell>
          <cell r="DB362">
            <v>29681.5</v>
          </cell>
        </row>
        <row r="363">
          <cell r="A363">
            <v>351</v>
          </cell>
          <cell r="B363">
            <v>6.0010000000000003</v>
          </cell>
          <cell r="C363" t="str">
            <v>Cofley</v>
          </cell>
          <cell r="D363" t="str">
            <v>Medical &amp; Dental Facilities Manager</v>
          </cell>
          <cell r="E363">
            <v>37507.660000000003</v>
          </cell>
          <cell r="F363">
            <v>0</v>
          </cell>
          <cell r="G363">
            <v>2</v>
          </cell>
          <cell r="H363">
            <v>2500</v>
          </cell>
          <cell r="I363">
            <v>0.04</v>
          </cell>
          <cell r="J363">
            <v>0.10872789931443337</v>
          </cell>
          <cell r="K363">
            <v>5.0000000000000001E-3</v>
          </cell>
          <cell r="M363">
            <v>1.2797385920635944E-2</v>
          </cell>
          <cell r="O363">
            <v>1.066448826719662E-2</v>
          </cell>
          <cell r="P363">
            <v>7.0385622563497686E-3</v>
          </cell>
          <cell r="Q363">
            <v>1.9995915500993663E-2</v>
          </cell>
          <cell r="R363">
            <v>3.5992647901788591E-2</v>
          </cell>
          <cell r="S363">
            <v>1.4423076923076924E-2</v>
          </cell>
          <cell r="T363">
            <v>9.1181374684531098E-3</v>
          </cell>
          <cell r="U363">
            <v>1.4285714285714287E-2</v>
          </cell>
          <cell r="V363">
            <v>0.27804382783864234</v>
          </cell>
          <cell r="W363">
            <v>10428.773359670333</v>
          </cell>
          <cell r="X363">
            <v>50436.433359670336</v>
          </cell>
          <cell r="Y363">
            <v>0.34469687950862116</v>
          </cell>
          <cell r="AD363">
            <v>200</v>
          </cell>
          <cell r="AG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1</v>
          </cell>
          <cell r="BY363">
            <v>0</v>
          </cell>
          <cell r="BZ363">
            <v>0</v>
          </cell>
          <cell r="CA363">
            <v>0</v>
          </cell>
          <cell r="CB363">
            <v>0</v>
          </cell>
          <cell r="CC363">
            <v>0</v>
          </cell>
          <cell r="CD363">
            <v>0</v>
          </cell>
          <cell r="CE363">
            <v>0</v>
          </cell>
          <cell r="CF363">
            <v>0</v>
          </cell>
          <cell r="CG363">
            <v>0</v>
          </cell>
          <cell r="CH363">
            <v>0</v>
          </cell>
          <cell r="CI363">
            <v>1</v>
          </cell>
          <cell r="CJ363">
            <v>1</v>
          </cell>
          <cell r="DA363" t="str">
            <v>Maintenance Engineering Manager</v>
          </cell>
          <cell r="DB363">
            <v>33107.800000000003</v>
          </cell>
        </row>
        <row r="364">
          <cell r="A364">
            <v>352</v>
          </cell>
          <cell r="B364">
            <v>6.0019999999999998</v>
          </cell>
          <cell r="C364" t="str">
            <v>Cofley</v>
          </cell>
          <cell r="D364" t="str">
            <v>Medical &amp; Dental Administrator</v>
          </cell>
          <cell r="E364">
            <v>20890.8</v>
          </cell>
          <cell r="F364">
            <v>0</v>
          </cell>
          <cell r="G364">
            <v>0</v>
          </cell>
          <cell r="H364">
            <v>0</v>
          </cell>
          <cell r="I364">
            <v>0.01</v>
          </cell>
          <cell r="J364">
            <v>8.544442529726004E-2</v>
          </cell>
          <cell r="K364">
            <v>5.0000000000000001E-3</v>
          </cell>
          <cell r="M364">
            <v>0</v>
          </cell>
          <cell r="O364">
            <v>1.914718440653302E-2</v>
          </cell>
          <cell r="P364">
            <v>1.2637141708311794E-2</v>
          </cell>
          <cell r="Q364">
            <v>3.5900970762249414E-2</v>
          </cell>
          <cell r="R364">
            <v>2.3933980508166273E-2</v>
          </cell>
          <cell r="S364">
            <v>1.4423076923076924E-2</v>
          </cell>
          <cell r="T364">
            <v>0</v>
          </cell>
          <cell r="U364">
            <v>1.4285714285714287E-2</v>
          </cell>
          <cell r="V364">
            <v>0.22077249389131176</v>
          </cell>
          <cell r="W364">
            <v>4612.1140153846154</v>
          </cell>
          <cell r="X364">
            <v>25502.914015384617</v>
          </cell>
          <cell r="Y364">
            <v>0.22077249389131182</v>
          </cell>
          <cell r="AD364">
            <v>203</v>
          </cell>
          <cell r="AG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1</v>
          </cell>
          <cell r="BY364">
            <v>0</v>
          </cell>
          <cell r="BZ364">
            <v>0</v>
          </cell>
          <cell r="CA364">
            <v>0</v>
          </cell>
          <cell r="CB364">
            <v>0</v>
          </cell>
          <cell r="CC364">
            <v>0</v>
          </cell>
          <cell r="CD364">
            <v>0</v>
          </cell>
          <cell r="CE364">
            <v>0</v>
          </cell>
          <cell r="CF364">
            <v>0</v>
          </cell>
          <cell r="CG364">
            <v>0</v>
          </cell>
          <cell r="CH364">
            <v>0</v>
          </cell>
          <cell r="CI364">
            <v>1</v>
          </cell>
          <cell r="CJ364">
            <v>1</v>
          </cell>
          <cell r="DA364" t="str">
            <v>Maintenance Supervisor - Electrical</v>
          </cell>
          <cell r="DB364">
            <v>27244</v>
          </cell>
        </row>
        <row r="365">
          <cell r="A365">
            <v>353</v>
          </cell>
          <cell r="B365">
            <v>6.0030000000000001</v>
          </cell>
          <cell r="C365" t="str">
            <v>Cofley</v>
          </cell>
          <cell r="D365" t="str">
            <v>Maintenance Supervisor - Elec</v>
          </cell>
          <cell r="E365">
            <v>29910.93</v>
          </cell>
          <cell r="F365">
            <v>0</v>
          </cell>
          <cell r="G365">
            <v>1</v>
          </cell>
          <cell r="H365">
            <v>1650</v>
          </cell>
          <cell r="I365">
            <v>0.01</v>
          </cell>
          <cell r="J365">
            <v>0.10129341815851263</v>
          </cell>
          <cell r="K365">
            <v>5.0000000000000001E-3</v>
          </cell>
          <cell r="M365">
            <v>1.6047645459368865E-2</v>
          </cell>
          <cell r="O365">
            <v>1.3373037882807389E-2</v>
          </cell>
          <cell r="P365">
            <v>8.8262050026528763E-3</v>
          </cell>
          <cell r="Q365">
            <v>2.5074446030263854E-2</v>
          </cell>
          <cell r="R365">
            <v>4.1539998923470448E-2</v>
          </cell>
          <cell r="S365">
            <v>1.4423076923076924E-2</v>
          </cell>
          <cell r="T365">
            <v>1.1433947389800317E-2</v>
          </cell>
          <cell r="U365">
            <v>1.4285714285714287E-2</v>
          </cell>
          <cell r="V365">
            <v>0.2612974900556676</v>
          </cell>
          <cell r="W365">
            <v>7815.65093423077</v>
          </cell>
          <cell r="X365">
            <v>39376.580934230769</v>
          </cell>
          <cell r="Y365">
            <v>0.31646127132224811</v>
          </cell>
          <cell r="AD365">
            <v>278</v>
          </cell>
          <cell r="AG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1</v>
          </cell>
          <cell r="BY365">
            <v>0</v>
          </cell>
          <cell r="BZ365">
            <v>0</v>
          </cell>
          <cell r="CA365">
            <v>0</v>
          </cell>
          <cell r="CB365">
            <v>0</v>
          </cell>
          <cell r="CC365">
            <v>0</v>
          </cell>
          <cell r="CD365">
            <v>0</v>
          </cell>
          <cell r="CE365">
            <v>0</v>
          </cell>
          <cell r="CF365">
            <v>0</v>
          </cell>
          <cell r="CG365">
            <v>0</v>
          </cell>
          <cell r="CH365">
            <v>0</v>
          </cell>
          <cell r="CI365">
            <v>1</v>
          </cell>
          <cell r="CJ365">
            <v>1</v>
          </cell>
          <cell r="DA365" t="str">
            <v>Maintenance Technician - Plumber</v>
          </cell>
          <cell r="DB365">
            <v>34549</v>
          </cell>
        </row>
        <row r="366">
          <cell r="A366">
            <v>354</v>
          </cell>
          <cell r="B366">
            <v>6.0039999999999996</v>
          </cell>
          <cell r="C366" t="str">
            <v>Cofley</v>
          </cell>
          <cell r="D366" t="str">
            <v>Medical &amp; Dental Shift Electrician</v>
          </cell>
          <cell r="E366">
            <v>28010.83</v>
          </cell>
          <cell r="F366">
            <v>0</v>
          </cell>
          <cell r="G366">
            <v>1</v>
          </cell>
          <cell r="H366">
            <v>1650</v>
          </cell>
          <cell r="I366">
            <v>0.04</v>
          </cell>
          <cell r="J366">
            <v>9.8803446381274668E-2</v>
          </cell>
          <cell r="K366">
            <v>5.0000000000000001E-3</v>
          </cell>
          <cell r="M366">
            <v>1.7136229094246759E-2</v>
          </cell>
          <cell r="O366">
            <v>1.42801909118723E-2</v>
          </cell>
          <cell r="P366">
            <v>9.4249260018357175E-3</v>
          </cell>
          <cell r="Q366">
            <v>2.6775357959760562E-2</v>
          </cell>
          <cell r="R366">
            <v>4.4357843020003333E-2</v>
          </cell>
          <cell r="S366">
            <v>1.4423076923076924E-2</v>
          </cell>
          <cell r="T366">
            <v>1.2209563229650817E-2</v>
          </cell>
          <cell r="U366">
            <v>1.4285714285714287E-2</v>
          </cell>
          <cell r="V366">
            <v>0.29669634780743542</v>
          </cell>
          <cell r="W366">
            <v>8310.7109600549466</v>
          </cell>
          <cell r="X366">
            <v>37971.540960054946</v>
          </cell>
          <cell r="Y366">
            <v>0.3556021353189085</v>
          </cell>
          <cell r="AD366">
            <v>284</v>
          </cell>
          <cell r="AG366" t="str">
            <v>recruit</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1</v>
          </cell>
          <cell r="BY366">
            <v>0</v>
          </cell>
          <cell r="BZ366">
            <v>0</v>
          </cell>
          <cell r="CA366">
            <v>0</v>
          </cell>
          <cell r="CB366">
            <v>0</v>
          </cell>
          <cell r="CC366">
            <v>0</v>
          </cell>
          <cell r="CD366">
            <v>0</v>
          </cell>
          <cell r="CE366">
            <v>0</v>
          </cell>
          <cell r="CF366">
            <v>0</v>
          </cell>
          <cell r="CG366">
            <v>0</v>
          </cell>
          <cell r="CH366">
            <v>0</v>
          </cell>
          <cell r="CI366">
            <v>1</v>
          </cell>
          <cell r="CJ366">
            <v>1</v>
          </cell>
          <cell r="DA366" t="str">
            <v>Maintenance Technician - Plumber</v>
          </cell>
          <cell r="DB366">
            <v>27229</v>
          </cell>
        </row>
        <row r="367">
          <cell r="A367">
            <v>355</v>
          </cell>
          <cell r="B367">
            <v>6.0049999999999999</v>
          </cell>
          <cell r="C367" t="str">
            <v>Cofley</v>
          </cell>
          <cell r="D367" t="str">
            <v>Maintenance Supervisor - Mech</v>
          </cell>
          <cell r="E367">
            <v>28010.83</v>
          </cell>
          <cell r="F367">
            <v>0</v>
          </cell>
          <cell r="G367">
            <v>1</v>
          </cell>
          <cell r="H367">
            <v>1650</v>
          </cell>
          <cell r="I367">
            <v>0.04</v>
          </cell>
          <cell r="J367">
            <v>9.8803446381274668E-2</v>
          </cell>
          <cell r="K367">
            <v>5.0000000000000001E-3</v>
          </cell>
          <cell r="M367">
            <v>1.7136229094246759E-2</v>
          </cell>
          <cell r="O367">
            <v>1.42801909118723E-2</v>
          </cell>
          <cell r="P367">
            <v>9.4249260018357175E-3</v>
          </cell>
          <cell r="Q367">
            <v>2.6775357959760562E-2</v>
          </cell>
          <cell r="R367">
            <v>4.4357843020003333E-2</v>
          </cell>
          <cell r="S367">
            <v>1.4423076923076924E-2</v>
          </cell>
          <cell r="T367">
            <v>1.2209563229650817E-2</v>
          </cell>
          <cell r="U367">
            <v>1.4285714285714287E-2</v>
          </cell>
          <cell r="V367">
            <v>0.29669634780743542</v>
          </cell>
          <cell r="W367">
            <v>8310.7109600549466</v>
          </cell>
          <cell r="X367">
            <v>37971.540960054946</v>
          </cell>
          <cell r="Y367">
            <v>0.3556021353189085</v>
          </cell>
          <cell r="AD367">
            <v>290</v>
          </cell>
          <cell r="AG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1</v>
          </cell>
          <cell r="BY367">
            <v>0</v>
          </cell>
          <cell r="BZ367">
            <v>0</v>
          </cell>
          <cell r="CA367">
            <v>0</v>
          </cell>
          <cell r="CB367">
            <v>0</v>
          </cell>
          <cell r="CC367">
            <v>0</v>
          </cell>
          <cell r="CD367">
            <v>0</v>
          </cell>
          <cell r="CE367">
            <v>0</v>
          </cell>
          <cell r="CF367">
            <v>0</v>
          </cell>
          <cell r="CG367">
            <v>0</v>
          </cell>
          <cell r="CH367">
            <v>0</v>
          </cell>
          <cell r="CI367">
            <v>1</v>
          </cell>
          <cell r="CJ367">
            <v>1</v>
          </cell>
          <cell r="DA367" t="str">
            <v>Maintenance Technician - Plumber</v>
          </cell>
          <cell r="DB367">
            <v>32000</v>
          </cell>
        </row>
        <row r="368">
          <cell r="A368">
            <v>356</v>
          </cell>
          <cell r="B368">
            <v>6.0060000000000002</v>
          </cell>
          <cell r="C368" t="str">
            <v>Cofley</v>
          </cell>
          <cell r="D368" t="str">
            <v>Medical &amp; Dental Shift Mech</v>
          </cell>
          <cell r="E368">
            <v>28900.31</v>
          </cell>
          <cell r="F368">
            <v>0</v>
          </cell>
          <cell r="G368">
            <v>1</v>
          </cell>
          <cell r="H368">
            <v>1650</v>
          </cell>
          <cell r="I368">
            <v>0.01</v>
          </cell>
          <cell r="J368">
            <v>0.10000981927183482</v>
          </cell>
          <cell r="K368">
            <v>5.0000000000000001E-3</v>
          </cell>
          <cell r="M368">
            <v>1.6608818382916998E-2</v>
          </cell>
          <cell r="O368">
            <v>1.3840681985764165E-2</v>
          </cell>
          <cell r="P368">
            <v>9.1348501106043502E-3</v>
          </cell>
          <cell r="Q368">
            <v>2.5951278723307811E-2</v>
          </cell>
          <cell r="R368">
            <v>4.2992618418279942E-2</v>
          </cell>
          <cell r="S368">
            <v>1.4423076923076924E-2</v>
          </cell>
          <cell r="T368">
            <v>1.1833783097828362E-2</v>
          </cell>
          <cell r="U368">
            <v>1.4285714285714287E-2</v>
          </cell>
          <cell r="V368">
            <v>0.26408064119932767</v>
          </cell>
          <cell r="W368">
            <v>7632.0123956593416</v>
          </cell>
          <cell r="X368">
            <v>38182.322395659343</v>
          </cell>
          <cell r="Y368">
            <v>0.32117345439060485</v>
          </cell>
          <cell r="AD368">
            <v>142</v>
          </cell>
          <cell r="AG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1</v>
          </cell>
          <cell r="BY368">
            <v>0</v>
          </cell>
          <cell r="BZ368">
            <v>0</v>
          </cell>
          <cell r="CA368">
            <v>0</v>
          </cell>
          <cell r="CB368">
            <v>0</v>
          </cell>
          <cell r="CC368">
            <v>0</v>
          </cell>
          <cell r="CD368">
            <v>0</v>
          </cell>
          <cell r="CE368">
            <v>0</v>
          </cell>
          <cell r="CF368">
            <v>0</v>
          </cell>
          <cell r="CG368">
            <v>0</v>
          </cell>
          <cell r="CH368">
            <v>0</v>
          </cell>
          <cell r="CI368">
            <v>1</v>
          </cell>
          <cell r="CJ368">
            <v>1</v>
          </cell>
          <cell r="DA368" t="str">
            <v>Escort</v>
          </cell>
          <cell r="DB368">
            <v>32000</v>
          </cell>
        </row>
        <row r="369">
          <cell r="A369">
            <v>357</v>
          </cell>
          <cell r="B369">
            <v>6.0069999999999997</v>
          </cell>
          <cell r="C369" t="str">
            <v>Cofley</v>
          </cell>
          <cell r="D369" t="str">
            <v>Medical &amp; Dental Builder</v>
          </cell>
          <cell r="E369">
            <v>24173.98</v>
          </cell>
          <cell r="F369">
            <v>0</v>
          </cell>
          <cell r="G369">
            <v>0</v>
          </cell>
          <cell r="H369">
            <v>0</v>
          </cell>
          <cell r="I369">
            <v>0.01</v>
          </cell>
          <cell r="J369">
            <v>9.2582240905303967E-2</v>
          </cell>
          <cell r="K369">
            <v>5.0000000000000001E-3</v>
          </cell>
          <cell r="M369">
            <v>0</v>
          </cell>
          <cell r="O369">
            <v>1.6546716759093871E-2</v>
          </cell>
          <cell r="P369">
            <v>1.0920833061001953E-2</v>
          </cell>
          <cell r="Q369">
            <v>3.1025093923301005E-2</v>
          </cell>
          <cell r="R369">
            <v>2.0683395948867336E-2</v>
          </cell>
          <cell r="S369">
            <v>1.4423076923076924E-2</v>
          </cell>
          <cell r="T369">
            <v>0</v>
          </cell>
          <cell r="U369">
            <v>1.4285714285714287E-2</v>
          </cell>
          <cell r="V369">
            <v>0.21546707180635935</v>
          </cell>
          <cell r="W369">
            <v>5208.6966845054949</v>
          </cell>
          <cell r="X369">
            <v>29382.676684505495</v>
          </cell>
          <cell r="Y369">
            <v>0.21546707180635938</v>
          </cell>
          <cell r="AD369" t="str">
            <v>na</v>
          </cell>
          <cell r="AG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1</v>
          </cell>
          <cell r="BY369">
            <v>0</v>
          </cell>
          <cell r="BZ369">
            <v>0</v>
          </cell>
          <cell r="CA369">
            <v>0</v>
          </cell>
          <cell r="CB369">
            <v>0</v>
          </cell>
          <cell r="CC369">
            <v>0</v>
          </cell>
          <cell r="CD369">
            <v>0</v>
          </cell>
          <cell r="CE369">
            <v>0</v>
          </cell>
          <cell r="CF369">
            <v>0</v>
          </cell>
          <cell r="CG369">
            <v>0</v>
          </cell>
          <cell r="CH369">
            <v>0</v>
          </cell>
          <cell r="CI369">
            <v>1</v>
          </cell>
          <cell r="CJ369">
            <v>1</v>
          </cell>
          <cell r="DA369" t="str">
            <v>Maintenance Technician - Electrical</v>
          </cell>
          <cell r="DB369">
            <v>32000</v>
          </cell>
        </row>
        <row r="370">
          <cell r="A370">
            <v>358</v>
          </cell>
          <cell r="B370">
            <v>6.008</v>
          </cell>
          <cell r="C370" t="str">
            <v>Cofley</v>
          </cell>
          <cell r="D370" t="str">
            <v>Medical &amp; Dental Ad Engi</v>
          </cell>
          <cell r="E370">
            <v>23793.41</v>
          </cell>
          <cell r="F370">
            <v>0</v>
          </cell>
          <cell r="G370">
            <v>0</v>
          </cell>
          <cell r="H370">
            <v>0</v>
          </cell>
          <cell r="I370">
            <v>0</v>
          </cell>
          <cell r="J370">
            <v>9.1855794524618381E-2</v>
          </cell>
          <cell r="K370">
            <v>5.0000000000000001E-3</v>
          </cell>
          <cell r="M370">
            <v>0</v>
          </cell>
          <cell r="O370">
            <v>1.6811377604134925E-2</v>
          </cell>
          <cell r="P370">
            <v>1.1095509218729052E-2</v>
          </cell>
          <cell r="Q370">
            <v>3.1521333007752984E-2</v>
          </cell>
          <cell r="R370">
            <v>2.101422200516866E-2</v>
          </cell>
          <cell r="S370">
            <v>1.4423076923076924E-2</v>
          </cell>
          <cell r="T370">
            <v>0</v>
          </cell>
          <cell r="U370">
            <v>1.4285714285714287E-2</v>
          </cell>
          <cell r="V370">
            <v>0.20600702756919523</v>
          </cell>
          <cell r="W370">
            <v>4901.6096698351657</v>
          </cell>
          <cell r="X370">
            <v>28695.019669835165</v>
          </cell>
          <cell r="Y370">
            <v>0.2060070275691952</v>
          </cell>
          <cell r="AD370" t="str">
            <v>na</v>
          </cell>
          <cell r="AG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1</v>
          </cell>
          <cell r="BY370">
            <v>0</v>
          </cell>
          <cell r="BZ370">
            <v>0</v>
          </cell>
          <cell r="CA370">
            <v>0</v>
          </cell>
          <cell r="CB370">
            <v>0</v>
          </cell>
          <cell r="CC370">
            <v>0</v>
          </cell>
          <cell r="CD370">
            <v>0</v>
          </cell>
          <cell r="CE370">
            <v>0</v>
          </cell>
          <cell r="CF370">
            <v>0</v>
          </cell>
          <cell r="CG370">
            <v>0</v>
          </cell>
          <cell r="CH370">
            <v>0</v>
          </cell>
          <cell r="CI370">
            <v>1</v>
          </cell>
          <cell r="CJ370">
            <v>1</v>
          </cell>
          <cell r="DA370" t="str">
            <v>Maintenance Technician - Electrical</v>
          </cell>
          <cell r="DB370">
            <v>32000</v>
          </cell>
        </row>
        <row r="371">
          <cell r="A371">
            <v>359</v>
          </cell>
          <cell r="B371">
            <v>6.0090000000000003</v>
          </cell>
          <cell r="C371" t="str">
            <v>Cofley</v>
          </cell>
          <cell r="D371" t="str">
            <v>Medical &amp; Dental HVAC Engineer</v>
          </cell>
          <cell r="E371">
            <v>30981.29</v>
          </cell>
          <cell r="F371">
            <v>0</v>
          </cell>
          <cell r="G371">
            <v>2</v>
          </cell>
          <cell r="H371">
            <v>2500</v>
          </cell>
          <cell r="I371">
            <v>0.01</v>
          </cell>
          <cell r="J371">
            <v>0.1025615789400635</v>
          </cell>
          <cell r="K371">
            <v>5.0000000000000001E-3</v>
          </cell>
          <cell r="M371">
            <v>1.5493221876816621E-2</v>
          </cell>
          <cell r="O371">
            <v>1.2911018230680516E-2</v>
          </cell>
          <cell r="P371">
            <v>8.5212720322491407E-3</v>
          </cell>
          <cell r="Q371">
            <v>2.420815918252597E-2</v>
          </cell>
          <cell r="R371">
            <v>4.3574686528546742E-2</v>
          </cell>
          <cell r="S371">
            <v>1.4423076923076924E-2</v>
          </cell>
          <cell r="T371">
            <v>1.1038920587231842E-2</v>
          </cell>
          <cell r="U371">
            <v>1.4285714285714287E-2</v>
          </cell>
          <cell r="V371">
            <v>0.26201764858690557</v>
          </cell>
          <cell r="W371">
            <v>8117.6447559890121</v>
          </cell>
          <cell r="X371">
            <v>41598.934755989016</v>
          </cell>
          <cell r="Y371">
            <v>0.34271151252865883</v>
          </cell>
          <cell r="AD371" t="str">
            <v>na</v>
          </cell>
          <cell r="AG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1</v>
          </cell>
          <cell r="BY371">
            <v>0</v>
          </cell>
          <cell r="BZ371">
            <v>0</v>
          </cell>
          <cell r="CA371">
            <v>0</v>
          </cell>
          <cell r="CB371">
            <v>0</v>
          </cell>
          <cell r="CC371">
            <v>0</v>
          </cell>
          <cell r="CD371">
            <v>0</v>
          </cell>
          <cell r="CE371">
            <v>0</v>
          </cell>
          <cell r="CF371">
            <v>0</v>
          </cell>
          <cell r="CG371">
            <v>0</v>
          </cell>
          <cell r="CH371">
            <v>0</v>
          </cell>
          <cell r="CI371">
            <v>1</v>
          </cell>
          <cell r="CJ371">
            <v>1</v>
          </cell>
          <cell r="DA371" t="str">
            <v>Maintenance Technician - Electrical</v>
          </cell>
          <cell r="DB371">
            <v>32000</v>
          </cell>
        </row>
        <row r="372">
          <cell r="A372">
            <v>360</v>
          </cell>
          <cell r="B372">
            <v>6.01</v>
          </cell>
          <cell r="C372" t="str">
            <v>Cofley</v>
          </cell>
          <cell r="D372" t="str">
            <v>Medical &amp; Dental Day Elec</v>
          </cell>
          <cell r="E372">
            <v>27986.54</v>
          </cell>
          <cell r="F372">
            <v>0</v>
          </cell>
          <cell r="G372">
            <v>1</v>
          </cell>
          <cell r="H372">
            <v>1650</v>
          </cell>
          <cell r="I372">
            <v>0.04</v>
          </cell>
          <cell r="J372">
            <v>9.8769427017416242E-2</v>
          </cell>
          <cell r="K372">
            <v>5.0000000000000001E-3</v>
          </cell>
          <cell r="M372">
            <v>1.7151101922567063E-2</v>
          </cell>
          <cell r="O372">
            <v>1.4292584935472552E-2</v>
          </cell>
          <cell r="P372">
            <v>9.4331060574118844E-3</v>
          </cell>
          <cell r="Q372">
            <v>2.6798596754011035E-2</v>
          </cell>
          <cell r="R372">
            <v>4.4396341955811616E-2</v>
          </cell>
          <cell r="S372">
            <v>1.4423076923076924E-2</v>
          </cell>
          <cell r="T372">
            <v>1.2220160119829031E-2</v>
          </cell>
          <cell r="U372">
            <v>1.4285714285714287E-2</v>
          </cell>
          <cell r="V372">
            <v>0.29677010997131059</v>
          </cell>
          <cell r="W372">
            <v>8305.568553516483</v>
          </cell>
          <cell r="X372">
            <v>37942.108553516482</v>
          </cell>
          <cell r="Y372">
            <v>0.3557270228301348</v>
          </cell>
          <cell r="AD372" t="str">
            <v>na</v>
          </cell>
          <cell r="AG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1</v>
          </cell>
          <cell r="BY372">
            <v>0</v>
          </cell>
          <cell r="BZ372">
            <v>0</v>
          </cell>
          <cell r="CA372">
            <v>0</v>
          </cell>
          <cell r="CB372">
            <v>0</v>
          </cell>
          <cell r="CC372">
            <v>0</v>
          </cell>
          <cell r="CD372">
            <v>0</v>
          </cell>
          <cell r="CE372">
            <v>0</v>
          </cell>
          <cell r="CF372">
            <v>0</v>
          </cell>
          <cell r="CG372">
            <v>0</v>
          </cell>
          <cell r="CH372">
            <v>0</v>
          </cell>
          <cell r="CI372">
            <v>1</v>
          </cell>
          <cell r="CJ372">
            <v>1</v>
          </cell>
          <cell r="DA372" t="str">
            <v>Maintenance Technician - Electrical</v>
          </cell>
          <cell r="DB372">
            <v>32000</v>
          </cell>
        </row>
        <row r="373">
          <cell r="A373">
            <v>361</v>
          </cell>
          <cell r="B373">
            <v>7.0010000000000003</v>
          </cell>
          <cell r="C373" t="str">
            <v>Ground Control</v>
          </cell>
          <cell r="D373" t="str">
            <v>Ground Control Grounds Maintenance Operative</v>
          </cell>
          <cell r="E373">
            <v>15921.36</v>
          </cell>
          <cell r="F373">
            <v>0</v>
          </cell>
          <cell r="G373">
            <v>0</v>
          </cell>
          <cell r="H373">
            <v>0</v>
          </cell>
          <cell r="I373">
            <v>0.02</v>
          </cell>
          <cell r="J373">
            <v>6.9040564373897717E-2</v>
          </cell>
          <cell r="K373">
            <v>5.0000000000000001E-3</v>
          </cell>
          <cell r="M373">
            <v>0</v>
          </cell>
          <cell r="O373">
            <v>2.5123481913605368E-2</v>
          </cell>
          <cell r="P373">
            <v>1.6581498062979545E-2</v>
          </cell>
          <cell r="Q373">
            <v>4.7106528588010066E-2</v>
          </cell>
          <cell r="R373">
            <v>0</v>
          </cell>
          <cell r="S373">
            <v>0.05</v>
          </cell>
          <cell r="T373">
            <v>0</v>
          </cell>
          <cell r="U373">
            <v>1.4285714285714287E-2</v>
          </cell>
          <cell r="V373">
            <v>0.24713778722420698</v>
          </cell>
          <cell r="W373">
            <v>3934.7696800000003</v>
          </cell>
          <cell r="X373">
            <v>19856.129680000002</v>
          </cell>
          <cell r="Y373">
            <v>0.24713778722420709</v>
          </cell>
          <cell r="AD373" t="str">
            <v>na</v>
          </cell>
          <cell r="AG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0.5</v>
          </cell>
          <cell r="CC373">
            <v>0.5</v>
          </cell>
          <cell r="CD373">
            <v>0</v>
          </cell>
          <cell r="CE373">
            <v>0</v>
          </cell>
          <cell r="CF373">
            <v>0</v>
          </cell>
          <cell r="CG373">
            <v>0</v>
          </cell>
          <cell r="CH373">
            <v>0</v>
          </cell>
          <cell r="CI373">
            <v>1</v>
          </cell>
          <cell r="CJ373">
            <v>1</v>
          </cell>
          <cell r="DA373" t="str">
            <v>Maintenance Technician - Electrical</v>
          </cell>
          <cell r="DB373">
            <v>32000</v>
          </cell>
        </row>
        <row r="374">
          <cell r="A374">
            <v>362</v>
          </cell>
          <cell r="B374">
            <v>7.0019999999999998</v>
          </cell>
          <cell r="C374" t="str">
            <v>Ground Control</v>
          </cell>
          <cell r="D374" t="str">
            <v>Ground Control Foreman</v>
          </cell>
          <cell r="E374">
            <v>26644.800000000003</v>
          </cell>
          <cell r="F374">
            <v>0</v>
          </cell>
          <cell r="G374">
            <v>1</v>
          </cell>
          <cell r="H374">
            <v>1650</v>
          </cell>
          <cell r="I374">
            <v>0.01</v>
          </cell>
          <cell r="J374">
            <v>9.6793911007025765E-2</v>
          </cell>
          <cell r="K374">
            <v>5.0000000000000001E-3</v>
          </cell>
          <cell r="M374">
            <v>1.8014772113132765E-2</v>
          </cell>
          <cell r="O374">
            <v>1.5012310094277306E-2</v>
          </cell>
          <cell r="P374">
            <v>9.908124662223022E-3</v>
          </cell>
          <cell r="Q374">
            <v>2.8148081426769948E-2</v>
          </cell>
          <cell r="R374">
            <v>4.6631988230348878E-2</v>
          </cell>
          <cell r="S374">
            <v>1.4423076923076924E-2</v>
          </cell>
          <cell r="T374">
            <v>1.2835525130607097E-2</v>
          </cell>
          <cell r="U374">
            <v>1.4285714285714287E-2</v>
          </cell>
          <cell r="V374">
            <v>0.271053503873176</v>
          </cell>
          <cell r="W374">
            <v>7222.166400000001</v>
          </cell>
          <cell r="X374">
            <v>35516.966400000005</v>
          </cell>
          <cell r="Y374">
            <v>0.33297928301206992</v>
          </cell>
          <cell r="AD374" t="str">
            <v>na</v>
          </cell>
          <cell r="AG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0.5</v>
          </cell>
          <cell r="CC374">
            <v>0.5</v>
          </cell>
          <cell r="CD374">
            <v>0</v>
          </cell>
          <cell r="CE374">
            <v>0</v>
          </cell>
          <cell r="CF374">
            <v>0</v>
          </cell>
          <cell r="CG374">
            <v>0</v>
          </cell>
          <cell r="CH374">
            <v>0</v>
          </cell>
          <cell r="CI374">
            <v>1</v>
          </cell>
          <cell r="CJ374">
            <v>1</v>
          </cell>
          <cell r="DA374" t="str">
            <v>Maintenance Technician - Electrical</v>
          </cell>
          <cell r="DB374">
            <v>32000</v>
          </cell>
        </row>
        <row r="375">
          <cell r="A375">
            <v>363</v>
          </cell>
          <cell r="B375">
            <v>7.0030000000000001</v>
          </cell>
          <cell r="C375" t="str">
            <v>Ground Control</v>
          </cell>
          <cell r="D375" t="str">
            <v>Ground Control Grounds Maintenance Operative</v>
          </cell>
          <cell r="E375">
            <v>16401.84</v>
          </cell>
          <cell r="F375">
            <v>0</v>
          </cell>
          <cell r="G375">
            <v>0</v>
          </cell>
          <cell r="H375">
            <v>0</v>
          </cell>
          <cell r="I375">
            <v>0.01</v>
          </cell>
          <cell r="J375">
            <v>7.1060680996766212E-2</v>
          </cell>
          <cell r="K375">
            <v>5.0000000000000001E-3</v>
          </cell>
          <cell r="M375">
            <v>0</v>
          </cell>
          <cell r="O375">
            <v>2.4387507743033707E-2</v>
          </cell>
          <cell r="P375">
            <v>1.6095755110402246E-2</v>
          </cell>
          <cell r="Q375">
            <v>4.5726577018188205E-2</v>
          </cell>
          <cell r="R375">
            <v>0</v>
          </cell>
          <cell r="S375">
            <v>0.05</v>
          </cell>
          <cell r="T375">
            <v>0</v>
          </cell>
          <cell r="U375">
            <v>1.4285714285714287E-2</v>
          </cell>
          <cell r="V375">
            <v>0.23655623515410468</v>
          </cell>
          <cell r="W375">
            <v>3879.9575200000004</v>
          </cell>
          <cell r="X375">
            <v>20281.79752</v>
          </cell>
          <cell r="Y375">
            <v>0.23655623515410462</v>
          </cell>
          <cell r="AD375" t="str">
            <v>na</v>
          </cell>
          <cell r="AG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0.5</v>
          </cell>
          <cell r="CC375">
            <v>0.5</v>
          </cell>
          <cell r="CD375">
            <v>0</v>
          </cell>
          <cell r="CE375">
            <v>0</v>
          </cell>
          <cell r="CF375">
            <v>0</v>
          </cell>
          <cell r="CG375">
            <v>0</v>
          </cell>
          <cell r="CH375">
            <v>0</v>
          </cell>
          <cell r="CI375">
            <v>1</v>
          </cell>
          <cell r="CJ375">
            <v>1</v>
          </cell>
          <cell r="DA375" t="str">
            <v>Maintenance Technician - Electrical</v>
          </cell>
          <cell r="DB375">
            <v>32000</v>
          </cell>
        </row>
        <row r="376">
          <cell r="A376">
            <v>364</v>
          </cell>
          <cell r="B376">
            <v>7.0039999999999996</v>
          </cell>
          <cell r="C376" t="str">
            <v>Ground Control</v>
          </cell>
          <cell r="D376" t="str">
            <v>Ground Control Grounds Maintenance Operative</v>
          </cell>
          <cell r="E376">
            <v>17472</v>
          </cell>
          <cell r="F376">
            <v>0</v>
          </cell>
          <cell r="G376">
            <v>0</v>
          </cell>
          <cell r="H376">
            <v>0</v>
          </cell>
          <cell r="I376">
            <v>0.01</v>
          </cell>
          <cell r="J376">
            <v>7.5160714285714289E-2</v>
          </cell>
          <cell r="K376">
            <v>5.0000000000000001E-3</v>
          </cell>
          <cell r="M376">
            <v>0</v>
          </cell>
          <cell r="O376">
            <v>2.2893772893772892E-2</v>
          </cell>
          <cell r="P376">
            <v>1.510989010989011E-2</v>
          </cell>
          <cell r="Q376">
            <v>4.2925824175824176E-2</v>
          </cell>
          <cell r="R376">
            <v>0</v>
          </cell>
          <cell r="S376">
            <v>0.05</v>
          </cell>
          <cell r="T376">
            <v>0</v>
          </cell>
          <cell r="U376">
            <v>1.4285714285714287E-2</v>
          </cell>
          <cell r="V376">
            <v>0.23537591575091577</v>
          </cell>
          <cell r="W376">
            <v>4112.4880000000003</v>
          </cell>
          <cell r="X376">
            <v>21584.488000000001</v>
          </cell>
          <cell r="Y376">
            <v>0.23537591575091588</v>
          </cell>
          <cell r="AD376" t="str">
            <v>na</v>
          </cell>
          <cell r="AG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0.5</v>
          </cell>
          <cell r="CC376">
            <v>0.5</v>
          </cell>
          <cell r="CD376">
            <v>0</v>
          </cell>
          <cell r="CE376">
            <v>0</v>
          </cell>
          <cell r="CF376">
            <v>0</v>
          </cell>
          <cell r="CG376">
            <v>0</v>
          </cell>
          <cell r="CH376">
            <v>0</v>
          </cell>
          <cell r="CI376">
            <v>1</v>
          </cell>
          <cell r="CJ376">
            <v>1</v>
          </cell>
          <cell r="DA376" t="str">
            <v>Maintenance Technician - Electrical</v>
          </cell>
          <cell r="DB376">
            <v>32000</v>
          </cell>
        </row>
        <row r="377">
          <cell r="A377">
            <v>365</v>
          </cell>
          <cell r="B377">
            <v>7.0049999999999999</v>
          </cell>
          <cell r="C377" t="str">
            <v>Ground Control</v>
          </cell>
          <cell r="D377" t="str">
            <v>Ground Control Grounds Maintenance Operative</v>
          </cell>
          <cell r="E377">
            <v>16255.711499999999</v>
          </cell>
          <cell r="F377">
            <v>0</v>
          </cell>
          <cell r="G377">
            <v>0</v>
          </cell>
          <cell r="H377">
            <v>0</v>
          </cell>
          <cell r="I377">
            <v>0.01</v>
          </cell>
          <cell r="J377">
            <v>7.0458939124257963E-2</v>
          </cell>
          <cell r="K377">
            <v>5.0000000000000001E-3</v>
          </cell>
          <cell r="M377">
            <v>0</v>
          </cell>
          <cell r="O377">
            <v>2.4606735915558051E-2</v>
          </cell>
          <cell r="P377">
            <v>1.6240445704268313E-2</v>
          </cell>
          <cell r="Q377">
            <v>4.6137629841671343E-2</v>
          </cell>
          <cell r="R377">
            <v>0</v>
          </cell>
          <cell r="S377">
            <v>0.05</v>
          </cell>
          <cell r="T377">
            <v>0</v>
          </cell>
          <cell r="U377">
            <v>1.4285714285714287E-2</v>
          </cell>
          <cell r="V377">
            <v>0.23672946487146995</v>
          </cell>
          <cell r="W377">
            <v>3848.2058845000001</v>
          </cell>
          <cell r="X377">
            <v>20103.9173845</v>
          </cell>
          <cell r="Y377">
            <v>0.23672946487146995</v>
          </cell>
          <cell r="AD377" t="str">
            <v>na</v>
          </cell>
          <cell r="AG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0.5</v>
          </cell>
          <cell r="CC377">
            <v>0.5</v>
          </cell>
          <cell r="CD377">
            <v>0</v>
          </cell>
          <cell r="CE377">
            <v>0</v>
          </cell>
          <cell r="CF377">
            <v>0</v>
          </cell>
          <cell r="CG377">
            <v>0</v>
          </cell>
          <cell r="CH377">
            <v>0</v>
          </cell>
          <cell r="CI377">
            <v>1</v>
          </cell>
          <cell r="CJ377">
            <v>1</v>
          </cell>
          <cell r="DA377" t="str">
            <v>Maintenance Technician - Electrical</v>
          </cell>
          <cell r="DB377">
            <v>32000</v>
          </cell>
        </row>
        <row r="378">
          <cell r="A378">
            <v>366</v>
          </cell>
          <cell r="B378">
            <v>7.0060000000000002</v>
          </cell>
          <cell r="C378" t="str">
            <v>Ground Control</v>
          </cell>
          <cell r="D378" t="str">
            <v>Ground Control Grounds Maintenance Operative</v>
          </cell>
          <cell r="E378">
            <v>16489.2</v>
          </cell>
          <cell r="F378">
            <v>0</v>
          </cell>
          <cell r="G378">
            <v>0</v>
          </cell>
          <cell r="H378">
            <v>0</v>
          </cell>
          <cell r="I378">
            <v>0.01</v>
          </cell>
          <cell r="J378">
            <v>7.1415326395458861E-2</v>
          </cell>
          <cell r="K378">
            <v>5.0000000000000001E-3</v>
          </cell>
          <cell r="M378">
            <v>0</v>
          </cell>
          <cell r="O378">
            <v>2.4258302403997768E-2</v>
          </cell>
          <cell r="P378">
            <v>1.6010479586638527E-2</v>
          </cell>
          <cell r="Q378">
            <v>4.5484317007495813E-2</v>
          </cell>
          <cell r="R378">
            <v>0</v>
          </cell>
          <cell r="S378">
            <v>0.05</v>
          </cell>
          <cell r="T378">
            <v>0</v>
          </cell>
          <cell r="U378">
            <v>1.4285714285714287E-2</v>
          </cell>
          <cell r="V378">
            <v>0.23645413967930529</v>
          </cell>
          <cell r="W378">
            <v>3898.9396000000011</v>
          </cell>
          <cell r="X378">
            <v>20388.139600000002</v>
          </cell>
          <cell r="Y378">
            <v>0.2364541396793054</v>
          </cell>
          <cell r="AD378">
            <v>64</v>
          </cell>
          <cell r="AG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0.5</v>
          </cell>
          <cell r="CC378">
            <v>0.5</v>
          </cell>
          <cell r="CD378">
            <v>0</v>
          </cell>
          <cell r="CE378">
            <v>0</v>
          </cell>
          <cell r="CF378">
            <v>0</v>
          </cell>
          <cell r="CG378">
            <v>0</v>
          </cell>
          <cell r="CH378">
            <v>0</v>
          </cell>
          <cell r="CI378">
            <v>1</v>
          </cell>
          <cell r="CJ378">
            <v>1</v>
          </cell>
          <cell r="DA378" t="str">
            <v>Maintenance Technician - Electrical</v>
          </cell>
          <cell r="DB378">
            <v>32000</v>
          </cell>
        </row>
        <row r="379">
          <cell r="A379">
            <v>367</v>
          </cell>
          <cell r="B379">
            <v>7.0069999999999997</v>
          </cell>
          <cell r="C379" t="str">
            <v>Ground Control</v>
          </cell>
          <cell r="D379" t="str">
            <v>Ground Control Grounds Maintenance Operative</v>
          </cell>
          <cell r="E379">
            <v>15849.309000000001</v>
          </cell>
          <cell r="F379">
            <v>0</v>
          </cell>
          <cell r="G379">
            <v>0</v>
          </cell>
          <cell r="H379">
            <v>0</v>
          </cell>
          <cell r="I379">
            <v>0.01</v>
          </cell>
          <cell r="J379">
            <v>6.8727074599908441E-2</v>
          </cell>
          <cell r="K379">
            <v>5.0000000000000001E-3</v>
          </cell>
          <cell r="M379">
            <v>0</v>
          </cell>
          <cell r="O379">
            <v>2.5237693327828992E-2</v>
          </cell>
          <cell r="P379">
            <v>1.6656877596367133E-2</v>
          </cell>
          <cell r="Q379">
            <v>4.7320674989679359E-2</v>
          </cell>
          <cell r="R379">
            <v>0</v>
          </cell>
          <cell r="S379">
            <v>0.05</v>
          </cell>
          <cell r="T379">
            <v>0</v>
          </cell>
          <cell r="U379">
            <v>1.4285714285714287E-2</v>
          </cell>
          <cell r="V379">
            <v>0.23722803479949822</v>
          </cell>
          <cell r="W379">
            <v>3759.9004270000005</v>
          </cell>
          <cell r="X379">
            <v>19609.209427000002</v>
          </cell>
          <cell r="Y379">
            <v>0.23722803479949817</v>
          </cell>
          <cell r="AD379">
            <v>96</v>
          </cell>
          <cell r="AG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0.5</v>
          </cell>
          <cell r="CC379">
            <v>0.5</v>
          </cell>
          <cell r="CD379">
            <v>0</v>
          </cell>
          <cell r="CE379">
            <v>0</v>
          </cell>
          <cell r="CF379">
            <v>0</v>
          </cell>
          <cell r="CG379">
            <v>0</v>
          </cell>
          <cell r="CH379">
            <v>0</v>
          </cell>
          <cell r="CI379">
            <v>1</v>
          </cell>
          <cell r="CJ379">
            <v>1</v>
          </cell>
          <cell r="DA379" t="str">
            <v>Maintenance Technician - Electrical</v>
          </cell>
          <cell r="DB379">
            <v>22385</v>
          </cell>
        </row>
        <row r="380">
          <cell r="A380">
            <v>368</v>
          </cell>
          <cell r="B380">
            <v>7.008</v>
          </cell>
          <cell r="C380" t="str">
            <v>Ground Control</v>
          </cell>
          <cell r="D380" t="str">
            <v>Ground Control Grounds Maintenance Operative</v>
          </cell>
          <cell r="E380">
            <v>16545.438000000002</v>
          </cell>
          <cell r="F380">
            <v>0</v>
          </cell>
          <cell r="G380">
            <v>0</v>
          </cell>
          <cell r="H380">
            <v>0</v>
          </cell>
          <cell r="I380">
            <v>0.01</v>
          </cell>
          <cell r="J380">
            <v>7.1641647927362231E-2</v>
          </cell>
          <cell r="K380">
            <v>5.0000000000000001E-3</v>
          </cell>
          <cell r="M380">
            <v>0</v>
          </cell>
          <cell r="O380">
            <v>2.4175848351672524E-2</v>
          </cell>
          <cell r="P380">
            <v>1.5956059912103866E-2</v>
          </cell>
          <cell r="Q380">
            <v>4.5329715659385983E-2</v>
          </cell>
          <cell r="R380">
            <v>0</v>
          </cell>
          <cell r="S380">
            <v>0.05</v>
          </cell>
          <cell r="T380">
            <v>0</v>
          </cell>
          <cell r="U380">
            <v>1.4285714285714287E-2</v>
          </cell>
          <cell r="V380">
            <v>0.23638898613623888</v>
          </cell>
          <cell r="W380">
            <v>3911.1593140000004</v>
          </cell>
          <cell r="X380">
            <v>20456.597314000002</v>
          </cell>
          <cell r="Y380">
            <v>0.23638898613623893</v>
          </cell>
          <cell r="AD380">
            <v>102</v>
          </cell>
          <cell r="AG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0.5</v>
          </cell>
          <cell r="CC380">
            <v>0.5</v>
          </cell>
          <cell r="CD380">
            <v>0</v>
          </cell>
          <cell r="CE380">
            <v>0</v>
          </cell>
          <cell r="CF380">
            <v>0</v>
          </cell>
          <cell r="CG380">
            <v>0</v>
          </cell>
          <cell r="CH380">
            <v>0</v>
          </cell>
          <cell r="CI380">
            <v>1</v>
          </cell>
          <cell r="CJ380">
            <v>1</v>
          </cell>
          <cell r="DA380" t="str">
            <v>Maintenance Technician - Electrical</v>
          </cell>
          <cell r="DB380">
            <v>21873</v>
          </cell>
        </row>
        <row r="381">
          <cell r="A381">
            <v>369</v>
          </cell>
          <cell r="B381">
            <v>7.0090000000000003</v>
          </cell>
          <cell r="C381" t="str">
            <v>Ground Control</v>
          </cell>
          <cell r="D381" t="str">
            <v>Ground Control Grounds Maintenance Operative</v>
          </cell>
          <cell r="E381">
            <v>15921.36</v>
          </cell>
          <cell r="F381">
            <v>0</v>
          </cell>
          <cell r="G381">
            <v>0</v>
          </cell>
          <cell r="H381">
            <v>0</v>
          </cell>
          <cell r="I381">
            <v>0.01</v>
          </cell>
          <cell r="J381">
            <v>6.9040564373897717E-2</v>
          </cell>
          <cell r="K381">
            <v>5.0000000000000001E-3</v>
          </cell>
          <cell r="M381">
            <v>0</v>
          </cell>
          <cell r="O381">
            <v>2.5123481913605368E-2</v>
          </cell>
          <cell r="P381">
            <v>1.6581498062979545E-2</v>
          </cell>
          <cell r="Q381">
            <v>4.7106528588010066E-2</v>
          </cell>
          <cell r="R381">
            <v>0</v>
          </cell>
          <cell r="S381">
            <v>0.05</v>
          </cell>
          <cell r="T381">
            <v>0</v>
          </cell>
          <cell r="U381">
            <v>1.4285714285714287E-2</v>
          </cell>
          <cell r="V381">
            <v>0.23713778722420698</v>
          </cell>
          <cell r="W381">
            <v>3775.5560800000003</v>
          </cell>
          <cell r="X381">
            <v>19696.916080000003</v>
          </cell>
          <cell r="Y381">
            <v>0.23713778722420709</v>
          </cell>
          <cell r="AD381">
            <v>237</v>
          </cell>
          <cell r="AG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0.5</v>
          </cell>
          <cell r="CC381">
            <v>0.5</v>
          </cell>
          <cell r="CD381">
            <v>0</v>
          </cell>
          <cell r="CE381">
            <v>0</v>
          </cell>
          <cell r="CF381">
            <v>0</v>
          </cell>
          <cell r="CG381">
            <v>0</v>
          </cell>
          <cell r="CH381">
            <v>0</v>
          </cell>
          <cell r="CI381">
            <v>1</v>
          </cell>
          <cell r="CJ381">
            <v>1</v>
          </cell>
          <cell r="DA381" t="str">
            <v>Maintenance Technician - Mechanical</v>
          </cell>
          <cell r="DB381">
            <v>27253</v>
          </cell>
        </row>
        <row r="382">
          <cell r="A382">
            <v>370</v>
          </cell>
          <cell r="B382">
            <v>7.01</v>
          </cell>
          <cell r="C382" t="str">
            <v>Ground Control</v>
          </cell>
          <cell r="D382" t="str">
            <v>Ground Control Grounds Maintenance Operative</v>
          </cell>
          <cell r="E382">
            <v>16255.711499999999</v>
          </cell>
          <cell r="F382">
            <v>0</v>
          </cell>
          <cell r="G382">
            <v>0</v>
          </cell>
          <cell r="H382">
            <v>0</v>
          </cell>
          <cell r="I382">
            <v>0.01</v>
          </cell>
          <cell r="J382">
            <v>7.0458939124257963E-2</v>
          </cell>
          <cell r="K382">
            <v>5.0000000000000001E-3</v>
          </cell>
          <cell r="M382">
            <v>0</v>
          </cell>
          <cell r="O382">
            <v>2.4606735915558051E-2</v>
          </cell>
          <cell r="P382">
            <v>1.6240445704268313E-2</v>
          </cell>
          <cell r="Q382">
            <v>4.6137629841671343E-2</v>
          </cell>
          <cell r="R382">
            <v>0</v>
          </cell>
          <cell r="S382">
            <v>0.05</v>
          </cell>
          <cell r="T382">
            <v>0</v>
          </cell>
          <cell r="U382">
            <v>1.4285714285714287E-2</v>
          </cell>
          <cell r="V382">
            <v>0.23672946487146995</v>
          </cell>
          <cell r="W382">
            <v>3848.2058845000001</v>
          </cell>
          <cell r="X382">
            <v>20103.9173845</v>
          </cell>
          <cell r="Y382">
            <v>0.23672946487146995</v>
          </cell>
          <cell r="AD382">
            <v>243</v>
          </cell>
          <cell r="AG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0.5</v>
          </cell>
          <cell r="CC382">
            <v>0.5</v>
          </cell>
          <cell r="CD382">
            <v>0</v>
          </cell>
          <cell r="CE382">
            <v>0</v>
          </cell>
          <cell r="CF382">
            <v>0</v>
          </cell>
          <cell r="CG382">
            <v>0</v>
          </cell>
          <cell r="CH382">
            <v>0</v>
          </cell>
          <cell r="CI382">
            <v>1</v>
          </cell>
          <cell r="CJ382">
            <v>1</v>
          </cell>
          <cell r="DA382" t="str">
            <v>Maintenance Technician - Mechanical</v>
          </cell>
          <cell r="DB382">
            <v>27860</v>
          </cell>
        </row>
        <row r="383">
          <cell r="A383">
            <v>371</v>
          </cell>
          <cell r="B383">
            <v>7.0109999999999904</v>
          </cell>
          <cell r="C383" t="str">
            <v>Ground Control</v>
          </cell>
          <cell r="D383" t="str">
            <v>Ground Control Supervisor</v>
          </cell>
          <cell r="E383">
            <v>21315.293999999998</v>
          </cell>
          <cell r="F383">
            <v>0</v>
          </cell>
          <cell r="G383">
            <v>0</v>
          </cell>
          <cell r="H383">
            <v>0</v>
          </cell>
          <cell r="I383">
            <v>0.01</v>
          </cell>
          <cell r="J383">
            <v>8.6491069370190243E-2</v>
          </cell>
          <cell r="K383">
            <v>5.0000000000000001E-3</v>
          </cell>
          <cell r="M383">
            <v>0</v>
          </cell>
          <cell r="O383">
            <v>1.8765868300948608E-2</v>
          </cell>
          <cell r="P383">
            <v>1.2385473078626081E-2</v>
          </cell>
          <cell r="Q383">
            <v>3.5186003064278638E-2</v>
          </cell>
          <cell r="R383">
            <v>2.3457335376185759E-2</v>
          </cell>
          <cell r="S383">
            <v>1.4423076923076924E-2</v>
          </cell>
          <cell r="T383">
            <v>0</v>
          </cell>
          <cell r="U383">
            <v>1.4285714285714287E-2</v>
          </cell>
          <cell r="V383">
            <v>0.21999454039902056</v>
          </cell>
          <cell r="W383">
            <v>4689.2483069999998</v>
          </cell>
          <cell r="X383">
            <v>26004.542306999996</v>
          </cell>
          <cell r="Y383">
            <v>0.21999454039902044</v>
          </cell>
          <cell r="AD383">
            <v>248</v>
          </cell>
          <cell r="AG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0.5</v>
          </cell>
          <cell r="CC383">
            <v>0.5</v>
          </cell>
          <cell r="CD383">
            <v>0</v>
          </cell>
          <cell r="CE383">
            <v>0</v>
          </cell>
          <cell r="CF383">
            <v>0</v>
          </cell>
          <cell r="CG383">
            <v>0</v>
          </cell>
          <cell r="CH383">
            <v>0</v>
          </cell>
          <cell r="CI383">
            <v>1</v>
          </cell>
          <cell r="CJ383">
            <v>1</v>
          </cell>
          <cell r="DA383" t="str">
            <v>Maintenance Technician - Mechanical</v>
          </cell>
          <cell r="DB383">
            <v>18241</v>
          </cell>
        </row>
        <row r="384">
          <cell r="A384">
            <v>372</v>
          </cell>
          <cell r="B384">
            <v>7.0119999999999898</v>
          </cell>
          <cell r="C384" t="str">
            <v>Ground Control</v>
          </cell>
          <cell r="D384" t="str">
            <v>Ground Control Grounds Maintenance Operative</v>
          </cell>
          <cell r="E384">
            <v>19721.520000000004</v>
          </cell>
          <cell r="F384">
            <v>0</v>
          </cell>
          <cell r="G384">
            <v>0</v>
          </cell>
          <cell r="H384">
            <v>0</v>
          </cell>
          <cell r="I384">
            <v>0.01</v>
          </cell>
          <cell r="J384">
            <v>8.232842904603703E-2</v>
          </cell>
          <cell r="K384">
            <v>5.0000000000000001E-3</v>
          </cell>
          <cell r="M384">
            <v>0</v>
          </cell>
          <cell r="O384">
            <v>2.0282412308990378E-2</v>
          </cell>
          <cell r="P384">
            <v>1.338639212393365E-2</v>
          </cell>
          <cell r="Q384">
            <v>3.8029523079356961E-2</v>
          </cell>
          <cell r="R384">
            <v>0</v>
          </cell>
          <cell r="S384">
            <v>0.05</v>
          </cell>
          <cell r="T384">
            <v>0</v>
          </cell>
          <cell r="U384">
            <v>1.4285714285714287E-2</v>
          </cell>
          <cell r="V384">
            <v>0.23331247084403228</v>
          </cell>
          <cell r="W384">
            <v>4601.2765600000002</v>
          </cell>
          <cell r="X384">
            <v>24322.796560000003</v>
          </cell>
          <cell r="Y384">
            <v>0.23331247084403217</v>
          </cell>
          <cell r="AD384">
            <v>253</v>
          </cell>
          <cell r="AG384" t="str">
            <v>recruit</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0.5</v>
          </cell>
          <cell r="CC384">
            <v>0.5</v>
          </cell>
          <cell r="CD384">
            <v>0</v>
          </cell>
          <cell r="CE384">
            <v>0</v>
          </cell>
          <cell r="CF384">
            <v>0</v>
          </cell>
          <cell r="CG384">
            <v>0</v>
          </cell>
          <cell r="CH384">
            <v>0</v>
          </cell>
          <cell r="CI384">
            <v>1</v>
          </cell>
          <cell r="CJ384">
            <v>1</v>
          </cell>
          <cell r="DA384" t="str">
            <v>Maintenance Technician - Mechanical</v>
          </cell>
          <cell r="DB384">
            <v>26000</v>
          </cell>
        </row>
        <row r="385">
          <cell r="A385">
            <v>373</v>
          </cell>
          <cell r="B385">
            <v>7.0129999999999901</v>
          </cell>
          <cell r="C385" t="str">
            <v>Ground Control</v>
          </cell>
          <cell r="D385" t="str">
            <v>Ground Control Grounds Maintenance Operative</v>
          </cell>
          <cell r="E385">
            <v>16489.2</v>
          </cell>
          <cell r="F385">
            <v>0</v>
          </cell>
          <cell r="G385">
            <v>0</v>
          </cell>
          <cell r="H385">
            <v>0</v>
          </cell>
          <cell r="I385">
            <v>0.01</v>
          </cell>
          <cell r="J385">
            <v>7.1415326395458861E-2</v>
          </cell>
          <cell r="K385">
            <v>5.0000000000000001E-3</v>
          </cell>
          <cell r="M385">
            <v>0</v>
          </cell>
          <cell r="O385">
            <v>2.4258302403997768E-2</v>
          </cell>
          <cell r="P385">
            <v>1.6010479586638527E-2</v>
          </cell>
          <cell r="Q385">
            <v>4.5484317007495813E-2</v>
          </cell>
          <cell r="R385">
            <v>0</v>
          </cell>
          <cell r="S385">
            <v>0.05</v>
          </cell>
          <cell r="T385">
            <v>0</v>
          </cell>
          <cell r="U385">
            <v>1.4285714285714287E-2</v>
          </cell>
          <cell r="V385">
            <v>0.23645413967930529</v>
          </cell>
          <cell r="W385">
            <v>3898.9396000000011</v>
          </cell>
          <cell r="X385">
            <v>20388.139600000002</v>
          </cell>
          <cell r="Y385">
            <v>0.2364541396793054</v>
          </cell>
          <cell r="AD385">
            <v>259</v>
          </cell>
          <cell r="AG385" t="str">
            <v>recruit</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0.5</v>
          </cell>
          <cell r="CC385">
            <v>0.5</v>
          </cell>
          <cell r="CD385">
            <v>0</v>
          </cell>
          <cell r="CE385">
            <v>0</v>
          </cell>
          <cell r="CF385">
            <v>0</v>
          </cell>
          <cell r="CG385">
            <v>0</v>
          </cell>
          <cell r="CH385">
            <v>0</v>
          </cell>
          <cell r="CI385">
            <v>1</v>
          </cell>
          <cell r="CJ385">
            <v>1</v>
          </cell>
          <cell r="DA385" t="str">
            <v>Maintenance Technician - Mechanical</v>
          </cell>
          <cell r="DB385">
            <v>26000</v>
          </cell>
        </row>
        <row r="386">
          <cell r="A386">
            <v>374</v>
          </cell>
          <cell r="B386">
            <v>7.0139999999999896</v>
          </cell>
          <cell r="C386" t="str">
            <v>Ground Control</v>
          </cell>
          <cell r="D386" t="str">
            <v>Ground Control Grounds Maintenance Operative</v>
          </cell>
          <cell r="E386">
            <v>15834</v>
          </cell>
          <cell r="F386">
            <v>0</v>
          </cell>
          <cell r="G386">
            <v>0</v>
          </cell>
          <cell r="H386">
            <v>0</v>
          </cell>
          <cell r="I386">
            <v>0.01</v>
          </cell>
          <cell r="J386">
            <v>6.8660098522167493E-2</v>
          </cell>
          <cell r="K386">
            <v>5.0000000000000001E-3</v>
          </cell>
          <cell r="M386">
            <v>0</v>
          </cell>
          <cell r="O386">
            <v>2.526209422761147E-2</v>
          </cell>
          <cell r="P386">
            <v>1.6672982190223569E-2</v>
          </cell>
          <cell r="Q386">
            <v>4.7366426676771503E-2</v>
          </cell>
          <cell r="R386">
            <v>0</v>
          </cell>
          <cell r="S386">
            <v>0.05</v>
          </cell>
          <cell r="T386">
            <v>0</v>
          </cell>
          <cell r="U386">
            <v>1.4285714285714287E-2</v>
          </cell>
          <cell r="V386">
            <v>0.23724731590248832</v>
          </cell>
          <cell r="W386">
            <v>3756.5740000000001</v>
          </cell>
          <cell r="X386">
            <v>19590.574000000001</v>
          </cell>
          <cell r="Y386">
            <v>0.23724731590248838</v>
          </cell>
          <cell r="AD386">
            <v>69</v>
          </cell>
          <cell r="AG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0.5</v>
          </cell>
          <cell r="CC386">
            <v>0.5</v>
          </cell>
          <cell r="CD386">
            <v>0</v>
          </cell>
          <cell r="CE386">
            <v>0</v>
          </cell>
          <cell r="CF386">
            <v>0</v>
          </cell>
          <cell r="CG386">
            <v>0</v>
          </cell>
          <cell r="CH386">
            <v>0</v>
          </cell>
          <cell r="CI386">
            <v>1</v>
          </cell>
          <cell r="CJ386">
            <v>1</v>
          </cell>
          <cell r="DA386" t="str">
            <v>Maintenance Technician - Electrical</v>
          </cell>
          <cell r="DB386">
            <v>32000</v>
          </cell>
        </row>
        <row r="387">
          <cell r="A387">
            <v>375</v>
          </cell>
          <cell r="B387">
            <v>7.0149999999999899</v>
          </cell>
          <cell r="C387" t="str">
            <v>Ground Control</v>
          </cell>
          <cell r="D387" t="str">
            <v>Ground Control Grounds Maintenance Operative</v>
          </cell>
          <cell r="E387">
            <v>15266.160000000002</v>
          </cell>
          <cell r="F387">
            <v>0</v>
          </cell>
          <cell r="G387">
            <v>0</v>
          </cell>
          <cell r="H387">
            <v>0</v>
          </cell>
          <cell r="I387">
            <v>0.01</v>
          </cell>
          <cell r="J387">
            <v>6.6080931943592894E-2</v>
          </cell>
          <cell r="K387">
            <v>5.0000000000000001E-3</v>
          </cell>
          <cell r="M387">
            <v>0</v>
          </cell>
          <cell r="O387">
            <v>2.6201742939940362E-2</v>
          </cell>
          <cell r="P387">
            <v>1.7293150340360639E-2</v>
          </cell>
          <cell r="Q387">
            <v>4.9128268012388177E-2</v>
          </cell>
          <cell r="R387">
            <v>0</v>
          </cell>
          <cell r="S387">
            <v>0.05</v>
          </cell>
          <cell r="T387">
            <v>0</v>
          </cell>
          <cell r="U387">
            <v>1.4285714285714287E-2</v>
          </cell>
          <cell r="V387">
            <v>0.23798980752199633</v>
          </cell>
          <cell r="W387">
            <v>3633.1904799999998</v>
          </cell>
          <cell r="X387">
            <v>18899.350480000001</v>
          </cell>
          <cell r="Y387">
            <v>0.23798980752199639</v>
          </cell>
          <cell r="AD387">
            <v>73</v>
          </cell>
          <cell r="AG387" t="str">
            <v>recruit</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1</v>
          </cell>
          <cell r="CD387">
            <v>0</v>
          </cell>
          <cell r="CE387">
            <v>0</v>
          </cell>
          <cell r="CF387">
            <v>0</v>
          </cell>
          <cell r="CG387">
            <v>0</v>
          </cell>
          <cell r="CH387">
            <v>0</v>
          </cell>
          <cell r="CI387">
            <v>1</v>
          </cell>
          <cell r="CJ387">
            <v>1</v>
          </cell>
          <cell r="DA387" t="str">
            <v>Maintenance Technician - Electrical</v>
          </cell>
          <cell r="DB387">
            <v>32000</v>
          </cell>
        </row>
        <row r="388">
          <cell r="A388">
            <v>376</v>
          </cell>
          <cell r="B388">
            <v>7.0159999999999902</v>
          </cell>
          <cell r="C388" t="str">
            <v>Ground Control</v>
          </cell>
          <cell r="D388" t="str">
            <v>Ground Control Grounds Maintenance Operative</v>
          </cell>
          <cell r="E388">
            <v>15439.2</v>
          </cell>
          <cell r="F388">
            <v>0</v>
          </cell>
          <cell r="G388">
            <v>0</v>
          </cell>
          <cell r="H388">
            <v>0</v>
          </cell>
          <cell r="I388">
            <v>0.01</v>
          </cell>
          <cell r="J388">
            <v>6.6886988963158714E-2</v>
          </cell>
          <cell r="K388">
            <v>5.0000000000000001E-3</v>
          </cell>
          <cell r="M388">
            <v>0</v>
          </cell>
          <cell r="O388">
            <v>2.5908078138763665E-2</v>
          </cell>
          <cell r="P388">
            <v>1.7099331571584019E-2</v>
          </cell>
          <cell r="Q388">
            <v>4.8577646510181871E-2</v>
          </cell>
          <cell r="R388">
            <v>0</v>
          </cell>
          <cell r="S388">
            <v>0.05</v>
          </cell>
          <cell r="T388">
            <v>0</v>
          </cell>
          <cell r="U388">
            <v>1.4285714285714287E-2</v>
          </cell>
          <cell r="V388">
            <v>0.23775775946940259</v>
          </cell>
          <cell r="W388">
            <v>3670.7896000000005</v>
          </cell>
          <cell r="X388">
            <v>19109.989600000001</v>
          </cell>
          <cell r="Y388">
            <v>0.23775775946940247</v>
          </cell>
          <cell r="AD388">
            <v>161</v>
          </cell>
          <cell r="AG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1</v>
          </cell>
          <cell r="CD388">
            <v>0</v>
          </cell>
          <cell r="CE388">
            <v>0</v>
          </cell>
          <cell r="CF388">
            <v>0</v>
          </cell>
          <cell r="CG388">
            <v>0</v>
          </cell>
          <cell r="CH388">
            <v>0</v>
          </cell>
          <cell r="CI388">
            <v>1</v>
          </cell>
          <cell r="CJ388">
            <v>1</v>
          </cell>
          <cell r="DA388" t="str">
            <v>Maintenance Technician - Fabric</v>
          </cell>
          <cell r="DB388">
            <v>32000</v>
          </cell>
        </row>
        <row r="389">
          <cell r="A389">
            <v>377</v>
          </cell>
          <cell r="B389">
            <v>7.0169999999999897</v>
          </cell>
          <cell r="C389" t="str">
            <v>Ground Control</v>
          </cell>
          <cell r="D389" t="str">
            <v>Ground Control Grounds Maintenance Operative</v>
          </cell>
          <cell r="E389">
            <v>16255.711499999999</v>
          </cell>
          <cell r="F389">
            <v>0</v>
          </cell>
          <cell r="G389">
            <v>0</v>
          </cell>
          <cell r="H389">
            <v>0</v>
          </cell>
          <cell r="I389">
            <v>0.01</v>
          </cell>
          <cell r="J389">
            <v>7.0458939124257963E-2</v>
          </cell>
          <cell r="K389">
            <v>5.0000000000000001E-3</v>
          </cell>
          <cell r="M389">
            <v>0</v>
          </cell>
          <cell r="O389">
            <v>2.4606735915558051E-2</v>
          </cell>
          <cell r="P389">
            <v>1.6240445704268313E-2</v>
          </cell>
          <cell r="Q389">
            <v>4.6137629841671343E-2</v>
          </cell>
          <cell r="R389">
            <v>0</v>
          </cell>
          <cell r="S389">
            <v>0.05</v>
          </cell>
          <cell r="T389">
            <v>0</v>
          </cell>
          <cell r="U389">
            <v>1.4285714285714287E-2</v>
          </cell>
          <cell r="V389">
            <v>0.23672946487146995</v>
          </cell>
          <cell r="W389">
            <v>3848.2058845000001</v>
          </cell>
          <cell r="X389">
            <v>20103.9173845</v>
          </cell>
          <cell r="Y389">
            <v>0.23672946487146995</v>
          </cell>
          <cell r="AD389">
            <v>167</v>
          </cell>
          <cell r="AG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1</v>
          </cell>
          <cell r="CD389">
            <v>0</v>
          </cell>
          <cell r="CE389">
            <v>0</v>
          </cell>
          <cell r="CF389">
            <v>0</v>
          </cell>
          <cell r="CG389">
            <v>0</v>
          </cell>
          <cell r="CH389">
            <v>0</v>
          </cell>
          <cell r="CI389">
            <v>1</v>
          </cell>
          <cell r="CJ389">
            <v>1</v>
          </cell>
          <cell r="DA389" t="str">
            <v>Maintenance Technician - Fabric</v>
          </cell>
          <cell r="DB389">
            <v>32000</v>
          </cell>
        </row>
        <row r="390">
          <cell r="A390">
            <v>378</v>
          </cell>
          <cell r="B390">
            <v>7.01799999999999</v>
          </cell>
          <cell r="C390" t="str">
            <v>Ground Control</v>
          </cell>
          <cell r="D390" t="str">
            <v>Ground Control Grounds Maintenance Operative</v>
          </cell>
          <cell r="E390">
            <v>14938.560000000001</v>
          </cell>
          <cell r="F390">
            <v>0</v>
          </cell>
          <cell r="G390">
            <v>0</v>
          </cell>
          <cell r="H390">
            <v>0</v>
          </cell>
          <cell r="I390">
            <v>0.01</v>
          </cell>
          <cell r="J390">
            <v>6.4503759398496258E-2</v>
          </cell>
          <cell r="K390">
            <v>5.0000000000000001E-3</v>
          </cell>
          <cell r="M390">
            <v>0</v>
          </cell>
          <cell r="O390">
            <v>2.6776342565816246E-2</v>
          </cell>
          <cell r="P390">
            <v>1.7672386093438724E-2</v>
          </cell>
          <cell r="Q390">
            <v>5.0205642310905463E-2</v>
          </cell>
          <cell r="R390">
            <v>0</v>
          </cell>
          <cell r="S390">
            <v>0.05</v>
          </cell>
          <cell r="T390">
            <v>0</v>
          </cell>
          <cell r="U390">
            <v>1.4285714285714287E-2</v>
          </cell>
          <cell r="V390">
            <v>0.23844384465437096</v>
          </cell>
          <cell r="W390">
            <v>3562.0076800000002</v>
          </cell>
          <cell r="X390">
            <v>18500.56768</v>
          </cell>
          <cell r="Y390">
            <v>0.23844384465437085</v>
          </cell>
          <cell r="AD390">
            <v>172</v>
          </cell>
          <cell r="AG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1</v>
          </cell>
          <cell r="CD390">
            <v>0</v>
          </cell>
          <cell r="CE390">
            <v>0</v>
          </cell>
          <cell r="CF390">
            <v>0</v>
          </cell>
          <cell r="CG390">
            <v>0</v>
          </cell>
          <cell r="CH390">
            <v>0</v>
          </cell>
          <cell r="CI390">
            <v>1</v>
          </cell>
          <cell r="CJ390">
            <v>1</v>
          </cell>
          <cell r="DA390" t="str">
            <v>Maintenance Technician - Fabric</v>
          </cell>
          <cell r="DB390">
            <v>28177</v>
          </cell>
        </row>
        <row r="391">
          <cell r="A391">
            <v>379</v>
          </cell>
          <cell r="B391">
            <v>7.0189999999999904</v>
          </cell>
          <cell r="C391" t="str">
            <v>Ground Control</v>
          </cell>
          <cell r="D391" t="str">
            <v>Ground Control Grounds Maintenance Operative</v>
          </cell>
          <cell r="E391">
            <v>19088.16</v>
          </cell>
          <cell r="F391">
            <v>0</v>
          </cell>
          <cell r="G391">
            <v>0</v>
          </cell>
          <cell r="H391">
            <v>0</v>
          </cell>
          <cell r="I391">
            <v>0.01</v>
          </cell>
          <cell r="J391">
            <v>8.0481203007518806E-2</v>
          </cell>
          <cell r="K391">
            <v>5.0000000000000001E-3</v>
          </cell>
          <cell r="M391">
            <v>0</v>
          </cell>
          <cell r="O391">
            <v>2.0955398529769239E-2</v>
          </cell>
          <cell r="P391">
            <v>1.3830563029647698E-2</v>
          </cell>
          <cell r="Q391">
            <v>3.9291372243317323E-2</v>
          </cell>
          <cell r="R391">
            <v>0</v>
          </cell>
          <cell r="S391">
            <v>0.05</v>
          </cell>
          <cell r="T391">
            <v>0</v>
          </cell>
          <cell r="U391">
            <v>1.4285714285714287E-2</v>
          </cell>
          <cell r="V391">
            <v>0.23384425109596735</v>
          </cell>
          <cell r="W391">
            <v>4463.6564799999996</v>
          </cell>
          <cell r="X391">
            <v>23551.816480000001</v>
          </cell>
          <cell r="Y391">
            <v>0.23384425109596751</v>
          </cell>
          <cell r="AD391">
            <v>177</v>
          </cell>
          <cell r="AG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1</v>
          </cell>
          <cell r="CD391">
            <v>0</v>
          </cell>
          <cell r="CE391">
            <v>0</v>
          </cell>
          <cell r="CF391">
            <v>0</v>
          </cell>
          <cell r="CG391">
            <v>0</v>
          </cell>
          <cell r="CH391">
            <v>0</v>
          </cell>
          <cell r="CI391">
            <v>1</v>
          </cell>
          <cell r="CJ391">
            <v>1</v>
          </cell>
          <cell r="DA391" t="str">
            <v>Maintenance Technician - Fabric</v>
          </cell>
          <cell r="DB391">
            <v>18436</v>
          </cell>
        </row>
        <row r="392">
          <cell r="A392">
            <v>380</v>
          </cell>
          <cell r="B392">
            <v>7.0199999999999898</v>
          </cell>
          <cell r="C392" t="str">
            <v>Ground Control</v>
          </cell>
          <cell r="D392" t="str">
            <v>Ground Control Grounds Maintenance Operative</v>
          </cell>
          <cell r="E392">
            <v>15266.160000000002</v>
          </cell>
          <cell r="F392">
            <v>0</v>
          </cell>
          <cell r="G392">
            <v>0</v>
          </cell>
          <cell r="H392">
            <v>0</v>
          </cell>
          <cell r="I392">
            <v>0.01</v>
          </cell>
          <cell r="J392">
            <v>6.6080931943592894E-2</v>
          </cell>
          <cell r="K392">
            <v>5.0000000000000001E-3</v>
          </cell>
          <cell r="M392">
            <v>0</v>
          </cell>
          <cell r="O392">
            <v>2.6201742939940362E-2</v>
          </cell>
          <cell r="P392">
            <v>1.7293150340360639E-2</v>
          </cell>
          <cell r="Q392">
            <v>4.9128268012388177E-2</v>
          </cell>
          <cell r="R392">
            <v>0</v>
          </cell>
          <cell r="S392">
            <v>0.05</v>
          </cell>
          <cell r="T392">
            <v>0</v>
          </cell>
          <cell r="U392">
            <v>1.4285714285714287E-2</v>
          </cell>
          <cell r="V392">
            <v>0.23798980752199633</v>
          </cell>
          <cell r="W392">
            <v>3633.1904799999998</v>
          </cell>
          <cell r="X392">
            <v>18899.350480000001</v>
          </cell>
          <cell r="Y392">
            <v>0.23798980752199639</v>
          </cell>
          <cell r="AD392">
            <v>280</v>
          </cell>
          <cell r="AG392" t="str">
            <v>recruit</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1</v>
          </cell>
          <cell r="CD392">
            <v>0</v>
          </cell>
          <cell r="CE392">
            <v>0</v>
          </cell>
          <cell r="CF392">
            <v>0</v>
          </cell>
          <cell r="CG392">
            <v>0</v>
          </cell>
          <cell r="CH392">
            <v>0</v>
          </cell>
          <cell r="CI392">
            <v>1</v>
          </cell>
          <cell r="CJ392">
            <v>1</v>
          </cell>
          <cell r="DA392" t="str">
            <v>Maintenance Technician - Fabric</v>
          </cell>
          <cell r="DB392">
            <v>26000</v>
          </cell>
        </row>
        <row r="393">
          <cell r="A393">
            <v>381</v>
          </cell>
          <cell r="B393">
            <v>7.0209999999999901</v>
          </cell>
          <cell r="C393" t="str">
            <v>Ground Control</v>
          </cell>
          <cell r="D393" t="str">
            <v>Ground Control Grounds Maintenance Operative</v>
          </cell>
          <cell r="E393">
            <v>15921.36</v>
          </cell>
          <cell r="F393">
            <v>0</v>
          </cell>
          <cell r="G393">
            <v>0</v>
          </cell>
          <cell r="H393">
            <v>0</v>
          </cell>
          <cell r="I393">
            <v>0.01</v>
          </cell>
          <cell r="J393">
            <v>6.9040564373897717E-2</v>
          </cell>
          <cell r="K393">
            <v>5.0000000000000001E-3</v>
          </cell>
          <cell r="M393">
            <v>0</v>
          </cell>
          <cell r="O393">
            <v>2.5123481913605368E-2</v>
          </cell>
          <cell r="P393">
            <v>1.6581498062979545E-2</v>
          </cell>
          <cell r="Q393">
            <v>4.7106528588010066E-2</v>
          </cell>
          <cell r="R393">
            <v>0</v>
          </cell>
          <cell r="S393">
            <v>0.05</v>
          </cell>
          <cell r="T393">
            <v>0</v>
          </cell>
          <cell r="U393">
            <v>1.4285714285714287E-2</v>
          </cell>
          <cell r="V393">
            <v>0.23713778722420698</v>
          </cell>
          <cell r="W393">
            <v>3775.5560800000003</v>
          </cell>
          <cell r="X393">
            <v>19696.916080000003</v>
          </cell>
          <cell r="Y393">
            <v>0.23713778722420709</v>
          </cell>
          <cell r="AD393">
            <v>286</v>
          </cell>
          <cell r="AG393" t="str">
            <v>recruit</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1</v>
          </cell>
          <cell r="CD393">
            <v>0</v>
          </cell>
          <cell r="CE393">
            <v>0</v>
          </cell>
          <cell r="CF393">
            <v>0</v>
          </cell>
          <cell r="CG393">
            <v>0</v>
          </cell>
          <cell r="CH393">
            <v>0</v>
          </cell>
          <cell r="CI393">
            <v>1</v>
          </cell>
          <cell r="CJ393">
            <v>1</v>
          </cell>
          <cell r="DA393" t="str">
            <v>Maintenance Technician - Fabric</v>
          </cell>
          <cell r="DB393">
            <v>18000</v>
          </cell>
        </row>
        <row r="394">
          <cell r="A394">
            <v>382</v>
          </cell>
          <cell r="B394">
            <v>7.0219999999999896</v>
          </cell>
          <cell r="C394" t="str">
            <v>Ground Control</v>
          </cell>
          <cell r="D394" t="str">
            <v>Ground Control Grounds Maintenance Operative</v>
          </cell>
          <cell r="E394">
            <v>15921.36</v>
          </cell>
          <cell r="F394">
            <v>0</v>
          </cell>
          <cell r="G394">
            <v>0</v>
          </cell>
          <cell r="H394">
            <v>0</v>
          </cell>
          <cell r="I394">
            <v>0.01</v>
          </cell>
          <cell r="J394">
            <v>6.9040564373897717E-2</v>
          </cell>
          <cell r="K394">
            <v>5.0000000000000001E-3</v>
          </cell>
          <cell r="M394">
            <v>0</v>
          </cell>
          <cell r="O394">
            <v>2.5123481913605368E-2</v>
          </cell>
          <cell r="P394">
            <v>1.6581498062979545E-2</v>
          </cell>
          <cell r="Q394">
            <v>4.7106528588010066E-2</v>
          </cell>
          <cell r="R394">
            <v>0</v>
          </cell>
          <cell r="S394">
            <v>0.05</v>
          </cell>
          <cell r="T394">
            <v>0</v>
          </cell>
          <cell r="U394">
            <v>1.4285714285714287E-2</v>
          </cell>
          <cell r="V394">
            <v>0.23713778722420698</v>
          </cell>
          <cell r="W394">
            <v>3775.5560800000003</v>
          </cell>
          <cell r="X394">
            <v>19696.916080000003</v>
          </cell>
          <cell r="Y394">
            <v>0.23713778722420709</v>
          </cell>
          <cell r="AD394">
            <v>300</v>
          </cell>
          <cell r="AG394" t="str">
            <v>recruit</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1</v>
          </cell>
          <cell r="CD394">
            <v>0</v>
          </cell>
          <cell r="CE394">
            <v>0</v>
          </cell>
          <cell r="CF394">
            <v>0</v>
          </cell>
          <cell r="CG394">
            <v>0</v>
          </cell>
          <cell r="CH394">
            <v>0</v>
          </cell>
          <cell r="CI394">
            <v>1</v>
          </cell>
          <cell r="CJ394">
            <v>1</v>
          </cell>
          <cell r="DA394" t="str">
            <v>Maintenance Technician - Fabric</v>
          </cell>
          <cell r="DB394">
            <v>25000</v>
          </cell>
        </row>
        <row r="395">
          <cell r="A395">
            <v>383</v>
          </cell>
          <cell r="B395">
            <v>7.0229999999999899</v>
          </cell>
          <cell r="C395" t="str">
            <v>Ground Control</v>
          </cell>
          <cell r="D395" t="str">
            <v>Ground Control Administrator</v>
          </cell>
          <cell r="E395">
            <v>7001.7780000000002</v>
          </cell>
          <cell r="F395">
            <v>0</v>
          </cell>
          <cell r="G395">
            <v>0</v>
          </cell>
          <cell r="H395">
            <v>0</v>
          </cell>
          <cell r="I395">
            <v>0.01</v>
          </cell>
          <cell r="J395">
            <v>0</v>
          </cell>
          <cell r="K395">
            <v>5.0000000000000001E-3</v>
          </cell>
          <cell r="M395">
            <v>0</v>
          </cell>
          <cell r="O395">
            <v>5.7128346542835259E-2</v>
          </cell>
          <cell r="P395">
            <v>3.7704708718271272E-2</v>
          </cell>
          <cell r="Q395">
            <v>0.10711564976781611</v>
          </cell>
          <cell r="R395">
            <v>0</v>
          </cell>
          <cell r="S395">
            <v>0.05</v>
          </cell>
          <cell r="T395">
            <v>0</v>
          </cell>
          <cell r="U395">
            <v>1.4285714285714287E-2</v>
          </cell>
          <cell r="V395">
            <v>0.28123441931463694</v>
          </cell>
          <cell r="W395">
            <v>1969.1409700000002</v>
          </cell>
          <cell r="X395">
            <v>8970.9189700000006</v>
          </cell>
          <cell r="Y395">
            <v>0.281234419314637</v>
          </cell>
          <cell r="AD395">
            <v>303</v>
          </cell>
          <cell r="AG395" t="str">
            <v>recruit</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1</v>
          </cell>
          <cell r="CD395">
            <v>0</v>
          </cell>
          <cell r="CE395">
            <v>0</v>
          </cell>
          <cell r="CF395">
            <v>0</v>
          </cell>
          <cell r="CG395">
            <v>0</v>
          </cell>
          <cell r="CH395">
            <v>0</v>
          </cell>
          <cell r="CI395">
            <v>1</v>
          </cell>
          <cell r="CJ395">
            <v>1</v>
          </cell>
          <cell r="DA395" t="str">
            <v>Maintenance Technician - Fabric</v>
          </cell>
          <cell r="DB395">
            <v>25000</v>
          </cell>
        </row>
        <row r="396">
          <cell r="A396">
            <v>384</v>
          </cell>
          <cell r="B396">
            <v>7.0239999999999903</v>
          </cell>
          <cell r="C396" t="str">
            <v>Ground Control</v>
          </cell>
          <cell r="D396" t="str">
            <v>Ground Control Key Account
Manager</v>
          </cell>
          <cell r="E396">
            <v>26801.25</v>
          </cell>
          <cell r="F396">
            <v>0</v>
          </cell>
          <cell r="G396">
            <v>1</v>
          </cell>
          <cell r="H396">
            <v>1650</v>
          </cell>
          <cell r="I396">
            <v>0.01</v>
          </cell>
          <cell r="J396">
            <v>9.7034448020148323E-2</v>
          </cell>
          <cell r="K396">
            <v>5.0000000000000001E-3</v>
          </cell>
          <cell r="M396">
            <v>1.7909612424793619E-2</v>
          </cell>
          <cell r="O396">
            <v>1.492467702066135E-2</v>
          </cell>
          <cell r="P396">
            <v>9.8502868336364912E-3</v>
          </cell>
          <cell r="Q396">
            <v>2.798376941374003E-2</v>
          </cell>
          <cell r="R396">
            <v>4.635977799542932E-2</v>
          </cell>
          <cell r="S396">
            <v>1.4423076923076924E-2</v>
          </cell>
          <cell r="T396">
            <v>1.2760598852665454E-2</v>
          </cell>
          <cell r="U396">
            <v>1.4285714285714287E-2</v>
          </cell>
          <cell r="V396">
            <v>0.27053196176986583</v>
          </cell>
          <cell r="W396">
            <v>7250.5947403846167</v>
          </cell>
          <cell r="X396">
            <v>35701.844740384615</v>
          </cell>
          <cell r="Y396">
            <v>0.33209625448009383</v>
          </cell>
          <cell r="AD396">
            <v>77</v>
          </cell>
          <cell r="AG396" t="str">
            <v>recruit</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1</v>
          </cell>
          <cell r="CD396">
            <v>0</v>
          </cell>
          <cell r="CE396">
            <v>0</v>
          </cell>
          <cell r="CF396">
            <v>0</v>
          </cell>
          <cell r="CG396">
            <v>0</v>
          </cell>
          <cell r="CH396">
            <v>0</v>
          </cell>
          <cell r="CI396">
            <v>1</v>
          </cell>
          <cell r="CJ396">
            <v>1</v>
          </cell>
          <cell r="DA396" t="str">
            <v>Maintenance Technician - Electrical</v>
          </cell>
          <cell r="DB396">
            <v>25000</v>
          </cell>
        </row>
        <row r="397">
          <cell r="A397">
            <v>385</v>
          </cell>
          <cell r="B397">
            <v>7.0249999999999897</v>
          </cell>
          <cell r="C397" t="str">
            <v>Ground Control</v>
          </cell>
          <cell r="D397" t="str">
            <v>Ground Control Key Account
Manager</v>
          </cell>
          <cell r="E397">
            <v>21698.292000000001</v>
          </cell>
          <cell r="F397">
            <v>0</v>
          </cell>
          <cell r="G397">
            <v>0</v>
          </cell>
          <cell r="H397">
            <v>0</v>
          </cell>
          <cell r="I397">
            <v>0.01</v>
          </cell>
          <cell r="J397">
            <v>8.7400256941882803E-2</v>
          </cell>
          <cell r="K397">
            <v>5.0000000000000001E-3</v>
          </cell>
          <cell r="M397">
            <v>0</v>
          </cell>
          <cell r="O397">
            <v>1.8434630707338622E-2</v>
          </cell>
          <cell r="P397">
            <v>1.216685626684349E-2</v>
          </cell>
          <cell r="Q397">
            <v>3.4564932576259914E-2</v>
          </cell>
          <cell r="R397">
            <v>2.3043288384173279E-2</v>
          </cell>
          <cell r="S397">
            <v>1.4423076923076924E-2</v>
          </cell>
          <cell r="T397">
            <v>0</v>
          </cell>
          <cell r="U397">
            <v>1.4285714285714287E-2</v>
          </cell>
          <cell r="V397">
            <v>0.21931875608528933</v>
          </cell>
          <cell r="W397">
            <v>4758.8424106153852</v>
          </cell>
          <cell r="X397">
            <v>26457.134410615385</v>
          </cell>
          <cell r="Y397">
            <v>0.21931875608528917</v>
          </cell>
          <cell r="AD397">
            <v>81</v>
          </cell>
          <cell r="AG397" t="str">
            <v>recruit</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1</v>
          </cell>
          <cell r="CD397">
            <v>0</v>
          </cell>
          <cell r="CE397">
            <v>0</v>
          </cell>
          <cell r="CF397">
            <v>0</v>
          </cell>
          <cell r="CG397">
            <v>0</v>
          </cell>
          <cell r="CH397">
            <v>0</v>
          </cell>
          <cell r="CI397">
            <v>1</v>
          </cell>
          <cell r="CJ397">
            <v>1</v>
          </cell>
          <cell r="DA397" t="str">
            <v>Maintenance Technician - Electrical</v>
          </cell>
          <cell r="DB397">
            <v>25000</v>
          </cell>
        </row>
        <row r="398">
          <cell r="A398">
            <v>386</v>
          </cell>
          <cell r="B398">
            <v>7.02599999999999</v>
          </cell>
          <cell r="C398" t="str">
            <v>Ground Control</v>
          </cell>
          <cell r="D398" t="str">
            <v>Ground Control Accounts
Assistant</v>
          </cell>
          <cell r="E398">
            <v>26801.25</v>
          </cell>
          <cell r="F398">
            <v>0</v>
          </cell>
          <cell r="G398">
            <v>1</v>
          </cell>
          <cell r="H398">
            <v>1650</v>
          </cell>
          <cell r="I398">
            <v>0.01</v>
          </cell>
          <cell r="J398">
            <v>9.7034448020148323E-2</v>
          </cell>
          <cell r="K398">
            <v>5.0000000000000001E-3</v>
          </cell>
          <cell r="M398">
            <v>1.7909612424793619E-2</v>
          </cell>
          <cell r="O398">
            <v>1.492467702066135E-2</v>
          </cell>
          <cell r="P398">
            <v>9.8502868336364912E-3</v>
          </cell>
          <cell r="Q398">
            <v>2.798376941374003E-2</v>
          </cell>
          <cell r="R398">
            <v>4.635977799542932E-2</v>
          </cell>
          <cell r="S398">
            <v>1.4423076923076924E-2</v>
          </cell>
          <cell r="T398">
            <v>1.2760598852665454E-2</v>
          </cell>
          <cell r="U398">
            <v>1.4285714285714287E-2</v>
          </cell>
          <cell r="V398">
            <v>0.27053196176986583</v>
          </cell>
          <cell r="W398">
            <v>7250.5947403846167</v>
          </cell>
          <cell r="X398">
            <v>35701.844740384615</v>
          </cell>
          <cell r="Y398">
            <v>0.33209625448009383</v>
          </cell>
          <cell r="AD398">
            <v>85</v>
          </cell>
          <cell r="AG398" t="str">
            <v>recruit</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1</v>
          </cell>
          <cell r="CD398">
            <v>0</v>
          </cell>
          <cell r="CE398">
            <v>0</v>
          </cell>
          <cell r="CF398">
            <v>0</v>
          </cell>
          <cell r="CG398">
            <v>0</v>
          </cell>
          <cell r="CH398">
            <v>0</v>
          </cell>
          <cell r="CI398">
            <v>1</v>
          </cell>
          <cell r="CJ398">
            <v>1</v>
          </cell>
          <cell r="DA398" t="str">
            <v>Maintenance Technician - Electrical</v>
          </cell>
          <cell r="DB398">
            <v>25000</v>
          </cell>
        </row>
        <row r="399">
          <cell r="A399">
            <v>387</v>
          </cell>
          <cell r="B399">
            <v>7.0269999999999904</v>
          </cell>
          <cell r="C399" t="str">
            <v>Ground Control</v>
          </cell>
          <cell r="D399" t="str">
            <v>Ground Control Supervisor</v>
          </cell>
          <cell r="E399">
            <v>23585.73</v>
          </cell>
          <cell r="F399">
            <v>0</v>
          </cell>
          <cell r="G399">
            <v>0</v>
          </cell>
          <cell r="H399">
            <v>0</v>
          </cell>
          <cell r="I399">
            <v>0.01</v>
          </cell>
          <cell r="J399">
            <v>9.144947983378085E-2</v>
          </cell>
          <cell r="K399">
            <v>5.0000000000000001E-3</v>
          </cell>
          <cell r="M399">
            <v>0</v>
          </cell>
          <cell r="O399">
            <v>1.6959407234798329E-2</v>
          </cell>
          <cell r="P399">
            <v>1.1193208774966898E-2</v>
          </cell>
          <cell r="Q399">
            <v>3.1798888565246868E-2</v>
          </cell>
          <cell r="R399">
            <v>2.1199259043497912E-2</v>
          </cell>
          <cell r="S399">
            <v>1.4423076923076924E-2</v>
          </cell>
          <cell r="T399">
            <v>0</v>
          </cell>
          <cell r="U399">
            <v>1.4285714285714287E-2</v>
          </cell>
          <cell r="V399">
            <v>0.21630903466108209</v>
          </cell>
          <cell r="W399">
            <v>5101.8064880769234</v>
          </cell>
          <cell r="X399">
            <v>28687.536488076923</v>
          </cell>
          <cell r="Y399">
            <v>0.21630903466108209</v>
          </cell>
          <cell r="AD399">
            <v>91</v>
          </cell>
          <cell r="AG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1</v>
          </cell>
          <cell r="CD399">
            <v>0</v>
          </cell>
          <cell r="CE399">
            <v>0</v>
          </cell>
          <cell r="CF399">
            <v>0</v>
          </cell>
          <cell r="CG399">
            <v>0</v>
          </cell>
          <cell r="CH399">
            <v>0</v>
          </cell>
          <cell r="CI399">
            <v>1</v>
          </cell>
          <cell r="CJ399">
            <v>1</v>
          </cell>
          <cell r="DA399" t="str">
            <v>Maintenance Technician - Electrical</v>
          </cell>
          <cell r="DB399">
            <v>25000</v>
          </cell>
        </row>
        <row r="400">
          <cell r="A400">
            <v>388</v>
          </cell>
          <cell r="B400">
            <v>7.0279999999999898</v>
          </cell>
          <cell r="C400" t="str">
            <v>Ground Control</v>
          </cell>
          <cell r="D400" t="str">
            <v>Ground Control Grounds Maintenance Operative</v>
          </cell>
          <cell r="E400">
            <v>16255.711499999999</v>
          </cell>
          <cell r="F400">
            <v>0</v>
          </cell>
          <cell r="G400">
            <v>0</v>
          </cell>
          <cell r="H400">
            <v>0</v>
          </cell>
          <cell r="I400">
            <v>0.01</v>
          </cell>
          <cell r="J400">
            <v>7.0458939124257963E-2</v>
          </cell>
          <cell r="K400">
            <v>5.0000000000000001E-3</v>
          </cell>
          <cell r="M400">
            <v>0</v>
          </cell>
          <cell r="O400">
            <v>2.4606735915558051E-2</v>
          </cell>
          <cell r="P400">
            <v>1.6240445704268313E-2</v>
          </cell>
          <cell r="Q400">
            <v>4.6137629841671343E-2</v>
          </cell>
          <cell r="R400">
            <v>0</v>
          </cell>
          <cell r="S400">
            <v>0.05</v>
          </cell>
          <cell r="T400">
            <v>0</v>
          </cell>
          <cell r="U400">
            <v>1.4285714285714287E-2</v>
          </cell>
          <cell r="V400">
            <v>0.23672946487146995</v>
          </cell>
          <cell r="W400">
            <v>3848.2058845000001</v>
          </cell>
          <cell r="X400">
            <v>20103.9173845</v>
          </cell>
          <cell r="Y400">
            <v>0.23672946487146995</v>
          </cell>
          <cell r="AD400">
            <v>305</v>
          </cell>
          <cell r="AG400" t="str">
            <v>recruit</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1</v>
          </cell>
          <cell r="CD400">
            <v>0</v>
          </cell>
          <cell r="CE400">
            <v>0</v>
          </cell>
          <cell r="CF400">
            <v>0</v>
          </cell>
          <cell r="CG400">
            <v>0</v>
          </cell>
          <cell r="CH400">
            <v>0</v>
          </cell>
          <cell r="CI400">
            <v>1</v>
          </cell>
          <cell r="CJ400">
            <v>1</v>
          </cell>
          <cell r="DA400" t="str">
            <v>Maintenance Technician - Fabric</v>
          </cell>
          <cell r="DB400">
            <v>25000</v>
          </cell>
        </row>
        <row r="401">
          <cell r="A401">
            <v>389</v>
          </cell>
          <cell r="B401">
            <v>7.0289999999999804</v>
          </cell>
          <cell r="C401" t="str">
            <v>Ground Control</v>
          </cell>
          <cell r="D401" t="str">
            <v>Ground Control Supervisor</v>
          </cell>
          <cell r="E401">
            <v>14401.296</v>
          </cell>
          <cell r="F401">
            <v>0</v>
          </cell>
          <cell r="G401">
            <v>0</v>
          </cell>
          <cell r="H401">
            <v>0</v>
          </cell>
          <cell r="I401">
            <v>0.01</v>
          </cell>
          <cell r="J401">
            <v>6.1761861432471081E-2</v>
          </cell>
          <cell r="K401">
            <v>5.0000000000000001E-3</v>
          </cell>
          <cell r="M401">
            <v>0</v>
          </cell>
          <cell r="O401">
            <v>2.7775278002757531E-2</v>
          </cell>
          <cell r="P401">
            <v>1.8331683481819971E-2</v>
          </cell>
          <cell r="Q401">
            <v>5.207864625517037E-2</v>
          </cell>
          <cell r="R401">
            <v>0</v>
          </cell>
          <cell r="S401">
            <v>0.05</v>
          </cell>
          <cell r="T401">
            <v>0</v>
          </cell>
          <cell r="U401">
            <v>1.4285714285714287E-2</v>
          </cell>
          <cell r="V401">
            <v>0.23923318345793326</v>
          </cell>
          <cell r="W401">
            <v>3445.2678880000003</v>
          </cell>
          <cell r="X401">
            <v>17846.563888000001</v>
          </cell>
          <cell r="Y401">
            <v>0.23923318345793332</v>
          </cell>
          <cell r="AD401">
            <v>306</v>
          </cell>
          <cell r="AG401" t="str">
            <v>recruit</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1</v>
          </cell>
          <cell r="CD401">
            <v>0</v>
          </cell>
          <cell r="CE401">
            <v>0</v>
          </cell>
          <cell r="CF401">
            <v>0</v>
          </cell>
          <cell r="CG401">
            <v>0</v>
          </cell>
          <cell r="CH401">
            <v>0</v>
          </cell>
          <cell r="CI401">
            <v>1</v>
          </cell>
          <cell r="CJ401">
            <v>1</v>
          </cell>
          <cell r="DA401" t="str">
            <v>Maintenance Technician - Fabric</v>
          </cell>
          <cell r="DB401">
            <v>25000</v>
          </cell>
        </row>
        <row r="402">
          <cell r="A402">
            <v>390</v>
          </cell>
          <cell r="B402">
            <v>7.0299999999999798</v>
          </cell>
          <cell r="C402" t="str">
            <v>Ground Control</v>
          </cell>
          <cell r="D402" t="str">
            <v>Ground Control Grounds Maintenance Operative</v>
          </cell>
          <cell r="E402">
            <v>15439.2</v>
          </cell>
          <cell r="F402">
            <v>0</v>
          </cell>
          <cell r="G402">
            <v>0</v>
          </cell>
          <cell r="H402">
            <v>0</v>
          </cell>
          <cell r="I402">
            <v>0.01</v>
          </cell>
          <cell r="J402">
            <v>6.6886988963158714E-2</v>
          </cell>
          <cell r="K402">
            <v>5.0000000000000001E-3</v>
          </cell>
          <cell r="M402">
            <v>0</v>
          </cell>
          <cell r="O402">
            <v>2.5908078138763665E-2</v>
          </cell>
          <cell r="P402">
            <v>1.7099331571584019E-2</v>
          </cell>
          <cell r="Q402">
            <v>4.8577646510181871E-2</v>
          </cell>
          <cell r="R402">
            <v>0</v>
          </cell>
          <cell r="S402">
            <v>0.05</v>
          </cell>
          <cell r="T402">
            <v>0</v>
          </cell>
          <cell r="U402">
            <v>1.4285714285714287E-2</v>
          </cell>
          <cell r="V402">
            <v>0.23775775946940259</v>
          </cell>
          <cell r="W402">
            <v>3670.7896000000005</v>
          </cell>
          <cell r="X402">
            <v>19109.989600000001</v>
          </cell>
          <cell r="Y402">
            <v>0.23775775946940247</v>
          </cell>
          <cell r="AD402">
            <v>204</v>
          </cell>
          <cell r="AG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1</v>
          </cell>
          <cell r="CD402">
            <v>0</v>
          </cell>
          <cell r="CE402">
            <v>0</v>
          </cell>
          <cell r="CF402">
            <v>0</v>
          </cell>
          <cell r="CG402">
            <v>0</v>
          </cell>
          <cell r="CH402">
            <v>0</v>
          </cell>
          <cell r="CI402">
            <v>1</v>
          </cell>
          <cell r="CJ402">
            <v>1</v>
          </cell>
          <cell r="DA402" t="str">
            <v>Maintenance Supervisor</v>
          </cell>
          <cell r="DB402">
            <v>46765.18</v>
          </cell>
        </row>
        <row r="403">
          <cell r="A403">
            <v>391</v>
          </cell>
          <cell r="B403">
            <v>7.0309999999999802</v>
          </cell>
          <cell r="C403" t="str">
            <v>Ground Control</v>
          </cell>
          <cell r="D403" t="str">
            <v>Ground Control Grounds Maintenance Operative</v>
          </cell>
          <cell r="E403">
            <v>15921.36</v>
          </cell>
          <cell r="F403">
            <v>0</v>
          </cell>
          <cell r="G403">
            <v>0</v>
          </cell>
          <cell r="H403">
            <v>0</v>
          </cell>
          <cell r="I403">
            <v>0.01</v>
          </cell>
          <cell r="J403">
            <v>6.9040564373897717E-2</v>
          </cell>
          <cell r="K403">
            <v>5.0000000000000001E-3</v>
          </cell>
          <cell r="M403">
            <v>0</v>
          </cell>
          <cell r="O403">
            <v>2.5123481913605368E-2</v>
          </cell>
          <cell r="P403">
            <v>1.6581498062979545E-2</v>
          </cell>
          <cell r="Q403">
            <v>4.7106528588010066E-2</v>
          </cell>
          <cell r="R403">
            <v>0</v>
          </cell>
          <cell r="S403">
            <v>0.05</v>
          </cell>
          <cell r="T403">
            <v>0</v>
          </cell>
          <cell r="U403">
            <v>1.4285714285714287E-2</v>
          </cell>
          <cell r="V403">
            <v>0.23713778722420698</v>
          </cell>
          <cell r="W403">
            <v>3775.5560800000003</v>
          </cell>
          <cell r="X403">
            <v>19696.916080000003</v>
          </cell>
          <cell r="Y403">
            <v>0.23713778722420709</v>
          </cell>
          <cell r="AD403">
            <v>193</v>
          </cell>
          <cell r="AG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1</v>
          </cell>
          <cell r="CD403">
            <v>0</v>
          </cell>
          <cell r="CE403">
            <v>0</v>
          </cell>
          <cell r="CF403">
            <v>0</v>
          </cell>
          <cell r="CG403">
            <v>0</v>
          </cell>
          <cell r="CH403">
            <v>0</v>
          </cell>
          <cell r="CI403">
            <v>1</v>
          </cell>
          <cell r="CJ403">
            <v>1</v>
          </cell>
          <cell r="DA403" t="str">
            <v>Construction Manager</v>
          </cell>
          <cell r="DB403">
            <v>52000</v>
          </cell>
        </row>
        <row r="404">
          <cell r="A404">
            <v>392</v>
          </cell>
          <cell r="B404">
            <v>7.0319999999999796</v>
          </cell>
          <cell r="C404" t="str">
            <v>Ground Control</v>
          </cell>
          <cell r="D404" t="str">
            <v>Ground Control Grounds Maintenance Operative</v>
          </cell>
          <cell r="E404">
            <v>16380</v>
          </cell>
          <cell r="F404">
            <v>0</v>
          </cell>
          <cell r="G404">
            <v>0</v>
          </cell>
          <cell r="H404">
            <v>0</v>
          </cell>
          <cell r="I404">
            <v>0.01</v>
          </cell>
          <cell r="J404">
            <v>7.0971428571428588E-2</v>
          </cell>
          <cell r="K404">
            <v>5.0000000000000001E-3</v>
          </cell>
          <cell r="M404">
            <v>0</v>
          </cell>
          <cell r="O404">
            <v>2.442002442002442E-2</v>
          </cell>
          <cell r="P404">
            <v>1.6117216117216119E-2</v>
          </cell>
          <cell r="Q404">
            <v>4.5787545787545784E-2</v>
          </cell>
          <cell r="R404">
            <v>0</v>
          </cell>
          <cell r="S404">
            <v>0.05</v>
          </cell>
          <cell r="T404">
            <v>0</v>
          </cell>
          <cell r="U404">
            <v>1.4285714285714287E-2</v>
          </cell>
          <cell r="V404">
            <v>0.23658192918192922</v>
          </cell>
          <cell r="W404">
            <v>3875.2120000000004</v>
          </cell>
          <cell r="X404">
            <v>20255.212</v>
          </cell>
          <cell r="Y404">
            <v>0.23658192918192911</v>
          </cell>
          <cell r="AD404">
            <v>323</v>
          </cell>
          <cell r="AG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1</v>
          </cell>
          <cell r="CD404">
            <v>0</v>
          </cell>
          <cell r="CE404">
            <v>0</v>
          </cell>
          <cell r="CF404">
            <v>0</v>
          </cell>
          <cell r="CG404">
            <v>0</v>
          </cell>
          <cell r="CH404">
            <v>0</v>
          </cell>
          <cell r="CI404">
            <v>1</v>
          </cell>
          <cell r="CJ404">
            <v>1</v>
          </cell>
          <cell r="DA404" t="str">
            <v>Site Manager</v>
          </cell>
          <cell r="DB404">
            <v>40000</v>
          </cell>
        </row>
        <row r="405">
          <cell r="A405">
            <v>393</v>
          </cell>
          <cell r="B405">
            <v>7.0329999999999799</v>
          </cell>
          <cell r="C405" t="str">
            <v>Ground Control</v>
          </cell>
          <cell r="D405" t="str">
            <v>Ground Control Manager</v>
          </cell>
          <cell r="E405">
            <v>42882</v>
          </cell>
          <cell r="F405">
            <v>0</v>
          </cell>
          <cell r="G405">
            <v>3</v>
          </cell>
          <cell r="H405">
            <v>5000</v>
          </cell>
          <cell r="I405">
            <v>0.05</v>
          </cell>
          <cell r="J405">
            <v>0.11239653001259271</v>
          </cell>
          <cell r="K405">
            <v>5.0000000000000001E-3</v>
          </cell>
          <cell r="M405">
            <v>1.1193507765496012E-2</v>
          </cell>
          <cell r="O405">
            <v>9.3279231379133441E-3</v>
          </cell>
          <cell r="P405">
            <v>6.1564292710228063E-3</v>
          </cell>
          <cell r="Q405">
            <v>1.7489855883587518E-2</v>
          </cell>
          <cell r="R405">
            <v>4.3724639708968796E-2</v>
          </cell>
          <cell r="S405">
            <v>9.6153846153846159E-3</v>
          </cell>
          <cell r="T405">
            <v>7.9753742829159081E-3</v>
          </cell>
          <cell r="U405">
            <v>1.4285714285714287E-2</v>
          </cell>
          <cell r="V405">
            <v>0.28716535896359602</v>
          </cell>
          <cell r="W405">
            <v>12314.224923076925</v>
          </cell>
          <cell r="X405">
            <v>60196.224923076923</v>
          </cell>
          <cell r="Y405">
            <v>0.40376439818751275</v>
          </cell>
          <cell r="AD405">
            <v>324</v>
          </cell>
          <cell r="AG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1</v>
          </cell>
          <cell r="CD405">
            <v>0</v>
          </cell>
          <cell r="CE405">
            <v>0</v>
          </cell>
          <cell r="CF405">
            <v>0</v>
          </cell>
          <cell r="CG405">
            <v>0</v>
          </cell>
          <cell r="CH405">
            <v>0</v>
          </cell>
          <cell r="CI405">
            <v>1</v>
          </cell>
          <cell r="CJ405">
            <v>1</v>
          </cell>
          <cell r="DA405" t="str">
            <v>Site Manager</v>
          </cell>
          <cell r="DB405">
            <v>40000</v>
          </cell>
        </row>
        <row r="406">
          <cell r="A406">
            <v>394</v>
          </cell>
          <cell r="B406">
            <v>7.0339999999999803</v>
          </cell>
          <cell r="C406" t="str">
            <v>Ground Control</v>
          </cell>
          <cell r="D406" t="str">
            <v>Ground Control Mechanic</v>
          </cell>
          <cell r="E406">
            <v>16875.610500000003</v>
          </cell>
          <cell r="F406">
            <v>0</v>
          </cell>
          <cell r="G406">
            <v>0</v>
          </cell>
          <cell r="H406">
            <v>0</v>
          </cell>
          <cell r="I406">
            <v>0.01</v>
          </cell>
          <cell r="J406">
            <v>7.2939953727896259E-2</v>
          </cell>
          <cell r="K406">
            <v>5.0000000000000001E-3</v>
          </cell>
          <cell r="M406">
            <v>0</v>
          </cell>
          <cell r="O406">
            <v>2.3702846187401632E-2</v>
          </cell>
          <cell r="P406">
            <v>1.5643878483685078E-2</v>
          </cell>
          <cell r="Q406">
            <v>4.4442836601378058E-2</v>
          </cell>
          <cell r="R406">
            <v>0</v>
          </cell>
          <cell r="S406">
            <v>0.05</v>
          </cell>
          <cell r="T406">
            <v>0</v>
          </cell>
          <cell r="U406">
            <v>1.4285714285714287E-2</v>
          </cell>
          <cell r="V406">
            <v>0.23601522928607532</v>
          </cell>
          <cell r="W406">
            <v>3982.9010815000006</v>
          </cell>
          <cell r="X406">
            <v>20858.511581500003</v>
          </cell>
          <cell r="Y406">
            <v>0.23601522928607532</v>
          </cell>
          <cell r="AD406">
            <v>208</v>
          </cell>
          <cell r="AG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1</v>
          </cell>
          <cell r="CD406">
            <v>0</v>
          </cell>
          <cell r="CE406">
            <v>0</v>
          </cell>
          <cell r="CF406">
            <v>0</v>
          </cell>
          <cell r="CG406">
            <v>0</v>
          </cell>
          <cell r="CH406">
            <v>0</v>
          </cell>
          <cell r="CI406">
            <v>1</v>
          </cell>
          <cell r="CJ406">
            <v>1</v>
          </cell>
          <cell r="DA406" t="str">
            <v>Facilities Manager</v>
          </cell>
          <cell r="DB406">
            <v>25671</v>
          </cell>
        </row>
        <row r="407">
          <cell r="A407">
            <v>395</v>
          </cell>
          <cell r="B407">
            <v>7.0349999999999797</v>
          </cell>
          <cell r="C407" t="str">
            <v>Ground Control</v>
          </cell>
          <cell r="D407" t="str">
            <v>Ground Control Grounds Maintenance Operative</v>
          </cell>
          <cell r="E407">
            <v>17843.28</v>
          </cell>
          <cell r="F407">
            <v>0</v>
          </cell>
          <cell r="G407">
            <v>0</v>
          </cell>
          <cell r="H407">
            <v>0</v>
          </cell>
          <cell r="I407">
            <v>0.01</v>
          </cell>
          <cell r="J407">
            <v>7.646826368246197E-2</v>
          </cell>
          <cell r="K407">
            <v>5.0000000000000001E-3</v>
          </cell>
          <cell r="M407">
            <v>0</v>
          </cell>
          <cell r="O407">
            <v>2.2417403078357791E-2</v>
          </cell>
          <cell r="P407">
            <v>1.4795486031716144E-2</v>
          </cell>
          <cell r="Q407">
            <v>4.2032630771920862E-2</v>
          </cell>
          <cell r="R407">
            <v>0</v>
          </cell>
          <cell r="S407">
            <v>0.05</v>
          </cell>
          <cell r="T407">
            <v>0</v>
          </cell>
          <cell r="U407">
            <v>0</v>
          </cell>
          <cell r="V407">
            <v>0.22071378356445676</v>
          </cell>
          <cell r="W407">
            <v>3938.2578399999998</v>
          </cell>
          <cell r="X407">
            <v>21781.537839999997</v>
          </cell>
          <cell r="Y407">
            <v>0.22071378356445659</v>
          </cell>
          <cell r="AD407">
            <v>194</v>
          </cell>
          <cell r="AG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1</v>
          </cell>
          <cell r="CD407">
            <v>0</v>
          </cell>
          <cell r="CE407">
            <v>0</v>
          </cell>
          <cell r="CF407">
            <v>0</v>
          </cell>
          <cell r="CG407">
            <v>0</v>
          </cell>
          <cell r="CH407">
            <v>0</v>
          </cell>
          <cell r="CI407">
            <v>1</v>
          </cell>
          <cell r="CJ407">
            <v>1</v>
          </cell>
          <cell r="DA407" t="str">
            <v>Design Manager</v>
          </cell>
          <cell r="DB407">
            <v>0</v>
          </cell>
        </row>
        <row r="408">
          <cell r="A408">
            <v>396</v>
          </cell>
          <cell r="B408">
            <v>7.03599999999998</v>
          </cell>
          <cell r="C408" t="str">
            <v>Ground Control</v>
          </cell>
          <cell r="D408" t="str">
            <v>Ground Control Grounds Maintenance Operative</v>
          </cell>
          <cell r="E408">
            <v>19356.246000000003</v>
          </cell>
          <cell r="F408">
            <v>0</v>
          </cell>
          <cell r="G408">
            <v>0</v>
          </cell>
          <cell r="H408">
            <v>0</v>
          </cell>
          <cell r="I408">
            <v>0.01</v>
          </cell>
          <cell r="J408">
            <v>8.1277844267943294E-2</v>
          </cell>
          <cell r="K408">
            <v>5.0000000000000001E-3</v>
          </cell>
          <cell r="M408">
            <v>0</v>
          </cell>
          <cell r="O408">
            <v>2.0665164102584763E-2</v>
          </cell>
          <cell r="P408">
            <v>1.3639008307705945E-2</v>
          </cell>
          <cell r="Q408">
            <v>3.8747182692346435E-2</v>
          </cell>
          <cell r="R408">
            <v>0</v>
          </cell>
          <cell r="S408">
            <v>0.05</v>
          </cell>
          <cell r="T408">
            <v>0</v>
          </cell>
          <cell r="U408">
            <v>1.4285714285714287E-2</v>
          </cell>
          <cell r="V408">
            <v>0.23361491365629472</v>
          </cell>
          <cell r="W408">
            <v>4521.9077380000008</v>
          </cell>
          <cell r="X408">
            <v>23878.153738000005</v>
          </cell>
          <cell r="Y408">
            <v>0.23361491365629483</v>
          </cell>
          <cell r="AD408">
            <v>195</v>
          </cell>
          <cell r="AG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1</v>
          </cell>
          <cell r="CD408">
            <v>0</v>
          </cell>
          <cell r="CE408">
            <v>0</v>
          </cell>
          <cell r="CF408">
            <v>0</v>
          </cell>
          <cell r="CG408">
            <v>0</v>
          </cell>
          <cell r="CH408">
            <v>0</v>
          </cell>
          <cell r="CI408">
            <v>1</v>
          </cell>
          <cell r="CJ408">
            <v>1</v>
          </cell>
          <cell r="DA408" t="str">
            <v>Water &amp; Waste Supervisor</v>
          </cell>
          <cell r="DB408">
            <v>0</v>
          </cell>
        </row>
        <row r="409">
          <cell r="A409">
            <v>397</v>
          </cell>
          <cell r="B409">
            <v>7.0369999999999804</v>
          </cell>
          <cell r="C409" t="str">
            <v>Ground Control</v>
          </cell>
          <cell r="D409" t="str">
            <v>Ground Control Grounds Maintenance Operative</v>
          </cell>
          <cell r="E409">
            <v>16838.64</v>
          </cell>
          <cell r="F409">
            <v>0</v>
          </cell>
          <cell r="G409">
            <v>0</v>
          </cell>
          <cell r="H409">
            <v>0</v>
          </cell>
          <cell r="I409">
            <v>0.01</v>
          </cell>
          <cell r="J409">
            <v>7.2797109505280705E-2</v>
          </cell>
          <cell r="K409">
            <v>5.0000000000000001E-3</v>
          </cell>
          <cell r="M409">
            <v>0</v>
          </cell>
          <cell r="O409">
            <v>2.3754887568117142E-2</v>
          </cell>
          <cell r="P409">
            <v>1.5678225794957312E-2</v>
          </cell>
          <cell r="Q409">
            <v>4.4540414190219639E-2</v>
          </cell>
          <cell r="R409">
            <v>0</v>
          </cell>
          <cell r="S409">
            <v>0.05</v>
          </cell>
          <cell r="T409">
            <v>0</v>
          </cell>
          <cell r="U409">
            <v>1.4285714285714287E-2</v>
          </cell>
          <cell r="V409">
            <v>0.23605635134428909</v>
          </cell>
          <cell r="W409">
            <v>3974.8679200000001</v>
          </cell>
          <cell r="X409">
            <v>20813.50792</v>
          </cell>
          <cell r="Y409">
            <v>0.23605635134428904</v>
          </cell>
          <cell r="AD409">
            <v>196</v>
          </cell>
          <cell r="AG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1</v>
          </cell>
          <cell r="CD409">
            <v>0</v>
          </cell>
          <cell r="CE409">
            <v>0</v>
          </cell>
          <cell r="CF409">
            <v>0</v>
          </cell>
          <cell r="CG409">
            <v>0</v>
          </cell>
          <cell r="CH409">
            <v>0</v>
          </cell>
          <cell r="CI409">
            <v>1</v>
          </cell>
          <cell r="CJ409">
            <v>1</v>
          </cell>
          <cell r="DA409" t="str">
            <v>Construction Supervisor</v>
          </cell>
          <cell r="DB409">
            <v>0</v>
          </cell>
        </row>
        <row r="410">
          <cell r="A410">
            <v>398</v>
          </cell>
          <cell r="B410">
            <v>7.0379999999999798</v>
          </cell>
          <cell r="C410" t="str">
            <v>Ground Control</v>
          </cell>
          <cell r="D410" t="str">
            <v>Ground Control Grounds Maintenance Operative</v>
          </cell>
          <cell r="E410">
            <v>16947.84</v>
          </cell>
          <cell r="F410">
            <v>0</v>
          </cell>
          <cell r="G410">
            <v>0</v>
          </cell>
          <cell r="H410">
            <v>0</v>
          </cell>
          <cell r="I410">
            <v>0.01</v>
          </cell>
          <cell r="J410">
            <v>7.3217231222385867E-2</v>
          </cell>
          <cell r="K410">
            <v>5.0000000000000001E-3</v>
          </cell>
          <cell r="M410">
            <v>0</v>
          </cell>
          <cell r="O410">
            <v>2.3601827725539065E-2</v>
          </cell>
          <cell r="P410">
            <v>1.5577206298855784E-2</v>
          </cell>
          <cell r="Q410">
            <v>4.4253426985385751E-2</v>
          </cell>
          <cell r="R410">
            <v>0</v>
          </cell>
          <cell r="S410">
            <v>0.05</v>
          </cell>
          <cell r="T410">
            <v>0</v>
          </cell>
          <cell r="U410">
            <v>0</v>
          </cell>
          <cell r="V410">
            <v>0.22164969223216646</v>
          </cell>
          <cell r="W410">
            <v>3756.4835200000002</v>
          </cell>
          <cell r="X410">
            <v>20704.323520000002</v>
          </cell>
          <cell r="Y410">
            <v>0.22164969223216646</v>
          </cell>
          <cell r="AD410">
            <v>307</v>
          </cell>
          <cell r="AG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1</v>
          </cell>
          <cell r="CD410">
            <v>0</v>
          </cell>
          <cell r="CE410">
            <v>0</v>
          </cell>
          <cell r="CF410">
            <v>0</v>
          </cell>
          <cell r="CG410">
            <v>0</v>
          </cell>
          <cell r="CH410">
            <v>0</v>
          </cell>
          <cell r="CI410">
            <v>1</v>
          </cell>
          <cell r="CJ410">
            <v>1</v>
          </cell>
          <cell r="DA410" t="str">
            <v>CDM Coordinator</v>
          </cell>
          <cell r="DB410">
            <v>0</v>
          </cell>
        </row>
        <row r="411">
          <cell r="A411">
            <v>399</v>
          </cell>
          <cell r="B411">
            <v>7.0389999999999802</v>
          </cell>
          <cell r="C411" t="str">
            <v>Ground Control</v>
          </cell>
          <cell r="D411" t="str">
            <v>Ground Control Grounds Maintenance Operative</v>
          </cell>
          <cell r="E411">
            <v>19699.68</v>
          </cell>
          <cell r="F411">
            <v>0</v>
          </cell>
          <cell r="H411">
            <v>0</v>
          </cell>
          <cell r="I411">
            <v>0.01</v>
          </cell>
          <cell r="J411">
            <v>8.2266708900855245E-2</v>
          </cell>
          <cell r="K411">
            <v>5.0000000000000001E-3</v>
          </cell>
          <cell r="M411">
            <v>0</v>
          </cell>
          <cell r="O411">
            <v>2.0304898353678841E-2</v>
          </cell>
          <cell r="P411">
            <v>1.3401232913428035E-2</v>
          </cell>
          <cell r="Q411">
            <v>3.807168441314783E-2</v>
          </cell>
          <cell r="R411">
            <v>0</v>
          </cell>
          <cell r="S411">
            <v>0.05</v>
          </cell>
          <cell r="T411">
            <v>0</v>
          </cell>
          <cell r="U411">
            <v>1.4285714285714287E-2</v>
          </cell>
          <cell r="V411">
            <v>0.23333023886682425</v>
          </cell>
          <cell r="W411">
            <v>4596.5310400000008</v>
          </cell>
          <cell r="X411">
            <v>24296.211040000002</v>
          </cell>
          <cell r="Y411">
            <v>0.23333023886682436</v>
          </cell>
          <cell r="AD411">
            <v>41</v>
          </cell>
          <cell r="AG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1</v>
          </cell>
          <cell r="CD411">
            <v>0</v>
          </cell>
          <cell r="CE411">
            <v>0</v>
          </cell>
          <cell r="CF411">
            <v>0</v>
          </cell>
          <cell r="CG411">
            <v>0</v>
          </cell>
          <cell r="CH411">
            <v>0</v>
          </cell>
          <cell r="CI411">
            <v>1</v>
          </cell>
          <cell r="CJ411">
            <v>1</v>
          </cell>
          <cell r="DA411" t="str">
            <v>CAD Operator</v>
          </cell>
          <cell r="DB411">
            <v>25000</v>
          </cell>
        </row>
        <row r="412">
          <cell r="A412">
            <v>400</v>
          </cell>
          <cell r="B412">
            <v>7.0399999999999796</v>
          </cell>
          <cell r="C412" t="str">
            <v>Ground Control</v>
          </cell>
          <cell r="D412" t="str">
            <v>Ground Control Grounds Maintenance Operative</v>
          </cell>
          <cell r="E412">
            <v>15921.36</v>
          </cell>
          <cell r="F412">
            <v>0</v>
          </cell>
          <cell r="G412">
            <v>0</v>
          </cell>
          <cell r="H412">
            <v>0</v>
          </cell>
          <cell r="I412">
            <v>0.01</v>
          </cell>
          <cell r="J412">
            <v>6.9040564373897717E-2</v>
          </cell>
          <cell r="K412">
            <v>5.0000000000000001E-3</v>
          </cell>
          <cell r="M412">
            <v>0</v>
          </cell>
          <cell r="O412">
            <v>2.5123481913605368E-2</v>
          </cell>
          <cell r="P412">
            <v>1.6581498062979545E-2</v>
          </cell>
          <cell r="Q412">
            <v>4.7106528588010066E-2</v>
          </cell>
          <cell r="R412">
            <v>0</v>
          </cell>
          <cell r="S412">
            <v>0.05</v>
          </cell>
          <cell r="T412">
            <v>0</v>
          </cell>
          <cell r="U412">
            <v>0</v>
          </cell>
          <cell r="V412">
            <v>0.22285207293849268</v>
          </cell>
          <cell r="W412">
            <v>3548.10808</v>
          </cell>
          <cell r="X412">
            <v>19469.468079999999</v>
          </cell>
          <cell r="Y412">
            <v>0.22285207293849263</v>
          </cell>
          <cell r="AD412">
            <v>269</v>
          </cell>
          <cell r="AG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1</v>
          </cell>
          <cell r="CD412">
            <v>0</v>
          </cell>
          <cell r="CE412">
            <v>0</v>
          </cell>
          <cell r="CF412">
            <v>0</v>
          </cell>
          <cell r="CG412">
            <v>0</v>
          </cell>
          <cell r="CH412">
            <v>0</v>
          </cell>
          <cell r="CI412">
            <v>1</v>
          </cell>
          <cell r="CJ412">
            <v>1</v>
          </cell>
          <cell r="DA412" t="str">
            <v>Facilities Manager - Hospital</v>
          </cell>
          <cell r="DB412">
            <v>0</v>
          </cell>
        </row>
        <row r="413">
          <cell r="A413">
            <v>401</v>
          </cell>
          <cell r="B413">
            <v>7.0409999999999799</v>
          </cell>
          <cell r="C413" t="str">
            <v>Ground Control</v>
          </cell>
          <cell r="D413" t="str">
            <v>Ground Control Assistant
Manager</v>
          </cell>
          <cell r="E413">
            <v>29053.972500000003</v>
          </cell>
          <cell r="F413">
            <v>0</v>
          </cell>
          <cell r="G413">
            <v>1</v>
          </cell>
          <cell r="H413">
            <v>1650</v>
          </cell>
          <cell r="I413">
            <v>0.01</v>
          </cell>
          <cell r="J413">
            <v>0.10021074415899582</v>
          </cell>
          <cell r="K413">
            <v>5.0000000000000001E-3</v>
          </cell>
          <cell r="M413">
            <v>1.6520976606555264E-2</v>
          </cell>
          <cell r="O413">
            <v>1.3767480505462719E-2</v>
          </cell>
          <cell r="P413">
            <v>9.0865371336053945E-3</v>
          </cell>
          <cell r="Q413">
            <v>2.5814025947742601E-2</v>
          </cell>
          <cell r="R413">
            <v>4.2765236320093575E-2</v>
          </cell>
          <cell r="S413">
            <v>1.4423076923076924E-2</v>
          </cell>
          <cell r="T413">
            <v>1.1771195832170626E-2</v>
          </cell>
          <cell r="U413">
            <v>0</v>
          </cell>
          <cell r="V413">
            <v>0.24935927342770292</v>
          </cell>
          <cell r="W413">
            <v>7244.877472788462</v>
          </cell>
          <cell r="X413">
            <v>37948.849972788463</v>
          </cell>
          <cell r="Y413">
            <v>0.30615013051273654</v>
          </cell>
          <cell r="AD413">
            <v>270</v>
          </cell>
          <cell r="AG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1</v>
          </cell>
          <cell r="CD413">
            <v>0</v>
          </cell>
          <cell r="CE413">
            <v>0</v>
          </cell>
          <cell r="CF413">
            <v>0</v>
          </cell>
          <cell r="CG413">
            <v>0</v>
          </cell>
          <cell r="CH413">
            <v>0</v>
          </cell>
          <cell r="CI413">
            <v>1</v>
          </cell>
          <cell r="CJ413">
            <v>1</v>
          </cell>
          <cell r="DA413" t="str">
            <v>Helpdesk Administrator - Hospital</v>
          </cell>
          <cell r="DB413">
            <v>0</v>
          </cell>
        </row>
        <row r="414">
          <cell r="A414">
            <v>402</v>
          </cell>
          <cell r="B414">
            <v>7.0419999999999803</v>
          </cell>
          <cell r="C414" t="str">
            <v>Ground Control</v>
          </cell>
          <cell r="D414" t="str">
            <v>Ground Control Grounds Maintenance Operative</v>
          </cell>
          <cell r="E414">
            <v>18142.488000000001</v>
          </cell>
          <cell r="F414">
            <v>0</v>
          </cell>
          <cell r="G414">
            <v>0</v>
          </cell>
          <cell r="H414">
            <v>0</v>
          </cell>
          <cell r="I414">
            <v>0.01</v>
          </cell>
          <cell r="J414">
            <v>7.7483052159108515E-2</v>
          </cell>
          <cell r="K414">
            <v>5.0000000000000001E-3</v>
          </cell>
          <cell r="M414">
            <v>0</v>
          </cell>
          <cell r="O414">
            <v>2.2047692686912621E-2</v>
          </cell>
          <cell r="P414">
            <v>1.455147717336233E-2</v>
          </cell>
          <cell r="Q414">
            <v>4.1339423787961162E-2</v>
          </cell>
          <cell r="R414">
            <v>0</v>
          </cell>
          <cell r="S414">
            <v>0.05</v>
          </cell>
          <cell r="T414">
            <v>0</v>
          </cell>
          <cell r="U414">
            <v>1.4285714285714287E-2</v>
          </cell>
          <cell r="V414">
            <v>0.23470736009305893</v>
          </cell>
          <cell r="W414">
            <v>4258.1754640000008</v>
          </cell>
          <cell r="X414">
            <v>22400.663464000001</v>
          </cell>
          <cell r="Y414">
            <v>0.23470736009305893</v>
          </cell>
          <cell r="AD414">
            <v>205</v>
          </cell>
          <cell r="AG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1</v>
          </cell>
          <cell r="CD414">
            <v>0</v>
          </cell>
          <cell r="CE414">
            <v>0</v>
          </cell>
          <cell r="CF414">
            <v>0</v>
          </cell>
          <cell r="CG414">
            <v>0</v>
          </cell>
          <cell r="CH414">
            <v>0</v>
          </cell>
          <cell r="CI414">
            <v>1</v>
          </cell>
          <cell r="CJ414">
            <v>1</v>
          </cell>
          <cell r="DA414" t="str">
            <v>Maintenance Supervisor – Electrical - Hospital</v>
          </cell>
          <cell r="DB414">
            <v>16000</v>
          </cell>
        </row>
        <row r="415">
          <cell r="A415">
            <v>403</v>
          </cell>
          <cell r="B415">
            <v>7.0429999999999797</v>
          </cell>
          <cell r="C415" t="str">
            <v>Ground Control</v>
          </cell>
          <cell r="D415" t="str">
            <v>Ground Control Team Leader</v>
          </cell>
          <cell r="E415">
            <v>24421.299000000003</v>
          </cell>
          <cell r="F415">
            <v>0</v>
          </cell>
          <cell r="G415">
            <v>0</v>
          </cell>
          <cell r="H415">
            <v>0</v>
          </cell>
          <cell r="I415">
            <v>0.01</v>
          </cell>
          <cell r="J415">
            <v>9.3042194929925742E-2</v>
          </cell>
          <cell r="K415">
            <v>5.0000000000000001E-3</v>
          </cell>
          <cell r="M415">
            <v>0</v>
          </cell>
          <cell r="O415">
            <v>1.6379145106081374E-2</v>
          </cell>
          <cell r="P415">
            <v>1.0810235770013707E-2</v>
          </cell>
          <cell r="Q415">
            <v>3.0710897073902576E-2</v>
          </cell>
          <cell r="R415">
            <v>2.0473931382601718E-2</v>
          </cell>
          <cell r="S415">
            <v>1.4423076923076924E-2</v>
          </cell>
          <cell r="T415">
            <v>0</v>
          </cell>
          <cell r="U415">
            <v>1.4285714285714287E-2</v>
          </cell>
          <cell r="V415">
            <v>0.21512519547131634</v>
          </cell>
          <cell r="W415">
            <v>5253.6367210384624</v>
          </cell>
          <cell r="X415">
            <v>29674.935721038466</v>
          </cell>
          <cell r="Y415">
            <v>0.21512519547131626</v>
          </cell>
          <cell r="AD415">
            <v>380</v>
          </cell>
          <cell r="AG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1</v>
          </cell>
          <cell r="CD415">
            <v>0</v>
          </cell>
          <cell r="CE415">
            <v>0</v>
          </cell>
          <cell r="CF415">
            <v>0</v>
          </cell>
          <cell r="CG415">
            <v>0</v>
          </cell>
          <cell r="CH415">
            <v>0</v>
          </cell>
          <cell r="CI415">
            <v>1</v>
          </cell>
          <cell r="CJ415">
            <v>1</v>
          </cell>
          <cell r="DA415" t="str">
            <v>Maintenance Technician - Electrical</v>
          </cell>
          <cell r="DB415">
            <v>32000</v>
          </cell>
        </row>
        <row r="416">
          <cell r="A416">
            <v>404</v>
          </cell>
          <cell r="B416">
            <v>7.0439999999999801</v>
          </cell>
          <cell r="C416" t="str">
            <v>Ground Control</v>
          </cell>
          <cell r="D416" t="str">
            <v>Ground Control Grounds Maintenance Operative</v>
          </cell>
          <cell r="E416">
            <v>15921.150000000001</v>
          </cell>
          <cell r="F416">
            <v>0</v>
          </cell>
          <cell r="G416">
            <v>0</v>
          </cell>
          <cell r="H416">
            <v>0</v>
          </cell>
          <cell r="I416">
            <v>0.01</v>
          </cell>
          <cell r="J416">
            <v>6.9039654798805375E-2</v>
          </cell>
          <cell r="K416">
            <v>5.0000000000000001E-3</v>
          </cell>
          <cell r="M416">
            <v>0</v>
          </cell>
          <cell r="O416">
            <v>2.5123813292381517E-2</v>
          </cell>
          <cell r="P416">
            <v>1.6581716772971801E-2</v>
          </cell>
          <cell r="Q416">
            <v>4.7107149923215338E-2</v>
          </cell>
          <cell r="R416">
            <v>0</v>
          </cell>
          <cell r="S416">
            <v>0.05</v>
          </cell>
          <cell r="T416">
            <v>0</v>
          </cell>
          <cell r="U416">
            <v>1.4285714285714287E-2</v>
          </cell>
          <cell r="V416">
            <v>0.23713804907308833</v>
          </cell>
          <cell r="W416">
            <v>3775.5104500000007</v>
          </cell>
          <cell r="X416">
            <v>19696.660450000003</v>
          </cell>
          <cell r="Y416">
            <v>0.23713804907308833</v>
          </cell>
          <cell r="AD416">
            <v>380</v>
          </cell>
          <cell r="AG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1</v>
          </cell>
          <cell r="CD416">
            <v>0</v>
          </cell>
          <cell r="CE416">
            <v>0</v>
          </cell>
          <cell r="CF416">
            <v>0</v>
          </cell>
          <cell r="CG416">
            <v>0</v>
          </cell>
          <cell r="CH416">
            <v>0</v>
          </cell>
          <cell r="CI416">
            <v>1</v>
          </cell>
          <cell r="CJ416">
            <v>1</v>
          </cell>
          <cell r="DA416" t="str">
            <v>Maintenance Technician - Fabric</v>
          </cell>
          <cell r="DB416">
            <v>0</v>
          </cell>
        </row>
        <row r="417">
          <cell r="A417">
            <v>405</v>
          </cell>
          <cell r="B417">
            <v>7.0449999999999804</v>
          </cell>
          <cell r="C417" t="str">
            <v>Ground Control</v>
          </cell>
          <cell r="D417" t="str">
            <v>Ground Control Grounds Maintenance Operative</v>
          </cell>
          <cell r="E417">
            <v>14501.760000000002</v>
          </cell>
          <cell r="F417">
            <v>0</v>
          </cell>
          <cell r="G417">
            <v>0</v>
          </cell>
          <cell r="H417">
            <v>0</v>
          </cell>
          <cell r="I417">
            <v>0.01</v>
          </cell>
          <cell r="J417">
            <v>6.2290017211703977E-2</v>
          </cell>
          <cell r="K417">
            <v>5.0000000000000001E-3</v>
          </cell>
          <cell r="M417">
            <v>0</v>
          </cell>
          <cell r="O417">
            <v>2.7582858908160108E-2</v>
          </cell>
          <cell r="P417">
            <v>1.8204686879385673E-2</v>
          </cell>
          <cell r="Q417">
            <v>5.1717860452800204E-2</v>
          </cell>
          <cell r="R417">
            <v>0</v>
          </cell>
          <cell r="S417">
            <v>0.05</v>
          </cell>
          <cell r="T417">
            <v>0</v>
          </cell>
          <cell r="U417">
            <v>1.4285714285714287E-2</v>
          </cell>
          <cell r="V417">
            <v>0.23908113773776424</v>
          </cell>
          <cell r="W417">
            <v>3467.0972800000004</v>
          </cell>
          <cell r="X417">
            <v>17968.857280000004</v>
          </cell>
          <cell r="Y417">
            <v>0.2390811377377644</v>
          </cell>
          <cell r="AD417">
            <v>268</v>
          </cell>
          <cell r="AG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1</v>
          </cell>
          <cell r="CD417">
            <v>0</v>
          </cell>
          <cell r="CE417">
            <v>0</v>
          </cell>
          <cell r="CF417">
            <v>0</v>
          </cell>
          <cell r="CG417">
            <v>0</v>
          </cell>
          <cell r="CH417">
            <v>0</v>
          </cell>
          <cell r="CI417">
            <v>1</v>
          </cell>
          <cell r="CJ417">
            <v>1</v>
          </cell>
          <cell r="DA417" t="str">
            <v>Maintenance Supervisor – Mechanical - Hospital</v>
          </cell>
          <cell r="DB417">
            <v>37000</v>
          </cell>
        </row>
        <row r="418">
          <cell r="A418">
            <v>406</v>
          </cell>
          <cell r="B418">
            <v>7.0459999999999798</v>
          </cell>
          <cell r="C418" t="str">
            <v>Ground Control</v>
          </cell>
          <cell r="D418" t="str">
            <v>Ground Control Grounds Maintenance Operative</v>
          </cell>
          <cell r="E418">
            <v>15266.160000000002</v>
          </cell>
          <cell r="F418">
            <v>0</v>
          </cell>
          <cell r="G418">
            <v>0</v>
          </cell>
          <cell r="H418">
            <v>0</v>
          </cell>
          <cell r="I418">
            <v>0.01</v>
          </cell>
          <cell r="J418">
            <v>6.6080931943592894E-2</v>
          </cell>
          <cell r="K418">
            <v>5.0000000000000001E-3</v>
          </cell>
          <cell r="M418">
            <v>0</v>
          </cell>
          <cell r="O418">
            <v>2.6201742939940362E-2</v>
          </cell>
          <cell r="P418">
            <v>1.7293150340360639E-2</v>
          </cell>
          <cell r="Q418">
            <v>4.9128268012388177E-2</v>
          </cell>
          <cell r="R418">
            <v>0</v>
          </cell>
          <cell r="S418">
            <v>0.05</v>
          </cell>
          <cell r="T418">
            <v>0</v>
          </cell>
          <cell r="U418">
            <v>1.4285714285714287E-2</v>
          </cell>
          <cell r="V418">
            <v>0.23798980752199633</v>
          </cell>
          <cell r="W418">
            <v>3633.1904799999998</v>
          </cell>
          <cell r="X418">
            <v>18899.350480000001</v>
          </cell>
          <cell r="Y418">
            <v>0.23798980752199639</v>
          </cell>
          <cell r="AD418">
            <v>380</v>
          </cell>
          <cell r="AG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1</v>
          </cell>
          <cell r="CD418">
            <v>0</v>
          </cell>
          <cell r="CE418">
            <v>0</v>
          </cell>
          <cell r="CF418">
            <v>0</v>
          </cell>
          <cell r="CG418">
            <v>0</v>
          </cell>
          <cell r="CH418">
            <v>0</v>
          </cell>
          <cell r="CI418">
            <v>1</v>
          </cell>
          <cell r="CJ418">
            <v>1</v>
          </cell>
          <cell r="DA418" t="str">
            <v>Maintenance Technician - Mechanical</v>
          </cell>
          <cell r="DB418">
            <v>32000</v>
          </cell>
        </row>
        <row r="419">
          <cell r="A419">
            <v>407</v>
          </cell>
          <cell r="B419">
            <v>7.0469999999999802</v>
          </cell>
          <cell r="C419" t="str">
            <v>Ground Control</v>
          </cell>
          <cell r="D419" t="str">
            <v>Ground Control Foreman</v>
          </cell>
          <cell r="E419">
            <v>25794.594000000001</v>
          </cell>
          <cell r="F419">
            <v>0</v>
          </cell>
          <cell r="G419">
            <v>1</v>
          </cell>
          <cell r="H419">
            <v>1650</v>
          </cell>
          <cell r="I419">
            <v>0.01</v>
          </cell>
          <cell r="J419">
            <v>9.5435732463941866E-2</v>
          </cell>
          <cell r="K419">
            <v>5.0000000000000001E-3</v>
          </cell>
          <cell r="M419">
            <v>1.8608550303214698E-2</v>
          </cell>
          <cell r="O419">
            <v>1.5507125252678914E-2</v>
          </cell>
          <cell r="P419">
            <v>1.0234702666768083E-2</v>
          </cell>
          <cell r="Q419">
            <v>2.9075859848772964E-2</v>
          </cell>
          <cell r="R419">
            <v>4.8169007816133876E-2</v>
          </cell>
          <cell r="S419">
            <v>1.4423076923076924E-2</v>
          </cell>
          <cell r="T419">
            <v>1.3258592091040472E-2</v>
          </cell>
          <cell r="U419">
            <v>1.4285714285714287E-2</v>
          </cell>
          <cell r="V419">
            <v>0.27399836165134211</v>
          </cell>
          <cell r="W419">
            <v>7067.6764954615401</v>
          </cell>
          <cell r="X419">
            <v>34512.27049546154</v>
          </cell>
          <cell r="Y419">
            <v>0.33796525331864258</v>
          </cell>
          <cell r="AD419">
            <v>198</v>
          </cell>
          <cell r="AG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1</v>
          </cell>
          <cell r="CD419">
            <v>0</v>
          </cell>
          <cell r="CE419">
            <v>0</v>
          </cell>
          <cell r="CF419">
            <v>0</v>
          </cell>
          <cell r="CG419">
            <v>0</v>
          </cell>
          <cell r="CH419">
            <v>0</v>
          </cell>
          <cell r="CI419">
            <v>1</v>
          </cell>
          <cell r="CJ419">
            <v>1</v>
          </cell>
          <cell r="DA419" t="str">
            <v>Housing Officer</v>
          </cell>
          <cell r="DB419">
            <v>21984.9</v>
          </cell>
        </row>
        <row r="420">
          <cell r="A420">
            <v>408</v>
          </cell>
          <cell r="B420">
            <v>7.0479999999999796</v>
          </cell>
          <cell r="C420" t="str">
            <v>Ground Control</v>
          </cell>
          <cell r="D420" t="str">
            <v>Ground Control Grounds Maintenance Operative</v>
          </cell>
          <cell r="E420">
            <v>16255.711499999999</v>
          </cell>
          <cell r="F420">
            <v>0</v>
          </cell>
          <cell r="G420">
            <v>0</v>
          </cell>
          <cell r="H420">
            <v>0</v>
          </cell>
          <cell r="I420">
            <v>0.01</v>
          </cell>
          <cell r="J420">
            <v>7.0458939124257963E-2</v>
          </cell>
          <cell r="K420">
            <v>5.0000000000000001E-3</v>
          </cell>
          <cell r="M420">
            <v>0</v>
          </cell>
          <cell r="O420">
            <v>2.4606735915558051E-2</v>
          </cell>
          <cell r="P420">
            <v>1.6240445704268313E-2</v>
          </cell>
          <cell r="Q420">
            <v>4.6137629841671343E-2</v>
          </cell>
          <cell r="R420">
            <v>0</v>
          </cell>
          <cell r="S420">
            <v>0.05</v>
          </cell>
          <cell r="T420">
            <v>0</v>
          </cell>
          <cell r="U420">
            <v>1.4285714285714287E-2</v>
          </cell>
          <cell r="V420">
            <v>0.23672946487146995</v>
          </cell>
          <cell r="W420">
            <v>3848.2058845000001</v>
          </cell>
          <cell r="X420">
            <v>20103.9173845</v>
          </cell>
          <cell r="Y420">
            <v>0.23672946487146995</v>
          </cell>
          <cell r="AD420">
            <v>188</v>
          </cell>
          <cell r="AG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1</v>
          </cell>
          <cell r="CD420">
            <v>0</v>
          </cell>
          <cell r="CE420">
            <v>0</v>
          </cell>
          <cell r="CF420">
            <v>0</v>
          </cell>
          <cell r="CG420">
            <v>0</v>
          </cell>
          <cell r="CH420">
            <v>0</v>
          </cell>
          <cell r="CI420">
            <v>1</v>
          </cell>
          <cell r="CJ420">
            <v>1</v>
          </cell>
          <cell r="DA420" t="str">
            <v>Housing Administrator / RLO</v>
          </cell>
          <cell r="DB420">
            <v>27740</v>
          </cell>
        </row>
        <row r="421">
          <cell r="A421">
            <v>409</v>
          </cell>
          <cell r="B421">
            <v>7.0489999999999799</v>
          </cell>
          <cell r="C421" t="str">
            <v>Ground Control</v>
          </cell>
          <cell r="D421" t="str">
            <v>Ground Control Grounds Maintenance Operative</v>
          </cell>
          <cell r="E421">
            <v>23849.279999999999</v>
          </cell>
          <cell r="F421">
            <v>0</v>
          </cell>
          <cell r="G421">
            <v>0</v>
          </cell>
          <cell r="H421">
            <v>0</v>
          </cell>
          <cell r="I421">
            <v>0.01</v>
          </cell>
          <cell r="J421">
            <v>9.1963893249607548E-2</v>
          </cell>
          <cell r="K421">
            <v>5.0000000000000001E-3</v>
          </cell>
          <cell r="M421">
            <v>0</v>
          </cell>
          <cell r="O421">
            <v>1.6771994793972816E-2</v>
          </cell>
          <cell r="P421">
            <v>1.106951656402206E-2</v>
          </cell>
          <cell r="Q421">
            <v>3.1447490238699034E-2</v>
          </cell>
          <cell r="R421">
            <v>2.0964993492466021E-2</v>
          </cell>
          <cell r="S421">
            <v>1.4423076923076924E-2</v>
          </cell>
          <cell r="T421">
            <v>0</v>
          </cell>
          <cell r="U421">
            <v>1.4285714285714287E-2</v>
          </cell>
          <cell r="V421">
            <v>0.2159266795475587</v>
          </cell>
          <cell r="W421">
            <v>5149.6958400000003</v>
          </cell>
          <cell r="X421">
            <v>28998.975839999999</v>
          </cell>
          <cell r="Y421">
            <v>0.21592667954755873</v>
          </cell>
          <cell r="AD421">
            <v>202</v>
          </cell>
          <cell r="AG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1</v>
          </cell>
          <cell r="CD421">
            <v>0</v>
          </cell>
          <cell r="CE421">
            <v>0</v>
          </cell>
          <cell r="CF421">
            <v>0</v>
          </cell>
          <cell r="CG421">
            <v>0</v>
          </cell>
          <cell r="CH421">
            <v>0</v>
          </cell>
          <cell r="CI421">
            <v>1</v>
          </cell>
          <cell r="CJ421">
            <v>1</v>
          </cell>
          <cell r="DA421" t="str">
            <v>Maintenance Supervisor</v>
          </cell>
          <cell r="DB421">
            <v>20317.599999999999</v>
          </cell>
        </row>
        <row r="422">
          <cell r="A422">
            <v>410</v>
          </cell>
          <cell r="B422">
            <v>7.0499999999999803</v>
          </cell>
          <cell r="C422" t="str">
            <v>Ground Control</v>
          </cell>
          <cell r="D422" t="str">
            <v>Ground Control Grounds Maintenance Operative</v>
          </cell>
          <cell r="E422">
            <v>16642.080000000002</v>
          </cell>
          <cell r="F422">
            <v>0</v>
          </cell>
          <cell r="G422">
            <v>0</v>
          </cell>
          <cell r="H422">
            <v>0</v>
          </cell>
          <cell r="I422">
            <v>0.01</v>
          </cell>
          <cell r="J422">
            <v>7.2026996625421835E-2</v>
          </cell>
          <cell r="K422">
            <v>5.0000000000000001E-3</v>
          </cell>
          <cell r="M422">
            <v>0</v>
          </cell>
          <cell r="O422">
            <v>2.4035457106323245E-2</v>
          </cell>
          <cell r="P422">
            <v>1.5863401690173341E-2</v>
          </cell>
          <cell r="Q422">
            <v>4.5066482074356089E-2</v>
          </cell>
          <cell r="R422">
            <v>0</v>
          </cell>
          <cell r="S422">
            <v>0.05</v>
          </cell>
          <cell r="T422">
            <v>0</v>
          </cell>
          <cell r="U422">
            <v>1.4285714285714287E-2</v>
          </cell>
          <cell r="V422">
            <v>0.2362780517819888</v>
          </cell>
          <cell r="W422">
            <v>3932.1582400000007</v>
          </cell>
          <cell r="X422">
            <v>20574.238240000002</v>
          </cell>
          <cell r="Y422">
            <v>0.23627805178198891</v>
          </cell>
          <cell r="AD422">
            <v>346</v>
          </cell>
          <cell r="AG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1</v>
          </cell>
          <cell r="CD422">
            <v>0</v>
          </cell>
          <cell r="CE422">
            <v>0</v>
          </cell>
          <cell r="CF422">
            <v>0</v>
          </cell>
          <cell r="CG422">
            <v>0</v>
          </cell>
          <cell r="CH422">
            <v>0</v>
          </cell>
          <cell r="CI422">
            <v>1</v>
          </cell>
          <cell r="CJ422">
            <v>1</v>
          </cell>
          <cell r="DA422" t="str">
            <v>Maintenance Technician - Electrical</v>
          </cell>
          <cell r="DB422">
            <v>24232</v>
          </cell>
        </row>
        <row r="423">
          <cell r="A423">
            <v>411</v>
          </cell>
          <cell r="B423">
            <v>7.0509999999999797</v>
          </cell>
          <cell r="C423" t="str">
            <v>Ground Control</v>
          </cell>
          <cell r="D423" t="str">
            <v>Ground Control Grounds Maintenance Operative</v>
          </cell>
          <cell r="E423">
            <v>16642.080000000002</v>
          </cell>
          <cell r="F423">
            <v>0</v>
          </cell>
          <cell r="G423">
            <v>0</v>
          </cell>
          <cell r="H423">
            <v>0</v>
          </cell>
          <cell r="I423">
            <v>0.01</v>
          </cell>
          <cell r="J423">
            <v>7.2026996625421835E-2</v>
          </cell>
          <cell r="K423">
            <v>5.0000000000000001E-3</v>
          </cell>
          <cell r="M423">
            <v>0</v>
          </cell>
          <cell r="O423">
            <v>2.4035457106323245E-2</v>
          </cell>
          <cell r="P423">
            <v>1.5863401690173341E-2</v>
          </cell>
          <cell r="Q423">
            <v>4.5066482074356089E-2</v>
          </cell>
          <cell r="R423">
            <v>0</v>
          </cell>
          <cell r="S423">
            <v>0.05</v>
          </cell>
          <cell r="T423">
            <v>0</v>
          </cell>
          <cell r="U423">
            <v>1.4285714285714287E-2</v>
          </cell>
          <cell r="V423">
            <v>0.2362780517819888</v>
          </cell>
          <cell r="W423">
            <v>3932.1582400000007</v>
          </cell>
          <cell r="X423">
            <v>20574.238240000002</v>
          </cell>
          <cell r="Y423">
            <v>0.23627805178198891</v>
          </cell>
          <cell r="AD423">
            <v>347</v>
          </cell>
          <cell r="AG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1</v>
          </cell>
          <cell r="CD423">
            <v>0</v>
          </cell>
          <cell r="CE423">
            <v>0</v>
          </cell>
          <cell r="CF423">
            <v>0</v>
          </cell>
          <cell r="CG423">
            <v>0</v>
          </cell>
          <cell r="CH423">
            <v>0</v>
          </cell>
          <cell r="CI423">
            <v>1</v>
          </cell>
          <cell r="CJ423">
            <v>1</v>
          </cell>
          <cell r="DA423" t="str">
            <v>Maintenance Technician - Electrical</v>
          </cell>
          <cell r="DB423">
            <v>26285</v>
          </cell>
        </row>
        <row r="424">
          <cell r="A424">
            <v>412</v>
          </cell>
          <cell r="B424">
            <v>7.0519999999999801</v>
          </cell>
          <cell r="C424" t="str">
            <v>Ground Control</v>
          </cell>
          <cell r="D424" t="str">
            <v>Ground Control Grounds Maintenance Operative</v>
          </cell>
          <cell r="E424">
            <v>16642.080000000002</v>
          </cell>
          <cell r="F424">
            <v>0</v>
          </cell>
          <cell r="G424">
            <v>0</v>
          </cell>
          <cell r="H424">
            <v>0</v>
          </cell>
          <cell r="I424">
            <v>0.01</v>
          </cell>
          <cell r="J424">
            <v>7.2026996625421835E-2</v>
          </cell>
          <cell r="K424">
            <v>5.0000000000000001E-3</v>
          </cell>
          <cell r="M424">
            <v>0</v>
          </cell>
          <cell r="O424">
            <v>2.4035457106323245E-2</v>
          </cell>
          <cell r="P424">
            <v>1.5863401690173341E-2</v>
          </cell>
          <cell r="Q424">
            <v>4.5066482074356089E-2</v>
          </cell>
          <cell r="R424">
            <v>0</v>
          </cell>
          <cell r="S424">
            <v>0.05</v>
          </cell>
          <cell r="T424">
            <v>0</v>
          </cell>
          <cell r="U424">
            <v>1.4285714285714287E-2</v>
          </cell>
          <cell r="V424">
            <v>0.2362780517819888</v>
          </cell>
          <cell r="W424">
            <v>3932.1582400000007</v>
          </cell>
          <cell r="X424">
            <v>20574.238240000002</v>
          </cell>
          <cell r="Y424">
            <v>0.23627805178198891</v>
          </cell>
          <cell r="AD424">
            <v>348</v>
          </cell>
          <cell r="AG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1</v>
          </cell>
          <cell r="CD424">
            <v>0</v>
          </cell>
          <cell r="CE424">
            <v>0</v>
          </cell>
          <cell r="CF424">
            <v>0</v>
          </cell>
          <cell r="CG424">
            <v>0</v>
          </cell>
          <cell r="CH424">
            <v>0</v>
          </cell>
          <cell r="CI424">
            <v>1</v>
          </cell>
          <cell r="CJ424">
            <v>1</v>
          </cell>
          <cell r="DA424" t="str">
            <v>Maintenance Technician - Electrical</v>
          </cell>
          <cell r="DB424">
            <v>24806.959999999999</v>
          </cell>
        </row>
        <row r="425">
          <cell r="A425">
            <v>413</v>
          </cell>
          <cell r="B425">
            <v>7.0529999999999804</v>
          </cell>
          <cell r="C425" t="str">
            <v>Ground Control</v>
          </cell>
          <cell r="D425" t="str">
            <v>Ground Control Grounds Maintenance Operative</v>
          </cell>
          <cell r="E425">
            <v>16642.080000000002</v>
          </cell>
          <cell r="F425">
            <v>0</v>
          </cell>
          <cell r="G425">
            <v>0</v>
          </cell>
          <cell r="H425">
            <v>0</v>
          </cell>
          <cell r="I425">
            <v>0.01</v>
          </cell>
          <cell r="J425">
            <v>7.2026996625421835E-2</v>
          </cell>
          <cell r="K425">
            <v>5.0000000000000001E-3</v>
          </cell>
          <cell r="M425">
            <v>0</v>
          </cell>
          <cell r="O425">
            <v>2.4035457106323245E-2</v>
          </cell>
          <cell r="P425">
            <v>1.5863401690173341E-2</v>
          </cell>
          <cell r="Q425">
            <v>4.5066482074356089E-2</v>
          </cell>
          <cell r="R425">
            <v>0</v>
          </cell>
          <cell r="S425">
            <v>0.05</v>
          </cell>
          <cell r="T425">
            <v>0</v>
          </cell>
          <cell r="U425">
            <v>1.4285714285714287E-2</v>
          </cell>
          <cell r="V425">
            <v>0.2362780517819888</v>
          </cell>
          <cell r="W425">
            <v>3932.1582400000007</v>
          </cell>
          <cell r="X425">
            <v>20574.238240000002</v>
          </cell>
          <cell r="Y425">
            <v>0.23627805178198891</v>
          </cell>
          <cell r="AD425">
            <v>349</v>
          </cell>
          <cell r="AG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1</v>
          </cell>
          <cell r="CD425">
            <v>0</v>
          </cell>
          <cell r="CE425">
            <v>0</v>
          </cell>
          <cell r="CF425">
            <v>0</v>
          </cell>
          <cell r="CG425">
            <v>0</v>
          </cell>
          <cell r="CH425">
            <v>0</v>
          </cell>
          <cell r="CI425">
            <v>1</v>
          </cell>
          <cell r="CJ425">
            <v>1</v>
          </cell>
          <cell r="DA425" t="str">
            <v>Maintenance Technician - Electrical</v>
          </cell>
          <cell r="DB425">
            <v>11900</v>
          </cell>
        </row>
        <row r="426">
          <cell r="A426">
            <v>414</v>
          </cell>
          <cell r="B426">
            <v>8.0009999999999994</v>
          </cell>
          <cell r="C426" t="str">
            <v>Carillion Landscape</v>
          </cell>
          <cell r="D426" t="str">
            <v>Ground Control Manager</v>
          </cell>
          <cell r="E426">
            <v>25459.200000000001</v>
          </cell>
          <cell r="F426">
            <v>0</v>
          </cell>
          <cell r="G426">
            <v>1</v>
          </cell>
          <cell r="H426">
            <v>1650</v>
          </cell>
          <cell r="I426">
            <v>0.01</v>
          </cell>
          <cell r="J426">
            <v>9.4875000000000001E-2</v>
          </cell>
          <cell r="K426">
            <v>5.0000000000000001E-3</v>
          </cell>
          <cell r="M426">
            <v>1.8853695324283559E-2</v>
          </cell>
          <cell r="O426">
            <v>1.5711412770236299E-2</v>
          </cell>
          <cell r="P426">
            <v>1.0369532428355957E-2</v>
          </cell>
          <cell r="Q426">
            <v>2.9458898944193061E-2</v>
          </cell>
          <cell r="R426">
            <v>4.8803575917546506E-2</v>
          </cell>
          <cell r="S426">
            <v>1.4423076923076924E-2</v>
          </cell>
          <cell r="T426">
            <v>1.3433257918552035E-2</v>
          </cell>
          <cell r="U426">
            <v>1.4285714285714287E-2</v>
          </cell>
          <cell r="V426">
            <v>0.27521416451195863</v>
          </cell>
          <cell r="W426">
            <v>7006.7324571428571</v>
          </cell>
          <cell r="X426">
            <v>34115.932457142859</v>
          </cell>
          <cell r="Y426">
            <v>0.34002374218918341</v>
          </cell>
          <cell r="AD426">
            <v>350</v>
          </cell>
          <cell r="AG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1</v>
          </cell>
          <cell r="CD426">
            <v>0</v>
          </cell>
          <cell r="CE426">
            <v>0</v>
          </cell>
          <cell r="CF426">
            <v>0</v>
          </cell>
          <cell r="CG426">
            <v>0</v>
          </cell>
          <cell r="CH426">
            <v>0</v>
          </cell>
          <cell r="CI426">
            <v>1</v>
          </cell>
          <cell r="CJ426">
            <v>1</v>
          </cell>
          <cell r="DA426" t="str">
            <v>Maintenance Technician - Electrical</v>
          </cell>
          <cell r="DB426">
            <v>25567.5</v>
          </cell>
        </row>
        <row r="427">
          <cell r="A427">
            <v>415</v>
          </cell>
          <cell r="B427">
            <v>8.0020000000000007</v>
          </cell>
          <cell r="C427" t="str">
            <v>Carillion Landscape</v>
          </cell>
          <cell r="D427" t="str">
            <v>Ground Control Supervisor</v>
          </cell>
          <cell r="E427">
            <v>22172.799999999999</v>
          </cell>
          <cell r="F427">
            <v>0</v>
          </cell>
          <cell r="G427">
            <v>0</v>
          </cell>
          <cell r="H427">
            <v>0</v>
          </cell>
          <cell r="I427">
            <v>0.01</v>
          </cell>
          <cell r="J427">
            <v>8.8483114446529079E-2</v>
          </cell>
          <cell r="K427">
            <v>5.0000000000000001E-3</v>
          </cell>
          <cell r="M427">
            <v>0</v>
          </cell>
          <cell r="O427">
            <v>1.8040121229614663E-2</v>
          </cell>
          <cell r="P427">
            <v>1.1906480011545678E-2</v>
          </cell>
          <cell r="Q427">
            <v>3.3825227305527492E-2</v>
          </cell>
          <cell r="R427">
            <v>2.255015153701833E-2</v>
          </cell>
          <cell r="S427">
            <v>1.4423076923076924E-2</v>
          </cell>
          <cell r="T427">
            <v>0</v>
          </cell>
          <cell r="U427">
            <v>1.4285714285714287E-2</v>
          </cell>
          <cell r="V427">
            <v>0.21851388573902647</v>
          </cell>
          <cell r="W427">
            <v>4845.0646857142856</v>
          </cell>
          <cell r="X427">
            <v>27017.864685714285</v>
          </cell>
          <cell r="Y427">
            <v>0.21851388573902653</v>
          </cell>
          <cell r="AD427">
            <v>351</v>
          </cell>
          <cell r="AG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1</v>
          </cell>
          <cell r="CC427">
            <v>0</v>
          </cell>
          <cell r="CD427">
            <v>0</v>
          </cell>
          <cell r="CE427">
            <v>0</v>
          </cell>
          <cell r="CF427">
            <v>0</v>
          </cell>
          <cell r="CG427">
            <v>0</v>
          </cell>
          <cell r="CH427">
            <v>0</v>
          </cell>
          <cell r="CI427">
            <v>1</v>
          </cell>
          <cell r="CJ427">
            <v>1</v>
          </cell>
          <cell r="DA427" t="str">
            <v>Maintenance Technician - Electrical</v>
          </cell>
          <cell r="DB427">
            <v>20387.5</v>
          </cell>
        </row>
        <row r="428">
          <cell r="A428">
            <v>416</v>
          </cell>
          <cell r="B428">
            <v>8.0030000000000001</v>
          </cell>
          <cell r="C428" t="str">
            <v>Carillion Landscape</v>
          </cell>
          <cell r="D428" t="str">
            <v>Ground Control G M  Operative</v>
          </cell>
          <cell r="E428">
            <v>14851.2</v>
          </cell>
          <cell r="F428">
            <v>0</v>
          </cell>
          <cell r="G428">
            <v>0</v>
          </cell>
          <cell r="H428">
            <v>0</v>
          </cell>
          <cell r="I428">
            <v>0.01</v>
          </cell>
          <cell r="J428">
            <v>6.4071428571428585E-2</v>
          </cell>
          <cell r="K428">
            <v>5.0000000000000001E-3</v>
          </cell>
          <cell r="M428">
            <v>0</v>
          </cell>
          <cell r="O428">
            <v>2.6933850463262226E-2</v>
          </cell>
          <cell r="P428">
            <v>1.777634130575307E-2</v>
          </cell>
          <cell r="Q428">
            <v>5.0500969618616678E-2</v>
          </cell>
          <cell r="R428">
            <v>0</v>
          </cell>
          <cell r="S428">
            <v>0.05</v>
          </cell>
          <cell r="T428">
            <v>0</v>
          </cell>
          <cell r="U428">
            <v>1.4285714285714287E-2</v>
          </cell>
          <cell r="V428">
            <v>0.23856830424477482</v>
          </cell>
          <cell r="W428">
            <v>3543.0255999999999</v>
          </cell>
          <cell r="X428">
            <v>18394.225600000002</v>
          </cell>
          <cell r="Y428">
            <v>0.23856830424477482</v>
          </cell>
          <cell r="AD428">
            <v>343</v>
          </cell>
          <cell r="AG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1</v>
          </cell>
          <cell r="CC428">
            <v>0</v>
          </cell>
          <cell r="CD428">
            <v>0</v>
          </cell>
          <cell r="CE428">
            <v>0</v>
          </cell>
          <cell r="CF428">
            <v>0</v>
          </cell>
          <cell r="CG428">
            <v>0</v>
          </cell>
          <cell r="CH428">
            <v>0</v>
          </cell>
          <cell r="CI428">
            <v>1</v>
          </cell>
          <cell r="CJ428">
            <v>1</v>
          </cell>
          <cell r="DA428" t="str">
            <v>Maintenance Technician - Mechnical</v>
          </cell>
          <cell r="DB428">
            <v>11900</v>
          </cell>
        </row>
        <row r="429">
          <cell r="A429">
            <v>417</v>
          </cell>
          <cell r="B429">
            <v>8.0039999999999996</v>
          </cell>
          <cell r="C429" t="str">
            <v>Carillion Landscape</v>
          </cell>
          <cell r="D429" t="str">
            <v>Ground Control G M  Operative</v>
          </cell>
          <cell r="E429">
            <v>14851.2</v>
          </cell>
          <cell r="F429">
            <v>0</v>
          </cell>
          <cell r="G429">
            <v>0</v>
          </cell>
          <cell r="H429">
            <v>0</v>
          </cell>
          <cell r="I429">
            <v>0.01</v>
          </cell>
          <cell r="J429">
            <v>6.4071428571428585E-2</v>
          </cell>
          <cell r="K429">
            <v>5.0000000000000001E-3</v>
          </cell>
          <cell r="M429">
            <v>0</v>
          </cell>
          <cell r="O429">
            <v>2.6933850463262226E-2</v>
          </cell>
          <cell r="P429">
            <v>1.777634130575307E-2</v>
          </cell>
          <cell r="Q429">
            <v>5.0500969618616678E-2</v>
          </cell>
          <cell r="R429">
            <v>0</v>
          </cell>
          <cell r="S429">
            <v>0.05</v>
          </cell>
          <cell r="T429">
            <v>0</v>
          </cell>
          <cell r="U429">
            <v>1.4285714285714287E-2</v>
          </cell>
          <cell r="V429">
            <v>0.23856830424477482</v>
          </cell>
          <cell r="W429">
            <v>3543.0255999999999</v>
          </cell>
          <cell r="X429">
            <v>18394.225600000002</v>
          </cell>
          <cell r="Y429">
            <v>0.23856830424477482</v>
          </cell>
          <cell r="AD429">
            <v>344</v>
          </cell>
          <cell r="AG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1</v>
          </cell>
          <cell r="CC429">
            <v>0</v>
          </cell>
          <cell r="CD429">
            <v>0</v>
          </cell>
          <cell r="CE429">
            <v>0</v>
          </cell>
          <cell r="CF429">
            <v>0</v>
          </cell>
          <cell r="CG429">
            <v>0</v>
          </cell>
          <cell r="CH429">
            <v>0</v>
          </cell>
          <cell r="CI429">
            <v>1</v>
          </cell>
          <cell r="CJ429">
            <v>1</v>
          </cell>
          <cell r="DA429" t="str">
            <v>Maintenance Technician - Mechnical</v>
          </cell>
          <cell r="DB429">
            <v>29085</v>
          </cell>
        </row>
        <row r="430">
          <cell r="A430">
            <v>418</v>
          </cell>
          <cell r="B430">
            <v>8.0050000000000008</v>
          </cell>
          <cell r="C430" t="str">
            <v>Carillion Landscape</v>
          </cell>
          <cell r="D430" t="str">
            <v>Ground Control G M  Operative</v>
          </cell>
          <cell r="E430">
            <v>14851.2</v>
          </cell>
          <cell r="F430">
            <v>0</v>
          </cell>
          <cell r="G430">
            <v>0</v>
          </cell>
          <cell r="H430">
            <v>0</v>
          </cell>
          <cell r="I430">
            <v>0.01</v>
          </cell>
          <cell r="J430">
            <v>6.4071428571428585E-2</v>
          </cell>
          <cell r="K430">
            <v>5.0000000000000001E-3</v>
          </cell>
          <cell r="M430">
            <v>0</v>
          </cell>
          <cell r="O430">
            <v>2.6933850463262226E-2</v>
          </cell>
          <cell r="P430">
            <v>1.777634130575307E-2</v>
          </cell>
          <cell r="Q430">
            <v>5.0500969618616678E-2</v>
          </cell>
          <cell r="R430">
            <v>0</v>
          </cell>
          <cell r="S430">
            <v>0.05</v>
          </cell>
          <cell r="T430">
            <v>0</v>
          </cell>
          <cell r="U430">
            <v>1.4285714285714287E-2</v>
          </cell>
          <cell r="V430">
            <v>0.23856830424477482</v>
          </cell>
          <cell r="W430">
            <v>3543.0255999999999</v>
          </cell>
          <cell r="X430">
            <v>18394.225600000002</v>
          </cell>
          <cell r="Y430">
            <v>0.23856830424477482</v>
          </cell>
          <cell r="AD430">
            <v>345</v>
          </cell>
          <cell r="AG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1</v>
          </cell>
          <cell r="CC430">
            <v>0</v>
          </cell>
          <cell r="CD430">
            <v>0</v>
          </cell>
          <cell r="CE430">
            <v>0</v>
          </cell>
          <cell r="CF430">
            <v>0</v>
          </cell>
          <cell r="CG430">
            <v>0</v>
          </cell>
          <cell r="CH430">
            <v>0</v>
          </cell>
          <cell r="CI430">
            <v>1</v>
          </cell>
          <cell r="CJ430">
            <v>1</v>
          </cell>
          <cell r="DA430" t="str">
            <v>Maintenance Technician - Mechnical</v>
          </cell>
          <cell r="DB430">
            <v>23657</v>
          </cell>
        </row>
        <row r="431">
          <cell r="A431">
            <v>419</v>
          </cell>
          <cell r="B431">
            <v>9.0009999999999994</v>
          </cell>
          <cell r="C431" t="str">
            <v>T Clarke</v>
          </cell>
          <cell r="D431" t="str">
            <v>HV Contract Engineer</v>
          </cell>
          <cell r="E431">
            <v>46640.000000000007</v>
          </cell>
          <cell r="F431">
            <v>0</v>
          </cell>
          <cell r="G431">
            <v>3</v>
          </cell>
          <cell r="H431">
            <v>5000</v>
          </cell>
          <cell r="I431">
            <v>0.02</v>
          </cell>
          <cell r="J431">
            <v>0.11445951972555748</v>
          </cell>
          <cell r="K431">
            <v>5.0000000000000001E-3</v>
          </cell>
          <cell r="M431">
            <v>1.0291595197255574E-2</v>
          </cell>
          <cell r="O431">
            <v>8.5763293310463107E-3</v>
          </cell>
          <cell r="P431">
            <v>5.6603773584905648E-3</v>
          </cell>
          <cell r="Q431">
            <v>1.6080617495711831E-2</v>
          </cell>
          <cell r="R431">
            <v>4.0201543739279581E-2</v>
          </cell>
          <cell r="S431">
            <v>9.6153846153846159E-3</v>
          </cell>
          <cell r="T431">
            <v>7.3327615780445958E-3</v>
          </cell>
          <cell r="U431">
            <v>1.4285714285714287E-2</v>
          </cell>
          <cell r="V431">
            <v>0.25150384332648484</v>
          </cell>
          <cell r="W431">
            <v>11730.139252747254</v>
          </cell>
          <cell r="X431">
            <v>63370.139252747264</v>
          </cell>
          <cell r="Y431">
            <v>0.35870795996456373</v>
          </cell>
          <cell r="AD431">
            <v>352</v>
          </cell>
          <cell r="AG431">
            <v>0</v>
          </cell>
          <cell r="BF431">
            <v>0</v>
          </cell>
          <cell r="BG431">
            <v>0</v>
          </cell>
          <cell r="BH431">
            <v>0.75</v>
          </cell>
          <cell r="BI431">
            <v>0</v>
          </cell>
          <cell r="BJ431">
            <v>0</v>
          </cell>
          <cell r="BK431">
            <v>0</v>
          </cell>
          <cell r="BL431">
            <v>0</v>
          </cell>
          <cell r="BM431">
            <v>0.1</v>
          </cell>
          <cell r="BN431">
            <v>0</v>
          </cell>
          <cell r="BO431">
            <v>0</v>
          </cell>
          <cell r="BP431">
            <v>0</v>
          </cell>
          <cell r="BQ431">
            <v>0</v>
          </cell>
          <cell r="BR431">
            <v>0</v>
          </cell>
          <cell r="BS431">
            <v>0.15</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1</v>
          </cell>
          <cell r="CJ431">
            <v>1</v>
          </cell>
          <cell r="DA431" t="str">
            <v>Maintenance Technician - Plumber</v>
          </cell>
          <cell r="DB431">
            <v>11900</v>
          </cell>
        </row>
        <row r="432">
          <cell r="A432">
            <v>420</v>
          </cell>
          <cell r="B432">
            <v>9.0020000000000007</v>
          </cell>
          <cell r="C432" t="str">
            <v>T Clarke</v>
          </cell>
          <cell r="D432" t="str">
            <v>HV Contract Engineer</v>
          </cell>
          <cell r="E432">
            <v>46640.000000000007</v>
          </cell>
          <cell r="F432">
            <v>0</v>
          </cell>
          <cell r="G432">
            <v>3</v>
          </cell>
          <cell r="H432">
            <v>5000</v>
          </cell>
          <cell r="I432">
            <v>0.02</v>
          </cell>
          <cell r="J432">
            <v>0.11445951972555748</v>
          </cell>
          <cell r="K432">
            <v>5.0000000000000001E-3</v>
          </cell>
          <cell r="M432">
            <v>1.0291595197255574E-2</v>
          </cell>
          <cell r="O432">
            <v>8.5763293310463107E-3</v>
          </cell>
          <cell r="P432">
            <v>5.6603773584905648E-3</v>
          </cell>
          <cell r="Q432">
            <v>1.6080617495711831E-2</v>
          </cell>
          <cell r="R432">
            <v>4.0201543739279581E-2</v>
          </cell>
          <cell r="S432">
            <v>9.6153846153846159E-3</v>
          </cell>
          <cell r="T432">
            <v>7.3327615780445958E-3</v>
          </cell>
          <cell r="U432">
            <v>1.4285714285714287E-2</v>
          </cell>
          <cell r="V432">
            <v>0.25150384332648484</v>
          </cell>
          <cell r="W432">
            <v>11730.139252747254</v>
          </cell>
          <cell r="X432">
            <v>63370.139252747264</v>
          </cell>
          <cell r="Y432">
            <v>0.35870795996456373</v>
          </cell>
          <cell r="AD432">
            <v>353</v>
          </cell>
          <cell r="AG432">
            <v>0</v>
          </cell>
          <cell r="BF432">
            <v>0</v>
          </cell>
          <cell r="BG432">
            <v>0</v>
          </cell>
          <cell r="BH432">
            <v>0.75</v>
          </cell>
          <cell r="BI432">
            <v>0</v>
          </cell>
          <cell r="BJ432">
            <v>0</v>
          </cell>
          <cell r="BK432">
            <v>0</v>
          </cell>
          <cell r="BL432">
            <v>0</v>
          </cell>
          <cell r="BM432">
            <v>0.1</v>
          </cell>
          <cell r="BN432">
            <v>0</v>
          </cell>
          <cell r="BO432">
            <v>0</v>
          </cell>
          <cell r="BP432">
            <v>0</v>
          </cell>
          <cell r="BQ432">
            <v>0</v>
          </cell>
          <cell r="BR432">
            <v>0</v>
          </cell>
          <cell r="BS432">
            <v>0.15</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1</v>
          </cell>
          <cell r="CJ432">
            <v>1</v>
          </cell>
          <cell r="DA432" t="str">
            <v>Maintenance Technician - Plumber</v>
          </cell>
          <cell r="DB432">
            <v>33928</v>
          </cell>
        </row>
        <row r="433">
          <cell r="A433">
            <v>421</v>
          </cell>
          <cell r="B433">
            <v>9.0030000000000001</v>
          </cell>
          <cell r="C433" t="str">
            <v>T Clarke</v>
          </cell>
          <cell r="D433" t="str">
            <v>HV Contract Engineer</v>
          </cell>
          <cell r="E433">
            <v>46640.000000000007</v>
          </cell>
          <cell r="F433">
            <v>0</v>
          </cell>
          <cell r="G433">
            <v>3</v>
          </cell>
          <cell r="H433">
            <v>5000</v>
          </cell>
          <cell r="I433">
            <v>0.02</v>
          </cell>
          <cell r="J433">
            <v>0.11445951972555748</v>
          </cell>
          <cell r="K433">
            <v>5.0000000000000001E-3</v>
          </cell>
          <cell r="M433">
            <v>1.0291595197255574E-2</v>
          </cell>
          <cell r="O433">
            <v>8.5763293310463107E-3</v>
          </cell>
          <cell r="P433">
            <v>5.6603773584905648E-3</v>
          </cell>
          <cell r="Q433">
            <v>1.6080617495711831E-2</v>
          </cell>
          <cell r="R433">
            <v>4.0201543739279581E-2</v>
          </cell>
          <cell r="S433">
            <v>9.6153846153846159E-3</v>
          </cell>
          <cell r="T433">
            <v>7.3327615780445958E-3</v>
          </cell>
          <cell r="U433">
            <v>1.4285714285714287E-2</v>
          </cell>
          <cell r="V433">
            <v>0.25150384332648484</v>
          </cell>
          <cell r="W433">
            <v>11730.139252747254</v>
          </cell>
          <cell r="X433">
            <v>63370.139252747264</v>
          </cell>
          <cell r="Y433">
            <v>0.35870795996456373</v>
          </cell>
          <cell r="AD433">
            <v>354</v>
          </cell>
          <cell r="AG433">
            <v>0</v>
          </cell>
          <cell r="BF433">
            <v>0</v>
          </cell>
          <cell r="BG433">
            <v>0</v>
          </cell>
          <cell r="BH433">
            <v>0.75</v>
          </cell>
          <cell r="BI433">
            <v>0</v>
          </cell>
          <cell r="BJ433">
            <v>0</v>
          </cell>
          <cell r="BK433">
            <v>0</v>
          </cell>
          <cell r="BL433">
            <v>0</v>
          </cell>
          <cell r="BM433">
            <v>0.1</v>
          </cell>
          <cell r="BN433">
            <v>0</v>
          </cell>
          <cell r="BO433">
            <v>0</v>
          </cell>
          <cell r="BP433">
            <v>0</v>
          </cell>
          <cell r="BQ433">
            <v>0</v>
          </cell>
          <cell r="BR433">
            <v>0</v>
          </cell>
          <cell r="BS433">
            <v>0.15</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1</v>
          </cell>
          <cell r="CJ433">
            <v>1</v>
          </cell>
          <cell r="DA433" t="str">
            <v>Maintenance Technician - Plumber</v>
          </cell>
          <cell r="DB433">
            <v>16026</v>
          </cell>
        </row>
        <row r="434">
          <cell r="A434">
            <v>422</v>
          </cell>
          <cell r="B434">
            <v>9.0039999999999996</v>
          </cell>
          <cell r="C434" t="str">
            <v>T Clarke</v>
          </cell>
          <cell r="D434" t="str">
            <v>HV Junior Engineer</v>
          </cell>
          <cell r="E434">
            <v>37302.100000000006</v>
          </cell>
          <cell r="F434">
            <v>0</v>
          </cell>
          <cell r="G434">
            <v>2</v>
          </cell>
          <cell r="H434">
            <v>2500</v>
          </cell>
          <cell r="I434">
            <v>0.02</v>
          </cell>
          <cell r="J434">
            <v>0.10856659008474055</v>
          </cell>
          <cell r="K434">
            <v>5.0000000000000001E-3</v>
          </cell>
          <cell r="M434">
            <v>1.2867908241090981E-2</v>
          </cell>
          <cell r="O434">
            <v>1.0723256867575819E-2</v>
          </cell>
          <cell r="P434">
            <v>7.0773495326000406E-3</v>
          </cell>
          <cell r="Q434">
            <v>2.0106106626704659E-2</v>
          </cell>
          <cell r="R434">
            <v>3.6190991928068385E-2</v>
          </cell>
          <cell r="S434">
            <v>1.4423076923076924E-2</v>
          </cell>
          <cell r="T434">
            <v>9.168384621777324E-3</v>
          </cell>
          <cell r="U434">
            <v>1.4285714285714287E-2</v>
          </cell>
          <cell r="V434">
            <v>0.25840937911134898</v>
          </cell>
          <cell r="W434">
            <v>9639.2125005494527</v>
          </cell>
          <cell r="X434">
            <v>49441.312500549458</v>
          </cell>
          <cell r="Y434">
            <v>0.32542973453369783</v>
          </cell>
          <cell r="AD434">
            <v>355</v>
          </cell>
          <cell r="AG434">
            <v>0</v>
          </cell>
          <cell r="BF434">
            <v>0</v>
          </cell>
          <cell r="BG434">
            <v>0</v>
          </cell>
          <cell r="BH434">
            <v>0.75</v>
          </cell>
          <cell r="BI434">
            <v>0</v>
          </cell>
          <cell r="BJ434">
            <v>0</v>
          </cell>
          <cell r="BK434">
            <v>0</v>
          </cell>
          <cell r="BL434">
            <v>0</v>
          </cell>
          <cell r="BM434">
            <v>0.1</v>
          </cell>
          <cell r="BN434">
            <v>0</v>
          </cell>
          <cell r="BO434">
            <v>0</v>
          </cell>
          <cell r="BP434">
            <v>0</v>
          </cell>
          <cell r="BQ434">
            <v>0</v>
          </cell>
          <cell r="BR434">
            <v>0</v>
          </cell>
          <cell r="BS434">
            <v>0.15</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1</v>
          </cell>
          <cell r="CJ434">
            <v>1</v>
          </cell>
          <cell r="DA434" t="str">
            <v>Maintenance Technician - Plumber</v>
          </cell>
          <cell r="DB434">
            <v>24280</v>
          </cell>
        </row>
        <row r="435">
          <cell r="A435">
            <v>423</v>
          </cell>
          <cell r="B435">
            <v>9.0050000000000008</v>
          </cell>
          <cell r="C435" t="str">
            <v>T Clarke</v>
          </cell>
          <cell r="D435" t="str">
            <v>HV Approved Electrician</v>
          </cell>
          <cell r="E435">
            <v>38500</v>
          </cell>
          <cell r="F435">
            <v>0</v>
          </cell>
          <cell r="G435">
            <v>2</v>
          </cell>
          <cell r="H435">
            <v>2500</v>
          </cell>
          <cell r="I435">
            <v>0.02</v>
          </cell>
          <cell r="J435">
            <v>0.10948238961038961</v>
          </cell>
          <cell r="K435">
            <v>5.0000000000000001E-3</v>
          </cell>
          <cell r="M435">
            <v>1.2467532467532468E-2</v>
          </cell>
          <cell r="O435">
            <v>1.038961038961039E-2</v>
          </cell>
          <cell r="P435">
            <v>6.8571428571428568E-3</v>
          </cell>
          <cell r="Q435">
            <v>1.948051948051948E-2</v>
          </cell>
          <cell r="R435">
            <v>3.5064935064935063E-2</v>
          </cell>
          <cell r="S435">
            <v>1.4423076923076924E-2</v>
          </cell>
          <cell r="T435">
            <v>8.8831168831168834E-3</v>
          </cell>
          <cell r="U435">
            <v>1.4285714285714287E-2</v>
          </cell>
          <cell r="V435">
            <v>0.25633403796203796</v>
          </cell>
          <cell r="W435">
            <v>9868.8604615384611</v>
          </cell>
          <cell r="X435">
            <v>50868.860461538461</v>
          </cell>
          <cell r="Y435">
            <v>0.32126910289710287</v>
          </cell>
          <cell r="AD435">
            <v>356</v>
          </cell>
          <cell r="AG435">
            <v>0</v>
          </cell>
          <cell r="BF435">
            <v>0</v>
          </cell>
          <cell r="BG435">
            <v>0</v>
          </cell>
          <cell r="BH435">
            <v>0.75</v>
          </cell>
          <cell r="BI435">
            <v>0</v>
          </cell>
          <cell r="BJ435">
            <v>0</v>
          </cell>
          <cell r="BK435">
            <v>0</v>
          </cell>
          <cell r="BL435">
            <v>0</v>
          </cell>
          <cell r="BM435">
            <v>0.1</v>
          </cell>
          <cell r="BN435">
            <v>0</v>
          </cell>
          <cell r="BO435">
            <v>0</v>
          </cell>
          <cell r="BP435">
            <v>0</v>
          </cell>
          <cell r="BQ435">
            <v>0</v>
          </cell>
          <cell r="BR435">
            <v>0</v>
          </cell>
          <cell r="BS435">
            <v>0.15</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1</v>
          </cell>
          <cell r="CJ435">
            <v>1</v>
          </cell>
          <cell r="DA435" t="str">
            <v>Maintenance Technician - Plumber</v>
          </cell>
          <cell r="DB435">
            <v>34159</v>
          </cell>
        </row>
        <row r="436">
          <cell r="A436">
            <v>424</v>
          </cell>
          <cell r="B436">
            <v>9.0060000000000109</v>
          </cell>
          <cell r="C436" t="str">
            <v>T Clarke</v>
          </cell>
          <cell r="D436" t="str">
            <v>HV Approved Electrician</v>
          </cell>
          <cell r="E436">
            <v>36676.200000000004</v>
          </cell>
          <cell r="F436">
            <v>0</v>
          </cell>
          <cell r="G436">
            <v>2</v>
          </cell>
          <cell r="H436">
            <v>2500</v>
          </cell>
          <cell r="I436">
            <v>0.02</v>
          </cell>
          <cell r="J436">
            <v>0.10806429237489164</v>
          </cell>
          <cell r="K436">
            <v>5.0000000000000001E-3</v>
          </cell>
          <cell r="M436">
            <v>1.3087506339260882E-2</v>
          </cell>
          <cell r="O436">
            <v>1.0906255282717402E-2</v>
          </cell>
          <cell r="P436">
            <v>7.1981284865934849E-3</v>
          </cell>
          <cell r="Q436">
            <v>2.0449228655095127E-2</v>
          </cell>
          <cell r="R436">
            <v>3.680861157917123E-2</v>
          </cell>
          <cell r="S436">
            <v>1.4423076923076924E-2</v>
          </cell>
          <cell r="T436">
            <v>9.3248482667233779E-3</v>
          </cell>
          <cell r="U436">
            <v>1.4285714285714287E-2</v>
          </cell>
          <cell r="V436">
            <v>0.25954766219324438</v>
          </cell>
          <cell r="W436">
            <v>9519.2219681318711</v>
          </cell>
          <cell r="X436">
            <v>48695.421968131879</v>
          </cell>
          <cell r="Y436">
            <v>0.3277117577102282</v>
          </cell>
          <cell r="AD436">
            <v>357</v>
          </cell>
          <cell r="AG436">
            <v>0</v>
          </cell>
          <cell r="BF436">
            <v>0</v>
          </cell>
          <cell r="BG436">
            <v>0</v>
          </cell>
          <cell r="BH436">
            <v>0.75</v>
          </cell>
          <cell r="BI436">
            <v>0</v>
          </cell>
          <cell r="BJ436">
            <v>0</v>
          </cell>
          <cell r="BK436">
            <v>0</v>
          </cell>
          <cell r="BL436">
            <v>0</v>
          </cell>
          <cell r="BM436">
            <v>0.1</v>
          </cell>
          <cell r="BN436">
            <v>0</v>
          </cell>
          <cell r="BO436">
            <v>0</v>
          </cell>
          <cell r="BP436">
            <v>0</v>
          </cell>
          <cell r="BQ436">
            <v>0</v>
          </cell>
          <cell r="BR436">
            <v>0</v>
          </cell>
          <cell r="BS436">
            <v>0.15</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1</v>
          </cell>
          <cell r="CJ436">
            <v>1</v>
          </cell>
          <cell r="DA436" t="str">
            <v>Maintenance Technician - Plumber</v>
          </cell>
          <cell r="DB436">
            <v>20405</v>
          </cell>
        </row>
        <row r="437">
          <cell r="A437">
            <v>425</v>
          </cell>
          <cell r="B437">
            <v>9.0070000000000103</v>
          </cell>
          <cell r="C437" t="str">
            <v>T Clarke</v>
          </cell>
          <cell r="D437" t="str">
            <v>HV Approved Electrician</v>
          </cell>
          <cell r="E437">
            <v>36676.200000000004</v>
          </cell>
          <cell r="F437">
            <v>0</v>
          </cell>
          <cell r="G437">
            <v>2</v>
          </cell>
          <cell r="H437">
            <v>2500</v>
          </cell>
          <cell r="I437">
            <v>0.02</v>
          </cell>
          <cell r="J437">
            <v>0.10806429237489164</v>
          </cell>
          <cell r="K437">
            <v>5.0000000000000001E-3</v>
          </cell>
          <cell r="M437">
            <v>1.3087506339260882E-2</v>
          </cell>
          <cell r="O437">
            <v>1.0906255282717402E-2</v>
          </cell>
          <cell r="P437">
            <v>7.1981284865934849E-3</v>
          </cell>
          <cell r="Q437">
            <v>2.0449228655095127E-2</v>
          </cell>
          <cell r="R437">
            <v>3.680861157917123E-2</v>
          </cell>
          <cell r="S437">
            <v>1.4423076923076924E-2</v>
          </cell>
          <cell r="T437">
            <v>9.3248482667233779E-3</v>
          </cell>
          <cell r="U437">
            <v>1.4285714285714287E-2</v>
          </cell>
          <cell r="V437">
            <v>0.25954766219324438</v>
          </cell>
          <cell r="W437">
            <v>9519.2219681318711</v>
          </cell>
          <cell r="X437">
            <v>48695.421968131879</v>
          </cell>
          <cell r="Y437">
            <v>0.3277117577102282</v>
          </cell>
          <cell r="AD437">
            <v>358</v>
          </cell>
          <cell r="AG437">
            <v>0</v>
          </cell>
          <cell r="BF437">
            <v>0</v>
          </cell>
          <cell r="BG437">
            <v>0</v>
          </cell>
          <cell r="BH437">
            <v>0.75</v>
          </cell>
          <cell r="BI437">
            <v>0</v>
          </cell>
          <cell r="BJ437">
            <v>0</v>
          </cell>
          <cell r="BK437">
            <v>0</v>
          </cell>
          <cell r="BL437">
            <v>0</v>
          </cell>
          <cell r="BM437">
            <v>0.1</v>
          </cell>
          <cell r="BN437">
            <v>0</v>
          </cell>
          <cell r="BO437">
            <v>0</v>
          </cell>
          <cell r="BP437">
            <v>0</v>
          </cell>
          <cell r="BQ437">
            <v>0</v>
          </cell>
          <cell r="BR437">
            <v>0</v>
          </cell>
          <cell r="BS437">
            <v>0.15</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1</v>
          </cell>
          <cell r="CJ437">
            <v>1</v>
          </cell>
          <cell r="DA437" t="str">
            <v>Maintenance Technician - Fabric/Clean/Other</v>
          </cell>
          <cell r="DB437">
            <v>20755</v>
          </cell>
        </row>
        <row r="438">
          <cell r="A438">
            <v>426</v>
          </cell>
          <cell r="B438">
            <v>9.0080000000000098</v>
          </cell>
          <cell r="C438" t="str">
            <v>T Clarke</v>
          </cell>
          <cell r="D438" t="str">
            <v>HV Approved Electrician</v>
          </cell>
          <cell r="E438">
            <v>36676.200000000004</v>
          </cell>
          <cell r="F438">
            <v>0</v>
          </cell>
          <cell r="G438">
            <v>2</v>
          </cell>
          <cell r="H438">
            <v>2500</v>
          </cell>
          <cell r="I438">
            <v>0.02</v>
          </cell>
          <cell r="J438">
            <v>0.10806429237489164</v>
          </cell>
          <cell r="K438">
            <v>5.0000000000000001E-3</v>
          </cell>
          <cell r="M438">
            <v>1.3087506339260882E-2</v>
          </cell>
          <cell r="O438">
            <v>1.0906255282717402E-2</v>
          </cell>
          <cell r="P438">
            <v>7.1981284865934849E-3</v>
          </cell>
          <cell r="Q438">
            <v>2.0449228655095127E-2</v>
          </cell>
          <cell r="R438">
            <v>3.680861157917123E-2</v>
          </cell>
          <cell r="S438">
            <v>1.4423076923076924E-2</v>
          </cell>
          <cell r="T438">
            <v>9.3248482667233779E-3</v>
          </cell>
          <cell r="U438">
            <v>1.4285714285714287E-2</v>
          </cell>
          <cell r="V438">
            <v>0.25954766219324438</v>
          </cell>
          <cell r="W438">
            <v>9519.2219681318711</v>
          </cell>
          <cell r="X438">
            <v>48695.421968131879</v>
          </cell>
          <cell r="Y438">
            <v>0.3277117577102282</v>
          </cell>
          <cell r="AD438">
            <v>207</v>
          </cell>
          <cell r="AG438">
            <v>0</v>
          </cell>
          <cell r="BF438">
            <v>0</v>
          </cell>
          <cell r="BG438">
            <v>0</v>
          </cell>
          <cell r="BH438">
            <v>0.75</v>
          </cell>
          <cell r="BI438">
            <v>0</v>
          </cell>
          <cell r="BJ438">
            <v>0</v>
          </cell>
          <cell r="BK438">
            <v>0</v>
          </cell>
          <cell r="BL438">
            <v>0</v>
          </cell>
          <cell r="BM438">
            <v>0.1</v>
          </cell>
          <cell r="BN438">
            <v>0</v>
          </cell>
          <cell r="BO438">
            <v>0</v>
          </cell>
          <cell r="BP438">
            <v>0</v>
          </cell>
          <cell r="BQ438">
            <v>0</v>
          </cell>
          <cell r="BR438">
            <v>0</v>
          </cell>
          <cell r="BS438">
            <v>0.15</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1</v>
          </cell>
          <cell r="CJ438">
            <v>1</v>
          </cell>
          <cell r="DA438" t="str">
            <v>Receptionist / Office Management</v>
          </cell>
          <cell r="DB438">
            <v>26000</v>
          </cell>
        </row>
        <row r="439">
          <cell r="A439">
            <v>427</v>
          </cell>
          <cell r="B439">
            <v>9.0090000000000092</v>
          </cell>
          <cell r="C439" t="str">
            <v>T Clarke</v>
          </cell>
          <cell r="D439" t="str">
            <v>HV Approved Electrician</v>
          </cell>
          <cell r="E439">
            <v>36676.200000000004</v>
          </cell>
          <cell r="F439">
            <v>0</v>
          </cell>
          <cell r="H439">
            <v>0</v>
          </cell>
          <cell r="I439">
            <v>0.02</v>
          </cell>
          <cell r="J439">
            <v>0.10806429237489164</v>
          </cell>
          <cell r="K439">
            <v>5.0000000000000001E-3</v>
          </cell>
          <cell r="M439">
            <v>1.3087506339260882E-2</v>
          </cell>
          <cell r="O439">
            <v>1.0906255282717402E-2</v>
          </cell>
          <cell r="P439">
            <v>7.1981284865934849E-3</v>
          </cell>
          <cell r="Q439">
            <v>2.0449228655095127E-2</v>
          </cell>
          <cell r="R439">
            <v>1.6359382924076103E-2</v>
          </cell>
          <cell r="S439">
            <v>1.4423076923076924E-2</v>
          </cell>
          <cell r="T439">
            <v>9.3248482667233779E-3</v>
          </cell>
          <cell r="U439">
            <v>1.4285714285714287E-2</v>
          </cell>
          <cell r="V439">
            <v>0.23909843353814925</v>
          </cell>
          <cell r="W439">
            <v>8769.2219681318711</v>
          </cell>
          <cell r="X439">
            <v>45445.421968131879</v>
          </cell>
          <cell r="Y439">
            <v>0.23909843353814941</v>
          </cell>
          <cell r="AD439">
            <v>199</v>
          </cell>
          <cell r="AG439">
            <v>0</v>
          </cell>
          <cell r="BF439">
            <v>0</v>
          </cell>
          <cell r="BG439">
            <v>0</v>
          </cell>
          <cell r="BH439">
            <v>0.75</v>
          </cell>
          <cell r="BI439">
            <v>0</v>
          </cell>
          <cell r="BJ439">
            <v>0</v>
          </cell>
          <cell r="BK439">
            <v>0</v>
          </cell>
          <cell r="BL439">
            <v>0</v>
          </cell>
          <cell r="BM439">
            <v>0.1</v>
          </cell>
          <cell r="BN439">
            <v>0</v>
          </cell>
          <cell r="BO439">
            <v>0</v>
          </cell>
          <cell r="BP439">
            <v>0</v>
          </cell>
          <cell r="BQ439">
            <v>0</v>
          </cell>
          <cell r="BR439">
            <v>0</v>
          </cell>
          <cell r="BS439">
            <v>0.15</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1</v>
          </cell>
          <cell r="CJ439">
            <v>1</v>
          </cell>
          <cell r="DA439" t="str">
            <v>Logistics Administrator</v>
          </cell>
          <cell r="DB439">
            <v>25000</v>
          </cell>
        </row>
        <row r="440">
          <cell r="A440">
            <v>428</v>
          </cell>
          <cell r="B440">
            <v>9.0100000000000104</v>
          </cell>
          <cell r="C440" t="str">
            <v>T Clarke</v>
          </cell>
          <cell r="D440" t="str">
            <v>HV Approved Electrician</v>
          </cell>
          <cell r="E440">
            <v>38500</v>
          </cell>
          <cell r="F440">
            <v>0</v>
          </cell>
          <cell r="G440">
            <v>2</v>
          </cell>
          <cell r="H440">
            <v>2500</v>
          </cell>
          <cell r="I440">
            <v>0.02</v>
          </cell>
          <cell r="J440">
            <v>0.10948238961038961</v>
          </cell>
          <cell r="K440">
            <v>5.0000000000000001E-3</v>
          </cell>
          <cell r="M440">
            <v>1.2467532467532468E-2</v>
          </cell>
          <cell r="O440">
            <v>1.038961038961039E-2</v>
          </cell>
          <cell r="P440">
            <v>6.8571428571428568E-3</v>
          </cell>
          <cell r="Q440">
            <v>1.948051948051948E-2</v>
          </cell>
          <cell r="R440">
            <v>3.5064935064935063E-2</v>
          </cell>
          <cell r="S440">
            <v>1.4423076923076924E-2</v>
          </cell>
          <cell r="T440">
            <v>8.8831168831168834E-3</v>
          </cell>
          <cell r="U440">
            <v>1.4285714285714287E-2</v>
          </cell>
          <cell r="V440">
            <v>0.25633403796203796</v>
          </cell>
          <cell r="W440">
            <v>9868.8604615384611</v>
          </cell>
          <cell r="X440">
            <v>50868.860461538461</v>
          </cell>
          <cell r="Y440">
            <v>0.32126910289710287</v>
          </cell>
          <cell r="AD440">
            <v>145</v>
          </cell>
          <cell r="AG440">
            <v>0</v>
          </cell>
          <cell r="BF440">
            <v>0</v>
          </cell>
          <cell r="BG440">
            <v>0</v>
          </cell>
          <cell r="BH440">
            <v>0.75</v>
          </cell>
          <cell r="BI440">
            <v>0</v>
          </cell>
          <cell r="BJ440">
            <v>0</v>
          </cell>
          <cell r="BK440">
            <v>0</v>
          </cell>
          <cell r="BL440">
            <v>0</v>
          </cell>
          <cell r="BM440">
            <v>0.1</v>
          </cell>
          <cell r="BN440">
            <v>0</v>
          </cell>
          <cell r="BO440">
            <v>0</v>
          </cell>
          <cell r="BP440">
            <v>0</v>
          </cell>
          <cell r="BQ440">
            <v>0</v>
          </cell>
          <cell r="BR440">
            <v>0</v>
          </cell>
          <cell r="BS440">
            <v>0.15</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1</v>
          </cell>
          <cell r="CJ440">
            <v>1</v>
          </cell>
          <cell r="DA440" t="str">
            <v>Escort</v>
          </cell>
          <cell r="DB440">
            <v>28000</v>
          </cell>
        </row>
        <row r="441">
          <cell r="A441">
            <v>429</v>
          </cell>
          <cell r="B441">
            <v>9.0110000000000099</v>
          </cell>
          <cell r="C441" t="str">
            <v>T Clarke</v>
          </cell>
          <cell r="D441" t="str">
            <v>HV Approved Electrician</v>
          </cell>
          <cell r="E441">
            <v>36676.200000000004</v>
          </cell>
          <cell r="F441">
            <v>0</v>
          </cell>
          <cell r="G441">
            <v>2</v>
          </cell>
          <cell r="H441">
            <v>2500</v>
          </cell>
          <cell r="I441">
            <v>0.02</v>
          </cell>
          <cell r="J441">
            <v>0.10806429237489164</v>
          </cell>
          <cell r="K441">
            <v>5.0000000000000001E-3</v>
          </cell>
          <cell r="M441">
            <v>1.3087506339260882E-2</v>
          </cell>
          <cell r="O441">
            <v>1.0906255282717402E-2</v>
          </cell>
          <cell r="P441">
            <v>7.1981284865934849E-3</v>
          </cell>
          <cell r="Q441">
            <v>2.0449228655095127E-2</v>
          </cell>
          <cell r="R441">
            <v>3.680861157917123E-2</v>
          </cell>
          <cell r="S441">
            <v>1.4423076923076924E-2</v>
          </cell>
          <cell r="T441">
            <v>9.3248482667233779E-3</v>
          </cell>
          <cell r="U441">
            <v>1.4285714285714287E-2</v>
          </cell>
          <cell r="V441">
            <v>0.25954766219324438</v>
          </cell>
          <cell r="W441">
            <v>9519.2219681318711</v>
          </cell>
          <cell r="X441">
            <v>48695.421968131879</v>
          </cell>
          <cell r="Y441">
            <v>0.3277117577102282</v>
          </cell>
          <cell r="AD441">
            <v>146</v>
          </cell>
          <cell r="AG441">
            <v>0</v>
          </cell>
          <cell r="BF441">
            <v>0</v>
          </cell>
          <cell r="BG441">
            <v>0</v>
          </cell>
          <cell r="BH441">
            <v>0.75</v>
          </cell>
          <cell r="BI441">
            <v>0</v>
          </cell>
          <cell r="BJ441">
            <v>0</v>
          </cell>
          <cell r="BK441">
            <v>0</v>
          </cell>
          <cell r="BL441">
            <v>0</v>
          </cell>
          <cell r="BM441">
            <v>0.1</v>
          </cell>
          <cell r="BN441">
            <v>0</v>
          </cell>
          <cell r="BO441">
            <v>0</v>
          </cell>
          <cell r="BP441">
            <v>0</v>
          </cell>
          <cell r="BQ441">
            <v>0</v>
          </cell>
          <cell r="BR441">
            <v>0</v>
          </cell>
          <cell r="BS441">
            <v>0.15</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1</v>
          </cell>
          <cell r="CJ441">
            <v>1</v>
          </cell>
          <cell r="DA441" t="str">
            <v>Escort</v>
          </cell>
          <cell r="DB441">
            <v>28000</v>
          </cell>
        </row>
        <row r="442">
          <cell r="A442">
            <v>430</v>
          </cell>
          <cell r="B442">
            <v>9.0120000000000093</v>
          </cell>
          <cell r="C442" t="str">
            <v>T Clarke</v>
          </cell>
          <cell r="D442" t="str">
            <v>HV Approved Electrician</v>
          </cell>
          <cell r="E442">
            <v>36676.200000000004</v>
          </cell>
          <cell r="F442">
            <v>0</v>
          </cell>
          <cell r="G442">
            <v>2</v>
          </cell>
          <cell r="H442">
            <v>2500</v>
          </cell>
          <cell r="I442">
            <v>0.02</v>
          </cell>
          <cell r="J442">
            <v>0.10806429237489164</v>
          </cell>
          <cell r="K442">
            <v>5.0000000000000001E-3</v>
          </cell>
          <cell r="M442">
            <v>1.3087506339260882E-2</v>
          </cell>
          <cell r="O442">
            <v>1.0906255282717402E-2</v>
          </cell>
          <cell r="P442">
            <v>7.1981284865934849E-3</v>
          </cell>
          <cell r="Q442">
            <v>2.0449228655095127E-2</v>
          </cell>
          <cell r="R442">
            <v>3.680861157917123E-2</v>
          </cell>
          <cell r="S442">
            <v>1.4423076923076924E-2</v>
          </cell>
          <cell r="T442">
            <v>9.3248482667233779E-3</v>
          </cell>
          <cell r="U442">
            <v>1.4285714285714287E-2</v>
          </cell>
          <cell r="V442">
            <v>0.25954766219324438</v>
          </cell>
          <cell r="W442">
            <v>9519.2219681318711</v>
          </cell>
          <cell r="X442">
            <v>48695.421968131879</v>
          </cell>
          <cell r="Y442">
            <v>0.3277117577102282</v>
          </cell>
          <cell r="AD442">
            <v>147</v>
          </cell>
          <cell r="AG442">
            <v>0</v>
          </cell>
          <cell r="BF442">
            <v>0</v>
          </cell>
          <cell r="BG442">
            <v>0</v>
          </cell>
          <cell r="BH442">
            <v>0.75</v>
          </cell>
          <cell r="BI442">
            <v>0</v>
          </cell>
          <cell r="BJ442">
            <v>0</v>
          </cell>
          <cell r="BK442">
            <v>0</v>
          </cell>
          <cell r="BL442">
            <v>0</v>
          </cell>
          <cell r="BM442">
            <v>0.1</v>
          </cell>
          <cell r="BN442">
            <v>0</v>
          </cell>
          <cell r="BO442">
            <v>0</v>
          </cell>
          <cell r="BP442">
            <v>0</v>
          </cell>
          <cell r="BQ442">
            <v>0</v>
          </cell>
          <cell r="BR442">
            <v>0</v>
          </cell>
          <cell r="BS442">
            <v>0.15</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1</v>
          </cell>
          <cell r="CJ442">
            <v>1</v>
          </cell>
          <cell r="DA442" t="str">
            <v>Escort</v>
          </cell>
          <cell r="DB442">
            <v>28000</v>
          </cell>
        </row>
        <row r="443">
          <cell r="A443">
            <v>431</v>
          </cell>
          <cell r="B443">
            <v>9.0130000000000106</v>
          </cell>
          <cell r="C443" t="str">
            <v>T Clarke</v>
          </cell>
          <cell r="D443" t="str">
            <v>HV Approved Electrician</v>
          </cell>
          <cell r="E443">
            <v>36676.200000000004</v>
          </cell>
          <cell r="F443">
            <v>0</v>
          </cell>
          <cell r="H443">
            <v>0</v>
          </cell>
          <cell r="I443">
            <v>0.02</v>
          </cell>
          <cell r="J443">
            <v>0.10806429237489164</v>
          </cell>
          <cell r="K443">
            <v>5.0000000000000001E-3</v>
          </cell>
          <cell r="M443">
            <v>1.3087506339260882E-2</v>
          </cell>
          <cell r="O443">
            <v>1.0906255282717402E-2</v>
          </cell>
          <cell r="P443">
            <v>7.1981284865934849E-3</v>
          </cell>
          <cell r="Q443">
            <v>2.0449228655095127E-2</v>
          </cell>
          <cell r="R443">
            <v>1.6359382924076103E-2</v>
          </cell>
          <cell r="S443">
            <v>1.4423076923076924E-2</v>
          </cell>
          <cell r="T443">
            <v>9.3248482667233779E-3</v>
          </cell>
          <cell r="U443">
            <v>1.4285714285714287E-2</v>
          </cell>
          <cell r="V443">
            <v>0.23909843353814925</v>
          </cell>
          <cell r="W443">
            <v>8769.2219681318711</v>
          </cell>
          <cell r="X443">
            <v>45445.421968131879</v>
          </cell>
          <cell r="Y443">
            <v>0.23909843353814941</v>
          </cell>
          <cell r="AD443">
            <v>191</v>
          </cell>
          <cell r="AG443">
            <v>0</v>
          </cell>
          <cell r="BF443">
            <v>0</v>
          </cell>
          <cell r="BG443">
            <v>0</v>
          </cell>
          <cell r="BH443">
            <v>0.75</v>
          </cell>
          <cell r="BI443">
            <v>0</v>
          </cell>
          <cell r="BJ443">
            <v>0</v>
          </cell>
          <cell r="BK443">
            <v>0</v>
          </cell>
          <cell r="BL443">
            <v>0</v>
          </cell>
          <cell r="BM443">
            <v>0.1</v>
          </cell>
          <cell r="BN443">
            <v>0</v>
          </cell>
          <cell r="BO443">
            <v>0</v>
          </cell>
          <cell r="BP443">
            <v>0</v>
          </cell>
          <cell r="BQ443">
            <v>0</v>
          </cell>
          <cell r="BR443">
            <v>0</v>
          </cell>
          <cell r="BS443">
            <v>0.15</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1</v>
          </cell>
          <cell r="CJ443">
            <v>1</v>
          </cell>
          <cell r="DA443" t="str">
            <v>Administrator</v>
          </cell>
          <cell r="DB443">
            <v>22000</v>
          </cell>
        </row>
        <row r="444">
          <cell r="A444">
            <v>432</v>
          </cell>
          <cell r="B444">
            <v>9.0140000000000207</v>
          </cell>
          <cell r="C444" t="str">
            <v>T Clarke</v>
          </cell>
          <cell r="D444" t="str">
            <v>HV Electrician</v>
          </cell>
          <cell r="E444">
            <v>33741.4</v>
          </cell>
          <cell r="F444">
            <v>0</v>
          </cell>
          <cell r="G444">
            <v>2</v>
          </cell>
          <cell r="H444">
            <v>2500</v>
          </cell>
          <cell r="I444">
            <v>0.02</v>
          </cell>
          <cell r="J444">
            <v>0.10546050845548793</v>
          </cell>
          <cell r="K444">
            <v>5.0000000000000001E-3</v>
          </cell>
          <cell r="M444">
            <v>1.4225847178836681E-2</v>
          </cell>
          <cell r="O444">
            <v>1.1854872649030568E-2</v>
          </cell>
          <cell r="P444">
            <v>7.8242159483601741E-3</v>
          </cell>
          <cell r="Q444">
            <v>2.2227886216932315E-2</v>
          </cell>
          <cell r="R444">
            <v>4.0010195190478166E-2</v>
          </cell>
          <cell r="S444">
            <v>1.4423076923076924E-2</v>
          </cell>
          <cell r="T444">
            <v>1.0135916114921135E-2</v>
          </cell>
          <cell r="U444">
            <v>1.4285714285714287E-2</v>
          </cell>
          <cell r="V444">
            <v>0.26544823296283815</v>
          </cell>
          <cell r="W444">
            <v>8956.5950076923073</v>
          </cell>
          <cell r="X444">
            <v>45197.995007692312</v>
          </cell>
          <cell r="Y444">
            <v>0.33954118701927927</v>
          </cell>
          <cell r="AD444" t="str">
            <v>na</v>
          </cell>
          <cell r="AG444">
            <v>0</v>
          </cell>
          <cell r="BF444">
            <v>0</v>
          </cell>
          <cell r="BG444">
            <v>0</v>
          </cell>
          <cell r="BH444">
            <v>0.75</v>
          </cell>
          <cell r="BI444">
            <v>0</v>
          </cell>
          <cell r="BJ444">
            <v>0</v>
          </cell>
          <cell r="BK444">
            <v>0</v>
          </cell>
          <cell r="BL444">
            <v>0</v>
          </cell>
          <cell r="BM444">
            <v>0.1</v>
          </cell>
          <cell r="BN444">
            <v>0</v>
          </cell>
          <cell r="BO444">
            <v>0</v>
          </cell>
          <cell r="BP444">
            <v>0</v>
          </cell>
          <cell r="BQ444">
            <v>0</v>
          </cell>
          <cell r="BR444">
            <v>0</v>
          </cell>
          <cell r="BS444">
            <v>0.15</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1</v>
          </cell>
          <cell r="CJ444">
            <v>1</v>
          </cell>
          <cell r="DA444" t="str">
            <v>Painter</v>
          </cell>
          <cell r="DB444">
            <v>28000</v>
          </cell>
        </row>
        <row r="445">
          <cell r="A445">
            <v>433</v>
          </cell>
          <cell r="B445">
            <v>9.0150000000000201</v>
          </cell>
          <cell r="C445" t="str">
            <v>T Clarke</v>
          </cell>
          <cell r="D445" t="str">
            <v>HV Electrician</v>
          </cell>
          <cell r="E445">
            <v>33741.4</v>
          </cell>
          <cell r="F445">
            <v>0</v>
          </cell>
          <cell r="G445">
            <v>2</v>
          </cell>
          <cell r="H445">
            <v>2500</v>
          </cell>
          <cell r="I445">
            <v>0.02</v>
          </cell>
          <cell r="J445">
            <v>0.10546050845548793</v>
          </cell>
          <cell r="K445">
            <v>5.0000000000000001E-3</v>
          </cell>
          <cell r="M445">
            <v>1.4225847178836681E-2</v>
          </cell>
          <cell r="O445">
            <v>1.1854872649030568E-2</v>
          </cell>
          <cell r="P445">
            <v>7.8242159483601741E-3</v>
          </cell>
          <cell r="Q445">
            <v>2.2227886216932315E-2</v>
          </cell>
          <cell r="R445">
            <v>4.0010195190478166E-2</v>
          </cell>
          <cell r="S445">
            <v>1.4423076923076924E-2</v>
          </cell>
          <cell r="T445">
            <v>1.0135916114921135E-2</v>
          </cell>
          <cell r="U445">
            <v>1.4285714285714287E-2</v>
          </cell>
          <cell r="V445">
            <v>0.26544823296283815</v>
          </cell>
          <cell r="W445">
            <v>8956.5950076923073</v>
          </cell>
          <cell r="X445">
            <v>45197.995007692312</v>
          </cell>
          <cell r="Y445">
            <v>0.33954118701927927</v>
          </cell>
          <cell r="AD445" t="str">
            <v>na</v>
          </cell>
          <cell r="AG445">
            <v>0</v>
          </cell>
          <cell r="BF445">
            <v>0</v>
          </cell>
          <cell r="BG445">
            <v>0</v>
          </cell>
          <cell r="BH445">
            <v>0.75</v>
          </cell>
          <cell r="BI445">
            <v>0</v>
          </cell>
          <cell r="BJ445">
            <v>0</v>
          </cell>
          <cell r="BK445">
            <v>0</v>
          </cell>
          <cell r="BL445">
            <v>0</v>
          </cell>
          <cell r="BM445">
            <v>0.1</v>
          </cell>
          <cell r="BN445">
            <v>0</v>
          </cell>
          <cell r="BO445">
            <v>0</v>
          </cell>
          <cell r="BP445">
            <v>0</v>
          </cell>
          <cell r="BQ445">
            <v>0</v>
          </cell>
          <cell r="BR445">
            <v>0</v>
          </cell>
          <cell r="BS445">
            <v>0.15</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1</v>
          </cell>
          <cell r="CJ445">
            <v>1</v>
          </cell>
          <cell r="DA445" t="str">
            <v>Painter</v>
          </cell>
          <cell r="DB445">
            <v>28000</v>
          </cell>
        </row>
        <row r="446">
          <cell r="A446">
            <v>434</v>
          </cell>
          <cell r="B446">
            <v>9.0160000000000196</v>
          </cell>
          <cell r="C446" t="str">
            <v>T Clarke</v>
          </cell>
          <cell r="D446" t="str">
            <v>HV Electrical Labourer</v>
          </cell>
          <cell r="E446">
            <v>27153.500000000004</v>
          </cell>
          <cell r="F446">
            <v>0</v>
          </cell>
          <cell r="G446">
            <v>1</v>
          </cell>
          <cell r="H446">
            <v>1650</v>
          </cell>
          <cell r="I446">
            <v>0.02</v>
          </cell>
          <cell r="J446">
            <v>9.7565875485664838E-2</v>
          </cell>
          <cell r="K446">
            <v>5.0000000000000001E-3</v>
          </cell>
          <cell r="M446">
            <v>1.7677279172114091E-2</v>
          </cell>
          <cell r="O446">
            <v>1.4731065976761741E-2</v>
          </cell>
          <cell r="P446">
            <v>9.7225035446627493E-3</v>
          </cell>
          <cell r="Q446">
            <v>2.7620748706428264E-2</v>
          </cell>
          <cell r="R446">
            <v>4.5758373690316156E-2</v>
          </cell>
          <cell r="S446">
            <v>1.4423076923076924E-2</v>
          </cell>
          <cell r="T446">
            <v>1.2595061410131289E-2</v>
          </cell>
          <cell r="U446">
            <v>1.4285714285714287E-2</v>
          </cell>
          <cell r="V446">
            <v>0.27937969919487032</v>
          </cell>
          <cell r="W446">
            <v>7586.1366620879126</v>
          </cell>
          <cell r="X446">
            <v>36389.636662087913</v>
          </cell>
          <cell r="Y446">
            <v>0.34014534634901228</v>
          </cell>
          <cell r="AD446" t="str">
            <v>na</v>
          </cell>
          <cell r="AG446">
            <v>0</v>
          </cell>
          <cell r="BF446">
            <v>0</v>
          </cell>
          <cell r="BG446">
            <v>0</v>
          </cell>
          <cell r="BH446">
            <v>0.75</v>
          </cell>
          <cell r="BI446">
            <v>0</v>
          </cell>
          <cell r="BJ446">
            <v>0</v>
          </cell>
          <cell r="BK446">
            <v>0</v>
          </cell>
          <cell r="BL446">
            <v>0</v>
          </cell>
          <cell r="BM446">
            <v>0.1</v>
          </cell>
          <cell r="BN446">
            <v>0</v>
          </cell>
          <cell r="BO446">
            <v>0</v>
          </cell>
          <cell r="BP446">
            <v>0</v>
          </cell>
          <cell r="BQ446">
            <v>0</v>
          </cell>
          <cell r="BR446">
            <v>0</v>
          </cell>
          <cell r="BS446">
            <v>0.15</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1</v>
          </cell>
          <cell r="CJ446">
            <v>1</v>
          </cell>
          <cell r="DA446" t="str">
            <v>Painter</v>
          </cell>
          <cell r="DB446">
            <v>28000</v>
          </cell>
        </row>
        <row r="447">
          <cell r="A447">
            <v>435</v>
          </cell>
          <cell r="B447">
            <v>9.0170000000000208</v>
          </cell>
          <cell r="C447" t="str">
            <v>T Clarke</v>
          </cell>
          <cell r="D447" t="str">
            <v>HV Electrical Labourer</v>
          </cell>
          <cell r="E447">
            <v>27153.500000000004</v>
          </cell>
          <cell r="F447">
            <v>0</v>
          </cell>
          <cell r="G447">
            <v>1</v>
          </cell>
          <cell r="H447">
            <v>1650</v>
          </cell>
          <cell r="I447">
            <v>0.02</v>
          </cell>
          <cell r="J447">
            <v>9.7565875485664838E-2</v>
          </cell>
          <cell r="K447">
            <v>5.0000000000000001E-3</v>
          </cell>
          <cell r="M447">
            <v>1.7677279172114091E-2</v>
          </cell>
          <cell r="O447">
            <v>1.4731065976761741E-2</v>
          </cell>
          <cell r="P447">
            <v>9.7225035446627493E-3</v>
          </cell>
          <cell r="Q447">
            <v>2.7620748706428264E-2</v>
          </cell>
          <cell r="R447">
            <v>4.5758373690316156E-2</v>
          </cell>
          <cell r="S447">
            <v>1.4423076923076924E-2</v>
          </cell>
          <cell r="T447">
            <v>1.2595061410131289E-2</v>
          </cell>
          <cell r="U447">
            <v>1.4285714285714287E-2</v>
          </cell>
          <cell r="V447">
            <v>0.27937969919487032</v>
          </cell>
          <cell r="W447">
            <v>7586.1366620879126</v>
          </cell>
          <cell r="X447">
            <v>36389.636662087913</v>
          </cell>
          <cell r="Y447">
            <v>0.34014534634901228</v>
          </cell>
          <cell r="AD447">
            <v>333</v>
          </cell>
          <cell r="AG447">
            <v>0</v>
          </cell>
          <cell r="BF447">
            <v>0</v>
          </cell>
          <cell r="BG447">
            <v>0</v>
          </cell>
          <cell r="BH447">
            <v>0.75</v>
          </cell>
          <cell r="BI447">
            <v>0</v>
          </cell>
          <cell r="BJ447">
            <v>0</v>
          </cell>
          <cell r="BK447">
            <v>0</v>
          </cell>
          <cell r="BL447">
            <v>0</v>
          </cell>
          <cell r="BM447">
            <v>0.1</v>
          </cell>
          <cell r="BN447">
            <v>0</v>
          </cell>
          <cell r="BO447">
            <v>0</v>
          </cell>
          <cell r="BP447">
            <v>0</v>
          </cell>
          <cell r="BQ447">
            <v>0</v>
          </cell>
          <cell r="BR447">
            <v>0</v>
          </cell>
          <cell r="BS447">
            <v>0.15</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1</v>
          </cell>
          <cell r="CJ447">
            <v>1</v>
          </cell>
          <cell r="DA447" t="str">
            <v>Weekend Customer Services Rep – 0700 - 1600</v>
          </cell>
          <cell r="DB447">
            <v>19500</v>
          </cell>
        </row>
        <row r="448">
          <cell r="A448">
            <v>436</v>
          </cell>
          <cell r="B448">
            <v>9.0180000000000202</v>
          </cell>
          <cell r="C448" t="str">
            <v>T Clarke</v>
          </cell>
          <cell r="D448" t="str">
            <v>HV Electrical Labourer</v>
          </cell>
          <cell r="E448">
            <v>27153.500000000004</v>
          </cell>
          <cell r="F448">
            <v>0</v>
          </cell>
          <cell r="G448">
            <v>1</v>
          </cell>
          <cell r="H448">
            <v>1650</v>
          </cell>
          <cell r="I448">
            <v>0.02</v>
          </cell>
          <cell r="J448">
            <v>9.7565875485664838E-2</v>
          </cell>
          <cell r="K448">
            <v>5.0000000000000001E-3</v>
          </cell>
          <cell r="M448">
            <v>1.7677279172114091E-2</v>
          </cell>
          <cell r="O448">
            <v>1.4731065976761741E-2</v>
          </cell>
          <cell r="P448">
            <v>9.7225035446627493E-3</v>
          </cell>
          <cell r="Q448">
            <v>2.7620748706428264E-2</v>
          </cell>
          <cell r="R448">
            <v>4.5758373690316156E-2</v>
          </cell>
          <cell r="S448">
            <v>1.4423076923076924E-2</v>
          </cell>
          <cell r="T448">
            <v>1.2595061410131289E-2</v>
          </cell>
          <cell r="U448">
            <v>1.4285714285714287E-2</v>
          </cell>
          <cell r="V448">
            <v>0.27937969919487032</v>
          </cell>
          <cell r="W448">
            <v>7586.1366620879126</v>
          </cell>
          <cell r="X448">
            <v>36389.636662087913</v>
          </cell>
          <cell r="Y448">
            <v>0.34014534634901228</v>
          </cell>
          <cell r="AD448">
            <v>334</v>
          </cell>
          <cell r="AG448">
            <v>0</v>
          </cell>
          <cell r="BF448">
            <v>0</v>
          </cell>
          <cell r="BG448">
            <v>0</v>
          </cell>
          <cell r="BH448">
            <v>0.75</v>
          </cell>
          <cell r="BI448">
            <v>0</v>
          </cell>
          <cell r="BJ448">
            <v>0</v>
          </cell>
          <cell r="BK448">
            <v>0</v>
          </cell>
          <cell r="BL448">
            <v>0</v>
          </cell>
          <cell r="BM448">
            <v>0.1</v>
          </cell>
          <cell r="BN448">
            <v>0</v>
          </cell>
          <cell r="BO448">
            <v>0</v>
          </cell>
          <cell r="BP448">
            <v>0</v>
          </cell>
          <cell r="BQ448">
            <v>0</v>
          </cell>
          <cell r="BR448">
            <v>0</v>
          </cell>
          <cell r="BS448">
            <v>0.15</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1</v>
          </cell>
          <cell r="CJ448">
            <v>1</v>
          </cell>
          <cell r="DA448" t="str">
            <v>Weekend Customer Services Rep – 0700 - 1600</v>
          </cell>
          <cell r="DB448">
            <v>19500</v>
          </cell>
        </row>
        <row r="449">
          <cell r="A449">
            <v>437</v>
          </cell>
          <cell r="B449">
            <v>9.0190000000000197</v>
          </cell>
          <cell r="C449" t="str">
            <v>T Clarke</v>
          </cell>
          <cell r="D449" t="str">
            <v>M Admin Assistant</v>
          </cell>
          <cell r="E449">
            <v>16500</v>
          </cell>
          <cell r="F449">
            <v>0</v>
          </cell>
          <cell r="G449">
            <v>0</v>
          </cell>
          <cell r="H449">
            <v>0</v>
          </cell>
          <cell r="I449">
            <v>0.02</v>
          </cell>
          <cell r="J449">
            <v>7.1458909090909101E-2</v>
          </cell>
          <cell r="K449">
            <v>5.0000000000000001E-3</v>
          </cell>
          <cell r="M449">
            <v>0</v>
          </cell>
          <cell r="O449">
            <v>2.4242424242424242E-2</v>
          </cell>
          <cell r="P449">
            <v>1.6E-2</v>
          </cell>
          <cell r="Q449">
            <v>4.5454545454545456E-2</v>
          </cell>
          <cell r="R449">
            <v>0</v>
          </cell>
          <cell r="S449">
            <v>0.05</v>
          </cell>
          <cell r="T449">
            <v>0</v>
          </cell>
          <cell r="U449">
            <v>1.4285714285714287E-2</v>
          </cell>
          <cell r="V449">
            <v>0.24644159307359309</v>
          </cell>
          <cell r="W449">
            <v>4066.2862857142859</v>
          </cell>
          <cell r="X449">
            <v>20566.286285714286</v>
          </cell>
          <cell r="Y449">
            <v>0.24644159307359303</v>
          </cell>
          <cell r="AD449">
            <v>90</v>
          </cell>
          <cell r="AG449">
            <v>0</v>
          </cell>
          <cell r="BF449">
            <v>0</v>
          </cell>
          <cell r="BG449">
            <v>0</v>
          </cell>
          <cell r="BH449">
            <v>0.66666666666666663</v>
          </cell>
          <cell r="BI449">
            <v>0</v>
          </cell>
          <cell r="BJ449">
            <v>0</v>
          </cell>
          <cell r="BK449">
            <v>0</v>
          </cell>
          <cell r="BL449">
            <v>0</v>
          </cell>
          <cell r="BM449">
            <v>0</v>
          </cell>
          <cell r="BN449">
            <v>0</v>
          </cell>
          <cell r="BO449">
            <v>0</v>
          </cell>
          <cell r="BP449">
            <v>0</v>
          </cell>
          <cell r="BQ449">
            <v>0</v>
          </cell>
          <cell r="BR449">
            <v>0</v>
          </cell>
          <cell r="BS449">
            <v>0</v>
          </cell>
          <cell r="BT449">
            <v>0</v>
          </cell>
          <cell r="BU449">
            <v>0.33333333333333331</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1</v>
          </cell>
          <cell r="CJ449">
            <v>0.66666666666666674</v>
          </cell>
          <cell r="DA449" t="str">
            <v>Maintenance Technician - Electrical</v>
          </cell>
          <cell r="DB449">
            <v>28000</v>
          </cell>
        </row>
        <row r="450">
          <cell r="A450">
            <v>438</v>
          </cell>
          <cell r="B450">
            <v>10.000999999999999</v>
          </cell>
          <cell r="C450" t="str">
            <v>Vinci</v>
          </cell>
          <cell r="D450" t="str">
            <v>Fabric Trade 18</v>
          </cell>
          <cell r="E450">
            <v>25248.6</v>
          </cell>
          <cell r="F450">
            <v>0</v>
          </cell>
          <cell r="G450">
            <v>1</v>
          </cell>
          <cell r="H450">
            <v>1650</v>
          </cell>
          <cell r="I450">
            <v>0.1</v>
          </cell>
          <cell r="J450">
            <v>9.451529193697869E-2</v>
          </cell>
          <cell r="K450">
            <v>5.0000000000000001E-3</v>
          </cell>
          <cell r="M450">
            <v>1.9010955062854971E-2</v>
          </cell>
          <cell r="O450">
            <v>1.5842462552379144E-2</v>
          </cell>
          <cell r="P450">
            <v>1.0456025284570234E-2</v>
          </cell>
          <cell r="Q450">
            <v>2.9704617285710892E-2</v>
          </cell>
          <cell r="R450">
            <v>4.9210649303327712E-2</v>
          </cell>
          <cell r="S450">
            <v>1.4423076923076924E-2</v>
          </cell>
          <cell r="T450">
            <v>1.3545305482284166E-2</v>
          </cell>
          <cell r="U450">
            <v>1.4285714285714287E-2</v>
          </cell>
          <cell r="V450">
            <v>0.36599409811689704</v>
          </cell>
          <cell r="W450">
            <v>9240.8385857142857</v>
          </cell>
          <cell r="X450">
            <v>36139.438585714284</v>
          </cell>
          <cell r="Y450">
            <v>0.43134425614546101</v>
          </cell>
          <cell r="AD450">
            <v>97</v>
          </cell>
          <cell r="AG450">
            <v>0</v>
          </cell>
          <cell r="BF450">
            <v>0</v>
          </cell>
          <cell r="BG450">
            <v>0</v>
          </cell>
          <cell r="BH450">
            <v>0.75</v>
          </cell>
          <cell r="BI450">
            <v>0</v>
          </cell>
          <cell r="BJ450">
            <v>0</v>
          </cell>
          <cell r="BK450">
            <v>0</v>
          </cell>
          <cell r="BL450">
            <v>0</v>
          </cell>
          <cell r="BM450">
            <v>0.1</v>
          </cell>
          <cell r="BN450">
            <v>0</v>
          </cell>
          <cell r="BO450">
            <v>0</v>
          </cell>
          <cell r="BP450">
            <v>0</v>
          </cell>
          <cell r="BQ450">
            <v>0</v>
          </cell>
          <cell r="BR450">
            <v>0</v>
          </cell>
          <cell r="BS450">
            <v>0.15</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1</v>
          </cell>
          <cell r="CJ450">
            <v>1</v>
          </cell>
          <cell r="DA450" t="str">
            <v>Maintenance Technician - Electrical</v>
          </cell>
          <cell r="DB450">
            <v>28000</v>
          </cell>
        </row>
        <row r="451">
          <cell r="A451">
            <v>439</v>
          </cell>
          <cell r="B451">
            <v>10.002000000000001</v>
          </cell>
          <cell r="C451" t="str">
            <v>Vinci</v>
          </cell>
          <cell r="D451" t="str">
            <v xml:space="preserve">INJECTED WORKS </v>
          </cell>
          <cell r="E451">
            <v>25248.6</v>
          </cell>
          <cell r="F451">
            <v>0</v>
          </cell>
          <cell r="G451">
            <v>1</v>
          </cell>
          <cell r="H451">
            <v>1650</v>
          </cell>
          <cell r="I451">
            <v>0.05</v>
          </cell>
          <cell r="J451">
            <v>9.451529193697869E-2</v>
          </cell>
          <cell r="K451">
            <v>5.0000000000000001E-3</v>
          </cell>
          <cell r="M451">
            <v>1.9010955062854971E-2</v>
          </cell>
          <cell r="O451">
            <v>1.5842462552379144E-2</v>
          </cell>
          <cell r="P451">
            <v>1.0456025284570234E-2</v>
          </cell>
          <cell r="Q451">
            <v>2.9704617285710892E-2</v>
          </cell>
          <cell r="R451">
            <v>4.9210649303327712E-2</v>
          </cell>
          <cell r="S451">
            <v>1.4423076923076924E-2</v>
          </cell>
          <cell r="T451">
            <v>1.3545305482284166E-2</v>
          </cell>
          <cell r="U451">
            <v>1.4285714285714287E-2</v>
          </cell>
          <cell r="V451">
            <v>0.31599409811689705</v>
          </cell>
          <cell r="W451">
            <v>7978.4085857142863</v>
          </cell>
          <cell r="X451">
            <v>34877.008585714284</v>
          </cell>
          <cell r="Y451">
            <v>0.38134425614546097</v>
          </cell>
          <cell r="AD451">
            <v>103</v>
          </cell>
          <cell r="AG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1</v>
          </cell>
          <cell r="CJ451">
            <v>0</v>
          </cell>
          <cell r="DA451" t="str">
            <v>Maintenance Technician - Electrical</v>
          </cell>
          <cell r="DB451">
            <v>28000</v>
          </cell>
        </row>
        <row r="452">
          <cell r="A452">
            <v>440</v>
          </cell>
          <cell r="B452">
            <v>10.003</v>
          </cell>
          <cell r="C452" t="str">
            <v>Vinci</v>
          </cell>
          <cell r="D452" t="str">
            <v>Escort 2</v>
          </cell>
          <cell r="E452">
            <v>17907.240000000002</v>
          </cell>
          <cell r="F452">
            <v>0</v>
          </cell>
          <cell r="G452">
            <v>0</v>
          </cell>
          <cell r="H452">
            <v>0</v>
          </cell>
          <cell r="I452">
            <v>0.05</v>
          </cell>
          <cell r="J452">
            <v>7.6688039027789895E-2</v>
          </cell>
          <cell r="K452">
            <v>5.0000000000000001E-3</v>
          </cell>
          <cell r="M452">
            <v>0</v>
          </cell>
          <cell r="O452">
            <v>2.233733394984375E-2</v>
          </cell>
          <cell r="P452">
            <v>1.4742640406896873E-2</v>
          </cell>
          <cell r="Q452">
            <v>4.1882501155957028E-2</v>
          </cell>
          <cell r="R452">
            <v>0</v>
          </cell>
          <cell r="S452">
            <v>0.05</v>
          </cell>
          <cell r="T452">
            <v>0</v>
          </cell>
          <cell r="U452">
            <v>1.4285714285714287E-2</v>
          </cell>
          <cell r="V452">
            <v>0.27493622882620183</v>
          </cell>
          <cell r="W452">
            <v>4923.3490342857149</v>
          </cell>
          <cell r="X452">
            <v>22830.589034285716</v>
          </cell>
          <cell r="Y452">
            <v>0.27493622882620183</v>
          </cell>
          <cell r="AD452">
            <v>109</v>
          </cell>
          <cell r="AG452">
            <v>0</v>
          </cell>
          <cell r="BF452">
            <v>1</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1</v>
          </cell>
          <cell r="CJ452">
            <v>1</v>
          </cell>
          <cell r="DA452" t="str">
            <v>Maintenance Technician - Electrical</v>
          </cell>
          <cell r="DB452">
            <v>28000</v>
          </cell>
        </row>
        <row r="453">
          <cell r="A453">
            <v>441</v>
          </cell>
          <cell r="B453">
            <v>10.004</v>
          </cell>
          <cell r="C453" t="str">
            <v>Vinci</v>
          </cell>
          <cell r="D453" t="str">
            <v>Escort 11</v>
          </cell>
          <cell r="E453">
            <v>19468.8</v>
          </cell>
          <cell r="F453">
            <v>0</v>
          </cell>
          <cell r="G453">
            <v>0</v>
          </cell>
          <cell r="H453">
            <v>0</v>
          </cell>
          <cell r="I453">
            <v>0.05</v>
          </cell>
          <cell r="J453">
            <v>8.1605769230769232E-2</v>
          </cell>
          <cell r="K453">
            <v>5.0000000000000001E-3</v>
          </cell>
          <cell r="M453">
            <v>0</v>
          </cell>
          <cell r="O453">
            <v>2.0545693622616702E-2</v>
          </cell>
          <cell r="P453">
            <v>1.3560157790927022E-2</v>
          </cell>
          <cell r="Q453">
            <v>3.8523175542406314E-2</v>
          </cell>
          <cell r="R453">
            <v>0</v>
          </cell>
          <cell r="S453">
            <v>0.05</v>
          </cell>
          <cell r="T453">
            <v>0</v>
          </cell>
          <cell r="U453">
            <v>1.4285714285714287E-2</v>
          </cell>
          <cell r="V453">
            <v>0.27352051047243353</v>
          </cell>
          <cell r="W453">
            <v>5325.1161142857136</v>
          </cell>
          <cell r="X453">
            <v>24793.916114285712</v>
          </cell>
          <cell r="Y453">
            <v>0.27352051047243342</v>
          </cell>
          <cell r="AD453">
            <v>116</v>
          </cell>
          <cell r="AG453">
            <v>0</v>
          </cell>
          <cell r="BF453">
            <v>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1</v>
          </cell>
          <cell r="CJ453">
            <v>1</v>
          </cell>
          <cell r="DA453" t="str">
            <v>Maintenance Technician - Electrical</v>
          </cell>
          <cell r="DB453">
            <v>28000</v>
          </cell>
        </row>
        <row r="454">
          <cell r="A454">
            <v>442</v>
          </cell>
          <cell r="B454">
            <v>10.005000000000001</v>
          </cell>
          <cell r="C454" t="str">
            <v>Vinci</v>
          </cell>
          <cell r="D454" t="str">
            <v>Escort 12</v>
          </cell>
          <cell r="E454">
            <v>19468.8</v>
          </cell>
          <cell r="F454">
            <v>0</v>
          </cell>
          <cell r="G454">
            <v>0</v>
          </cell>
          <cell r="H454">
            <v>0</v>
          </cell>
          <cell r="I454">
            <v>0.01</v>
          </cell>
          <cell r="J454">
            <v>8.1605769230769232E-2</v>
          </cell>
          <cell r="K454">
            <v>5.0000000000000001E-3</v>
          </cell>
          <cell r="M454">
            <v>0</v>
          </cell>
          <cell r="O454">
            <v>2.0545693622616702E-2</v>
          </cell>
          <cell r="P454">
            <v>1.3560157790927022E-2</v>
          </cell>
          <cell r="Q454">
            <v>3.8523175542406314E-2</v>
          </cell>
          <cell r="R454">
            <v>0</v>
          </cell>
          <cell r="S454">
            <v>0.05</v>
          </cell>
          <cell r="T454">
            <v>0</v>
          </cell>
          <cell r="U454">
            <v>1.4285714285714287E-2</v>
          </cell>
          <cell r="V454">
            <v>0.23352051047243355</v>
          </cell>
          <cell r="W454">
            <v>4546.3641142857141</v>
          </cell>
          <cell r="X454">
            <v>24015.164114285712</v>
          </cell>
          <cell r="Y454">
            <v>0.23352051047243338</v>
          </cell>
          <cell r="AD454">
            <v>119</v>
          </cell>
          <cell r="AG454">
            <v>0</v>
          </cell>
          <cell r="BF454">
            <v>1</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1</v>
          </cell>
          <cell r="CJ454">
            <v>1</v>
          </cell>
          <cell r="DA454" t="str">
            <v>Maintenance Technician - Electrical</v>
          </cell>
          <cell r="DB454">
            <v>28000</v>
          </cell>
        </row>
        <row r="455">
          <cell r="A455">
            <v>443</v>
          </cell>
          <cell r="B455">
            <v>10.006</v>
          </cell>
          <cell r="C455" t="str">
            <v>Vinci</v>
          </cell>
          <cell r="D455" t="str">
            <v>Escort 3</v>
          </cell>
          <cell r="E455">
            <v>21395.4</v>
          </cell>
          <cell r="F455">
            <v>0</v>
          </cell>
          <cell r="G455">
            <v>0</v>
          </cell>
          <cell r="H455">
            <v>0</v>
          </cell>
          <cell r="I455">
            <v>0.05</v>
          </cell>
          <cell r="J455">
            <v>8.6683922712358738E-2</v>
          </cell>
          <cell r="K455">
            <v>5.0000000000000001E-3</v>
          </cell>
          <cell r="M455">
            <v>0</v>
          </cell>
          <cell r="O455">
            <v>1.8695607467025623E-2</v>
          </cell>
          <cell r="P455">
            <v>1.233910092823691E-2</v>
          </cell>
          <cell r="Q455">
            <v>3.505426400067304E-2</v>
          </cell>
          <cell r="R455">
            <v>2.3369509333782026E-2</v>
          </cell>
          <cell r="S455">
            <v>1.4423076923076924E-2</v>
          </cell>
          <cell r="T455">
            <v>0</v>
          </cell>
          <cell r="U455">
            <v>1.4285714285714287E-2</v>
          </cell>
          <cell r="V455">
            <v>0.25985119565086756</v>
          </cell>
          <cell r="W455">
            <v>5559.6202714285719</v>
          </cell>
          <cell r="X455">
            <v>26955.020271428573</v>
          </cell>
          <cell r="Y455">
            <v>0.25985119565086756</v>
          </cell>
          <cell r="AD455">
            <v>124</v>
          </cell>
          <cell r="AG455">
            <v>0</v>
          </cell>
          <cell r="BF455">
            <v>1</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1</v>
          </cell>
          <cell r="CJ455">
            <v>1</v>
          </cell>
          <cell r="DA455" t="str">
            <v>Maintenance Technician - Electrical</v>
          </cell>
          <cell r="DB455">
            <v>28000</v>
          </cell>
        </row>
        <row r="456">
          <cell r="A456">
            <v>444</v>
          </cell>
          <cell r="B456">
            <v>10.007</v>
          </cell>
          <cell r="C456" t="str">
            <v>Vinci</v>
          </cell>
          <cell r="D456" t="str">
            <v>Escort 6</v>
          </cell>
          <cell r="E456">
            <v>21314.28</v>
          </cell>
          <cell r="F456">
            <v>0</v>
          </cell>
          <cell r="G456">
            <v>0</v>
          </cell>
          <cell r="H456">
            <v>0</v>
          </cell>
          <cell r="I456">
            <v>0.1</v>
          </cell>
          <cell r="J456">
            <v>8.6488618897753056E-2</v>
          </cell>
          <cell r="K456">
            <v>5.0000000000000001E-3</v>
          </cell>
          <cell r="M456">
            <v>0</v>
          </cell>
          <cell r="O456">
            <v>1.8766761063474816E-2</v>
          </cell>
          <cell r="P456">
            <v>1.238606230189338E-2</v>
          </cell>
          <cell r="Q456">
            <v>3.5187676994015281E-2</v>
          </cell>
          <cell r="R456">
            <v>2.3458451329343523E-2</v>
          </cell>
          <cell r="S456">
            <v>1.4423076923076924E-2</v>
          </cell>
          <cell r="T456">
            <v>0</v>
          </cell>
          <cell r="U456">
            <v>1.4285714285714287E-2</v>
          </cell>
          <cell r="V456">
            <v>0.30999636179527129</v>
          </cell>
          <cell r="W456">
            <v>6607.3492542857148</v>
          </cell>
          <cell r="X456">
            <v>27921.629254285712</v>
          </cell>
          <cell r="Y456">
            <v>0.30999636179527124</v>
          </cell>
          <cell r="AD456">
            <v>128</v>
          </cell>
          <cell r="AG456">
            <v>0</v>
          </cell>
          <cell r="BF456">
            <v>1</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1</v>
          </cell>
          <cell r="CJ456">
            <v>1</v>
          </cell>
          <cell r="DA456" t="str">
            <v>Maintenance Technician - Electrical</v>
          </cell>
          <cell r="DB456">
            <v>28000</v>
          </cell>
        </row>
        <row r="457">
          <cell r="A457">
            <v>445</v>
          </cell>
          <cell r="B457">
            <v>10.007999999999999</v>
          </cell>
          <cell r="C457" t="str">
            <v>Vinci</v>
          </cell>
          <cell r="D457" t="str">
            <v>Escort 9</v>
          </cell>
          <cell r="E457">
            <v>21699.599999999999</v>
          </cell>
          <cell r="F457">
            <v>0</v>
          </cell>
          <cell r="G457">
            <v>0</v>
          </cell>
          <cell r="H457">
            <v>0</v>
          </cell>
          <cell r="I457">
            <v>0.05</v>
          </cell>
          <cell r="J457">
            <v>8.7403306973400444E-2</v>
          </cell>
          <cell r="K457">
            <v>5.0000000000000001E-3</v>
          </cell>
          <cell r="M457">
            <v>0</v>
          </cell>
          <cell r="O457">
            <v>1.8433519511880405E-2</v>
          </cell>
          <cell r="P457">
            <v>1.2166122877841067E-2</v>
          </cell>
          <cell r="Q457">
            <v>3.4562849084775756E-2</v>
          </cell>
          <cell r="R457">
            <v>2.3041899389850507E-2</v>
          </cell>
          <cell r="S457">
            <v>1.4423076923076924E-2</v>
          </cell>
          <cell r="T457">
            <v>0</v>
          </cell>
          <cell r="U457">
            <v>1.4285714285714287E-2</v>
          </cell>
          <cell r="V457">
            <v>0.25931648904653942</v>
          </cell>
          <cell r="W457">
            <v>5627.0640857142862</v>
          </cell>
          <cell r="X457">
            <v>27326.664085714285</v>
          </cell>
          <cell r="Y457">
            <v>0.25931648904653937</v>
          </cell>
          <cell r="AD457">
            <v>114</v>
          </cell>
          <cell r="AG457">
            <v>0</v>
          </cell>
          <cell r="BF457">
            <v>1</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1</v>
          </cell>
          <cell r="CJ457">
            <v>1</v>
          </cell>
          <cell r="DA457" t="str">
            <v>Maintenance Technician - Electrical</v>
          </cell>
          <cell r="DB457">
            <v>25000</v>
          </cell>
        </row>
        <row r="458">
          <cell r="A458">
            <v>446</v>
          </cell>
          <cell r="B458">
            <v>10.009</v>
          </cell>
          <cell r="C458" t="str">
            <v>Vinci</v>
          </cell>
          <cell r="D458" t="str">
            <v>Escort 10</v>
          </cell>
          <cell r="E458">
            <v>22815</v>
          </cell>
          <cell r="F458">
            <v>0</v>
          </cell>
          <cell r="G458">
            <v>0</v>
          </cell>
          <cell r="H458">
            <v>0</v>
          </cell>
          <cell r="I458">
            <v>0</v>
          </cell>
          <cell r="J458">
            <v>8.987692307692309E-2</v>
          </cell>
          <cell r="K458">
            <v>5.0000000000000001E-3</v>
          </cell>
          <cell r="M458">
            <v>0</v>
          </cell>
          <cell r="O458">
            <v>1.7532325224632918E-2</v>
          </cell>
          <cell r="P458">
            <v>1.1571334648257724E-2</v>
          </cell>
          <cell r="Q458">
            <v>3.2873109796186718E-2</v>
          </cell>
          <cell r="R458">
            <v>2.1915406530791146E-2</v>
          </cell>
          <cell r="S458">
            <v>1.4423076923076924E-2</v>
          </cell>
          <cell r="T458">
            <v>0</v>
          </cell>
          <cell r="U458">
            <v>1.4285714285714287E-2</v>
          </cell>
          <cell r="V458">
            <v>0.20747789048558285</v>
          </cell>
          <cell r="W458">
            <v>4733.6080714285727</v>
          </cell>
          <cell r="X458">
            <v>27548.608071428571</v>
          </cell>
          <cell r="Y458">
            <v>0.20747789048558274</v>
          </cell>
          <cell r="AD458">
            <v>129</v>
          </cell>
          <cell r="AG458">
            <v>0</v>
          </cell>
          <cell r="BF458">
            <v>1</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1</v>
          </cell>
          <cell r="CJ458">
            <v>1</v>
          </cell>
          <cell r="DA458" t="str">
            <v>Maintenance Technician - Electrical</v>
          </cell>
          <cell r="DB458">
            <v>25000</v>
          </cell>
        </row>
        <row r="459">
          <cell r="A459">
            <v>447</v>
          </cell>
          <cell r="B459">
            <v>10.01</v>
          </cell>
          <cell r="C459" t="str">
            <v>Vinci</v>
          </cell>
          <cell r="D459" t="str">
            <v>Escort 7</v>
          </cell>
          <cell r="E459">
            <v>21314.28</v>
          </cell>
          <cell r="F459">
            <v>0</v>
          </cell>
          <cell r="G459">
            <v>0</v>
          </cell>
          <cell r="H459">
            <v>0</v>
          </cell>
          <cell r="I459">
            <v>0.05</v>
          </cell>
          <cell r="J459">
            <v>8.6488618897753056E-2</v>
          </cell>
          <cell r="K459">
            <v>5.0000000000000001E-3</v>
          </cell>
          <cell r="M459">
            <v>0</v>
          </cell>
          <cell r="O459">
            <v>1.8766761063474816E-2</v>
          </cell>
          <cell r="P459">
            <v>1.238606230189338E-2</v>
          </cell>
          <cell r="Q459">
            <v>3.5187676994015281E-2</v>
          </cell>
          <cell r="R459">
            <v>2.3458451329343523E-2</v>
          </cell>
          <cell r="S459">
            <v>1.4423076923076924E-2</v>
          </cell>
          <cell r="T459">
            <v>0</v>
          </cell>
          <cell r="U459">
            <v>1.4285714285714287E-2</v>
          </cell>
          <cell r="V459">
            <v>0.25999636179527125</v>
          </cell>
          <cell r="W459">
            <v>5541.6352542857139</v>
          </cell>
          <cell r="X459">
            <v>26855.915254285712</v>
          </cell>
          <cell r="Y459">
            <v>0.25999636179527119</v>
          </cell>
          <cell r="AD459">
            <v>108</v>
          </cell>
          <cell r="AG459">
            <v>0</v>
          </cell>
          <cell r="BF459">
            <v>1</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1</v>
          </cell>
          <cell r="CJ459">
            <v>1</v>
          </cell>
          <cell r="DA459" t="str">
            <v>Maintenance Technician - Electrical</v>
          </cell>
          <cell r="DB459">
            <v>25000</v>
          </cell>
        </row>
        <row r="460">
          <cell r="A460">
            <v>448</v>
          </cell>
          <cell r="B460">
            <v>10.010999999999999</v>
          </cell>
          <cell r="C460" t="str">
            <v>Vinci</v>
          </cell>
          <cell r="D460" t="str">
            <v xml:space="preserve">INJECTED WORKS </v>
          </cell>
          <cell r="E460">
            <v>23484.240000000002</v>
          </cell>
          <cell r="F460">
            <v>0</v>
          </cell>
          <cell r="G460">
            <v>0</v>
          </cell>
          <cell r="H460">
            <v>0</v>
          </cell>
          <cell r="I460">
            <v>0.05</v>
          </cell>
          <cell r="J460">
            <v>9.1248306098047044E-2</v>
          </cell>
          <cell r="K460">
            <v>5.0000000000000001E-3</v>
          </cell>
          <cell r="M460">
            <v>0</v>
          </cell>
          <cell r="O460">
            <v>1.7032699376262547E-2</v>
          </cell>
          <cell r="P460">
            <v>1.1241581588333282E-2</v>
          </cell>
          <cell r="Q460">
            <v>3.1936311330492274E-2</v>
          </cell>
          <cell r="R460">
            <v>2.1290874220328184E-2</v>
          </cell>
          <cell r="S460">
            <v>1.4423076923076924E-2</v>
          </cell>
          <cell r="T460">
            <v>0</v>
          </cell>
          <cell r="U460">
            <v>1.4285714285714287E-2</v>
          </cell>
          <cell r="V460">
            <v>0.25645856382225457</v>
          </cell>
          <cell r="W460">
            <v>6022.7344628571445</v>
          </cell>
          <cell r="X460">
            <v>29506.974462857146</v>
          </cell>
          <cell r="Y460">
            <v>0.25645856382225451</v>
          </cell>
          <cell r="AD460">
            <v>120</v>
          </cell>
          <cell r="AG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1</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1</v>
          </cell>
          <cell r="CJ460">
            <v>0</v>
          </cell>
          <cell r="DA460" t="str">
            <v>Maintenance Technician - Electrical</v>
          </cell>
          <cell r="DB460">
            <v>25000</v>
          </cell>
        </row>
        <row r="461">
          <cell r="A461">
            <v>449</v>
          </cell>
          <cell r="B461">
            <v>10.012</v>
          </cell>
          <cell r="C461" t="str">
            <v>Vinci</v>
          </cell>
          <cell r="D461" t="str">
            <v>Fabric Trade 19</v>
          </cell>
          <cell r="E461">
            <v>24498.240000000002</v>
          </cell>
          <cell r="F461">
            <v>0</v>
          </cell>
          <cell r="G461">
            <v>0</v>
          </cell>
          <cell r="H461">
            <v>0</v>
          </cell>
          <cell r="I461">
            <v>0.05</v>
          </cell>
          <cell r="J461">
            <v>9.3183392766174225E-2</v>
          </cell>
          <cell r="K461">
            <v>5.0000000000000001E-3</v>
          </cell>
          <cell r="M461">
            <v>0</v>
          </cell>
          <cell r="O461">
            <v>1.6327703541152344E-2</v>
          </cell>
          <cell r="P461">
            <v>1.0776284337160547E-2</v>
          </cell>
          <cell r="Q461">
            <v>3.0614444139660642E-2</v>
          </cell>
          <cell r="R461">
            <v>2.040962942644043E-2</v>
          </cell>
          <cell r="S461">
            <v>1.4423076923076924E-2</v>
          </cell>
          <cell r="T461">
            <v>0</v>
          </cell>
          <cell r="U461">
            <v>1.4285714285714287E-2</v>
          </cell>
          <cell r="V461">
            <v>0.2550202454193794</v>
          </cell>
          <cell r="W461">
            <v>6247.5471771428574</v>
          </cell>
          <cell r="X461">
            <v>30745.787177142858</v>
          </cell>
          <cell r="Y461">
            <v>0.25502024541937929</v>
          </cell>
          <cell r="AD461">
            <v>125</v>
          </cell>
          <cell r="AG461">
            <v>0</v>
          </cell>
          <cell r="BF461">
            <v>0</v>
          </cell>
          <cell r="BG461">
            <v>0</v>
          </cell>
          <cell r="BH461">
            <v>0.75</v>
          </cell>
          <cell r="BI461">
            <v>0</v>
          </cell>
          <cell r="BJ461">
            <v>0</v>
          </cell>
          <cell r="BK461">
            <v>0</v>
          </cell>
          <cell r="BL461">
            <v>0</v>
          </cell>
          <cell r="BM461">
            <v>0.1</v>
          </cell>
          <cell r="BN461">
            <v>0</v>
          </cell>
          <cell r="BO461">
            <v>0</v>
          </cell>
          <cell r="BP461">
            <v>0</v>
          </cell>
          <cell r="BQ461">
            <v>0</v>
          </cell>
          <cell r="BR461">
            <v>0</v>
          </cell>
          <cell r="BS461">
            <v>0.15</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1</v>
          </cell>
          <cell r="CJ461">
            <v>1</v>
          </cell>
          <cell r="DA461" t="str">
            <v>Maintenance Technician - Electrical</v>
          </cell>
          <cell r="DB461">
            <v>25000</v>
          </cell>
        </row>
        <row r="462">
          <cell r="A462">
            <v>450</v>
          </cell>
          <cell r="B462">
            <v>10.013</v>
          </cell>
          <cell r="C462" t="str">
            <v>Vinci</v>
          </cell>
          <cell r="D462" t="str">
            <v>Escort 8</v>
          </cell>
          <cell r="E462">
            <v>21314.28</v>
          </cell>
          <cell r="F462">
            <v>0</v>
          </cell>
          <cell r="G462">
            <v>0</v>
          </cell>
          <cell r="H462">
            <v>0</v>
          </cell>
          <cell r="I462">
            <v>0.1</v>
          </cell>
          <cell r="J462">
            <v>8.6488618897753056E-2</v>
          </cell>
          <cell r="K462">
            <v>5.0000000000000001E-3</v>
          </cell>
          <cell r="M462">
            <v>0</v>
          </cell>
          <cell r="O462">
            <v>1.8766761063474816E-2</v>
          </cell>
          <cell r="P462">
            <v>1.238606230189338E-2</v>
          </cell>
          <cell r="Q462">
            <v>3.5187676994015281E-2</v>
          </cell>
          <cell r="R462">
            <v>2.3458451329343523E-2</v>
          </cell>
          <cell r="S462">
            <v>1.4423076923076924E-2</v>
          </cell>
          <cell r="T462">
            <v>0</v>
          </cell>
          <cell r="U462">
            <v>1.4285714285714287E-2</v>
          </cell>
          <cell r="V462">
            <v>0.30999636179527129</v>
          </cell>
          <cell r="W462">
            <v>6607.3492542857148</v>
          </cell>
          <cell r="X462">
            <v>27921.629254285712</v>
          </cell>
          <cell r="Y462">
            <v>0.30999636179527124</v>
          </cell>
          <cell r="AD462">
            <v>292</v>
          </cell>
          <cell r="AG462">
            <v>0</v>
          </cell>
          <cell r="BF462">
            <v>1</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1</v>
          </cell>
          <cell r="CJ462">
            <v>1</v>
          </cell>
          <cell r="DA462" t="str">
            <v>Maintenance Technician - Fabric</v>
          </cell>
          <cell r="DB462">
            <v>25000</v>
          </cell>
        </row>
        <row r="463">
          <cell r="A463">
            <v>451</v>
          </cell>
          <cell r="B463">
            <v>10.013999999999999</v>
          </cell>
          <cell r="C463" t="str">
            <v>Vinci</v>
          </cell>
          <cell r="D463" t="str">
            <v xml:space="preserve">INJECTED WORKS </v>
          </cell>
          <cell r="E463">
            <v>21314.28</v>
          </cell>
          <cell r="F463">
            <v>0</v>
          </cell>
          <cell r="G463">
            <v>0</v>
          </cell>
          <cell r="H463">
            <v>0</v>
          </cell>
          <cell r="I463">
            <v>0.1</v>
          </cell>
          <cell r="J463">
            <v>8.6488618897753056E-2</v>
          </cell>
          <cell r="K463">
            <v>5.0000000000000001E-3</v>
          </cell>
          <cell r="M463">
            <v>0</v>
          </cell>
          <cell r="O463">
            <v>1.8766761063474816E-2</v>
          </cell>
          <cell r="P463">
            <v>1.238606230189338E-2</v>
          </cell>
          <cell r="Q463">
            <v>3.5187676994015281E-2</v>
          </cell>
          <cell r="R463">
            <v>2.3458451329343523E-2</v>
          </cell>
          <cell r="S463">
            <v>1.4423076923076924E-2</v>
          </cell>
          <cell r="T463">
            <v>0</v>
          </cell>
          <cell r="U463">
            <v>1.4285714285714287E-2</v>
          </cell>
          <cell r="V463">
            <v>0.30999636179527129</v>
          </cell>
          <cell r="W463">
            <v>6607.3492542857148</v>
          </cell>
          <cell r="X463">
            <v>27921.629254285712</v>
          </cell>
          <cell r="Y463">
            <v>0.30999636179527124</v>
          </cell>
          <cell r="AD463">
            <v>297</v>
          </cell>
          <cell r="AG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1</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1</v>
          </cell>
          <cell r="CJ463">
            <v>0</v>
          </cell>
          <cell r="DA463" t="str">
            <v>Maintenance Technician - Fabric</v>
          </cell>
          <cell r="DB463">
            <v>25000</v>
          </cell>
        </row>
        <row r="464">
          <cell r="A464">
            <v>452</v>
          </cell>
          <cell r="B464">
            <v>10.015000000000001</v>
          </cell>
          <cell r="C464" t="str">
            <v>Vinci</v>
          </cell>
          <cell r="D464" t="str">
            <v xml:space="preserve">INJECTED WORKS </v>
          </cell>
          <cell r="E464">
            <v>23484.240000000002</v>
          </cell>
          <cell r="F464">
            <v>0</v>
          </cell>
          <cell r="G464">
            <v>0</v>
          </cell>
          <cell r="H464">
            <v>0</v>
          </cell>
          <cell r="I464">
            <v>0.05</v>
          </cell>
          <cell r="J464">
            <v>9.1248306098047044E-2</v>
          </cell>
          <cell r="K464">
            <v>5.0000000000000001E-3</v>
          </cell>
          <cell r="M464">
            <v>0</v>
          </cell>
          <cell r="O464">
            <v>1.7032699376262547E-2</v>
          </cell>
          <cell r="P464">
            <v>1.1241581588333282E-2</v>
          </cell>
          <cell r="Q464">
            <v>3.1936311330492274E-2</v>
          </cell>
          <cell r="R464">
            <v>2.1290874220328184E-2</v>
          </cell>
          <cell r="S464">
            <v>1.4423076923076924E-2</v>
          </cell>
          <cell r="T464">
            <v>0</v>
          </cell>
          <cell r="U464">
            <v>1.4285714285714287E-2</v>
          </cell>
          <cell r="V464">
            <v>0.25645856382225457</v>
          </cell>
          <cell r="W464">
            <v>6022.7344628571445</v>
          </cell>
          <cell r="X464">
            <v>29506.974462857146</v>
          </cell>
          <cell r="Y464">
            <v>0.25645856382225451</v>
          </cell>
          <cell r="AD464">
            <v>359</v>
          </cell>
          <cell r="AG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1</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1</v>
          </cell>
          <cell r="CJ464">
            <v>0</v>
          </cell>
          <cell r="DA464" t="str">
            <v>Maintenance Technician - Fabric/Clean/Other</v>
          </cell>
          <cell r="DB464">
            <v>28000</v>
          </cell>
        </row>
        <row r="465">
          <cell r="A465">
            <v>453</v>
          </cell>
          <cell r="B465">
            <v>10.016</v>
          </cell>
          <cell r="C465" t="str">
            <v>Vinci</v>
          </cell>
          <cell r="D465" t="str">
            <v xml:space="preserve">INJECTED WORKS </v>
          </cell>
          <cell r="E465">
            <v>23484.240000000002</v>
          </cell>
          <cell r="F465">
            <v>0</v>
          </cell>
          <cell r="G465">
            <v>0</v>
          </cell>
          <cell r="H465">
            <v>0</v>
          </cell>
          <cell r="I465">
            <v>0.01</v>
          </cell>
          <cell r="J465">
            <v>9.1248306098047044E-2</v>
          </cell>
          <cell r="K465">
            <v>5.0000000000000001E-3</v>
          </cell>
          <cell r="M465">
            <v>0</v>
          </cell>
          <cell r="O465">
            <v>1.7032699376262547E-2</v>
          </cell>
          <cell r="P465">
            <v>1.1241581588333282E-2</v>
          </cell>
          <cell r="Q465">
            <v>3.1936311330492274E-2</v>
          </cell>
          <cell r="R465">
            <v>2.1290874220328184E-2</v>
          </cell>
          <cell r="S465">
            <v>1.4423076923076924E-2</v>
          </cell>
          <cell r="T465">
            <v>0</v>
          </cell>
          <cell r="U465">
            <v>1.4285714285714287E-2</v>
          </cell>
          <cell r="V465">
            <v>0.21645856382225453</v>
          </cell>
          <cell r="W465">
            <v>5083.3648628571436</v>
          </cell>
          <cell r="X465">
            <v>28567.604862857144</v>
          </cell>
          <cell r="Y465">
            <v>0.21645856382225448</v>
          </cell>
          <cell r="AD465">
            <v>360</v>
          </cell>
          <cell r="AG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1</v>
          </cell>
          <cell r="CJ465">
            <v>0</v>
          </cell>
          <cell r="DA465" t="str">
            <v>Maintenance Technician - Fabric/Clean/Other</v>
          </cell>
          <cell r="DB465">
            <v>28000</v>
          </cell>
        </row>
        <row r="466">
          <cell r="A466">
            <v>454</v>
          </cell>
          <cell r="B466">
            <v>10.016999999999999</v>
          </cell>
          <cell r="C466" t="str">
            <v>Vinci</v>
          </cell>
          <cell r="D466" t="str">
            <v>Regional Commercial Manager</v>
          </cell>
          <cell r="E466">
            <v>45167</v>
          </cell>
          <cell r="F466">
            <v>0</v>
          </cell>
          <cell r="G466">
            <v>3</v>
          </cell>
          <cell r="H466">
            <v>5000</v>
          </cell>
          <cell r="I466">
            <v>0.1</v>
          </cell>
          <cell r="J466">
            <v>0.11369181039254324</v>
          </cell>
          <cell r="K466">
            <v>5.0000000000000001E-3</v>
          </cell>
          <cell r="M466">
            <v>1.062722784333695E-2</v>
          </cell>
          <cell r="O466">
            <v>8.8560232027807915E-3</v>
          </cell>
          <cell r="P466">
            <v>5.844975313835322E-3</v>
          </cell>
          <cell r="Q466">
            <v>1.6605043505213985E-2</v>
          </cell>
          <cell r="R466">
            <v>4.1512608763034961E-2</v>
          </cell>
          <cell r="S466">
            <v>9.6153846153846159E-3</v>
          </cell>
          <cell r="T466">
            <v>7.5718998383775766E-3</v>
          </cell>
          <cell r="U466">
            <v>1.4285714285714287E-2</v>
          </cell>
          <cell r="V466">
            <v>0.33361068776022179</v>
          </cell>
          <cell r="W466">
            <v>15068.193934065937</v>
          </cell>
          <cell r="X466">
            <v>65235.193934065937</v>
          </cell>
          <cell r="Y466">
            <v>0.44431097779498163</v>
          </cell>
          <cell r="AD466">
            <v>361</v>
          </cell>
          <cell r="AG466">
            <v>0</v>
          </cell>
          <cell r="BF466">
            <v>0.8</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0.2</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1</v>
          </cell>
          <cell r="CJ466">
            <v>0.8</v>
          </cell>
          <cell r="DA466" t="str">
            <v>Maintenance Technician - Fabric/Clean/Other</v>
          </cell>
          <cell r="DB466">
            <v>28000</v>
          </cell>
        </row>
        <row r="467">
          <cell r="A467">
            <v>455</v>
          </cell>
          <cell r="B467">
            <v>10.018000000000001</v>
          </cell>
          <cell r="C467" t="str">
            <v>Vinci</v>
          </cell>
          <cell r="D467" t="str">
            <v>Contractors Representative</v>
          </cell>
          <cell r="E467">
            <v>118700</v>
          </cell>
          <cell r="F467">
            <v>0</v>
          </cell>
          <cell r="G467">
            <v>10</v>
          </cell>
          <cell r="H467">
            <v>8800</v>
          </cell>
          <cell r="I467">
            <v>0.1</v>
          </cell>
          <cell r="J467">
            <v>0.12875039595619209</v>
          </cell>
          <cell r="K467">
            <v>5.0000000000000001E-3</v>
          </cell>
          <cell r="M467">
            <v>4.0438079191238412E-3</v>
          </cell>
          <cell r="O467">
            <v>3.3698399326032012E-3</v>
          </cell>
          <cell r="P467">
            <v>2.224094355518113E-3</v>
          </cell>
          <cell r="Q467">
            <v>6.3184498736310029E-3</v>
          </cell>
          <cell r="R467">
            <v>3.243470935130581E-2</v>
          </cell>
          <cell r="S467">
            <v>7.2115384615384619E-3</v>
          </cell>
          <cell r="T467">
            <v>2.8812131423757372E-3</v>
          </cell>
          <cell r="U467">
            <v>1.4285714285714287E-2</v>
          </cell>
          <cell r="V467">
            <v>0.30651976327800251</v>
          </cell>
          <cell r="W467">
            <v>36383.895901098898</v>
          </cell>
          <cell r="X467">
            <v>163883.89590109891</v>
          </cell>
          <cell r="Y467">
            <v>0.38065624179527302</v>
          </cell>
          <cell r="AD467">
            <v>362</v>
          </cell>
          <cell r="AG467">
            <v>0</v>
          </cell>
          <cell r="BF467">
            <v>0.5</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0.5</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1</v>
          </cell>
          <cell r="CJ467">
            <v>0.5</v>
          </cell>
          <cell r="DA467" t="str">
            <v>Maintenance Technician - Fabric/Clean/Other</v>
          </cell>
          <cell r="DB467">
            <v>28000</v>
          </cell>
        </row>
        <row r="468">
          <cell r="A468">
            <v>456</v>
          </cell>
          <cell r="B468">
            <v>10.019</v>
          </cell>
          <cell r="C468" t="str">
            <v>Vinci</v>
          </cell>
          <cell r="D468" t="str">
            <v>Commercial Assistant 2</v>
          </cell>
          <cell r="E468">
            <v>44893</v>
          </cell>
          <cell r="F468">
            <v>0</v>
          </cell>
          <cell r="G468">
            <v>3</v>
          </cell>
          <cell r="H468">
            <v>5000</v>
          </cell>
          <cell r="I468">
            <v>7.4999999999999997E-2</v>
          </cell>
          <cell r="J468">
            <v>0.11354344775354734</v>
          </cell>
          <cell r="K468">
            <v>5.0000000000000001E-3</v>
          </cell>
          <cell r="M468">
            <v>1.0692090080858932E-2</v>
          </cell>
          <cell r="O468">
            <v>8.9100750673824433E-3</v>
          </cell>
          <cell r="P468">
            <v>5.8806495444724124E-3</v>
          </cell>
          <cell r="Q468">
            <v>1.670639075134208E-2</v>
          </cell>
          <cell r="R468">
            <v>4.1765976878355197E-2</v>
          </cell>
          <cell r="S468">
            <v>9.6153846153846159E-3</v>
          </cell>
          <cell r="T468">
            <v>7.6181141826119885E-3</v>
          </cell>
          <cell r="U468">
            <v>1.4285714285714287E-2</v>
          </cell>
          <cell r="V468">
            <v>0.30901784315966935</v>
          </cell>
          <cell r="W468">
            <v>13872.738032967036</v>
          </cell>
          <cell r="X468">
            <v>63765.738032967034</v>
          </cell>
          <cell r="Y468">
            <v>0.42039378150194984</v>
          </cell>
          <cell r="AD468">
            <v>363</v>
          </cell>
          <cell r="AG468">
            <v>0</v>
          </cell>
          <cell r="BF468">
            <v>0.8</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0.2</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1</v>
          </cell>
          <cell r="CJ468">
            <v>0.8</v>
          </cell>
          <cell r="DA468" t="str">
            <v>Maintenance Technician - Fabric/Clean/Other</v>
          </cell>
          <cell r="DB468">
            <v>28000</v>
          </cell>
        </row>
        <row r="469">
          <cell r="A469">
            <v>457</v>
          </cell>
          <cell r="B469">
            <v>10.02</v>
          </cell>
          <cell r="C469" t="str">
            <v>Vinci</v>
          </cell>
          <cell r="D469" t="str">
            <v>Commercial Manager 1</v>
          </cell>
          <cell r="E469">
            <v>62105</v>
          </cell>
          <cell r="F469">
            <v>0</v>
          </cell>
          <cell r="G469">
            <v>5</v>
          </cell>
          <cell r="H469">
            <v>4100</v>
          </cell>
          <cell r="I469">
            <v>0.1</v>
          </cell>
          <cell r="J469">
            <v>0.12032142339586185</v>
          </cell>
          <cell r="K469">
            <v>5.0000000000000001E-3</v>
          </cell>
          <cell r="M469">
            <v>7.7288463086707991E-3</v>
          </cell>
          <cell r="O469">
            <v>6.4407052572256658E-3</v>
          </cell>
          <cell r="P469">
            <v>4.2508654697689394E-3</v>
          </cell>
          <cell r="Q469">
            <v>1.2076322357298124E-2</v>
          </cell>
          <cell r="R469">
            <v>3.4216246679011353E-2</v>
          </cell>
          <cell r="S469">
            <v>7.2115384615384619E-3</v>
          </cell>
          <cell r="T469">
            <v>5.5068029949279446E-3</v>
          </cell>
          <cell r="U469">
            <v>1.4285714285714287E-2</v>
          </cell>
          <cell r="V469">
            <v>0.31703846521001744</v>
          </cell>
          <cell r="W469">
            <v>19689.673881868133</v>
          </cell>
          <cell r="X469">
            <v>85894.673881868133</v>
          </cell>
          <cell r="Y469">
            <v>0.38305569409658058</v>
          </cell>
          <cell r="AD469">
            <v>364</v>
          </cell>
          <cell r="AG469">
            <v>0</v>
          </cell>
          <cell r="BF469">
            <v>0.8</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0.2</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1</v>
          </cell>
          <cell r="CJ469">
            <v>0.8</v>
          </cell>
          <cell r="DA469" t="str">
            <v>Maintenance Technician - Fabric/Clean/Other</v>
          </cell>
          <cell r="DB469">
            <v>28000</v>
          </cell>
        </row>
        <row r="470">
          <cell r="A470">
            <v>458</v>
          </cell>
          <cell r="B470">
            <v>10.021000000000001</v>
          </cell>
          <cell r="C470" t="str">
            <v>Vinci</v>
          </cell>
          <cell r="D470" t="str">
            <v>A&amp;M Office Assistant</v>
          </cell>
          <cell r="E470">
            <v>10617</v>
          </cell>
          <cell r="F470">
            <v>0</v>
          </cell>
          <cell r="G470">
            <v>0</v>
          </cell>
          <cell r="H470">
            <v>0</v>
          </cell>
          <cell r="I470">
            <v>0.1</v>
          </cell>
          <cell r="J470">
            <v>3.4587736648770843E-2</v>
          </cell>
          <cell r="K470">
            <v>5.0000000000000001E-3</v>
          </cell>
          <cell r="M470">
            <v>0</v>
          </cell>
          <cell r="O470">
            <v>3.7675426203258922E-2</v>
          </cell>
          <cell r="P470">
            <v>2.4865781294150891E-2</v>
          </cell>
          <cell r="Q470">
            <v>7.0641424131110478E-2</v>
          </cell>
          <cell r="R470">
            <v>0</v>
          </cell>
          <cell r="S470">
            <v>0.05</v>
          </cell>
          <cell r="T470">
            <v>0</v>
          </cell>
          <cell r="U470">
            <v>1.4285714285714287E-2</v>
          </cell>
          <cell r="V470">
            <v>0.33705608256300545</v>
          </cell>
          <cell r="W470">
            <v>3578.5244285714289</v>
          </cell>
          <cell r="X470">
            <v>14195.524428571429</v>
          </cell>
          <cell r="Y470">
            <v>0.33705608256300534</v>
          </cell>
          <cell r="AD470">
            <v>365</v>
          </cell>
          <cell r="AG470">
            <v>0</v>
          </cell>
          <cell r="BF470">
            <v>0</v>
          </cell>
          <cell r="BG470">
            <v>0</v>
          </cell>
          <cell r="BH470">
            <v>0.66666666666666663</v>
          </cell>
          <cell r="BI470">
            <v>0</v>
          </cell>
          <cell r="BJ470">
            <v>0</v>
          </cell>
          <cell r="BK470">
            <v>0</v>
          </cell>
          <cell r="BL470">
            <v>0</v>
          </cell>
          <cell r="BM470">
            <v>0</v>
          </cell>
          <cell r="BN470">
            <v>0</v>
          </cell>
          <cell r="BO470">
            <v>0</v>
          </cell>
          <cell r="BP470">
            <v>0</v>
          </cell>
          <cell r="BQ470">
            <v>0</v>
          </cell>
          <cell r="BR470">
            <v>0</v>
          </cell>
          <cell r="BS470">
            <v>0</v>
          </cell>
          <cell r="BT470">
            <v>0</v>
          </cell>
          <cell r="BU470">
            <v>0.33333333333333331</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1</v>
          </cell>
          <cell r="CJ470">
            <v>0.66666666666666674</v>
          </cell>
          <cell r="DA470" t="str">
            <v>Maintenance Technician - Fabric/Clean/Other</v>
          </cell>
          <cell r="DB470">
            <v>28000</v>
          </cell>
        </row>
        <row r="471">
          <cell r="A471">
            <v>459</v>
          </cell>
          <cell r="B471">
            <v>10.022</v>
          </cell>
          <cell r="C471" t="str">
            <v>Vinci</v>
          </cell>
          <cell r="D471">
            <v>0</v>
          </cell>
          <cell r="E471">
            <v>18356</v>
          </cell>
          <cell r="F471">
            <v>0</v>
          </cell>
          <cell r="G471">
            <v>0</v>
          </cell>
          <cell r="H471">
            <v>0</v>
          </cell>
          <cell r="I471">
            <v>0.1</v>
          </cell>
          <cell r="J471">
            <v>7.818696883852691E-2</v>
          </cell>
          <cell r="K471">
            <v>5.0000000000000001E-3</v>
          </cell>
          <cell r="M471">
            <v>0</v>
          </cell>
          <cell r="O471">
            <v>2.1791239921551537E-2</v>
          </cell>
          <cell r="P471">
            <v>1.4382218348224014E-2</v>
          </cell>
          <cell r="Q471">
            <v>4.0858574852909134E-2</v>
          </cell>
          <cell r="R471">
            <v>0</v>
          </cell>
          <cell r="S471">
            <v>0.05</v>
          </cell>
          <cell r="T471">
            <v>0</v>
          </cell>
          <cell r="U471">
            <v>1.4285714285714287E-2</v>
          </cell>
          <cell r="V471">
            <v>0.3245047162469259</v>
          </cell>
          <cell r="W471">
            <v>5956.6085714285718</v>
          </cell>
          <cell r="X471">
            <v>24312.608571428573</v>
          </cell>
          <cell r="Y471">
            <v>0.3245047162469259</v>
          </cell>
          <cell r="AD471">
            <v>366</v>
          </cell>
          <cell r="AG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DA471" t="str">
            <v>Maintenance Technician - Fabric/Clean/Other</v>
          </cell>
          <cell r="DB471">
            <v>28000</v>
          </cell>
        </row>
        <row r="472">
          <cell r="A472">
            <v>460</v>
          </cell>
          <cell r="B472">
            <v>10.023</v>
          </cell>
          <cell r="C472" t="str">
            <v>Vinci</v>
          </cell>
          <cell r="D472" t="str">
            <v>Performance Manager</v>
          </cell>
          <cell r="E472">
            <v>58413</v>
          </cell>
          <cell r="F472">
            <v>0</v>
          </cell>
          <cell r="G472">
            <v>4</v>
          </cell>
          <cell r="H472">
            <v>3150</v>
          </cell>
          <cell r="I472">
            <v>0.08</v>
          </cell>
          <cell r="J472">
            <v>0.11920404704432233</v>
          </cell>
          <cell r="K472">
            <v>5.0000000000000001E-3</v>
          </cell>
          <cell r="M472">
            <v>8.2173488778182931E-3</v>
          </cell>
          <cell r="O472">
            <v>6.8477907315152445E-3</v>
          </cell>
          <cell r="P472">
            <v>4.5195418828000615E-3</v>
          </cell>
          <cell r="Q472">
            <v>1.2839607621591084E-2</v>
          </cell>
          <cell r="R472">
            <v>3.3810966736856525E-2</v>
          </cell>
          <cell r="S472">
            <v>9.6153846153846159E-3</v>
          </cell>
          <cell r="T472">
            <v>5.8548610754455346E-3</v>
          </cell>
          <cell r="U472">
            <v>1.4285714285714287E-2</v>
          </cell>
          <cell r="V472">
            <v>0.30019526287144804</v>
          </cell>
          <cell r="W472">
            <v>17535.305890109896</v>
          </cell>
          <cell r="X472">
            <v>79098.305890109899</v>
          </cell>
          <cell r="Y472">
            <v>0.35412161488213068</v>
          </cell>
          <cell r="AD472">
            <v>367</v>
          </cell>
          <cell r="AG472">
            <v>0</v>
          </cell>
          <cell r="BF472">
            <v>0.5</v>
          </cell>
          <cell r="BG472">
            <v>0.5</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1</v>
          </cell>
          <cell r="CJ472">
            <v>1</v>
          </cell>
          <cell r="DA472" t="str">
            <v>Maintenance Technician - Fabric/Clean/Other</v>
          </cell>
          <cell r="DB472">
            <v>28000</v>
          </cell>
        </row>
        <row r="473">
          <cell r="A473">
            <v>461</v>
          </cell>
          <cell r="B473">
            <v>10.023999999999999</v>
          </cell>
          <cell r="C473" t="str">
            <v>Vinci</v>
          </cell>
          <cell r="D473" t="str">
            <v>Professional Services Manager</v>
          </cell>
          <cell r="E473">
            <v>60453</v>
          </cell>
          <cell r="F473">
            <v>0</v>
          </cell>
          <cell r="G473">
            <v>5</v>
          </cell>
          <cell r="H473">
            <v>4100</v>
          </cell>
          <cell r="I473">
            <v>0.1</v>
          </cell>
          <cell r="J473">
            <v>0.1198383206788745</v>
          </cell>
          <cell r="K473">
            <v>5.0000000000000001E-3</v>
          </cell>
          <cell r="M473">
            <v>7.9400526028484946E-3</v>
          </cell>
          <cell r="O473">
            <v>6.6167105023737446E-3</v>
          </cell>
          <cell r="P473">
            <v>4.3670289315666713E-3</v>
          </cell>
          <cell r="Q473">
            <v>1.2406332191950772E-2</v>
          </cell>
          <cell r="R473">
            <v>3.5151274543860522E-2</v>
          </cell>
          <cell r="S473">
            <v>7.2115384615384619E-3</v>
          </cell>
          <cell r="T473">
            <v>5.6572874795295519E-3</v>
          </cell>
          <cell r="U473">
            <v>1.4285714285714287E-2</v>
          </cell>
          <cell r="V473">
            <v>0.31847425967825699</v>
          </cell>
          <cell r="W473">
            <v>19252.724420329669</v>
          </cell>
          <cell r="X473">
            <v>83805.724420329672</v>
          </cell>
          <cell r="Y473">
            <v>0.386295542327588</v>
          </cell>
          <cell r="AD473">
            <v>18</v>
          </cell>
          <cell r="AG473">
            <v>0</v>
          </cell>
          <cell r="BF473">
            <v>0.25</v>
          </cell>
          <cell r="BG473">
            <v>0</v>
          </cell>
          <cell r="BH473">
            <v>0</v>
          </cell>
          <cell r="BI473">
            <v>0</v>
          </cell>
          <cell r="BJ473">
            <v>0</v>
          </cell>
          <cell r="BK473">
            <v>0</v>
          </cell>
          <cell r="BL473">
            <v>0</v>
          </cell>
          <cell r="BM473">
            <v>0</v>
          </cell>
          <cell r="BN473">
            <v>0</v>
          </cell>
          <cell r="BO473">
            <v>0</v>
          </cell>
          <cell r="BP473">
            <v>0</v>
          </cell>
          <cell r="BQ473">
            <v>0.25</v>
          </cell>
          <cell r="BR473">
            <v>0</v>
          </cell>
          <cell r="BS473">
            <v>0</v>
          </cell>
          <cell r="BT473">
            <v>0</v>
          </cell>
          <cell r="BU473">
            <v>0</v>
          </cell>
          <cell r="BV473">
            <v>0.5</v>
          </cell>
          <cell r="BW473">
            <v>0</v>
          </cell>
          <cell r="BX473">
            <v>0</v>
          </cell>
          <cell r="BY473">
            <v>0</v>
          </cell>
          <cell r="BZ473">
            <v>0</v>
          </cell>
          <cell r="CA473">
            <v>0</v>
          </cell>
          <cell r="CB473">
            <v>0</v>
          </cell>
          <cell r="CC473">
            <v>0</v>
          </cell>
          <cell r="CD473">
            <v>0</v>
          </cell>
          <cell r="CE473">
            <v>0</v>
          </cell>
          <cell r="CF473">
            <v>0</v>
          </cell>
          <cell r="CG473">
            <v>0</v>
          </cell>
          <cell r="CH473">
            <v>0</v>
          </cell>
          <cell r="CI473">
            <v>1</v>
          </cell>
          <cell r="CJ473">
            <v>0.5</v>
          </cell>
          <cell r="DA473" t="str">
            <v>Apprentice</v>
          </cell>
          <cell r="DB473">
            <v>18000</v>
          </cell>
        </row>
        <row r="474">
          <cell r="A474">
            <v>462</v>
          </cell>
          <cell r="B474">
            <v>10.025</v>
          </cell>
          <cell r="C474" t="str">
            <v>Vinci</v>
          </cell>
          <cell r="D474" t="str">
            <v>Project Manager - 1</v>
          </cell>
          <cell r="E474">
            <v>48771</v>
          </cell>
          <cell r="F474">
            <v>0</v>
          </cell>
          <cell r="G474">
            <v>3</v>
          </cell>
          <cell r="H474">
            <v>5000</v>
          </cell>
          <cell r="I474">
            <v>0.04</v>
          </cell>
          <cell r="J474">
            <v>0.1154880974349511</v>
          </cell>
          <cell r="K474">
            <v>5.0000000000000001E-3</v>
          </cell>
          <cell r="M474">
            <v>9.8419142523220766E-3</v>
          </cell>
          <cell r="O474">
            <v>8.2015952102683972E-3</v>
          </cell>
          <cell r="P474">
            <v>5.4130528387771422E-3</v>
          </cell>
          <cell r="Q474">
            <v>1.5377991019253245E-2</v>
          </cell>
          <cell r="R474">
            <v>3.8444977548133114E-2</v>
          </cell>
          <cell r="S474">
            <v>9.6153846153846159E-3</v>
          </cell>
          <cell r="T474">
            <v>7.0123639047794794E-3</v>
          </cell>
          <cell r="U474">
            <v>1.4285714285714287E-2</v>
          </cell>
          <cell r="V474">
            <v>0.26868109110958344</v>
          </cell>
          <cell r="W474">
            <v>13103.845494505495</v>
          </cell>
          <cell r="X474">
            <v>66874.845494505498</v>
          </cell>
          <cell r="Y474">
            <v>0.37120103123793857</v>
          </cell>
          <cell r="AD474">
            <v>148</v>
          </cell>
          <cell r="AG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1</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1</v>
          </cell>
          <cell r="CJ474">
            <v>0</v>
          </cell>
          <cell r="DA474" t="str">
            <v>Escort</v>
          </cell>
          <cell r="DB474">
            <v>28000</v>
          </cell>
        </row>
        <row r="475">
          <cell r="A475">
            <v>463</v>
          </cell>
          <cell r="B475">
            <v>10.026</v>
          </cell>
          <cell r="C475" t="str">
            <v>Vinci</v>
          </cell>
          <cell r="D475" t="str">
            <v>F&amp;W Construction Supervisor</v>
          </cell>
          <cell r="E475">
            <v>37570</v>
          </cell>
          <cell r="F475">
            <v>0</v>
          </cell>
          <cell r="G475">
            <v>2</v>
          </cell>
          <cell r="H475">
            <v>2500</v>
          </cell>
          <cell r="I475">
            <v>0.1</v>
          </cell>
          <cell r="J475">
            <v>0.10877647058823531</v>
          </cell>
          <cell r="K475">
            <v>5.0000000000000001E-3</v>
          </cell>
          <cell r="M475">
            <v>1.2776151184455683E-2</v>
          </cell>
          <cell r="O475">
            <v>1.0646792653713068E-2</v>
          </cell>
          <cell r="P475">
            <v>7.0268831514506257E-3</v>
          </cell>
          <cell r="Q475">
            <v>1.9962736225712003E-2</v>
          </cell>
          <cell r="R475">
            <v>3.5932925206281607E-2</v>
          </cell>
          <cell r="S475">
            <v>1.4423076923076924E-2</v>
          </cell>
          <cell r="T475">
            <v>9.1030077189246748E-3</v>
          </cell>
          <cell r="U475">
            <v>1.4285714285714287E-2</v>
          </cell>
          <cell r="V475">
            <v>0.33793375793756419</v>
          </cell>
          <cell r="W475">
            <v>12696.171285714287</v>
          </cell>
          <cell r="X475">
            <v>52766.171285714285</v>
          </cell>
          <cell r="Y475">
            <v>0.40447621202327078</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1</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1</v>
          </cell>
          <cell r="CJ475">
            <v>0</v>
          </cell>
        </row>
        <row r="476">
          <cell r="A476">
            <v>464</v>
          </cell>
          <cell r="B476">
            <v>10.026999999999999</v>
          </cell>
          <cell r="C476" t="str">
            <v>Vinci</v>
          </cell>
          <cell r="D476">
            <v>0</v>
          </cell>
          <cell r="E476">
            <v>47436</v>
          </cell>
          <cell r="F476">
            <v>0</v>
          </cell>
          <cell r="G476">
            <v>3</v>
          </cell>
          <cell r="H476">
            <v>5000</v>
          </cell>
          <cell r="I476">
            <v>0.1</v>
          </cell>
          <cell r="J476">
            <v>0.11485454085504682</v>
          </cell>
          <cell r="K476">
            <v>5.0000000000000001E-3</v>
          </cell>
          <cell r="M476">
            <v>1.0118897040222615E-2</v>
          </cell>
          <cell r="O476">
            <v>8.4324142001855132E-3</v>
          </cell>
          <cell r="P476">
            <v>5.5653933721224388E-3</v>
          </cell>
          <cell r="Q476">
            <v>1.5810776625347838E-2</v>
          </cell>
          <cell r="R476">
            <v>3.952694156336959E-2</v>
          </cell>
          <cell r="S476">
            <v>9.6153846153846159E-3</v>
          </cell>
          <cell r="T476">
            <v>7.2097141411586133E-3</v>
          </cell>
          <cell r="U476">
            <v>1.4285714285714287E-2</v>
          </cell>
          <cell r="V476">
            <v>0.33041977669855238</v>
          </cell>
          <cell r="W476">
            <v>15673.792527472531</v>
          </cell>
          <cell r="X476">
            <v>68109.792527472528</v>
          </cell>
          <cell r="Y476">
            <v>0.4358249542008712</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row>
        <row r="477">
          <cell r="A477">
            <v>465</v>
          </cell>
          <cell r="B477">
            <v>10.028</v>
          </cell>
          <cell r="C477" t="str">
            <v>Vinci</v>
          </cell>
          <cell r="D477" t="str">
            <v>Area Manager East</v>
          </cell>
          <cell r="E477">
            <v>58870</v>
          </cell>
          <cell r="F477">
            <v>0</v>
          </cell>
          <cell r="G477">
            <v>4</v>
          </cell>
          <cell r="H477">
            <v>3150</v>
          </cell>
          <cell r="I477">
            <v>0.1</v>
          </cell>
          <cell r="J477">
            <v>0.1193499575335485</v>
          </cell>
          <cell r="K477">
            <v>5.0000000000000001E-3</v>
          </cell>
          <cell r="M477">
            <v>8.1535586886359781E-3</v>
          </cell>
          <cell r="O477">
            <v>6.7946322405299815E-3</v>
          </cell>
          <cell r="P477">
            <v>4.4844572787497879E-3</v>
          </cell>
          <cell r="Q477">
            <v>1.2739935450993715E-2</v>
          </cell>
          <cell r="R477">
            <v>3.354849668761678E-2</v>
          </cell>
          <cell r="S477">
            <v>9.6153846153846159E-3</v>
          </cell>
          <cell r="T477">
            <v>5.8094105656531338E-3</v>
          </cell>
          <cell r="U477">
            <v>1.4285714285714287E-2</v>
          </cell>
          <cell r="V477">
            <v>0.31978154734682684</v>
          </cell>
          <cell r="W477">
            <v>18825.539692307695</v>
          </cell>
          <cell r="X477">
            <v>80845.539692307691</v>
          </cell>
          <cell r="Y477">
            <v>0.37328927624100028</v>
          </cell>
          <cell r="BF477">
            <v>0.5</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0.5</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1</v>
          </cell>
          <cell r="CJ477">
            <v>0.5</v>
          </cell>
        </row>
        <row r="478">
          <cell r="A478">
            <v>466</v>
          </cell>
          <cell r="B478">
            <v>10.029</v>
          </cell>
          <cell r="C478" t="str">
            <v>Vinci</v>
          </cell>
          <cell r="D478" t="str">
            <v>C Assistant Administrator</v>
          </cell>
          <cell r="E478">
            <v>19584</v>
          </cell>
          <cell r="F478">
            <v>0</v>
          </cell>
          <cell r="G478">
            <v>0</v>
          </cell>
          <cell r="H478">
            <v>0</v>
          </cell>
          <cell r="I478">
            <v>0.1</v>
          </cell>
          <cell r="J478">
            <v>8.193750000000001E-2</v>
          </cell>
          <cell r="K478">
            <v>5.0000000000000001E-3</v>
          </cell>
          <cell r="M478">
            <v>0</v>
          </cell>
          <cell r="O478">
            <v>2.042483660130719E-2</v>
          </cell>
          <cell r="P478">
            <v>1.3480392156862746E-2</v>
          </cell>
          <cell r="Q478">
            <v>3.8296568627450983E-2</v>
          </cell>
          <cell r="R478">
            <v>0</v>
          </cell>
          <cell r="S478">
            <v>0.05</v>
          </cell>
          <cell r="T478">
            <v>0</v>
          </cell>
          <cell r="U478">
            <v>1.4285714285714287E-2</v>
          </cell>
          <cell r="V478">
            <v>0.32342501167133525</v>
          </cell>
          <cell r="W478">
            <v>6333.9554285714294</v>
          </cell>
          <cell r="X478">
            <v>25917.955428571429</v>
          </cell>
          <cell r="Y478">
            <v>0.32342501167133531</v>
          </cell>
          <cell r="BF478">
            <v>0</v>
          </cell>
          <cell r="BG478">
            <v>0</v>
          </cell>
          <cell r="BH478">
            <v>0.66666666666666663</v>
          </cell>
          <cell r="BI478">
            <v>0</v>
          </cell>
          <cell r="BJ478">
            <v>0</v>
          </cell>
          <cell r="BK478">
            <v>0</v>
          </cell>
          <cell r="BL478">
            <v>0</v>
          </cell>
          <cell r="BM478">
            <v>0</v>
          </cell>
          <cell r="BN478">
            <v>0</v>
          </cell>
          <cell r="BO478">
            <v>0</v>
          </cell>
          <cell r="BP478">
            <v>0</v>
          </cell>
          <cell r="BQ478">
            <v>0</v>
          </cell>
          <cell r="BR478">
            <v>0</v>
          </cell>
          <cell r="BS478">
            <v>0</v>
          </cell>
          <cell r="BT478">
            <v>0</v>
          </cell>
          <cell r="BU478">
            <v>0.33333333333333331</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1</v>
          </cell>
          <cell r="CJ478">
            <v>0.66666666666666674</v>
          </cell>
        </row>
        <row r="479">
          <cell r="A479">
            <v>467</v>
          </cell>
          <cell r="B479">
            <v>10.029999999999999</v>
          </cell>
          <cell r="C479" t="str">
            <v>Vinci</v>
          </cell>
          <cell r="D479" t="str">
            <v>C Construction Supervisor</v>
          </cell>
          <cell r="E479">
            <v>52344</v>
          </cell>
          <cell r="F479">
            <v>0</v>
          </cell>
          <cell r="G479">
            <v>4</v>
          </cell>
          <cell r="H479">
            <v>3150</v>
          </cell>
          <cell r="I479">
            <v>7.0000000000000007E-2</v>
          </cell>
          <cell r="J479">
            <v>0.11702475928473179</v>
          </cell>
          <cell r="K479">
            <v>5.0000000000000001E-3</v>
          </cell>
          <cell r="M479">
            <v>9.170105456212746E-3</v>
          </cell>
          <cell r="O479">
            <v>7.6417545468439553E-3</v>
          </cell>
          <cell r="P479">
            <v>5.0435580009170105E-3</v>
          </cell>
          <cell r="Q479">
            <v>1.4328289775332416E-2</v>
          </cell>
          <cell r="R479">
            <v>3.7731163075042026E-2</v>
          </cell>
          <cell r="S479">
            <v>9.6153846153846159E-3</v>
          </cell>
          <cell r="T479">
            <v>6.533700137551582E-3</v>
          </cell>
          <cell r="U479">
            <v>1.4285714285714287E-2</v>
          </cell>
          <cell r="V479">
            <v>0.29637442917773044</v>
          </cell>
          <cell r="W479">
            <v>15513.423120879123</v>
          </cell>
          <cell r="X479">
            <v>71007.423120879117</v>
          </cell>
          <cell r="Y479">
            <v>0.35655324623412654</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1</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1</v>
          </cell>
          <cell r="CJ479">
            <v>0</v>
          </cell>
        </row>
        <row r="480">
          <cell r="A480">
            <v>468</v>
          </cell>
          <cell r="B480">
            <v>10.031000000000001</v>
          </cell>
          <cell r="C480" t="str">
            <v>Vinci</v>
          </cell>
          <cell r="D480" t="str">
            <v>Senior Project Manager</v>
          </cell>
          <cell r="E480">
            <v>66827</v>
          </cell>
          <cell r="F480">
            <v>0</v>
          </cell>
          <cell r="G480">
            <v>5</v>
          </cell>
          <cell r="H480">
            <v>4100</v>
          </cell>
          <cell r="I480">
            <v>0.01</v>
          </cell>
          <cell r="J480">
            <v>0.12157059272449759</v>
          </cell>
          <cell r="K480">
            <v>5.0000000000000001E-3</v>
          </cell>
          <cell r="M480">
            <v>7.1827255450641206E-3</v>
          </cell>
          <cell r="O480">
            <v>5.9856046208867676E-3</v>
          </cell>
          <cell r="P480">
            <v>3.9504990497852667E-3</v>
          </cell>
          <cell r="Q480">
            <v>1.1223008664162688E-2</v>
          </cell>
          <cell r="R480">
            <v>3.1798524548460952E-2</v>
          </cell>
          <cell r="S480">
            <v>7.2115384615384619E-3</v>
          </cell>
          <cell r="T480">
            <v>5.1176919508581862E-3</v>
          </cell>
          <cell r="U480">
            <v>1.4285714285714287E-2</v>
          </cell>
          <cell r="V480">
            <v>0.22332589985096829</v>
          </cell>
          <cell r="W480">
            <v>14924.199909340658</v>
          </cell>
          <cell r="X480">
            <v>85851.199909340663</v>
          </cell>
          <cell r="Y480">
            <v>0.2846783472150578</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1</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1</v>
          </cell>
          <cell r="CJ480">
            <v>0</v>
          </cell>
        </row>
        <row r="481">
          <cell r="A481">
            <v>469</v>
          </cell>
          <cell r="B481">
            <v>10.032</v>
          </cell>
          <cell r="C481" t="str">
            <v>Vinci</v>
          </cell>
          <cell r="D481" t="str">
            <v>Project Manager - 2</v>
          </cell>
          <cell r="E481">
            <v>48821</v>
          </cell>
          <cell r="F481">
            <v>0</v>
          </cell>
          <cell r="G481">
            <v>3</v>
          </cell>
          <cell r="H481">
            <v>5000</v>
          </cell>
          <cell r="I481">
            <v>0.01</v>
          </cell>
          <cell r="J481">
            <v>0.11551115298744394</v>
          </cell>
          <cell r="K481">
            <v>5.0000000000000001E-3</v>
          </cell>
          <cell r="M481">
            <v>9.8318346613137791E-3</v>
          </cell>
          <cell r="O481">
            <v>8.193195551094816E-3</v>
          </cell>
          <cell r="P481">
            <v>5.407509063722578E-3</v>
          </cell>
          <cell r="Q481">
            <v>1.5362241658302779E-2</v>
          </cell>
          <cell r="R481">
            <v>3.8405604145756951E-2</v>
          </cell>
          <cell r="S481">
            <v>9.6153846153846159E-3</v>
          </cell>
          <cell r="T481">
            <v>7.0051821961860678E-3</v>
          </cell>
          <cell r="U481">
            <v>1.4285714285714287E-2</v>
          </cell>
          <cell r="V481">
            <v>0.23861781916491984</v>
          </cell>
          <cell r="W481">
            <v>11649.560549450551</v>
          </cell>
          <cell r="X481">
            <v>65470.560549450551</v>
          </cell>
          <cell r="Y481">
            <v>0.34103276355360501</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1</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1</v>
          </cell>
          <cell r="CJ481">
            <v>0</v>
          </cell>
        </row>
        <row r="482">
          <cell r="A482">
            <v>470</v>
          </cell>
          <cell r="B482">
            <v>10.032999999999999</v>
          </cell>
          <cell r="C482" t="str">
            <v>Vinci</v>
          </cell>
          <cell r="D482" t="str">
            <v>Commercial Manager 2</v>
          </cell>
          <cell r="E482">
            <v>60000</v>
          </cell>
          <cell r="F482">
            <v>0</v>
          </cell>
          <cell r="G482">
            <v>5</v>
          </cell>
          <cell r="H482">
            <v>4100</v>
          </cell>
          <cell r="I482">
            <v>0.01</v>
          </cell>
          <cell r="J482">
            <v>0.11970120000000002</v>
          </cell>
          <cell r="K482">
            <v>5.0000000000000001E-3</v>
          </cell>
          <cell r="M482">
            <v>8.0000000000000002E-3</v>
          </cell>
          <cell r="O482">
            <v>6.6666666666666671E-3</v>
          </cell>
          <cell r="P482">
            <v>4.4000000000000003E-3</v>
          </cell>
          <cell r="Q482">
            <v>1.2500000000000001E-2</v>
          </cell>
          <cell r="R482">
            <v>3.5416666666666666E-2</v>
          </cell>
          <cell r="S482">
            <v>7.2115384615384619E-3</v>
          </cell>
          <cell r="T482">
            <v>5.7000000000000002E-3</v>
          </cell>
          <cell r="U482">
            <v>1.4285714285714287E-2</v>
          </cell>
          <cell r="V482">
            <v>0.22888178608058612</v>
          </cell>
          <cell r="W482">
            <v>13732.907164835167</v>
          </cell>
          <cell r="X482">
            <v>77832.907164835167</v>
          </cell>
          <cell r="Y482">
            <v>0.29721511941391943</v>
          </cell>
          <cell r="BF482">
            <v>0.8</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0.2</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1</v>
          </cell>
          <cell r="CJ482">
            <v>0.8</v>
          </cell>
        </row>
        <row r="483">
          <cell r="A483">
            <v>471</v>
          </cell>
          <cell r="B483">
            <v>10.034000000000001</v>
          </cell>
          <cell r="C483" t="str">
            <v>Vinci</v>
          </cell>
          <cell r="D483" t="str">
            <v>Commercial Manager 3</v>
          </cell>
          <cell r="E483">
            <v>53186</v>
          </cell>
          <cell r="F483">
            <v>0</v>
          </cell>
          <cell r="G483">
            <v>4</v>
          </cell>
          <cell r="H483">
            <v>3150</v>
          </cell>
          <cell r="I483">
            <v>0.09</v>
          </cell>
          <cell r="J483">
            <v>0.11735682322415675</v>
          </cell>
          <cell r="K483">
            <v>5.0000000000000001E-3</v>
          </cell>
          <cell r="M483">
            <v>9.0249313729176845E-3</v>
          </cell>
          <cell r="O483">
            <v>7.520776144098071E-3</v>
          </cell>
          <cell r="P483">
            <v>4.9637122551047267E-3</v>
          </cell>
          <cell r="Q483">
            <v>1.4101455270183883E-2</v>
          </cell>
          <cell r="R483">
            <v>3.7133832211484225E-2</v>
          </cell>
          <cell r="S483">
            <v>9.6153846153846159E-3</v>
          </cell>
          <cell r="T483">
            <v>6.4302636032038509E-3</v>
          </cell>
          <cell r="U483">
            <v>1.4285714285714287E-2</v>
          </cell>
          <cell r="V483">
            <v>0.31543289298224814</v>
          </cell>
          <cell r="W483">
            <v>16776.61384615385</v>
          </cell>
          <cell r="X483">
            <v>73112.61384615385</v>
          </cell>
          <cell r="Y483">
            <v>0.37465900511702044</v>
          </cell>
          <cell r="BF483">
            <v>0.8</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0.2</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1</v>
          </cell>
          <cell r="CJ483">
            <v>0.8</v>
          </cell>
        </row>
        <row r="484">
          <cell r="A484">
            <v>472</v>
          </cell>
          <cell r="B484">
            <v>10.035</v>
          </cell>
          <cell r="C484" t="str">
            <v>Vinci</v>
          </cell>
          <cell r="D484" t="str">
            <v>C Housing Officer</v>
          </cell>
          <cell r="E484">
            <v>21016</v>
          </cell>
          <cell r="F484">
            <v>0</v>
          </cell>
          <cell r="G484">
            <v>0</v>
          </cell>
          <cell r="H484">
            <v>0</v>
          </cell>
          <cell r="I484">
            <v>0.06</v>
          </cell>
          <cell r="J484">
            <v>8.5757518081461759E-2</v>
          </cell>
          <cell r="K484">
            <v>5.0000000000000001E-3</v>
          </cell>
          <cell r="M484">
            <v>0</v>
          </cell>
          <cell r="O484">
            <v>1.9033117624666921E-2</v>
          </cell>
          <cell r="P484">
            <v>1.2561857632280167E-2</v>
          </cell>
          <cell r="Q484">
            <v>3.5687095546250477E-2</v>
          </cell>
          <cell r="R484">
            <v>2.379139703083365E-2</v>
          </cell>
          <cell r="S484">
            <v>1.4423076923076924E-2</v>
          </cell>
          <cell r="T484">
            <v>0</v>
          </cell>
          <cell r="U484">
            <v>1.4285714285714287E-2</v>
          </cell>
          <cell r="V484">
            <v>0.27053977712428418</v>
          </cell>
          <cell r="W484">
            <v>5685.6639560439562</v>
          </cell>
          <cell r="X484">
            <v>26701.663956043958</v>
          </cell>
          <cell r="Y484">
            <v>0.27053977712428434</v>
          </cell>
          <cell r="BF484">
            <v>0</v>
          </cell>
          <cell r="BG484">
            <v>0</v>
          </cell>
          <cell r="BH484">
            <v>0</v>
          </cell>
          <cell r="BI484">
            <v>0</v>
          </cell>
          <cell r="BJ484">
            <v>0</v>
          </cell>
          <cell r="BK484">
            <v>0</v>
          </cell>
          <cell r="BL484">
            <v>0</v>
          </cell>
          <cell r="BM484">
            <v>0</v>
          </cell>
          <cell r="BN484">
            <v>0</v>
          </cell>
          <cell r="BO484">
            <v>0</v>
          </cell>
          <cell r="BP484">
            <v>0</v>
          </cell>
          <cell r="BQ484">
            <v>0</v>
          </cell>
          <cell r="BR484">
            <v>1</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1</v>
          </cell>
          <cell r="CJ484">
            <v>1</v>
          </cell>
        </row>
        <row r="485">
          <cell r="A485">
            <v>473</v>
          </cell>
          <cell r="B485">
            <v>10.036</v>
          </cell>
          <cell r="C485" t="str">
            <v>Vinci</v>
          </cell>
          <cell r="D485" t="str">
            <v>L Maintenance Engineering Manager</v>
          </cell>
          <cell r="E485">
            <v>54495</v>
          </cell>
          <cell r="F485">
            <v>0</v>
          </cell>
          <cell r="G485">
            <v>4</v>
          </cell>
          <cell r="H485">
            <v>3150</v>
          </cell>
          <cell r="I485">
            <v>0.1</v>
          </cell>
          <cell r="J485">
            <v>0.11785268373245253</v>
          </cell>
          <cell r="K485">
            <v>5.0000000000000001E-3</v>
          </cell>
          <cell r="M485">
            <v>8.808147536471236E-3</v>
          </cell>
          <cell r="O485">
            <v>7.3401229470593634E-3</v>
          </cell>
          <cell r="P485">
            <v>4.8444811450591794E-3</v>
          </cell>
          <cell r="Q485">
            <v>1.3762730525736306E-2</v>
          </cell>
          <cell r="R485">
            <v>3.6241857051105608E-2</v>
          </cell>
          <cell r="S485">
            <v>9.6153846153846159E-3</v>
          </cell>
          <cell r="T485">
            <v>6.2758051197357558E-3</v>
          </cell>
          <cell r="U485">
            <v>1.4285714285714287E-2</v>
          </cell>
          <cell r="V485">
            <v>0.32402692695871887</v>
          </cell>
          <cell r="W485">
            <v>17657.847384615387</v>
          </cell>
          <cell r="X485">
            <v>75302.847384615394</v>
          </cell>
          <cell r="Y485">
            <v>0.38183039516681161</v>
          </cell>
          <cell r="BF485">
            <v>0.2</v>
          </cell>
          <cell r="BG485">
            <v>0</v>
          </cell>
          <cell r="BH485">
            <v>0</v>
          </cell>
          <cell r="BI485">
            <v>0</v>
          </cell>
          <cell r="BJ485">
            <v>0</v>
          </cell>
          <cell r="BK485">
            <v>0</v>
          </cell>
          <cell r="BL485">
            <v>0</v>
          </cell>
          <cell r="BM485">
            <v>0.05</v>
          </cell>
          <cell r="BN485">
            <v>0</v>
          </cell>
          <cell r="BO485">
            <v>0</v>
          </cell>
          <cell r="BP485">
            <v>0</v>
          </cell>
          <cell r="BQ485">
            <v>0.75</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1</v>
          </cell>
          <cell r="CJ485">
            <v>1</v>
          </cell>
        </row>
        <row r="486">
          <cell r="A486">
            <v>474</v>
          </cell>
          <cell r="B486">
            <v>10.037000000000001</v>
          </cell>
          <cell r="C486" t="str">
            <v>Vinci</v>
          </cell>
          <cell r="D486" t="str">
            <v>Commercial Manager 4</v>
          </cell>
          <cell r="E486">
            <v>53435</v>
          </cell>
          <cell r="F486">
            <v>0</v>
          </cell>
          <cell r="G486">
            <v>4</v>
          </cell>
          <cell r="H486">
            <v>3150</v>
          </cell>
          <cell r="I486">
            <v>0.1</v>
          </cell>
          <cell r="J486">
            <v>0.11745301768503791</v>
          </cell>
          <cell r="K486">
            <v>5.0000000000000001E-3</v>
          </cell>
          <cell r="M486">
            <v>8.9828763918779822E-3</v>
          </cell>
          <cell r="O486">
            <v>7.4857303265649855E-3</v>
          </cell>
          <cell r="P486">
            <v>4.9405820155328907E-3</v>
          </cell>
          <cell r="Q486">
            <v>1.4035744362309348E-2</v>
          </cell>
          <cell r="R486">
            <v>3.6960793487414614E-2</v>
          </cell>
          <cell r="S486">
            <v>9.6153846153846159E-3</v>
          </cell>
          <cell r="T486">
            <v>6.4002994292130626E-3</v>
          </cell>
          <cell r="U486">
            <v>1.4285714285714287E-2</v>
          </cell>
          <cell r="V486">
            <v>0.32516014259904968</v>
          </cell>
          <cell r="W486">
            <v>17374.932219780221</v>
          </cell>
          <cell r="X486">
            <v>73959.932219780225</v>
          </cell>
          <cell r="Y486">
            <v>0.38411026892074895</v>
          </cell>
          <cell r="BF486">
            <v>0.8</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0.2</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1</v>
          </cell>
          <cell r="CJ486">
            <v>0.8</v>
          </cell>
        </row>
        <row r="487">
          <cell r="A487">
            <v>475</v>
          </cell>
          <cell r="B487">
            <v>10.038</v>
          </cell>
          <cell r="C487" t="str">
            <v>Vinci</v>
          </cell>
          <cell r="D487" t="str">
            <v>M Site Manager 2</v>
          </cell>
          <cell r="E487">
            <v>44112</v>
          </cell>
          <cell r="F487">
            <v>0</v>
          </cell>
          <cell r="G487">
            <v>3</v>
          </cell>
          <cell r="H487">
            <v>5000</v>
          </cell>
          <cell r="I487">
            <v>0.01</v>
          </cell>
          <cell r="J487">
            <v>0.11311044613710555</v>
          </cell>
          <cell r="K487">
            <v>5.0000000000000001E-3</v>
          </cell>
          <cell r="M487">
            <v>1.088139281828074E-2</v>
          </cell>
          <cell r="O487">
            <v>9.0678273485672832E-3</v>
          </cell>
          <cell r="P487">
            <v>5.9847660500544067E-3</v>
          </cell>
          <cell r="Q487">
            <v>1.7002176278563656E-2</v>
          </cell>
          <cell r="R487">
            <v>4.2505440696409137E-2</v>
          </cell>
          <cell r="S487">
            <v>9.6153846153846159E-3</v>
          </cell>
          <cell r="T487">
            <v>7.7529923830250268E-3</v>
          </cell>
          <cell r="U487">
            <v>1.4285714285714287E-2</v>
          </cell>
          <cell r="V487">
            <v>0.24520614061310467</v>
          </cell>
          <cell r="W487">
            <v>10816.533274725272</v>
          </cell>
          <cell r="X487">
            <v>59928.533274725269</v>
          </cell>
          <cell r="Y487">
            <v>0.35855398247019554</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1</v>
          </cell>
          <cell r="CJ487">
            <v>0</v>
          </cell>
        </row>
        <row r="488">
          <cell r="A488">
            <v>476</v>
          </cell>
          <cell r="B488">
            <v>10.039</v>
          </cell>
          <cell r="C488" t="str">
            <v>Vinci</v>
          </cell>
          <cell r="D488" t="str">
            <v>Tender &amp; Risk Manager</v>
          </cell>
          <cell r="E488">
            <v>63649</v>
          </cell>
          <cell r="F488">
            <v>0</v>
          </cell>
          <cell r="G488">
            <v>5</v>
          </cell>
          <cell r="H488">
            <v>4100</v>
          </cell>
          <cell r="I488">
            <v>0.06</v>
          </cell>
          <cell r="J488">
            <v>0.12075027101761224</v>
          </cell>
          <cell r="K488">
            <v>5.0000000000000001E-3</v>
          </cell>
          <cell r="M488">
            <v>7.5413596442992035E-3</v>
          </cell>
          <cell r="O488">
            <v>6.2844663702493362E-3</v>
          </cell>
          <cell r="P488">
            <v>4.1477478043645622E-3</v>
          </cell>
          <cell r="Q488">
            <v>1.1783374444217506E-2</v>
          </cell>
          <cell r="R488">
            <v>3.3386227591949598E-2</v>
          </cell>
          <cell r="S488">
            <v>7.2115384615384619E-3</v>
          </cell>
          <cell r="T488">
            <v>5.3732187465631827E-3</v>
          </cell>
          <cell r="U488">
            <v>1.4285714285714287E-2</v>
          </cell>
          <cell r="V488">
            <v>0.27576391836650832</v>
          </cell>
          <cell r="W488">
            <v>17552.097640109889</v>
          </cell>
          <cell r="X488">
            <v>85301.097640109889</v>
          </cell>
          <cell r="Y488">
            <v>0.34017969866156395</v>
          </cell>
          <cell r="BF488">
            <v>0.5</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0.5</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1</v>
          </cell>
          <cell r="CJ488">
            <v>0.5</v>
          </cell>
        </row>
        <row r="489">
          <cell r="A489">
            <v>477</v>
          </cell>
          <cell r="B489">
            <v>10.039999999999999</v>
          </cell>
          <cell r="C489" t="str">
            <v>Vinci</v>
          </cell>
          <cell r="D489" t="str">
            <v>Project Manager - 3</v>
          </cell>
          <cell r="E489">
            <v>48442</v>
          </cell>
          <cell r="F489">
            <v>0</v>
          </cell>
          <cell r="G489">
            <v>3</v>
          </cell>
          <cell r="H489">
            <v>5000</v>
          </cell>
          <cell r="I489">
            <v>0.01</v>
          </cell>
          <cell r="J489">
            <v>0.11533520498740762</v>
          </cell>
          <cell r="K489">
            <v>5.0000000000000001E-3</v>
          </cell>
          <cell r="M489">
            <v>9.9087568638784526E-3</v>
          </cell>
          <cell r="O489">
            <v>8.2572973865653772E-3</v>
          </cell>
          <cell r="P489">
            <v>5.4498162751331486E-3</v>
          </cell>
          <cell r="Q489">
            <v>1.5482432599810083E-2</v>
          </cell>
          <cell r="R489">
            <v>3.8706081499525202E-2</v>
          </cell>
          <cell r="S489">
            <v>9.6153846153846159E-3</v>
          </cell>
          <cell r="T489">
            <v>7.0599892655133977E-3</v>
          </cell>
          <cell r="U489">
            <v>1.4285714285714287E-2</v>
          </cell>
          <cell r="V489">
            <v>0.23910067777893224</v>
          </cell>
          <cell r="W489">
            <v>11582.515032967036</v>
          </cell>
          <cell r="X489">
            <v>65024.515032967036</v>
          </cell>
          <cell r="Y489">
            <v>0.34231689511099939</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1</v>
          </cell>
          <cell r="CJ489">
            <v>0</v>
          </cell>
        </row>
        <row r="490">
          <cell r="A490">
            <v>478</v>
          </cell>
          <cell r="B490">
            <v>10.041</v>
          </cell>
          <cell r="C490" t="str">
            <v>Vinci</v>
          </cell>
          <cell r="D490" t="str">
            <v>C Operations Manager</v>
          </cell>
          <cell r="E490">
            <v>52506</v>
          </cell>
          <cell r="F490">
            <v>0</v>
          </cell>
          <cell r="G490">
            <v>4</v>
          </cell>
          <cell r="H490">
            <v>3150</v>
          </cell>
          <cell r="I490">
            <v>0.09</v>
          </cell>
          <cell r="J490">
            <v>0.11708947548851562</v>
          </cell>
          <cell r="K490">
            <v>5.0000000000000001E-3</v>
          </cell>
          <cell r="M490">
            <v>9.141812364301222E-3</v>
          </cell>
          <cell r="O490">
            <v>7.6181769702510192E-3</v>
          </cell>
          <cell r="P490">
            <v>5.0279968003656729E-3</v>
          </cell>
          <cell r="Q490">
            <v>1.4284081819220661E-2</v>
          </cell>
          <cell r="R490">
            <v>3.7614748790614404E-2</v>
          </cell>
          <cell r="S490">
            <v>9.6153846153846159E-3</v>
          </cell>
          <cell r="T490">
            <v>6.5135413095646208E-3</v>
          </cell>
          <cell r="U490">
            <v>1.4285714285714287E-2</v>
          </cell>
          <cell r="V490">
            <v>0.31619093244393215</v>
          </cell>
          <cell r="W490">
            <v>16601.921098901101</v>
          </cell>
          <cell r="X490">
            <v>72257.921098901104</v>
          </cell>
          <cell r="Y490">
            <v>0.37618407608465887</v>
          </cell>
          <cell r="BF490">
            <v>0.33333333333333331</v>
          </cell>
          <cell r="BG490">
            <v>0</v>
          </cell>
          <cell r="BH490">
            <v>0.66666666666666663</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1</v>
          </cell>
          <cell r="CJ490">
            <v>1</v>
          </cell>
        </row>
        <row r="491">
          <cell r="A491">
            <v>479</v>
          </cell>
          <cell r="B491">
            <v>10.042</v>
          </cell>
          <cell r="C491" t="str">
            <v>Vinci</v>
          </cell>
          <cell r="D491" t="str">
            <v>Commercial Manager 5</v>
          </cell>
          <cell r="E491">
            <v>58215</v>
          </cell>
          <cell r="F491">
            <v>0</v>
          </cell>
          <cell r="G491">
            <v>4</v>
          </cell>
          <cell r="H491">
            <v>3150</v>
          </cell>
          <cell r="I491">
            <v>0.06</v>
          </cell>
          <cell r="J491">
            <v>0.11914011852615305</v>
          </cell>
          <cell r="K491">
            <v>5.0000000000000001E-3</v>
          </cell>
          <cell r="M491">
            <v>8.2452976037103842E-3</v>
          </cell>
          <cell r="O491">
            <v>6.8710813364253201E-3</v>
          </cell>
          <cell r="P491">
            <v>4.534913682040711E-3</v>
          </cell>
          <cell r="Q491">
            <v>1.2883277505797475E-2</v>
          </cell>
          <cell r="R491">
            <v>3.392596409860002E-2</v>
          </cell>
          <cell r="S491">
            <v>9.6153846153846159E-3</v>
          </cell>
          <cell r="T491">
            <v>5.8747745426436489E-3</v>
          </cell>
          <cell r="U491">
            <v>1.4285714285714287E-2</v>
          </cell>
          <cell r="V491">
            <v>0.28037652619646952</v>
          </cell>
          <cell r="W491">
            <v>16322.119472527473</v>
          </cell>
          <cell r="X491">
            <v>77687.119472527469</v>
          </cell>
          <cell r="Y491">
            <v>0.3344862917208189</v>
          </cell>
          <cell r="BF491">
            <v>0.8</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0.2</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1</v>
          </cell>
          <cell r="CJ491">
            <v>0.8</v>
          </cell>
        </row>
        <row r="492">
          <cell r="A492">
            <v>480</v>
          </cell>
          <cell r="B492">
            <v>10.043000000000101</v>
          </cell>
          <cell r="C492" t="str">
            <v>Vinci</v>
          </cell>
          <cell r="D492" t="str">
            <v>Commercial Manager 6</v>
          </cell>
          <cell r="E492">
            <v>34992</v>
          </cell>
          <cell r="F492">
            <v>0</v>
          </cell>
          <cell r="G492">
            <v>2</v>
          </cell>
          <cell r="H492">
            <v>2500</v>
          </cell>
          <cell r="I492">
            <v>0.01</v>
          </cell>
          <cell r="J492">
            <v>0.10662345679012347</v>
          </cell>
          <cell r="K492">
            <v>5.0000000000000001E-3</v>
          </cell>
          <cell r="M492">
            <v>1.3717421124828532E-2</v>
          </cell>
          <cell r="O492">
            <v>1.1431184270690443E-2</v>
          </cell>
          <cell r="P492">
            <v>7.5445816186556925E-3</v>
          </cell>
          <cell r="Q492">
            <v>2.1433470507544582E-2</v>
          </cell>
          <cell r="R492">
            <v>3.8580246913580245E-2</v>
          </cell>
          <cell r="S492">
            <v>1.4423076923076924E-2</v>
          </cell>
          <cell r="T492">
            <v>9.7736625514403298E-3</v>
          </cell>
          <cell r="U492">
            <v>1.4285714285714287E-2</v>
          </cell>
          <cell r="V492">
            <v>0.2528128149856545</v>
          </cell>
          <cell r="W492">
            <v>8846.4260219780226</v>
          </cell>
          <cell r="X492">
            <v>46338.426021978026</v>
          </cell>
          <cell r="Y492">
            <v>0.32425771667746983</v>
          </cell>
          <cell r="BF492">
            <v>0.8</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0.2</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1</v>
          </cell>
          <cell r="CJ492">
            <v>0.8</v>
          </cell>
        </row>
        <row r="493">
          <cell r="A493">
            <v>481</v>
          </cell>
          <cell r="B493">
            <v>10.0440000000001</v>
          </cell>
          <cell r="C493" t="str">
            <v>Vinci</v>
          </cell>
          <cell r="D493" t="str">
            <v>Site Manager 4</v>
          </cell>
          <cell r="E493">
            <v>43559</v>
          </cell>
          <cell r="F493">
            <v>0</v>
          </cell>
          <cell r="G493">
            <v>3</v>
          </cell>
          <cell r="H493">
            <v>5000</v>
          </cell>
          <cell r="I493">
            <v>0.01</v>
          </cell>
          <cell r="J493">
            <v>0.11279446268279807</v>
          </cell>
          <cell r="K493">
            <v>5.0000000000000001E-3</v>
          </cell>
          <cell r="M493">
            <v>1.1019536720310384E-2</v>
          </cell>
          <cell r="O493">
            <v>9.182947266925319E-3</v>
          </cell>
          <cell r="P493">
            <v>6.0607451961707109E-3</v>
          </cell>
          <cell r="Q493">
            <v>1.7218026125484974E-2</v>
          </cell>
          <cell r="R493">
            <v>4.3045065313712438E-2</v>
          </cell>
          <cell r="S493">
            <v>9.6153846153846159E-3</v>
          </cell>
          <cell r="T493">
            <v>7.8514199132211481E-3</v>
          </cell>
          <cell r="U493">
            <v>1.4285714285714287E-2</v>
          </cell>
          <cell r="V493">
            <v>0.24607330211972195</v>
          </cell>
          <cell r="W493">
            <v>10718.706967032967</v>
          </cell>
          <cell r="X493">
            <v>59277.706967032966</v>
          </cell>
          <cell r="Y493">
            <v>0.36086014295628832</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1</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1</v>
          </cell>
          <cell r="CJ493">
            <v>0</v>
          </cell>
        </row>
        <row r="494">
          <cell r="A494">
            <v>482</v>
          </cell>
          <cell r="B494">
            <v>10.045000000000099</v>
          </cell>
          <cell r="C494" t="str">
            <v>Vinci</v>
          </cell>
          <cell r="D494" t="str">
            <v>L Reception / Office Management</v>
          </cell>
          <cell r="E494">
            <v>21670</v>
          </cell>
          <cell r="F494">
            <v>0</v>
          </cell>
          <cell r="G494">
            <v>0</v>
          </cell>
          <cell r="H494">
            <v>0</v>
          </cell>
          <cell r="I494">
            <v>0.1</v>
          </cell>
          <cell r="J494">
            <v>8.7334194739270884E-2</v>
          </cell>
          <cell r="K494">
            <v>5.0000000000000001E-3</v>
          </cell>
          <cell r="M494">
            <v>0</v>
          </cell>
          <cell r="O494">
            <v>1.8458698661744346E-2</v>
          </cell>
          <cell r="P494">
            <v>1.2182741116751269E-2</v>
          </cell>
          <cell r="Q494">
            <v>3.4610059990770652E-2</v>
          </cell>
          <cell r="R494">
            <v>2.3073373327180433E-2</v>
          </cell>
          <cell r="S494">
            <v>1.4423076923076924E-2</v>
          </cell>
          <cell r="T494">
            <v>0</v>
          </cell>
          <cell r="U494">
            <v>1.4285714285714287E-2</v>
          </cell>
          <cell r="V494">
            <v>0.30936785904450881</v>
          </cell>
          <cell r="W494">
            <v>6704.0015054945061</v>
          </cell>
          <cell r="X494">
            <v>28374.001505494507</v>
          </cell>
          <cell r="Y494">
            <v>0.30936785904450881</v>
          </cell>
          <cell r="BF494">
            <v>0.25</v>
          </cell>
          <cell r="BG494">
            <v>0</v>
          </cell>
          <cell r="BH494">
            <v>0.45</v>
          </cell>
          <cell r="BI494">
            <v>0</v>
          </cell>
          <cell r="BJ494">
            <v>0</v>
          </cell>
          <cell r="BK494">
            <v>0</v>
          </cell>
          <cell r="BL494">
            <v>0</v>
          </cell>
          <cell r="BM494">
            <v>0.05</v>
          </cell>
          <cell r="BN494">
            <v>0</v>
          </cell>
          <cell r="BO494">
            <v>0</v>
          </cell>
          <cell r="BP494">
            <v>0</v>
          </cell>
          <cell r="BQ494">
            <v>0</v>
          </cell>
          <cell r="BR494">
            <v>0</v>
          </cell>
          <cell r="BS494">
            <v>0</v>
          </cell>
          <cell r="BT494">
            <v>0</v>
          </cell>
          <cell r="BU494">
            <v>0.25</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1</v>
          </cell>
          <cell r="CJ494">
            <v>0.75</v>
          </cell>
        </row>
        <row r="495">
          <cell r="A495">
            <v>483</v>
          </cell>
          <cell r="B495">
            <v>10.046000000000101</v>
          </cell>
          <cell r="C495" t="str">
            <v>Vinci</v>
          </cell>
          <cell r="D495">
            <v>0</v>
          </cell>
          <cell r="E495">
            <v>53957</v>
          </cell>
          <cell r="F495">
            <v>0</v>
          </cell>
          <cell r="G495">
            <v>4</v>
          </cell>
          <cell r="H495">
            <v>3150</v>
          </cell>
          <cell r="I495">
            <v>0.01</v>
          </cell>
          <cell r="J495">
            <v>0.11765179680115649</v>
          </cell>
          <cell r="K495">
            <v>5.0000000000000001E-3</v>
          </cell>
          <cell r="M495">
            <v>8.8959727190169955E-3</v>
          </cell>
          <cell r="O495">
            <v>7.4133105991808293E-3</v>
          </cell>
          <cell r="P495">
            <v>4.8927849954593476E-3</v>
          </cell>
          <cell r="Q495">
            <v>1.3899957373464054E-2</v>
          </cell>
          <cell r="R495">
            <v>3.6603221083455345E-2</v>
          </cell>
          <cell r="S495">
            <v>9.6153846153846159E-3</v>
          </cell>
          <cell r="T495">
            <v>6.338380562299609E-3</v>
          </cell>
          <cell r="U495">
            <v>1.4285714285714287E-2</v>
          </cell>
          <cell r="V495">
            <v>0.23459652303513154</v>
          </cell>
          <cell r="W495">
            <v>12658.124593406592</v>
          </cell>
          <cell r="X495">
            <v>69765.124593406596</v>
          </cell>
          <cell r="Y495">
            <v>0.29297634400368056</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row>
        <row r="496">
          <cell r="A496">
            <v>484</v>
          </cell>
          <cell r="B496">
            <v>10.0470000000001</v>
          </cell>
          <cell r="C496" t="str">
            <v>Vinci</v>
          </cell>
          <cell r="D496" t="str">
            <v>Commercial Assistant 3</v>
          </cell>
          <cell r="E496">
            <v>7795</v>
          </cell>
          <cell r="F496">
            <v>0</v>
          </cell>
          <cell r="G496">
            <v>0</v>
          </cell>
          <cell r="H496">
            <v>0</v>
          </cell>
          <cell r="I496">
            <v>0</v>
          </cell>
          <cell r="J496">
            <v>0</v>
          </cell>
          <cell r="K496">
            <v>5.0000000000000001E-3</v>
          </cell>
          <cell r="M496">
            <v>0</v>
          </cell>
          <cell r="O496">
            <v>5.1314945477870431E-2</v>
          </cell>
          <cell r="P496">
            <v>3.3867864015394482E-2</v>
          </cell>
          <cell r="Q496">
            <v>9.6215522771007062E-2</v>
          </cell>
          <cell r="R496">
            <v>0</v>
          </cell>
          <cell r="S496">
            <v>0.05</v>
          </cell>
          <cell r="T496">
            <v>0</v>
          </cell>
          <cell r="U496">
            <v>1.4285714285714287E-2</v>
          </cell>
          <cell r="V496">
            <v>0.25068404654998627</v>
          </cell>
          <cell r="W496">
            <v>1954.082142857143</v>
          </cell>
          <cell r="X496">
            <v>9749.0821428571435</v>
          </cell>
          <cell r="Y496">
            <v>0.25068404654998644</v>
          </cell>
          <cell r="BF496">
            <v>0.8</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0.2</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1</v>
          </cell>
          <cell r="CJ496">
            <v>0.8</v>
          </cell>
        </row>
        <row r="497">
          <cell r="A497">
            <v>485</v>
          </cell>
          <cell r="B497">
            <v>10.0480000000001</v>
          </cell>
          <cell r="C497" t="str">
            <v>Vinci</v>
          </cell>
          <cell r="D497">
            <v>0</v>
          </cell>
          <cell r="E497">
            <v>81200</v>
          </cell>
          <cell r="F497">
            <v>0</v>
          </cell>
          <cell r="G497">
            <v>7</v>
          </cell>
          <cell r="H497">
            <v>5500</v>
          </cell>
          <cell r="I497">
            <v>0.08</v>
          </cell>
          <cell r="J497">
            <v>0.12447871921182267</v>
          </cell>
          <cell r="K497">
            <v>5.0000000000000001E-3</v>
          </cell>
          <cell r="M497">
            <v>5.9113300492610842E-3</v>
          </cell>
          <cell r="O497">
            <v>4.9261083743842365E-3</v>
          </cell>
          <cell r="P497">
            <v>3.251231527093596E-3</v>
          </cell>
          <cell r="Q497">
            <v>9.2364532019704442E-3</v>
          </cell>
          <cell r="R497">
            <v>3.5406403940886698E-2</v>
          </cell>
          <cell r="S497">
            <v>7.2115384615384619E-3</v>
          </cell>
          <cell r="T497">
            <v>4.2118226600985223E-3</v>
          </cell>
          <cell r="U497">
            <v>1.4285714285714287E-2</v>
          </cell>
          <cell r="V497">
            <v>0.29391932171276997</v>
          </cell>
          <cell r="W497">
            <v>23866.248923076921</v>
          </cell>
          <cell r="X497">
            <v>110566.24892307693</v>
          </cell>
          <cell r="Y497">
            <v>0.36165331186055338</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row>
        <row r="498">
          <cell r="A498">
            <v>486</v>
          </cell>
          <cell r="B498">
            <v>10.049000000000101</v>
          </cell>
          <cell r="C498" t="str">
            <v>Vinci</v>
          </cell>
          <cell r="D498" t="str">
            <v>Commercial Manager 9</v>
          </cell>
          <cell r="E498">
            <v>59475</v>
          </cell>
          <cell r="F498">
            <v>0</v>
          </cell>
          <cell r="G498">
            <v>4</v>
          </cell>
          <cell r="H498">
            <v>3150</v>
          </cell>
          <cell r="I498">
            <v>0.1</v>
          </cell>
          <cell r="J498">
            <v>0.11953967213114755</v>
          </cell>
          <cell r="K498">
            <v>5.0000000000000001E-3</v>
          </cell>
          <cell r="M498">
            <v>8.0706179066834804E-3</v>
          </cell>
          <cell r="O498">
            <v>6.7255149222362337E-3</v>
          </cell>
          <cell r="P498">
            <v>4.4388398486759142E-3</v>
          </cell>
          <cell r="Q498">
            <v>1.2610340479192938E-2</v>
          </cell>
          <cell r="R498">
            <v>3.3207229928541401E-2</v>
          </cell>
          <cell r="S498">
            <v>9.6153846153846159E-3</v>
          </cell>
          <cell r="T498">
            <v>5.7503152585119798E-3</v>
          </cell>
          <cell r="U498">
            <v>1.4285714285714287E-2</v>
          </cell>
          <cell r="V498">
            <v>0.31924362937608847</v>
          </cell>
          <cell r="W498">
            <v>18987.014857142862</v>
          </cell>
          <cell r="X498">
            <v>81612.014857142858</v>
          </cell>
          <cell r="Y498">
            <v>0.3722070593886988</v>
          </cell>
          <cell r="BF498">
            <v>0.8</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0.2</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1</v>
          </cell>
          <cell r="CJ498">
            <v>0.8</v>
          </cell>
        </row>
        <row r="499">
          <cell r="A499">
            <v>487</v>
          </cell>
          <cell r="B499">
            <v>10.0500000000001</v>
          </cell>
          <cell r="C499" t="str">
            <v>Vinci</v>
          </cell>
          <cell r="D499" t="str">
            <v>A&amp;M Logistics Administrator</v>
          </cell>
          <cell r="E499">
            <v>12099</v>
          </cell>
          <cell r="F499">
            <v>0</v>
          </cell>
          <cell r="G499">
            <v>0</v>
          </cell>
          <cell r="H499">
            <v>0</v>
          </cell>
          <cell r="I499">
            <v>0.01</v>
          </cell>
          <cell r="J499">
            <v>4.7254649144557404E-2</v>
          </cell>
          <cell r="K499">
            <v>5.0000000000000001E-3</v>
          </cell>
          <cell r="M499">
            <v>0</v>
          </cell>
          <cell r="O499">
            <v>3.3060583519299115E-2</v>
          </cell>
          <cell r="P499">
            <v>2.1819985122737418E-2</v>
          </cell>
          <cell r="Q499">
            <v>6.1988594098685845E-2</v>
          </cell>
          <cell r="R499">
            <v>0</v>
          </cell>
          <cell r="S499">
            <v>0.05</v>
          </cell>
          <cell r="T499">
            <v>0</v>
          </cell>
          <cell r="U499">
            <v>1.4285714285714287E-2</v>
          </cell>
          <cell r="V499">
            <v>0.24340952617099409</v>
          </cell>
          <cell r="W499">
            <v>2945.0118571428575</v>
          </cell>
          <cell r="X499">
            <v>15044.011857142857</v>
          </cell>
          <cell r="Y499">
            <v>0.24340952617099409</v>
          </cell>
          <cell r="BF499">
            <v>0</v>
          </cell>
          <cell r="BG499">
            <v>0</v>
          </cell>
          <cell r="BH499">
            <v>0.66666666666666663</v>
          </cell>
          <cell r="BI499">
            <v>0</v>
          </cell>
          <cell r="BJ499">
            <v>0</v>
          </cell>
          <cell r="BK499">
            <v>0</v>
          </cell>
          <cell r="BL499">
            <v>0</v>
          </cell>
          <cell r="BM499">
            <v>0</v>
          </cell>
          <cell r="BN499">
            <v>0</v>
          </cell>
          <cell r="BO499">
            <v>0</v>
          </cell>
          <cell r="BP499">
            <v>0</v>
          </cell>
          <cell r="BQ499">
            <v>0</v>
          </cell>
          <cell r="BR499">
            <v>0</v>
          </cell>
          <cell r="BS499">
            <v>0</v>
          </cell>
          <cell r="BT499">
            <v>0</v>
          </cell>
          <cell r="BU499">
            <v>0.33333333333333331</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1</v>
          </cell>
          <cell r="CJ499">
            <v>0.66666666666666674</v>
          </cell>
        </row>
        <row r="500">
          <cell r="A500">
            <v>488</v>
          </cell>
          <cell r="B500">
            <v>10.0510000000001</v>
          </cell>
          <cell r="C500" t="str">
            <v>Vinci</v>
          </cell>
          <cell r="D500" t="str">
            <v>M Reception / Office Management</v>
          </cell>
          <cell r="E500">
            <v>23365</v>
          </cell>
          <cell r="F500">
            <v>0</v>
          </cell>
          <cell r="G500">
            <v>0</v>
          </cell>
          <cell r="H500">
            <v>0</v>
          </cell>
          <cell r="I500">
            <v>7.0000000000000007E-2</v>
          </cell>
          <cell r="J500">
            <v>9.10097153862615E-2</v>
          </cell>
          <cell r="K500">
            <v>5.0000000000000001E-3</v>
          </cell>
          <cell r="M500">
            <v>0</v>
          </cell>
          <cell r="O500">
            <v>1.7119623368285899E-2</v>
          </cell>
          <cell r="P500">
            <v>1.1298951423068693E-2</v>
          </cell>
          <cell r="Q500">
            <v>3.2099293815536056E-2</v>
          </cell>
          <cell r="R500">
            <v>2.1399529210357371E-2</v>
          </cell>
          <cell r="S500">
            <v>1.4423076923076924E-2</v>
          </cell>
          <cell r="T500">
            <v>0</v>
          </cell>
          <cell r="U500">
            <v>1.4285714285714287E-2</v>
          </cell>
          <cell r="V500">
            <v>0.27663590441230074</v>
          </cell>
          <cell r="W500">
            <v>6463.5979065934071</v>
          </cell>
          <cell r="X500">
            <v>29828.597906593408</v>
          </cell>
          <cell r="Y500">
            <v>0.27663590441230079</v>
          </cell>
          <cell r="AG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1</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1</v>
          </cell>
          <cell r="CJ500">
            <v>0</v>
          </cell>
        </row>
        <row r="501">
          <cell r="A501">
            <v>489</v>
          </cell>
          <cell r="B501">
            <v>10.052000000000101</v>
          </cell>
          <cell r="C501" t="str">
            <v>Vinci</v>
          </cell>
          <cell r="D501" t="str">
            <v>Commercial Manager 7</v>
          </cell>
          <cell r="E501">
            <v>50050</v>
          </cell>
          <cell r="F501">
            <v>0</v>
          </cell>
          <cell r="G501">
            <v>4</v>
          </cell>
          <cell r="H501">
            <v>3150</v>
          </cell>
          <cell r="I501">
            <v>0.01</v>
          </cell>
          <cell r="J501">
            <v>0.11606337662337664</v>
          </cell>
          <cell r="K501">
            <v>5.0000000000000001E-3</v>
          </cell>
          <cell r="M501">
            <v>9.5904095904095904E-3</v>
          </cell>
          <cell r="O501">
            <v>7.992007992007992E-3</v>
          </cell>
          <cell r="P501">
            <v>5.2747252747252747E-3</v>
          </cell>
          <cell r="Q501">
            <v>1.4985014985014986E-2</v>
          </cell>
          <cell r="R501">
            <v>3.9460539460539464E-2</v>
          </cell>
          <cell r="S501">
            <v>9.6153846153846159E-3</v>
          </cell>
          <cell r="T501">
            <v>6.8331668331668332E-3</v>
          </cell>
          <cell r="U501">
            <v>1.4285714285714287E-2</v>
          </cell>
          <cell r="V501">
            <v>0.23910033966033967</v>
          </cell>
          <cell r="W501">
            <v>11966.972</v>
          </cell>
          <cell r="X501">
            <v>65166.972000000002</v>
          </cell>
          <cell r="Y501">
            <v>0.30203740259740264</v>
          </cell>
          <cell r="AG501">
            <v>0</v>
          </cell>
          <cell r="BF501">
            <v>0.8</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0.2</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1</v>
          </cell>
          <cell r="CJ501">
            <v>0.8</v>
          </cell>
        </row>
        <row r="502">
          <cell r="A502">
            <v>490</v>
          </cell>
          <cell r="B502">
            <v>10.0530000000001</v>
          </cell>
          <cell r="C502" t="str">
            <v>Vinci</v>
          </cell>
          <cell r="D502" t="str">
            <v>Commercial Manager 8</v>
          </cell>
          <cell r="E502">
            <v>52947</v>
          </cell>
          <cell r="F502">
            <v>0</v>
          </cell>
          <cell r="G502">
            <v>4</v>
          </cell>
          <cell r="H502">
            <v>3150</v>
          </cell>
          <cell r="I502">
            <v>0.08</v>
          </cell>
          <cell r="J502">
            <v>0.11726364099949008</v>
          </cell>
          <cell r="K502">
            <v>5.0000000000000001E-3</v>
          </cell>
          <cell r="M502">
            <v>9.0656694430279339E-3</v>
          </cell>
          <cell r="O502">
            <v>7.5547245358566113E-3</v>
          </cell>
          <cell r="P502">
            <v>4.9861181936653636E-3</v>
          </cell>
          <cell r="Q502">
            <v>1.4165108504731147E-2</v>
          </cell>
          <cell r="R502">
            <v>3.7301452395792016E-2</v>
          </cell>
          <cell r="S502">
            <v>9.6153846153846159E-3</v>
          </cell>
          <cell r="T502">
            <v>6.4592894781574026E-3</v>
          </cell>
          <cell r="U502">
            <v>1.4285714285714287E-2</v>
          </cell>
          <cell r="V502">
            <v>0.30569710245181947</v>
          </cell>
          <cell r="W502">
            <v>16185.744483516486</v>
          </cell>
          <cell r="X502">
            <v>72282.744483516493</v>
          </cell>
          <cell r="Y502">
            <v>0.36519055817169033</v>
          </cell>
          <cell r="AG502">
            <v>0</v>
          </cell>
          <cell r="BF502">
            <v>0.8</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0.2</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1</v>
          </cell>
          <cell r="CJ502">
            <v>0.8</v>
          </cell>
        </row>
        <row r="503">
          <cell r="A503">
            <v>491</v>
          </cell>
          <cell r="B503">
            <v>10.0540000000001</v>
          </cell>
          <cell r="C503" t="str">
            <v>Vinci</v>
          </cell>
          <cell r="D503" t="str">
            <v>F&amp;W Administrator</v>
          </cell>
          <cell r="E503">
            <v>17488</v>
          </cell>
          <cell r="F503">
            <v>0</v>
          </cell>
          <cell r="G503">
            <v>0</v>
          </cell>
          <cell r="H503">
            <v>0</v>
          </cell>
          <cell r="I503">
            <v>0.01</v>
          </cell>
          <cell r="J503">
            <v>7.521820677035683E-2</v>
          </cell>
          <cell r="K503">
            <v>5.0000000000000001E-3</v>
          </cell>
          <cell r="M503">
            <v>0</v>
          </cell>
          <cell r="O503">
            <v>2.2872827081427266E-2</v>
          </cell>
          <cell r="P503">
            <v>1.5096065873741994E-2</v>
          </cell>
          <cell r="Q503">
            <v>4.288655077767612E-2</v>
          </cell>
          <cell r="R503">
            <v>0</v>
          </cell>
          <cell r="S503">
            <v>0.05</v>
          </cell>
          <cell r="T503">
            <v>0</v>
          </cell>
          <cell r="U503">
            <v>1.4285714285714287E-2</v>
          </cell>
          <cell r="V503">
            <v>0.2353593647889165</v>
          </cell>
          <cell r="W503">
            <v>4115.9645714285716</v>
          </cell>
          <cell r="X503">
            <v>21603.964571428573</v>
          </cell>
          <cell r="Y503">
            <v>0.2353593647889165</v>
          </cell>
          <cell r="AG503">
            <v>0</v>
          </cell>
          <cell r="BF503">
            <v>0</v>
          </cell>
          <cell r="BG503">
            <v>0</v>
          </cell>
          <cell r="BH503">
            <v>0.66666666666666663</v>
          </cell>
          <cell r="BI503">
            <v>0</v>
          </cell>
          <cell r="BJ503">
            <v>0</v>
          </cell>
          <cell r="BK503">
            <v>0</v>
          </cell>
          <cell r="BL503">
            <v>0</v>
          </cell>
          <cell r="BM503">
            <v>0</v>
          </cell>
          <cell r="BN503">
            <v>0</v>
          </cell>
          <cell r="BO503">
            <v>0</v>
          </cell>
          <cell r="BP503">
            <v>0</v>
          </cell>
          <cell r="BQ503">
            <v>0</v>
          </cell>
          <cell r="BR503">
            <v>0</v>
          </cell>
          <cell r="BS503">
            <v>0</v>
          </cell>
          <cell r="BT503">
            <v>0</v>
          </cell>
          <cell r="BU503">
            <v>0.33333333333333331</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1</v>
          </cell>
          <cell r="CJ503">
            <v>0.66666666666666674</v>
          </cell>
        </row>
        <row r="504">
          <cell r="A504">
            <v>492</v>
          </cell>
          <cell r="B504">
            <v>10.055000000000099</v>
          </cell>
          <cell r="C504" t="str">
            <v>Vinci</v>
          </cell>
          <cell r="D504" t="str">
            <v>Weekday OOH CSR 1</v>
          </cell>
          <cell r="E504">
            <v>19565</v>
          </cell>
          <cell r="F504">
            <v>0</v>
          </cell>
          <cell r="G504">
            <v>0</v>
          </cell>
          <cell r="H504">
            <v>0</v>
          </cell>
          <cell r="I504">
            <v>0.01</v>
          </cell>
          <cell r="J504">
            <v>8.1883056478405325E-2</v>
          </cell>
          <cell r="K504">
            <v>5.0000000000000001E-3</v>
          </cell>
          <cell r="M504">
            <v>0</v>
          </cell>
          <cell r="O504">
            <v>2.0444671607462304E-2</v>
          </cell>
          <cell r="P504">
            <v>1.3493483260925121E-2</v>
          </cell>
          <cell r="Q504">
            <v>3.8333759263991823E-2</v>
          </cell>
          <cell r="R504">
            <v>0</v>
          </cell>
          <cell r="S504">
            <v>0.05</v>
          </cell>
          <cell r="T504">
            <v>0</v>
          </cell>
          <cell r="U504">
            <v>1.4285714285714287E-2</v>
          </cell>
          <cell r="V504">
            <v>0.23344068489649888</v>
          </cell>
          <cell r="W504">
            <v>4567.2670000000007</v>
          </cell>
          <cell r="X504">
            <v>24132.267</v>
          </cell>
          <cell r="Y504">
            <v>0.23344068489649894</v>
          </cell>
          <cell r="AG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row>
        <row r="505">
          <cell r="A505">
            <v>493</v>
          </cell>
          <cell r="B505">
            <v>10.0560000000001</v>
          </cell>
          <cell r="C505" t="str">
            <v>Vinci</v>
          </cell>
          <cell r="D505" t="str">
            <v>L Assistant Administrator</v>
          </cell>
          <cell r="E505">
            <v>9668</v>
          </cell>
          <cell r="F505">
            <v>0</v>
          </cell>
          <cell r="G505">
            <v>0</v>
          </cell>
          <cell r="H505">
            <v>0</v>
          </cell>
          <cell r="I505">
            <v>0.04</v>
          </cell>
          <cell r="J505">
            <v>2.4436905254447666E-2</v>
          </cell>
          <cell r="K505">
            <v>5.0000000000000001E-3</v>
          </cell>
          <cell r="M505">
            <v>0</v>
          </cell>
          <cell r="O505">
            <v>4.1373603640877117E-2</v>
          </cell>
          <cell r="P505">
            <v>2.7306578402978898E-2</v>
          </cell>
          <cell r="Q505">
            <v>7.7575506826644602E-2</v>
          </cell>
          <cell r="R505">
            <v>0</v>
          </cell>
          <cell r="S505">
            <v>0.05</v>
          </cell>
          <cell r="T505">
            <v>0</v>
          </cell>
          <cell r="U505">
            <v>1.4285714285714287E-2</v>
          </cell>
          <cell r="V505">
            <v>0.27997830841066257</v>
          </cell>
          <cell r="W505">
            <v>2706.8302857142858</v>
          </cell>
          <cell r="X505">
            <v>12374.830285714286</v>
          </cell>
          <cell r="Y505">
            <v>0.27997830841066262</v>
          </cell>
          <cell r="AG505">
            <v>0</v>
          </cell>
          <cell r="BF505">
            <v>0</v>
          </cell>
          <cell r="BG505">
            <v>0</v>
          </cell>
          <cell r="BH505">
            <v>0.66666666666666663</v>
          </cell>
          <cell r="BI505">
            <v>0</v>
          </cell>
          <cell r="BJ505">
            <v>0</v>
          </cell>
          <cell r="BK505">
            <v>0</v>
          </cell>
          <cell r="BL505">
            <v>0</v>
          </cell>
          <cell r="BM505">
            <v>0</v>
          </cell>
          <cell r="BN505">
            <v>0</v>
          </cell>
          <cell r="BO505">
            <v>0</v>
          </cell>
          <cell r="BP505">
            <v>0</v>
          </cell>
          <cell r="BQ505">
            <v>0</v>
          </cell>
          <cell r="BR505">
            <v>0</v>
          </cell>
          <cell r="BS505">
            <v>0</v>
          </cell>
          <cell r="BT505">
            <v>0</v>
          </cell>
          <cell r="BU505">
            <v>0.33333333333333331</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1</v>
          </cell>
          <cell r="CJ505">
            <v>0.66666666666666674</v>
          </cell>
        </row>
        <row r="506">
          <cell r="A506">
            <v>494</v>
          </cell>
          <cell r="B506">
            <v>10.0570000000001</v>
          </cell>
          <cell r="C506" t="str">
            <v>Vinci</v>
          </cell>
          <cell r="D506" t="str">
            <v>M Logistics Administrator</v>
          </cell>
          <cell r="E506">
            <v>15123</v>
          </cell>
          <cell r="F506">
            <v>0</v>
          </cell>
          <cell r="G506">
            <v>0</v>
          </cell>
          <cell r="H506">
            <v>0</v>
          </cell>
          <cell r="I506">
            <v>0.01</v>
          </cell>
          <cell r="J506">
            <v>6.5400119024003181E-2</v>
          </cell>
          <cell r="K506">
            <v>5.0000000000000001E-3</v>
          </cell>
          <cell r="M506">
            <v>0</v>
          </cell>
          <cell r="O506">
            <v>2.6449778483105205E-2</v>
          </cell>
          <cell r="P506">
            <v>1.7456853798849436E-2</v>
          </cell>
          <cell r="Q506">
            <v>4.959333465582226E-2</v>
          </cell>
          <cell r="R506">
            <v>0</v>
          </cell>
          <cell r="S506">
            <v>0.05</v>
          </cell>
          <cell r="T506">
            <v>0</v>
          </cell>
          <cell r="U506">
            <v>1.4285714285714287E-2</v>
          </cell>
          <cell r="V506">
            <v>0.23818580024749436</v>
          </cell>
          <cell r="W506">
            <v>3602.0838571428571</v>
          </cell>
          <cell r="X506">
            <v>18725.083857142858</v>
          </cell>
          <cell r="Y506">
            <v>0.23818580024749436</v>
          </cell>
          <cell r="AG506">
            <v>0</v>
          </cell>
          <cell r="BF506">
            <v>0</v>
          </cell>
          <cell r="BG506">
            <v>0</v>
          </cell>
          <cell r="BH506">
            <v>0.66666666666666663</v>
          </cell>
          <cell r="BI506">
            <v>0</v>
          </cell>
          <cell r="BJ506">
            <v>0</v>
          </cell>
          <cell r="BK506">
            <v>0</v>
          </cell>
          <cell r="BL506">
            <v>0</v>
          </cell>
          <cell r="BM506">
            <v>0</v>
          </cell>
          <cell r="BN506">
            <v>0</v>
          </cell>
          <cell r="BO506">
            <v>0</v>
          </cell>
          <cell r="BP506">
            <v>0</v>
          </cell>
          <cell r="BQ506">
            <v>0</v>
          </cell>
          <cell r="BR506">
            <v>0</v>
          </cell>
          <cell r="BS506">
            <v>0</v>
          </cell>
          <cell r="BT506">
            <v>0</v>
          </cell>
          <cell r="BU506">
            <v>0.33333333333333331</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1</v>
          </cell>
          <cell r="CJ506">
            <v>0.66666666666666674</v>
          </cell>
        </row>
        <row r="507">
          <cell r="A507">
            <v>495</v>
          </cell>
          <cell r="B507">
            <v>10.058000000000099</v>
          </cell>
          <cell r="C507" t="str">
            <v>Vinci</v>
          </cell>
          <cell r="D507" t="str">
            <v>Project Manager - 4</v>
          </cell>
          <cell r="E507">
            <v>48400</v>
          </cell>
          <cell r="F507">
            <v>0</v>
          </cell>
          <cell r="G507">
            <v>3</v>
          </cell>
          <cell r="H507">
            <v>5000</v>
          </cell>
          <cell r="I507">
            <v>0.06</v>
          </cell>
          <cell r="J507">
            <v>0.11531553719008267</v>
          </cell>
          <cell r="K507">
            <v>5.0000000000000001E-3</v>
          </cell>
          <cell r="M507">
            <v>9.9173553719008271E-3</v>
          </cell>
          <cell r="O507">
            <v>8.2644628099173556E-3</v>
          </cell>
          <cell r="P507">
            <v>5.454545454545455E-3</v>
          </cell>
          <cell r="Q507">
            <v>1.5495867768595042E-2</v>
          </cell>
          <cell r="R507">
            <v>3.8739669421487606E-2</v>
          </cell>
          <cell r="S507">
            <v>9.6153846153846159E-3</v>
          </cell>
          <cell r="T507">
            <v>7.066115702479339E-3</v>
          </cell>
          <cell r="U507">
            <v>1.4285714285714287E-2</v>
          </cell>
          <cell r="V507">
            <v>0.28915465262010726</v>
          </cell>
          <cell r="W507">
            <v>13995.08518681319</v>
          </cell>
          <cell r="X507">
            <v>67395.085186813187</v>
          </cell>
          <cell r="Y507">
            <v>0.39246043774407413</v>
          </cell>
          <cell r="AG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1</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1</v>
          </cell>
          <cell r="CJ507">
            <v>0</v>
          </cell>
        </row>
        <row r="508">
          <cell r="A508">
            <v>496</v>
          </cell>
          <cell r="B508">
            <v>10.059000000000101</v>
          </cell>
          <cell r="C508" t="str">
            <v>Vinci</v>
          </cell>
          <cell r="D508" t="str">
            <v>Contract Quality Manager / Compliance Manager</v>
          </cell>
          <cell r="E508">
            <v>43385</v>
          </cell>
          <cell r="F508">
            <v>0</v>
          </cell>
          <cell r="G508">
            <v>3</v>
          </cell>
          <cell r="H508">
            <v>5000</v>
          </cell>
          <cell r="I508">
            <v>0</v>
          </cell>
          <cell r="J508">
            <v>0.11269337328569783</v>
          </cell>
          <cell r="K508">
            <v>5.0000000000000001E-3</v>
          </cell>
          <cell r="M508">
            <v>1.1063731704506165E-2</v>
          </cell>
          <cell r="O508">
            <v>9.219776420421804E-3</v>
          </cell>
          <cell r="P508">
            <v>6.0850524374783908E-3</v>
          </cell>
          <cell r="Q508">
            <v>1.7287080788290884E-2</v>
          </cell>
          <cell r="R508">
            <v>4.3217701970727211E-2</v>
          </cell>
          <cell r="S508">
            <v>9.6153846153846159E-3</v>
          </cell>
          <cell r="T508">
            <v>7.8829088394606426E-3</v>
          </cell>
          <cell r="U508">
            <v>1.4285714285714287E-2</v>
          </cell>
          <cell r="V508">
            <v>0.23635072434768181</v>
          </cell>
          <cell r="W508">
            <v>10254.076175824175</v>
          </cell>
          <cell r="X508">
            <v>58639.076175824172</v>
          </cell>
          <cell r="Y508">
            <v>0.35159792960295433</v>
          </cell>
          <cell r="AG508">
            <v>0</v>
          </cell>
          <cell r="BF508">
            <v>0.5</v>
          </cell>
          <cell r="BG508">
            <v>0</v>
          </cell>
          <cell r="BH508">
            <v>0</v>
          </cell>
          <cell r="BI508">
            <v>0</v>
          </cell>
          <cell r="BJ508">
            <v>0</v>
          </cell>
          <cell r="BK508">
            <v>0</v>
          </cell>
          <cell r="BL508">
            <v>0</v>
          </cell>
          <cell r="BM508">
            <v>0</v>
          </cell>
          <cell r="BN508">
            <v>0</v>
          </cell>
          <cell r="BO508">
            <v>0</v>
          </cell>
          <cell r="BP508">
            <v>0</v>
          </cell>
          <cell r="BQ508">
            <v>0.5</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1</v>
          </cell>
          <cell r="CJ508">
            <v>1</v>
          </cell>
        </row>
        <row r="509">
          <cell r="A509">
            <v>497</v>
          </cell>
          <cell r="B509">
            <v>10.0600000000001</v>
          </cell>
          <cell r="C509" t="str">
            <v>Vinci</v>
          </cell>
          <cell r="D509" t="str">
            <v>L Construction Manager</v>
          </cell>
          <cell r="E509">
            <v>36540</v>
          </cell>
          <cell r="F509">
            <v>0</v>
          </cell>
          <cell r="G509">
            <v>2</v>
          </cell>
          <cell r="H509">
            <v>2500</v>
          </cell>
          <cell r="I509">
            <v>0.01</v>
          </cell>
          <cell r="J509">
            <v>0.10795270935960592</v>
          </cell>
          <cell r="K509">
            <v>5.0000000000000001E-3</v>
          </cell>
          <cell r="M509">
            <v>1.3136288998357963E-2</v>
          </cell>
          <cell r="O509">
            <v>1.0946907498631636E-2</v>
          </cell>
          <cell r="P509">
            <v>7.2249589490968802E-3</v>
          </cell>
          <cell r="Q509">
            <v>2.0525451559934318E-2</v>
          </cell>
          <cell r="R509">
            <v>3.6945812807881777E-2</v>
          </cell>
          <cell r="S509">
            <v>1.4423076923076924E-2</v>
          </cell>
          <cell r="T509">
            <v>9.3596059113300496E-3</v>
          </cell>
          <cell r="U509">
            <v>1.4285714285714287E-2</v>
          </cell>
          <cell r="V509">
            <v>0.24980052629362981</v>
          </cell>
          <cell r="W509">
            <v>9127.7112307692332</v>
          </cell>
          <cell r="X509">
            <v>48167.71123076923</v>
          </cell>
          <cell r="Y509">
            <v>0.31821869816007742</v>
          </cell>
          <cell r="AG509">
            <v>0</v>
          </cell>
          <cell r="BF509">
            <v>0.5</v>
          </cell>
          <cell r="BG509">
            <v>0</v>
          </cell>
          <cell r="BH509">
            <v>0</v>
          </cell>
          <cell r="BI509">
            <v>0</v>
          </cell>
          <cell r="BJ509">
            <v>0</v>
          </cell>
          <cell r="BK509">
            <v>0</v>
          </cell>
          <cell r="BL509">
            <v>0</v>
          </cell>
          <cell r="BM509">
            <v>0.05</v>
          </cell>
          <cell r="BN509">
            <v>0</v>
          </cell>
          <cell r="BO509">
            <v>0</v>
          </cell>
          <cell r="BP509">
            <v>0</v>
          </cell>
          <cell r="BQ509">
            <v>0.45</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1</v>
          </cell>
          <cell r="CJ509">
            <v>1</v>
          </cell>
        </row>
        <row r="510">
          <cell r="A510">
            <v>498</v>
          </cell>
          <cell r="B510">
            <v>10.061000000000099</v>
          </cell>
          <cell r="C510" t="str">
            <v>Vinci</v>
          </cell>
          <cell r="D510" t="str">
            <v>M Site Manager 1</v>
          </cell>
          <cell r="E510">
            <v>37047</v>
          </cell>
          <cell r="F510">
            <v>0</v>
          </cell>
          <cell r="G510">
            <v>2</v>
          </cell>
          <cell r="H510">
            <v>2500</v>
          </cell>
          <cell r="I510">
            <v>0.01</v>
          </cell>
          <cell r="J510">
            <v>0.10836391610656734</v>
          </cell>
          <cell r="K510">
            <v>5.0000000000000001E-3</v>
          </cell>
          <cell r="M510">
            <v>1.295651469754636E-2</v>
          </cell>
          <cell r="O510">
            <v>1.0797095581288633E-2</v>
          </cell>
          <cell r="P510">
            <v>7.1260830836504981E-3</v>
          </cell>
          <cell r="Q510">
            <v>2.0244554214916187E-2</v>
          </cell>
          <cell r="R510">
            <v>3.6440197586849139E-2</v>
          </cell>
          <cell r="S510">
            <v>1.4423076923076924E-2</v>
          </cell>
          <cell r="T510">
            <v>9.2315167220017817E-3</v>
          </cell>
          <cell r="U510">
            <v>1.4285714285714287E-2</v>
          </cell>
          <cell r="V510">
            <v>0.24886866920161119</v>
          </cell>
          <cell r="W510">
            <v>9219.8375879120904</v>
          </cell>
          <cell r="X510">
            <v>48766.837587912087</v>
          </cell>
          <cell r="Y510">
            <v>0.31635051658466518</v>
          </cell>
          <cell r="AG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1</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1</v>
          </cell>
          <cell r="CJ510">
            <v>0</v>
          </cell>
        </row>
        <row r="511">
          <cell r="A511">
            <v>499</v>
          </cell>
          <cell r="B511">
            <v>10.062000000000101</v>
          </cell>
          <cell r="C511" t="str">
            <v>Vinci</v>
          </cell>
          <cell r="D511" t="str">
            <v>Site Manager 3</v>
          </cell>
          <cell r="E511">
            <v>36032</v>
          </cell>
          <cell r="F511">
            <v>0</v>
          </cell>
          <cell r="G511">
            <v>2</v>
          </cell>
          <cell r="H511">
            <v>2500</v>
          </cell>
          <cell r="I511">
            <v>0</v>
          </cell>
          <cell r="J511">
            <v>0.10752908525754885</v>
          </cell>
          <cell r="K511">
            <v>5.0000000000000001E-3</v>
          </cell>
          <cell r="M511">
            <v>1.3321492007104795E-2</v>
          </cell>
          <cell r="O511">
            <v>1.1101243339253997E-2</v>
          </cell>
          <cell r="P511">
            <v>7.3268206039076378E-3</v>
          </cell>
          <cell r="Q511">
            <v>2.0814831261101244E-2</v>
          </cell>
          <cell r="R511">
            <v>3.7466696269982239E-2</v>
          </cell>
          <cell r="S511">
            <v>1.4423076923076924E-2</v>
          </cell>
          <cell r="T511">
            <v>9.4915630550621664E-3</v>
          </cell>
          <cell r="U511">
            <v>1.4285714285714287E-2</v>
          </cell>
          <cell r="V511">
            <v>0.24076052300275214</v>
          </cell>
          <cell r="W511">
            <v>8675.083164835165</v>
          </cell>
          <cell r="X511">
            <v>47207.083164835167</v>
          </cell>
          <cell r="Y511">
            <v>0.3101432938730897</v>
          </cell>
          <cell r="AG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1</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1</v>
          </cell>
          <cell r="CJ511">
            <v>0</v>
          </cell>
        </row>
        <row r="512">
          <cell r="A512">
            <v>500</v>
          </cell>
          <cell r="B512">
            <v>10.0630000000001</v>
          </cell>
          <cell r="C512" t="str">
            <v>Vinci</v>
          </cell>
          <cell r="D512" t="str">
            <v>Injected Works</v>
          </cell>
          <cell r="E512">
            <v>30750</v>
          </cell>
          <cell r="F512">
            <v>0</v>
          </cell>
          <cell r="G512">
            <v>2</v>
          </cell>
          <cell r="H512">
            <v>2500</v>
          </cell>
          <cell r="I512">
            <v>0.04</v>
          </cell>
          <cell r="J512">
            <v>0.1022950243902439</v>
          </cell>
          <cell r="K512">
            <v>5.0000000000000001E-3</v>
          </cell>
          <cell r="M512">
            <v>1.5609756097560976E-2</v>
          </cell>
          <cell r="O512">
            <v>1.3008130081300813E-2</v>
          </cell>
          <cell r="P512">
            <v>8.5853658536585373E-3</v>
          </cell>
          <cell r="Q512">
            <v>2.4390243902439025E-2</v>
          </cell>
          <cell r="R512">
            <v>4.3902439024390241E-2</v>
          </cell>
          <cell r="S512">
            <v>1.4423076923076924E-2</v>
          </cell>
          <cell r="T512">
            <v>1.1121951219512195E-2</v>
          </cell>
          <cell r="U512">
            <v>1.4285714285714287E-2</v>
          </cell>
          <cell r="V512">
            <v>0.29262170177789693</v>
          </cell>
          <cell r="W512">
            <v>8998.1173296703309</v>
          </cell>
          <cell r="X512">
            <v>42248.117329670335</v>
          </cell>
          <cell r="Y512">
            <v>0.37392251478602723</v>
          </cell>
          <cell r="AG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1</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1</v>
          </cell>
          <cell r="CJ512">
            <v>0</v>
          </cell>
        </row>
        <row r="513">
          <cell r="A513">
            <v>501</v>
          </cell>
          <cell r="B513">
            <v>10.0640000000001</v>
          </cell>
          <cell r="C513" t="str">
            <v>Vinci</v>
          </cell>
          <cell r="D513" t="str">
            <v>APPRENTICE</v>
          </cell>
          <cell r="E513">
            <v>12500</v>
          </cell>
          <cell r="F513">
            <v>0</v>
          </cell>
          <cell r="G513">
            <v>0</v>
          </cell>
          <cell r="H513">
            <v>0</v>
          </cell>
          <cell r="I513">
            <v>0.04</v>
          </cell>
          <cell r="J513">
            <v>5.0165760000000004E-2</v>
          </cell>
          <cell r="K513">
            <v>5.0000000000000001E-3</v>
          </cell>
          <cell r="M513">
            <v>0</v>
          </cell>
          <cell r="O513">
            <v>3.2000000000000001E-2</v>
          </cell>
          <cell r="P513">
            <v>2.112E-2</v>
          </cell>
          <cell r="Q513">
            <v>0.06</v>
          </cell>
          <cell r="R513">
            <v>0</v>
          </cell>
          <cell r="S513">
            <v>0.05</v>
          </cell>
          <cell r="T513">
            <v>0</v>
          </cell>
          <cell r="U513">
            <v>1.4285714285714287E-2</v>
          </cell>
          <cell r="V513">
            <v>0.27257147428571432</v>
          </cell>
          <cell r="W513">
            <v>3407.143428571429</v>
          </cell>
          <cell r="X513">
            <v>15907.143428571429</v>
          </cell>
          <cell r="Y513">
            <v>0.27257147428571438</v>
          </cell>
          <cell r="AG513">
            <v>0</v>
          </cell>
          <cell r="BF513">
            <v>1</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1</v>
          </cell>
          <cell r="CJ513">
            <v>1</v>
          </cell>
        </row>
        <row r="514">
          <cell r="A514">
            <v>502</v>
          </cell>
          <cell r="B514">
            <v>10.065000000000101</v>
          </cell>
          <cell r="C514" t="str">
            <v>Vinci</v>
          </cell>
          <cell r="D514" t="str">
            <v>Site Manager 5</v>
          </cell>
          <cell r="E514">
            <v>29500</v>
          </cell>
          <cell r="F514">
            <v>0</v>
          </cell>
          <cell r="G514">
            <v>1</v>
          </cell>
          <cell r="H514">
            <v>1650</v>
          </cell>
          <cell r="I514">
            <v>0</v>
          </cell>
          <cell r="J514">
            <v>0.10078210169491526</v>
          </cell>
          <cell r="K514">
            <v>5.0000000000000001E-3</v>
          </cell>
          <cell r="M514">
            <v>1.6271186440677966E-2</v>
          </cell>
          <cell r="O514">
            <v>1.3559322033898305E-2</v>
          </cell>
          <cell r="P514">
            <v>8.9491525423728811E-3</v>
          </cell>
          <cell r="Q514">
            <v>2.5423728813559324E-2</v>
          </cell>
          <cell r="R514">
            <v>4.2118644067796612E-2</v>
          </cell>
          <cell r="S514">
            <v>1.4423076923076924E-2</v>
          </cell>
          <cell r="T514">
            <v>1.1593220338983051E-2</v>
          </cell>
          <cell r="U514">
            <v>1.4285714285714287E-2</v>
          </cell>
          <cell r="V514">
            <v>0.25240614714099463</v>
          </cell>
          <cell r="W514">
            <v>7445.9813406593412</v>
          </cell>
          <cell r="X514">
            <v>38595.981340659338</v>
          </cell>
          <cell r="Y514">
            <v>0.30833835053082503</v>
          </cell>
          <cell r="AG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1</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1</v>
          </cell>
          <cell r="CJ514">
            <v>0</v>
          </cell>
        </row>
        <row r="515">
          <cell r="A515">
            <v>503</v>
          </cell>
          <cell r="B515">
            <v>10.0660000000001</v>
          </cell>
          <cell r="C515" t="str">
            <v>Vinci</v>
          </cell>
          <cell r="D515" t="str">
            <v>C Maintenance Supervisor</v>
          </cell>
          <cell r="E515">
            <v>41000</v>
          </cell>
          <cell r="F515">
            <v>0</v>
          </cell>
          <cell r="G515">
            <v>3</v>
          </cell>
          <cell r="H515">
            <v>5000</v>
          </cell>
          <cell r="I515">
            <v>0</v>
          </cell>
          <cell r="J515">
            <v>0.11122126829268293</v>
          </cell>
          <cell r="K515">
            <v>5.0000000000000001E-3</v>
          </cell>
          <cell r="M515">
            <v>1.1707317073170732E-2</v>
          </cell>
          <cell r="O515">
            <v>9.7560975609756097E-3</v>
          </cell>
          <cell r="P515">
            <v>6.4390243902439021E-3</v>
          </cell>
          <cell r="Q515">
            <v>1.8292682926829267E-2</v>
          </cell>
          <cell r="R515">
            <v>4.573170731707317E-2</v>
          </cell>
          <cell r="S515">
            <v>9.6153846153846159E-3</v>
          </cell>
          <cell r="T515">
            <v>8.3414634146341468E-3</v>
          </cell>
          <cell r="U515">
            <v>1.4285714285714287E-2</v>
          </cell>
          <cell r="V515">
            <v>0.24039065987670868</v>
          </cell>
          <cell r="W515">
            <v>9856.0170549450559</v>
          </cell>
          <cell r="X515">
            <v>55856.017054945056</v>
          </cell>
          <cell r="Y515">
            <v>0.36234187938890372</v>
          </cell>
          <cell r="AG515">
            <v>0</v>
          </cell>
          <cell r="BF515">
            <v>0</v>
          </cell>
          <cell r="BG515">
            <v>0</v>
          </cell>
          <cell r="BH515">
            <v>0.75</v>
          </cell>
          <cell r="BI515">
            <v>0</v>
          </cell>
          <cell r="BJ515">
            <v>0</v>
          </cell>
          <cell r="BK515">
            <v>0</v>
          </cell>
          <cell r="BL515">
            <v>0</v>
          </cell>
          <cell r="BM515">
            <v>0.1</v>
          </cell>
          <cell r="BN515">
            <v>0</v>
          </cell>
          <cell r="BO515">
            <v>0</v>
          </cell>
          <cell r="BP515">
            <v>0</v>
          </cell>
          <cell r="BQ515">
            <v>0</v>
          </cell>
          <cell r="BR515">
            <v>0</v>
          </cell>
          <cell r="BS515">
            <v>0.15</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1</v>
          </cell>
          <cell r="CJ515">
            <v>1</v>
          </cell>
        </row>
        <row r="516">
          <cell r="A516">
            <v>504</v>
          </cell>
          <cell r="B516">
            <v>10.0670000000001</v>
          </cell>
          <cell r="C516" t="str">
            <v>Vinci</v>
          </cell>
          <cell r="D516">
            <v>0</v>
          </cell>
          <cell r="E516">
            <v>41000</v>
          </cell>
          <cell r="F516">
            <v>0</v>
          </cell>
          <cell r="G516">
            <v>3</v>
          </cell>
          <cell r="H516">
            <v>5000</v>
          </cell>
          <cell r="I516">
            <v>0</v>
          </cell>
          <cell r="J516">
            <v>0.11122126829268293</v>
          </cell>
          <cell r="K516">
            <v>5.0000000000000001E-3</v>
          </cell>
          <cell r="M516">
            <v>1.1707317073170732E-2</v>
          </cell>
          <cell r="O516">
            <v>9.7560975609756097E-3</v>
          </cell>
          <cell r="P516">
            <v>6.4390243902439021E-3</v>
          </cell>
          <cell r="Q516">
            <v>1.8292682926829267E-2</v>
          </cell>
          <cell r="R516">
            <v>4.573170731707317E-2</v>
          </cell>
          <cell r="S516">
            <v>9.6153846153846159E-3</v>
          </cell>
          <cell r="T516">
            <v>8.3414634146341468E-3</v>
          </cell>
          <cell r="U516">
            <v>1.4285714285714287E-2</v>
          </cell>
          <cell r="V516">
            <v>0.24039065987670868</v>
          </cell>
          <cell r="W516">
            <v>9856.0170549450559</v>
          </cell>
          <cell r="X516">
            <v>55856.017054945056</v>
          </cell>
          <cell r="Y516">
            <v>0.36234187938890372</v>
          </cell>
          <cell r="AG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row>
        <row r="517">
          <cell r="A517">
            <v>505</v>
          </cell>
          <cell r="B517">
            <v>11.000999999999999</v>
          </cell>
          <cell r="C517" t="str">
            <v>Volker</v>
          </cell>
          <cell r="D517" t="str">
            <v>Volker Site Agent</v>
          </cell>
          <cell r="E517">
            <v>44600</v>
          </cell>
          <cell r="F517">
            <v>0</v>
          </cell>
          <cell r="G517">
            <v>3</v>
          </cell>
          <cell r="H517">
            <v>5000</v>
          </cell>
          <cell r="I517">
            <v>0.03</v>
          </cell>
          <cell r="J517">
            <v>0.11338278026905831</v>
          </cell>
          <cell r="K517">
            <v>5.0000000000000001E-3</v>
          </cell>
          <cell r="M517">
            <v>1.0762331838565023E-2</v>
          </cell>
          <cell r="O517">
            <v>8.9686098654708519E-3</v>
          </cell>
          <cell r="P517">
            <v>5.9192825112107626E-3</v>
          </cell>
          <cell r="Q517">
            <v>1.6816143497757848E-2</v>
          </cell>
          <cell r="R517">
            <v>4.2040358744394622E-2</v>
          </cell>
          <cell r="S517">
            <v>9.6153846153846159E-3</v>
          </cell>
          <cell r="T517">
            <v>7.6681614349775789E-3</v>
          </cell>
          <cell r="U517">
            <v>1.4285714285714287E-2</v>
          </cell>
          <cell r="V517">
            <v>0.26445876706253391</v>
          </cell>
          <cell r="W517">
            <v>11794.861010989012</v>
          </cell>
          <cell r="X517">
            <v>61394.861010989014</v>
          </cell>
          <cell r="Y517">
            <v>0.37656639038091955</v>
          </cell>
          <cell r="AG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1</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1</v>
          </cell>
          <cell r="CJ517">
            <v>0</v>
          </cell>
        </row>
        <row r="518">
          <cell r="A518">
            <v>506</v>
          </cell>
          <cell r="B518">
            <v>11.002000000000001</v>
          </cell>
          <cell r="C518" t="str">
            <v>Volker</v>
          </cell>
          <cell r="D518" t="str">
            <v>Volker Senior QS</v>
          </cell>
          <cell r="E518">
            <v>40250</v>
          </cell>
          <cell r="F518">
            <v>0</v>
          </cell>
          <cell r="G518">
            <v>3</v>
          </cell>
          <cell r="H518">
            <v>5000</v>
          </cell>
          <cell r="I518">
            <v>0.03</v>
          </cell>
          <cell r="J518">
            <v>0.11072228571428572</v>
          </cell>
          <cell r="K518">
            <v>5.0000000000000001E-3</v>
          </cell>
          <cell r="M518">
            <v>1.1925465838509317E-2</v>
          </cell>
          <cell r="O518">
            <v>9.9378881987577643E-3</v>
          </cell>
          <cell r="P518">
            <v>6.5590062111801246E-3</v>
          </cell>
          <cell r="Q518">
            <v>1.8633540372670808E-2</v>
          </cell>
          <cell r="R518">
            <v>4.6583850931677016E-2</v>
          </cell>
          <cell r="S518">
            <v>9.6153846153846159E-3</v>
          </cell>
          <cell r="T518">
            <v>8.4968944099378888E-3</v>
          </cell>
          <cell r="U518">
            <v>1.4285714285714287E-2</v>
          </cell>
          <cell r="V518">
            <v>0.27176003057811754</v>
          </cell>
          <cell r="W518">
            <v>10938.341230769231</v>
          </cell>
          <cell r="X518">
            <v>56188.341230769234</v>
          </cell>
          <cell r="Y518">
            <v>0.39598363306258966</v>
          </cell>
          <cell r="AG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1</v>
          </cell>
          <cell r="CJ518">
            <v>0</v>
          </cell>
        </row>
        <row r="519">
          <cell r="A519">
            <v>507</v>
          </cell>
          <cell r="B519">
            <v>11.003</v>
          </cell>
          <cell r="C519" t="str">
            <v>Volker</v>
          </cell>
          <cell r="D519" t="str">
            <v>Volker Section Engineer</v>
          </cell>
          <cell r="E519">
            <v>34950</v>
          </cell>
          <cell r="F519">
            <v>0</v>
          </cell>
          <cell r="G519">
            <v>2</v>
          </cell>
          <cell r="H519">
            <v>2500</v>
          </cell>
          <cell r="I519">
            <v>0.03</v>
          </cell>
          <cell r="J519">
            <v>0.10658575107296139</v>
          </cell>
          <cell r="K519">
            <v>5.0000000000000001E-3</v>
          </cell>
          <cell r="M519">
            <v>1.3733905579399141E-2</v>
          </cell>
          <cell r="O519">
            <v>1.1444921316165951E-2</v>
          </cell>
          <cell r="P519">
            <v>7.553648068669528E-3</v>
          </cell>
          <cell r="Q519">
            <v>2.1459227467811159E-2</v>
          </cell>
          <cell r="R519">
            <v>3.8626609442060089E-2</v>
          </cell>
          <cell r="S519">
            <v>1.4423076923076924E-2</v>
          </cell>
          <cell r="T519">
            <v>9.7854077253218888E-3</v>
          </cell>
          <cell r="U519">
            <v>1.4285714285714287E-2</v>
          </cell>
          <cell r="V519">
            <v>0.27289826188118038</v>
          </cell>
          <cell r="W519">
            <v>9537.7942527472551</v>
          </cell>
          <cell r="X519">
            <v>46987.794252747255</v>
          </cell>
          <cell r="Y519">
            <v>0.34442902010721754</v>
          </cell>
          <cell r="AG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1</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1</v>
          </cell>
          <cell r="CJ519">
            <v>0</v>
          </cell>
        </row>
        <row r="520">
          <cell r="A520">
            <v>508</v>
          </cell>
          <cell r="B520">
            <v>11.004</v>
          </cell>
          <cell r="C520" t="str">
            <v>Volker</v>
          </cell>
          <cell r="D520" t="str">
            <v>Volker Section Engineer Works Supervisor</v>
          </cell>
          <cell r="E520">
            <v>35900</v>
          </cell>
          <cell r="F520">
            <v>0</v>
          </cell>
          <cell r="G520">
            <v>2</v>
          </cell>
          <cell r="H520">
            <v>2500</v>
          </cell>
          <cell r="I520">
            <v>0.03</v>
          </cell>
          <cell r="J520">
            <v>0.10741704735376045</v>
          </cell>
          <cell r="K520">
            <v>5.0000000000000001E-3</v>
          </cell>
          <cell r="M520">
            <v>1.3370473537604457E-2</v>
          </cell>
          <cell r="O520">
            <v>1.1142061281337047E-2</v>
          </cell>
          <cell r="P520">
            <v>7.353760445682451E-3</v>
          </cell>
          <cell r="Q520">
            <v>2.0891364902506964E-2</v>
          </cell>
          <cell r="R520">
            <v>3.7604456824512536E-2</v>
          </cell>
          <cell r="S520">
            <v>1.4423076923076924E-2</v>
          </cell>
          <cell r="T520">
            <v>9.5264623955431758E-3</v>
          </cell>
          <cell r="U520">
            <v>1.4285714285714287E-2</v>
          </cell>
          <cell r="V520">
            <v>0.2710144179497383</v>
          </cell>
          <cell r="W520">
            <v>9729.4176043956049</v>
          </cell>
          <cell r="X520">
            <v>48129.417604395603</v>
          </cell>
          <cell r="Y520">
            <v>0.34065230095809484</v>
          </cell>
          <cell r="AG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1</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1</v>
          </cell>
          <cell r="CJ520">
            <v>0</v>
          </cell>
        </row>
        <row r="521">
          <cell r="A521">
            <v>509</v>
          </cell>
          <cell r="B521">
            <v>11.005000000000001</v>
          </cell>
          <cell r="C521" t="str">
            <v>Volker</v>
          </cell>
          <cell r="D521" t="str">
            <v>Volker Senior QS</v>
          </cell>
          <cell r="E521">
            <v>52750</v>
          </cell>
          <cell r="F521">
            <v>0</v>
          </cell>
          <cell r="G521">
            <v>4</v>
          </cell>
          <cell r="H521">
            <v>3150</v>
          </cell>
          <cell r="I521">
            <v>0.03</v>
          </cell>
          <cell r="J521">
            <v>0.11718619905213271</v>
          </cell>
          <cell r="K521">
            <v>5.0000000000000001E-3</v>
          </cell>
          <cell r="M521">
            <v>9.0995260663507115E-3</v>
          </cell>
          <cell r="O521">
            <v>7.5829383886255926E-3</v>
          </cell>
          <cell r="P521">
            <v>5.0047393364928911E-3</v>
          </cell>
          <cell r="Q521">
            <v>1.4218009478672985E-2</v>
          </cell>
          <cell r="R521">
            <v>3.7440758293838861E-2</v>
          </cell>
          <cell r="S521">
            <v>9.6153846153846159E-3</v>
          </cell>
          <cell r="T521">
            <v>6.4834123222748813E-3</v>
          </cell>
          <cell r="U521">
            <v>1.4285714285714287E-2</v>
          </cell>
          <cell r="V521">
            <v>0.25591668183948751</v>
          </cell>
          <cell r="W521">
            <v>13499.604967032967</v>
          </cell>
          <cell r="X521">
            <v>69399.604967032967</v>
          </cell>
          <cell r="Y521">
            <v>0.31563232164991395</v>
          </cell>
          <cell r="AG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1</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1</v>
          </cell>
          <cell r="CJ521">
            <v>0</v>
          </cell>
        </row>
        <row r="522">
          <cell r="A522">
            <v>510</v>
          </cell>
          <cell r="B522">
            <v>11.006</v>
          </cell>
          <cell r="C522" t="str">
            <v>Volker</v>
          </cell>
          <cell r="D522" t="str">
            <v>Volker Quantity Surveyor</v>
          </cell>
          <cell r="E522">
            <v>38900</v>
          </cell>
          <cell r="F522">
            <v>0</v>
          </cell>
          <cell r="G522">
            <v>2</v>
          </cell>
          <cell r="H522">
            <v>2500</v>
          </cell>
          <cell r="I522">
            <v>0.03</v>
          </cell>
          <cell r="J522">
            <v>0.10977562982005142</v>
          </cell>
          <cell r="K522">
            <v>5.0000000000000001E-3</v>
          </cell>
          <cell r="M522">
            <v>1.2339331619537276E-2</v>
          </cell>
          <cell r="O522">
            <v>1.0282776349614395E-2</v>
          </cell>
          <cell r="P522">
            <v>6.786632390745501E-3</v>
          </cell>
          <cell r="Q522">
            <v>1.9280205655526992E-2</v>
          </cell>
          <cell r="R522">
            <v>3.4704370179948589E-2</v>
          </cell>
          <cell r="S522">
            <v>1.4423076923076924E-2</v>
          </cell>
          <cell r="T522">
            <v>8.7917737789203077E-3</v>
          </cell>
          <cell r="U522">
            <v>1.4285714285714287E-2</v>
          </cell>
          <cell r="V522">
            <v>0.26566951100313568</v>
          </cell>
          <cell r="W522">
            <v>10334.543978021979</v>
          </cell>
          <cell r="X522">
            <v>51734.543978021975</v>
          </cell>
          <cell r="Y522">
            <v>0.32993686318822557</v>
          </cell>
          <cell r="AG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1</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1</v>
          </cell>
          <cell r="CJ522">
            <v>0</v>
          </cell>
        </row>
        <row r="523">
          <cell r="A523">
            <v>511</v>
          </cell>
          <cell r="B523">
            <v>11.007</v>
          </cell>
          <cell r="C523" t="str">
            <v>Volker</v>
          </cell>
          <cell r="D523" t="str">
            <v>Volker Administrator</v>
          </cell>
          <cell r="E523">
            <v>25850</v>
          </cell>
          <cell r="F523">
            <v>0</v>
          </cell>
          <cell r="G523">
            <v>1</v>
          </cell>
          <cell r="H523">
            <v>1650</v>
          </cell>
          <cell r="I523">
            <v>0.03</v>
          </cell>
          <cell r="J523">
            <v>9.5526963249516456E-2</v>
          </cell>
          <cell r="K523">
            <v>5.0000000000000001E-3</v>
          </cell>
          <cell r="M523">
            <v>1.8568665377176014E-2</v>
          </cell>
          <cell r="O523">
            <v>1.5473887814313346E-2</v>
          </cell>
          <cell r="P523">
            <v>1.0212765957446808E-2</v>
          </cell>
          <cell r="Q523">
            <v>2.9013539651837523E-2</v>
          </cell>
          <cell r="R523">
            <v>4.8065764023210833E-2</v>
          </cell>
          <cell r="S523">
            <v>1.4423076923076924E-2</v>
          </cell>
          <cell r="T523">
            <v>1.3230174081237911E-2</v>
          </cell>
          <cell r="U523">
            <v>1.4285714285714287E-2</v>
          </cell>
          <cell r="V523">
            <v>0.29380055136353012</v>
          </cell>
          <cell r="W523">
            <v>7594.7442527472531</v>
          </cell>
          <cell r="X523">
            <v>35094.744252747252</v>
          </cell>
          <cell r="Y523">
            <v>0.35763033859757254</v>
          </cell>
          <cell r="AG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row>
        <row r="524">
          <cell r="A524">
            <v>512</v>
          </cell>
          <cell r="B524">
            <v>11.007999999999999</v>
          </cell>
          <cell r="C524" t="str">
            <v>Volker</v>
          </cell>
          <cell r="D524" t="str">
            <v>Volker General Foreman</v>
          </cell>
          <cell r="E524">
            <v>40850</v>
          </cell>
          <cell r="F524">
            <v>0</v>
          </cell>
          <cell r="G524">
            <v>3</v>
          </cell>
          <cell r="H524">
            <v>5000</v>
          </cell>
          <cell r="I524">
            <v>0.03</v>
          </cell>
          <cell r="J524">
            <v>0.11112293757649939</v>
          </cell>
          <cell r="K524">
            <v>5.0000000000000001E-3</v>
          </cell>
          <cell r="M524">
            <v>1.1750305997552019E-2</v>
          </cell>
          <cell r="O524">
            <v>9.7919216646266821E-3</v>
          </cell>
          <cell r="P524">
            <v>6.4626682986536109E-3</v>
          </cell>
          <cell r="Q524">
            <v>1.8359853121175031E-2</v>
          </cell>
          <cell r="R524">
            <v>4.5899632802937573E-2</v>
          </cell>
          <cell r="S524">
            <v>9.6153846153846159E-3</v>
          </cell>
          <cell r="T524">
            <v>8.3720930232558145E-3</v>
          </cell>
          <cell r="U524">
            <v>1.4285714285714287E-2</v>
          </cell>
          <cell r="V524">
            <v>0.27066051138579905</v>
          </cell>
          <cell r="W524">
            <v>11056.481890109892</v>
          </cell>
          <cell r="X524">
            <v>56906.481890109892</v>
          </cell>
          <cell r="Y524">
            <v>0.39305953219363254</v>
          </cell>
          <cell r="AG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1</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1</v>
          </cell>
          <cell r="CJ524">
            <v>0</v>
          </cell>
        </row>
        <row r="525">
          <cell r="A525">
            <v>513</v>
          </cell>
          <cell r="B525">
            <v>11.009</v>
          </cell>
          <cell r="C525" t="str">
            <v>Volker</v>
          </cell>
          <cell r="D525" t="str">
            <v>Volker Ganger</v>
          </cell>
          <cell r="E525">
            <v>19635</v>
          </cell>
          <cell r="F525">
            <v>0</v>
          </cell>
          <cell r="G525">
            <v>0</v>
          </cell>
          <cell r="H525">
            <v>0</v>
          </cell>
          <cell r="I525">
            <v>0.03</v>
          </cell>
          <cell r="J525">
            <v>8.2083116883116897E-2</v>
          </cell>
          <cell r="K525">
            <v>5.0000000000000001E-3</v>
          </cell>
          <cell r="M525">
            <v>0</v>
          </cell>
          <cell r="O525">
            <v>2.0371785077667431E-2</v>
          </cell>
          <cell r="P525">
            <v>1.3445378151260505E-2</v>
          </cell>
          <cell r="Q525">
            <v>3.819709702062643E-2</v>
          </cell>
          <cell r="R525">
            <v>0</v>
          </cell>
          <cell r="S525">
            <v>0.05</v>
          </cell>
          <cell r="T525">
            <v>0</v>
          </cell>
          <cell r="U525">
            <v>1.4285714285714287E-2</v>
          </cell>
          <cell r="V525">
            <v>0.25338309141838555</v>
          </cell>
          <cell r="W525">
            <v>4975.1770000000006</v>
          </cell>
          <cell r="X525">
            <v>24610.177</v>
          </cell>
          <cell r="Y525">
            <v>0.25338309141838544</v>
          </cell>
          <cell r="AG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1</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1</v>
          </cell>
          <cell r="CJ525">
            <v>0</v>
          </cell>
        </row>
        <row r="526">
          <cell r="A526">
            <v>514</v>
          </cell>
          <cell r="B526">
            <v>11.01</v>
          </cell>
          <cell r="C526" t="str">
            <v>Volker</v>
          </cell>
          <cell r="D526" t="str">
            <v>Volker Operative</v>
          </cell>
          <cell r="E526">
            <v>17308.499999999996</v>
          </cell>
          <cell r="F526">
            <v>0</v>
          </cell>
          <cell r="G526">
            <v>0</v>
          </cell>
          <cell r="H526">
            <v>0</v>
          </cell>
          <cell r="I526">
            <v>0.03</v>
          </cell>
          <cell r="J526">
            <v>7.4567120201057269E-2</v>
          </cell>
          <cell r="K526">
            <v>5.0000000000000001E-3</v>
          </cell>
          <cell r="M526">
            <v>0</v>
          </cell>
          <cell r="O526">
            <v>2.3110032642921111E-2</v>
          </cell>
          <cell r="P526">
            <v>1.5252621544327934E-2</v>
          </cell>
          <cell r="Q526">
            <v>4.3331311205477084E-2</v>
          </cell>
          <cell r="R526">
            <v>0</v>
          </cell>
          <cell r="S526">
            <v>0.05</v>
          </cell>
          <cell r="T526">
            <v>0</v>
          </cell>
          <cell r="U526">
            <v>1.4285714285714287E-2</v>
          </cell>
          <cell r="V526">
            <v>0.25554679987949769</v>
          </cell>
          <cell r="W526">
            <v>4423.1317857142849</v>
          </cell>
          <cell r="X526">
            <v>21731.631785714282</v>
          </cell>
          <cell r="Y526">
            <v>0.2555467998794978</v>
          </cell>
          <cell r="AG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1</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1</v>
          </cell>
          <cell r="CJ526">
            <v>0</v>
          </cell>
        </row>
        <row r="527">
          <cell r="A527">
            <v>515</v>
          </cell>
          <cell r="B527">
            <v>11.010999999999999</v>
          </cell>
          <cell r="C527" t="str">
            <v>Volker</v>
          </cell>
          <cell r="D527" t="str">
            <v>Volker Site Agent</v>
          </cell>
          <cell r="E527">
            <v>45100</v>
          </cell>
          <cell r="F527">
            <v>0</v>
          </cell>
          <cell r="G527">
            <v>3</v>
          </cell>
          <cell r="H527">
            <v>5000</v>
          </cell>
          <cell r="I527">
            <v>0.03</v>
          </cell>
          <cell r="J527">
            <v>0.11365569844789358</v>
          </cell>
          <cell r="K527">
            <v>5.0000000000000001E-3</v>
          </cell>
          <cell r="M527">
            <v>1.0643015521064302E-2</v>
          </cell>
          <cell r="O527">
            <v>8.869179600886918E-3</v>
          </cell>
          <cell r="P527">
            <v>5.8536585365853658E-3</v>
          </cell>
          <cell r="Q527">
            <v>1.662971175166297E-2</v>
          </cell>
          <cell r="R527">
            <v>4.1574279379157426E-2</v>
          </cell>
          <cell r="S527">
            <v>9.6153846153846159E-3</v>
          </cell>
          <cell r="T527">
            <v>7.5831485587583153E-3</v>
          </cell>
          <cell r="U527">
            <v>1.4285714285714287E-2</v>
          </cell>
          <cell r="V527">
            <v>0.26370979069710782</v>
          </cell>
          <cell r="W527">
            <v>11893.311560439563</v>
          </cell>
          <cell r="X527">
            <v>61993.311560439564</v>
          </cell>
          <cell r="Y527">
            <v>0.37457453570819443</v>
          </cell>
          <cell r="AG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1</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1</v>
          </cell>
          <cell r="CJ527">
            <v>0</v>
          </cell>
        </row>
        <row r="528">
          <cell r="A528">
            <v>516</v>
          </cell>
          <cell r="B528">
            <v>11.012</v>
          </cell>
          <cell r="C528" t="str">
            <v>Volker</v>
          </cell>
          <cell r="D528" t="str">
            <v>Volker Site Manager</v>
          </cell>
          <cell r="E528">
            <v>38000</v>
          </cell>
          <cell r="F528">
            <v>0</v>
          </cell>
          <cell r="G528">
            <v>2</v>
          </cell>
          <cell r="H528">
            <v>2500</v>
          </cell>
          <cell r="I528">
            <v>0.03</v>
          </cell>
          <cell r="J528">
            <v>0.10910715789473685</v>
          </cell>
          <cell r="K528">
            <v>5.0000000000000001E-3</v>
          </cell>
          <cell r="M528">
            <v>1.2631578947368421E-2</v>
          </cell>
          <cell r="O528">
            <v>1.0526315789473684E-2</v>
          </cell>
          <cell r="P528">
            <v>6.9473684210526318E-3</v>
          </cell>
          <cell r="Q528">
            <v>1.9736842105263157E-2</v>
          </cell>
          <cell r="R528">
            <v>3.5526315789473684E-2</v>
          </cell>
          <cell r="S528">
            <v>1.4423076923076924E-2</v>
          </cell>
          <cell r="T528">
            <v>8.9999999999999993E-3</v>
          </cell>
          <cell r="U528">
            <v>1.4285714285714287E-2</v>
          </cell>
          <cell r="V528">
            <v>0.26718437015615965</v>
          </cell>
          <cell r="W528">
            <v>10153.006065934067</v>
          </cell>
          <cell r="X528">
            <v>50653.006065934067</v>
          </cell>
          <cell r="Y528">
            <v>0.33297384384037021</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1</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1</v>
          </cell>
          <cell r="CJ528">
            <v>0</v>
          </cell>
        </row>
        <row r="529">
          <cell r="A529">
            <v>517</v>
          </cell>
          <cell r="B529">
            <v>11.013</v>
          </cell>
          <cell r="C529" t="str">
            <v>Volker</v>
          </cell>
          <cell r="D529" t="str">
            <v>Volker Foreman</v>
          </cell>
          <cell r="E529">
            <v>45300</v>
          </cell>
          <cell r="F529">
            <v>0</v>
          </cell>
          <cell r="G529">
            <v>3</v>
          </cell>
          <cell r="H529">
            <v>5000</v>
          </cell>
          <cell r="I529">
            <v>0.03</v>
          </cell>
          <cell r="J529">
            <v>0.11376317880794704</v>
          </cell>
          <cell r="K529">
            <v>5.0000000000000001E-3</v>
          </cell>
          <cell r="M529">
            <v>1.0596026490066225E-2</v>
          </cell>
          <cell r="O529">
            <v>8.8300220750551876E-3</v>
          </cell>
          <cell r="P529">
            <v>5.8278145695364238E-3</v>
          </cell>
          <cell r="Q529">
            <v>1.6556291390728478E-2</v>
          </cell>
          <cell r="R529">
            <v>4.1390728476821195E-2</v>
          </cell>
          <cell r="S529">
            <v>9.6153846153846159E-3</v>
          </cell>
          <cell r="T529">
            <v>7.5496688741721859E-3</v>
          </cell>
          <cell r="U529">
            <v>1.4285714285714287E-2</v>
          </cell>
          <cell r="V529">
            <v>0.26341482958542561</v>
          </cell>
          <cell r="W529">
            <v>11932.69178021978</v>
          </cell>
          <cell r="X529">
            <v>62232.691780219779</v>
          </cell>
          <cell r="Y529">
            <v>0.37379010552361547</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1</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1</v>
          </cell>
          <cell r="CJ529">
            <v>0</v>
          </cell>
        </row>
        <row r="530">
          <cell r="A530">
            <v>518</v>
          </cell>
          <cell r="B530">
            <v>11.013999999999999</v>
          </cell>
          <cell r="C530" t="str">
            <v>Volker</v>
          </cell>
          <cell r="D530" t="str">
            <v>Volker Contracts Manager</v>
          </cell>
          <cell r="E530">
            <v>80000</v>
          </cell>
          <cell r="F530">
            <v>0</v>
          </cell>
          <cell r="G530">
            <v>7</v>
          </cell>
          <cell r="H530">
            <v>5500</v>
          </cell>
          <cell r="I530">
            <v>0.03</v>
          </cell>
          <cell r="J530">
            <v>0.12427589999999999</v>
          </cell>
          <cell r="K530">
            <v>5.0000000000000001E-3</v>
          </cell>
          <cell r="M530">
            <v>6.0000000000000001E-3</v>
          </cell>
          <cell r="O530">
            <v>5.0000000000000001E-3</v>
          </cell>
          <cell r="P530">
            <v>3.3E-3</v>
          </cell>
          <cell r="Q530">
            <v>9.3749999999999997E-3</v>
          </cell>
          <cell r="R530">
            <v>3.5937499999999997E-2</v>
          </cell>
          <cell r="S530">
            <v>7.2115384615384619E-3</v>
          </cell>
          <cell r="T530">
            <v>4.2750000000000002E-3</v>
          </cell>
          <cell r="U530">
            <v>1.4285714285714287E-2</v>
          </cell>
          <cell r="V530">
            <v>0.24466065274725274</v>
          </cell>
          <cell r="W530">
            <v>19572.852219780219</v>
          </cell>
          <cell r="X530">
            <v>105072.85221978022</v>
          </cell>
          <cell r="Y530">
            <v>0.31341065274725288</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1</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1</v>
          </cell>
          <cell r="CJ530">
            <v>0</v>
          </cell>
        </row>
        <row r="531">
          <cell r="A531">
            <v>519</v>
          </cell>
          <cell r="B531">
            <v>11.015000000000001</v>
          </cell>
          <cell r="C531" t="str">
            <v>Volker</v>
          </cell>
          <cell r="D531" t="str">
            <v>Volker Managing Surveyor</v>
          </cell>
          <cell r="E531">
            <v>77500</v>
          </cell>
          <cell r="F531">
            <v>0</v>
          </cell>
          <cell r="G531">
            <v>6</v>
          </cell>
          <cell r="H531">
            <v>5000</v>
          </cell>
          <cell r="I531">
            <v>0.03</v>
          </cell>
          <cell r="J531">
            <v>0.1238331870967742</v>
          </cell>
          <cell r="K531">
            <v>5.0000000000000001E-3</v>
          </cell>
          <cell r="M531">
            <v>6.193548387096774E-3</v>
          </cell>
          <cell r="O531">
            <v>5.1612903225806452E-3</v>
          </cell>
          <cell r="P531">
            <v>3.406451612903226E-3</v>
          </cell>
          <cell r="Q531">
            <v>9.6774193548387101E-3</v>
          </cell>
          <cell r="R531">
            <v>3.0645161290322579E-2</v>
          </cell>
          <cell r="S531">
            <v>7.2115384615384619E-3</v>
          </cell>
          <cell r="T531">
            <v>4.4129032258064518E-3</v>
          </cell>
          <cell r="U531">
            <v>1.4285714285714287E-2</v>
          </cell>
          <cell r="V531">
            <v>0.23982721403757531</v>
          </cell>
          <cell r="W531">
            <v>18586.609087912086</v>
          </cell>
          <cell r="X531">
            <v>101086.60908791209</v>
          </cell>
          <cell r="Y531">
            <v>0.30434334306983346</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1</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1</v>
          </cell>
          <cell r="CJ531">
            <v>0</v>
          </cell>
        </row>
        <row r="532">
          <cell r="A532">
            <v>520</v>
          </cell>
          <cell r="B532">
            <v>11.016</v>
          </cell>
          <cell r="C532" t="str">
            <v>Volker</v>
          </cell>
          <cell r="D532" t="str">
            <v>Volker Project Manager</v>
          </cell>
          <cell r="E532">
            <v>54650</v>
          </cell>
          <cell r="F532">
            <v>0</v>
          </cell>
          <cell r="G532">
            <v>4</v>
          </cell>
          <cell r="H532">
            <v>3150</v>
          </cell>
          <cell r="I532">
            <v>0.03</v>
          </cell>
          <cell r="J532">
            <v>0.1179098261665142</v>
          </cell>
          <cell r="K532">
            <v>5.0000000000000001E-3</v>
          </cell>
          <cell r="M532">
            <v>8.78316559926807E-3</v>
          </cell>
          <cell r="O532">
            <v>7.319304666056725E-3</v>
          </cell>
          <cell r="P532">
            <v>4.8307410795974384E-3</v>
          </cell>
          <cell r="Q532">
            <v>1.3723696248856358E-2</v>
          </cell>
          <cell r="R532">
            <v>3.6139066788655076E-2</v>
          </cell>
          <cell r="S532">
            <v>9.6153846153846159E-3</v>
          </cell>
          <cell r="T532">
            <v>6.2580054894784999E-3</v>
          </cell>
          <cell r="U532">
            <v>1.4285714285714287E-2</v>
          </cell>
          <cell r="V532">
            <v>0.25386490493952529</v>
          </cell>
          <cell r="W532">
            <v>13873.717054945057</v>
          </cell>
          <cell r="X532">
            <v>71673.717054945053</v>
          </cell>
          <cell r="Y532">
            <v>0.31150442918472199</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1</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1</v>
          </cell>
          <cell r="CJ532">
            <v>0</v>
          </cell>
        </row>
        <row r="533">
          <cell r="A533">
            <v>521</v>
          </cell>
          <cell r="B533">
            <v>11.016999999999999</v>
          </cell>
          <cell r="C533" t="str">
            <v>Volker</v>
          </cell>
          <cell r="D533" t="str">
            <v>Volker Senior Engineer</v>
          </cell>
          <cell r="E533">
            <v>34450</v>
          </cell>
          <cell r="F533">
            <v>0</v>
          </cell>
          <cell r="G533">
            <v>2</v>
          </cell>
          <cell r="H533">
            <v>2500</v>
          </cell>
          <cell r="I533">
            <v>0.03</v>
          </cell>
          <cell r="J533">
            <v>0.10612981132075473</v>
          </cell>
          <cell r="K533">
            <v>5.0000000000000001E-3</v>
          </cell>
          <cell r="M533">
            <v>1.3933236574746009E-2</v>
          </cell>
          <cell r="O533">
            <v>1.1611030478955007E-2</v>
          </cell>
          <cell r="P533">
            <v>7.6632801161103051E-3</v>
          </cell>
          <cell r="Q533">
            <v>2.1770682148040638E-2</v>
          </cell>
          <cell r="R533">
            <v>3.9187227866473148E-2</v>
          </cell>
          <cell r="S533">
            <v>1.4423076923076924E-2</v>
          </cell>
          <cell r="T533">
            <v>9.9274310595065304E-3</v>
          </cell>
          <cell r="U533">
            <v>1.4285714285714287E-2</v>
          </cell>
          <cell r="V533">
            <v>0.27393149077337764</v>
          </cell>
          <cell r="W533">
            <v>9436.9398571428592</v>
          </cell>
          <cell r="X533">
            <v>46386.939857142861</v>
          </cell>
          <cell r="Y533">
            <v>0.34650043126684649</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1</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1</v>
          </cell>
          <cell r="CJ533">
            <v>0</v>
          </cell>
        </row>
        <row r="534">
          <cell r="A534">
            <v>522</v>
          </cell>
          <cell r="B534">
            <v>11.018000000000001</v>
          </cell>
          <cell r="C534" t="str">
            <v>Volker</v>
          </cell>
          <cell r="D534" t="str">
            <v>Volker Foreman</v>
          </cell>
          <cell r="E534">
            <v>32000</v>
          </cell>
          <cell r="F534">
            <v>0</v>
          </cell>
          <cell r="G534">
            <v>2</v>
          </cell>
          <cell r="H534">
            <v>2500</v>
          </cell>
          <cell r="I534">
            <v>0.03</v>
          </cell>
          <cell r="J534">
            <v>0.10368975</v>
          </cell>
          <cell r="K534">
            <v>5.0000000000000001E-3</v>
          </cell>
          <cell r="M534">
            <v>1.4999999999999999E-2</v>
          </cell>
          <cell r="O534">
            <v>1.2500000000000001E-2</v>
          </cell>
          <cell r="P534">
            <v>8.2500000000000004E-3</v>
          </cell>
          <cell r="Q534">
            <v>2.34375E-2</v>
          </cell>
          <cell r="R534">
            <v>4.2187500000000003E-2</v>
          </cell>
          <cell r="S534">
            <v>1.4423076923076924E-2</v>
          </cell>
          <cell r="T534">
            <v>1.0687500000000001E-2</v>
          </cell>
          <cell r="U534">
            <v>1.4285714285714287E-2</v>
          </cell>
          <cell r="V534">
            <v>0.27946104120879128</v>
          </cell>
          <cell r="W534">
            <v>8942.7533186813216</v>
          </cell>
          <cell r="X534">
            <v>43442.753318681323</v>
          </cell>
          <cell r="Y534">
            <v>0.35758604120879145</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1</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1</v>
          </cell>
          <cell r="CJ534">
            <v>0</v>
          </cell>
        </row>
        <row r="535">
          <cell r="A535">
            <v>523</v>
          </cell>
          <cell r="B535">
            <v>11.019</v>
          </cell>
          <cell r="C535" t="str">
            <v>Volker</v>
          </cell>
          <cell r="D535" t="str">
            <v>Volker</v>
          </cell>
          <cell r="E535">
            <v>32000</v>
          </cell>
          <cell r="F535">
            <v>0</v>
          </cell>
          <cell r="G535">
            <v>2</v>
          </cell>
          <cell r="H535">
            <v>2500</v>
          </cell>
          <cell r="I535">
            <v>0.03</v>
          </cell>
          <cell r="J535">
            <v>0.10368975</v>
          </cell>
          <cell r="K535">
            <v>5.0000000000000001E-3</v>
          </cell>
          <cell r="M535">
            <v>1.4999999999999999E-2</v>
          </cell>
          <cell r="O535">
            <v>1.2500000000000001E-2</v>
          </cell>
          <cell r="P535">
            <v>8.2500000000000004E-3</v>
          </cell>
          <cell r="Q535">
            <v>2.34375E-2</v>
          </cell>
          <cell r="R535">
            <v>4.2187500000000003E-2</v>
          </cell>
          <cell r="S535">
            <v>1.4423076923076924E-2</v>
          </cell>
          <cell r="T535">
            <v>1.0687500000000001E-2</v>
          </cell>
          <cell r="U535">
            <v>1.4285714285714287E-2</v>
          </cell>
          <cell r="V535">
            <v>0.27946104120879128</v>
          </cell>
          <cell r="W535">
            <v>8942.7533186813216</v>
          </cell>
          <cell r="X535">
            <v>43442.753318681323</v>
          </cell>
          <cell r="Y535">
            <v>0.35758604120879145</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1</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1</v>
          </cell>
          <cell r="CJ535">
            <v>0</v>
          </cell>
        </row>
        <row r="536">
          <cell r="A536">
            <v>524</v>
          </cell>
          <cell r="B536">
            <v>12.000999999999999</v>
          </cell>
          <cell r="C536" t="str">
            <v>WT Parker</v>
          </cell>
          <cell r="D536">
            <v>0</v>
          </cell>
          <cell r="E536">
            <v>27982.76</v>
          </cell>
          <cell r="F536">
            <v>0</v>
          </cell>
          <cell r="G536">
            <v>1</v>
          </cell>
          <cell r="H536">
            <v>1650</v>
          </cell>
          <cell r="I536">
            <v>0.01</v>
          </cell>
          <cell r="J536">
            <v>9.8764127627153295E-2</v>
          </cell>
          <cell r="K536">
            <v>5.0000000000000001E-3</v>
          </cell>
          <cell r="M536">
            <v>1.7153418747829021E-2</v>
          </cell>
          <cell r="O536">
            <v>1.4294515623190852E-2</v>
          </cell>
          <cell r="P536">
            <v>9.4343803113059611E-3</v>
          </cell>
          <cell r="Q536">
            <v>2.6802216793482846E-2</v>
          </cell>
          <cell r="R536">
            <v>4.4402339154536584E-2</v>
          </cell>
          <cell r="S536">
            <v>1.4423076923076924E-2</v>
          </cell>
          <cell r="T536">
            <v>1.2221810857828178E-2</v>
          </cell>
          <cell r="U536">
            <v>1.4285714285714287E-2</v>
          </cell>
          <cell r="V536">
            <v>0.26678160032411796</v>
          </cell>
          <cell r="W536">
            <v>7465.2854942857148</v>
          </cell>
          <cell r="X536">
            <v>37098.04549428571</v>
          </cell>
          <cell r="Y536">
            <v>0.32574647726978023</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row>
        <row r="537">
          <cell r="A537">
            <v>525</v>
          </cell>
          <cell r="B537">
            <v>12.002000000000001</v>
          </cell>
          <cell r="C537" t="str">
            <v>WT Parker</v>
          </cell>
          <cell r="D537">
            <v>0</v>
          </cell>
          <cell r="E537">
            <v>25642.76</v>
          </cell>
          <cell r="F537">
            <v>0</v>
          </cell>
          <cell r="G537">
            <v>1</v>
          </cell>
          <cell r="H537">
            <v>1650</v>
          </cell>
          <cell r="I537">
            <v>0.01</v>
          </cell>
          <cell r="J537">
            <v>9.518370409425507E-2</v>
          </cell>
          <cell r="K537">
            <v>5.0000000000000001E-3</v>
          </cell>
          <cell r="M537">
            <v>1.8718733864841384E-2</v>
          </cell>
          <cell r="O537">
            <v>1.559894488736782E-2</v>
          </cell>
          <cell r="P537">
            <v>1.0295303625662762E-2</v>
          </cell>
          <cell r="Q537">
            <v>2.9248021663814662E-2</v>
          </cell>
          <cell r="R537">
            <v>4.8454222556386289E-2</v>
          </cell>
          <cell r="S537">
            <v>1.4423076923076924E-2</v>
          </cell>
          <cell r="T537">
            <v>1.3337097878699486E-2</v>
          </cell>
          <cell r="U537">
            <v>1.4285714285714287E-2</v>
          </cell>
          <cell r="V537">
            <v>0.27454481977981865</v>
          </cell>
          <cell r="W537">
            <v>7040.0869228571419</v>
          </cell>
          <cell r="X537">
            <v>34332.846922857141</v>
          </cell>
          <cell r="Y537">
            <v>0.3388904674402109</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row>
        <row r="538">
          <cell r="A538">
            <v>526</v>
          </cell>
          <cell r="B538">
            <v>12.003</v>
          </cell>
          <cell r="C538" t="str">
            <v>WT Parker</v>
          </cell>
          <cell r="D538">
            <v>0</v>
          </cell>
          <cell r="E538">
            <v>19110</v>
          </cell>
          <cell r="F538">
            <v>0</v>
          </cell>
          <cell r="G538">
            <v>0</v>
          </cell>
          <cell r="H538">
            <v>0</v>
          </cell>
          <cell r="I538">
            <v>0</v>
          </cell>
          <cell r="J538">
            <v>8.054693877551021E-2</v>
          </cell>
          <cell r="K538">
            <v>5.0000000000000001E-3</v>
          </cell>
          <cell r="M538">
            <v>0</v>
          </cell>
          <cell r="O538">
            <v>2.0931449502878074E-2</v>
          </cell>
          <cell r="P538">
            <v>1.3814756671899528E-2</v>
          </cell>
          <cell r="Q538">
            <v>3.924646781789639E-2</v>
          </cell>
          <cell r="R538">
            <v>0</v>
          </cell>
          <cell r="S538">
            <v>0.05</v>
          </cell>
          <cell r="T538">
            <v>0</v>
          </cell>
          <cell r="U538">
            <v>1.4285714285714287E-2</v>
          </cell>
          <cell r="V538">
            <v>0.22382532705389852</v>
          </cell>
          <cell r="W538">
            <v>4277.3020000000006</v>
          </cell>
          <cell r="X538">
            <v>23387.302</v>
          </cell>
          <cell r="Y538">
            <v>0.22382532705389857</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row>
        <row r="539">
          <cell r="A539">
            <v>527</v>
          </cell>
          <cell r="B539">
            <v>12.004</v>
          </cell>
          <cell r="C539" t="str">
            <v>WT Parker</v>
          </cell>
          <cell r="D539">
            <v>0</v>
          </cell>
          <cell r="E539">
            <v>13182</v>
          </cell>
          <cell r="F539">
            <v>0</v>
          </cell>
          <cell r="G539">
            <v>0</v>
          </cell>
          <cell r="H539">
            <v>0</v>
          </cell>
          <cell r="I539">
            <v>0</v>
          </cell>
          <cell r="J539">
            <v>5.4710059171597644E-2</v>
          </cell>
          <cell r="K539">
            <v>5.0000000000000001E-3</v>
          </cell>
          <cell r="M539">
            <v>0</v>
          </cell>
          <cell r="O539">
            <v>3.0344409042633896E-2</v>
          </cell>
          <cell r="P539">
            <v>2.0027309968138372E-2</v>
          </cell>
          <cell r="Q539">
            <v>5.6895766954938552E-2</v>
          </cell>
          <cell r="R539">
            <v>0</v>
          </cell>
          <cell r="S539">
            <v>0.05</v>
          </cell>
          <cell r="T539">
            <v>0</v>
          </cell>
          <cell r="U539">
            <v>1.4285714285714287E-2</v>
          </cell>
          <cell r="V539">
            <v>0.23126325942302273</v>
          </cell>
          <cell r="W539">
            <v>3048.5122857142856</v>
          </cell>
          <cell r="X539">
            <v>16230.512285714285</v>
          </cell>
          <cell r="Y539">
            <v>0.23126325942302262</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row>
        <row r="540">
          <cell r="A540">
            <v>528</v>
          </cell>
          <cell r="B540">
            <v>12.005000000000001</v>
          </cell>
          <cell r="C540" t="str">
            <v>WT Parker</v>
          </cell>
          <cell r="D540">
            <v>0</v>
          </cell>
          <cell r="E540">
            <v>25642.76</v>
          </cell>
          <cell r="F540">
            <v>0</v>
          </cell>
          <cell r="G540">
            <v>1</v>
          </cell>
          <cell r="H540">
            <v>1650</v>
          </cell>
          <cell r="I540">
            <v>0.01</v>
          </cell>
          <cell r="J540">
            <v>9.518370409425507E-2</v>
          </cell>
          <cell r="K540">
            <v>5.0000000000000001E-3</v>
          </cell>
          <cell r="M540">
            <v>1.8718733864841384E-2</v>
          </cell>
          <cell r="O540">
            <v>1.559894488736782E-2</v>
          </cell>
          <cell r="P540">
            <v>1.0295303625662762E-2</v>
          </cell>
          <cell r="Q540">
            <v>2.9248021663814662E-2</v>
          </cell>
          <cell r="R540">
            <v>4.8454222556386289E-2</v>
          </cell>
          <cell r="S540">
            <v>1.4423076923076924E-2</v>
          </cell>
          <cell r="T540">
            <v>1.3337097878699486E-2</v>
          </cell>
          <cell r="U540">
            <v>1.4285714285714287E-2</v>
          </cell>
          <cell r="V540">
            <v>0.27454481977981865</v>
          </cell>
          <cell r="W540">
            <v>7040.0869228571419</v>
          </cell>
          <cell r="X540">
            <v>34332.846922857141</v>
          </cell>
          <cell r="Y540">
            <v>0.3388904674402109</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row>
        <row r="541">
          <cell r="A541">
            <v>529</v>
          </cell>
          <cell r="B541">
            <v>12.006</v>
          </cell>
          <cell r="C541" t="str">
            <v>WT Parker</v>
          </cell>
          <cell r="D541">
            <v>0</v>
          </cell>
          <cell r="E541">
            <v>27982.76</v>
          </cell>
          <cell r="F541">
            <v>0</v>
          </cell>
          <cell r="G541">
            <v>1</v>
          </cell>
          <cell r="H541">
            <v>1650</v>
          </cell>
          <cell r="I541">
            <v>0.01</v>
          </cell>
          <cell r="J541">
            <v>9.8764127627153295E-2</v>
          </cell>
          <cell r="K541">
            <v>5.0000000000000001E-3</v>
          </cell>
          <cell r="M541">
            <v>1.7153418747829021E-2</v>
          </cell>
          <cell r="O541">
            <v>1.4294515623190852E-2</v>
          </cell>
          <cell r="P541">
            <v>9.4343803113059611E-3</v>
          </cell>
          <cell r="Q541">
            <v>2.6802216793482846E-2</v>
          </cell>
          <cell r="R541">
            <v>4.4402339154536584E-2</v>
          </cell>
          <cell r="S541">
            <v>1.4423076923076924E-2</v>
          </cell>
          <cell r="T541">
            <v>1.2221810857828178E-2</v>
          </cell>
          <cell r="U541">
            <v>1.4285714285714287E-2</v>
          </cell>
          <cell r="V541">
            <v>0.26678160032411796</v>
          </cell>
          <cell r="W541">
            <v>7465.2854942857148</v>
          </cell>
          <cell r="X541">
            <v>37098.04549428571</v>
          </cell>
          <cell r="Y541">
            <v>0.32574647726978023</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row>
        <row r="542">
          <cell r="A542">
            <v>530</v>
          </cell>
          <cell r="B542">
            <v>12.007</v>
          </cell>
          <cell r="C542" t="str">
            <v>WT Parker</v>
          </cell>
          <cell r="D542">
            <v>0</v>
          </cell>
          <cell r="E542">
            <v>30439.759999999998</v>
          </cell>
          <cell r="F542">
            <v>0</v>
          </cell>
          <cell r="G542">
            <v>2</v>
          </cell>
          <cell r="H542">
            <v>2500</v>
          </cell>
          <cell r="I542">
            <v>0.01</v>
          </cell>
          <cell r="J542">
            <v>0.10193112166455977</v>
          </cell>
          <cell r="K542">
            <v>5.0000000000000001E-3</v>
          </cell>
          <cell r="M542">
            <v>1.5768849688696625E-2</v>
          </cell>
          <cell r="O542">
            <v>1.3140708073913855E-2</v>
          </cell>
          <cell r="P542">
            <v>8.6728673287831438E-3</v>
          </cell>
          <cell r="Q542">
            <v>2.4638827638588479E-2</v>
          </cell>
          <cell r="R542">
            <v>4.4349889749459262E-2</v>
          </cell>
          <cell r="S542">
            <v>1.4423076923076924E-2</v>
          </cell>
          <cell r="T542">
            <v>1.1235305403196347E-2</v>
          </cell>
          <cell r="U542">
            <v>1.4285714285714287E-2</v>
          </cell>
          <cell r="V542">
            <v>0.26344636075598871</v>
          </cell>
          <cell r="W542">
            <v>8019.2439942857145</v>
          </cell>
          <cell r="X542">
            <v>40959.003994285711</v>
          </cell>
          <cell r="Y542">
            <v>0.34557578621795026</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row>
        <row r="543">
          <cell r="A543">
            <v>531</v>
          </cell>
          <cell r="B543">
            <v>12.007999999999999</v>
          </cell>
          <cell r="C543" t="str">
            <v>WT Parker</v>
          </cell>
          <cell r="D543">
            <v>0</v>
          </cell>
          <cell r="E543">
            <v>27982.76</v>
          </cell>
          <cell r="F543">
            <v>0</v>
          </cell>
          <cell r="G543">
            <v>1</v>
          </cell>
          <cell r="H543">
            <v>1650</v>
          </cell>
          <cell r="I543">
            <v>2.5000000000000001E-2</v>
          </cell>
          <cell r="J543">
            <v>9.8764127627153295E-2</v>
          </cell>
          <cell r="K543">
            <v>5.0000000000000001E-3</v>
          </cell>
          <cell r="M543">
            <v>1.7153418747829021E-2</v>
          </cell>
          <cell r="O543">
            <v>1.4294515623190852E-2</v>
          </cell>
          <cell r="P543">
            <v>9.4343803113059611E-3</v>
          </cell>
          <cell r="Q543">
            <v>2.6802216793482846E-2</v>
          </cell>
          <cell r="R543">
            <v>4.4402339154536584E-2</v>
          </cell>
          <cell r="S543">
            <v>1.4423076923076924E-2</v>
          </cell>
          <cell r="T543">
            <v>1.2221810857828178E-2</v>
          </cell>
          <cell r="U543">
            <v>1.4285714285714287E-2</v>
          </cell>
          <cell r="V543">
            <v>0.28178160032411798</v>
          </cell>
          <cell r="W543">
            <v>7885.0268942857147</v>
          </cell>
          <cell r="X543">
            <v>37517.786894285717</v>
          </cell>
          <cell r="Y543">
            <v>0.34074647726978036</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row>
        <row r="544">
          <cell r="A544">
            <v>532</v>
          </cell>
          <cell r="B544">
            <v>12.009</v>
          </cell>
          <cell r="C544" t="str">
            <v>WT Parker</v>
          </cell>
          <cell r="D544">
            <v>0</v>
          </cell>
          <cell r="E544">
            <v>27982.76</v>
          </cell>
          <cell r="F544">
            <v>0</v>
          </cell>
          <cell r="G544">
            <v>1</v>
          </cell>
          <cell r="H544">
            <v>1650</v>
          </cell>
          <cell r="I544">
            <v>0.01</v>
          </cell>
          <cell r="J544">
            <v>9.8764127627153295E-2</v>
          </cell>
          <cell r="K544">
            <v>5.0000000000000001E-3</v>
          </cell>
          <cell r="M544">
            <v>1.7153418747829021E-2</v>
          </cell>
          <cell r="O544">
            <v>1.4294515623190852E-2</v>
          </cell>
          <cell r="P544">
            <v>9.4343803113059611E-3</v>
          </cell>
          <cell r="Q544">
            <v>2.6802216793482846E-2</v>
          </cell>
          <cell r="R544">
            <v>4.4402339154536584E-2</v>
          </cell>
          <cell r="S544">
            <v>1.4423076923076924E-2</v>
          </cell>
          <cell r="T544">
            <v>1.2221810857828178E-2</v>
          </cell>
          <cell r="U544">
            <v>1.4285714285714287E-2</v>
          </cell>
          <cell r="V544">
            <v>0.26678160032411796</v>
          </cell>
          <cell r="W544">
            <v>7465.2854942857148</v>
          </cell>
          <cell r="X544">
            <v>37098.04549428571</v>
          </cell>
          <cell r="Y544">
            <v>0.32574647726978023</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row>
        <row r="545">
          <cell r="A545">
            <v>533</v>
          </cell>
          <cell r="B545">
            <v>12.01</v>
          </cell>
          <cell r="C545" t="str">
            <v>WT Parker</v>
          </cell>
          <cell r="D545">
            <v>0</v>
          </cell>
          <cell r="E545">
            <v>25642.76</v>
          </cell>
          <cell r="F545">
            <v>0</v>
          </cell>
          <cell r="G545">
            <v>1</v>
          </cell>
          <cell r="H545">
            <v>1650</v>
          </cell>
          <cell r="I545">
            <v>0.01</v>
          </cell>
          <cell r="J545">
            <v>9.518370409425507E-2</v>
          </cell>
          <cell r="K545">
            <v>5.0000000000000001E-3</v>
          </cell>
          <cell r="M545">
            <v>1.8718733864841384E-2</v>
          </cell>
          <cell r="O545">
            <v>1.559894488736782E-2</v>
          </cell>
          <cell r="P545">
            <v>1.0295303625662762E-2</v>
          </cell>
          <cell r="Q545">
            <v>2.9248021663814662E-2</v>
          </cell>
          <cell r="R545">
            <v>4.8454222556386289E-2</v>
          </cell>
          <cell r="S545">
            <v>1.4423076923076924E-2</v>
          </cell>
          <cell r="T545">
            <v>1.3337097878699486E-2</v>
          </cell>
          <cell r="U545">
            <v>1.4285714285714287E-2</v>
          </cell>
          <cell r="V545">
            <v>0.27454481977981865</v>
          </cell>
          <cell r="W545">
            <v>7040.0869228571419</v>
          </cell>
          <cell r="X545">
            <v>34332.846922857141</v>
          </cell>
          <cell r="Y545">
            <v>0.3388904674402109</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row>
        <row r="546">
          <cell r="A546">
            <v>534</v>
          </cell>
          <cell r="B546">
            <v>12.010999999999999</v>
          </cell>
          <cell r="C546" t="str">
            <v>WT Parker</v>
          </cell>
          <cell r="D546">
            <v>0</v>
          </cell>
          <cell r="E546">
            <v>27982.76</v>
          </cell>
          <cell r="F546">
            <v>0</v>
          </cell>
          <cell r="G546">
            <v>1</v>
          </cell>
          <cell r="H546">
            <v>1650</v>
          </cell>
          <cell r="I546">
            <v>2.5000000000000001E-2</v>
          </cell>
          <cell r="J546">
            <v>9.8764127627153295E-2</v>
          </cell>
          <cell r="K546">
            <v>5.0000000000000001E-3</v>
          </cell>
          <cell r="M546">
            <v>1.7153418747829021E-2</v>
          </cell>
          <cell r="O546">
            <v>1.4294515623190852E-2</v>
          </cell>
          <cell r="P546">
            <v>9.4343803113059611E-3</v>
          </cell>
          <cell r="Q546">
            <v>2.6802216793482846E-2</v>
          </cell>
          <cell r="R546">
            <v>4.4402339154536584E-2</v>
          </cell>
          <cell r="S546">
            <v>1.4423076923076924E-2</v>
          </cell>
          <cell r="T546">
            <v>1.2221810857828178E-2</v>
          </cell>
          <cell r="U546">
            <v>1.4285714285714287E-2</v>
          </cell>
          <cell r="V546">
            <v>0.28178160032411798</v>
          </cell>
          <cell r="W546">
            <v>7885.0268942857147</v>
          </cell>
          <cell r="X546">
            <v>37517.786894285717</v>
          </cell>
          <cell r="Y546">
            <v>0.34074647726978036</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row>
        <row r="547">
          <cell r="A547">
            <v>535</v>
          </cell>
          <cell r="B547">
            <v>12.012</v>
          </cell>
          <cell r="C547" t="str">
            <v>WT Parker</v>
          </cell>
          <cell r="D547">
            <v>0</v>
          </cell>
          <cell r="E547">
            <v>27982.76</v>
          </cell>
          <cell r="F547">
            <v>0</v>
          </cell>
          <cell r="G547">
            <v>1</v>
          </cell>
          <cell r="H547">
            <v>1650</v>
          </cell>
          <cell r="I547">
            <v>0.01</v>
          </cell>
          <cell r="J547">
            <v>9.8764127627153295E-2</v>
          </cell>
          <cell r="K547">
            <v>5.0000000000000001E-3</v>
          </cell>
          <cell r="M547">
            <v>1.7153418747829021E-2</v>
          </cell>
          <cell r="O547">
            <v>1.4294515623190852E-2</v>
          </cell>
          <cell r="P547">
            <v>9.4343803113059611E-3</v>
          </cell>
          <cell r="Q547">
            <v>2.6802216793482846E-2</v>
          </cell>
          <cell r="R547">
            <v>4.4402339154536584E-2</v>
          </cell>
          <cell r="S547">
            <v>1.4423076923076924E-2</v>
          </cell>
          <cell r="T547">
            <v>1.2221810857828178E-2</v>
          </cell>
          <cell r="U547">
            <v>1.4285714285714287E-2</v>
          </cell>
          <cell r="V547">
            <v>0.26678160032411796</v>
          </cell>
          <cell r="W547">
            <v>7465.2854942857148</v>
          </cell>
          <cell r="X547">
            <v>37098.04549428571</v>
          </cell>
          <cell r="Y547">
            <v>0.32574647726978023</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row>
        <row r="548">
          <cell r="A548">
            <v>536</v>
          </cell>
          <cell r="B548">
            <v>12.013</v>
          </cell>
          <cell r="C548" t="str">
            <v>WT Parker</v>
          </cell>
          <cell r="D548">
            <v>0</v>
          </cell>
          <cell r="E548">
            <v>20358</v>
          </cell>
          <cell r="F548">
            <v>0</v>
          </cell>
          <cell r="G548">
            <v>0</v>
          </cell>
          <cell r="H548">
            <v>0</v>
          </cell>
          <cell r="I548">
            <v>0.01</v>
          </cell>
          <cell r="J548">
            <v>8.4068965517241384E-2</v>
          </cell>
          <cell r="K548">
            <v>5.0000000000000001E-3</v>
          </cell>
          <cell r="M548">
            <v>0</v>
          </cell>
          <cell r="O548">
            <v>1.9648295510364476E-2</v>
          </cell>
          <cell r="P548">
            <v>1.2967875036840553E-2</v>
          </cell>
          <cell r="Q548">
            <v>3.6840554081933395E-2</v>
          </cell>
          <cell r="R548">
            <v>2.4560369387955593E-2</v>
          </cell>
          <cell r="S548">
            <v>1.4423076923076924E-2</v>
          </cell>
          <cell r="T548">
            <v>0</v>
          </cell>
          <cell r="U548">
            <v>1.4285714285714287E-2</v>
          </cell>
          <cell r="V548">
            <v>0.2217948507431266</v>
          </cell>
          <cell r="W548">
            <v>4515.2995714285717</v>
          </cell>
          <cell r="X548">
            <v>24873.299571428572</v>
          </cell>
          <cell r="Y548">
            <v>0.22179485074312666</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row>
        <row r="549">
          <cell r="A549">
            <v>537</v>
          </cell>
          <cell r="B549">
            <v>12.013999999999999</v>
          </cell>
          <cell r="C549" t="str">
            <v>WT Parker</v>
          </cell>
          <cell r="D549">
            <v>0</v>
          </cell>
          <cell r="E549">
            <v>25642.76</v>
          </cell>
          <cell r="F549">
            <v>0</v>
          </cell>
          <cell r="G549">
            <v>1</v>
          </cell>
          <cell r="H549">
            <v>1650</v>
          </cell>
          <cell r="I549">
            <v>0.01</v>
          </cell>
          <cell r="J549">
            <v>9.518370409425507E-2</v>
          </cell>
          <cell r="K549">
            <v>5.0000000000000001E-3</v>
          </cell>
          <cell r="M549">
            <v>1.8718733864841384E-2</v>
          </cell>
          <cell r="O549">
            <v>1.559894488736782E-2</v>
          </cell>
          <cell r="P549">
            <v>1.0295303625662762E-2</v>
          </cell>
          <cell r="Q549">
            <v>2.9248021663814662E-2</v>
          </cell>
          <cell r="R549">
            <v>4.8454222556386289E-2</v>
          </cell>
          <cell r="S549">
            <v>1.4423076923076924E-2</v>
          </cell>
          <cell r="T549">
            <v>1.3337097878699486E-2</v>
          </cell>
          <cell r="U549">
            <v>1.4285714285714287E-2</v>
          </cell>
          <cell r="V549">
            <v>0.27454481977981865</v>
          </cell>
          <cell r="W549">
            <v>7040.0869228571419</v>
          </cell>
          <cell r="X549">
            <v>34332.846922857141</v>
          </cell>
          <cell r="Y549">
            <v>0.3388904674402109</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row>
        <row r="550">
          <cell r="A550">
            <v>538</v>
          </cell>
          <cell r="B550">
            <v>12.015000000000001</v>
          </cell>
          <cell r="C550" t="str">
            <v>WT Parker</v>
          </cell>
          <cell r="D550">
            <v>0</v>
          </cell>
          <cell r="E550">
            <v>30010.76</v>
          </cell>
          <cell r="F550">
            <v>0</v>
          </cell>
          <cell r="G550">
            <v>2</v>
          </cell>
          <cell r="H550">
            <v>2500</v>
          </cell>
          <cell r="I550">
            <v>0.01</v>
          </cell>
          <cell r="J550">
            <v>0.10141552163290768</v>
          </cell>
          <cell r="K550">
            <v>5.0000000000000001E-3</v>
          </cell>
          <cell r="M550">
            <v>1.5994263390863812E-2</v>
          </cell>
          <cell r="O550">
            <v>1.3328552825719842E-2</v>
          </cell>
          <cell r="P550">
            <v>8.7968448649750966E-3</v>
          </cell>
          <cell r="Q550">
            <v>2.4991036548224706E-2</v>
          </cell>
          <cell r="R550">
            <v>4.4983865786804467E-2</v>
          </cell>
          <cell r="S550">
            <v>1.4423076923076924E-2</v>
          </cell>
          <cell r="T550">
            <v>1.1395912665990465E-2</v>
          </cell>
          <cell r="U550">
            <v>1.4285714285714287E-2</v>
          </cell>
          <cell r="V550">
            <v>0.26461478892427731</v>
          </cell>
          <cell r="W550">
            <v>7941.2909228571443</v>
          </cell>
          <cell r="X550">
            <v>40452.050922857146</v>
          </cell>
          <cell r="Y550">
            <v>0.34791824408502636</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row>
        <row r="551">
          <cell r="A551">
            <v>539</v>
          </cell>
          <cell r="B551">
            <v>12.016</v>
          </cell>
          <cell r="C551" t="str">
            <v>WT Parker</v>
          </cell>
          <cell r="D551">
            <v>0</v>
          </cell>
          <cell r="E551">
            <v>25642.76</v>
          </cell>
          <cell r="F551">
            <v>0</v>
          </cell>
          <cell r="G551">
            <v>1</v>
          </cell>
          <cell r="H551">
            <v>1650</v>
          </cell>
          <cell r="I551">
            <v>0.01</v>
          </cell>
          <cell r="J551">
            <v>9.518370409425507E-2</v>
          </cell>
          <cell r="K551">
            <v>5.0000000000000001E-3</v>
          </cell>
          <cell r="M551">
            <v>1.8718733864841384E-2</v>
          </cell>
          <cell r="O551">
            <v>1.559894488736782E-2</v>
          </cell>
          <cell r="P551">
            <v>1.0295303625662762E-2</v>
          </cell>
          <cell r="Q551">
            <v>2.9248021663814662E-2</v>
          </cell>
          <cell r="R551">
            <v>4.8454222556386289E-2</v>
          </cell>
          <cell r="S551">
            <v>1.4423076923076924E-2</v>
          </cell>
          <cell r="T551">
            <v>1.3337097878699486E-2</v>
          </cell>
          <cell r="U551">
            <v>1.4285714285714287E-2</v>
          </cell>
          <cell r="V551">
            <v>0.27454481977981865</v>
          </cell>
          <cell r="W551">
            <v>7040.0869228571419</v>
          </cell>
          <cell r="X551">
            <v>34332.846922857141</v>
          </cell>
          <cell r="Y551">
            <v>0.3388904674402109</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row>
        <row r="552">
          <cell r="A552">
            <v>540</v>
          </cell>
          <cell r="B552">
            <v>12.016999999999999</v>
          </cell>
          <cell r="C552" t="str">
            <v>WT Parker</v>
          </cell>
          <cell r="D552">
            <v>0</v>
          </cell>
          <cell r="E552">
            <v>27982.76</v>
          </cell>
          <cell r="F552">
            <v>0</v>
          </cell>
          <cell r="G552">
            <v>1</v>
          </cell>
          <cell r="H552">
            <v>1650</v>
          </cell>
          <cell r="I552">
            <v>2.5000000000000001E-2</v>
          </cell>
          <cell r="J552">
            <v>9.8764127627153295E-2</v>
          </cell>
          <cell r="K552">
            <v>5.0000000000000001E-3</v>
          </cell>
          <cell r="M552">
            <v>1.7153418747829021E-2</v>
          </cell>
          <cell r="O552">
            <v>1.4294515623190852E-2</v>
          </cell>
          <cell r="P552">
            <v>9.4343803113059611E-3</v>
          </cell>
          <cell r="Q552">
            <v>2.6802216793482846E-2</v>
          </cell>
          <cell r="R552">
            <v>4.4402339154536584E-2</v>
          </cell>
          <cell r="S552">
            <v>1.4423076923076924E-2</v>
          </cell>
          <cell r="T552">
            <v>1.2221810857828178E-2</v>
          </cell>
          <cell r="U552">
            <v>1.4285714285714287E-2</v>
          </cell>
          <cell r="V552">
            <v>0.28178160032411798</v>
          </cell>
          <cell r="W552">
            <v>7885.0268942857147</v>
          </cell>
          <cell r="X552">
            <v>37517.786894285717</v>
          </cell>
          <cell r="Y552">
            <v>0.34074647726978036</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row>
        <row r="553">
          <cell r="A553">
            <v>541</v>
          </cell>
          <cell r="B553">
            <v>12.018000000000001</v>
          </cell>
          <cell r="C553" t="str">
            <v>WT Parker</v>
          </cell>
          <cell r="D553">
            <v>0</v>
          </cell>
          <cell r="E553">
            <v>20221.759999999998</v>
          </cell>
          <cell r="F553">
            <v>0</v>
          </cell>
          <cell r="G553">
            <v>0</v>
          </cell>
          <cell r="H553">
            <v>0</v>
          </cell>
          <cell r="I553">
            <v>0</v>
          </cell>
          <cell r="J553">
            <v>8.370561612836866E-2</v>
          </cell>
          <cell r="K553">
            <v>5.0000000000000001E-3</v>
          </cell>
          <cell r="M553">
            <v>0</v>
          </cell>
          <cell r="O553">
            <v>1.9780671909863434E-2</v>
          </cell>
          <cell r="P553">
            <v>1.3055243460509867E-2</v>
          </cell>
          <cell r="Q553">
            <v>3.7088759830993939E-2</v>
          </cell>
          <cell r="R553">
            <v>2.4725839887329296E-2</v>
          </cell>
          <cell r="S553">
            <v>1.4423076923076924E-2</v>
          </cell>
          <cell r="T553">
            <v>0</v>
          </cell>
          <cell r="U553">
            <v>1.4285714285714287E-2</v>
          </cell>
          <cell r="V553">
            <v>0.21206492242585642</v>
          </cell>
          <cell r="W553">
            <v>4288.3259657142862</v>
          </cell>
          <cell r="X553">
            <v>24510.085965714286</v>
          </cell>
          <cell r="Y553">
            <v>0.21206492242585662</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row>
        <row r="554">
          <cell r="A554">
            <v>542</v>
          </cell>
          <cell r="B554">
            <v>12.019</v>
          </cell>
          <cell r="C554" t="str">
            <v>WT Parker</v>
          </cell>
          <cell r="D554">
            <v>0</v>
          </cell>
          <cell r="E554">
            <v>20904</v>
          </cell>
          <cell r="F554">
            <v>0</v>
          </cell>
          <cell r="G554">
            <v>0</v>
          </cell>
          <cell r="H554">
            <v>0</v>
          </cell>
          <cell r="I554">
            <v>0</v>
          </cell>
          <cell r="J554">
            <v>8.5477611940298515E-2</v>
          </cell>
          <cell r="K554">
            <v>5.0000000000000001E-3</v>
          </cell>
          <cell r="M554">
            <v>0</v>
          </cell>
          <cell r="O554">
            <v>1.9135093761959432E-2</v>
          </cell>
          <cell r="P554">
            <v>1.2629161882893225E-2</v>
          </cell>
          <cell r="Q554">
            <v>3.5878300803673935E-2</v>
          </cell>
          <cell r="R554">
            <v>2.3918867202449293E-2</v>
          </cell>
          <cell r="S554">
            <v>1.4423076923076924E-2</v>
          </cell>
          <cell r="T554">
            <v>0</v>
          </cell>
          <cell r="U554">
            <v>1.4285714285714287E-2</v>
          </cell>
          <cell r="V554">
            <v>0.21074782680006562</v>
          </cell>
          <cell r="W554">
            <v>4405.4725714285714</v>
          </cell>
          <cell r="X554">
            <v>25309.472571428571</v>
          </cell>
          <cell r="Y554">
            <v>0.21074782680006554</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row>
        <row r="555">
          <cell r="A555">
            <v>543</v>
          </cell>
          <cell r="B555">
            <v>12.02</v>
          </cell>
          <cell r="C555" t="str">
            <v>WT Parker</v>
          </cell>
          <cell r="D555">
            <v>0</v>
          </cell>
          <cell r="E555">
            <v>13182</v>
          </cell>
          <cell r="F555">
            <v>0</v>
          </cell>
          <cell r="G555">
            <v>0</v>
          </cell>
          <cell r="H555">
            <v>0</v>
          </cell>
          <cell r="I555">
            <v>0</v>
          </cell>
          <cell r="J555">
            <v>5.4710059171597644E-2</v>
          </cell>
          <cell r="K555">
            <v>5.0000000000000001E-3</v>
          </cell>
          <cell r="M555">
            <v>0</v>
          </cell>
          <cell r="O555">
            <v>3.0344409042633896E-2</v>
          </cell>
          <cell r="P555">
            <v>2.0027309968138372E-2</v>
          </cell>
          <cell r="Q555">
            <v>5.6895766954938552E-2</v>
          </cell>
          <cell r="R555">
            <v>0</v>
          </cell>
          <cell r="S555">
            <v>0.05</v>
          </cell>
          <cell r="T555">
            <v>0</v>
          </cell>
          <cell r="U555">
            <v>1.4285714285714287E-2</v>
          </cell>
          <cell r="V555">
            <v>0.23126325942302273</v>
          </cell>
          <cell r="W555">
            <v>3048.5122857142856</v>
          </cell>
          <cell r="X555">
            <v>16230.512285714285</v>
          </cell>
          <cell r="Y555">
            <v>0.23126325942302262</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row>
        <row r="556">
          <cell r="A556">
            <v>544</v>
          </cell>
          <cell r="B556">
            <v>12.021000000000001</v>
          </cell>
          <cell r="C556" t="str">
            <v>WT Parker</v>
          </cell>
          <cell r="D556">
            <v>0</v>
          </cell>
          <cell r="E556">
            <v>9321</v>
          </cell>
          <cell r="F556">
            <v>0</v>
          </cell>
          <cell r="G556">
            <v>0</v>
          </cell>
          <cell r="H556">
            <v>0</v>
          </cell>
          <cell r="I556">
            <v>0</v>
          </cell>
          <cell r="J556">
            <v>2.0209205020920502E-2</v>
          </cell>
          <cell r="K556">
            <v>5.0000000000000001E-3</v>
          </cell>
          <cell r="M556">
            <v>0</v>
          </cell>
          <cell r="O556">
            <v>4.2913850445231196E-2</v>
          </cell>
          <cell r="P556">
            <v>2.8323141293852591E-2</v>
          </cell>
          <cell r="Q556">
            <v>8.0463469584808503E-2</v>
          </cell>
          <cell r="R556">
            <v>0</v>
          </cell>
          <cell r="S556">
            <v>0.05</v>
          </cell>
          <cell r="T556">
            <v>0</v>
          </cell>
          <cell r="U556">
            <v>1.4285714285714287E-2</v>
          </cell>
          <cell r="V556">
            <v>0.24119538063052709</v>
          </cell>
          <cell r="W556">
            <v>2248.1821428571429</v>
          </cell>
          <cell r="X556">
            <v>11569.182142857142</v>
          </cell>
          <cell r="Y556">
            <v>0.24119538063052692</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row>
        <row r="557">
          <cell r="A557">
            <v>545</v>
          </cell>
          <cell r="B557">
            <v>12.022</v>
          </cell>
          <cell r="C557" t="str">
            <v>WT Parker</v>
          </cell>
          <cell r="D557">
            <v>0</v>
          </cell>
          <cell r="E557">
            <v>31668</v>
          </cell>
          <cell r="F557">
            <v>0</v>
          </cell>
          <cell r="G557">
            <v>2</v>
          </cell>
          <cell r="H557">
            <v>2500</v>
          </cell>
          <cell r="I557">
            <v>2.5000000000000001E-2</v>
          </cell>
          <cell r="J557">
            <v>0.10333004926108376</v>
          </cell>
          <cell r="K557">
            <v>5.0000000000000001E-3</v>
          </cell>
          <cell r="M557">
            <v>1.5157256536566882E-2</v>
          </cell>
          <cell r="O557">
            <v>1.2631047113805735E-2</v>
          </cell>
          <cell r="P557">
            <v>8.3364910951117845E-3</v>
          </cell>
          <cell r="Q557">
            <v>2.3683213338385752E-2</v>
          </cell>
          <cell r="R557">
            <v>4.2629784009094354E-2</v>
          </cell>
          <cell r="S557">
            <v>1.4423076923076924E-2</v>
          </cell>
          <cell r="T557">
            <v>1.0799545282303903E-2</v>
          </cell>
          <cell r="U557">
            <v>1.4285714285714287E-2</v>
          </cell>
          <cell r="V557">
            <v>0.27527617784514341</v>
          </cell>
          <cell r="W557">
            <v>8717.4460000000017</v>
          </cell>
          <cell r="X557">
            <v>42885.446000000004</v>
          </cell>
          <cell r="Y557">
            <v>0.35422022230642924</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row>
        <row r="558">
          <cell r="A558">
            <v>546</v>
          </cell>
          <cell r="B558">
            <v>12.023</v>
          </cell>
          <cell r="C558" t="str">
            <v>WT Parker</v>
          </cell>
          <cell r="D558">
            <v>0</v>
          </cell>
          <cell r="E558">
            <v>25642.76</v>
          </cell>
          <cell r="F558">
            <v>0</v>
          </cell>
          <cell r="G558">
            <v>1</v>
          </cell>
          <cell r="H558">
            <v>1650</v>
          </cell>
          <cell r="I558">
            <v>0.01</v>
          </cell>
          <cell r="J558">
            <v>9.518370409425507E-2</v>
          </cell>
          <cell r="K558">
            <v>5.0000000000000001E-3</v>
          </cell>
          <cell r="M558">
            <v>1.8718733864841384E-2</v>
          </cell>
          <cell r="O558">
            <v>1.559894488736782E-2</v>
          </cell>
          <cell r="P558">
            <v>1.0295303625662762E-2</v>
          </cell>
          <cell r="Q558">
            <v>2.9248021663814662E-2</v>
          </cell>
          <cell r="R558">
            <v>4.8454222556386289E-2</v>
          </cell>
          <cell r="S558">
            <v>1.4423076923076924E-2</v>
          </cell>
          <cell r="T558">
            <v>1.3337097878699486E-2</v>
          </cell>
          <cell r="U558">
            <v>1.4285714285714287E-2</v>
          </cell>
          <cell r="V558">
            <v>0.27454481977981865</v>
          </cell>
          <cell r="W558">
            <v>7040.0869228571419</v>
          </cell>
          <cell r="X558">
            <v>34332.846922857141</v>
          </cell>
          <cell r="Y558">
            <v>0.3388904674402109</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row>
        <row r="559">
          <cell r="A559">
            <v>547</v>
          </cell>
          <cell r="B559">
            <v>12.023999999999999</v>
          </cell>
          <cell r="C559" t="str">
            <v>WT Parker</v>
          </cell>
          <cell r="D559">
            <v>0</v>
          </cell>
          <cell r="E559">
            <v>26188.76</v>
          </cell>
          <cell r="F559">
            <v>0</v>
          </cell>
          <cell r="G559">
            <v>1</v>
          </cell>
          <cell r="H559">
            <v>1650</v>
          </cell>
          <cell r="I559">
            <v>0.01</v>
          </cell>
          <cell r="J559">
            <v>9.6076365585846757E-2</v>
          </cell>
          <cell r="K559">
            <v>5.0000000000000001E-3</v>
          </cell>
          <cell r="M559">
            <v>1.8328473742170306E-2</v>
          </cell>
          <cell r="O559">
            <v>1.5273728118475256E-2</v>
          </cell>
          <cell r="P559">
            <v>1.0080660558193668E-2</v>
          </cell>
          <cell r="Q559">
            <v>2.8638240222141103E-2</v>
          </cell>
          <cell r="R559">
            <v>4.7444017968013764E-2</v>
          </cell>
          <cell r="S559">
            <v>1.4423076923076924E-2</v>
          </cell>
          <cell r="T559">
            <v>1.3059037541296344E-2</v>
          </cell>
          <cell r="U559">
            <v>1.4285714285714287E-2</v>
          </cell>
          <cell r="V559">
            <v>0.2726093149449284</v>
          </cell>
          <cell r="W559">
            <v>7139.2999228571425</v>
          </cell>
          <cell r="X559">
            <v>34978.059922857137</v>
          </cell>
          <cell r="Y559">
            <v>0.33561344343363864</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row>
        <row r="560">
          <cell r="A560">
            <v>548</v>
          </cell>
          <cell r="B560">
            <v>12.025</v>
          </cell>
          <cell r="C560" t="str">
            <v>WT Parker</v>
          </cell>
          <cell r="D560">
            <v>0</v>
          </cell>
          <cell r="E560">
            <v>30439.759999999998</v>
          </cell>
          <cell r="F560">
            <v>0</v>
          </cell>
          <cell r="G560">
            <v>2</v>
          </cell>
          <cell r="H560">
            <v>2500</v>
          </cell>
          <cell r="I560">
            <v>0.01</v>
          </cell>
          <cell r="J560">
            <v>0.10193112166455977</v>
          </cell>
          <cell r="K560">
            <v>5.0000000000000001E-3</v>
          </cell>
          <cell r="M560">
            <v>1.5768849688696625E-2</v>
          </cell>
          <cell r="O560">
            <v>1.3140708073913855E-2</v>
          </cell>
          <cell r="P560">
            <v>8.6728673287831438E-3</v>
          </cell>
          <cell r="Q560">
            <v>2.4638827638588479E-2</v>
          </cell>
          <cell r="R560">
            <v>4.4349889749459262E-2</v>
          </cell>
          <cell r="S560">
            <v>1.4423076923076924E-2</v>
          </cell>
          <cell r="T560">
            <v>1.1235305403196347E-2</v>
          </cell>
          <cell r="U560">
            <v>1.4285714285714287E-2</v>
          </cell>
          <cell r="V560">
            <v>0.26344636075598871</v>
          </cell>
          <cell r="W560">
            <v>8019.2439942857145</v>
          </cell>
          <cell r="X560">
            <v>40959.003994285711</v>
          </cell>
          <cell r="Y560">
            <v>0.34557578621795026</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row>
        <row r="561">
          <cell r="A561">
            <v>549</v>
          </cell>
          <cell r="B561">
            <v>12.026</v>
          </cell>
          <cell r="C561" t="str">
            <v>WT Parker</v>
          </cell>
          <cell r="D561">
            <v>0</v>
          </cell>
          <cell r="E561">
            <v>25155</v>
          </cell>
          <cell r="F561">
            <v>0</v>
          </cell>
          <cell r="G561">
            <v>1</v>
          </cell>
          <cell r="H561">
            <v>1650</v>
          </cell>
          <cell r="I561">
            <v>0.01</v>
          </cell>
          <cell r="J561">
            <v>9.4353488372093022E-2</v>
          </cell>
          <cell r="K561">
            <v>5.0000000000000001E-3</v>
          </cell>
          <cell r="M561">
            <v>1.908169350029815E-2</v>
          </cell>
          <cell r="O561">
            <v>1.5901411250248458E-2</v>
          </cell>
          <cell r="P561">
            <v>1.0494931425163983E-2</v>
          </cell>
          <cell r="Q561">
            <v>2.9815146094215862E-2</v>
          </cell>
          <cell r="R561">
            <v>4.9393758696084276E-2</v>
          </cell>
          <cell r="S561">
            <v>1.4423076923076924E-2</v>
          </cell>
          <cell r="T561">
            <v>1.3595706618962432E-2</v>
          </cell>
          <cell r="U561">
            <v>1.4285714285714287E-2</v>
          </cell>
          <cell r="V561">
            <v>0.2763449271658574</v>
          </cell>
          <cell r="W561">
            <v>6951.4566428571434</v>
          </cell>
          <cell r="X561">
            <v>33756.456642857142</v>
          </cell>
          <cell r="Y561">
            <v>0.34193824857313215</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row>
        <row r="562">
          <cell r="A562">
            <v>550</v>
          </cell>
          <cell r="B562">
            <v>12.026999999999999</v>
          </cell>
          <cell r="C562" t="str">
            <v>WT Parker</v>
          </cell>
          <cell r="D562">
            <v>0</v>
          </cell>
          <cell r="E562">
            <v>24757.72</v>
          </cell>
          <cell r="F562">
            <v>0</v>
          </cell>
          <cell r="G562">
            <v>0</v>
          </cell>
          <cell r="H562">
            <v>0</v>
          </cell>
          <cell r="I562">
            <v>0.01</v>
          </cell>
          <cell r="J562">
            <v>9.3653105374808351E-2</v>
          </cell>
          <cell r="K562">
            <v>5.0000000000000001E-3</v>
          </cell>
          <cell r="M562">
            <v>0</v>
          </cell>
          <cell r="O562">
            <v>1.6156576615294137E-2</v>
          </cell>
          <cell r="P562">
            <v>1.066334056609413E-2</v>
          </cell>
          <cell r="Q562">
            <v>3.0293581153676509E-2</v>
          </cell>
          <cell r="R562">
            <v>2.0195720769117673E-2</v>
          </cell>
          <cell r="S562">
            <v>1.4423076923076924E-2</v>
          </cell>
          <cell r="T562">
            <v>0</v>
          </cell>
          <cell r="U562">
            <v>1.4285714285714287E-2</v>
          </cell>
          <cell r="V562">
            <v>0.21467111568778202</v>
          </cell>
          <cell r="W562">
            <v>5314.7673742857151</v>
          </cell>
          <cell r="X562">
            <v>30072.487374285716</v>
          </cell>
          <cell r="Y562">
            <v>0.21467111568778208</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row>
        <row r="563">
          <cell r="A563">
            <v>551</v>
          </cell>
          <cell r="B563">
            <v>12.028</v>
          </cell>
          <cell r="C563" t="str">
            <v>WT Parker</v>
          </cell>
          <cell r="D563">
            <v>0</v>
          </cell>
          <cell r="E563">
            <v>27982.76</v>
          </cell>
          <cell r="F563">
            <v>0</v>
          </cell>
          <cell r="G563">
            <v>1</v>
          </cell>
          <cell r="H563">
            <v>1650</v>
          </cell>
          <cell r="I563">
            <v>0.01</v>
          </cell>
          <cell r="J563">
            <v>9.8764127627153295E-2</v>
          </cell>
          <cell r="K563">
            <v>5.0000000000000001E-3</v>
          </cell>
          <cell r="M563">
            <v>1.7153418747829021E-2</v>
          </cell>
          <cell r="O563">
            <v>1.4294515623190852E-2</v>
          </cell>
          <cell r="P563">
            <v>9.4343803113059611E-3</v>
          </cell>
          <cell r="Q563">
            <v>2.6802216793482846E-2</v>
          </cell>
          <cell r="R563">
            <v>4.4402339154536584E-2</v>
          </cell>
          <cell r="S563">
            <v>1.4423076923076924E-2</v>
          </cell>
          <cell r="T563">
            <v>1.2221810857828178E-2</v>
          </cell>
          <cell r="U563">
            <v>1.4285714285714287E-2</v>
          </cell>
          <cell r="V563">
            <v>0.26678160032411796</v>
          </cell>
          <cell r="W563">
            <v>7465.2854942857148</v>
          </cell>
          <cell r="X563">
            <v>37098.04549428571</v>
          </cell>
          <cell r="Y563">
            <v>0.32574647726978023</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row>
        <row r="564">
          <cell r="A564">
            <v>552</v>
          </cell>
          <cell r="B564">
            <v>12.029</v>
          </cell>
          <cell r="C564" t="str">
            <v>WT Parker</v>
          </cell>
          <cell r="D564">
            <v>0</v>
          </cell>
          <cell r="E564">
            <v>27982.76</v>
          </cell>
          <cell r="F564">
            <v>0</v>
          </cell>
          <cell r="G564">
            <v>1</v>
          </cell>
          <cell r="H564">
            <v>1650</v>
          </cell>
          <cell r="I564">
            <v>0.01</v>
          </cell>
          <cell r="J564">
            <v>9.8764127627153295E-2</v>
          </cell>
          <cell r="K564">
            <v>5.0000000000000001E-3</v>
          </cell>
          <cell r="M564">
            <v>1.7153418747829021E-2</v>
          </cell>
          <cell r="O564">
            <v>1.4294515623190852E-2</v>
          </cell>
          <cell r="P564">
            <v>9.4343803113059611E-3</v>
          </cell>
          <cell r="Q564">
            <v>2.6802216793482846E-2</v>
          </cell>
          <cell r="R564">
            <v>4.4402339154536584E-2</v>
          </cell>
          <cell r="S564">
            <v>1.4423076923076924E-2</v>
          </cell>
          <cell r="T564">
            <v>1.2221810857828178E-2</v>
          </cell>
          <cell r="U564">
            <v>1.4285714285714287E-2</v>
          </cell>
          <cell r="V564">
            <v>0.26678160032411796</v>
          </cell>
          <cell r="W564">
            <v>7465.2854942857148</v>
          </cell>
          <cell r="X564">
            <v>37098.04549428571</v>
          </cell>
          <cell r="Y564">
            <v>0.32574647726978023</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row>
        <row r="565">
          <cell r="A565">
            <v>553</v>
          </cell>
          <cell r="B565">
            <v>12.03</v>
          </cell>
          <cell r="C565" t="str">
            <v>WT Parker</v>
          </cell>
          <cell r="D565">
            <v>0</v>
          </cell>
          <cell r="E565">
            <v>25642.76</v>
          </cell>
          <cell r="F565">
            <v>0</v>
          </cell>
          <cell r="G565">
            <v>1</v>
          </cell>
          <cell r="H565">
            <v>1650</v>
          </cell>
          <cell r="I565">
            <v>0.01</v>
          </cell>
          <cell r="J565">
            <v>9.518370409425507E-2</v>
          </cell>
          <cell r="K565">
            <v>5.0000000000000001E-3</v>
          </cell>
          <cell r="M565">
            <v>1.8718733864841384E-2</v>
          </cell>
          <cell r="O565">
            <v>1.559894488736782E-2</v>
          </cell>
          <cell r="P565">
            <v>1.0295303625662762E-2</v>
          </cell>
          <cell r="Q565">
            <v>2.9248021663814662E-2</v>
          </cell>
          <cell r="R565">
            <v>4.8454222556386289E-2</v>
          </cell>
          <cell r="S565">
            <v>1.4423076923076924E-2</v>
          </cell>
          <cell r="T565">
            <v>1.3337097878699486E-2</v>
          </cell>
          <cell r="U565">
            <v>1.4285714285714287E-2</v>
          </cell>
          <cell r="V565">
            <v>0.27454481977981865</v>
          </cell>
          <cell r="W565">
            <v>7040.0869228571419</v>
          </cell>
          <cell r="X565">
            <v>34332.846922857141</v>
          </cell>
          <cell r="Y565">
            <v>0.3388904674402109</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row>
        <row r="566">
          <cell r="A566">
            <v>554</v>
          </cell>
          <cell r="B566">
            <v>12.031000000000001</v>
          </cell>
          <cell r="C566" t="str">
            <v>WT Parker</v>
          </cell>
          <cell r="D566">
            <v>0</v>
          </cell>
          <cell r="E566">
            <v>27982.76</v>
          </cell>
          <cell r="F566">
            <v>0</v>
          </cell>
          <cell r="G566">
            <v>1</v>
          </cell>
          <cell r="H566">
            <v>1650</v>
          </cell>
          <cell r="I566">
            <v>0.01</v>
          </cell>
          <cell r="J566">
            <v>9.8764127627153295E-2</v>
          </cell>
          <cell r="K566">
            <v>5.0000000000000001E-3</v>
          </cell>
          <cell r="M566">
            <v>1.7153418747829021E-2</v>
          </cell>
          <cell r="O566">
            <v>1.4294515623190852E-2</v>
          </cell>
          <cell r="P566">
            <v>9.4343803113059611E-3</v>
          </cell>
          <cell r="Q566">
            <v>2.6802216793482846E-2</v>
          </cell>
          <cell r="R566">
            <v>4.4402339154536584E-2</v>
          </cell>
          <cell r="S566">
            <v>1.4423076923076924E-2</v>
          </cell>
          <cell r="T566">
            <v>1.2221810857828178E-2</v>
          </cell>
          <cell r="U566">
            <v>1.4285714285714287E-2</v>
          </cell>
          <cell r="V566">
            <v>0.26678160032411796</v>
          </cell>
          <cell r="W566">
            <v>7465.2854942857148</v>
          </cell>
          <cell r="X566">
            <v>37098.04549428571</v>
          </cell>
          <cell r="Y566">
            <v>0.32574647726978023</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row>
        <row r="567">
          <cell r="A567">
            <v>555</v>
          </cell>
          <cell r="B567">
            <v>12.032</v>
          </cell>
          <cell r="C567" t="str">
            <v>WT Parker</v>
          </cell>
          <cell r="D567">
            <v>0</v>
          </cell>
          <cell r="E567">
            <v>23068.76</v>
          </cell>
          <cell r="F567">
            <v>0</v>
          </cell>
          <cell r="G567">
            <v>0</v>
          </cell>
          <cell r="H567">
            <v>0</v>
          </cell>
          <cell r="I567">
            <v>0.01</v>
          </cell>
          <cell r="J567">
            <v>9.0406284516376265E-2</v>
          </cell>
          <cell r="K567">
            <v>5.0000000000000001E-3</v>
          </cell>
          <cell r="M567">
            <v>0</v>
          </cell>
          <cell r="O567">
            <v>1.7339466880751286E-2</v>
          </cell>
          <cell r="P567">
            <v>1.1444048141295848E-2</v>
          </cell>
          <cell r="Q567">
            <v>3.2511500401408662E-2</v>
          </cell>
          <cell r="R567">
            <v>2.1674333600939108E-2</v>
          </cell>
          <cell r="S567">
            <v>1.4423076923076924E-2</v>
          </cell>
          <cell r="T567">
            <v>0</v>
          </cell>
          <cell r="U567">
            <v>1.4285714285714287E-2</v>
          </cell>
          <cell r="V567">
            <v>0.21708442474956241</v>
          </cell>
          <cell r="W567">
            <v>5007.8684942857153</v>
          </cell>
          <cell r="X567">
            <v>28076.628494285713</v>
          </cell>
          <cell r="Y567">
            <v>0.21708442474956247</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row>
        <row r="568">
          <cell r="A568">
            <v>556</v>
          </cell>
          <cell r="B568">
            <v>12.032999999999999</v>
          </cell>
          <cell r="C568" t="str">
            <v>WT Parker</v>
          </cell>
          <cell r="D568">
            <v>0</v>
          </cell>
          <cell r="E568">
            <v>21001.759999999998</v>
          </cell>
          <cell r="F568">
            <v>0</v>
          </cell>
          <cell r="G568">
            <v>0</v>
          </cell>
          <cell r="H568">
            <v>0</v>
          </cell>
          <cell r="I568">
            <v>0.01</v>
          </cell>
          <cell r="J568">
            <v>8.5722095671981774E-2</v>
          </cell>
          <cell r="K568">
            <v>5.0000000000000001E-3</v>
          </cell>
          <cell r="M568">
            <v>0</v>
          </cell>
          <cell r="O568">
            <v>1.9046022809516918E-2</v>
          </cell>
          <cell r="P568">
            <v>1.2570375054281166E-2</v>
          </cell>
          <cell r="Q568">
            <v>3.5711292767844224E-2</v>
          </cell>
          <cell r="R568">
            <v>2.3807528511896148E-2</v>
          </cell>
          <cell r="S568">
            <v>1.4423076923076924E-2</v>
          </cell>
          <cell r="T568">
            <v>0</v>
          </cell>
          <cell r="U568">
            <v>1.4285714285714287E-2</v>
          </cell>
          <cell r="V568">
            <v>0.22056610602431148</v>
          </cell>
          <cell r="W568">
            <v>4632.2764228571432</v>
          </cell>
          <cell r="X568">
            <v>25634.036422857142</v>
          </cell>
          <cell r="Y568">
            <v>0.22056610602431137</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row>
        <row r="569">
          <cell r="A569">
            <v>557</v>
          </cell>
          <cell r="B569">
            <v>12.034000000000001</v>
          </cell>
          <cell r="C569" t="str">
            <v>WT Parker</v>
          </cell>
          <cell r="D569">
            <v>0</v>
          </cell>
          <cell r="E569">
            <v>41820</v>
          </cell>
          <cell r="F569">
            <v>0</v>
          </cell>
          <cell r="G569">
            <v>3</v>
          </cell>
          <cell r="H569">
            <v>5000</v>
          </cell>
          <cell r="I569">
            <v>0.01</v>
          </cell>
          <cell r="J569">
            <v>0.11174634146341464</v>
          </cell>
          <cell r="K569">
            <v>5.0000000000000001E-3</v>
          </cell>
          <cell r="M569">
            <v>1.1477761836441894E-2</v>
          </cell>
          <cell r="O569">
            <v>9.5648015303682454E-3</v>
          </cell>
          <cell r="P569">
            <v>6.3127690100430412E-3</v>
          </cell>
          <cell r="Q569">
            <v>1.7934002869440458E-2</v>
          </cell>
          <cell r="R569">
            <v>4.483500717360115E-2</v>
          </cell>
          <cell r="S569">
            <v>9.6153846153846159E-3</v>
          </cell>
          <cell r="T569">
            <v>8.1779053084648501E-3</v>
          </cell>
          <cell r="U569">
            <v>1.4285714285714287E-2</v>
          </cell>
          <cell r="V569">
            <v>0.24894968809287316</v>
          </cell>
          <cell r="W569">
            <v>10411.075956043955</v>
          </cell>
          <cell r="X569">
            <v>57231.075956043955</v>
          </cell>
          <cell r="Y569">
            <v>0.36850970722247611</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row>
        <row r="570">
          <cell r="A570">
            <v>558</v>
          </cell>
          <cell r="B570">
            <v>12.035</v>
          </cell>
          <cell r="C570" t="str">
            <v>WT Parker</v>
          </cell>
          <cell r="D570">
            <v>0</v>
          </cell>
          <cell r="E570">
            <v>27835.25</v>
          </cell>
          <cell r="F570">
            <v>0</v>
          </cell>
          <cell r="G570">
            <v>1</v>
          </cell>
          <cell r="H570">
            <v>1650</v>
          </cell>
          <cell r="I570">
            <v>0</v>
          </cell>
          <cell r="J570">
            <v>9.8556201219676495E-2</v>
          </cell>
          <cell r="K570">
            <v>5.0000000000000001E-3</v>
          </cell>
          <cell r="M570">
            <v>1.7244321498818944E-2</v>
          </cell>
          <cell r="O570">
            <v>1.4370267915682453E-2</v>
          </cell>
          <cell r="P570">
            <v>9.4843768243504187E-3</v>
          </cell>
          <cell r="Q570">
            <v>2.69442523419046E-2</v>
          </cell>
          <cell r="R570">
            <v>4.463764471308862E-2</v>
          </cell>
          <cell r="S570">
            <v>1.4423076923076924E-2</v>
          </cell>
          <cell r="T570">
            <v>1.2286579067908497E-2</v>
          </cell>
          <cell r="U570">
            <v>1.4285714285714287E-2</v>
          </cell>
          <cell r="V570">
            <v>0.25723243479022123</v>
          </cell>
          <cell r="W570">
            <v>7160.1291304945053</v>
          </cell>
          <cell r="X570">
            <v>36645.379130494504</v>
          </cell>
          <cell r="Y570">
            <v>0.31650978994241141</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row>
        <row r="571">
          <cell r="A571">
            <v>559</v>
          </cell>
          <cell r="B571">
            <v>12.036</v>
          </cell>
          <cell r="C571" t="str">
            <v>WT Parker</v>
          </cell>
          <cell r="D571">
            <v>0</v>
          </cell>
          <cell r="E571">
            <v>42873.84</v>
          </cell>
          <cell r="F571">
            <v>0</v>
          </cell>
          <cell r="G571">
            <v>3</v>
          </cell>
          <cell r="H571">
            <v>5000</v>
          </cell>
          <cell r="I571">
            <v>0.1</v>
          </cell>
          <cell r="J571">
            <v>0.11239165701042873</v>
          </cell>
          <cell r="K571">
            <v>5.0000000000000001E-3</v>
          </cell>
          <cell r="M571">
            <v>1.119563817936532E-2</v>
          </cell>
          <cell r="O571">
            <v>9.3296984828044327E-3</v>
          </cell>
          <cell r="P571">
            <v>6.1576009986509259E-3</v>
          </cell>
          <cell r="Q571">
            <v>1.7493184655258311E-2</v>
          </cell>
          <cell r="R571">
            <v>4.373296163814578E-2</v>
          </cell>
          <cell r="S571">
            <v>9.6153846153846159E-3</v>
          </cell>
          <cell r="T571">
            <v>7.97689220279779E-3</v>
          </cell>
          <cell r="U571">
            <v>1.4285714285714287E-2</v>
          </cell>
          <cell r="V571">
            <v>0.3371787320685502</v>
          </cell>
          <cell r="W571">
            <v>14456.147010109889</v>
          </cell>
          <cell r="X571">
            <v>62329.987010109886</v>
          </cell>
          <cell r="Y571">
            <v>0.4537999631036056</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row>
        <row r="572">
          <cell r="A572">
            <v>560</v>
          </cell>
          <cell r="B572">
            <v>12.037000000000001</v>
          </cell>
          <cell r="C572" t="str">
            <v>WT Parker</v>
          </cell>
          <cell r="D572">
            <v>0</v>
          </cell>
          <cell r="E572">
            <v>41485.949999999997</v>
          </cell>
          <cell r="F572">
            <v>0</v>
          </cell>
          <cell r="G572">
            <v>3</v>
          </cell>
          <cell r="H572">
            <v>5000</v>
          </cell>
          <cell r="I572">
            <v>0.01</v>
          </cell>
          <cell r="J572">
            <v>0.1115349437580675</v>
          </cell>
          <cell r="K572">
            <v>5.0000000000000001E-3</v>
          </cell>
          <cell r="M572">
            <v>1.157018219421274E-2</v>
          </cell>
          <cell r="O572">
            <v>9.6418184951772828E-3</v>
          </cell>
          <cell r="P572">
            <v>6.3636002068170067E-3</v>
          </cell>
          <cell r="Q572">
            <v>1.8078409678457408E-2</v>
          </cell>
          <cell r="R572">
            <v>4.5196024196143519E-2</v>
          </cell>
          <cell r="S572">
            <v>9.6153846153846159E-3</v>
          </cell>
          <cell r="T572">
            <v>8.2437548133765769E-3</v>
          </cell>
          <cell r="U572">
            <v>1.4285714285714287E-2</v>
          </cell>
          <cell r="V572">
            <v>0.24952983224335093</v>
          </cell>
          <cell r="W572">
            <v>10351.982143956044</v>
          </cell>
          <cell r="X572">
            <v>56837.932143956044</v>
          </cell>
          <cell r="Y572">
            <v>0.37005256343306714</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row>
        <row r="573">
          <cell r="A573">
            <v>561</v>
          </cell>
          <cell r="B573">
            <v>12.038</v>
          </cell>
          <cell r="C573" t="str">
            <v>WT Parker</v>
          </cell>
          <cell r="D573">
            <v>0</v>
          </cell>
          <cell r="E573">
            <v>45231.9</v>
          </cell>
          <cell r="F573">
            <v>0</v>
          </cell>
          <cell r="G573">
            <v>3</v>
          </cell>
          <cell r="H573">
            <v>5000</v>
          </cell>
          <cell r="I573">
            <v>0.01</v>
          </cell>
          <cell r="J573">
            <v>0.11372668846544144</v>
          </cell>
          <cell r="K573">
            <v>5.0000000000000001E-3</v>
          </cell>
          <cell r="M573">
            <v>1.0611979598469221E-2</v>
          </cell>
          <cell r="O573">
            <v>8.8433163320576838E-3</v>
          </cell>
          <cell r="P573">
            <v>5.8365887791580716E-3</v>
          </cell>
          <cell r="Q573">
            <v>1.6581218122608158E-2</v>
          </cell>
          <cell r="R573">
            <v>4.14530453065204E-2</v>
          </cell>
          <cell r="S573">
            <v>9.6153846153846159E-3</v>
          </cell>
          <cell r="T573">
            <v>7.5610354639093205E-3</v>
          </cell>
          <cell r="U573">
            <v>1.4285714285714287E-2</v>
          </cell>
          <cell r="V573">
            <v>0.24351497096926317</v>
          </cell>
          <cell r="W573">
            <v>11014.644815384616</v>
          </cell>
          <cell r="X573">
            <v>61246.544815384616</v>
          </cell>
          <cell r="Y573">
            <v>0.35405642511998425</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row>
        <row r="574">
          <cell r="A574">
            <v>562</v>
          </cell>
          <cell r="B574">
            <v>13.000999999999999</v>
          </cell>
          <cell r="C574" t="str">
            <v>NEW RECRUIT</v>
          </cell>
          <cell r="D574" t="str">
            <v>A&amp;M Reception / Office Management</v>
          </cell>
          <cell r="E574">
            <v>32000</v>
          </cell>
          <cell r="F574">
            <v>0</v>
          </cell>
          <cell r="G574">
            <v>2</v>
          </cell>
          <cell r="H574">
            <v>2500</v>
          </cell>
          <cell r="I574">
            <v>0.02</v>
          </cell>
          <cell r="J574">
            <v>0.10368975</v>
          </cell>
          <cell r="K574">
            <v>5.0000000000000001E-3</v>
          </cell>
          <cell r="M574">
            <v>1.4999999999999999E-2</v>
          </cell>
          <cell r="O574">
            <v>1.2500000000000001E-2</v>
          </cell>
          <cell r="P574">
            <v>8.2500000000000004E-3</v>
          </cell>
          <cell r="Q574">
            <v>2.34375E-2</v>
          </cell>
          <cell r="R574">
            <v>4.2187500000000003E-2</v>
          </cell>
          <cell r="S574">
            <v>1.4423076923076924E-2</v>
          </cell>
          <cell r="T574">
            <v>1.0687500000000001E-2</v>
          </cell>
          <cell r="U574">
            <v>1.4285714285714287E-2</v>
          </cell>
          <cell r="V574">
            <v>0.26946104120879127</v>
          </cell>
          <cell r="W574">
            <v>8622.7533186813216</v>
          </cell>
          <cell r="X574">
            <v>43122.753318681323</v>
          </cell>
          <cell r="Y574">
            <v>0.34758604120879144</v>
          </cell>
          <cell r="BF574">
            <v>0</v>
          </cell>
          <cell r="BG574">
            <v>0</v>
          </cell>
          <cell r="BH574">
            <v>0.66666666666666663</v>
          </cell>
          <cell r="BI574">
            <v>0</v>
          </cell>
          <cell r="BJ574">
            <v>0</v>
          </cell>
          <cell r="BK574">
            <v>0</v>
          </cell>
          <cell r="BL574">
            <v>0</v>
          </cell>
          <cell r="BM574">
            <v>0</v>
          </cell>
          <cell r="BN574">
            <v>0</v>
          </cell>
          <cell r="BO574">
            <v>0</v>
          </cell>
          <cell r="BP574">
            <v>0</v>
          </cell>
          <cell r="BQ574">
            <v>0</v>
          </cell>
          <cell r="BR574">
            <v>0</v>
          </cell>
          <cell r="BS574">
            <v>0</v>
          </cell>
          <cell r="BT574">
            <v>0</v>
          </cell>
          <cell r="BU574">
            <v>0.33333333333333331</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1</v>
          </cell>
          <cell r="CJ574">
            <v>0.66666666666666674</v>
          </cell>
        </row>
        <row r="575">
          <cell r="A575">
            <v>563</v>
          </cell>
          <cell r="B575">
            <v>13.002000000000001</v>
          </cell>
          <cell r="C575" t="str">
            <v>NEW RECRUIT</v>
          </cell>
          <cell r="D575" t="str">
            <v>C Reception / Office Management</v>
          </cell>
          <cell r="E575">
            <v>32000</v>
          </cell>
          <cell r="F575">
            <v>0</v>
          </cell>
          <cell r="G575">
            <v>2</v>
          </cell>
          <cell r="H575">
            <v>2500</v>
          </cell>
          <cell r="I575">
            <v>0.02</v>
          </cell>
          <cell r="J575">
            <v>0.10368975</v>
          </cell>
          <cell r="K575">
            <v>5.0000000000000001E-3</v>
          </cell>
          <cell r="M575">
            <v>1.4999999999999999E-2</v>
          </cell>
          <cell r="O575">
            <v>1.2500000000000001E-2</v>
          </cell>
          <cell r="P575">
            <v>8.2500000000000004E-3</v>
          </cell>
          <cell r="Q575">
            <v>2.34375E-2</v>
          </cell>
          <cell r="R575">
            <v>4.2187500000000003E-2</v>
          </cell>
          <cell r="S575">
            <v>1.4423076923076924E-2</v>
          </cell>
          <cell r="T575">
            <v>1.0687500000000001E-2</v>
          </cell>
          <cell r="U575">
            <v>1.4285714285714287E-2</v>
          </cell>
          <cell r="V575">
            <v>0.26946104120879127</v>
          </cell>
          <cell r="W575">
            <v>8622.7533186813216</v>
          </cell>
          <cell r="X575">
            <v>43122.753318681323</v>
          </cell>
          <cell r="Y575">
            <v>0.34758604120879144</v>
          </cell>
          <cell r="BF575">
            <v>0</v>
          </cell>
          <cell r="BG575">
            <v>0</v>
          </cell>
          <cell r="BH575">
            <v>0.66666666666666663</v>
          </cell>
          <cell r="BI575">
            <v>0</v>
          </cell>
          <cell r="BJ575">
            <v>0</v>
          </cell>
          <cell r="BK575">
            <v>0</v>
          </cell>
          <cell r="BL575">
            <v>0</v>
          </cell>
          <cell r="BM575">
            <v>0</v>
          </cell>
          <cell r="BN575">
            <v>0</v>
          </cell>
          <cell r="BO575">
            <v>0</v>
          </cell>
          <cell r="BP575">
            <v>0</v>
          </cell>
          <cell r="BQ575">
            <v>0</v>
          </cell>
          <cell r="BR575">
            <v>0</v>
          </cell>
          <cell r="BS575">
            <v>0</v>
          </cell>
          <cell r="BT575">
            <v>0</v>
          </cell>
          <cell r="BU575">
            <v>0.33333333333333331</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1</v>
          </cell>
          <cell r="CJ575">
            <v>0.66666666666666674</v>
          </cell>
        </row>
        <row r="576">
          <cell r="A576">
            <v>564</v>
          </cell>
          <cell r="B576">
            <v>13.003</v>
          </cell>
          <cell r="C576" t="str">
            <v>NEW RECRUIT</v>
          </cell>
          <cell r="D576" t="str">
            <v>CAD Operator</v>
          </cell>
          <cell r="E576">
            <v>38000</v>
          </cell>
          <cell r="F576">
            <v>0</v>
          </cell>
          <cell r="G576">
            <v>2</v>
          </cell>
          <cell r="H576">
            <v>2500</v>
          </cell>
          <cell r="I576">
            <v>0.02</v>
          </cell>
          <cell r="J576">
            <v>0.10910715789473685</v>
          </cell>
          <cell r="K576">
            <v>5.0000000000000001E-3</v>
          </cell>
          <cell r="M576">
            <v>1.2631578947368421E-2</v>
          </cell>
          <cell r="O576">
            <v>1.0526315789473684E-2</v>
          </cell>
          <cell r="P576">
            <v>6.9473684210526318E-3</v>
          </cell>
          <cell r="Q576">
            <v>1.9736842105263157E-2</v>
          </cell>
          <cell r="R576">
            <v>3.5526315789473684E-2</v>
          </cell>
          <cell r="S576">
            <v>1.4423076923076924E-2</v>
          </cell>
          <cell r="T576">
            <v>8.9999999999999993E-3</v>
          </cell>
          <cell r="U576">
            <v>1.4285714285714287E-2</v>
          </cell>
          <cell r="V576">
            <v>0.25718437015615964</v>
          </cell>
          <cell r="W576">
            <v>9773.006065934067</v>
          </cell>
          <cell r="X576">
            <v>50273.006065934067</v>
          </cell>
          <cell r="Y576">
            <v>0.3229738438403702</v>
          </cell>
          <cell r="BF576">
            <v>0.5</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0.5</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1</v>
          </cell>
          <cell r="CJ576">
            <v>0.5</v>
          </cell>
        </row>
        <row r="577">
          <cell r="A577">
            <v>565</v>
          </cell>
          <cell r="B577">
            <v>13.004</v>
          </cell>
          <cell r="C577" t="str">
            <v>NEW RECRUIT</v>
          </cell>
          <cell r="D577" t="str">
            <v>Change Manager (P/T G Codling)</v>
          </cell>
          <cell r="E577">
            <v>80000</v>
          </cell>
          <cell r="F577">
            <v>0</v>
          </cell>
          <cell r="G577">
            <v>7</v>
          </cell>
          <cell r="H577">
            <v>5500</v>
          </cell>
          <cell r="I577">
            <v>0.05</v>
          </cell>
          <cell r="J577">
            <v>0.12427589999999999</v>
          </cell>
          <cell r="K577">
            <v>5.0000000000000001E-3</v>
          </cell>
          <cell r="M577">
            <v>6.0000000000000001E-3</v>
          </cell>
          <cell r="O577">
            <v>5.0000000000000001E-3</v>
          </cell>
          <cell r="P577">
            <v>3.3E-3</v>
          </cell>
          <cell r="Q577">
            <v>9.3749999999999997E-3</v>
          </cell>
          <cell r="R577">
            <v>3.5937499999999997E-2</v>
          </cell>
          <cell r="S577">
            <v>7.2115384615384619E-3</v>
          </cell>
          <cell r="T577">
            <v>4.2750000000000002E-3</v>
          </cell>
          <cell r="U577">
            <v>1.4285714285714287E-2</v>
          </cell>
          <cell r="V577">
            <v>0.26466065274725276</v>
          </cell>
          <cell r="W577">
            <v>21172.852219780219</v>
          </cell>
          <cell r="X577">
            <v>106672.85221978022</v>
          </cell>
          <cell r="Y577">
            <v>0.33341065274725268</v>
          </cell>
          <cell r="BF577">
            <v>0.25</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0.25</v>
          </cell>
          <cell r="CJ577">
            <v>0.25</v>
          </cell>
        </row>
        <row r="578">
          <cell r="A578">
            <v>566</v>
          </cell>
          <cell r="B578">
            <v>13.005000000000001</v>
          </cell>
          <cell r="C578" t="str">
            <v>NEW RECRUIT</v>
          </cell>
          <cell r="D578" t="str">
            <v>Contractors Security &amp; Fraud Manager</v>
          </cell>
          <cell r="E578">
            <v>52000</v>
          </cell>
          <cell r="F578">
            <v>0</v>
          </cell>
          <cell r="G578">
            <v>4</v>
          </cell>
          <cell r="H578">
            <v>3150</v>
          </cell>
          <cell r="I578">
            <v>0.05</v>
          </cell>
          <cell r="J578">
            <v>0.116886</v>
          </cell>
          <cell r="K578">
            <v>5.0000000000000001E-3</v>
          </cell>
          <cell r="M578">
            <v>9.2307692307692316E-3</v>
          </cell>
          <cell r="O578">
            <v>7.6923076923076927E-3</v>
          </cell>
          <cell r="P578">
            <v>5.076923076923077E-3</v>
          </cell>
          <cell r="Q578">
            <v>1.4423076923076924E-2</v>
          </cell>
          <cell r="R578">
            <v>3.7980769230769228E-2</v>
          </cell>
          <cell r="S578">
            <v>9.6153846153846159E-3</v>
          </cell>
          <cell r="T578">
            <v>6.5769230769230766E-3</v>
          </cell>
          <cell r="U578">
            <v>1.4285714285714287E-2</v>
          </cell>
          <cell r="V578">
            <v>0.27676786813186821</v>
          </cell>
          <cell r="W578">
            <v>14391.929142857147</v>
          </cell>
          <cell r="X578">
            <v>69541.929142857145</v>
          </cell>
          <cell r="Y578">
            <v>0.33734479120879124</v>
          </cell>
          <cell r="BF578">
            <v>0.5</v>
          </cell>
          <cell r="BG578">
            <v>0</v>
          </cell>
          <cell r="BH578">
            <v>0</v>
          </cell>
          <cell r="BI578">
            <v>0</v>
          </cell>
          <cell r="BJ578">
            <v>0</v>
          </cell>
          <cell r="BK578">
            <v>0</v>
          </cell>
          <cell r="BL578">
            <v>0</v>
          </cell>
          <cell r="BM578">
            <v>0</v>
          </cell>
          <cell r="BN578">
            <v>0</v>
          </cell>
          <cell r="BO578">
            <v>0</v>
          </cell>
          <cell r="BP578">
            <v>0</v>
          </cell>
          <cell r="BQ578">
            <v>0.5</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1</v>
          </cell>
          <cell r="CJ578">
            <v>1</v>
          </cell>
        </row>
        <row r="579">
          <cell r="A579">
            <v>567</v>
          </cell>
          <cell r="B579">
            <v>13.006</v>
          </cell>
          <cell r="C579" t="str">
            <v>NEW RECRUIT</v>
          </cell>
          <cell r="D579" t="str">
            <v>Electrical Trade 2</v>
          </cell>
          <cell r="E579">
            <v>32000</v>
          </cell>
          <cell r="F579">
            <v>0</v>
          </cell>
          <cell r="G579">
            <v>2</v>
          </cell>
          <cell r="H579">
            <v>2500</v>
          </cell>
          <cell r="I579">
            <v>0.02</v>
          </cell>
          <cell r="J579">
            <v>0.10368975</v>
          </cell>
          <cell r="K579">
            <v>5.0000000000000001E-3</v>
          </cell>
          <cell r="M579">
            <v>1.4999999999999999E-2</v>
          </cell>
          <cell r="O579">
            <v>1.2500000000000001E-2</v>
          </cell>
          <cell r="P579">
            <v>8.2500000000000004E-3</v>
          </cell>
          <cell r="Q579">
            <v>2.34375E-2</v>
          </cell>
          <cell r="R579">
            <v>4.2187500000000003E-2</v>
          </cell>
          <cell r="S579">
            <v>1.4423076923076924E-2</v>
          </cell>
          <cell r="T579">
            <v>1.0687500000000001E-2</v>
          </cell>
          <cell r="U579">
            <v>1.4285714285714287E-2</v>
          </cell>
          <cell r="V579">
            <v>0.26946104120879127</v>
          </cell>
          <cell r="W579">
            <v>8622.7533186813216</v>
          </cell>
          <cell r="X579">
            <v>43122.753318681323</v>
          </cell>
          <cell r="Y579">
            <v>0.34758604120879144</v>
          </cell>
          <cell r="BF579">
            <v>0</v>
          </cell>
          <cell r="BG579">
            <v>0</v>
          </cell>
          <cell r="BH579">
            <v>0.75</v>
          </cell>
          <cell r="BI579">
            <v>0</v>
          </cell>
          <cell r="BJ579">
            <v>0</v>
          </cell>
          <cell r="BK579">
            <v>0</v>
          </cell>
          <cell r="BL579">
            <v>0</v>
          </cell>
          <cell r="BM579">
            <v>0.1</v>
          </cell>
          <cell r="BN579">
            <v>0</v>
          </cell>
          <cell r="BO579">
            <v>0</v>
          </cell>
          <cell r="BP579">
            <v>0</v>
          </cell>
          <cell r="BQ579">
            <v>0</v>
          </cell>
          <cell r="BR579">
            <v>0</v>
          </cell>
          <cell r="BS579">
            <v>0.15</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1</v>
          </cell>
          <cell r="CJ579">
            <v>1</v>
          </cell>
        </row>
        <row r="580">
          <cell r="A580">
            <v>568</v>
          </cell>
          <cell r="B580">
            <v>13.007</v>
          </cell>
          <cell r="C580" t="str">
            <v>NEW RECRUIT</v>
          </cell>
          <cell r="D580" t="str">
            <v>Electrical Trade 24</v>
          </cell>
          <cell r="E580">
            <v>32000</v>
          </cell>
          <cell r="F580">
            <v>0</v>
          </cell>
          <cell r="G580">
            <v>2</v>
          </cell>
          <cell r="H580">
            <v>2500</v>
          </cell>
          <cell r="I580">
            <v>0.02</v>
          </cell>
          <cell r="J580">
            <v>0.10368975</v>
          </cell>
          <cell r="K580">
            <v>5.0000000000000001E-3</v>
          </cell>
          <cell r="M580">
            <v>1.4999999999999999E-2</v>
          </cell>
          <cell r="O580">
            <v>1.2500000000000001E-2</v>
          </cell>
          <cell r="P580">
            <v>8.2500000000000004E-3</v>
          </cell>
          <cell r="Q580">
            <v>2.34375E-2</v>
          </cell>
          <cell r="R580">
            <v>4.2187500000000003E-2</v>
          </cell>
          <cell r="S580">
            <v>1.4423076923076924E-2</v>
          </cell>
          <cell r="T580">
            <v>1.0687500000000001E-2</v>
          </cell>
          <cell r="U580">
            <v>1.4285714285714287E-2</v>
          </cell>
          <cell r="V580">
            <v>0.26946104120879127</v>
          </cell>
          <cell r="W580">
            <v>8622.7533186813216</v>
          </cell>
          <cell r="X580">
            <v>43122.753318681323</v>
          </cell>
          <cell r="Y580">
            <v>0.34758604120879144</v>
          </cell>
          <cell r="BF580">
            <v>0</v>
          </cell>
          <cell r="BG580">
            <v>0</v>
          </cell>
          <cell r="BH580">
            <v>0.75</v>
          </cell>
          <cell r="BI580">
            <v>0</v>
          </cell>
          <cell r="BJ580">
            <v>0</v>
          </cell>
          <cell r="BK580">
            <v>0</v>
          </cell>
          <cell r="BL580">
            <v>0</v>
          </cell>
          <cell r="BM580">
            <v>0.1</v>
          </cell>
          <cell r="BN580">
            <v>0</v>
          </cell>
          <cell r="BO580">
            <v>0</v>
          </cell>
          <cell r="BP580">
            <v>0</v>
          </cell>
          <cell r="BQ580">
            <v>0</v>
          </cell>
          <cell r="BR580">
            <v>0</v>
          </cell>
          <cell r="BS580">
            <v>0.15</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1</v>
          </cell>
          <cell r="CJ580">
            <v>1</v>
          </cell>
        </row>
        <row r="581">
          <cell r="A581">
            <v>569</v>
          </cell>
          <cell r="B581">
            <v>13.007999999999999</v>
          </cell>
          <cell r="C581" t="str">
            <v>NEW RECRUIT</v>
          </cell>
          <cell r="D581" t="str">
            <v>Electrical Trade 28</v>
          </cell>
          <cell r="E581">
            <v>32000</v>
          </cell>
          <cell r="F581">
            <v>0</v>
          </cell>
          <cell r="G581">
            <v>2</v>
          </cell>
          <cell r="H581">
            <v>2500</v>
          </cell>
          <cell r="I581">
            <v>0.02</v>
          </cell>
          <cell r="J581">
            <v>0.10368975</v>
          </cell>
          <cell r="K581">
            <v>5.0000000000000001E-3</v>
          </cell>
          <cell r="M581">
            <v>1.4999999999999999E-2</v>
          </cell>
          <cell r="O581">
            <v>1.2500000000000001E-2</v>
          </cell>
          <cell r="P581">
            <v>8.2500000000000004E-3</v>
          </cell>
          <cell r="Q581">
            <v>2.34375E-2</v>
          </cell>
          <cell r="R581">
            <v>4.2187500000000003E-2</v>
          </cell>
          <cell r="S581">
            <v>1.4423076923076924E-2</v>
          </cell>
          <cell r="T581">
            <v>1.0687500000000001E-2</v>
          </cell>
          <cell r="U581">
            <v>1.4285714285714287E-2</v>
          </cell>
          <cell r="V581">
            <v>0.26946104120879127</v>
          </cell>
          <cell r="W581">
            <v>8622.7533186813216</v>
          </cell>
          <cell r="X581">
            <v>43122.753318681323</v>
          </cell>
          <cell r="Y581">
            <v>0.34758604120879144</v>
          </cell>
          <cell r="BF581">
            <v>0</v>
          </cell>
          <cell r="BG581">
            <v>0</v>
          </cell>
          <cell r="BH581">
            <v>0.75</v>
          </cell>
          <cell r="BI581">
            <v>0</v>
          </cell>
          <cell r="BJ581">
            <v>0</v>
          </cell>
          <cell r="BK581">
            <v>0</v>
          </cell>
          <cell r="BL581">
            <v>0</v>
          </cell>
          <cell r="BM581">
            <v>0.1</v>
          </cell>
          <cell r="BN581">
            <v>0</v>
          </cell>
          <cell r="BO581">
            <v>0</v>
          </cell>
          <cell r="BP581">
            <v>0</v>
          </cell>
          <cell r="BQ581">
            <v>0</v>
          </cell>
          <cell r="BR581">
            <v>0</v>
          </cell>
          <cell r="BS581">
            <v>0.15</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1</v>
          </cell>
          <cell r="CJ581">
            <v>1</v>
          </cell>
        </row>
        <row r="582">
          <cell r="A582">
            <v>570</v>
          </cell>
          <cell r="B582">
            <v>13.009</v>
          </cell>
          <cell r="C582" t="str">
            <v>NEW RECRUIT</v>
          </cell>
          <cell r="D582" t="str">
            <v>Electrical Trade 34</v>
          </cell>
          <cell r="E582">
            <v>32000</v>
          </cell>
          <cell r="F582">
            <v>0</v>
          </cell>
          <cell r="G582">
            <v>2</v>
          </cell>
          <cell r="H582">
            <v>2500</v>
          </cell>
          <cell r="I582">
            <v>0.02</v>
          </cell>
          <cell r="J582">
            <v>0.10368975</v>
          </cell>
          <cell r="K582">
            <v>5.0000000000000001E-3</v>
          </cell>
          <cell r="M582">
            <v>1.4999999999999999E-2</v>
          </cell>
          <cell r="O582">
            <v>1.2500000000000001E-2</v>
          </cell>
          <cell r="P582">
            <v>8.2500000000000004E-3</v>
          </cell>
          <cell r="Q582">
            <v>2.34375E-2</v>
          </cell>
          <cell r="R582">
            <v>4.2187500000000003E-2</v>
          </cell>
          <cell r="S582">
            <v>1.4423076923076924E-2</v>
          </cell>
          <cell r="T582">
            <v>1.0687500000000001E-2</v>
          </cell>
          <cell r="U582">
            <v>1.4285714285714287E-2</v>
          </cell>
          <cell r="V582">
            <v>0.26946104120879127</v>
          </cell>
          <cell r="W582">
            <v>8622.7533186813216</v>
          </cell>
          <cell r="X582">
            <v>43122.753318681323</v>
          </cell>
          <cell r="Y582">
            <v>0.34758604120879144</v>
          </cell>
          <cell r="BF582">
            <v>0</v>
          </cell>
          <cell r="BG582">
            <v>0</v>
          </cell>
          <cell r="BH582">
            <v>0.75</v>
          </cell>
          <cell r="BI582">
            <v>0</v>
          </cell>
          <cell r="BJ582">
            <v>0</v>
          </cell>
          <cell r="BK582">
            <v>0</v>
          </cell>
          <cell r="BL582">
            <v>0</v>
          </cell>
          <cell r="BM582">
            <v>0.1</v>
          </cell>
          <cell r="BN582">
            <v>0</v>
          </cell>
          <cell r="BO582">
            <v>0</v>
          </cell>
          <cell r="BP582">
            <v>0</v>
          </cell>
          <cell r="BQ582">
            <v>0</v>
          </cell>
          <cell r="BR582">
            <v>0</v>
          </cell>
          <cell r="BS582">
            <v>0.15</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1</v>
          </cell>
          <cell r="CJ582">
            <v>1</v>
          </cell>
        </row>
        <row r="583">
          <cell r="A583">
            <v>571</v>
          </cell>
          <cell r="B583">
            <v>13.01</v>
          </cell>
          <cell r="C583" t="str">
            <v>NEW RECRUIT</v>
          </cell>
          <cell r="D583" t="str">
            <v>Electrical Trade 40</v>
          </cell>
          <cell r="E583">
            <v>32000</v>
          </cell>
          <cell r="F583">
            <v>0</v>
          </cell>
          <cell r="G583">
            <v>2</v>
          </cell>
          <cell r="H583">
            <v>2500</v>
          </cell>
          <cell r="I583">
            <v>0.02</v>
          </cell>
          <cell r="J583">
            <v>0.10368975</v>
          </cell>
          <cell r="K583">
            <v>5.0000000000000001E-3</v>
          </cell>
          <cell r="M583">
            <v>1.4999999999999999E-2</v>
          </cell>
          <cell r="O583">
            <v>1.2500000000000001E-2</v>
          </cell>
          <cell r="P583">
            <v>8.2500000000000004E-3</v>
          </cell>
          <cell r="Q583">
            <v>2.34375E-2</v>
          </cell>
          <cell r="R583">
            <v>4.2187500000000003E-2</v>
          </cell>
          <cell r="S583">
            <v>1.4423076923076924E-2</v>
          </cell>
          <cell r="T583">
            <v>1.0687500000000001E-2</v>
          </cell>
          <cell r="U583">
            <v>1.4285714285714287E-2</v>
          </cell>
          <cell r="V583">
            <v>0.26946104120879127</v>
          </cell>
          <cell r="W583">
            <v>8622.7533186813216</v>
          </cell>
          <cell r="X583">
            <v>43122.753318681323</v>
          </cell>
          <cell r="Y583">
            <v>0.34758604120879144</v>
          </cell>
          <cell r="BF583">
            <v>0</v>
          </cell>
          <cell r="BG583">
            <v>0</v>
          </cell>
          <cell r="BH583">
            <v>0.75</v>
          </cell>
          <cell r="BI583">
            <v>0</v>
          </cell>
          <cell r="BJ583">
            <v>0</v>
          </cell>
          <cell r="BK583">
            <v>0</v>
          </cell>
          <cell r="BL583">
            <v>0</v>
          </cell>
          <cell r="BM583">
            <v>0.1</v>
          </cell>
          <cell r="BN583">
            <v>0</v>
          </cell>
          <cell r="BO583">
            <v>0</v>
          </cell>
          <cell r="BP583">
            <v>0</v>
          </cell>
          <cell r="BQ583">
            <v>0</v>
          </cell>
          <cell r="BR583">
            <v>0</v>
          </cell>
          <cell r="BS583">
            <v>0.15</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1</v>
          </cell>
          <cell r="CJ583">
            <v>1</v>
          </cell>
        </row>
        <row r="584">
          <cell r="A584">
            <v>572</v>
          </cell>
          <cell r="B584">
            <v>13.010999999999999</v>
          </cell>
          <cell r="C584" t="str">
            <v>NEW RECRUIT</v>
          </cell>
          <cell r="D584" t="str">
            <v>Electrical Trade 41</v>
          </cell>
          <cell r="E584">
            <v>32000</v>
          </cell>
          <cell r="F584">
            <v>0</v>
          </cell>
          <cell r="G584">
            <v>2</v>
          </cell>
          <cell r="H584">
            <v>2500</v>
          </cell>
          <cell r="I584">
            <v>0.02</v>
          </cell>
          <cell r="J584">
            <v>0.10368975</v>
          </cell>
          <cell r="K584">
            <v>5.0000000000000001E-3</v>
          </cell>
          <cell r="M584">
            <v>1.4999999999999999E-2</v>
          </cell>
          <cell r="O584">
            <v>1.2500000000000001E-2</v>
          </cell>
          <cell r="P584">
            <v>8.2500000000000004E-3</v>
          </cell>
          <cell r="Q584">
            <v>2.34375E-2</v>
          </cell>
          <cell r="R584">
            <v>4.2187500000000003E-2</v>
          </cell>
          <cell r="S584">
            <v>1.4423076923076924E-2</v>
          </cell>
          <cell r="T584">
            <v>1.0687500000000001E-2</v>
          </cell>
          <cell r="U584">
            <v>1.4285714285714287E-2</v>
          </cell>
          <cell r="V584">
            <v>0.26946104120879127</v>
          </cell>
          <cell r="W584">
            <v>8622.7533186813216</v>
          </cell>
          <cell r="X584">
            <v>43122.753318681323</v>
          </cell>
          <cell r="Y584">
            <v>0.34758604120879144</v>
          </cell>
          <cell r="BF584">
            <v>0</v>
          </cell>
          <cell r="BG584">
            <v>0</v>
          </cell>
          <cell r="BH584">
            <v>0.75</v>
          </cell>
          <cell r="BI584">
            <v>0</v>
          </cell>
          <cell r="BJ584">
            <v>0</v>
          </cell>
          <cell r="BK584">
            <v>0</v>
          </cell>
          <cell r="BL584">
            <v>0</v>
          </cell>
          <cell r="BM584">
            <v>0.1</v>
          </cell>
          <cell r="BN584">
            <v>0</v>
          </cell>
          <cell r="BO584">
            <v>0</v>
          </cell>
          <cell r="BP584">
            <v>0</v>
          </cell>
          <cell r="BQ584">
            <v>0</v>
          </cell>
          <cell r="BR584">
            <v>0</v>
          </cell>
          <cell r="BS584">
            <v>0.15</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1</v>
          </cell>
          <cell r="CJ584">
            <v>1</v>
          </cell>
        </row>
        <row r="585">
          <cell r="A585">
            <v>573</v>
          </cell>
          <cell r="B585">
            <v>13.012</v>
          </cell>
          <cell r="C585" t="str">
            <v>NEW RECRUIT</v>
          </cell>
          <cell r="D585" t="str">
            <v>Electrical Trade 46</v>
          </cell>
          <cell r="E585">
            <v>32000</v>
          </cell>
          <cell r="F585">
            <v>0</v>
          </cell>
          <cell r="G585">
            <v>2</v>
          </cell>
          <cell r="H585">
            <v>2500</v>
          </cell>
          <cell r="I585">
            <v>0.02</v>
          </cell>
          <cell r="J585">
            <v>0.10368975</v>
          </cell>
          <cell r="K585">
            <v>5.0000000000000001E-3</v>
          </cell>
          <cell r="M585">
            <v>1.4999999999999999E-2</v>
          </cell>
          <cell r="O585">
            <v>1.2500000000000001E-2</v>
          </cell>
          <cell r="P585">
            <v>8.2500000000000004E-3</v>
          </cell>
          <cell r="Q585">
            <v>2.34375E-2</v>
          </cell>
          <cell r="R585">
            <v>4.2187500000000003E-2</v>
          </cell>
          <cell r="S585">
            <v>1.4423076923076924E-2</v>
          </cell>
          <cell r="T585">
            <v>1.0687500000000001E-2</v>
          </cell>
          <cell r="U585">
            <v>1.4285714285714287E-2</v>
          </cell>
          <cell r="V585">
            <v>0.26946104120879127</v>
          </cell>
          <cell r="W585">
            <v>8622.7533186813216</v>
          </cell>
          <cell r="X585">
            <v>43122.753318681323</v>
          </cell>
          <cell r="Y585">
            <v>0.34758604120879144</v>
          </cell>
          <cell r="BF585">
            <v>0</v>
          </cell>
          <cell r="BG585">
            <v>0</v>
          </cell>
          <cell r="BH585">
            <v>0.75</v>
          </cell>
          <cell r="BI585">
            <v>0</v>
          </cell>
          <cell r="BJ585">
            <v>0</v>
          </cell>
          <cell r="BK585">
            <v>0</v>
          </cell>
          <cell r="BL585">
            <v>0</v>
          </cell>
          <cell r="BM585">
            <v>0.1</v>
          </cell>
          <cell r="BN585">
            <v>0</v>
          </cell>
          <cell r="BO585">
            <v>0</v>
          </cell>
          <cell r="BP585">
            <v>0</v>
          </cell>
          <cell r="BQ585">
            <v>0</v>
          </cell>
          <cell r="BR585">
            <v>0</v>
          </cell>
          <cell r="BS585">
            <v>0.15</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1</v>
          </cell>
          <cell r="CJ585">
            <v>1</v>
          </cell>
        </row>
        <row r="586">
          <cell r="A586">
            <v>574</v>
          </cell>
          <cell r="B586">
            <v>13.013</v>
          </cell>
          <cell r="C586" t="str">
            <v>NEW RECRUIT</v>
          </cell>
          <cell r="D586" t="str">
            <v>Electrical Trade 53</v>
          </cell>
          <cell r="E586">
            <v>32000</v>
          </cell>
          <cell r="F586">
            <v>0</v>
          </cell>
          <cell r="G586">
            <v>2</v>
          </cell>
          <cell r="H586">
            <v>2500</v>
          </cell>
          <cell r="I586">
            <v>0.02</v>
          </cell>
          <cell r="J586">
            <v>0.10368975</v>
          </cell>
          <cell r="K586">
            <v>5.0000000000000001E-3</v>
          </cell>
          <cell r="M586">
            <v>1.4999999999999999E-2</v>
          </cell>
          <cell r="O586">
            <v>1.2500000000000001E-2</v>
          </cell>
          <cell r="P586">
            <v>8.2500000000000004E-3</v>
          </cell>
          <cell r="Q586">
            <v>2.34375E-2</v>
          </cell>
          <cell r="R586">
            <v>4.2187500000000003E-2</v>
          </cell>
          <cell r="S586">
            <v>1.4423076923076924E-2</v>
          </cell>
          <cell r="T586">
            <v>1.0687500000000001E-2</v>
          </cell>
          <cell r="U586">
            <v>1.4285714285714287E-2</v>
          </cell>
          <cell r="V586">
            <v>0.26946104120879127</v>
          </cell>
          <cell r="W586">
            <v>8622.7533186813216</v>
          </cell>
          <cell r="X586">
            <v>43122.753318681323</v>
          </cell>
          <cell r="Y586">
            <v>0.34758604120879144</v>
          </cell>
          <cell r="BF586">
            <v>0</v>
          </cell>
          <cell r="BG586">
            <v>0</v>
          </cell>
          <cell r="BH586">
            <v>0.75</v>
          </cell>
          <cell r="BI586">
            <v>0</v>
          </cell>
          <cell r="BJ586">
            <v>0</v>
          </cell>
          <cell r="BK586">
            <v>0</v>
          </cell>
          <cell r="BL586">
            <v>0</v>
          </cell>
          <cell r="BM586">
            <v>0.1</v>
          </cell>
          <cell r="BN586">
            <v>0</v>
          </cell>
          <cell r="BO586">
            <v>0</v>
          </cell>
          <cell r="BP586">
            <v>0</v>
          </cell>
          <cell r="BQ586">
            <v>0</v>
          </cell>
          <cell r="BR586">
            <v>0</v>
          </cell>
          <cell r="BS586">
            <v>0.15</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1</v>
          </cell>
          <cell r="CJ586">
            <v>1</v>
          </cell>
        </row>
        <row r="587">
          <cell r="A587">
            <v>575</v>
          </cell>
          <cell r="B587">
            <v>13.013999999999999</v>
          </cell>
          <cell r="C587" t="str">
            <v>NEW RECRUIT</v>
          </cell>
          <cell r="D587" t="str">
            <v>Electrical Trade 68</v>
          </cell>
          <cell r="E587">
            <v>32000</v>
          </cell>
          <cell r="F587">
            <v>0</v>
          </cell>
          <cell r="G587">
            <v>2</v>
          </cell>
          <cell r="H587">
            <v>2500</v>
          </cell>
          <cell r="I587">
            <v>0.02</v>
          </cell>
          <cell r="J587">
            <v>0.10368975</v>
          </cell>
          <cell r="K587">
            <v>5.0000000000000001E-3</v>
          </cell>
          <cell r="M587">
            <v>1.4999999999999999E-2</v>
          </cell>
          <cell r="O587">
            <v>1.2500000000000001E-2</v>
          </cell>
          <cell r="P587">
            <v>8.2500000000000004E-3</v>
          </cell>
          <cell r="Q587">
            <v>2.34375E-2</v>
          </cell>
          <cell r="R587">
            <v>4.2187500000000003E-2</v>
          </cell>
          <cell r="S587">
            <v>1.4423076923076924E-2</v>
          </cell>
          <cell r="T587">
            <v>1.0687500000000001E-2</v>
          </cell>
          <cell r="U587">
            <v>1.4285714285714287E-2</v>
          </cell>
          <cell r="V587">
            <v>0.26946104120879127</v>
          </cell>
          <cell r="W587">
            <v>8622.7533186813216</v>
          </cell>
          <cell r="X587">
            <v>43122.753318681323</v>
          </cell>
          <cell r="Y587">
            <v>0.34758604120879144</v>
          </cell>
          <cell r="BF587">
            <v>0</v>
          </cell>
          <cell r="BG587">
            <v>0</v>
          </cell>
          <cell r="BH587">
            <v>0.75</v>
          </cell>
          <cell r="BI587">
            <v>0</v>
          </cell>
          <cell r="BJ587">
            <v>0</v>
          </cell>
          <cell r="BK587">
            <v>0</v>
          </cell>
          <cell r="BL587">
            <v>0</v>
          </cell>
          <cell r="BM587">
            <v>0.1</v>
          </cell>
          <cell r="BN587">
            <v>0</v>
          </cell>
          <cell r="BO587">
            <v>0</v>
          </cell>
          <cell r="BP587">
            <v>0</v>
          </cell>
          <cell r="BQ587">
            <v>0</v>
          </cell>
          <cell r="BR587">
            <v>0</v>
          </cell>
          <cell r="BS587">
            <v>0.15</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1</v>
          </cell>
          <cell r="CJ587">
            <v>1</v>
          </cell>
        </row>
        <row r="588">
          <cell r="A588">
            <v>576</v>
          </cell>
          <cell r="B588">
            <v>13.015000000000001</v>
          </cell>
          <cell r="C588" t="str">
            <v>NEW RECRUIT</v>
          </cell>
          <cell r="D588" t="str">
            <v>Electrical Trade 70</v>
          </cell>
          <cell r="E588">
            <v>32000</v>
          </cell>
          <cell r="F588">
            <v>0</v>
          </cell>
          <cell r="G588">
            <v>2</v>
          </cell>
          <cell r="H588">
            <v>2500</v>
          </cell>
          <cell r="I588">
            <v>0.02</v>
          </cell>
          <cell r="J588">
            <v>0.10368975</v>
          </cell>
          <cell r="K588">
            <v>5.0000000000000001E-3</v>
          </cell>
          <cell r="M588">
            <v>1.4999999999999999E-2</v>
          </cell>
          <cell r="O588">
            <v>1.2500000000000001E-2</v>
          </cell>
          <cell r="P588">
            <v>8.2500000000000004E-3</v>
          </cell>
          <cell r="Q588">
            <v>2.34375E-2</v>
          </cell>
          <cell r="R588">
            <v>4.2187500000000003E-2</v>
          </cell>
          <cell r="S588">
            <v>1.4423076923076924E-2</v>
          </cell>
          <cell r="T588">
            <v>1.0687500000000001E-2</v>
          </cell>
          <cell r="U588">
            <v>1.4285714285714287E-2</v>
          </cell>
          <cell r="V588">
            <v>0.26946104120879127</v>
          </cell>
          <cell r="W588">
            <v>8622.7533186813216</v>
          </cell>
          <cell r="X588">
            <v>43122.753318681323</v>
          </cell>
          <cell r="Y588">
            <v>0.34758604120879144</v>
          </cell>
          <cell r="BF588">
            <v>0</v>
          </cell>
          <cell r="BG588">
            <v>0</v>
          </cell>
          <cell r="BH588">
            <v>0.75</v>
          </cell>
          <cell r="BI588">
            <v>0</v>
          </cell>
          <cell r="BJ588">
            <v>0</v>
          </cell>
          <cell r="BK588">
            <v>0</v>
          </cell>
          <cell r="BL588">
            <v>0</v>
          </cell>
          <cell r="BM588">
            <v>0.1</v>
          </cell>
          <cell r="BN588">
            <v>0</v>
          </cell>
          <cell r="BO588">
            <v>0</v>
          </cell>
          <cell r="BP588">
            <v>0</v>
          </cell>
          <cell r="BQ588">
            <v>0</v>
          </cell>
          <cell r="BR588">
            <v>0</v>
          </cell>
          <cell r="BS588">
            <v>0.15</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1</v>
          </cell>
          <cell r="CJ588">
            <v>1</v>
          </cell>
        </row>
        <row r="589">
          <cell r="A589">
            <v>577</v>
          </cell>
          <cell r="B589">
            <v>13.016</v>
          </cell>
          <cell r="C589" t="str">
            <v>NEW RECRUIT</v>
          </cell>
          <cell r="D589" t="str">
            <v>Environmental Manager</v>
          </cell>
          <cell r="E589">
            <v>64000</v>
          </cell>
          <cell r="F589">
            <v>0</v>
          </cell>
          <cell r="G589">
            <v>5</v>
          </cell>
          <cell r="H589">
            <v>4100</v>
          </cell>
          <cell r="I589">
            <v>0.05</v>
          </cell>
          <cell r="J589">
            <v>0.12084487500000002</v>
          </cell>
          <cell r="K589">
            <v>5.0000000000000001E-3</v>
          </cell>
          <cell r="M589">
            <v>7.4999999999999997E-3</v>
          </cell>
          <cell r="O589">
            <v>6.2500000000000003E-3</v>
          </cell>
          <cell r="P589">
            <v>4.1250000000000002E-3</v>
          </cell>
          <cell r="Q589">
            <v>1.171875E-2</v>
          </cell>
          <cell r="R589">
            <v>3.3203125E-2</v>
          </cell>
          <cell r="S589">
            <v>7.2115384615384619E-3</v>
          </cell>
          <cell r="T589">
            <v>5.3437500000000004E-3</v>
          </cell>
          <cell r="U589">
            <v>1.4285714285714287E-2</v>
          </cell>
          <cell r="V589">
            <v>0.26548275274725275</v>
          </cell>
          <cell r="W589">
            <v>16990.896175824175</v>
          </cell>
          <cell r="X589">
            <v>85090.896175824178</v>
          </cell>
          <cell r="Y589">
            <v>0.32954525274725288</v>
          </cell>
          <cell r="BF589">
            <v>0.5</v>
          </cell>
          <cell r="BG589">
            <v>0</v>
          </cell>
          <cell r="BH589">
            <v>0</v>
          </cell>
          <cell r="BI589">
            <v>0</v>
          </cell>
          <cell r="BJ589">
            <v>0</v>
          </cell>
          <cell r="BK589">
            <v>0</v>
          </cell>
          <cell r="BL589">
            <v>0</v>
          </cell>
          <cell r="BM589">
            <v>0</v>
          </cell>
          <cell r="BN589">
            <v>0</v>
          </cell>
          <cell r="BO589">
            <v>0</v>
          </cell>
          <cell r="BP589">
            <v>0</v>
          </cell>
          <cell r="BQ589">
            <v>0.5</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1</v>
          </cell>
          <cell r="CJ589">
            <v>1</v>
          </cell>
        </row>
        <row r="590">
          <cell r="A590">
            <v>578</v>
          </cell>
          <cell r="B590">
            <v>13.016999999999999</v>
          </cell>
          <cell r="C590" t="str">
            <v>NEW RECRUIT</v>
          </cell>
          <cell r="D590" t="str">
            <v>F&amp;W Maintenance Engineering Manager</v>
          </cell>
          <cell r="E590">
            <v>52000</v>
          </cell>
          <cell r="F590">
            <v>0</v>
          </cell>
          <cell r="G590">
            <v>4</v>
          </cell>
          <cell r="H590">
            <v>3150</v>
          </cell>
          <cell r="I590">
            <v>0.05</v>
          </cell>
          <cell r="J590">
            <v>0.116886</v>
          </cell>
          <cell r="K590">
            <v>5.0000000000000001E-3</v>
          </cell>
          <cell r="M590">
            <v>9.2307692307692316E-3</v>
          </cell>
          <cell r="O590">
            <v>7.6923076923076927E-3</v>
          </cell>
          <cell r="P590">
            <v>5.076923076923077E-3</v>
          </cell>
          <cell r="Q590">
            <v>1.4423076923076924E-2</v>
          </cell>
          <cell r="R590">
            <v>3.7980769230769228E-2</v>
          </cell>
          <cell r="S590">
            <v>9.6153846153846159E-3</v>
          </cell>
          <cell r="T590">
            <v>6.5769230769230766E-3</v>
          </cell>
          <cell r="U590">
            <v>1.4285714285714287E-2</v>
          </cell>
          <cell r="V590">
            <v>0.27676786813186821</v>
          </cell>
          <cell r="W590">
            <v>14391.929142857147</v>
          </cell>
          <cell r="X590">
            <v>69541.929142857145</v>
          </cell>
          <cell r="Y590">
            <v>0.33734479120879124</v>
          </cell>
          <cell r="BF590">
            <v>0.5</v>
          </cell>
          <cell r="BG590">
            <v>0</v>
          </cell>
          <cell r="BH590">
            <v>0</v>
          </cell>
          <cell r="BI590">
            <v>0</v>
          </cell>
          <cell r="BJ590">
            <v>0</v>
          </cell>
          <cell r="BK590">
            <v>0</v>
          </cell>
          <cell r="BL590">
            <v>0</v>
          </cell>
          <cell r="BM590">
            <v>0.05</v>
          </cell>
          <cell r="BN590">
            <v>0</v>
          </cell>
          <cell r="BO590">
            <v>0</v>
          </cell>
          <cell r="BP590">
            <v>0</v>
          </cell>
          <cell r="BQ590">
            <v>0.45</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1</v>
          </cell>
          <cell r="CJ590">
            <v>1</v>
          </cell>
        </row>
        <row r="591">
          <cell r="A591">
            <v>579</v>
          </cell>
          <cell r="B591">
            <v>13.018000000000001</v>
          </cell>
          <cell r="C591" t="str">
            <v>NEW RECRUIT</v>
          </cell>
          <cell r="D591" t="str">
            <v>F&amp;W Maintenance Engineering Manager HV</v>
          </cell>
          <cell r="E591">
            <v>52000</v>
          </cell>
          <cell r="F591">
            <v>0</v>
          </cell>
          <cell r="G591">
            <v>4</v>
          </cell>
          <cell r="H591">
            <v>3150</v>
          </cell>
          <cell r="I591">
            <v>0.05</v>
          </cell>
          <cell r="J591">
            <v>0.116886</v>
          </cell>
          <cell r="K591">
            <v>5.0000000000000001E-3</v>
          </cell>
          <cell r="M591">
            <v>9.2307692307692316E-3</v>
          </cell>
          <cell r="O591">
            <v>7.6923076923076927E-3</v>
          </cell>
          <cell r="P591">
            <v>5.076923076923077E-3</v>
          </cell>
          <cell r="Q591">
            <v>1.4423076923076924E-2</v>
          </cell>
          <cell r="R591">
            <v>3.7980769230769228E-2</v>
          </cell>
          <cell r="S591">
            <v>9.6153846153846159E-3</v>
          </cell>
          <cell r="T591">
            <v>6.5769230769230766E-3</v>
          </cell>
          <cell r="U591">
            <v>1.4285714285714287E-2</v>
          </cell>
          <cell r="V591">
            <v>0.27676786813186821</v>
          </cell>
          <cell r="W591">
            <v>14391.929142857147</v>
          </cell>
          <cell r="X591">
            <v>69541.929142857145</v>
          </cell>
          <cell r="Y591">
            <v>0.33734479120879124</v>
          </cell>
          <cell r="BF591">
            <v>0.2</v>
          </cell>
          <cell r="BG591">
            <v>0</v>
          </cell>
          <cell r="BH591">
            <v>0</v>
          </cell>
          <cell r="BI591">
            <v>0</v>
          </cell>
          <cell r="BJ591">
            <v>0</v>
          </cell>
          <cell r="BK591">
            <v>0</v>
          </cell>
          <cell r="BL591">
            <v>0</v>
          </cell>
          <cell r="BM591">
            <v>0.05</v>
          </cell>
          <cell r="BN591">
            <v>0</v>
          </cell>
          <cell r="BO591">
            <v>0</v>
          </cell>
          <cell r="BP591">
            <v>0</v>
          </cell>
          <cell r="BQ591">
            <v>0.75</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1</v>
          </cell>
          <cell r="CJ591">
            <v>1</v>
          </cell>
        </row>
        <row r="592">
          <cell r="A592">
            <v>580</v>
          </cell>
          <cell r="B592">
            <v>13.019</v>
          </cell>
          <cell r="C592" t="str">
            <v>NEW RECRUIT</v>
          </cell>
          <cell r="D592" t="str">
            <v>Health &amp; Safety Manager</v>
          </cell>
          <cell r="E592">
            <v>64000</v>
          </cell>
          <cell r="F592">
            <v>0</v>
          </cell>
          <cell r="G592">
            <v>5</v>
          </cell>
          <cell r="H592">
            <v>4100</v>
          </cell>
          <cell r="I592">
            <v>0.05</v>
          </cell>
          <cell r="J592">
            <v>0.12084487500000002</v>
          </cell>
          <cell r="K592">
            <v>5.0000000000000001E-3</v>
          </cell>
          <cell r="M592">
            <v>7.4999999999999997E-3</v>
          </cell>
          <cell r="O592">
            <v>6.2500000000000003E-3</v>
          </cell>
          <cell r="P592">
            <v>4.1250000000000002E-3</v>
          </cell>
          <cell r="Q592">
            <v>1.171875E-2</v>
          </cell>
          <cell r="R592">
            <v>3.3203125E-2</v>
          </cell>
          <cell r="S592">
            <v>7.2115384615384619E-3</v>
          </cell>
          <cell r="T592">
            <v>5.3437500000000004E-3</v>
          </cell>
          <cell r="U592">
            <v>1.4285714285714287E-2</v>
          </cell>
          <cell r="V592">
            <v>0.26548275274725275</v>
          </cell>
          <cell r="W592">
            <v>16990.896175824175</v>
          </cell>
          <cell r="X592">
            <v>85090.896175824178</v>
          </cell>
          <cell r="Y592">
            <v>0.32954525274725288</v>
          </cell>
          <cell r="BF592">
            <v>0.5</v>
          </cell>
          <cell r="BG592">
            <v>0</v>
          </cell>
          <cell r="BH592">
            <v>0</v>
          </cell>
          <cell r="BI592">
            <v>0</v>
          </cell>
          <cell r="BJ592">
            <v>0</v>
          </cell>
          <cell r="BK592">
            <v>0</v>
          </cell>
          <cell r="BL592">
            <v>0</v>
          </cell>
          <cell r="BM592">
            <v>0</v>
          </cell>
          <cell r="BN592">
            <v>0</v>
          </cell>
          <cell r="BO592">
            <v>0</v>
          </cell>
          <cell r="BP592">
            <v>0</v>
          </cell>
          <cell r="BQ592">
            <v>0.5</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1</v>
          </cell>
          <cell r="CJ592">
            <v>1</v>
          </cell>
        </row>
        <row r="593">
          <cell r="A593">
            <v>581</v>
          </cell>
          <cell r="B593">
            <v>13.02</v>
          </cell>
          <cell r="C593" t="str">
            <v>NEW RECRUIT</v>
          </cell>
          <cell r="D593" t="str">
            <v>HS&amp;E Advisor - 2</v>
          </cell>
          <cell r="E593">
            <v>32000</v>
          </cell>
          <cell r="F593">
            <v>0</v>
          </cell>
          <cell r="G593">
            <v>2</v>
          </cell>
          <cell r="H593">
            <v>2500</v>
          </cell>
          <cell r="I593">
            <v>0.02</v>
          </cell>
          <cell r="J593">
            <v>0.10368975</v>
          </cell>
          <cell r="K593">
            <v>5.0000000000000001E-3</v>
          </cell>
          <cell r="M593">
            <v>1.4999999999999999E-2</v>
          </cell>
          <cell r="O593">
            <v>1.2500000000000001E-2</v>
          </cell>
          <cell r="P593">
            <v>8.2500000000000004E-3</v>
          </cell>
          <cell r="Q593">
            <v>2.34375E-2</v>
          </cell>
          <cell r="R593">
            <v>4.2187500000000003E-2</v>
          </cell>
          <cell r="S593">
            <v>1.4423076923076924E-2</v>
          </cell>
          <cell r="T593">
            <v>1.0687500000000001E-2</v>
          </cell>
          <cell r="U593">
            <v>1.4285714285714287E-2</v>
          </cell>
          <cell r="V593">
            <v>0.26946104120879127</v>
          </cell>
          <cell r="W593">
            <v>8622.7533186813216</v>
          </cell>
          <cell r="X593">
            <v>43122.753318681323</v>
          </cell>
          <cell r="Y593">
            <v>0.34758604120879144</v>
          </cell>
          <cell r="BF593">
            <v>0.5</v>
          </cell>
          <cell r="BG593">
            <v>0</v>
          </cell>
          <cell r="BH593">
            <v>0</v>
          </cell>
          <cell r="BI593">
            <v>0</v>
          </cell>
          <cell r="BJ593">
            <v>0</v>
          </cell>
          <cell r="BK593">
            <v>0</v>
          </cell>
          <cell r="BL593">
            <v>0</v>
          </cell>
          <cell r="BM593">
            <v>0</v>
          </cell>
          <cell r="BN593">
            <v>0</v>
          </cell>
          <cell r="BO593">
            <v>0</v>
          </cell>
          <cell r="BP593">
            <v>0</v>
          </cell>
          <cell r="BQ593">
            <v>0.5</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1</v>
          </cell>
          <cell r="CJ593">
            <v>1</v>
          </cell>
        </row>
        <row r="594">
          <cell r="A594">
            <v>582</v>
          </cell>
          <cell r="B594">
            <v>13.021000000000001</v>
          </cell>
          <cell r="C594" t="str">
            <v>NEW RECRUIT</v>
          </cell>
          <cell r="D594" t="str">
            <v>Mechanical Trade 17</v>
          </cell>
          <cell r="E594">
            <v>32000</v>
          </cell>
          <cell r="F594">
            <v>0</v>
          </cell>
          <cell r="G594">
            <v>2</v>
          </cell>
          <cell r="H594">
            <v>2500</v>
          </cell>
          <cell r="I594">
            <v>0.02</v>
          </cell>
          <cell r="J594">
            <v>0.10368975</v>
          </cell>
          <cell r="K594">
            <v>5.0000000000000001E-3</v>
          </cell>
          <cell r="M594">
            <v>1.4999999999999999E-2</v>
          </cell>
          <cell r="O594">
            <v>1.2500000000000001E-2</v>
          </cell>
          <cell r="P594">
            <v>8.2500000000000004E-3</v>
          </cell>
          <cell r="Q594">
            <v>2.34375E-2</v>
          </cell>
          <cell r="R594">
            <v>4.2187500000000003E-2</v>
          </cell>
          <cell r="S594">
            <v>1.4423076923076924E-2</v>
          </cell>
          <cell r="T594">
            <v>1.0687500000000001E-2</v>
          </cell>
          <cell r="U594">
            <v>1.4285714285714287E-2</v>
          </cell>
          <cell r="V594">
            <v>0.26946104120879127</v>
          </cell>
          <cell r="W594">
            <v>8622.7533186813216</v>
          </cell>
          <cell r="X594">
            <v>43122.753318681323</v>
          </cell>
          <cell r="Y594">
            <v>0.34758604120879144</v>
          </cell>
          <cell r="BF594">
            <v>0</v>
          </cell>
          <cell r="BG594">
            <v>0</v>
          </cell>
          <cell r="BH594">
            <v>0.75</v>
          </cell>
          <cell r="BI594">
            <v>0</v>
          </cell>
          <cell r="BJ594">
            <v>0</v>
          </cell>
          <cell r="BK594">
            <v>0</v>
          </cell>
          <cell r="BL594">
            <v>0</v>
          </cell>
          <cell r="BM594">
            <v>0.1</v>
          </cell>
          <cell r="BN594">
            <v>0</v>
          </cell>
          <cell r="BO594">
            <v>0</v>
          </cell>
          <cell r="BP594">
            <v>0</v>
          </cell>
          <cell r="BQ594">
            <v>0</v>
          </cell>
          <cell r="BR594">
            <v>0</v>
          </cell>
          <cell r="BS594">
            <v>0.15</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1</v>
          </cell>
          <cell r="CJ594">
            <v>1</v>
          </cell>
        </row>
        <row r="595">
          <cell r="A595">
            <v>583</v>
          </cell>
          <cell r="B595">
            <v>13.022</v>
          </cell>
          <cell r="C595" t="str">
            <v>NEW RECRUIT</v>
          </cell>
          <cell r="D595" t="str">
            <v>Mechanical Trade 22</v>
          </cell>
          <cell r="E595">
            <v>32000</v>
          </cell>
          <cell r="F595">
            <v>0</v>
          </cell>
          <cell r="G595">
            <v>2</v>
          </cell>
          <cell r="H595">
            <v>2500</v>
          </cell>
          <cell r="I595">
            <v>0.02</v>
          </cell>
          <cell r="J595">
            <v>0.10368975</v>
          </cell>
          <cell r="K595">
            <v>5.0000000000000001E-3</v>
          </cell>
          <cell r="M595">
            <v>1.4999999999999999E-2</v>
          </cell>
          <cell r="O595">
            <v>1.2500000000000001E-2</v>
          </cell>
          <cell r="P595">
            <v>8.2500000000000004E-3</v>
          </cell>
          <cell r="Q595">
            <v>2.34375E-2</v>
          </cell>
          <cell r="R595">
            <v>4.2187500000000003E-2</v>
          </cell>
          <cell r="S595">
            <v>1.4423076923076924E-2</v>
          </cell>
          <cell r="T595">
            <v>1.0687500000000001E-2</v>
          </cell>
          <cell r="U595">
            <v>1.4285714285714287E-2</v>
          </cell>
          <cell r="V595">
            <v>0.26946104120879127</v>
          </cell>
          <cell r="W595">
            <v>8622.7533186813216</v>
          </cell>
          <cell r="X595">
            <v>43122.753318681323</v>
          </cell>
          <cell r="Y595">
            <v>0.34758604120879144</v>
          </cell>
          <cell r="BF595">
            <v>0</v>
          </cell>
          <cell r="BG595">
            <v>0</v>
          </cell>
          <cell r="BH595">
            <v>0.75</v>
          </cell>
          <cell r="BI595">
            <v>0</v>
          </cell>
          <cell r="BJ595">
            <v>0</v>
          </cell>
          <cell r="BK595">
            <v>0</v>
          </cell>
          <cell r="BL595">
            <v>0</v>
          </cell>
          <cell r="BM595">
            <v>0.1</v>
          </cell>
          <cell r="BN595">
            <v>0</v>
          </cell>
          <cell r="BO595">
            <v>0</v>
          </cell>
          <cell r="BP595">
            <v>0</v>
          </cell>
          <cell r="BQ595">
            <v>0</v>
          </cell>
          <cell r="BR595">
            <v>0</v>
          </cell>
          <cell r="BS595">
            <v>0.15</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1</v>
          </cell>
          <cell r="CJ595">
            <v>1</v>
          </cell>
        </row>
        <row r="596">
          <cell r="A596">
            <v>584</v>
          </cell>
          <cell r="B596">
            <v>13.023</v>
          </cell>
          <cell r="C596" t="str">
            <v>NEW RECRUIT</v>
          </cell>
          <cell r="D596" t="str">
            <v>Mechanical Trade 27</v>
          </cell>
          <cell r="E596">
            <v>32000</v>
          </cell>
          <cell r="F596">
            <v>0</v>
          </cell>
          <cell r="G596">
            <v>2</v>
          </cell>
          <cell r="H596">
            <v>2500</v>
          </cell>
          <cell r="I596">
            <v>0.02</v>
          </cell>
          <cell r="J596">
            <v>0.10368975</v>
          </cell>
          <cell r="K596">
            <v>5.0000000000000001E-3</v>
          </cell>
          <cell r="M596">
            <v>1.4999999999999999E-2</v>
          </cell>
          <cell r="O596">
            <v>1.2500000000000001E-2</v>
          </cell>
          <cell r="P596">
            <v>8.2500000000000004E-3</v>
          </cell>
          <cell r="Q596">
            <v>2.34375E-2</v>
          </cell>
          <cell r="R596">
            <v>4.2187500000000003E-2</v>
          </cell>
          <cell r="S596">
            <v>1.4423076923076924E-2</v>
          </cell>
          <cell r="T596">
            <v>1.0687500000000001E-2</v>
          </cell>
          <cell r="U596">
            <v>1.4285714285714287E-2</v>
          </cell>
          <cell r="V596">
            <v>0.26946104120879127</v>
          </cell>
          <cell r="W596">
            <v>8622.7533186813216</v>
          </cell>
          <cell r="X596">
            <v>43122.753318681323</v>
          </cell>
          <cell r="Y596">
            <v>0.34758604120879144</v>
          </cell>
          <cell r="BF596">
            <v>0</v>
          </cell>
          <cell r="BG596">
            <v>0</v>
          </cell>
          <cell r="BH596">
            <v>0.75</v>
          </cell>
          <cell r="BI596">
            <v>0</v>
          </cell>
          <cell r="BJ596">
            <v>0</v>
          </cell>
          <cell r="BK596">
            <v>0</v>
          </cell>
          <cell r="BL596">
            <v>0</v>
          </cell>
          <cell r="BM596">
            <v>0.1</v>
          </cell>
          <cell r="BN596">
            <v>0</v>
          </cell>
          <cell r="BO596">
            <v>0</v>
          </cell>
          <cell r="BP596">
            <v>0</v>
          </cell>
          <cell r="BQ596">
            <v>0</v>
          </cell>
          <cell r="BR596">
            <v>0</v>
          </cell>
          <cell r="BS596">
            <v>0.15</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1</v>
          </cell>
          <cell r="CJ596">
            <v>1</v>
          </cell>
        </row>
        <row r="597">
          <cell r="A597">
            <v>585</v>
          </cell>
          <cell r="B597">
            <v>13.023999999999999</v>
          </cell>
          <cell r="C597" t="str">
            <v>NEW RECRUIT</v>
          </cell>
          <cell r="D597" t="str">
            <v>MHS Administrator</v>
          </cell>
          <cell r="E597">
            <v>32000</v>
          </cell>
          <cell r="F597">
            <v>0</v>
          </cell>
          <cell r="G597">
            <v>2</v>
          </cell>
          <cell r="H597">
            <v>2500</v>
          </cell>
          <cell r="I597">
            <v>0.02</v>
          </cell>
          <cell r="J597">
            <v>0.10368975</v>
          </cell>
          <cell r="K597">
            <v>5.0000000000000001E-3</v>
          </cell>
          <cell r="M597">
            <v>1.4999999999999999E-2</v>
          </cell>
          <cell r="O597">
            <v>1.2500000000000001E-2</v>
          </cell>
          <cell r="P597">
            <v>8.2500000000000004E-3</v>
          </cell>
          <cell r="Q597">
            <v>2.34375E-2</v>
          </cell>
          <cell r="R597">
            <v>4.2187500000000003E-2</v>
          </cell>
          <cell r="S597">
            <v>1.4423076923076924E-2</v>
          </cell>
          <cell r="T597">
            <v>1.0687500000000001E-2</v>
          </cell>
          <cell r="U597">
            <v>1.4285714285714287E-2</v>
          </cell>
          <cell r="V597">
            <v>0.26946104120879127</v>
          </cell>
          <cell r="W597">
            <v>8622.7533186813216</v>
          </cell>
          <cell r="X597">
            <v>43122.753318681323</v>
          </cell>
          <cell r="Y597">
            <v>0.34758604120879144</v>
          </cell>
          <cell r="BF597">
            <v>0</v>
          </cell>
          <cell r="BG597">
            <v>0</v>
          </cell>
          <cell r="BH597">
            <v>0.66666666666666663</v>
          </cell>
          <cell r="BI597">
            <v>0</v>
          </cell>
          <cell r="BJ597">
            <v>0</v>
          </cell>
          <cell r="BK597">
            <v>0</v>
          </cell>
          <cell r="BL597">
            <v>0</v>
          </cell>
          <cell r="BM597">
            <v>0</v>
          </cell>
          <cell r="BN597">
            <v>0</v>
          </cell>
          <cell r="BO597">
            <v>0</v>
          </cell>
          <cell r="BP597">
            <v>0</v>
          </cell>
          <cell r="BQ597">
            <v>0</v>
          </cell>
          <cell r="BR597">
            <v>0</v>
          </cell>
          <cell r="BS597">
            <v>0</v>
          </cell>
          <cell r="BT597">
            <v>0</v>
          </cell>
          <cell r="BU597">
            <v>0.33333333333333331</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1</v>
          </cell>
          <cell r="CJ597">
            <v>0.66666666666666674</v>
          </cell>
        </row>
        <row r="598">
          <cell r="A598">
            <v>586</v>
          </cell>
          <cell r="B598">
            <v>13.025</v>
          </cell>
          <cell r="C598" t="str">
            <v>NEW RECRUIT</v>
          </cell>
          <cell r="D598" t="str">
            <v>MHS BSDM</v>
          </cell>
          <cell r="E598">
            <v>64000</v>
          </cell>
          <cell r="F598">
            <v>0</v>
          </cell>
          <cell r="G598">
            <v>5</v>
          </cell>
          <cell r="H598">
            <v>4100</v>
          </cell>
          <cell r="I598">
            <v>0.05</v>
          </cell>
          <cell r="J598">
            <v>0.12084487500000002</v>
          </cell>
          <cell r="K598">
            <v>5.0000000000000001E-3</v>
          </cell>
          <cell r="M598">
            <v>7.4999999999999997E-3</v>
          </cell>
          <cell r="O598">
            <v>6.2500000000000003E-3</v>
          </cell>
          <cell r="P598">
            <v>4.1250000000000002E-3</v>
          </cell>
          <cell r="Q598">
            <v>1.171875E-2</v>
          </cell>
          <cell r="R598">
            <v>3.3203125E-2</v>
          </cell>
          <cell r="S598">
            <v>7.2115384615384619E-3</v>
          </cell>
          <cell r="T598">
            <v>5.3437500000000004E-3</v>
          </cell>
          <cell r="U598">
            <v>1.4285714285714287E-2</v>
          </cell>
          <cell r="V598">
            <v>0.26548275274725275</v>
          </cell>
          <cell r="W598">
            <v>16990.896175824175</v>
          </cell>
          <cell r="X598">
            <v>85090.896175824178</v>
          </cell>
          <cell r="Y598">
            <v>0.32954525274725288</v>
          </cell>
          <cell r="BF598">
            <v>0.5</v>
          </cell>
          <cell r="BG598">
            <v>0</v>
          </cell>
          <cell r="BH598">
            <v>0</v>
          </cell>
          <cell r="BI598">
            <v>0</v>
          </cell>
          <cell r="BJ598">
            <v>0</v>
          </cell>
          <cell r="BK598">
            <v>0</v>
          </cell>
          <cell r="BL598">
            <v>0</v>
          </cell>
          <cell r="BM598">
            <v>0</v>
          </cell>
          <cell r="BN598">
            <v>0</v>
          </cell>
          <cell r="BO598">
            <v>0</v>
          </cell>
          <cell r="BP598">
            <v>0</v>
          </cell>
          <cell r="BQ598">
            <v>0.4</v>
          </cell>
          <cell r="BR598">
            <v>0</v>
          </cell>
          <cell r="BS598">
            <v>0</v>
          </cell>
          <cell r="BT598">
            <v>0</v>
          </cell>
          <cell r="BU598">
            <v>0.1</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1</v>
          </cell>
          <cell r="CJ598">
            <v>0.9</v>
          </cell>
        </row>
        <row r="599">
          <cell r="A599">
            <v>587</v>
          </cell>
          <cell r="B599">
            <v>13.026</v>
          </cell>
          <cell r="C599" t="str">
            <v>NEW RECRUIT</v>
          </cell>
          <cell r="D599" t="str">
            <v>MHS Maintenance Engineering Manager</v>
          </cell>
          <cell r="E599">
            <v>52000</v>
          </cell>
          <cell r="F599">
            <v>0</v>
          </cell>
          <cell r="G599">
            <v>4</v>
          </cell>
          <cell r="H599">
            <v>3150</v>
          </cell>
          <cell r="I599">
            <v>0.05</v>
          </cell>
          <cell r="J599">
            <v>0.116886</v>
          </cell>
          <cell r="K599">
            <v>5.0000000000000001E-3</v>
          </cell>
          <cell r="M599">
            <v>9.2307692307692316E-3</v>
          </cell>
          <cell r="O599">
            <v>7.6923076923076927E-3</v>
          </cell>
          <cell r="P599">
            <v>5.076923076923077E-3</v>
          </cell>
          <cell r="Q599">
            <v>1.4423076923076924E-2</v>
          </cell>
          <cell r="R599">
            <v>3.7980769230769228E-2</v>
          </cell>
          <cell r="S599">
            <v>9.6153846153846159E-3</v>
          </cell>
          <cell r="T599">
            <v>6.5769230769230766E-3</v>
          </cell>
          <cell r="U599">
            <v>1.4285714285714287E-2</v>
          </cell>
          <cell r="V599">
            <v>0.27676786813186821</v>
          </cell>
          <cell r="W599">
            <v>14391.929142857147</v>
          </cell>
          <cell r="X599">
            <v>69541.929142857145</v>
          </cell>
          <cell r="Y599">
            <v>0.33734479120879124</v>
          </cell>
          <cell r="BF599">
            <v>0.5</v>
          </cell>
          <cell r="BG599">
            <v>0</v>
          </cell>
          <cell r="BH599">
            <v>0</v>
          </cell>
          <cell r="BI599">
            <v>0</v>
          </cell>
          <cell r="BJ599">
            <v>0</v>
          </cell>
          <cell r="BK599">
            <v>0</v>
          </cell>
          <cell r="BL599">
            <v>0</v>
          </cell>
          <cell r="BM599">
            <v>0.05</v>
          </cell>
          <cell r="BN599">
            <v>0</v>
          </cell>
          <cell r="BO599">
            <v>0</v>
          </cell>
          <cell r="BP599">
            <v>0</v>
          </cell>
          <cell r="BQ599">
            <v>0.45</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1</v>
          </cell>
          <cell r="CJ599">
            <v>1</v>
          </cell>
        </row>
        <row r="600">
          <cell r="A600">
            <v>588</v>
          </cell>
          <cell r="B600">
            <v>13.026999999999999</v>
          </cell>
          <cell r="C600" t="str">
            <v>NEW RECRUIT</v>
          </cell>
          <cell r="D600" t="str">
            <v>Plumbing Trade 2</v>
          </cell>
          <cell r="E600">
            <v>32000</v>
          </cell>
          <cell r="F600">
            <v>0</v>
          </cell>
          <cell r="G600">
            <v>2</v>
          </cell>
          <cell r="H600">
            <v>2500</v>
          </cell>
          <cell r="I600">
            <v>0.02</v>
          </cell>
          <cell r="J600">
            <v>0.10368975</v>
          </cell>
          <cell r="K600">
            <v>5.0000000000000001E-3</v>
          </cell>
          <cell r="M600">
            <v>1.4999999999999999E-2</v>
          </cell>
          <cell r="O600">
            <v>1.2500000000000001E-2</v>
          </cell>
          <cell r="P600">
            <v>8.2500000000000004E-3</v>
          </cell>
          <cell r="Q600">
            <v>2.34375E-2</v>
          </cell>
          <cell r="R600">
            <v>4.2187500000000003E-2</v>
          </cell>
          <cell r="S600">
            <v>1.4423076923076924E-2</v>
          </cell>
          <cell r="T600">
            <v>1.0687500000000001E-2</v>
          </cell>
          <cell r="U600">
            <v>1.4285714285714287E-2</v>
          </cell>
          <cell r="V600">
            <v>0.26946104120879127</v>
          </cell>
          <cell r="W600">
            <v>8622.7533186813216</v>
          </cell>
          <cell r="X600">
            <v>43122.753318681323</v>
          </cell>
          <cell r="Y600">
            <v>0.34758604120879144</v>
          </cell>
          <cell r="BF600">
            <v>0</v>
          </cell>
          <cell r="BG600">
            <v>0</v>
          </cell>
          <cell r="BH600">
            <v>0.75</v>
          </cell>
          <cell r="BI600">
            <v>0</v>
          </cell>
          <cell r="BJ600">
            <v>0</v>
          </cell>
          <cell r="BK600">
            <v>0</v>
          </cell>
          <cell r="BL600">
            <v>0</v>
          </cell>
          <cell r="BM600">
            <v>0.1</v>
          </cell>
          <cell r="BN600">
            <v>0</v>
          </cell>
          <cell r="BO600">
            <v>0</v>
          </cell>
          <cell r="BP600">
            <v>0</v>
          </cell>
          <cell r="BQ600">
            <v>0</v>
          </cell>
          <cell r="BR600">
            <v>0</v>
          </cell>
          <cell r="BS600">
            <v>0.15</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1</v>
          </cell>
          <cell r="CJ600">
            <v>1</v>
          </cell>
        </row>
        <row r="601">
          <cell r="A601">
            <v>589</v>
          </cell>
          <cell r="B601">
            <v>13.028</v>
          </cell>
          <cell r="C601" t="str">
            <v>NEW RECRUIT</v>
          </cell>
          <cell r="D601" t="str">
            <v>Plumbing Trade 8</v>
          </cell>
          <cell r="E601">
            <v>32000</v>
          </cell>
          <cell r="F601">
            <v>0</v>
          </cell>
          <cell r="G601">
            <v>2</v>
          </cell>
          <cell r="H601">
            <v>2500</v>
          </cell>
          <cell r="I601">
            <v>0.02</v>
          </cell>
          <cell r="J601">
            <v>0.10368975</v>
          </cell>
          <cell r="K601">
            <v>5.0000000000000001E-3</v>
          </cell>
          <cell r="M601">
            <v>1.4999999999999999E-2</v>
          </cell>
          <cell r="O601">
            <v>1.2500000000000001E-2</v>
          </cell>
          <cell r="P601">
            <v>8.2500000000000004E-3</v>
          </cell>
          <cell r="Q601">
            <v>2.34375E-2</v>
          </cell>
          <cell r="R601">
            <v>4.2187500000000003E-2</v>
          </cell>
          <cell r="S601">
            <v>1.4423076923076924E-2</v>
          </cell>
          <cell r="T601">
            <v>1.0687500000000001E-2</v>
          </cell>
          <cell r="U601">
            <v>1.4285714285714287E-2</v>
          </cell>
          <cell r="V601">
            <v>0.26946104120879127</v>
          </cell>
          <cell r="W601">
            <v>8622.7533186813216</v>
          </cell>
          <cell r="X601">
            <v>43122.753318681323</v>
          </cell>
          <cell r="Y601">
            <v>0.34758604120879144</v>
          </cell>
          <cell r="BF601">
            <v>0</v>
          </cell>
          <cell r="BG601">
            <v>0</v>
          </cell>
          <cell r="BH601">
            <v>0.75</v>
          </cell>
          <cell r="BI601">
            <v>0</v>
          </cell>
          <cell r="BJ601">
            <v>0</v>
          </cell>
          <cell r="BK601">
            <v>0</v>
          </cell>
          <cell r="BL601">
            <v>0</v>
          </cell>
          <cell r="BM601">
            <v>0.1</v>
          </cell>
          <cell r="BN601">
            <v>0</v>
          </cell>
          <cell r="BO601">
            <v>0</v>
          </cell>
          <cell r="BP601">
            <v>0</v>
          </cell>
          <cell r="BQ601">
            <v>0</v>
          </cell>
          <cell r="BR601">
            <v>0</v>
          </cell>
          <cell r="BS601">
            <v>0.15</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1</v>
          </cell>
          <cell r="CJ601">
            <v>1</v>
          </cell>
        </row>
        <row r="602">
          <cell r="A602">
            <v>590</v>
          </cell>
          <cell r="B602">
            <v>13.029</v>
          </cell>
          <cell r="C602" t="str">
            <v>NEW RECRUIT</v>
          </cell>
          <cell r="D602" t="str">
            <v>Plumbing Trade 28</v>
          </cell>
          <cell r="E602">
            <v>32000</v>
          </cell>
          <cell r="F602">
            <v>0</v>
          </cell>
          <cell r="G602">
            <v>2</v>
          </cell>
          <cell r="H602">
            <v>2500</v>
          </cell>
          <cell r="I602">
            <v>0.02</v>
          </cell>
          <cell r="J602">
            <v>0.10368975</v>
          </cell>
          <cell r="K602">
            <v>5.0000000000000001E-3</v>
          </cell>
          <cell r="M602">
            <v>1.4999999999999999E-2</v>
          </cell>
          <cell r="O602">
            <v>1.2500000000000001E-2</v>
          </cell>
          <cell r="P602">
            <v>8.2500000000000004E-3</v>
          </cell>
          <cell r="Q602">
            <v>2.34375E-2</v>
          </cell>
          <cell r="R602">
            <v>4.2187500000000003E-2</v>
          </cell>
          <cell r="S602">
            <v>1.4423076923076924E-2</v>
          </cell>
          <cell r="T602">
            <v>1.0687500000000001E-2</v>
          </cell>
          <cell r="U602">
            <v>1.4285714285714287E-2</v>
          </cell>
          <cell r="V602">
            <v>0.26946104120879127</v>
          </cell>
          <cell r="W602">
            <v>8622.7533186813216</v>
          </cell>
          <cell r="X602">
            <v>43122.753318681323</v>
          </cell>
          <cell r="Y602">
            <v>0.34758604120879144</v>
          </cell>
          <cell r="BF602">
            <v>0</v>
          </cell>
          <cell r="BG602">
            <v>0</v>
          </cell>
          <cell r="BH602">
            <v>0.75</v>
          </cell>
          <cell r="BI602">
            <v>0</v>
          </cell>
          <cell r="BJ602">
            <v>0</v>
          </cell>
          <cell r="BK602">
            <v>0</v>
          </cell>
          <cell r="BL602">
            <v>0</v>
          </cell>
          <cell r="BM602">
            <v>0.1</v>
          </cell>
          <cell r="BN602">
            <v>0</v>
          </cell>
          <cell r="BO602">
            <v>0</v>
          </cell>
          <cell r="BP602">
            <v>0</v>
          </cell>
          <cell r="BQ602">
            <v>0</v>
          </cell>
          <cell r="BR602">
            <v>0</v>
          </cell>
          <cell r="BS602">
            <v>0.15</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1</v>
          </cell>
          <cell r="CJ602">
            <v>1</v>
          </cell>
        </row>
        <row r="603">
          <cell r="A603">
            <v>591</v>
          </cell>
          <cell r="B603">
            <v>13.03</v>
          </cell>
          <cell r="C603" t="str">
            <v>NEW RECRUIT</v>
          </cell>
          <cell r="D603" t="str">
            <v>Plumbing Trade 29</v>
          </cell>
          <cell r="E603">
            <v>32000</v>
          </cell>
          <cell r="F603">
            <v>0</v>
          </cell>
          <cell r="G603">
            <v>2</v>
          </cell>
          <cell r="H603">
            <v>2500</v>
          </cell>
          <cell r="I603">
            <v>0.02</v>
          </cell>
          <cell r="J603">
            <v>0.10368975</v>
          </cell>
          <cell r="K603">
            <v>5.0000000000000001E-3</v>
          </cell>
          <cell r="M603">
            <v>1.4999999999999999E-2</v>
          </cell>
          <cell r="O603">
            <v>1.2500000000000001E-2</v>
          </cell>
          <cell r="P603">
            <v>8.2500000000000004E-3</v>
          </cell>
          <cell r="Q603">
            <v>2.34375E-2</v>
          </cell>
          <cell r="R603">
            <v>4.2187500000000003E-2</v>
          </cell>
          <cell r="S603">
            <v>1.4423076923076924E-2</v>
          </cell>
          <cell r="T603">
            <v>1.0687500000000001E-2</v>
          </cell>
          <cell r="U603">
            <v>1.4285714285714287E-2</v>
          </cell>
          <cell r="V603">
            <v>0.26946104120879127</v>
          </cell>
          <cell r="W603">
            <v>8622.7533186813216</v>
          </cell>
          <cell r="X603">
            <v>43122.753318681323</v>
          </cell>
          <cell r="Y603">
            <v>0.34758604120879144</v>
          </cell>
          <cell r="BF603">
            <v>0</v>
          </cell>
          <cell r="BG603">
            <v>0</v>
          </cell>
          <cell r="BH603">
            <v>0.75</v>
          </cell>
          <cell r="BI603">
            <v>0</v>
          </cell>
          <cell r="BJ603">
            <v>0</v>
          </cell>
          <cell r="BK603">
            <v>0</v>
          </cell>
          <cell r="BL603">
            <v>0</v>
          </cell>
          <cell r="BM603">
            <v>0.1</v>
          </cell>
          <cell r="BN603">
            <v>0</v>
          </cell>
          <cell r="BO603">
            <v>0</v>
          </cell>
          <cell r="BP603">
            <v>0</v>
          </cell>
          <cell r="BQ603">
            <v>0</v>
          </cell>
          <cell r="BR603">
            <v>0</v>
          </cell>
          <cell r="BS603">
            <v>0.15</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1</v>
          </cell>
          <cell r="CJ603">
            <v>1</v>
          </cell>
        </row>
        <row r="604">
          <cell r="A604">
            <v>592</v>
          </cell>
          <cell r="B604">
            <v>13.031000000000001</v>
          </cell>
          <cell r="C604" t="str">
            <v>NEW RECRUIT</v>
          </cell>
          <cell r="D604" t="str">
            <v>Weekday CSR 1</v>
          </cell>
          <cell r="E604">
            <v>32000</v>
          </cell>
          <cell r="F604">
            <v>0</v>
          </cell>
          <cell r="G604">
            <v>2</v>
          </cell>
          <cell r="H604">
            <v>2500</v>
          </cell>
          <cell r="I604">
            <v>0.02</v>
          </cell>
          <cell r="J604">
            <v>0.10368975</v>
          </cell>
          <cell r="K604">
            <v>5.0000000000000001E-3</v>
          </cell>
          <cell r="M604">
            <v>1.4999999999999999E-2</v>
          </cell>
          <cell r="O604">
            <v>1.2500000000000001E-2</v>
          </cell>
          <cell r="P604">
            <v>8.2500000000000004E-3</v>
          </cell>
          <cell r="Q604">
            <v>2.34375E-2</v>
          </cell>
          <cell r="R604">
            <v>4.2187500000000003E-2</v>
          </cell>
          <cell r="S604">
            <v>1.4423076923076924E-2</v>
          </cell>
          <cell r="T604">
            <v>1.0687500000000001E-2</v>
          </cell>
          <cell r="U604">
            <v>1.4285714285714287E-2</v>
          </cell>
          <cell r="V604">
            <v>0.26946104120879127</v>
          </cell>
          <cell r="W604">
            <v>8622.7533186813216</v>
          </cell>
          <cell r="X604">
            <v>43122.753318681323</v>
          </cell>
          <cell r="Y604">
            <v>0.34758604120879144</v>
          </cell>
          <cell r="BF604">
            <v>0</v>
          </cell>
          <cell r="BG604">
            <v>1</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1</v>
          </cell>
          <cell r="CJ604">
            <v>1</v>
          </cell>
        </row>
        <row r="605">
          <cell r="A605">
            <v>593</v>
          </cell>
          <cell r="B605">
            <v>13.032</v>
          </cell>
          <cell r="C605" t="str">
            <v>NEW RECRUIT</v>
          </cell>
          <cell r="D605" t="str">
            <v>Weekend CSR 2</v>
          </cell>
          <cell r="E605">
            <v>32000</v>
          </cell>
          <cell r="F605">
            <v>0</v>
          </cell>
          <cell r="G605">
            <v>2</v>
          </cell>
          <cell r="H605">
            <v>2500</v>
          </cell>
          <cell r="I605">
            <v>0.02</v>
          </cell>
          <cell r="J605">
            <v>0.10368975</v>
          </cell>
          <cell r="K605">
            <v>5.0000000000000001E-3</v>
          </cell>
          <cell r="M605">
            <v>1.4999999999999999E-2</v>
          </cell>
          <cell r="O605">
            <v>1.2500000000000001E-2</v>
          </cell>
          <cell r="P605">
            <v>8.2500000000000004E-3</v>
          </cell>
          <cell r="Q605">
            <v>2.34375E-2</v>
          </cell>
          <cell r="R605">
            <v>4.2187500000000003E-2</v>
          </cell>
          <cell r="S605">
            <v>1.4423076923076924E-2</v>
          </cell>
          <cell r="T605">
            <v>1.0687500000000001E-2</v>
          </cell>
          <cell r="U605">
            <v>1.4285714285714287E-2</v>
          </cell>
          <cell r="V605">
            <v>0.26946104120879127</v>
          </cell>
          <cell r="W605">
            <v>8622.7533186813216</v>
          </cell>
          <cell r="X605">
            <v>43122.753318681323</v>
          </cell>
          <cell r="Y605">
            <v>0.34758604120879144</v>
          </cell>
          <cell r="BF605">
            <v>0</v>
          </cell>
          <cell r="BG605">
            <v>1</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1</v>
          </cell>
          <cell r="CJ605">
            <v>1</v>
          </cell>
        </row>
        <row r="606">
          <cell r="A606">
            <v>999</v>
          </cell>
        </row>
      </sheetData>
      <sheetData sheetId="2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IST"/>
      <sheetName val="Sheet2"/>
      <sheetName val="Sheet1"/>
      <sheetName val="Test"/>
      <sheetName val="Sheet3"/>
      <sheetName val="MODULES"/>
      <sheetName val="RATES"/>
      <sheetName val="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v>1</v>
          </cell>
          <cell r="B2" t="str">
            <v>General</v>
          </cell>
          <cell r="C2">
            <v>0.6797357062178353</v>
          </cell>
          <cell r="D2">
            <v>0.21161007796205414</v>
          </cell>
          <cell r="E2">
            <v>9.1655623301446998E-2</v>
          </cell>
          <cell r="F2">
            <v>1.6998592518663629E-2</v>
          </cell>
        </row>
        <row r="3">
          <cell r="A3">
            <v>15</v>
          </cell>
          <cell r="B3" t="str">
            <v>Elecrical</v>
          </cell>
          <cell r="C3">
            <v>0.57659674085659396</v>
          </cell>
          <cell r="D3">
            <v>0.32642443465579785</v>
          </cell>
          <cell r="E3">
            <v>6.6238543383179152E-2</v>
          </cell>
          <cell r="F3">
            <v>3.0740281104429164E-2</v>
          </cell>
        </row>
        <row r="4">
          <cell r="A4" t="str">
            <v>c</v>
          </cell>
          <cell r="B4" t="str">
            <v>Compressor</v>
          </cell>
          <cell r="C4">
            <v>0.56121523319803857</v>
          </cell>
          <cell r="D4">
            <v>0.34903467944507632</v>
          </cell>
          <cell r="E4">
            <v>6.7731318905294061E-2</v>
          </cell>
          <cell r="F4">
            <v>2.2018768451591259E-2</v>
          </cell>
        </row>
        <row r="5">
          <cell r="A5" t="str">
            <v>ea</v>
          </cell>
          <cell r="B5" t="str">
            <v>Cooler</v>
          </cell>
          <cell r="C5">
            <v>0.62667454218451579</v>
          </cell>
          <cell r="D5">
            <v>0.29474918482854862</v>
          </cell>
          <cell r="E5">
            <v>7.8576272986935508E-2</v>
          </cell>
          <cell r="F5">
            <v>0</v>
          </cell>
        </row>
        <row r="6">
          <cell r="A6" t="str">
            <v>m</v>
          </cell>
          <cell r="B6" t="str">
            <v>Manifold</v>
          </cell>
          <cell r="C6">
            <v>0.50477305332943412</v>
          </cell>
          <cell r="D6">
            <v>0.46050813198896973</v>
          </cell>
          <cell r="E6">
            <v>2.8959661513773528E-2</v>
          </cell>
          <cell r="F6">
            <v>5.7591531678225167E-3</v>
          </cell>
        </row>
        <row r="7">
          <cell r="A7" t="str">
            <v>NL</v>
          </cell>
          <cell r="B7" t="str">
            <v>Line Item</v>
          </cell>
          <cell r="C7">
            <v>0</v>
          </cell>
          <cell r="D7">
            <v>0.3</v>
          </cell>
          <cell r="E7">
            <v>0.46</v>
          </cell>
          <cell r="F7">
            <v>0.24</v>
          </cell>
        </row>
        <row r="8">
          <cell r="A8" t="str">
            <v>RR</v>
          </cell>
          <cell r="B8" t="str">
            <v>RACKS</v>
          </cell>
          <cell r="C8">
            <v>0.6</v>
          </cell>
          <cell r="D8">
            <v>0.17200000000000004</v>
          </cell>
          <cell r="E8">
            <v>0.22800000000000001</v>
          </cell>
          <cell r="F8">
            <v>0</v>
          </cell>
        </row>
        <row r="9">
          <cell r="A9" t="str">
            <v>SF</v>
          </cell>
          <cell r="B9" t="str">
            <v>Seafastening</v>
          </cell>
          <cell r="C9">
            <v>0.88</v>
          </cell>
          <cell r="D9">
            <v>0</v>
          </cell>
          <cell r="E9">
            <v>0.12</v>
          </cell>
          <cell r="F9">
            <v>0</v>
          </cell>
        </row>
        <row r="10">
          <cell r="A10" t="str">
            <v>xx</v>
          </cell>
        </row>
      </sheetData>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C CE SUMMARY POP1"/>
      <sheetName val="ODC CE SUMMARY POP2"/>
      <sheetName val="Freight &amp; SUB DBA Rates"/>
    </sheetNames>
    <sheetDataSet>
      <sheetData sheetId="0" refreshError="1"/>
      <sheetData sheetId="1" refreshError="1"/>
      <sheetData sheetId="2" refreshError="1">
        <row r="9">
          <cell r="B9" t="str">
            <v>SUBCONTRACT DEFENCE BASE ACT INSURANCE AT 9.44% - IRAQ AND KUWAIT</v>
          </cell>
        </row>
        <row r="10">
          <cell r="B10" t="str">
            <v>SUBCONTRACT DEFENCE BASE ACT INSURANCE AT 8.5% - AFGHANISTAN</v>
          </cell>
        </row>
        <row r="11">
          <cell r="B11" t="str">
            <v>SUBCONTRACT DEFENCE BASE ACT INSURANCE AT 5.79% - OTHER COUNTRIES</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5.2 Funded Liabilities"/>
      <sheetName val="5.3 Cash Flow Calcs"/>
      <sheetName val="5.3 Cash Flow Charts"/>
      <sheetName val="5.4 Pricing - Job Income Basis"/>
      <sheetName val="5.4 Pricing - FBOI Basis"/>
      <sheetName val="T-10 $"/>
      <sheetName val="QA form"/>
      <sheetName val="Waste Management"/>
      <sheetName val="Accommodation Supervision"/>
      <sheetName val="Cleaning "/>
      <sheetName val="Laundry "/>
      <sheetName val="Shop "/>
      <sheetName val="Catering "/>
      <sheetName val="Various Summaries"/>
      <sheetName val="Client Pricing"/>
      <sheetName val="Summary Labour"/>
      <sheetName val="Risk Register (10.02.10) R001"/>
      <sheetName val="Risk Analysis 11.02.10 (Result)"/>
      <sheetName val="FX rates"/>
      <sheetName val="VaR using frd rate"/>
      <sheetName val="Site Rates"/>
      <sheetName val="HO Manpower"/>
      <sheetName val="ODC"/>
      <sheetName val="Mob-Ops-Demob Schedule"/>
      <sheetName val="Home Office Rates"/>
      <sheetName val="Assumptions"/>
      <sheetName val="Accommodation Requirement"/>
      <sheetName val="Water Cost"/>
      <sheetName val="Prices Master Assumptions"/>
      <sheetName val="CarpenterGeneral Labour Direct "/>
      <sheetName val="Electrician Direct "/>
      <sheetName val="Generator Mechanic Direct "/>
      <sheetName val="HVAC Technician Direct "/>
      <sheetName val="Plumber Direc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ier3 Tranche1 Data"/>
      <sheetName val="Tier3 Tranche2 Data"/>
    </sheetNames>
    <sheetDataSet>
      <sheetData sheetId="0" refreshError="1"/>
      <sheetData sheetId="1" refreshError="1">
        <row r="9">
          <cell r="L9" t="str">
            <v>INVOICE</v>
          </cell>
        </row>
        <row r="10">
          <cell r="L10" t="str">
            <v>QTY</v>
          </cell>
          <cell r="M10" t="str">
            <v>Works Completed To Date ($)</v>
          </cell>
        </row>
        <row r="15">
          <cell r="L15">
            <v>63.5</v>
          </cell>
          <cell r="M15">
            <v>69850</v>
          </cell>
        </row>
        <row r="16">
          <cell r="L16">
            <v>63.5</v>
          </cell>
          <cell r="M16">
            <v>69850</v>
          </cell>
        </row>
        <row r="17">
          <cell r="L17">
            <v>63.5</v>
          </cell>
          <cell r="M17">
            <v>69850</v>
          </cell>
        </row>
        <row r="18">
          <cell r="L18">
            <v>63.5</v>
          </cell>
          <cell r="M18">
            <v>69850</v>
          </cell>
        </row>
        <row r="22">
          <cell r="L22">
            <v>28</v>
          </cell>
          <cell r="M22">
            <v>30800</v>
          </cell>
        </row>
        <row r="23">
          <cell r="L23">
            <v>28</v>
          </cell>
          <cell r="M23">
            <v>30800</v>
          </cell>
        </row>
        <row r="24">
          <cell r="L24">
            <v>28</v>
          </cell>
          <cell r="M24">
            <v>30800</v>
          </cell>
        </row>
        <row r="25">
          <cell r="L25">
            <v>28</v>
          </cell>
          <cell r="M25">
            <v>30800</v>
          </cell>
        </row>
        <row r="31">
          <cell r="L31">
            <v>650</v>
          </cell>
          <cell r="M31">
            <v>188175</v>
          </cell>
        </row>
        <row r="32">
          <cell r="L32">
            <v>650</v>
          </cell>
          <cell r="M32">
            <v>188175</v>
          </cell>
        </row>
        <row r="33">
          <cell r="L33">
            <v>650</v>
          </cell>
          <cell r="M33">
            <v>188175</v>
          </cell>
        </row>
        <row r="34">
          <cell r="L34">
            <v>650</v>
          </cell>
          <cell r="M34">
            <v>188175</v>
          </cell>
        </row>
        <row r="37">
          <cell r="M37">
            <v>288825</v>
          </cell>
        </row>
        <row r="38">
          <cell r="M38">
            <v>288825</v>
          </cell>
        </row>
        <row r="39">
          <cell r="M39">
            <v>288825</v>
          </cell>
        </row>
        <row r="40">
          <cell r="M40">
            <v>288825</v>
          </cell>
        </row>
        <row r="41">
          <cell r="L41" t="str">
            <v>R.C. Roof slab - Total Value</v>
          </cell>
          <cell r="M41">
            <v>1155300</v>
          </cell>
        </row>
        <row r="42">
          <cell r="L42" t="str">
            <v>R.C. Roof slab - QTY</v>
          </cell>
          <cell r="M42">
            <v>2600</v>
          </cell>
        </row>
        <row r="43">
          <cell r="L43" t="str">
            <v>R.C. Roof slab - Price per unit</v>
          </cell>
          <cell r="M43">
            <v>444.34615384615387</v>
          </cell>
        </row>
        <row r="47">
          <cell r="L47" t="str">
            <v>INVOICE</v>
          </cell>
        </row>
        <row r="48">
          <cell r="L48" t="str">
            <v>QTY</v>
          </cell>
          <cell r="M48" t="str">
            <v>Works Completed To Date ($)</v>
          </cell>
        </row>
        <row r="53">
          <cell r="L53">
            <v>24</v>
          </cell>
          <cell r="M53">
            <v>26400</v>
          </cell>
        </row>
        <row r="54">
          <cell r="L54">
            <v>24</v>
          </cell>
          <cell r="M54">
            <v>26400</v>
          </cell>
        </row>
        <row r="55">
          <cell r="L55">
            <v>24</v>
          </cell>
          <cell r="M55">
            <v>26400</v>
          </cell>
        </row>
        <row r="56">
          <cell r="L56">
            <v>24</v>
          </cell>
          <cell r="M56">
            <v>26400</v>
          </cell>
        </row>
        <row r="59">
          <cell r="L59">
            <v>12</v>
          </cell>
          <cell r="M59">
            <v>13200</v>
          </cell>
        </row>
        <row r="60">
          <cell r="L60">
            <v>12</v>
          </cell>
          <cell r="M60">
            <v>13200</v>
          </cell>
        </row>
        <row r="61">
          <cell r="L61">
            <v>12</v>
          </cell>
          <cell r="M61">
            <v>13200</v>
          </cell>
        </row>
        <row r="62">
          <cell r="L62">
            <v>12</v>
          </cell>
          <cell r="M62">
            <v>13200</v>
          </cell>
        </row>
        <row r="67">
          <cell r="L67">
            <v>410</v>
          </cell>
          <cell r="M67">
            <v>118695</v>
          </cell>
        </row>
        <row r="68">
          <cell r="L68">
            <v>410</v>
          </cell>
          <cell r="M68">
            <v>118695</v>
          </cell>
        </row>
        <row r="69">
          <cell r="L69">
            <v>410</v>
          </cell>
          <cell r="M69">
            <v>118695</v>
          </cell>
        </row>
        <row r="70">
          <cell r="L70">
            <v>410</v>
          </cell>
          <cell r="M70">
            <v>118695</v>
          </cell>
        </row>
        <row r="73">
          <cell r="L73">
            <v>6</v>
          </cell>
          <cell r="M73">
            <v>6600</v>
          </cell>
        </row>
        <row r="74">
          <cell r="L74">
            <v>6</v>
          </cell>
          <cell r="M74">
            <v>6600</v>
          </cell>
        </row>
        <row r="75">
          <cell r="L75">
            <v>6</v>
          </cell>
          <cell r="M75">
            <v>6600</v>
          </cell>
        </row>
        <row r="76">
          <cell r="L76">
            <v>6</v>
          </cell>
          <cell r="M76">
            <v>6600</v>
          </cell>
        </row>
        <row r="81">
          <cell r="M81">
            <v>164895</v>
          </cell>
        </row>
        <row r="82">
          <cell r="M82">
            <v>164895</v>
          </cell>
        </row>
        <row r="83">
          <cell r="M83">
            <v>164895</v>
          </cell>
        </row>
        <row r="84">
          <cell r="M84">
            <v>164895</v>
          </cell>
        </row>
        <row r="85">
          <cell r="L85" t="str">
            <v>R.C. Walls - Total Value</v>
          </cell>
          <cell r="M85">
            <v>659580</v>
          </cell>
        </row>
        <row r="86">
          <cell r="L86" t="str">
            <v>R.C. Walls - QTY</v>
          </cell>
          <cell r="M86">
            <v>1640</v>
          </cell>
        </row>
        <row r="87">
          <cell r="L87" t="str">
            <v>R.C. Walls - Price per unit</v>
          </cell>
          <cell r="M87">
            <v>402.1829268292683</v>
          </cell>
        </row>
        <row r="91">
          <cell r="L91" t="str">
            <v>INVOICE</v>
          </cell>
        </row>
        <row r="92">
          <cell r="L92" t="str">
            <v>QTY</v>
          </cell>
          <cell r="M92" t="str">
            <v>Works Completed To Date ($)</v>
          </cell>
        </row>
        <row r="97">
          <cell r="L97">
            <v>5.5</v>
          </cell>
          <cell r="M97">
            <v>6050</v>
          </cell>
        </row>
        <row r="98">
          <cell r="L98">
            <v>5.5</v>
          </cell>
          <cell r="M98">
            <v>6050</v>
          </cell>
        </row>
        <row r="99">
          <cell r="L99">
            <v>5.5</v>
          </cell>
          <cell r="M99">
            <v>6050</v>
          </cell>
        </row>
        <row r="100">
          <cell r="L100">
            <v>5.5</v>
          </cell>
          <cell r="M100">
            <v>6050</v>
          </cell>
        </row>
        <row r="103">
          <cell r="L103">
            <v>1.5</v>
          </cell>
          <cell r="M103">
            <v>1650</v>
          </cell>
        </row>
        <row r="104">
          <cell r="L104">
            <v>1.5</v>
          </cell>
          <cell r="M104">
            <v>1650</v>
          </cell>
        </row>
        <row r="105">
          <cell r="L105">
            <v>1.5</v>
          </cell>
          <cell r="M105">
            <v>1650</v>
          </cell>
        </row>
        <row r="106">
          <cell r="L106">
            <v>1.5</v>
          </cell>
          <cell r="M106">
            <v>1650</v>
          </cell>
        </row>
        <row r="111">
          <cell r="L111">
            <v>200</v>
          </cell>
          <cell r="M111">
            <v>4000</v>
          </cell>
        </row>
        <row r="112">
          <cell r="L112">
            <v>200</v>
          </cell>
          <cell r="M112">
            <v>4000</v>
          </cell>
        </row>
        <row r="113">
          <cell r="L113">
            <v>200</v>
          </cell>
          <cell r="M113">
            <v>4000</v>
          </cell>
        </row>
        <row r="114">
          <cell r="L114">
            <v>200</v>
          </cell>
          <cell r="M114">
            <v>4000</v>
          </cell>
        </row>
        <row r="117">
          <cell r="L117">
            <v>115</v>
          </cell>
          <cell r="M117">
            <v>33292.5</v>
          </cell>
        </row>
        <row r="118">
          <cell r="L118">
            <v>115</v>
          </cell>
          <cell r="M118">
            <v>33292.5</v>
          </cell>
        </row>
        <row r="119">
          <cell r="L119">
            <v>115</v>
          </cell>
          <cell r="M119">
            <v>33292.5</v>
          </cell>
        </row>
        <row r="120">
          <cell r="L120">
            <v>115</v>
          </cell>
          <cell r="M120">
            <v>33292.5</v>
          </cell>
        </row>
        <row r="123">
          <cell r="M123">
            <v>44992.5</v>
          </cell>
        </row>
        <row r="124">
          <cell r="M124">
            <v>44992.5</v>
          </cell>
        </row>
        <row r="125">
          <cell r="M125">
            <v>44992.5</v>
          </cell>
        </row>
        <row r="126">
          <cell r="M126">
            <v>44992.5</v>
          </cell>
        </row>
        <row r="127">
          <cell r="L127" t="str">
            <v>R.C. Entry/Exit protection Walls-Roofs - Total Value</v>
          </cell>
          <cell r="M127">
            <v>179970</v>
          </cell>
        </row>
        <row r="128">
          <cell r="L128" t="str">
            <v>R.C. Entry/Exit protection Walls-Roofs - QTY</v>
          </cell>
          <cell r="M128">
            <v>460</v>
          </cell>
        </row>
        <row r="129">
          <cell r="L129" t="str">
            <v>R.C. Entry/Exit protection Walls-Roofs - Price per unit</v>
          </cell>
          <cell r="M129">
            <v>391.23913043478262</v>
          </cell>
        </row>
        <row r="133">
          <cell r="L133" t="str">
            <v>INVOICE</v>
          </cell>
        </row>
        <row r="134">
          <cell r="L134" t="str">
            <v>QTY</v>
          </cell>
          <cell r="M134" t="str">
            <v>Works Completed To Date ($)</v>
          </cell>
        </row>
        <row r="138">
          <cell r="L138">
            <v>750</v>
          </cell>
          <cell r="M138">
            <v>4125</v>
          </cell>
        </row>
        <row r="139">
          <cell r="L139">
            <v>750</v>
          </cell>
          <cell r="M139">
            <v>4125</v>
          </cell>
        </row>
        <row r="140">
          <cell r="L140">
            <v>750</v>
          </cell>
          <cell r="M140">
            <v>4125</v>
          </cell>
        </row>
        <row r="141">
          <cell r="L141">
            <v>750</v>
          </cell>
          <cell r="M141">
            <v>4125</v>
          </cell>
        </row>
        <row r="144">
          <cell r="L144">
            <v>160</v>
          </cell>
          <cell r="M144">
            <v>56000</v>
          </cell>
        </row>
        <row r="145">
          <cell r="L145">
            <v>160</v>
          </cell>
          <cell r="M145">
            <v>56000</v>
          </cell>
        </row>
        <row r="146">
          <cell r="L146">
            <v>160</v>
          </cell>
          <cell r="M146">
            <v>56000</v>
          </cell>
        </row>
        <row r="147">
          <cell r="L147">
            <v>160</v>
          </cell>
          <cell r="M147">
            <v>56000</v>
          </cell>
        </row>
        <row r="150">
          <cell r="L150">
            <v>475</v>
          </cell>
          <cell r="M150">
            <v>7125</v>
          </cell>
        </row>
        <row r="151">
          <cell r="L151">
            <v>475</v>
          </cell>
          <cell r="M151">
            <v>7125</v>
          </cell>
        </row>
        <row r="152">
          <cell r="L152">
            <v>475</v>
          </cell>
          <cell r="M152">
            <v>7125</v>
          </cell>
        </row>
        <row r="153">
          <cell r="L153">
            <v>475</v>
          </cell>
          <cell r="M153">
            <v>7125</v>
          </cell>
        </row>
        <row r="156">
          <cell r="L156">
            <v>65</v>
          </cell>
          <cell r="M156">
            <v>71500</v>
          </cell>
        </row>
        <row r="157">
          <cell r="L157">
            <v>65</v>
          </cell>
          <cell r="M157">
            <v>71500</v>
          </cell>
        </row>
        <row r="158">
          <cell r="L158">
            <v>65</v>
          </cell>
          <cell r="M158">
            <v>71500</v>
          </cell>
        </row>
        <row r="159">
          <cell r="L159">
            <v>65</v>
          </cell>
          <cell r="M159">
            <v>71500</v>
          </cell>
        </row>
        <row r="161">
          <cell r="L161">
            <v>73</v>
          </cell>
          <cell r="M161">
            <v>80300</v>
          </cell>
        </row>
        <row r="162">
          <cell r="L162">
            <v>73</v>
          </cell>
          <cell r="M162">
            <v>80300</v>
          </cell>
        </row>
        <row r="163">
          <cell r="L163">
            <v>73</v>
          </cell>
          <cell r="M163">
            <v>80300</v>
          </cell>
        </row>
        <row r="164">
          <cell r="L164">
            <v>73</v>
          </cell>
          <cell r="M164">
            <v>80300</v>
          </cell>
        </row>
        <row r="166">
          <cell r="L166">
            <v>24</v>
          </cell>
          <cell r="M166">
            <v>26400</v>
          </cell>
        </row>
        <row r="167">
          <cell r="L167">
            <v>24</v>
          </cell>
          <cell r="M167">
            <v>26400</v>
          </cell>
        </row>
        <row r="168">
          <cell r="L168">
            <v>24</v>
          </cell>
          <cell r="M168">
            <v>26400</v>
          </cell>
        </row>
        <row r="169">
          <cell r="L169">
            <v>24</v>
          </cell>
          <cell r="M169">
            <v>26400</v>
          </cell>
        </row>
        <row r="172">
          <cell r="L172">
            <v>2100</v>
          </cell>
          <cell r="M172">
            <v>607950</v>
          </cell>
        </row>
        <row r="173">
          <cell r="L173">
            <v>2100</v>
          </cell>
          <cell r="M173">
            <v>607950</v>
          </cell>
        </row>
        <row r="174">
          <cell r="L174">
            <v>2100</v>
          </cell>
          <cell r="M174">
            <v>607950</v>
          </cell>
        </row>
        <row r="175">
          <cell r="L175">
            <v>2100</v>
          </cell>
          <cell r="M175">
            <v>607950</v>
          </cell>
        </row>
        <row r="178">
          <cell r="L178">
            <v>175</v>
          </cell>
          <cell r="M178">
            <v>2975</v>
          </cell>
        </row>
        <row r="179">
          <cell r="L179">
            <v>175</v>
          </cell>
          <cell r="M179">
            <v>2975</v>
          </cell>
        </row>
        <row r="180">
          <cell r="L180">
            <v>175</v>
          </cell>
          <cell r="M180">
            <v>2975</v>
          </cell>
        </row>
        <row r="181">
          <cell r="L181">
            <v>175</v>
          </cell>
          <cell r="M181">
            <v>2975</v>
          </cell>
        </row>
        <row r="184">
          <cell r="M184">
            <v>856375</v>
          </cell>
        </row>
        <row r="185">
          <cell r="M185">
            <v>856375</v>
          </cell>
        </row>
        <row r="186">
          <cell r="M186">
            <v>856375</v>
          </cell>
        </row>
        <row r="187">
          <cell r="M187">
            <v>856375</v>
          </cell>
        </row>
        <row r="188">
          <cell r="L188" t="str">
            <v>R.C. Raft Foundations - Total Value</v>
          </cell>
          <cell r="M188">
            <v>3425500</v>
          </cell>
        </row>
        <row r="189">
          <cell r="L189" t="str">
            <v>R.C. Raft Foundations - QTY</v>
          </cell>
          <cell r="M189">
            <v>8400</v>
          </cell>
        </row>
        <row r="190">
          <cell r="L190" t="str">
            <v>R.C. Raft Foundations - Price per unit</v>
          </cell>
          <cell r="M190">
            <v>407.79761904761904</v>
          </cell>
        </row>
        <row r="194">
          <cell r="L194" t="str">
            <v>INVOICE</v>
          </cell>
        </row>
        <row r="195">
          <cell r="L195" t="str">
            <v>QTY</v>
          </cell>
          <cell r="M195" t="str">
            <v>Works Completed To Date ($)</v>
          </cell>
        </row>
        <row r="199">
          <cell r="L199">
            <v>60</v>
          </cell>
          <cell r="M199">
            <v>330</v>
          </cell>
        </row>
        <row r="200">
          <cell r="L200">
            <v>60</v>
          </cell>
          <cell r="M200">
            <v>330</v>
          </cell>
        </row>
        <row r="201">
          <cell r="L201">
            <v>60</v>
          </cell>
          <cell r="M201">
            <v>330</v>
          </cell>
        </row>
        <row r="202">
          <cell r="L202">
            <v>60</v>
          </cell>
          <cell r="M202">
            <v>330</v>
          </cell>
        </row>
        <row r="205">
          <cell r="L205">
            <v>1000</v>
          </cell>
          <cell r="M205">
            <v>15000</v>
          </cell>
        </row>
        <row r="206">
          <cell r="L206">
            <v>1000</v>
          </cell>
          <cell r="M206">
            <v>15000</v>
          </cell>
        </row>
        <row r="207">
          <cell r="L207">
            <v>1000</v>
          </cell>
          <cell r="M207">
            <v>15000</v>
          </cell>
        </row>
        <row r="208">
          <cell r="L208">
            <v>1000</v>
          </cell>
          <cell r="M208">
            <v>15000</v>
          </cell>
        </row>
        <row r="211">
          <cell r="L211">
            <v>1000</v>
          </cell>
          <cell r="M211">
            <v>25000</v>
          </cell>
        </row>
        <row r="212">
          <cell r="L212">
            <v>1000</v>
          </cell>
          <cell r="M212">
            <v>25000</v>
          </cell>
        </row>
        <row r="213">
          <cell r="L213">
            <v>1000</v>
          </cell>
          <cell r="M213">
            <v>25000</v>
          </cell>
        </row>
        <row r="214">
          <cell r="L214">
            <v>1000</v>
          </cell>
          <cell r="M214">
            <v>25000</v>
          </cell>
        </row>
        <row r="217">
          <cell r="M217">
            <v>40330</v>
          </cell>
        </row>
        <row r="218">
          <cell r="M218">
            <v>40330</v>
          </cell>
        </row>
        <row r="219">
          <cell r="M219">
            <v>40330</v>
          </cell>
        </row>
        <row r="220">
          <cell r="M220">
            <v>40330</v>
          </cell>
        </row>
        <row r="221">
          <cell r="L221" t="str">
            <v>Backfill around structure - Total Value</v>
          </cell>
          <cell r="M221">
            <v>161320</v>
          </cell>
        </row>
        <row r="224">
          <cell r="L224" t="str">
            <v>INVOICE</v>
          </cell>
        </row>
        <row r="225">
          <cell r="L225" t="str">
            <v>QTY</v>
          </cell>
          <cell r="M225" t="str">
            <v>Works Completed To Date ($)</v>
          </cell>
        </row>
        <row r="229">
          <cell r="L229">
            <v>140</v>
          </cell>
          <cell r="M229">
            <v>420</v>
          </cell>
        </row>
        <row r="230">
          <cell r="L230">
            <v>140</v>
          </cell>
          <cell r="M230">
            <v>420</v>
          </cell>
        </row>
        <row r="231">
          <cell r="L231">
            <v>140</v>
          </cell>
          <cell r="M231">
            <v>420</v>
          </cell>
        </row>
        <row r="232">
          <cell r="L232">
            <v>140</v>
          </cell>
          <cell r="M232">
            <v>420</v>
          </cell>
        </row>
        <row r="235">
          <cell r="L235">
            <v>7</v>
          </cell>
          <cell r="M235">
            <v>2450</v>
          </cell>
        </row>
        <row r="236">
          <cell r="L236">
            <v>7</v>
          </cell>
          <cell r="M236">
            <v>2450</v>
          </cell>
        </row>
        <row r="237">
          <cell r="L237">
            <v>7</v>
          </cell>
          <cell r="M237">
            <v>2450</v>
          </cell>
        </row>
        <row r="238">
          <cell r="L238">
            <v>7</v>
          </cell>
          <cell r="M238">
            <v>2450</v>
          </cell>
        </row>
        <row r="241">
          <cell r="L241">
            <v>9.5</v>
          </cell>
          <cell r="M241">
            <v>10450</v>
          </cell>
        </row>
        <row r="242">
          <cell r="L242">
            <v>9.5</v>
          </cell>
          <cell r="M242">
            <v>10450</v>
          </cell>
        </row>
        <row r="243">
          <cell r="L243">
            <v>9.5</v>
          </cell>
          <cell r="M243">
            <v>10450</v>
          </cell>
        </row>
        <row r="244">
          <cell r="L244">
            <v>9.5</v>
          </cell>
          <cell r="M244">
            <v>10450</v>
          </cell>
        </row>
        <row r="247">
          <cell r="L247">
            <v>14</v>
          </cell>
          <cell r="M247">
            <v>210</v>
          </cell>
        </row>
        <row r="248">
          <cell r="L248">
            <v>14</v>
          </cell>
          <cell r="M248">
            <v>210</v>
          </cell>
        </row>
        <row r="249">
          <cell r="L249">
            <v>14</v>
          </cell>
          <cell r="M249">
            <v>210</v>
          </cell>
        </row>
        <row r="250">
          <cell r="L250">
            <v>14</v>
          </cell>
          <cell r="M250">
            <v>210</v>
          </cell>
        </row>
        <row r="253">
          <cell r="L253">
            <v>49</v>
          </cell>
          <cell r="M253">
            <v>14185.5</v>
          </cell>
        </row>
        <row r="254">
          <cell r="L254">
            <v>49</v>
          </cell>
          <cell r="M254">
            <v>14185.5</v>
          </cell>
        </row>
        <row r="255">
          <cell r="L255">
            <v>49</v>
          </cell>
          <cell r="M255">
            <v>14185.5</v>
          </cell>
        </row>
        <row r="256">
          <cell r="L256">
            <v>49</v>
          </cell>
          <cell r="M256">
            <v>14185.5</v>
          </cell>
        </row>
        <row r="259">
          <cell r="L259">
            <v>14</v>
          </cell>
          <cell r="M259">
            <v>238</v>
          </cell>
        </row>
        <row r="260">
          <cell r="L260">
            <v>14</v>
          </cell>
          <cell r="M260">
            <v>238</v>
          </cell>
        </row>
        <row r="261">
          <cell r="L261">
            <v>14</v>
          </cell>
          <cell r="M261">
            <v>238</v>
          </cell>
        </row>
        <row r="262">
          <cell r="L262">
            <v>14</v>
          </cell>
          <cell r="M262">
            <v>238</v>
          </cell>
        </row>
        <row r="265">
          <cell r="L265">
            <v>10</v>
          </cell>
          <cell r="M265">
            <v>170</v>
          </cell>
        </row>
        <row r="266">
          <cell r="L266">
            <v>10</v>
          </cell>
          <cell r="M266">
            <v>170</v>
          </cell>
        </row>
        <row r="267">
          <cell r="L267">
            <v>10</v>
          </cell>
          <cell r="M267">
            <v>170</v>
          </cell>
        </row>
        <row r="268">
          <cell r="L268">
            <v>10</v>
          </cell>
          <cell r="M268">
            <v>170</v>
          </cell>
        </row>
        <row r="271">
          <cell r="M271">
            <v>28123.5</v>
          </cell>
        </row>
        <row r="272">
          <cell r="M272">
            <v>28123.5</v>
          </cell>
        </row>
        <row r="273">
          <cell r="M273">
            <v>28123.5</v>
          </cell>
        </row>
        <row r="274">
          <cell r="M274">
            <v>28123.5</v>
          </cell>
        </row>
        <row r="275">
          <cell r="L275" t="str">
            <v>R.C. Generator bases - Total Value</v>
          </cell>
          <cell r="M275">
            <v>112494</v>
          </cell>
        </row>
        <row r="276">
          <cell r="L276" t="str">
            <v>R.C. Generator bases - QTY</v>
          </cell>
          <cell r="M276">
            <v>196</v>
          </cell>
        </row>
        <row r="277">
          <cell r="L277" t="str">
            <v>R.C. Generator bases - Price per unit</v>
          </cell>
          <cell r="M277">
            <v>573.94897959183675</v>
          </cell>
        </row>
        <row r="281">
          <cell r="L281" t="str">
            <v>INVOICE</v>
          </cell>
        </row>
        <row r="282">
          <cell r="L282" t="str">
            <v>QTY</v>
          </cell>
          <cell r="M282" t="str">
            <v>Works Completed To Date ($)</v>
          </cell>
        </row>
        <row r="286">
          <cell r="L286">
            <v>49</v>
          </cell>
          <cell r="M286">
            <v>147</v>
          </cell>
        </row>
        <row r="287">
          <cell r="L287">
            <v>49</v>
          </cell>
          <cell r="M287">
            <v>147</v>
          </cell>
        </row>
        <row r="288">
          <cell r="L288">
            <v>49</v>
          </cell>
          <cell r="M288">
            <v>147</v>
          </cell>
        </row>
        <row r="289">
          <cell r="L289">
            <v>49</v>
          </cell>
          <cell r="M289">
            <v>147</v>
          </cell>
        </row>
        <row r="292">
          <cell r="L292">
            <v>2.5</v>
          </cell>
          <cell r="M292">
            <v>875</v>
          </cell>
        </row>
        <row r="293">
          <cell r="L293">
            <v>2.5</v>
          </cell>
          <cell r="M293">
            <v>875</v>
          </cell>
        </row>
        <row r="294">
          <cell r="L294">
            <v>2.5</v>
          </cell>
          <cell r="M294">
            <v>875</v>
          </cell>
        </row>
        <row r="295">
          <cell r="L295">
            <v>2.5</v>
          </cell>
          <cell r="M295">
            <v>875</v>
          </cell>
        </row>
        <row r="298">
          <cell r="L298">
            <v>3.2</v>
          </cell>
          <cell r="M298">
            <v>3520</v>
          </cell>
        </row>
        <row r="299">
          <cell r="L299">
            <v>3.2</v>
          </cell>
          <cell r="M299">
            <v>3520</v>
          </cell>
        </row>
        <row r="300">
          <cell r="L300">
            <v>3.2</v>
          </cell>
          <cell r="M300">
            <v>3520</v>
          </cell>
        </row>
        <row r="301">
          <cell r="L301">
            <v>3.2</v>
          </cell>
          <cell r="M301">
            <v>3520</v>
          </cell>
        </row>
        <row r="304">
          <cell r="L304">
            <v>10</v>
          </cell>
          <cell r="M304">
            <v>150</v>
          </cell>
        </row>
        <row r="305">
          <cell r="L305">
            <v>10</v>
          </cell>
          <cell r="M305">
            <v>150</v>
          </cell>
        </row>
        <row r="306">
          <cell r="L306">
            <v>10</v>
          </cell>
          <cell r="M306">
            <v>150</v>
          </cell>
        </row>
        <row r="307">
          <cell r="L307">
            <v>10</v>
          </cell>
          <cell r="M307">
            <v>150</v>
          </cell>
        </row>
        <row r="310">
          <cell r="L310">
            <v>17.2</v>
          </cell>
          <cell r="M310">
            <v>4979.3999999999996</v>
          </cell>
        </row>
        <row r="311">
          <cell r="L311">
            <v>17.2</v>
          </cell>
          <cell r="M311">
            <v>4979.3999999999996</v>
          </cell>
        </row>
        <row r="312">
          <cell r="L312">
            <v>17.2</v>
          </cell>
          <cell r="M312">
            <v>4979.3999999999996</v>
          </cell>
        </row>
        <row r="313">
          <cell r="L313">
            <v>17.2</v>
          </cell>
          <cell r="M313">
            <v>4979.3999999999996</v>
          </cell>
        </row>
        <row r="316">
          <cell r="L316">
            <v>10</v>
          </cell>
          <cell r="M316">
            <v>170</v>
          </cell>
        </row>
        <row r="317">
          <cell r="L317">
            <v>10</v>
          </cell>
          <cell r="M317">
            <v>170</v>
          </cell>
        </row>
        <row r="318">
          <cell r="L318">
            <v>10</v>
          </cell>
          <cell r="M318">
            <v>170</v>
          </cell>
        </row>
        <row r="319">
          <cell r="L319">
            <v>10</v>
          </cell>
          <cell r="M319">
            <v>170</v>
          </cell>
        </row>
        <row r="322">
          <cell r="L322">
            <v>10</v>
          </cell>
          <cell r="M322">
            <v>170</v>
          </cell>
        </row>
        <row r="323">
          <cell r="L323">
            <v>10</v>
          </cell>
          <cell r="M323">
            <v>170</v>
          </cell>
        </row>
        <row r="324">
          <cell r="L324">
            <v>10</v>
          </cell>
          <cell r="M324">
            <v>170</v>
          </cell>
        </row>
        <row r="325">
          <cell r="L325">
            <v>10</v>
          </cell>
          <cell r="M325">
            <v>170</v>
          </cell>
        </row>
        <row r="328">
          <cell r="L328">
            <v>1</v>
          </cell>
          <cell r="M328">
            <v>8500</v>
          </cell>
        </row>
        <row r="329">
          <cell r="L329">
            <v>1</v>
          </cell>
          <cell r="M329">
            <v>8500</v>
          </cell>
        </row>
        <row r="330">
          <cell r="L330">
            <v>1</v>
          </cell>
          <cell r="M330">
            <v>8500</v>
          </cell>
        </row>
        <row r="331">
          <cell r="L331">
            <v>1</v>
          </cell>
          <cell r="M331">
            <v>8500</v>
          </cell>
        </row>
        <row r="335">
          <cell r="M335">
            <v>18511.400000000001</v>
          </cell>
        </row>
        <row r="336">
          <cell r="M336">
            <v>18511.400000000001</v>
          </cell>
        </row>
        <row r="337">
          <cell r="M337">
            <v>18511.400000000001</v>
          </cell>
        </row>
        <row r="338">
          <cell r="M338">
            <v>18511.400000000001</v>
          </cell>
        </row>
        <row r="339">
          <cell r="M339">
            <v>74045.600000000006</v>
          </cell>
        </row>
        <row r="340">
          <cell r="M340">
            <v>34000</v>
          </cell>
        </row>
        <row r="341">
          <cell r="L341" t="str">
            <v>R.C. Water tank bases -raw water - Total Value</v>
          </cell>
          <cell r="M341">
            <v>40045.600000000006</v>
          </cell>
        </row>
        <row r="342">
          <cell r="L342" t="str">
            <v>R.C. Water tank bases -raw water - QTY</v>
          </cell>
          <cell r="M342">
            <v>68.8</v>
          </cell>
        </row>
        <row r="343">
          <cell r="L343" t="str">
            <v>R.C. Water tank bases -raw water - Price per unit</v>
          </cell>
          <cell r="M343">
            <v>582.05813953488382</v>
          </cell>
        </row>
        <row r="346">
          <cell r="L346" t="str">
            <v>INVOICE</v>
          </cell>
        </row>
        <row r="347">
          <cell r="L347" t="str">
            <v>QTY</v>
          </cell>
          <cell r="M347" t="str">
            <v>Works Completed To Date ($)</v>
          </cell>
        </row>
        <row r="351">
          <cell r="L351">
            <v>98</v>
          </cell>
          <cell r="M351">
            <v>294</v>
          </cell>
        </row>
        <row r="352">
          <cell r="L352">
            <v>98</v>
          </cell>
          <cell r="M352">
            <v>294</v>
          </cell>
        </row>
        <row r="353">
          <cell r="L353">
            <v>98</v>
          </cell>
          <cell r="M353">
            <v>294</v>
          </cell>
        </row>
        <row r="354">
          <cell r="L354">
            <v>98</v>
          </cell>
          <cell r="M354">
            <v>294</v>
          </cell>
        </row>
        <row r="357">
          <cell r="L357">
            <v>5</v>
          </cell>
          <cell r="M357">
            <v>1750</v>
          </cell>
        </row>
        <row r="358">
          <cell r="L358">
            <v>5</v>
          </cell>
          <cell r="M358">
            <v>1750</v>
          </cell>
        </row>
        <row r="359">
          <cell r="L359">
            <v>5</v>
          </cell>
          <cell r="M359">
            <v>1750</v>
          </cell>
        </row>
        <row r="360">
          <cell r="L360">
            <v>5</v>
          </cell>
          <cell r="M360">
            <v>1750</v>
          </cell>
        </row>
        <row r="363">
          <cell r="L363">
            <v>6.4</v>
          </cell>
          <cell r="M363">
            <v>7040</v>
          </cell>
        </row>
        <row r="364">
          <cell r="L364">
            <v>6.4</v>
          </cell>
          <cell r="M364">
            <v>7040</v>
          </cell>
        </row>
        <row r="365">
          <cell r="L365">
            <v>6.4</v>
          </cell>
          <cell r="M365">
            <v>7040</v>
          </cell>
        </row>
        <row r="366">
          <cell r="L366">
            <v>6.4</v>
          </cell>
          <cell r="M366">
            <v>7040</v>
          </cell>
        </row>
        <row r="369">
          <cell r="L369">
            <v>20</v>
          </cell>
          <cell r="M369">
            <v>300</v>
          </cell>
        </row>
        <row r="370">
          <cell r="L370">
            <v>20</v>
          </cell>
          <cell r="M370">
            <v>300</v>
          </cell>
        </row>
        <row r="371">
          <cell r="L371">
            <v>20</v>
          </cell>
          <cell r="M371">
            <v>300</v>
          </cell>
        </row>
        <row r="372">
          <cell r="L372">
            <v>20</v>
          </cell>
          <cell r="M372">
            <v>300</v>
          </cell>
        </row>
        <row r="375">
          <cell r="L375">
            <v>34.4</v>
          </cell>
          <cell r="M375">
            <v>9958.7999999999993</v>
          </cell>
        </row>
        <row r="376">
          <cell r="L376">
            <v>34.4</v>
          </cell>
          <cell r="M376">
            <v>9958.7999999999993</v>
          </cell>
        </row>
        <row r="377">
          <cell r="L377">
            <v>34.4</v>
          </cell>
          <cell r="M377">
            <v>9958.7999999999993</v>
          </cell>
        </row>
        <row r="378">
          <cell r="L378">
            <v>34.4</v>
          </cell>
          <cell r="M378">
            <v>9958.7999999999993</v>
          </cell>
        </row>
        <row r="381">
          <cell r="L381">
            <v>20</v>
          </cell>
          <cell r="M381">
            <v>340</v>
          </cell>
        </row>
        <row r="382">
          <cell r="L382">
            <v>20</v>
          </cell>
          <cell r="M382">
            <v>340</v>
          </cell>
        </row>
        <row r="383">
          <cell r="L383">
            <v>20</v>
          </cell>
          <cell r="M383">
            <v>340</v>
          </cell>
        </row>
        <row r="384">
          <cell r="L384">
            <v>20</v>
          </cell>
          <cell r="M384">
            <v>340</v>
          </cell>
        </row>
        <row r="387">
          <cell r="L387">
            <v>20</v>
          </cell>
          <cell r="M387">
            <v>340</v>
          </cell>
        </row>
        <row r="388">
          <cell r="L388">
            <v>20</v>
          </cell>
          <cell r="M388">
            <v>340</v>
          </cell>
        </row>
        <row r="389">
          <cell r="L389">
            <v>20</v>
          </cell>
          <cell r="M389">
            <v>340</v>
          </cell>
        </row>
        <row r="390">
          <cell r="L390">
            <v>20</v>
          </cell>
          <cell r="M390">
            <v>340</v>
          </cell>
        </row>
        <row r="393">
          <cell r="L393">
            <v>1</v>
          </cell>
          <cell r="M393">
            <v>8500</v>
          </cell>
        </row>
        <row r="394">
          <cell r="L394">
            <v>1</v>
          </cell>
          <cell r="M394">
            <v>8500</v>
          </cell>
        </row>
        <row r="395">
          <cell r="L395">
            <v>1</v>
          </cell>
          <cell r="M395">
            <v>8500</v>
          </cell>
        </row>
        <row r="396">
          <cell r="L396">
            <v>1</v>
          </cell>
          <cell r="M396">
            <v>8500</v>
          </cell>
        </row>
        <row r="399">
          <cell r="M399">
            <v>28522.799999999999</v>
          </cell>
        </row>
        <row r="400">
          <cell r="M400">
            <v>28522.799999999999</v>
          </cell>
        </row>
        <row r="401">
          <cell r="M401">
            <v>28522.799999999999</v>
          </cell>
        </row>
        <row r="402">
          <cell r="M402">
            <v>28522.799999999999</v>
          </cell>
        </row>
        <row r="403">
          <cell r="M403">
            <v>114091.2</v>
          </cell>
        </row>
        <row r="404">
          <cell r="M404">
            <v>34000</v>
          </cell>
        </row>
        <row r="405">
          <cell r="L405" t="str">
            <v>R.C. Water tank bases -treated water - Total Value</v>
          </cell>
          <cell r="M405">
            <v>80091.199999999997</v>
          </cell>
        </row>
        <row r="406">
          <cell r="L406" t="str">
            <v>R.C. Water tank bases -treated water - QTY</v>
          </cell>
          <cell r="M406">
            <v>137.6</v>
          </cell>
        </row>
        <row r="407">
          <cell r="L407" t="str">
            <v>R.C. Water tank bases -treated water - Price per unit</v>
          </cell>
          <cell r="M407">
            <v>582.05813953488371</v>
          </cell>
        </row>
        <row r="409">
          <cell r="L409" t="str">
            <v>R.C. Water tank bases - Total Value</v>
          </cell>
          <cell r="M409">
            <v>120136.8</v>
          </cell>
        </row>
        <row r="410">
          <cell r="L410" t="str">
            <v>R.C. Water tank bases - QTY</v>
          </cell>
          <cell r="M410">
            <v>206.39999999999998</v>
          </cell>
        </row>
        <row r="411">
          <cell r="L411" t="str">
            <v>R.C. Water tank bases - Price per unit</v>
          </cell>
          <cell r="M411">
            <v>582.05813953488382</v>
          </cell>
        </row>
        <row r="414">
          <cell r="L414" t="str">
            <v>INVOICE</v>
          </cell>
        </row>
        <row r="415">
          <cell r="L415" t="str">
            <v>QTY</v>
          </cell>
          <cell r="M415" t="str">
            <v>Works Completed To Date ($)</v>
          </cell>
        </row>
        <row r="419">
          <cell r="L419">
            <v>49</v>
          </cell>
          <cell r="M419">
            <v>147</v>
          </cell>
        </row>
        <row r="420">
          <cell r="L420">
            <v>49</v>
          </cell>
          <cell r="M420">
            <v>147</v>
          </cell>
        </row>
        <row r="421">
          <cell r="L421">
            <v>49</v>
          </cell>
          <cell r="M421">
            <v>147</v>
          </cell>
        </row>
        <row r="422">
          <cell r="L422">
            <v>49</v>
          </cell>
          <cell r="M422">
            <v>147</v>
          </cell>
        </row>
        <row r="425">
          <cell r="L425">
            <v>2.5</v>
          </cell>
          <cell r="M425">
            <v>875</v>
          </cell>
        </row>
        <row r="426">
          <cell r="L426">
            <v>2.5</v>
          </cell>
          <cell r="M426">
            <v>875</v>
          </cell>
        </row>
        <row r="427">
          <cell r="L427">
            <v>2.5</v>
          </cell>
          <cell r="M427">
            <v>875</v>
          </cell>
        </row>
        <row r="428">
          <cell r="L428">
            <v>2.5</v>
          </cell>
          <cell r="M428">
            <v>875</v>
          </cell>
        </row>
        <row r="431">
          <cell r="L431">
            <v>3.2</v>
          </cell>
          <cell r="M431">
            <v>3520</v>
          </cell>
        </row>
        <row r="432">
          <cell r="L432">
            <v>3.2</v>
          </cell>
          <cell r="M432">
            <v>3520</v>
          </cell>
        </row>
        <row r="433">
          <cell r="L433">
            <v>3.2</v>
          </cell>
          <cell r="M433">
            <v>3520</v>
          </cell>
        </row>
        <row r="434">
          <cell r="L434">
            <v>3.2</v>
          </cell>
          <cell r="M434">
            <v>3520</v>
          </cell>
        </row>
        <row r="435">
          <cell r="L435">
            <v>0</v>
          </cell>
        </row>
        <row r="437">
          <cell r="L437">
            <v>10</v>
          </cell>
          <cell r="M437">
            <v>150</v>
          </cell>
        </row>
        <row r="438">
          <cell r="L438">
            <v>10</v>
          </cell>
          <cell r="M438">
            <v>150</v>
          </cell>
        </row>
        <row r="439">
          <cell r="L439">
            <v>10</v>
          </cell>
          <cell r="M439">
            <v>150</v>
          </cell>
        </row>
        <row r="440">
          <cell r="L440">
            <v>10</v>
          </cell>
          <cell r="M440">
            <v>150</v>
          </cell>
        </row>
        <row r="443">
          <cell r="L443">
            <v>17.2</v>
          </cell>
          <cell r="M443">
            <v>4979.3999999999996</v>
          </cell>
        </row>
        <row r="444">
          <cell r="L444">
            <v>17.2</v>
          </cell>
          <cell r="M444">
            <v>4979.3999999999996</v>
          </cell>
        </row>
        <row r="445">
          <cell r="L445">
            <v>17.2</v>
          </cell>
          <cell r="M445">
            <v>4979.3999999999996</v>
          </cell>
        </row>
        <row r="446">
          <cell r="L446">
            <v>17.2</v>
          </cell>
          <cell r="M446">
            <v>4979.3999999999996</v>
          </cell>
        </row>
        <row r="449">
          <cell r="L449">
            <v>10</v>
          </cell>
          <cell r="M449">
            <v>170</v>
          </cell>
        </row>
        <row r="450">
          <cell r="L450">
            <v>10</v>
          </cell>
          <cell r="M450">
            <v>170</v>
          </cell>
        </row>
        <row r="451">
          <cell r="L451">
            <v>10</v>
          </cell>
          <cell r="M451">
            <v>170</v>
          </cell>
        </row>
        <row r="452">
          <cell r="L452">
            <v>10</v>
          </cell>
          <cell r="M452">
            <v>170</v>
          </cell>
        </row>
        <row r="455">
          <cell r="L455">
            <v>10</v>
          </cell>
          <cell r="M455">
            <v>170</v>
          </cell>
        </row>
        <row r="456">
          <cell r="L456">
            <v>10</v>
          </cell>
          <cell r="M456">
            <v>170</v>
          </cell>
        </row>
        <row r="457">
          <cell r="L457">
            <v>10</v>
          </cell>
          <cell r="M457">
            <v>170</v>
          </cell>
        </row>
        <row r="458">
          <cell r="L458">
            <v>10</v>
          </cell>
          <cell r="M458">
            <v>170</v>
          </cell>
        </row>
        <row r="461">
          <cell r="M461">
            <v>10011.4</v>
          </cell>
        </row>
        <row r="462">
          <cell r="M462">
            <v>10011.4</v>
          </cell>
        </row>
        <row r="463">
          <cell r="M463">
            <v>10011.4</v>
          </cell>
        </row>
        <row r="464">
          <cell r="M464">
            <v>10011.4</v>
          </cell>
        </row>
        <row r="465">
          <cell r="L465" t="str">
            <v>Refuse Collection Are Bases - Total Value</v>
          </cell>
          <cell r="M465">
            <v>40045.599999999999</v>
          </cell>
        </row>
        <row r="466">
          <cell r="L466" t="str">
            <v>Refuse Collection Are Bases - QTY</v>
          </cell>
          <cell r="M466">
            <v>68.8</v>
          </cell>
        </row>
        <row r="467">
          <cell r="L467" t="str">
            <v>Refuse Collection Are Bases - Price per unit</v>
          </cell>
          <cell r="M467">
            <v>582.05813953488371</v>
          </cell>
        </row>
        <row r="471">
          <cell r="L471" t="str">
            <v>INVOICE</v>
          </cell>
        </row>
        <row r="472">
          <cell r="L472" t="str">
            <v>QTY</v>
          </cell>
          <cell r="M472" t="str">
            <v>Works Completed To Date ($)</v>
          </cell>
        </row>
        <row r="476">
          <cell r="L476">
            <v>168</v>
          </cell>
          <cell r="M476">
            <v>504</v>
          </cell>
        </row>
        <row r="477">
          <cell r="L477">
            <v>168</v>
          </cell>
          <cell r="M477">
            <v>504</v>
          </cell>
        </row>
        <row r="478">
          <cell r="L478">
            <v>168</v>
          </cell>
          <cell r="M478">
            <v>504</v>
          </cell>
        </row>
        <row r="479">
          <cell r="L479">
            <v>168</v>
          </cell>
          <cell r="M479">
            <v>504</v>
          </cell>
        </row>
        <row r="482">
          <cell r="L482">
            <v>8.5</v>
          </cell>
          <cell r="M482">
            <v>2975</v>
          </cell>
        </row>
        <row r="483">
          <cell r="L483">
            <v>8.5</v>
          </cell>
          <cell r="M483">
            <v>2975</v>
          </cell>
        </row>
        <row r="484">
          <cell r="L484">
            <v>8.5</v>
          </cell>
          <cell r="M484">
            <v>2975</v>
          </cell>
        </row>
        <row r="485">
          <cell r="L485">
            <v>8.5</v>
          </cell>
          <cell r="M485">
            <v>2975</v>
          </cell>
        </row>
        <row r="488">
          <cell r="L488">
            <v>11</v>
          </cell>
          <cell r="M488">
            <v>12100</v>
          </cell>
        </row>
        <row r="489">
          <cell r="L489">
            <v>11</v>
          </cell>
          <cell r="M489">
            <v>12100</v>
          </cell>
        </row>
        <row r="490">
          <cell r="L490">
            <v>11</v>
          </cell>
          <cell r="M490">
            <v>12100</v>
          </cell>
        </row>
        <row r="491">
          <cell r="L491">
            <v>11</v>
          </cell>
          <cell r="M491">
            <v>12100</v>
          </cell>
        </row>
        <row r="494">
          <cell r="L494">
            <v>35</v>
          </cell>
          <cell r="M494">
            <v>525</v>
          </cell>
        </row>
        <row r="495">
          <cell r="L495">
            <v>35</v>
          </cell>
          <cell r="M495">
            <v>525</v>
          </cell>
        </row>
        <row r="496">
          <cell r="L496">
            <v>35</v>
          </cell>
          <cell r="M496">
            <v>525</v>
          </cell>
        </row>
        <row r="497">
          <cell r="L497">
            <v>35</v>
          </cell>
          <cell r="M497">
            <v>525</v>
          </cell>
        </row>
        <row r="500">
          <cell r="L500">
            <v>59</v>
          </cell>
          <cell r="M500">
            <v>17080.5</v>
          </cell>
        </row>
        <row r="501">
          <cell r="L501">
            <v>59</v>
          </cell>
          <cell r="M501">
            <v>17080.5</v>
          </cell>
        </row>
        <row r="502">
          <cell r="L502">
            <v>59</v>
          </cell>
          <cell r="M502">
            <v>17080.5</v>
          </cell>
        </row>
        <row r="503">
          <cell r="L503">
            <v>59</v>
          </cell>
          <cell r="M503">
            <v>17080.5</v>
          </cell>
        </row>
        <row r="506">
          <cell r="L506">
            <v>35</v>
          </cell>
          <cell r="M506">
            <v>595</v>
          </cell>
        </row>
        <row r="507">
          <cell r="L507">
            <v>35</v>
          </cell>
          <cell r="M507">
            <v>595</v>
          </cell>
        </row>
        <row r="508">
          <cell r="L508">
            <v>35</v>
          </cell>
          <cell r="M508">
            <v>595</v>
          </cell>
        </row>
        <row r="509">
          <cell r="L509">
            <v>35</v>
          </cell>
          <cell r="M509">
            <v>595</v>
          </cell>
        </row>
        <row r="512">
          <cell r="L512">
            <v>35</v>
          </cell>
          <cell r="M512">
            <v>595</v>
          </cell>
        </row>
        <row r="513">
          <cell r="L513">
            <v>35</v>
          </cell>
          <cell r="M513">
            <v>595</v>
          </cell>
        </row>
        <row r="514">
          <cell r="L514">
            <v>35</v>
          </cell>
          <cell r="M514">
            <v>595</v>
          </cell>
        </row>
        <row r="515">
          <cell r="L515">
            <v>35</v>
          </cell>
          <cell r="M515">
            <v>595</v>
          </cell>
        </row>
        <row r="518">
          <cell r="M518">
            <v>34374.5</v>
          </cell>
        </row>
        <row r="519">
          <cell r="M519">
            <v>34374.5</v>
          </cell>
        </row>
        <row r="520">
          <cell r="M520">
            <v>34374.5</v>
          </cell>
        </row>
        <row r="521">
          <cell r="M521">
            <v>34374.5</v>
          </cell>
        </row>
        <row r="522">
          <cell r="L522" t="str">
            <v>R.C. Reefer base slab - Total Value</v>
          </cell>
          <cell r="M522">
            <v>137498</v>
          </cell>
        </row>
        <row r="523">
          <cell r="L523" t="str">
            <v>R.C. Reefer base slab - QTY</v>
          </cell>
          <cell r="M523">
            <v>236</v>
          </cell>
        </row>
        <row r="524">
          <cell r="L524" t="str">
            <v>R.C. Reefer base slab - Price per unit</v>
          </cell>
          <cell r="M524">
            <v>582.61864406779659</v>
          </cell>
        </row>
        <row r="528">
          <cell r="L528" t="str">
            <v>INVOICE</v>
          </cell>
        </row>
        <row r="529">
          <cell r="L529" t="str">
            <v>QTY</v>
          </cell>
          <cell r="M529" t="str">
            <v>Works Completed To Date ($)</v>
          </cell>
        </row>
        <row r="533">
          <cell r="L533">
            <v>94.5</v>
          </cell>
          <cell r="M533">
            <v>283.5</v>
          </cell>
        </row>
        <row r="534">
          <cell r="L534">
            <v>94.5</v>
          </cell>
          <cell r="M534">
            <v>283.5</v>
          </cell>
        </row>
        <row r="535">
          <cell r="L535">
            <v>94.5</v>
          </cell>
          <cell r="M535">
            <v>283.5</v>
          </cell>
        </row>
        <row r="536">
          <cell r="L536">
            <v>94.5</v>
          </cell>
          <cell r="M536">
            <v>283.5</v>
          </cell>
        </row>
        <row r="539">
          <cell r="L539">
            <v>5</v>
          </cell>
          <cell r="M539">
            <v>1750</v>
          </cell>
        </row>
        <row r="540">
          <cell r="L540">
            <v>5</v>
          </cell>
          <cell r="M540">
            <v>1750</v>
          </cell>
        </row>
        <row r="541">
          <cell r="L541">
            <v>5</v>
          </cell>
          <cell r="M541">
            <v>1750</v>
          </cell>
        </row>
        <row r="542">
          <cell r="L542">
            <v>5</v>
          </cell>
          <cell r="M542">
            <v>1750</v>
          </cell>
        </row>
        <row r="545">
          <cell r="L545">
            <v>6.2</v>
          </cell>
          <cell r="M545">
            <v>6820</v>
          </cell>
        </row>
        <row r="546">
          <cell r="L546">
            <v>6.2</v>
          </cell>
          <cell r="M546">
            <v>6820</v>
          </cell>
        </row>
        <row r="547">
          <cell r="L547">
            <v>6.2</v>
          </cell>
          <cell r="M547">
            <v>6820</v>
          </cell>
        </row>
        <row r="548">
          <cell r="L548">
            <v>6.2</v>
          </cell>
          <cell r="M548">
            <v>6820</v>
          </cell>
        </row>
        <row r="551">
          <cell r="L551">
            <v>33</v>
          </cell>
          <cell r="M551">
            <v>495</v>
          </cell>
        </row>
        <row r="552">
          <cell r="L552">
            <v>33</v>
          </cell>
          <cell r="M552">
            <v>495</v>
          </cell>
        </row>
        <row r="553">
          <cell r="L553">
            <v>33</v>
          </cell>
          <cell r="M553">
            <v>495</v>
          </cell>
        </row>
        <row r="554">
          <cell r="L554">
            <v>33</v>
          </cell>
          <cell r="M554">
            <v>495</v>
          </cell>
        </row>
        <row r="557">
          <cell r="L557">
            <v>33.5</v>
          </cell>
          <cell r="M557">
            <v>9698.25</v>
          </cell>
        </row>
        <row r="558">
          <cell r="L558">
            <v>33.5</v>
          </cell>
          <cell r="M558">
            <v>9698.25</v>
          </cell>
        </row>
        <row r="559">
          <cell r="L559">
            <v>33.5</v>
          </cell>
          <cell r="M559">
            <v>9698.25</v>
          </cell>
        </row>
        <row r="560">
          <cell r="L560">
            <v>33.5</v>
          </cell>
          <cell r="M560">
            <v>9698.25</v>
          </cell>
        </row>
        <row r="563">
          <cell r="L563">
            <v>33</v>
          </cell>
          <cell r="M563">
            <v>561</v>
          </cell>
        </row>
        <row r="564">
          <cell r="L564">
            <v>33</v>
          </cell>
          <cell r="M564">
            <v>561</v>
          </cell>
        </row>
        <row r="565">
          <cell r="L565">
            <v>33</v>
          </cell>
          <cell r="M565">
            <v>561</v>
          </cell>
        </row>
        <row r="566">
          <cell r="L566">
            <v>33</v>
          </cell>
          <cell r="M566">
            <v>561</v>
          </cell>
        </row>
        <row r="569">
          <cell r="L569">
            <v>33</v>
          </cell>
          <cell r="M569">
            <v>561</v>
          </cell>
        </row>
        <row r="570">
          <cell r="L570">
            <v>33</v>
          </cell>
          <cell r="M570">
            <v>561</v>
          </cell>
        </row>
        <row r="571">
          <cell r="L571">
            <v>33</v>
          </cell>
          <cell r="M571">
            <v>561</v>
          </cell>
        </row>
        <row r="572">
          <cell r="L572">
            <v>33</v>
          </cell>
          <cell r="M572">
            <v>561</v>
          </cell>
        </row>
        <row r="575">
          <cell r="M575">
            <v>20168.75</v>
          </cell>
        </row>
        <row r="576">
          <cell r="M576">
            <v>20168.75</v>
          </cell>
        </row>
        <row r="577">
          <cell r="M577">
            <v>20168.75</v>
          </cell>
        </row>
        <row r="578">
          <cell r="M578">
            <v>20168.75</v>
          </cell>
        </row>
        <row r="579">
          <cell r="L579" t="str">
            <v>R.C. Dry store base slab - Total Value</v>
          </cell>
          <cell r="M579">
            <v>80675</v>
          </cell>
        </row>
        <row r="580">
          <cell r="L580" t="str">
            <v>R.C. Dry store base slab - QTY</v>
          </cell>
          <cell r="M580">
            <v>134</v>
          </cell>
        </row>
        <row r="581">
          <cell r="L581" t="str">
            <v>R.C. Dry store base slab - Price per unit</v>
          </cell>
          <cell r="M581">
            <v>602.05223880597021</v>
          </cell>
        </row>
        <row r="585">
          <cell r="L585" t="str">
            <v>INVOICE</v>
          </cell>
        </row>
        <row r="586">
          <cell r="L586" t="str">
            <v>QTY</v>
          </cell>
          <cell r="M586" t="str">
            <v>Works Completed To Date ($)</v>
          </cell>
        </row>
        <row r="590">
          <cell r="L590">
            <v>21</v>
          </cell>
          <cell r="M590">
            <v>63</v>
          </cell>
        </row>
        <row r="591">
          <cell r="L591">
            <v>21</v>
          </cell>
          <cell r="M591">
            <v>63</v>
          </cell>
        </row>
        <row r="592">
          <cell r="L592">
            <v>21</v>
          </cell>
          <cell r="M592">
            <v>63</v>
          </cell>
        </row>
        <row r="593">
          <cell r="L593">
            <v>21</v>
          </cell>
          <cell r="M593">
            <v>63</v>
          </cell>
        </row>
        <row r="596">
          <cell r="L596">
            <v>1</v>
          </cell>
          <cell r="M596">
            <v>350</v>
          </cell>
        </row>
        <row r="597">
          <cell r="L597">
            <v>1</v>
          </cell>
          <cell r="M597">
            <v>350</v>
          </cell>
        </row>
        <row r="598">
          <cell r="L598">
            <v>1</v>
          </cell>
          <cell r="M598">
            <v>350</v>
          </cell>
        </row>
        <row r="599">
          <cell r="L599">
            <v>1</v>
          </cell>
          <cell r="M599">
            <v>350</v>
          </cell>
        </row>
        <row r="602">
          <cell r="L602">
            <v>1.4</v>
          </cell>
          <cell r="M602">
            <v>1540</v>
          </cell>
        </row>
        <row r="603">
          <cell r="L603">
            <v>1.4</v>
          </cell>
          <cell r="M603">
            <v>1540</v>
          </cell>
        </row>
        <row r="604">
          <cell r="L604">
            <v>1.4</v>
          </cell>
          <cell r="M604">
            <v>1540</v>
          </cell>
        </row>
        <row r="605">
          <cell r="L605">
            <v>1.4</v>
          </cell>
          <cell r="M605">
            <v>1540</v>
          </cell>
        </row>
        <row r="608">
          <cell r="L608">
            <v>7</v>
          </cell>
          <cell r="M608">
            <v>105</v>
          </cell>
        </row>
        <row r="609">
          <cell r="L609">
            <v>7</v>
          </cell>
          <cell r="M609">
            <v>105</v>
          </cell>
        </row>
        <row r="610">
          <cell r="L610">
            <v>7</v>
          </cell>
          <cell r="M610">
            <v>105</v>
          </cell>
        </row>
        <row r="611">
          <cell r="L611">
            <v>7</v>
          </cell>
          <cell r="M611">
            <v>105</v>
          </cell>
        </row>
        <row r="614">
          <cell r="L614">
            <v>7.5</v>
          </cell>
          <cell r="M614">
            <v>2171.25</v>
          </cell>
        </row>
        <row r="615">
          <cell r="L615">
            <v>7.5</v>
          </cell>
          <cell r="M615">
            <v>2171.25</v>
          </cell>
        </row>
        <row r="616">
          <cell r="L616">
            <v>7.5</v>
          </cell>
          <cell r="M616">
            <v>2171.25</v>
          </cell>
        </row>
        <row r="617">
          <cell r="L617">
            <v>7.5</v>
          </cell>
          <cell r="M617">
            <v>2171.25</v>
          </cell>
        </row>
        <row r="620">
          <cell r="L620">
            <v>7</v>
          </cell>
          <cell r="M620">
            <v>119</v>
          </cell>
        </row>
        <row r="621">
          <cell r="L621">
            <v>7</v>
          </cell>
          <cell r="M621">
            <v>119</v>
          </cell>
        </row>
        <row r="622">
          <cell r="L622">
            <v>7</v>
          </cell>
          <cell r="M622">
            <v>119</v>
          </cell>
        </row>
        <row r="623">
          <cell r="L623">
            <v>7</v>
          </cell>
          <cell r="M623">
            <v>119</v>
          </cell>
        </row>
        <row r="626">
          <cell r="L626">
            <v>7</v>
          </cell>
          <cell r="M626">
            <v>119</v>
          </cell>
        </row>
        <row r="627">
          <cell r="L627">
            <v>7</v>
          </cell>
          <cell r="M627">
            <v>119</v>
          </cell>
        </row>
        <row r="628">
          <cell r="L628">
            <v>7</v>
          </cell>
          <cell r="M628">
            <v>119</v>
          </cell>
        </row>
        <row r="629">
          <cell r="L629">
            <v>7</v>
          </cell>
          <cell r="M629">
            <v>119</v>
          </cell>
        </row>
        <row r="632">
          <cell r="M632">
            <v>4467.25</v>
          </cell>
        </row>
        <row r="633">
          <cell r="M633">
            <v>4467.25</v>
          </cell>
        </row>
        <row r="634">
          <cell r="M634">
            <v>4467.25</v>
          </cell>
        </row>
        <row r="635">
          <cell r="M635">
            <v>4467.25</v>
          </cell>
        </row>
        <row r="636">
          <cell r="L636" t="str">
            <v>R.C. Control panel base - Total Value</v>
          </cell>
          <cell r="M636">
            <v>17869</v>
          </cell>
        </row>
        <row r="637">
          <cell r="L637" t="str">
            <v>R.C. Control panel base - QTY</v>
          </cell>
          <cell r="M637">
            <v>30</v>
          </cell>
        </row>
        <row r="638">
          <cell r="L638" t="str">
            <v>R.C. Control panel base - Price per unit</v>
          </cell>
          <cell r="M638">
            <v>595.63333333333333</v>
          </cell>
        </row>
        <row r="642">
          <cell r="L642" t="str">
            <v>INVOICE</v>
          </cell>
        </row>
        <row r="643">
          <cell r="L643" t="str">
            <v>QTY</v>
          </cell>
          <cell r="M643" t="str">
            <v>Works Completed To Date ($)</v>
          </cell>
        </row>
        <row r="647">
          <cell r="L647">
            <v>72</v>
          </cell>
          <cell r="M647">
            <v>216</v>
          </cell>
        </row>
        <row r="648">
          <cell r="L648">
            <v>72</v>
          </cell>
          <cell r="M648">
            <v>216</v>
          </cell>
        </row>
        <row r="649">
          <cell r="L649">
            <v>72</v>
          </cell>
          <cell r="M649">
            <v>216</v>
          </cell>
        </row>
        <row r="650">
          <cell r="L650">
            <v>72</v>
          </cell>
          <cell r="M650">
            <v>216</v>
          </cell>
        </row>
        <row r="653">
          <cell r="L653">
            <v>3.6</v>
          </cell>
          <cell r="M653">
            <v>1260</v>
          </cell>
        </row>
        <row r="654">
          <cell r="L654">
            <v>3.6</v>
          </cell>
          <cell r="M654">
            <v>1260</v>
          </cell>
        </row>
        <row r="655">
          <cell r="L655">
            <v>3.6</v>
          </cell>
          <cell r="M655">
            <v>1260</v>
          </cell>
        </row>
        <row r="656">
          <cell r="L656">
            <v>3.6</v>
          </cell>
          <cell r="M656">
            <v>1260</v>
          </cell>
        </row>
        <row r="659">
          <cell r="L659">
            <v>6</v>
          </cell>
          <cell r="M659">
            <v>6600</v>
          </cell>
        </row>
        <row r="660">
          <cell r="L660">
            <v>6</v>
          </cell>
          <cell r="M660">
            <v>6600</v>
          </cell>
        </row>
        <row r="661">
          <cell r="L661">
            <v>6</v>
          </cell>
          <cell r="M661">
            <v>6600</v>
          </cell>
        </row>
        <row r="662">
          <cell r="L662">
            <v>6</v>
          </cell>
          <cell r="M662">
            <v>6600</v>
          </cell>
        </row>
        <row r="665">
          <cell r="L665">
            <v>40</v>
          </cell>
          <cell r="M665">
            <v>600</v>
          </cell>
        </row>
        <row r="666">
          <cell r="L666">
            <v>40</v>
          </cell>
          <cell r="M666">
            <v>600</v>
          </cell>
        </row>
        <row r="667">
          <cell r="L667">
            <v>40</v>
          </cell>
          <cell r="M667">
            <v>600</v>
          </cell>
        </row>
        <row r="668">
          <cell r="L668">
            <v>40</v>
          </cell>
          <cell r="M668">
            <v>600</v>
          </cell>
        </row>
        <row r="671">
          <cell r="L671">
            <v>42.4</v>
          </cell>
          <cell r="M671">
            <v>12274.8</v>
          </cell>
        </row>
        <row r="672">
          <cell r="L672">
            <v>42.4</v>
          </cell>
          <cell r="M672">
            <v>12274.8</v>
          </cell>
        </row>
        <row r="673">
          <cell r="L673">
            <v>42.4</v>
          </cell>
          <cell r="M673">
            <v>12274.8</v>
          </cell>
        </row>
        <row r="674">
          <cell r="L674">
            <v>42.4</v>
          </cell>
          <cell r="M674">
            <v>12274.8</v>
          </cell>
        </row>
        <row r="677">
          <cell r="L677">
            <v>20</v>
          </cell>
          <cell r="M677">
            <v>340</v>
          </cell>
        </row>
        <row r="678">
          <cell r="L678">
            <v>20</v>
          </cell>
          <cell r="M678">
            <v>340</v>
          </cell>
        </row>
        <row r="679">
          <cell r="L679">
            <v>20</v>
          </cell>
          <cell r="M679">
            <v>340</v>
          </cell>
        </row>
        <row r="680">
          <cell r="L680">
            <v>20</v>
          </cell>
          <cell r="M680">
            <v>340</v>
          </cell>
        </row>
        <row r="683">
          <cell r="L683">
            <v>20</v>
          </cell>
          <cell r="M683">
            <v>340</v>
          </cell>
        </row>
        <row r="684">
          <cell r="L684">
            <v>20</v>
          </cell>
          <cell r="M684">
            <v>340</v>
          </cell>
        </row>
        <row r="685">
          <cell r="L685">
            <v>20</v>
          </cell>
          <cell r="M685">
            <v>340</v>
          </cell>
        </row>
        <row r="686">
          <cell r="L686">
            <v>20</v>
          </cell>
          <cell r="M686">
            <v>340</v>
          </cell>
        </row>
        <row r="689">
          <cell r="L689">
            <v>50</v>
          </cell>
          <cell r="M689">
            <v>3500</v>
          </cell>
        </row>
        <row r="690">
          <cell r="L690">
            <v>50</v>
          </cell>
          <cell r="M690">
            <v>3500</v>
          </cell>
        </row>
        <row r="691">
          <cell r="L691">
            <v>50</v>
          </cell>
          <cell r="M691">
            <v>3500</v>
          </cell>
        </row>
        <row r="692">
          <cell r="L692">
            <v>50</v>
          </cell>
          <cell r="M692">
            <v>3500</v>
          </cell>
        </row>
        <row r="695">
          <cell r="M695">
            <v>25130.799999999999</v>
          </cell>
        </row>
        <row r="696">
          <cell r="M696">
            <v>25130.799999999999</v>
          </cell>
        </row>
        <row r="697">
          <cell r="M697">
            <v>25130.799999999999</v>
          </cell>
        </row>
        <row r="698">
          <cell r="M698">
            <v>25130.799999999999</v>
          </cell>
        </row>
        <row r="699">
          <cell r="M699">
            <v>100523.2</v>
          </cell>
        </row>
        <row r="700">
          <cell r="M700">
            <v>14000</v>
          </cell>
        </row>
        <row r="701">
          <cell r="L701" t="str">
            <v>R.C. Fuel tank structure - Total Value</v>
          </cell>
          <cell r="M701">
            <v>86523.199999999997</v>
          </cell>
        </row>
        <row r="702">
          <cell r="L702" t="str">
            <v>R.C. Fuel tank structure - QTY</v>
          </cell>
          <cell r="M702">
            <v>169.6</v>
          </cell>
        </row>
        <row r="703">
          <cell r="L703" t="str">
            <v>R.C. Fuel tank structure - Price per unit</v>
          </cell>
          <cell r="M703">
            <v>510.16037735849056</v>
          </cell>
        </row>
        <row r="707">
          <cell r="L707" t="str">
            <v>INVOICE</v>
          </cell>
        </row>
        <row r="708">
          <cell r="L708" t="str">
            <v>QTY</v>
          </cell>
          <cell r="M708" t="str">
            <v>Works Completed To Date ($)</v>
          </cell>
        </row>
        <row r="712">
          <cell r="L712">
            <v>600</v>
          </cell>
          <cell r="M712">
            <v>1800</v>
          </cell>
        </row>
        <row r="713">
          <cell r="L713">
            <v>600</v>
          </cell>
          <cell r="M713">
            <v>1800</v>
          </cell>
        </row>
        <row r="714">
          <cell r="L714">
            <v>600</v>
          </cell>
          <cell r="M714">
            <v>1800</v>
          </cell>
        </row>
        <row r="715">
          <cell r="L715">
            <v>600</v>
          </cell>
          <cell r="M715">
            <v>1800</v>
          </cell>
        </row>
        <row r="718">
          <cell r="L718">
            <v>30</v>
          </cell>
          <cell r="M718">
            <v>10500</v>
          </cell>
        </row>
        <row r="719">
          <cell r="L719">
            <v>30</v>
          </cell>
          <cell r="M719">
            <v>10500</v>
          </cell>
        </row>
        <row r="720">
          <cell r="L720">
            <v>30</v>
          </cell>
          <cell r="M720">
            <v>10500</v>
          </cell>
        </row>
        <row r="721">
          <cell r="L721">
            <v>30</v>
          </cell>
          <cell r="M721">
            <v>10500</v>
          </cell>
        </row>
        <row r="724">
          <cell r="L724">
            <v>7.2</v>
          </cell>
          <cell r="M724">
            <v>7920</v>
          </cell>
        </row>
        <row r="725">
          <cell r="L725">
            <v>7.2</v>
          </cell>
          <cell r="M725">
            <v>7920</v>
          </cell>
        </row>
        <row r="726">
          <cell r="L726">
            <v>7.2</v>
          </cell>
          <cell r="M726">
            <v>7920</v>
          </cell>
        </row>
        <row r="727">
          <cell r="L727">
            <v>7.2</v>
          </cell>
          <cell r="M727">
            <v>7920</v>
          </cell>
        </row>
        <row r="730">
          <cell r="L730">
            <v>25</v>
          </cell>
          <cell r="M730">
            <v>375</v>
          </cell>
        </row>
        <row r="731">
          <cell r="L731">
            <v>25</v>
          </cell>
          <cell r="M731">
            <v>375</v>
          </cell>
        </row>
        <row r="732">
          <cell r="L732">
            <v>25</v>
          </cell>
          <cell r="M732">
            <v>375</v>
          </cell>
        </row>
        <row r="733">
          <cell r="L733">
            <v>25</v>
          </cell>
          <cell r="M733">
            <v>375</v>
          </cell>
        </row>
        <row r="736">
          <cell r="L736">
            <v>150</v>
          </cell>
          <cell r="M736">
            <v>43425</v>
          </cell>
        </row>
        <row r="737">
          <cell r="L737">
            <v>150</v>
          </cell>
          <cell r="M737">
            <v>43425</v>
          </cell>
        </row>
        <row r="738">
          <cell r="L738">
            <v>150</v>
          </cell>
          <cell r="M738">
            <v>43425</v>
          </cell>
        </row>
        <row r="739">
          <cell r="L739">
            <v>150</v>
          </cell>
          <cell r="M739">
            <v>43425</v>
          </cell>
        </row>
        <row r="742">
          <cell r="L742">
            <v>25</v>
          </cell>
          <cell r="M742">
            <v>425</v>
          </cell>
        </row>
        <row r="743">
          <cell r="L743">
            <v>25</v>
          </cell>
          <cell r="M743">
            <v>425</v>
          </cell>
        </row>
        <row r="744">
          <cell r="L744">
            <v>25</v>
          </cell>
          <cell r="M744">
            <v>425</v>
          </cell>
        </row>
        <row r="745">
          <cell r="L745">
            <v>25</v>
          </cell>
          <cell r="M745">
            <v>425</v>
          </cell>
        </row>
        <row r="748">
          <cell r="L748">
            <v>25</v>
          </cell>
          <cell r="M748">
            <v>425</v>
          </cell>
        </row>
        <row r="749">
          <cell r="L749">
            <v>25</v>
          </cell>
          <cell r="M749">
            <v>425</v>
          </cell>
        </row>
        <row r="750">
          <cell r="L750">
            <v>25</v>
          </cell>
          <cell r="M750">
            <v>425</v>
          </cell>
        </row>
        <row r="751">
          <cell r="L751">
            <v>25</v>
          </cell>
          <cell r="M751">
            <v>425</v>
          </cell>
        </row>
        <row r="754">
          <cell r="M754">
            <v>64870</v>
          </cell>
        </row>
        <row r="755">
          <cell r="M755">
            <v>64870</v>
          </cell>
        </row>
        <row r="756">
          <cell r="M756">
            <v>64870</v>
          </cell>
        </row>
        <row r="757">
          <cell r="M757">
            <v>64870</v>
          </cell>
        </row>
        <row r="758">
          <cell r="L758" t="str">
            <v>R.C. Ground Slab (between reefers) - Total Value</v>
          </cell>
          <cell r="M758">
            <v>259480</v>
          </cell>
        </row>
        <row r="759">
          <cell r="L759" t="str">
            <v>R.C. Ground Slab (between reefers) - QTY</v>
          </cell>
          <cell r="M759">
            <v>600</v>
          </cell>
        </row>
        <row r="760">
          <cell r="L760" t="str">
            <v>R.C. Ground Slab (between reefers) - Price per unit</v>
          </cell>
          <cell r="M760">
            <v>432.46666666666664</v>
          </cell>
        </row>
        <row r="764">
          <cell r="L764" t="str">
            <v>INVOICE</v>
          </cell>
        </row>
        <row r="765">
          <cell r="L765" t="str">
            <v>QTY</v>
          </cell>
          <cell r="M765" t="str">
            <v>Works Completed To Date ($)</v>
          </cell>
        </row>
        <row r="772">
          <cell r="L772">
            <v>50</v>
          </cell>
          <cell r="M772">
            <v>275</v>
          </cell>
        </row>
        <row r="773">
          <cell r="L773">
            <v>50</v>
          </cell>
          <cell r="M773">
            <v>275</v>
          </cell>
        </row>
        <row r="774">
          <cell r="L774">
            <v>50</v>
          </cell>
          <cell r="M774">
            <v>275</v>
          </cell>
        </row>
        <row r="775">
          <cell r="L775">
            <v>50</v>
          </cell>
          <cell r="M775">
            <v>275</v>
          </cell>
        </row>
        <row r="778">
          <cell r="L778">
            <v>2</v>
          </cell>
          <cell r="M778">
            <v>700</v>
          </cell>
        </row>
        <row r="779">
          <cell r="L779">
            <v>2</v>
          </cell>
          <cell r="M779">
            <v>700</v>
          </cell>
        </row>
        <row r="780">
          <cell r="L780">
            <v>2</v>
          </cell>
          <cell r="M780">
            <v>700</v>
          </cell>
        </row>
        <row r="781">
          <cell r="L781">
            <v>2</v>
          </cell>
          <cell r="M781">
            <v>700</v>
          </cell>
        </row>
        <row r="784">
          <cell r="L784">
            <v>1.5</v>
          </cell>
          <cell r="M784">
            <v>1650</v>
          </cell>
        </row>
        <row r="785">
          <cell r="L785">
            <v>1.5</v>
          </cell>
          <cell r="M785">
            <v>1650</v>
          </cell>
        </row>
        <row r="786">
          <cell r="L786">
            <v>1.5</v>
          </cell>
          <cell r="M786">
            <v>1650</v>
          </cell>
        </row>
        <row r="787">
          <cell r="L787">
            <v>1.5</v>
          </cell>
          <cell r="M787">
            <v>1650</v>
          </cell>
        </row>
        <row r="790">
          <cell r="L790">
            <v>132</v>
          </cell>
          <cell r="M790">
            <v>3300</v>
          </cell>
        </row>
        <row r="791">
          <cell r="L791">
            <v>132</v>
          </cell>
          <cell r="M791">
            <v>3300</v>
          </cell>
        </row>
        <row r="792">
          <cell r="L792">
            <v>132</v>
          </cell>
          <cell r="M792">
            <v>3300</v>
          </cell>
        </row>
        <row r="793">
          <cell r="L793">
            <v>132</v>
          </cell>
          <cell r="M793">
            <v>3300</v>
          </cell>
        </row>
        <row r="796">
          <cell r="L796">
            <v>19</v>
          </cell>
          <cell r="M796">
            <v>5500.5</v>
          </cell>
        </row>
        <row r="797">
          <cell r="L797">
            <v>19</v>
          </cell>
          <cell r="M797">
            <v>5500.5</v>
          </cell>
        </row>
        <row r="798">
          <cell r="L798">
            <v>19</v>
          </cell>
          <cell r="M798">
            <v>5500.5</v>
          </cell>
        </row>
        <row r="799">
          <cell r="L799">
            <v>19</v>
          </cell>
          <cell r="M799">
            <v>5500.5</v>
          </cell>
        </row>
        <row r="802">
          <cell r="L802">
            <v>66</v>
          </cell>
          <cell r="M802">
            <v>1122</v>
          </cell>
        </row>
        <row r="803">
          <cell r="L803">
            <v>66</v>
          </cell>
          <cell r="M803">
            <v>1122</v>
          </cell>
        </row>
        <row r="804">
          <cell r="L804">
            <v>66</v>
          </cell>
          <cell r="M804">
            <v>1122</v>
          </cell>
        </row>
        <row r="805">
          <cell r="L805">
            <v>66</v>
          </cell>
          <cell r="M805">
            <v>1122</v>
          </cell>
        </row>
        <row r="808">
          <cell r="L808">
            <v>30</v>
          </cell>
          <cell r="M808">
            <v>480</v>
          </cell>
        </row>
        <row r="809">
          <cell r="L809">
            <v>30</v>
          </cell>
          <cell r="M809">
            <v>480</v>
          </cell>
        </row>
        <row r="810">
          <cell r="L810">
            <v>30</v>
          </cell>
          <cell r="M810">
            <v>480</v>
          </cell>
        </row>
        <row r="811">
          <cell r="L811">
            <v>30</v>
          </cell>
          <cell r="M811">
            <v>480</v>
          </cell>
        </row>
        <row r="814">
          <cell r="M814">
            <v>13027.5</v>
          </cell>
        </row>
        <row r="815">
          <cell r="M815">
            <v>13027.5</v>
          </cell>
        </row>
        <row r="816">
          <cell r="M816">
            <v>13027.5</v>
          </cell>
        </row>
        <row r="817">
          <cell r="M817">
            <v>13027.5</v>
          </cell>
        </row>
        <row r="818">
          <cell r="L818" t="str">
            <v>Cable pits - Total Value</v>
          </cell>
          <cell r="M818">
            <v>52110</v>
          </cell>
        </row>
        <row r="819">
          <cell r="L819" t="str">
            <v>Cable pits - QTY</v>
          </cell>
          <cell r="M819">
            <v>76</v>
          </cell>
        </row>
        <row r="820">
          <cell r="L820" t="str">
            <v>Cable pits - Price per unit</v>
          </cell>
          <cell r="M820">
            <v>685.65789473684208</v>
          </cell>
        </row>
        <row r="824">
          <cell r="L824" t="str">
            <v>INVOICE</v>
          </cell>
        </row>
        <row r="825">
          <cell r="L825" t="str">
            <v>QTY</v>
          </cell>
          <cell r="M825" t="str">
            <v>Works Completed To Date ($)</v>
          </cell>
        </row>
        <row r="829">
          <cell r="L829">
            <v>58</v>
          </cell>
          <cell r="M829">
            <v>870</v>
          </cell>
        </row>
        <row r="830">
          <cell r="L830">
            <v>58</v>
          </cell>
          <cell r="M830">
            <v>870</v>
          </cell>
        </row>
        <row r="831">
          <cell r="L831">
            <v>58</v>
          </cell>
          <cell r="M831">
            <v>870</v>
          </cell>
        </row>
        <row r="832">
          <cell r="L832">
            <v>58</v>
          </cell>
          <cell r="M832">
            <v>870</v>
          </cell>
        </row>
        <row r="835">
          <cell r="L835">
            <v>58</v>
          </cell>
          <cell r="M835">
            <v>4350</v>
          </cell>
        </row>
        <row r="836">
          <cell r="L836">
            <v>58</v>
          </cell>
          <cell r="M836">
            <v>4350</v>
          </cell>
        </row>
        <row r="837">
          <cell r="L837">
            <v>58</v>
          </cell>
          <cell r="M837">
            <v>4350</v>
          </cell>
        </row>
        <row r="838">
          <cell r="L838">
            <v>58</v>
          </cell>
          <cell r="M838">
            <v>4350</v>
          </cell>
        </row>
        <row r="841">
          <cell r="L841">
            <v>0.5</v>
          </cell>
          <cell r="M841">
            <v>1000</v>
          </cell>
        </row>
        <row r="842">
          <cell r="L842">
            <v>0.5</v>
          </cell>
          <cell r="M842">
            <v>1000</v>
          </cell>
        </row>
        <row r="843">
          <cell r="L843">
            <v>0.5</v>
          </cell>
          <cell r="M843">
            <v>1000</v>
          </cell>
        </row>
        <row r="844">
          <cell r="L844">
            <v>0.5</v>
          </cell>
          <cell r="M844">
            <v>1000</v>
          </cell>
        </row>
        <row r="847">
          <cell r="L847">
            <v>116</v>
          </cell>
          <cell r="M847">
            <v>2320</v>
          </cell>
        </row>
        <row r="848">
          <cell r="L848">
            <v>116</v>
          </cell>
          <cell r="M848">
            <v>2320</v>
          </cell>
        </row>
        <row r="849">
          <cell r="L849">
            <v>116</v>
          </cell>
          <cell r="M849">
            <v>2320</v>
          </cell>
        </row>
        <row r="850">
          <cell r="L850">
            <v>116</v>
          </cell>
          <cell r="M850">
            <v>2320</v>
          </cell>
        </row>
        <row r="853">
          <cell r="M853">
            <v>8540</v>
          </cell>
        </row>
        <row r="854">
          <cell r="M854">
            <v>8540</v>
          </cell>
        </row>
        <row r="855">
          <cell r="M855">
            <v>8540</v>
          </cell>
        </row>
        <row r="856">
          <cell r="M856">
            <v>8540</v>
          </cell>
        </row>
        <row r="857">
          <cell r="L857" t="str">
            <v>Provide concrete blocks - Total Value</v>
          </cell>
          <cell r="M857">
            <v>34160</v>
          </cell>
        </row>
        <row r="858">
          <cell r="L858" t="str">
            <v>Provide concrete blocks - QTY</v>
          </cell>
          <cell r="M858">
            <v>232</v>
          </cell>
        </row>
        <row r="859">
          <cell r="L859" t="str">
            <v>Provide concrete blocks - Price per unit</v>
          </cell>
          <cell r="M859">
            <v>147.24137931034483</v>
          </cell>
        </row>
        <row r="863">
          <cell r="L863" t="str">
            <v>INVOICE</v>
          </cell>
        </row>
        <row r="864">
          <cell r="L864" t="str">
            <v>QTY</v>
          </cell>
          <cell r="M864" t="str">
            <v>Works Completed To Date ($)</v>
          </cell>
        </row>
        <row r="868">
          <cell r="L868">
            <v>120</v>
          </cell>
          <cell r="M868">
            <v>360</v>
          </cell>
        </row>
        <row r="869">
          <cell r="L869">
            <v>120</v>
          </cell>
          <cell r="M869">
            <v>360</v>
          </cell>
        </row>
        <row r="870">
          <cell r="L870">
            <v>120</v>
          </cell>
          <cell r="M870">
            <v>360</v>
          </cell>
        </row>
        <row r="871">
          <cell r="L871">
            <v>120</v>
          </cell>
          <cell r="M871">
            <v>360</v>
          </cell>
        </row>
        <row r="874">
          <cell r="L874">
            <v>6</v>
          </cell>
          <cell r="M874">
            <v>2100</v>
          </cell>
        </row>
        <row r="875">
          <cell r="L875">
            <v>6</v>
          </cell>
          <cell r="M875">
            <v>2100</v>
          </cell>
        </row>
        <row r="876">
          <cell r="L876">
            <v>6</v>
          </cell>
          <cell r="M876">
            <v>2100</v>
          </cell>
        </row>
        <row r="877">
          <cell r="L877">
            <v>6</v>
          </cell>
          <cell r="M877">
            <v>2100</v>
          </cell>
        </row>
        <row r="880">
          <cell r="L880">
            <v>6</v>
          </cell>
          <cell r="M880">
            <v>6600</v>
          </cell>
        </row>
        <row r="881">
          <cell r="L881">
            <v>6</v>
          </cell>
          <cell r="M881">
            <v>6600</v>
          </cell>
        </row>
        <row r="882">
          <cell r="L882">
            <v>6</v>
          </cell>
          <cell r="M882">
            <v>6600</v>
          </cell>
        </row>
        <row r="883">
          <cell r="L883">
            <v>6</v>
          </cell>
          <cell r="M883">
            <v>6600</v>
          </cell>
        </row>
        <row r="886">
          <cell r="L886">
            <v>27</v>
          </cell>
          <cell r="M886">
            <v>405</v>
          </cell>
        </row>
        <row r="887">
          <cell r="L887">
            <v>27</v>
          </cell>
          <cell r="M887">
            <v>405</v>
          </cell>
        </row>
        <row r="888">
          <cell r="L888">
            <v>27</v>
          </cell>
          <cell r="M888">
            <v>405</v>
          </cell>
        </row>
        <row r="889">
          <cell r="L889">
            <v>27</v>
          </cell>
          <cell r="M889">
            <v>405</v>
          </cell>
        </row>
        <row r="892">
          <cell r="L892">
            <v>42</v>
          </cell>
          <cell r="M892">
            <v>12159</v>
          </cell>
        </row>
        <row r="893">
          <cell r="L893">
            <v>42</v>
          </cell>
          <cell r="M893">
            <v>12159</v>
          </cell>
        </row>
        <row r="894">
          <cell r="L894">
            <v>42</v>
          </cell>
          <cell r="M894">
            <v>12159</v>
          </cell>
        </row>
        <row r="895">
          <cell r="L895">
            <v>42</v>
          </cell>
          <cell r="M895">
            <v>12159</v>
          </cell>
        </row>
        <row r="898">
          <cell r="L898">
            <v>27</v>
          </cell>
          <cell r="M898">
            <v>459</v>
          </cell>
        </row>
        <row r="899">
          <cell r="L899">
            <v>27</v>
          </cell>
          <cell r="M899">
            <v>459</v>
          </cell>
        </row>
        <row r="900">
          <cell r="L900">
            <v>27</v>
          </cell>
          <cell r="M900">
            <v>459</v>
          </cell>
        </row>
        <row r="901">
          <cell r="L901">
            <v>27</v>
          </cell>
          <cell r="M901">
            <v>459</v>
          </cell>
        </row>
        <row r="904">
          <cell r="L904">
            <v>27</v>
          </cell>
          <cell r="M904">
            <v>459</v>
          </cell>
        </row>
        <row r="905">
          <cell r="L905">
            <v>27</v>
          </cell>
          <cell r="M905">
            <v>459</v>
          </cell>
        </row>
        <row r="906">
          <cell r="L906">
            <v>27</v>
          </cell>
          <cell r="M906">
            <v>459</v>
          </cell>
        </row>
        <row r="907">
          <cell r="L907">
            <v>27</v>
          </cell>
          <cell r="M907">
            <v>459</v>
          </cell>
        </row>
        <row r="910">
          <cell r="L910">
            <v>54</v>
          </cell>
          <cell r="M910">
            <v>3780</v>
          </cell>
        </row>
        <row r="911">
          <cell r="L911">
            <v>54</v>
          </cell>
          <cell r="M911">
            <v>3780</v>
          </cell>
        </row>
        <row r="912">
          <cell r="L912">
            <v>54</v>
          </cell>
          <cell r="M912">
            <v>3780</v>
          </cell>
        </row>
        <row r="913">
          <cell r="L913">
            <v>54</v>
          </cell>
          <cell r="M913">
            <v>3780</v>
          </cell>
        </row>
        <row r="916">
          <cell r="M916">
            <v>26322</v>
          </cell>
        </row>
        <row r="917">
          <cell r="M917">
            <v>26322</v>
          </cell>
        </row>
        <row r="918">
          <cell r="M918">
            <v>26322</v>
          </cell>
        </row>
        <row r="919">
          <cell r="M919">
            <v>26322</v>
          </cell>
        </row>
        <row r="920">
          <cell r="M920">
            <v>105288</v>
          </cell>
        </row>
        <row r="921">
          <cell r="M921">
            <v>15120</v>
          </cell>
        </row>
        <row r="922">
          <cell r="L922" t="str">
            <v>R.C. Air handling bases - Total Value</v>
          </cell>
          <cell r="M922">
            <v>90168</v>
          </cell>
        </row>
        <row r="923">
          <cell r="L923" t="str">
            <v>R.C. Air handling bases - QTY</v>
          </cell>
          <cell r="M923">
            <v>168</v>
          </cell>
        </row>
        <row r="924">
          <cell r="L924" t="str">
            <v>R.C. Air handling bases - Price per unit</v>
          </cell>
          <cell r="M924">
            <v>536.71428571428567</v>
          </cell>
        </row>
        <row r="934">
          <cell r="L934" t="str">
            <v>INVOICE</v>
          </cell>
        </row>
        <row r="935">
          <cell r="L935" t="str">
            <v>QTY</v>
          </cell>
          <cell r="M935" t="str">
            <v>Works Completed To Date ($)</v>
          </cell>
        </row>
        <row r="938">
          <cell r="L938">
            <v>9</v>
          </cell>
          <cell r="M938">
            <v>21600</v>
          </cell>
        </row>
        <row r="939">
          <cell r="L939">
            <v>9</v>
          </cell>
          <cell r="M939">
            <v>21600</v>
          </cell>
        </row>
        <row r="940">
          <cell r="L940">
            <v>9</v>
          </cell>
          <cell r="M940">
            <v>21600</v>
          </cell>
        </row>
        <row r="941">
          <cell r="L941">
            <v>9</v>
          </cell>
          <cell r="M941">
            <v>21600</v>
          </cell>
        </row>
        <row r="948">
          <cell r="M948">
            <v>21600</v>
          </cell>
        </row>
        <row r="949">
          <cell r="M949">
            <v>21600</v>
          </cell>
        </row>
        <row r="950">
          <cell r="M950">
            <v>21600</v>
          </cell>
        </row>
        <row r="951">
          <cell r="M951">
            <v>21600</v>
          </cell>
        </row>
        <row r="952">
          <cell r="L952" t="str">
            <v>R.C. Manhole chambers - Total Value</v>
          </cell>
          <cell r="M952">
            <v>86400</v>
          </cell>
        </row>
        <row r="955">
          <cell r="L955" t="str">
            <v>INVOICE</v>
          </cell>
        </row>
        <row r="956">
          <cell r="L956" t="str">
            <v>QTY</v>
          </cell>
          <cell r="M956" t="str">
            <v>Works Completed To Date ($)</v>
          </cell>
        </row>
        <row r="959">
          <cell r="L959">
            <v>250</v>
          </cell>
          <cell r="M959">
            <v>12500</v>
          </cell>
        </row>
        <row r="960">
          <cell r="L960">
            <v>250</v>
          </cell>
          <cell r="M960">
            <v>12500</v>
          </cell>
        </row>
        <row r="961">
          <cell r="L961">
            <v>250</v>
          </cell>
          <cell r="M961">
            <v>12500</v>
          </cell>
        </row>
        <row r="962">
          <cell r="L962">
            <v>250</v>
          </cell>
          <cell r="M962">
            <v>12500</v>
          </cell>
        </row>
        <row r="965">
          <cell r="L965">
            <v>100</v>
          </cell>
          <cell r="M965">
            <v>5000</v>
          </cell>
        </row>
        <row r="966">
          <cell r="L966">
            <v>100</v>
          </cell>
          <cell r="M966">
            <v>5000</v>
          </cell>
        </row>
        <row r="967">
          <cell r="L967">
            <v>100</v>
          </cell>
          <cell r="M967">
            <v>5000</v>
          </cell>
        </row>
        <row r="968">
          <cell r="L968">
            <v>100</v>
          </cell>
          <cell r="M968">
            <v>5000</v>
          </cell>
        </row>
        <row r="974">
          <cell r="M974">
            <v>17500</v>
          </cell>
        </row>
        <row r="975">
          <cell r="M975">
            <v>17500</v>
          </cell>
        </row>
        <row r="976">
          <cell r="M976">
            <v>17500</v>
          </cell>
        </row>
        <row r="977">
          <cell r="M977">
            <v>17500</v>
          </cell>
        </row>
        <row r="978">
          <cell r="L978" t="str">
            <v>Drainage pipework - Total Value</v>
          </cell>
          <cell r="M978">
            <v>70000</v>
          </cell>
        </row>
        <row r="981">
          <cell r="L981" t="str">
            <v>INVOICE</v>
          </cell>
        </row>
        <row r="982">
          <cell r="L982" t="str">
            <v>QTY</v>
          </cell>
          <cell r="M982" t="str">
            <v>Works Completed To Date ($)</v>
          </cell>
        </row>
        <row r="986">
          <cell r="L986">
            <v>110</v>
          </cell>
          <cell r="M986">
            <v>14300</v>
          </cell>
        </row>
        <row r="987">
          <cell r="L987">
            <v>110</v>
          </cell>
          <cell r="M987">
            <v>14300</v>
          </cell>
        </row>
        <row r="988">
          <cell r="L988">
            <v>110</v>
          </cell>
          <cell r="M988">
            <v>14300</v>
          </cell>
        </row>
        <row r="989">
          <cell r="L989">
            <v>110</v>
          </cell>
          <cell r="M989">
            <v>14300</v>
          </cell>
        </row>
        <row r="992">
          <cell r="L992">
            <v>100</v>
          </cell>
          <cell r="M992">
            <v>12000</v>
          </cell>
        </row>
        <row r="993">
          <cell r="L993">
            <v>100</v>
          </cell>
          <cell r="M993">
            <v>12000</v>
          </cell>
        </row>
        <row r="994">
          <cell r="L994">
            <v>100</v>
          </cell>
          <cell r="M994">
            <v>12000</v>
          </cell>
        </row>
        <row r="995">
          <cell r="L995">
            <v>100</v>
          </cell>
          <cell r="M995">
            <v>12000</v>
          </cell>
        </row>
        <row r="998">
          <cell r="L998">
            <v>20</v>
          </cell>
          <cell r="M998">
            <v>2000</v>
          </cell>
        </row>
        <row r="999">
          <cell r="L999">
            <v>20</v>
          </cell>
          <cell r="M999">
            <v>2000</v>
          </cell>
        </row>
        <row r="1000">
          <cell r="L1000">
            <v>20</v>
          </cell>
          <cell r="M1000">
            <v>2000</v>
          </cell>
        </row>
        <row r="1001">
          <cell r="L1001">
            <v>20</v>
          </cell>
          <cell r="M1001">
            <v>2000</v>
          </cell>
        </row>
        <row r="1004">
          <cell r="L1004">
            <v>30</v>
          </cell>
          <cell r="M1004">
            <v>2700</v>
          </cell>
        </row>
        <row r="1005">
          <cell r="L1005">
            <v>30</v>
          </cell>
          <cell r="M1005">
            <v>2700</v>
          </cell>
        </row>
        <row r="1006">
          <cell r="L1006">
            <v>30</v>
          </cell>
          <cell r="M1006">
            <v>2700</v>
          </cell>
        </row>
        <row r="1007">
          <cell r="L1007">
            <v>30</v>
          </cell>
          <cell r="M1007">
            <v>2700</v>
          </cell>
        </row>
        <row r="1010">
          <cell r="L1010">
            <v>45</v>
          </cell>
          <cell r="M1010">
            <v>3600</v>
          </cell>
        </row>
        <row r="1011">
          <cell r="L1011">
            <v>45</v>
          </cell>
          <cell r="M1011">
            <v>3600</v>
          </cell>
        </row>
        <row r="1012">
          <cell r="L1012">
            <v>45</v>
          </cell>
          <cell r="M1012">
            <v>3600</v>
          </cell>
        </row>
        <row r="1013">
          <cell r="L1013">
            <v>45</v>
          </cell>
          <cell r="M1013">
            <v>3600</v>
          </cell>
        </row>
        <row r="1016">
          <cell r="L1016">
            <v>30</v>
          </cell>
          <cell r="M1016">
            <v>650</v>
          </cell>
        </row>
        <row r="1017">
          <cell r="L1017">
            <v>30</v>
          </cell>
          <cell r="M1017">
            <v>650</v>
          </cell>
        </row>
        <row r="1018">
          <cell r="L1018">
            <v>30</v>
          </cell>
          <cell r="M1018">
            <v>650</v>
          </cell>
        </row>
        <row r="1019">
          <cell r="L1019">
            <v>30</v>
          </cell>
          <cell r="M1019">
            <v>650</v>
          </cell>
        </row>
        <row r="1022">
          <cell r="L1022">
            <v>20</v>
          </cell>
          <cell r="M1022">
            <v>1000</v>
          </cell>
        </row>
        <row r="1023">
          <cell r="L1023">
            <v>20</v>
          </cell>
          <cell r="M1023">
            <v>1000</v>
          </cell>
        </row>
        <row r="1024">
          <cell r="L1024">
            <v>20</v>
          </cell>
          <cell r="M1024">
            <v>1000</v>
          </cell>
        </row>
        <row r="1025">
          <cell r="L1025">
            <v>20</v>
          </cell>
          <cell r="M1025">
            <v>1000</v>
          </cell>
        </row>
        <row r="1030">
          <cell r="M1030">
            <v>36250</v>
          </cell>
        </row>
        <row r="1031">
          <cell r="M1031">
            <v>36250</v>
          </cell>
        </row>
        <row r="1032">
          <cell r="M1032">
            <v>36250</v>
          </cell>
        </row>
        <row r="1033">
          <cell r="M1033">
            <v>36250</v>
          </cell>
        </row>
        <row r="1034">
          <cell r="L1034" t="str">
            <v>Cable ducts - Total Value</v>
          </cell>
          <cell r="M1034">
            <v>145000</v>
          </cell>
        </row>
        <row r="1039">
          <cell r="L1039" t="str">
            <v>INVOICE</v>
          </cell>
        </row>
        <row r="1040">
          <cell r="L1040" t="str">
            <v>QTY</v>
          </cell>
          <cell r="M1040" t="str">
            <v>Works Completed To Date ($)</v>
          </cell>
        </row>
        <row r="1043">
          <cell r="L1043">
            <v>200</v>
          </cell>
          <cell r="M1043">
            <v>7000</v>
          </cell>
        </row>
        <row r="1044">
          <cell r="L1044">
            <v>200</v>
          </cell>
          <cell r="M1044">
            <v>7000</v>
          </cell>
        </row>
        <row r="1045">
          <cell r="L1045">
            <v>200</v>
          </cell>
          <cell r="M1045">
            <v>7000</v>
          </cell>
        </row>
        <row r="1046">
          <cell r="L1046">
            <v>200</v>
          </cell>
          <cell r="M1046">
            <v>7000</v>
          </cell>
        </row>
        <row r="1051">
          <cell r="M1051">
            <v>7000</v>
          </cell>
        </row>
        <row r="1052">
          <cell r="M1052">
            <v>7000</v>
          </cell>
        </row>
        <row r="1053">
          <cell r="M1053">
            <v>7000</v>
          </cell>
        </row>
        <row r="1054">
          <cell r="M1054">
            <v>7000</v>
          </cell>
        </row>
        <row r="1055">
          <cell r="L1055" t="str">
            <v>Water supply pipework - Total Value</v>
          </cell>
          <cell r="M1055">
            <v>28000</v>
          </cell>
        </row>
      </sheetData>
      <sheetData sheetId="2" refreshError="1">
        <row r="12">
          <cell r="L12" t="str">
            <v>INVOICE</v>
          </cell>
        </row>
        <row r="13">
          <cell r="L13" t="str">
            <v>QTY</v>
          </cell>
          <cell r="M13" t="str">
            <v>Works Completed To Date ($)</v>
          </cell>
        </row>
        <row r="18">
          <cell r="L18">
            <v>115.074</v>
          </cell>
          <cell r="M18">
            <v>201379.5</v>
          </cell>
        </row>
        <row r="19">
          <cell r="L19">
            <v>115.074</v>
          </cell>
          <cell r="M19">
            <v>201379.5</v>
          </cell>
        </row>
        <row r="20">
          <cell r="L20">
            <v>115.074</v>
          </cell>
          <cell r="M20">
            <v>201379.5</v>
          </cell>
        </row>
        <row r="21">
          <cell r="L21">
            <v>115.074</v>
          </cell>
          <cell r="M21">
            <v>201379.5</v>
          </cell>
        </row>
        <row r="24">
          <cell r="L24">
            <v>1311.56</v>
          </cell>
          <cell r="M24">
            <v>419699.19999999995</v>
          </cell>
        </row>
        <row r="25">
          <cell r="L25">
            <v>1311.56</v>
          </cell>
          <cell r="M25">
            <v>419699.19999999995</v>
          </cell>
        </row>
        <row r="26">
          <cell r="L26">
            <v>1311.56</v>
          </cell>
          <cell r="M26">
            <v>419699.19999999995</v>
          </cell>
        </row>
        <row r="27">
          <cell r="L27">
            <v>1311.56</v>
          </cell>
          <cell r="M27">
            <v>419699.19999999995</v>
          </cell>
        </row>
        <row r="30">
          <cell r="L30">
            <v>93.56</v>
          </cell>
          <cell r="M30">
            <v>2806.8</v>
          </cell>
        </row>
        <row r="31">
          <cell r="L31">
            <v>93.56</v>
          </cell>
          <cell r="M31">
            <v>2806.8</v>
          </cell>
        </row>
        <row r="32">
          <cell r="L32">
            <v>93.56</v>
          </cell>
          <cell r="M32">
            <v>2806.8</v>
          </cell>
        </row>
        <row r="33">
          <cell r="L33">
            <v>93.56</v>
          </cell>
          <cell r="M33">
            <v>2806.8</v>
          </cell>
        </row>
        <row r="39">
          <cell r="L39" t="str">
            <v>Medfac</v>
          </cell>
          <cell r="M39">
            <v>623885.5</v>
          </cell>
        </row>
        <row r="40">
          <cell r="L40" t="str">
            <v>Accomm1</v>
          </cell>
          <cell r="M40">
            <v>623885.5</v>
          </cell>
        </row>
        <row r="41">
          <cell r="L41" t="str">
            <v>Accomm2</v>
          </cell>
          <cell r="M41">
            <v>623885.5</v>
          </cell>
        </row>
        <row r="42">
          <cell r="L42" t="str">
            <v>Accomm3</v>
          </cell>
          <cell r="M42">
            <v>623885.5</v>
          </cell>
        </row>
        <row r="43">
          <cell r="L43" t="str">
            <v>R.C. Roof slab - Total Value</v>
          </cell>
          <cell r="M43">
            <v>2495542</v>
          </cell>
        </row>
        <row r="44">
          <cell r="L44" t="str">
            <v>R.C. Roof slab - QTY</v>
          </cell>
          <cell r="M44">
            <v>5246.24</v>
          </cell>
        </row>
        <row r="45">
          <cell r="L45" t="str">
            <v>R.C. Roof slab - Price per unit</v>
          </cell>
          <cell r="M45">
            <v>475.68201226020926</v>
          </cell>
        </row>
        <row r="49">
          <cell r="L49" t="str">
            <v>INVOICE</v>
          </cell>
        </row>
        <row r="50">
          <cell r="L50" t="str">
            <v>QTY</v>
          </cell>
          <cell r="M50" t="str">
            <v>Works Completed To Date ($)</v>
          </cell>
        </row>
        <row r="54">
          <cell r="L54">
            <v>46.093000000000004</v>
          </cell>
          <cell r="M54">
            <v>80662.75</v>
          </cell>
        </row>
        <row r="55">
          <cell r="L55">
            <v>0</v>
          </cell>
          <cell r="M55">
            <v>0</v>
          </cell>
        </row>
        <row r="56">
          <cell r="L56">
            <v>0</v>
          </cell>
          <cell r="M56">
            <v>0</v>
          </cell>
        </row>
        <row r="57">
          <cell r="L57">
            <v>0</v>
          </cell>
          <cell r="M57">
            <v>0</v>
          </cell>
        </row>
        <row r="62">
          <cell r="L62">
            <v>368.29555555555555</v>
          </cell>
          <cell r="M62">
            <v>110488.66666666667</v>
          </cell>
        </row>
        <row r="63">
          <cell r="L63">
            <v>354.11944444444441</v>
          </cell>
          <cell r="M63">
            <v>106235.83333333333</v>
          </cell>
        </row>
        <row r="64">
          <cell r="L64">
            <v>354.11944444444441</v>
          </cell>
          <cell r="M64">
            <v>106235.83333333333</v>
          </cell>
        </row>
        <row r="65">
          <cell r="L65">
            <v>354.11944444444441</v>
          </cell>
          <cell r="M65">
            <v>106235.83333333333</v>
          </cell>
        </row>
        <row r="70">
          <cell r="L70" t="str">
            <v>Medfac</v>
          </cell>
          <cell r="M70">
            <v>191151.41666666669</v>
          </cell>
        </row>
        <row r="71">
          <cell r="L71" t="str">
            <v>Accomm1</v>
          </cell>
          <cell r="M71">
            <v>106235.83333333333</v>
          </cell>
        </row>
        <row r="72">
          <cell r="L72" t="str">
            <v>Accomm2</v>
          </cell>
          <cell r="M72">
            <v>106235.83333333333</v>
          </cell>
        </row>
        <row r="73">
          <cell r="L73" t="str">
            <v>Accomm3</v>
          </cell>
          <cell r="M73">
            <v>106235.83333333333</v>
          </cell>
        </row>
        <row r="74">
          <cell r="L74" t="str">
            <v>R.C. Walls - Total Value</v>
          </cell>
          <cell r="M74">
            <v>509858.91666666663</v>
          </cell>
        </row>
        <row r="75">
          <cell r="L75" t="str">
            <v>R.C. Walls - QTY</v>
          </cell>
          <cell r="M75">
            <v>1430.6538888888886</v>
          </cell>
        </row>
        <row r="76">
          <cell r="L76" t="str">
            <v>R.C. Walls - Price per unit</v>
          </cell>
          <cell r="M76">
            <v>356.38173609037364</v>
          </cell>
        </row>
        <row r="80">
          <cell r="L80" t="str">
            <v>INVOICE</v>
          </cell>
        </row>
        <row r="81">
          <cell r="L81" t="str">
            <v>QTY</v>
          </cell>
          <cell r="M81" t="str">
            <v>Works Completed To Date ($)</v>
          </cell>
        </row>
        <row r="86">
          <cell r="L86">
            <v>40.341000000000001</v>
          </cell>
          <cell r="M86">
            <v>70596.75</v>
          </cell>
        </row>
        <row r="87">
          <cell r="L87">
            <v>39.444000000000003</v>
          </cell>
          <cell r="M87">
            <v>69027</v>
          </cell>
        </row>
        <row r="88">
          <cell r="L88">
            <v>39.444000000000003</v>
          </cell>
          <cell r="M88">
            <v>69027</v>
          </cell>
        </row>
        <row r="89">
          <cell r="L89">
            <v>39.444000000000003</v>
          </cell>
          <cell r="M89">
            <v>69027</v>
          </cell>
        </row>
        <row r="92">
          <cell r="L92">
            <v>451.98</v>
          </cell>
          <cell r="M92">
            <v>135594</v>
          </cell>
        </row>
        <row r="93">
          <cell r="L93">
            <v>452.46</v>
          </cell>
          <cell r="M93">
            <v>135738</v>
          </cell>
        </row>
        <row r="94">
          <cell r="L94">
            <v>452.46</v>
          </cell>
          <cell r="M94">
            <v>135738</v>
          </cell>
        </row>
        <row r="95">
          <cell r="L95">
            <v>452.46</v>
          </cell>
          <cell r="M95">
            <v>135738</v>
          </cell>
        </row>
        <row r="98">
          <cell r="L98" t="str">
            <v>Medfac</v>
          </cell>
          <cell r="M98">
            <v>206190.75</v>
          </cell>
        </row>
        <row r="99">
          <cell r="L99" t="str">
            <v>Accomm1</v>
          </cell>
          <cell r="M99">
            <v>204765</v>
          </cell>
        </row>
        <row r="100">
          <cell r="L100" t="str">
            <v>Accomm2</v>
          </cell>
          <cell r="M100">
            <v>204765</v>
          </cell>
        </row>
        <row r="101">
          <cell r="L101" t="str">
            <v>Accomm3</v>
          </cell>
          <cell r="M101">
            <v>204765</v>
          </cell>
        </row>
        <row r="102">
          <cell r="L102" t="str">
            <v>R.C. Entry/Exit protection Walls-Roofs - Total Value</v>
          </cell>
          <cell r="M102">
            <v>820485.75</v>
          </cell>
        </row>
        <row r="103">
          <cell r="L103" t="str">
            <v>R.C. Entry/Exit protection Walls-Roofs - QTY</v>
          </cell>
          <cell r="M103">
            <v>1809.36</v>
          </cell>
        </row>
        <row r="104">
          <cell r="L104" t="str">
            <v>R.C. Entry/Exit protection Walls-Roofs - Price per unit</v>
          </cell>
          <cell r="M104">
            <v>453.46738625812446</v>
          </cell>
        </row>
        <row r="108">
          <cell r="L108" t="str">
            <v>INVOICE</v>
          </cell>
        </row>
        <row r="109">
          <cell r="L109" t="str">
            <v>QTY</v>
          </cell>
          <cell r="M109" t="str">
            <v>Works Completed To Date ($)</v>
          </cell>
        </row>
        <row r="113">
          <cell r="L113">
            <v>222.81</v>
          </cell>
          <cell r="M113">
            <v>80323.005000000005</v>
          </cell>
        </row>
        <row r="114">
          <cell r="L114">
            <v>222.07</v>
          </cell>
          <cell r="M114">
            <v>80056.235000000001</v>
          </cell>
        </row>
        <row r="115">
          <cell r="L115">
            <v>222.07</v>
          </cell>
          <cell r="M115">
            <v>80056.235000000001</v>
          </cell>
        </row>
        <row r="116">
          <cell r="L116">
            <v>222.07</v>
          </cell>
          <cell r="M116">
            <v>80056.235000000001</v>
          </cell>
        </row>
        <row r="119">
          <cell r="L119">
            <v>674.63</v>
          </cell>
          <cell r="M119">
            <v>20238.900000000001</v>
          </cell>
        </row>
        <row r="120">
          <cell r="L120">
            <v>656.44</v>
          </cell>
          <cell r="M120">
            <v>19693.2</v>
          </cell>
        </row>
        <row r="121">
          <cell r="L121">
            <v>656.44</v>
          </cell>
          <cell r="M121">
            <v>19693.2</v>
          </cell>
        </row>
        <row r="122">
          <cell r="L122">
            <v>656.44</v>
          </cell>
          <cell r="M122">
            <v>19693.2</v>
          </cell>
        </row>
        <row r="123">
          <cell r="L123" t="str">
            <v>.</v>
          </cell>
        </row>
        <row r="125">
          <cell r="L125">
            <v>251.232</v>
          </cell>
          <cell r="M125">
            <v>376848</v>
          </cell>
        </row>
        <row r="126">
          <cell r="L126">
            <v>248.131</v>
          </cell>
          <cell r="M126">
            <v>372196.5</v>
          </cell>
        </row>
        <row r="127">
          <cell r="L127">
            <v>248.131</v>
          </cell>
          <cell r="M127">
            <v>434229.25</v>
          </cell>
        </row>
        <row r="128">
          <cell r="L128">
            <v>248.131</v>
          </cell>
          <cell r="M128">
            <v>434229.25</v>
          </cell>
        </row>
        <row r="131">
          <cell r="L131">
            <v>2896.53</v>
          </cell>
          <cell r="M131">
            <v>868959.00000000012</v>
          </cell>
        </row>
        <row r="132">
          <cell r="L132">
            <v>2886.94</v>
          </cell>
          <cell r="M132">
            <v>866082</v>
          </cell>
        </row>
        <row r="133">
          <cell r="L133">
            <v>2886.94</v>
          </cell>
          <cell r="M133">
            <v>866082</v>
          </cell>
        </row>
        <row r="134">
          <cell r="L134">
            <v>2886.94</v>
          </cell>
          <cell r="M134">
            <v>866082</v>
          </cell>
        </row>
        <row r="137">
          <cell r="L137">
            <v>192.33</v>
          </cell>
          <cell r="M137">
            <v>3269.61</v>
          </cell>
        </row>
        <row r="138">
          <cell r="L138">
            <v>187.66</v>
          </cell>
          <cell r="M138">
            <v>3190.22</v>
          </cell>
        </row>
        <row r="139">
          <cell r="L139">
            <v>187.66</v>
          </cell>
          <cell r="M139">
            <v>3190.22</v>
          </cell>
        </row>
        <row r="140">
          <cell r="L140">
            <v>187.66</v>
          </cell>
          <cell r="M140">
            <v>3190.22</v>
          </cell>
        </row>
        <row r="143">
          <cell r="L143" t="str">
            <v>Medfac</v>
          </cell>
          <cell r="M143">
            <v>1349638.5150000004</v>
          </cell>
        </row>
        <row r="144">
          <cell r="L144" t="str">
            <v>Accomm1</v>
          </cell>
          <cell r="M144">
            <v>1341218.155</v>
          </cell>
        </row>
        <row r="145">
          <cell r="L145" t="str">
            <v>Accomm2</v>
          </cell>
          <cell r="M145">
            <v>1403250.905</v>
          </cell>
        </row>
        <row r="146">
          <cell r="L146" t="str">
            <v>Accomm3</v>
          </cell>
          <cell r="M146">
            <v>1403250.905</v>
          </cell>
        </row>
        <row r="147">
          <cell r="L147" t="str">
            <v>R.C. Raft Foundations - Total Value</v>
          </cell>
          <cell r="M147">
            <v>5497358.4800000004</v>
          </cell>
        </row>
        <row r="148">
          <cell r="L148" t="str">
            <v>R.C. Raft Foundations - QTY</v>
          </cell>
          <cell r="M148">
            <v>11557.35</v>
          </cell>
        </row>
        <row r="149">
          <cell r="L149" t="str">
            <v>R.C. Raft Foundations - Price per unit</v>
          </cell>
          <cell r="M149">
            <v>475.65908101770736</v>
          </cell>
        </row>
        <row r="152">
          <cell r="L152" t="str">
            <v>INVOICE</v>
          </cell>
        </row>
        <row r="153">
          <cell r="L153" t="str">
            <v>QTY</v>
          </cell>
          <cell r="M153" t="str">
            <v>Works Completed To Date ($)</v>
          </cell>
        </row>
        <row r="157">
          <cell r="L157">
            <v>2206.2800000000002</v>
          </cell>
          <cell r="M157">
            <v>44125.600000000006</v>
          </cell>
        </row>
        <row r="158">
          <cell r="L158">
            <v>2206.2800000000002</v>
          </cell>
          <cell r="M158">
            <v>44125.600000000006</v>
          </cell>
        </row>
        <row r="159">
          <cell r="L159">
            <v>524.31500000000005</v>
          </cell>
          <cell r="M159">
            <v>10486.300000000001</v>
          </cell>
        </row>
        <row r="160">
          <cell r="L160">
            <v>524.31500000000005</v>
          </cell>
          <cell r="M160">
            <v>10486.300000000001</v>
          </cell>
        </row>
        <row r="163">
          <cell r="L163">
            <v>0</v>
          </cell>
          <cell r="M163">
            <v>0</v>
          </cell>
        </row>
        <row r="164">
          <cell r="L164">
            <v>74</v>
          </cell>
          <cell r="M164">
            <v>2220</v>
          </cell>
        </row>
        <row r="165">
          <cell r="L165">
            <v>1156.5050000000001</v>
          </cell>
          <cell r="M165">
            <v>34695.15</v>
          </cell>
        </row>
        <row r="166">
          <cell r="L166">
            <v>1156.5050000000001</v>
          </cell>
          <cell r="M166">
            <v>34695.15</v>
          </cell>
        </row>
        <row r="168">
          <cell r="L168">
            <v>74</v>
          </cell>
          <cell r="M168">
            <v>518</v>
          </cell>
        </row>
        <row r="177">
          <cell r="L177" t="str">
            <v>Medfac</v>
          </cell>
          <cell r="M177">
            <v>44125.600000000006</v>
          </cell>
        </row>
        <row r="178">
          <cell r="L178" t="str">
            <v>Accomm1</v>
          </cell>
          <cell r="M178">
            <v>46863.600000000006</v>
          </cell>
        </row>
        <row r="179">
          <cell r="L179" t="str">
            <v>Accomm2</v>
          </cell>
          <cell r="M179">
            <v>45181.450000000004</v>
          </cell>
        </row>
        <row r="180">
          <cell r="L180" t="str">
            <v>Accomm3</v>
          </cell>
          <cell r="M180">
            <v>45181.450000000004</v>
          </cell>
        </row>
        <row r="181">
          <cell r="L181" t="str">
            <v>Backfill around structure - Total Value</v>
          </cell>
          <cell r="M181">
            <v>181352.10000000003</v>
          </cell>
        </row>
        <row r="185">
          <cell r="L185" t="str">
            <v>INVOICE</v>
          </cell>
        </row>
        <row r="186">
          <cell r="L186" t="str">
            <v>QTY</v>
          </cell>
          <cell r="M186" t="str">
            <v>Works Completed To Date ($)</v>
          </cell>
        </row>
        <row r="189">
          <cell r="L189">
            <v>312.48</v>
          </cell>
          <cell r="M189">
            <v>937.44</v>
          </cell>
        </row>
        <row r="190">
          <cell r="L190">
            <v>251.32</v>
          </cell>
          <cell r="M190">
            <v>753.96</v>
          </cell>
        </row>
        <row r="191">
          <cell r="L191">
            <v>251.32</v>
          </cell>
          <cell r="M191">
            <v>753.96</v>
          </cell>
        </row>
        <row r="192">
          <cell r="L192">
            <v>251.32</v>
          </cell>
          <cell r="M192">
            <v>753.96</v>
          </cell>
        </row>
        <row r="195">
          <cell r="L195">
            <v>15.08</v>
          </cell>
          <cell r="M195">
            <v>5436.34</v>
          </cell>
        </row>
        <row r="196">
          <cell r="L196">
            <v>12.57</v>
          </cell>
          <cell r="M196">
            <v>4531.4849999999997</v>
          </cell>
        </row>
        <row r="197">
          <cell r="L197">
            <v>12.57</v>
          </cell>
          <cell r="M197">
            <v>4531.4849999999997</v>
          </cell>
        </row>
        <row r="198">
          <cell r="L198">
            <v>12.57</v>
          </cell>
          <cell r="M198">
            <v>4531.4849999999997</v>
          </cell>
        </row>
        <row r="201">
          <cell r="L201">
            <v>6.9560000000000004</v>
          </cell>
          <cell r="M201">
            <v>12173</v>
          </cell>
        </row>
        <row r="202">
          <cell r="L202">
            <v>9.5549999999999997</v>
          </cell>
          <cell r="M202">
            <v>16721.25</v>
          </cell>
        </row>
        <row r="203">
          <cell r="L203">
            <v>9.5549999999999997</v>
          </cell>
          <cell r="M203">
            <v>16721.25</v>
          </cell>
        </row>
        <row r="204">
          <cell r="L204">
            <v>9.5549999999999997</v>
          </cell>
          <cell r="M204">
            <v>16721.25</v>
          </cell>
        </row>
        <row r="207">
          <cell r="L207">
            <v>37.24</v>
          </cell>
          <cell r="M207">
            <v>1117.2</v>
          </cell>
        </row>
        <row r="208">
          <cell r="L208">
            <v>23.01</v>
          </cell>
          <cell r="M208">
            <v>690.30000000000007</v>
          </cell>
        </row>
        <row r="209">
          <cell r="L209">
            <v>23.01</v>
          </cell>
          <cell r="M209">
            <v>690.30000000000007</v>
          </cell>
        </row>
        <row r="210">
          <cell r="L210">
            <v>23.01</v>
          </cell>
          <cell r="M210">
            <v>690.30000000000007</v>
          </cell>
        </row>
        <row r="213">
          <cell r="L213">
            <v>89.53</v>
          </cell>
          <cell r="M213">
            <v>26859</v>
          </cell>
        </row>
        <row r="214">
          <cell r="L214">
            <v>72.069999999999993</v>
          </cell>
          <cell r="M214">
            <v>21620.999999999996</v>
          </cell>
        </row>
        <row r="215">
          <cell r="L215">
            <v>72.069999999999993</v>
          </cell>
          <cell r="M215">
            <v>21620.999999999996</v>
          </cell>
        </row>
        <row r="216">
          <cell r="L216">
            <v>72.069999999999993</v>
          </cell>
          <cell r="M216">
            <v>21620.999999999996</v>
          </cell>
        </row>
        <row r="219">
          <cell r="L219">
            <v>31.92</v>
          </cell>
          <cell r="M219">
            <v>542.64</v>
          </cell>
        </row>
        <row r="220">
          <cell r="L220">
            <v>23.01</v>
          </cell>
          <cell r="M220">
            <v>391.17</v>
          </cell>
        </row>
        <row r="221">
          <cell r="L221">
            <v>23.01</v>
          </cell>
          <cell r="M221">
            <v>391.17</v>
          </cell>
        </row>
        <row r="222">
          <cell r="L222">
            <v>23.01</v>
          </cell>
          <cell r="M222">
            <v>391.17</v>
          </cell>
        </row>
        <row r="225">
          <cell r="L225" t="str">
            <v>Medfac</v>
          </cell>
          <cell r="M225">
            <v>47065.619999999995</v>
          </cell>
        </row>
        <row r="226">
          <cell r="L226" t="str">
            <v>Accomm1</v>
          </cell>
          <cell r="M226">
            <v>44709.164999999994</v>
          </cell>
        </row>
        <row r="227">
          <cell r="L227" t="str">
            <v>Accomm2</v>
          </cell>
          <cell r="M227">
            <v>44709.164999999994</v>
          </cell>
        </row>
        <row r="228">
          <cell r="L228" t="str">
            <v>Accomm3</v>
          </cell>
          <cell r="M228">
            <v>44709.164999999994</v>
          </cell>
        </row>
        <row r="229">
          <cell r="L229" t="str">
            <v>R.C. Generator bases - Total Value</v>
          </cell>
          <cell r="M229">
            <v>181193.11499999999</v>
          </cell>
        </row>
        <row r="230">
          <cell r="L230" t="str">
            <v>R.C. Generator bases - QTY</v>
          </cell>
          <cell r="M230">
            <v>305.74</v>
          </cell>
        </row>
        <row r="231">
          <cell r="L231" t="str">
            <v>R.C. Generator bases - Price per unit</v>
          </cell>
          <cell r="M231">
            <v>592.63791129718061</v>
          </cell>
        </row>
        <row r="235">
          <cell r="L235" t="str">
            <v>INVOICE</v>
          </cell>
        </row>
        <row r="236">
          <cell r="L236" t="str">
            <v>QTY</v>
          </cell>
          <cell r="M236" t="str">
            <v>Works Completed To Date ($)</v>
          </cell>
        </row>
        <row r="240">
          <cell r="L240">
            <v>0</v>
          </cell>
          <cell r="M240">
            <v>0</v>
          </cell>
        </row>
        <row r="241">
          <cell r="L241">
            <v>0</v>
          </cell>
          <cell r="M241">
            <v>0</v>
          </cell>
        </row>
        <row r="242">
          <cell r="L242">
            <v>0</v>
          </cell>
          <cell r="M242">
            <v>0</v>
          </cell>
        </row>
        <row r="243">
          <cell r="L243">
            <v>0</v>
          </cell>
          <cell r="M243">
            <v>0</v>
          </cell>
        </row>
        <row r="246">
          <cell r="L246">
            <v>0</v>
          </cell>
          <cell r="M246">
            <v>0</v>
          </cell>
        </row>
        <row r="247">
          <cell r="L247">
            <v>0</v>
          </cell>
          <cell r="M247">
            <v>0</v>
          </cell>
        </row>
        <row r="248">
          <cell r="L248">
            <v>0</v>
          </cell>
          <cell r="M248">
            <v>0</v>
          </cell>
        </row>
        <row r="249">
          <cell r="L249">
            <v>0</v>
          </cell>
          <cell r="M249">
            <v>0</v>
          </cell>
        </row>
        <row r="252">
          <cell r="L252">
            <v>0</v>
          </cell>
          <cell r="M252">
            <v>0</v>
          </cell>
        </row>
        <row r="253">
          <cell r="L253">
            <v>0</v>
          </cell>
          <cell r="M253">
            <v>0</v>
          </cell>
        </row>
        <row r="254">
          <cell r="L254">
            <v>0</v>
          </cell>
          <cell r="M254">
            <v>0</v>
          </cell>
        </row>
        <row r="255">
          <cell r="L255">
            <v>0</v>
          </cell>
          <cell r="M255">
            <v>0</v>
          </cell>
        </row>
        <row r="258">
          <cell r="L258">
            <v>0</v>
          </cell>
          <cell r="M258">
            <v>0</v>
          </cell>
        </row>
        <row r="259">
          <cell r="L259">
            <v>0</v>
          </cell>
          <cell r="M259">
            <v>0</v>
          </cell>
        </row>
        <row r="260">
          <cell r="L260">
            <v>0</v>
          </cell>
          <cell r="M260">
            <v>0</v>
          </cell>
        </row>
        <row r="261">
          <cell r="L261">
            <v>0</v>
          </cell>
          <cell r="M261">
            <v>0</v>
          </cell>
        </row>
        <row r="264">
          <cell r="L264">
            <v>93.56</v>
          </cell>
          <cell r="M264">
            <v>2806.8</v>
          </cell>
        </row>
        <row r="265">
          <cell r="L265">
            <v>93.56</v>
          </cell>
          <cell r="M265">
            <v>2806.8</v>
          </cell>
        </row>
        <row r="266">
          <cell r="L266">
            <v>93.56</v>
          </cell>
          <cell r="M266">
            <v>2806.8</v>
          </cell>
        </row>
        <row r="267">
          <cell r="L267">
            <v>93.56</v>
          </cell>
          <cell r="M267">
            <v>2806.8</v>
          </cell>
        </row>
        <row r="270">
          <cell r="L270">
            <v>0</v>
          </cell>
          <cell r="M270">
            <v>0</v>
          </cell>
        </row>
        <row r="271">
          <cell r="L271">
            <v>0</v>
          </cell>
          <cell r="M271">
            <v>0</v>
          </cell>
        </row>
        <row r="272">
          <cell r="L272">
            <v>0</v>
          </cell>
          <cell r="M272">
            <v>0</v>
          </cell>
        </row>
        <row r="273">
          <cell r="L273">
            <v>0</v>
          </cell>
          <cell r="M273">
            <v>0</v>
          </cell>
        </row>
        <row r="277">
          <cell r="L277" t="str">
            <v>Medfac</v>
          </cell>
          <cell r="M277">
            <v>2806.8</v>
          </cell>
        </row>
        <row r="278">
          <cell r="L278" t="str">
            <v>Accomm1</v>
          </cell>
          <cell r="M278">
            <v>2806.8</v>
          </cell>
        </row>
        <row r="279">
          <cell r="L279" t="str">
            <v>Accomm2</v>
          </cell>
          <cell r="M279">
            <v>2806.8</v>
          </cell>
        </row>
        <row r="280">
          <cell r="L280" t="str">
            <v>Accomm3</v>
          </cell>
          <cell r="M280">
            <v>2806.8</v>
          </cell>
        </row>
        <row r="281">
          <cell r="L281" t="str">
            <v>R.C. Water tank bases - Total Value</v>
          </cell>
          <cell r="M281">
            <v>11227.2</v>
          </cell>
        </row>
        <row r="282">
          <cell r="L282" t="str">
            <v>R.C. Water tank bases - QTY</v>
          </cell>
          <cell r="M282">
            <v>268.8</v>
          </cell>
        </row>
        <row r="283">
          <cell r="L283" t="str">
            <v>R.C. Water tank bases - Price per unit</v>
          </cell>
          <cell r="M283">
            <v>41.767857142857146</v>
          </cell>
        </row>
        <row r="286">
          <cell r="L286" t="str">
            <v>INVOICE</v>
          </cell>
        </row>
        <row r="287">
          <cell r="L287" t="str">
            <v>QTY</v>
          </cell>
          <cell r="M287" t="str">
            <v>Works Completed To Date ($)</v>
          </cell>
        </row>
        <row r="291">
          <cell r="L291">
            <v>0</v>
          </cell>
          <cell r="M291">
            <v>0</v>
          </cell>
        </row>
        <row r="292">
          <cell r="L292">
            <v>0</v>
          </cell>
          <cell r="M292">
            <v>0</v>
          </cell>
        </row>
        <row r="293">
          <cell r="L293">
            <v>0</v>
          </cell>
          <cell r="M293">
            <v>0</v>
          </cell>
        </row>
        <row r="294">
          <cell r="L294">
            <v>0</v>
          </cell>
          <cell r="M294">
            <v>0</v>
          </cell>
        </row>
        <row r="297">
          <cell r="L297">
            <v>0</v>
          </cell>
          <cell r="M297">
            <v>0</v>
          </cell>
        </row>
        <row r="298">
          <cell r="L298">
            <v>0</v>
          </cell>
          <cell r="M298">
            <v>0</v>
          </cell>
        </row>
        <row r="299">
          <cell r="L299">
            <v>0</v>
          </cell>
          <cell r="M299">
            <v>0</v>
          </cell>
        </row>
        <row r="300">
          <cell r="L300">
            <v>0</v>
          </cell>
          <cell r="M300">
            <v>0</v>
          </cell>
        </row>
        <row r="303">
          <cell r="L303">
            <v>0</v>
          </cell>
          <cell r="M303">
            <v>0</v>
          </cell>
        </row>
        <row r="304">
          <cell r="L304">
            <v>0</v>
          </cell>
          <cell r="M304">
            <v>0</v>
          </cell>
        </row>
        <row r="305">
          <cell r="L305">
            <v>0</v>
          </cell>
          <cell r="M305">
            <v>0</v>
          </cell>
        </row>
        <row r="306">
          <cell r="L306">
            <v>0</v>
          </cell>
          <cell r="M306">
            <v>0</v>
          </cell>
        </row>
        <row r="309">
          <cell r="L309">
            <v>0</v>
          </cell>
          <cell r="M309">
            <v>0</v>
          </cell>
        </row>
        <row r="310">
          <cell r="L310">
            <v>0</v>
          </cell>
          <cell r="M310">
            <v>0</v>
          </cell>
        </row>
        <row r="311">
          <cell r="L311">
            <v>0</v>
          </cell>
          <cell r="M311">
            <v>0</v>
          </cell>
        </row>
        <row r="312">
          <cell r="L312">
            <v>0</v>
          </cell>
          <cell r="M312">
            <v>0</v>
          </cell>
        </row>
        <row r="315">
          <cell r="L315">
            <v>93.56</v>
          </cell>
          <cell r="M315">
            <v>2806.8</v>
          </cell>
        </row>
        <row r="316">
          <cell r="L316">
            <v>93.56</v>
          </cell>
          <cell r="M316">
            <v>2806.8</v>
          </cell>
        </row>
        <row r="317">
          <cell r="L317">
            <v>93.56</v>
          </cell>
          <cell r="M317">
            <v>2806.8</v>
          </cell>
        </row>
        <row r="318">
          <cell r="L318">
            <v>93.56</v>
          </cell>
          <cell r="M318">
            <v>2806.8</v>
          </cell>
        </row>
        <row r="321">
          <cell r="L321">
            <v>0</v>
          </cell>
          <cell r="M321">
            <v>0</v>
          </cell>
        </row>
        <row r="322">
          <cell r="L322">
            <v>0</v>
          </cell>
          <cell r="M322">
            <v>0</v>
          </cell>
        </row>
        <row r="323">
          <cell r="L323">
            <v>0</v>
          </cell>
          <cell r="M323">
            <v>0</v>
          </cell>
        </row>
        <row r="324">
          <cell r="L324">
            <v>0</v>
          </cell>
          <cell r="M324">
            <v>0</v>
          </cell>
        </row>
        <row r="327">
          <cell r="L327">
            <v>0</v>
          </cell>
          <cell r="M327">
            <v>0</v>
          </cell>
        </row>
        <row r="328">
          <cell r="L328">
            <v>0</v>
          </cell>
          <cell r="M328">
            <v>0</v>
          </cell>
        </row>
        <row r="329">
          <cell r="L329">
            <v>0</v>
          </cell>
          <cell r="M329">
            <v>0</v>
          </cell>
        </row>
        <row r="330">
          <cell r="L330">
            <v>0</v>
          </cell>
          <cell r="M330">
            <v>0</v>
          </cell>
        </row>
        <row r="333">
          <cell r="L333" t="str">
            <v>Medfac</v>
          </cell>
          <cell r="M333">
            <v>2806.8</v>
          </cell>
        </row>
        <row r="334">
          <cell r="L334" t="str">
            <v>Accomm1</v>
          </cell>
          <cell r="M334">
            <v>2806.8</v>
          </cell>
        </row>
        <row r="335">
          <cell r="L335" t="str">
            <v>Accomm2</v>
          </cell>
          <cell r="M335">
            <v>2806.8</v>
          </cell>
        </row>
        <row r="336">
          <cell r="L336" t="str">
            <v>Accomm3</v>
          </cell>
          <cell r="M336">
            <v>2806.8</v>
          </cell>
        </row>
        <row r="337">
          <cell r="L337" t="str">
            <v>R.C. Control panel base - Total Value</v>
          </cell>
          <cell r="M337">
            <v>11227.2</v>
          </cell>
        </row>
        <row r="338">
          <cell r="L338" t="str">
            <v>R.C. Control panel base - QTY</v>
          </cell>
          <cell r="M338">
            <v>1.8</v>
          </cell>
        </row>
        <row r="339">
          <cell r="L339" t="str">
            <v>R.C. Control panel base - Price per unit</v>
          </cell>
          <cell r="M339">
            <v>6237.3333333333339</v>
          </cell>
        </row>
        <row r="343">
          <cell r="L343" t="str">
            <v>INVOICE</v>
          </cell>
        </row>
        <row r="344">
          <cell r="L344" t="str">
            <v>QTY</v>
          </cell>
          <cell r="M344" t="str">
            <v>Works Completed To Date ($)</v>
          </cell>
        </row>
        <row r="348">
          <cell r="L348">
            <v>0</v>
          </cell>
          <cell r="M348">
            <v>0</v>
          </cell>
        </row>
        <row r="349">
          <cell r="L349">
            <v>0</v>
          </cell>
          <cell r="M349">
            <v>0</v>
          </cell>
        </row>
        <row r="350">
          <cell r="L350">
            <v>0</v>
          </cell>
          <cell r="M350">
            <v>0</v>
          </cell>
        </row>
        <row r="351">
          <cell r="L351">
            <v>0</v>
          </cell>
          <cell r="M351">
            <v>0</v>
          </cell>
        </row>
        <row r="354">
          <cell r="L354">
            <v>0</v>
          </cell>
          <cell r="M354">
            <v>0</v>
          </cell>
        </row>
        <row r="355">
          <cell r="L355">
            <v>0</v>
          </cell>
          <cell r="M355">
            <v>0</v>
          </cell>
        </row>
        <row r="356">
          <cell r="L356">
            <v>0</v>
          </cell>
          <cell r="M356">
            <v>0</v>
          </cell>
        </row>
        <row r="357">
          <cell r="L357">
            <v>0</v>
          </cell>
          <cell r="M357">
            <v>0</v>
          </cell>
        </row>
        <row r="360">
          <cell r="L360">
            <v>0</v>
          </cell>
          <cell r="M360">
            <v>0</v>
          </cell>
        </row>
        <row r="361">
          <cell r="L361">
            <v>0</v>
          </cell>
          <cell r="M361">
            <v>0</v>
          </cell>
        </row>
        <row r="362">
          <cell r="L362">
            <v>0</v>
          </cell>
          <cell r="M362">
            <v>0</v>
          </cell>
        </row>
        <row r="363">
          <cell r="L363">
            <v>0</v>
          </cell>
          <cell r="M363">
            <v>0</v>
          </cell>
        </row>
        <row r="364">
          <cell r="M364">
            <v>0</v>
          </cell>
        </row>
        <row r="366">
          <cell r="L366">
            <v>0</v>
          </cell>
          <cell r="M366">
            <v>0</v>
          </cell>
        </row>
        <row r="367">
          <cell r="L367">
            <v>0</v>
          </cell>
          <cell r="M367">
            <v>0</v>
          </cell>
        </row>
        <row r="368">
          <cell r="L368">
            <v>0</v>
          </cell>
          <cell r="M368">
            <v>0</v>
          </cell>
        </row>
        <row r="369">
          <cell r="L369">
            <v>0</v>
          </cell>
          <cell r="M369">
            <v>0</v>
          </cell>
        </row>
        <row r="372">
          <cell r="L372">
            <v>93.56</v>
          </cell>
          <cell r="M372">
            <v>2806.8</v>
          </cell>
        </row>
        <row r="373">
          <cell r="L373">
            <v>93.56</v>
          </cell>
          <cell r="M373">
            <v>2806.8</v>
          </cell>
        </row>
        <row r="374">
          <cell r="L374">
            <v>93.56</v>
          </cell>
          <cell r="M374">
            <v>2806.8</v>
          </cell>
        </row>
        <row r="375">
          <cell r="L375">
            <v>93.56</v>
          </cell>
          <cell r="M375">
            <v>2806.8</v>
          </cell>
        </row>
        <row r="378">
          <cell r="L378">
            <v>0</v>
          </cell>
          <cell r="M378">
            <v>0</v>
          </cell>
        </row>
        <row r="379">
          <cell r="L379">
            <v>0</v>
          </cell>
          <cell r="M379">
            <v>0</v>
          </cell>
        </row>
        <row r="380">
          <cell r="L380">
            <v>0</v>
          </cell>
          <cell r="M380">
            <v>0</v>
          </cell>
        </row>
        <row r="381">
          <cell r="L381">
            <v>0</v>
          </cell>
          <cell r="M381">
            <v>0</v>
          </cell>
        </row>
        <row r="387">
          <cell r="L387" t="str">
            <v>Medfac</v>
          </cell>
          <cell r="M387">
            <v>2806.8</v>
          </cell>
        </row>
        <row r="388">
          <cell r="L388" t="str">
            <v>Accomm1</v>
          </cell>
          <cell r="M388">
            <v>2806.8</v>
          </cell>
        </row>
        <row r="389">
          <cell r="L389" t="str">
            <v>Accomm2</v>
          </cell>
          <cell r="M389">
            <v>2806.8</v>
          </cell>
        </row>
        <row r="390">
          <cell r="L390" t="str">
            <v>Accomm3</v>
          </cell>
          <cell r="M390">
            <v>2806.8</v>
          </cell>
        </row>
        <row r="391">
          <cell r="L391" t="str">
            <v>R.C. Fuel tank structure - Total Value</v>
          </cell>
          <cell r="M391">
            <v>11227.2</v>
          </cell>
        </row>
        <row r="392">
          <cell r="L392" t="str">
            <v>R.C. Fuel tank structure - QTY</v>
          </cell>
          <cell r="M392">
            <v>135.68</v>
          </cell>
        </row>
        <row r="393">
          <cell r="L393" t="str">
            <v>R.C. Fuel tank structure - Price per unit</v>
          </cell>
          <cell r="M393">
            <v>82.747641509433961</v>
          </cell>
        </row>
        <row r="403">
          <cell r="L403" t="str">
            <v>INVOICE</v>
          </cell>
        </row>
        <row r="404">
          <cell r="L404" t="str">
            <v>QTY</v>
          </cell>
          <cell r="M404" t="str">
            <v>Works Completed To Date ($)</v>
          </cell>
        </row>
        <row r="407">
          <cell r="L407">
            <v>6</v>
          </cell>
          <cell r="M407">
            <v>24000</v>
          </cell>
        </row>
        <row r="408">
          <cell r="L408">
            <v>6</v>
          </cell>
          <cell r="M408">
            <v>24000</v>
          </cell>
        </row>
        <row r="409">
          <cell r="L409">
            <v>7</v>
          </cell>
          <cell r="M409">
            <v>28000</v>
          </cell>
        </row>
        <row r="410">
          <cell r="L410">
            <v>6</v>
          </cell>
          <cell r="M410">
            <v>24000</v>
          </cell>
        </row>
        <row r="417">
          <cell r="L417" t="str">
            <v>Medfac</v>
          </cell>
          <cell r="M417">
            <v>24000</v>
          </cell>
        </row>
        <row r="418">
          <cell r="L418" t="str">
            <v>Accomm1</v>
          </cell>
          <cell r="M418">
            <v>24000</v>
          </cell>
        </row>
        <row r="419">
          <cell r="L419" t="str">
            <v>Accomm2</v>
          </cell>
          <cell r="M419">
            <v>28000</v>
          </cell>
        </row>
        <row r="420">
          <cell r="L420" t="str">
            <v>Accomm3</v>
          </cell>
          <cell r="M420">
            <v>24000</v>
          </cell>
        </row>
        <row r="421">
          <cell r="L421" t="str">
            <v>R.C. Manhole chambers - Total Value</v>
          </cell>
          <cell r="M421">
            <v>100000</v>
          </cell>
        </row>
        <row r="425">
          <cell r="L425" t="str">
            <v>INVOICE</v>
          </cell>
        </row>
        <row r="426">
          <cell r="L426" t="str">
            <v>QTY</v>
          </cell>
          <cell r="M426" t="str">
            <v>Works Completed To Date ($)</v>
          </cell>
        </row>
        <row r="429">
          <cell r="L429">
            <v>185.7</v>
          </cell>
          <cell r="M429">
            <v>16713</v>
          </cell>
        </row>
        <row r="430">
          <cell r="L430">
            <v>181.3</v>
          </cell>
          <cell r="M430">
            <v>16317.000000000002</v>
          </cell>
        </row>
        <row r="431">
          <cell r="L431">
            <v>168.25</v>
          </cell>
          <cell r="M431">
            <v>15142.5</v>
          </cell>
        </row>
        <row r="432">
          <cell r="L432">
            <v>165.57</v>
          </cell>
          <cell r="M432">
            <v>14901.3</v>
          </cell>
        </row>
        <row r="435">
          <cell r="L435">
            <v>4.8</v>
          </cell>
          <cell r="M435">
            <v>408</v>
          </cell>
        </row>
        <row r="436">
          <cell r="L436">
            <v>5.6</v>
          </cell>
          <cell r="M436">
            <v>475.99999999999994</v>
          </cell>
        </row>
        <row r="437">
          <cell r="L437">
            <v>2.67</v>
          </cell>
          <cell r="M437">
            <v>226.95</v>
          </cell>
        </row>
        <row r="438">
          <cell r="L438">
            <v>2.42</v>
          </cell>
          <cell r="M438">
            <v>205.7</v>
          </cell>
        </row>
        <row r="441">
          <cell r="L441">
            <v>232.5</v>
          </cell>
          <cell r="M441">
            <v>20925</v>
          </cell>
        </row>
        <row r="442">
          <cell r="L442">
            <v>32.799999999999997</v>
          </cell>
          <cell r="M442">
            <v>2951.9999999999995</v>
          </cell>
        </row>
        <row r="443">
          <cell r="L443">
            <v>35.880000000000003</v>
          </cell>
          <cell r="M443">
            <v>3229.2000000000003</v>
          </cell>
        </row>
        <row r="444">
          <cell r="L444">
            <v>35.880000000000003</v>
          </cell>
          <cell r="M444">
            <v>3229.2000000000003</v>
          </cell>
        </row>
        <row r="447">
          <cell r="L447">
            <v>140.9</v>
          </cell>
          <cell r="M447">
            <v>11976.5</v>
          </cell>
        </row>
        <row r="448">
          <cell r="L448">
            <v>4</v>
          </cell>
          <cell r="M448">
            <v>340</v>
          </cell>
        </row>
        <row r="449">
          <cell r="L449">
            <v>4</v>
          </cell>
          <cell r="M449">
            <v>340</v>
          </cell>
        </row>
        <row r="450">
          <cell r="L450">
            <v>4</v>
          </cell>
          <cell r="M450">
            <v>340</v>
          </cell>
        </row>
        <row r="453">
          <cell r="L453">
            <v>9.1999999999999993</v>
          </cell>
          <cell r="M453">
            <v>690</v>
          </cell>
        </row>
        <row r="454">
          <cell r="L454">
            <v>29</v>
          </cell>
          <cell r="M454">
            <v>2175</v>
          </cell>
        </row>
        <row r="455">
          <cell r="L455">
            <v>25.94</v>
          </cell>
          <cell r="M455">
            <v>1945.5</v>
          </cell>
        </row>
        <row r="456">
          <cell r="L456">
            <v>27.88</v>
          </cell>
          <cell r="M456">
            <v>2091</v>
          </cell>
        </row>
        <row r="462">
          <cell r="L462" t="str">
            <v>Medfac</v>
          </cell>
          <cell r="M462">
            <v>50712.5</v>
          </cell>
        </row>
        <row r="463">
          <cell r="L463" t="str">
            <v>Accomm1</v>
          </cell>
          <cell r="M463">
            <v>22260</v>
          </cell>
        </row>
        <row r="464">
          <cell r="L464" t="str">
            <v>Accomm2</v>
          </cell>
          <cell r="M464">
            <v>20884.150000000001</v>
          </cell>
        </row>
        <row r="465">
          <cell r="L465" t="str">
            <v>Accomm3</v>
          </cell>
          <cell r="M465">
            <v>20767.2</v>
          </cell>
        </row>
        <row r="466">
          <cell r="L466" t="str">
            <v>Drainage pipework - Total Value</v>
          </cell>
          <cell r="M466">
            <v>114623.84999999999</v>
          </cell>
        </row>
        <row r="471">
          <cell r="L471" t="str">
            <v>INVOICE</v>
          </cell>
        </row>
        <row r="472">
          <cell r="L472" t="str">
            <v>QTY</v>
          </cell>
          <cell r="M472" t="str">
            <v>Works Completed To Date ($)</v>
          </cell>
        </row>
        <row r="476">
          <cell r="L476">
            <v>174.9</v>
          </cell>
          <cell r="M476">
            <v>12243</v>
          </cell>
        </row>
        <row r="477">
          <cell r="L477">
            <v>280.10000000000002</v>
          </cell>
          <cell r="M477">
            <v>19607</v>
          </cell>
        </row>
        <row r="478">
          <cell r="L478">
            <v>371.56</v>
          </cell>
          <cell r="M478">
            <v>26009.200000000001</v>
          </cell>
        </row>
        <row r="479">
          <cell r="L479">
            <v>374.25</v>
          </cell>
          <cell r="M479">
            <v>26197.5</v>
          </cell>
        </row>
        <row r="482">
          <cell r="L482">
            <v>108</v>
          </cell>
          <cell r="M482">
            <v>1080</v>
          </cell>
        </row>
        <row r="483">
          <cell r="L483">
            <v>0</v>
          </cell>
          <cell r="M483">
            <v>0</v>
          </cell>
        </row>
        <row r="484">
          <cell r="L484">
            <v>75.599999999999994</v>
          </cell>
          <cell r="M484">
            <v>756</v>
          </cell>
        </row>
        <row r="485">
          <cell r="L485">
            <v>75.599999999999994</v>
          </cell>
          <cell r="M485">
            <v>756</v>
          </cell>
        </row>
        <row r="488">
          <cell r="L488">
            <v>16</v>
          </cell>
          <cell r="M488">
            <v>4800</v>
          </cell>
        </row>
        <row r="489">
          <cell r="L489">
            <v>0</v>
          </cell>
          <cell r="M489">
            <v>0</v>
          </cell>
        </row>
        <row r="490">
          <cell r="L490">
            <v>12</v>
          </cell>
          <cell r="M490">
            <v>3600</v>
          </cell>
        </row>
        <row r="491">
          <cell r="L491">
            <v>12</v>
          </cell>
          <cell r="M491">
            <v>3600</v>
          </cell>
        </row>
        <row r="496">
          <cell r="L496" t="str">
            <v>Medfac</v>
          </cell>
          <cell r="M496">
            <v>18123</v>
          </cell>
        </row>
        <row r="497">
          <cell r="L497" t="str">
            <v>Accomm1</v>
          </cell>
          <cell r="M497">
            <v>19607</v>
          </cell>
        </row>
        <row r="498">
          <cell r="L498" t="str">
            <v>Accomm2</v>
          </cell>
          <cell r="M498">
            <v>30365.200000000001</v>
          </cell>
        </row>
        <row r="499">
          <cell r="L499" t="str">
            <v>Accomm3</v>
          </cell>
          <cell r="M499">
            <v>30553.5</v>
          </cell>
        </row>
        <row r="500">
          <cell r="L500" t="str">
            <v>Cable ducts - Total Value</v>
          </cell>
          <cell r="M500">
            <v>98648.7</v>
          </cell>
        </row>
        <row r="504">
          <cell r="L504" t="str">
            <v>INVOICE</v>
          </cell>
        </row>
        <row r="505">
          <cell r="L505" t="str">
            <v>QTY</v>
          </cell>
          <cell r="M505" t="str">
            <v>Works Completed To Date ($)</v>
          </cell>
        </row>
        <row r="508">
          <cell r="L508">
            <v>32.5</v>
          </cell>
          <cell r="M508">
            <v>1462.5</v>
          </cell>
        </row>
        <row r="509">
          <cell r="L509">
            <v>18</v>
          </cell>
          <cell r="M509">
            <v>810</v>
          </cell>
        </row>
        <row r="510">
          <cell r="L510">
            <v>59.39</v>
          </cell>
          <cell r="M510">
            <v>2672.55</v>
          </cell>
        </row>
        <row r="511">
          <cell r="L511">
            <v>61.09</v>
          </cell>
          <cell r="M511">
            <v>2749.05</v>
          </cell>
        </row>
        <row r="516">
          <cell r="L516" t="str">
            <v>Medfac</v>
          </cell>
          <cell r="M516">
            <v>1462.5</v>
          </cell>
        </row>
        <row r="517">
          <cell r="L517" t="str">
            <v>Accomm1</v>
          </cell>
          <cell r="M517">
            <v>810</v>
          </cell>
        </row>
        <row r="518">
          <cell r="L518" t="str">
            <v>Accomm2</v>
          </cell>
          <cell r="M518">
            <v>2672.55</v>
          </cell>
        </row>
        <row r="519">
          <cell r="L519" t="str">
            <v>Accomm3</v>
          </cell>
          <cell r="M519">
            <v>2749.05</v>
          </cell>
        </row>
        <row r="520">
          <cell r="L520" t="str">
            <v>Water supply pipework - Total Value</v>
          </cell>
          <cell r="M520">
            <v>7694.1</v>
          </cell>
        </row>
        <row r="521">
          <cell r="L521" t="str">
            <v>OMITTED</v>
          </cell>
          <cell r="M521" t="str">
            <v>OMITTED</v>
          </cell>
        </row>
        <row r="525">
          <cell r="L525" t="str">
            <v>INVOICE</v>
          </cell>
        </row>
        <row r="526">
          <cell r="L526" t="str">
            <v>QTY</v>
          </cell>
          <cell r="M526" t="str">
            <v>Works Completed To Date ($)</v>
          </cell>
        </row>
        <row r="530">
          <cell r="L530">
            <v>0</v>
          </cell>
          <cell r="M530">
            <v>0</v>
          </cell>
        </row>
        <row r="531">
          <cell r="L531">
            <v>0</v>
          </cell>
          <cell r="M531">
            <v>0</v>
          </cell>
        </row>
        <row r="532">
          <cell r="L532">
            <v>0</v>
          </cell>
          <cell r="M532">
            <v>0</v>
          </cell>
        </row>
        <row r="533">
          <cell r="L533">
            <v>0</v>
          </cell>
          <cell r="M533">
            <v>0</v>
          </cell>
        </row>
        <row r="536">
          <cell r="L536">
            <v>0</v>
          </cell>
          <cell r="M536">
            <v>0</v>
          </cell>
        </row>
        <row r="537">
          <cell r="L537">
            <v>0</v>
          </cell>
          <cell r="M537">
            <v>0</v>
          </cell>
        </row>
        <row r="538">
          <cell r="L538">
            <v>0</v>
          </cell>
          <cell r="M538">
            <v>0</v>
          </cell>
        </row>
        <row r="539">
          <cell r="L539">
            <v>0</v>
          </cell>
          <cell r="M539">
            <v>0</v>
          </cell>
        </row>
        <row r="542">
          <cell r="L542">
            <v>0</v>
          </cell>
          <cell r="M542">
            <v>0</v>
          </cell>
        </row>
        <row r="543">
          <cell r="L543">
            <v>0</v>
          </cell>
          <cell r="M543">
            <v>0</v>
          </cell>
        </row>
        <row r="544">
          <cell r="L544">
            <v>0</v>
          </cell>
          <cell r="M544">
            <v>0</v>
          </cell>
        </row>
        <row r="545">
          <cell r="L545">
            <v>0</v>
          </cell>
          <cell r="M545">
            <v>0</v>
          </cell>
        </row>
        <row r="548">
          <cell r="L548">
            <v>0</v>
          </cell>
          <cell r="M548">
            <v>0</v>
          </cell>
        </row>
        <row r="549">
          <cell r="L549">
            <v>0</v>
          </cell>
          <cell r="M549">
            <v>0</v>
          </cell>
        </row>
        <row r="550">
          <cell r="L550">
            <v>0</v>
          </cell>
          <cell r="M550">
            <v>0</v>
          </cell>
        </row>
        <row r="551">
          <cell r="L551">
            <v>0</v>
          </cell>
          <cell r="M551">
            <v>0</v>
          </cell>
        </row>
        <row r="554">
          <cell r="L554">
            <v>0</v>
          </cell>
          <cell r="M554">
            <v>0</v>
          </cell>
        </row>
        <row r="555">
          <cell r="L555">
            <v>0</v>
          </cell>
          <cell r="M555">
            <v>0</v>
          </cell>
        </row>
        <row r="556">
          <cell r="L556">
            <v>0</v>
          </cell>
          <cell r="M556">
            <v>0</v>
          </cell>
        </row>
        <row r="557">
          <cell r="L557">
            <v>0</v>
          </cell>
          <cell r="M557">
            <v>0</v>
          </cell>
        </row>
        <row r="560">
          <cell r="L560">
            <v>0</v>
          </cell>
          <cell r="M560">
            <v>0</v>
          </cell>
        </row>
        <row r="561">
          <cell r="L561">
            <v>0</v>
          </cell>
          <cell r="M561">
            <v>0</v>
          </cell>
        </row>
        <row r="562">
          <cell r="L562">
            <v>0</v>
          </cell>
          <cell r="M562">
            <v>0</v>
          </cell>
        </row>
        <row r="563">
          <cell r="L563">
            <v>0</v>
          </cell>
          <cell r="M563">
            <v>0</v>
          </cell>
        </row>
        <row r="566">
          <cell r="L566">
            <v>0</v>
          </cell>
          <cell r="M566">
            <v>0</v>
          </cell>
        </row>
        <row r="567">
          <cell r="L567">
            <v>0</v>
          </cell>
          <cell r="M567">
            <v>0</v>
          </cell>
        </row>
        <row r="568">
          <cell r="L568">
            <v>0</v>
          </cell>
          <cell r="M568">
            <v>0</v>
          </cell>
        </row>
        <row r="569">
          <cell r="L569">
            <v>0</v>
          </cell>
          <cell r="M569">
            <v>0</v>
          </cell>
        </row>
        <row r="572">
          <cell r="L572">
            <v>0</v>
          </cell>
          <cell r="M572">
            <v>0</v>
          </cell>
        </row>
        <row r="573">
          <cell r="L573">
            <v>0</v>
          </cell>
          <cell r="M573">
            <v>0</v>
          </cell>
        </row>
        <row r="574">
          <cell r="L574">
            <v>0</v>
          </cell>
          <cell r="M574">
            <v>0</v>
          </cell>
        </row>
        <row r="575">
          <cell r="L575">
            <v>0</v>
          </cell>
          <cell r="M575">
            <v>0</v>
          </cell>
        </row>
        <row r="578">
          <cell r="L578" t="str">
            <v>Medfac</v>
          </cell>
          <cell r="M578">
            <v>0</v>
          </cell>
        </row>
        <row r="579">
          <cell r="L579" t="str">
            <v>Accomm1</v>
          </cell>
          <cell r="M579">
            <v>0</v>
          </cell>
        </row>
        <row r="580">
          <cell r="L580" t="str">
            <v>Accomm2</v>
          </cell>
          <cell r="M580">
            <v>0</v>
          </cell>
        </row>
        <row r="581">
          <cell r="L581" t="str">
            <v>Accomm3</v>
          </cell>
          <cell r="M581">
            <v>0</v>
          </cell>
        </row>
        <row r="582">
          <cell r="M582">
            <v>0</v>
          </cell>
        </row>
        <row r="585">
          <cell r="L585" t="str">
            <v>INVOICE</v>
          </cell>
        </row>
        <row r="586">
          <cell r="L586" t="str">
            <v>QTY</v>
          </cell>
          <cell r="M586" t="str">
            <v>Works Completed To Date ($)</v>
          </cell>
        </row>
        <row r="590">
          <cell r="L590">
            <v>0</v>
          </cell>
          <cell r="M590">
            <v>0</v>
          </cell>
        </row>
        <row r="593">
          <cell r="L593">
            <v>0</v>
          </cell>
          <cell r="M593">
            <v>0</v>
          </cell>
        </row>
        <row r="596">
          <cell r="L596">
            <v>0</v>
          </cell>
          <cell r="M596">
            <v>0</v>
          </cell>
        </row>
        <row r="599">
          <cell r="L599">
            <v>0</v>
          </cell>
          <cell r="M599">
            <v>0</v>
          </cell>
        </row>
        <row r="602">
          <cell r="L602">
            <v>0</v>
          </cell>
          <cell r="M602">
            <v>0</v>
          </cell>
        </row>
        <row r="605">
          <cell r="L605">
            <v>0</v>
          </cell>
          <cell r="M605">
            <v>0</v>
          </cell>
        </row>
        <row r="608">
          <cell r="L608" t="str">
            <v>Medfac</v>
          </cell>
          <cell r="M608">
            <v>0</v>
          </cell>
        </row>
        <row r="609">
          <cell r="M609">
            <v>0</v>
          </cell>
        </row>
        <row r="610">
          <cell r="M610">
            <v>0</v>
          </cell>
        </row>
        <row r="611">
          <cell r="M611">
            <v>0</v>
          </cell>
        </row>
        <row r="612">
          <cell r="M612">
            <v>0</v>
          </cell>
        </row>
        <row r="615">
          <cell r="L615" t="str">
            <v>INVOICE</v>
          </cell>
        </row>
        <row r="616">
          <cell r="L616" t="str">
            <v>QTY</v>
          </cell>
          <cell r="M616" t="str">
            <v>Works Completed To Date ($)</v>
          </cell>
        </row>
        <row r="620">
          <cell r="L620">
            <v>0</v>
          </cell>
          <cell r="M620">
            <v>0</v>
          </cell>
        </row>
        <row r="621">
          <cell r="L621">
            <v>0</v>
          </cell>
          <cell r="M621">
            <v>0</v>
          </cell>
        </row>
        <row r="622">
          <cell r="L622">
            <v>0</v>
          </cell>
          <cell r="M622">
            <v>0</v>
          </cell>
        </row>
        <row r="623">
          <cell r="L623">
            <v>0</v>
          </cell>
          <cell r="M623">
            <v>0</v>
          </cell>
        </row>
        <row r="626">
          <cell r="L626">
            <v>0</v>
          </cell>
          <cell r="M626">
            <v>0</v>
          </cell>
        </row>
        <row r="627">
          <cell r="L627">
            <v>0</v>
          </cell>
          <cell r="M627">
            <v>0</v>
          </cell>
        </row>
        <row r="628">
          <cell r="L628">
            <v>0</v>
          </cell>
          <cell r="M628">
            <v>0</v>
          </cell>
        </row>
        <row r="629">
          <cell r="L629">
            <v>0</v>
          </cell>
          <cell r="M629">
            <v>0</v>
          </cell>
        </row>
        <row r="632">
          <cell r="L632">
            <v>0</v>
          </cell>
          <cell r="M632">
            <v>0</v>
          </cell>
        </row>
        <row r="633">
          <cell r="L633">
            <v>0</v>
          </cell>
          <cell r="M633">
            <v>0</v>
          </cell>
        </row>
        <row r="634">
          <cell r="L634">
            <v>0</v>
          </cell>
          <cell r="M634">
            <v>0</v>
          </cell>
        </row>
        <row r="635">
          <cell r="L635">
            <v>0</v>
          </cell>
          <cell r="M635">
            <v>0</v>
          </cell>
        </row>
        <row r="638">
          <cell r="L638">
            <v>0</v>
          </cell>
          <cell r="M638">
            <v>0</v>
          </cell>
        </row>
        <row r="639">
          <cell r="L639">
            <v>0</v>
          </cell>
          <cell r="M639">
            <v>0</v>
          </cell>
        </row>
        <row r="640">
          <cell r="L640">
            <v>0</v>
          </cell>
          <cell r="M640">
            <v>0</v>
          </cell>
        </row>
        <row r="641">
          <cell r="L641">
            <v>0</v>
          </cell>
          <cell r="M641">
            <v>0</v>
          </cell>
        </row>
        <row r="644">
          <cell r="L644">
            <v>0</v>
          </cell>
          <cell r="M644">
            <v>0</v>
          </cell>
        </row>
        <row r="645">
          <cell r="L645">
            <v>0</v>
          </cell>
          <cell r="M645">
            <v>0</v>
          </cell>
        </row>
        <row r="646">
          <cell r="L646">
            <v>0</v>
          </cell>
          <cell r="M646">
            <v>0</v>
          </cell>
        </row>
        <row r="647">
          <cell r="L647">
            <v>0</v>
          </cell>
          <cell r="M647">
            <v>0</v>
          </cell>
        </row>
        <row r="650">
          <cell r="L650">
            <v>0</v>
          </cell>
          <cell r="M650">
            <v>0</v>
          </cell>
        </row>
        <row r="651">
          <cell r="L651">
            <v>0</v>
          </cell>
          <cell r="M651">
            <v>0</v>
          </cell>
        </row>
        <row r="652">
          <cell r="L652">
            <v>0</v>
          </cell>
          <cell r="M652">
            <v>0</v>
          </cell>
        </row>
        <row r="653">
          <cell r="L653">
            <v>0</v>
          </cell>
          <cell r="M653">
            <v>0</v>
          </cell>
        </row>
        <row r="656">
          <cell r="L656">
            <v>0</v>
          </cell>
          <cell r="M656">
            <v>0</v>
          </cell>
        </row>
        <row r="657">
          <cell r="L657">
            <v>0</v>
          </cell>
          <cell r="M657">
            <v>0</v>
          </cell>
        </row>
        <row r="658">
          <cell r="L658">
            <v>0</v>
          </cell>
          <cell r="M658">
            <v>0</v>
          </cell>
        </row>
        <row r="659">
          <cell r="L659">
            <v>0</v>
          </cell>
          <cell r="M659">
            <v>0</v>
          </cell>
        </row>
        <row r="662">
          <cell r="L662" t="str">
            <v>Medfac</v>
          </cell>
          <cell r="M662">
            <v>0</v>
          </cell>
        </row>
        <row r="663">
          <cell r="L663" t="str">
            <v>Accomm1</v>
          </cell>
          <cell r="M663">
            <v>0</v>
          </cell>
        </row>
        <row r="664">
          <cell r="L664" t="str">
            <v>Accomm2</v>
          </cell>
          <cell r="M664">
            <v>0</v>
          </cell>
        </row>
        <row r="665">
          <cell r="L665" t="str">
            <v>Accomm3</v>
          </cell>
          <cell r="M665">
            <v>0</v>
          </cell>
        </row>
        <row r="666">
          <cell r="M666">
            <v>0</v>
          </cell>
        </row>
        <row r="670">
          <cell r="L670" t="str">
            <v>INVOICE</v>
          </cell>
        </row>
        <row r="671">
          <cell r="L671" t="str">
            <v>QTY</v>
          </cell>
          <cell r="M671" t="str">
            <v>Works Completed To Date ($)</v>
          </cell>
        </row>
        <row r="675">
          <cell r="L675">
            <v>0</v>
          </cell>
          <cell r="M675">
            <v>0</v>
          </cell>
        </row>
        <row r="676">
          <cell r="L676">
            <v>0</v>
          </cell>
          <cell r="M676">
            <v>0</v>
          </cell>
        </row>
        <row r="677">
          <cell r="L677">
            <v>0</v>
          </cell>
          <cell r="M677">
            <v>0</v>
          </cell>
        </row>
        <row r="678">
          <cell r="L678">
            <v>0</v>
          </cell>
          <cell r="M678">
            <v>0</v>
          </cell>
        </row>
        <row r="681">
          <cell r="L681">
            <v>0</v>
          </cell>
          <cell r="M681">
            <v>0</v>
          </cell>
        </row>
        <row r="682">
          <cell r="L682">
            <v>0</v>
          </cell>
          <cell r="M682">
            <v>0</v>
          </cell>
        </row>
        <row r="683">
          <cell r="L683">
            <v>0</v>
          </cell>
          <cell r="M683">
            <v>0</v>
          </cell>
        </row>
        <row r="684">
          <cell r="L684">
            <v>0</v>
          </cell>
          <cell r="M684">
            <v>0</v>
          </cell>
        </row>
        <row r="687">
          <cell r="L687">
            <v>0</v>
          </cell>
          <cell r="M687">
            <v>0</v>
          </cell>
        </row>
        <row r="688">
          <cell r="L688">
            <v>0</v>
          </cell>
          <cell r="M688">
            <v>0</v>
          </cell>
        </row>
        <row r="689">
          <cell r="L689">
            <v>0</v>
          </cell>
          <cell r="M689">
            <v>0</v>
          </cell>
        </row>
        <row r="690">
          <cell r="L690">
            <v>0</v>
          </cell>
          <cell r="M690">
            <v>0</v>
          </cell>
        </row>
        <row r="693">
          <cell r="L693">
            <v>0</v>
          </cell>
          <cell r="M693">
            <v>0</v>
          </cell>
        </row>
        <row r="694">
          <cell r="L694">
            <v>0</v>
          </cell>
          <cell r="M694">
            <v>0</v>
          </cell>
        </row>
        <row r="695">
          <cell r="L695">
            <v>0</v>
          </cell>
          <cell r="M695">
            <v>0</v>
          </cell>
        </row>
        <row r="696">
          <cell r="L696">
            <v>0</v>
          </cell>
          <cell r="M696">
            <v>0</v>
          </cell>
        </row>
        <row r="699">
          <cell r="L699">
            <v>0</v>
          </cell>
          <cell r="M699">
            <v>0</v>
          </cell>
        </row>
        <row r="700">
          <cell r="L700">
            <v>0</v>
          </cell>
          <cell r="M700">
            <v>0</v>
          </cell>
        </row>
        <row r="701">
          <cell r="L701">
            <v>0</v>
          </cell>
          <cell r="M701">
            <v>0</v>
          </cell>
        </row>
        <row r="702">
          <cell r="L702">
            <v>0</v>
          </cell>
          <cell r="M702">
            <v>0</v>
          </cell>
        </row>
        <row r="705">
          <cell r="L705">
            <v>0</v>
          </cell>
          <cell r="M705">
            <v>0</v>
          </cell>
        </row>
        <row r="706">
          <cell r="L706">
            <v>0</v>
          </cell>
          <cell r="M706">
            <v>0</v>
          </cell>
        </row>
        <row r="707">
          <cell r="L707">
            <v>0</v>
          </cell>
          <cell r="M707">
            <v>0</v>
          </cell>
        </row>
        <row r="708">
          <cell r="L708">
            <v>0</v>
          </cell>
          <cell r="M708">
            <v>0</v>
          </cell>
        </row>
        <row r="711">
          <cell r="L711">
            <v>0</v>
          </cell>
          <cell r="M711">
            <v>0</v>
          </cell>
        </row>
        <row r="712">
          <cell r="L712">
            <v>0</v>
          </cell>
          <cell r="M712">
            <v>0</v>
          </cell>
        </row>
        <row r="713">
          <cell r="L713">
            <v>0</v>
          </cell>
          <cell r="M713">
            <v>0</v>
          </cell>
        </row>
        <row r="714">
          <cell r="L714">
            <v>0</v>
          </cell>
          <cell r="M714">
            <v>0</v>
          </cell>
        </row>
        <row r="717">
          <cell r="L717" t="str">
            <v>Medfac</v>
          </cell>
          <cell r="M717">
            <v>0</v>
          </cell>
        </row>
        <row r="718">
          <cell r="L718" t="str">
            <v>Accomm1</v>
          </cell>
          <cell r="M718">
            <v>0</v>
          </cell>
        </row>
        <row r="719">
          <cell r="L719" t="str">
            <v>Accomm2</v>
          </cell>
          <cell r="M719">
            <v>0</v>
          </cell>
        </row>
        <row r="720">
          <cell r="L720" t="str">
            <v>Accomm3</v>
          </cell>
          <cell r="M720">
            <v>0</v>
          </cell>
        </row>
        <row r="721">
          <cell r="M721">
            <v>0</v>
          </cell>
        </row>
        <row r="725">
          <cell r="L725" t="str">
            <v>INVOICE</v>
          </cell>
        </row>
        <row r="726">
          <cell r="L726" t="str">
            <v>QTY</v>
          </cell>
          <cell r="M726" t="str">
            <v>Works Completed To Date ($)</v>
          </cell>
        </row>
        <row r="733">
          <cell r="L733">
            <v>0</v>
          </cell>
          <cell r="M733">
            <v>0</v>
          </cell>
        </row>
        <row r="734">
          <cell r="L734">
            <v>0</v>
          </cell>
          <cell r="M734">
            <v>0</v>
          </cell>
        </row>
        <row r="735">
          <cell r="L735">
            <v>0</v>
          </cell>
          <cell r="M735">
            <v>0</v>
          </cell>
        </row>
        <row r="736">
          <cell r="L736">
            <v>0</v>
          </cell>
          <cell r="M736">
            <v>0</v>
          </cell>
        </row>
        <row r="739">
          <cell r="L739">
            <v>0</v>
          </cell>
          <cell r="M739">
            <v>0</v>
          </cell>
        </row>
        <row r="740">
          <cell r="L740">
            <v>0</v>
          </cell>
          <cell r="M740">
            <v>0</v>
          </cell>
        </row>
        <row r="741">
          <cell r="L741">
            <v>0</v>
          </cell>
          <cell r="M741">
            <v>0</v>
          </cell>
        </row>
        <row r="742">
          <cell r="L742">
            <v>0</v>
          </cell>
          <cell r="M742">
            <v>0</v>
          </cell>
        </row>
        <row r="745">
          <cell r="L745">
            <v>0</v>
          </cell>
          <cell r="M745">
            <v>0</v>
          </cell>
        </row>
        <row r="746">
          <cell r="L746">
            <v>0</v>
          </cell>
          <cell r="M746">
            <v>0</v>
          </cell>
        </row>
        <row r="747">
          <cell r="L747">
            <v>0</v>
          </cell>
          <cell r="M747">
            <v>0</v>
          </cell>
        </row>
        <row r="748">
          <cell r="L748">
            <v>0</v>
          </cell>
          <cell r="M748">
            <v>0</v>
          </cell>
        </row>
        <row r="751">
          <cell r="L751">
            <v>0</v>
          </cell>
          <cell r="M751">
            <v>0</v>
          </cell>
        </row>
        <row r="752">
          <cell r="L752">
            <v>0</v>
          </cell>
          <cell r="M752">
            <v>0</v>
          </cell>
        </row>
        <row r="753">
          <cell r="L753">
            <v>0</v>
          </cell>
          <cell r="M753">
            <v>0</v>
          </cell>
        </row>
        <row r="754">
          <cell r="L754">
            <v>0</v>
          </cell>
          <cell r="M754">
            <v>0</v>
          </cell>
        </row>
        <row r="757">
          <cell r="L757">
            <v>0</v>
          </cell>
          <cell r="M757">
            <v>0</v>
          </cell>
        </row>
        <row r="758">
          <cell r="L758">
            <v>0</v>
          </cell>
          <cell r="M758">
            <v>0</v>
          </cell>
        </row>
        <row r="759">
          <cell r="L759">
            <v>0</v>
          </cell>
          <cell r="M759">
            <v>0</v>
          </cell>
        </row>
        <row r="760">
          <cell r="L760">
            <v>0</v>
          </cell>
          <cell r="M760">
            <v>0</v>
          </cell>
        </row>
        <row r="763">
          <cell r="L763">
            <v>0</v>
          </cell>
          <cell r="M763">
            <v>0</v>
          </cell>
        </row>
        <row r="764">
          <cell r="L764">
            <v>0</v>
          </cell>
          <cell r="M764">
            <v>0</v>
          </cell>
        </row>
        <row r="765">
          <cell r="L765">
            <v>0</v>
          </cell>
          <cell r="M765">
            <v>0</v>
          </cell>
        </row>
        <row r="766">
          <cell r="L766">
            <v>0</v>
          </cell>
          <cell r="M766">
            <v>0</v>
          </cell>
        </row>
        <row r="769">
          <cell r="L769">
            <v>0</v>
          </cell>
          <cell r="M769">
            <v>0</v>
          </cell>
        </row>
        <row r="770">
          <cell r="L770">
            <v>0</v>
          </cell>
          <cell r="M770">
            <v>0</v>
          </cell>
        </row>
        <row r="771">
          <cell r="L771">
            <v>0</v>
          </cell>
          <cell r="M771">
            <v>0</v>
          </cell>
        </row>
        <row r="772">
          <cell r="L772">
            <v>0</v>
          </cell>
          <cell r="M772">
            <v>0</v>
          </cell>
        </row>
        <row r="775">
          <cell r="L775" t="str">
            <v>Medfac</v>
          </cell>
          <cell r="M775">
            <v>0</v>
          </cell>
        </row>
        <row r="776">
          <cell r="L776" t="str">
            <v>Accomm1</v>
          </cell>
          <cell r="M776">
            <v>0</v>
          </cell>
        </row>
        <row r="777">
          <cell r="L777" t="str">
            <v>Accomm2</v>
          </cell>
          <cell r="M777">
            <v>0</v>
          </cell>
        </row>
        <row r="778">
          <cell r="L778" t="str">
            <v>Accomm3</v>
          </cell>
          <cell r="M778">
            <v>0</v>
          </cell>
        </row>
        <row r="779">
          <cell r="M779">
            <v>0</v>
          </cell>
        </row>
        <row r="784">
          <cell r="L784" t="str">
            <v>INVOICE</v>
          </cell>
        </row>
        <row r="785">
          <cell r="L785" t="str">
            <v>QTY</v>
          </cell>
          <cell r="M785" t="str">
            <v>Works Completed To Date ($)</v>
          </cell>
        </row>
        <row r="789">
          <cell r="L789">
            <v>0</v>
          </cell>
          <cell r="M789">
            <v>0</v>
          </cell>
        </row>
        <row r="790">
          <cell r="L790">
            <v>0</v>
          </cell>
          <cell r="M790">
            <v>0</v>
          </cell>
        </row>
        <row r="791">
          <cell r="L791">
            <v>0</v>
          </cell>
          <cell r="M791">
            <v>0</v>
          </cell>
        </row>
        <row r="792">
          <cell r="L792">
            <v>0</v>
          </cell>
          <cell r="M792">
            <v>0</v>
          </cell>
        </row>
        <row r="795">
          <cell r="L795">
            <v>0</v>
          </cell>
          <cell r="M795">
            <v>0</v>
          </cell>
        </row>
        <row r="796">
          <cell r="L796">
            <v>0</v>
          </cell>
          <cell r="M796">
            <v>0</v>
          </cell>
        </row>
        <row r="797">
          <cell r="L797">
            <v>0</v>
          </cell>
          <cell r="M797">
            <v>0</v>
          </cell>
        </row>
        <row r="798">
          <cell r="L798">
            <v>0</v>
          </cell>
          <cell r="M798">
            <v>0</v>
          </cell>
        </row>
        <row r="801">
          <cell r="L801">
            <v>0</v>
          </cell>
          <cell r="M801">
            <v>0</v>
          </cell>
        </row>
        <row r="802">
          <cell r="L802">
            <v>0</v>
          </cell>
          <cell r="M802">
            <v>0</v>
          </cell>
        </row>
        <row r="803">
          <cell r="L803">
            <v>0</v>
          </cell>
          <cell r="M803">
            <v>0</v>
          </cell>
        </row>
        <row r="804">
          <cell r="L804">
            <v>0</v>
          </cell>
          <cell r="M804">
            <v>0</v>
          </cell>
        </row>
        <row r="807">
          <cell r="L807">
            <v>0</v>
          </cell>
          <cell r="M807">
            <v>0</v>
          </cell>
        </row>
        <row r="808">
          <cell r="L808">
            <v>0</v>
          </cell>
          <cell r="M808">
            <v>0</v>
          </cell>
        </row>
        <row r="809">
          <cell r="L809">
            <v>0</v>
          </cell>
          <cell r="M809">
            <v>0</v>
          </cell>
        </row>
        <row r="810">
          <cell r="L810">
            <v>0</v>
          </cell>
          <cell r="M810">
            <v>0</v>
          </cell>
        </row>
        <row r="813">
          <cell r="L813" t="str">
            <v>Medfac</v>
          </cell>
          <cell r="M813">
            <v>0</v>
          </cell>
        </row>
        <row r="814">
          <cell r="L814" t="str">
            <v>Accomm1</v>
          </cell>
          <cell r="M814">
            <v>0</v>
          </cell>
        </row>
        <row r="815">
          <cell r="L815" t="str">
            <v>Accomm2</v>
          </cell>
          <cell r="M815">
            <v>0</v>
          </cell>
        </row>
        <row r="816">
          <cell r="L816" t="str">
            <v>Accomm3</v>
          </cell>
          <cell r="M816">
            <v>0</v>
          </cell>
        </row>
        <row r="817">
          <cell r="M817">
            <v>0</v>
          </cell>
        </row>
        <row r="820">
          <cell r="L820" t="str">
            <v>INVOICE</v>
          </cell>
        </row>
        <row r="821">
          <cell r="L821" t="str">
            <v>QTY</v>
          </cell>
          <cell r="M821" t="str">
            <v>Works Completed To Date ($)</v>
          </cell>
        </row>
        <row r="825">
          <cell r="L825">
            <v>0</v>
          </cell>
          <cell r="M825">
            <v>0</v>
          </cell>
        </row>
        <row r="826">
          <cell r="L826">
            <v>0</v>
          </cell>
          <cell r="M826">
            <v>0</v>
          </cell>
        </row>
        <row r="827">
          <cell r="L827">
            <v>0</v>
          </cell>
          <cell r="M827">
            <v>0</v>
          </cell>
        </row>
        <row r="828">
          <cell r="L828">
            <v>0</v>
          </cell>
          <cell r="M828">
            <v>0</v>
          </cell>
        </row>
        <row r="831">
          <cell r="L831">
            <v>0</v>
          </cell>
          <cell r="M831">
            <v>0</v>
          </cell>
        </row>
        <row r="832">
          <cell r="L832">
            <v>0</v>
          </cell>
          <cell r="M832">
            <v>0</v>
          </cell>
        </row>
        <row r="833">
          <cell r="L833">
            <v>0</v>
          </cell>
          <cell r="M833">
            <v>0</v>
          </cell>
        </row>
        <row r="834">
          <cell r="L834">
            <v>0</v>
          </cell>
          <cell r="M834">
            <v>0</v>
          </cell>
        </row>
        <row r="837">
          <cell r="L837">
            <v>0</v>
          </cell>
          <cell r="M837">
            <v>0</v>
          </cell>
        </row>
        <row r="838">
          <cell r="L838">
            <v>0</v>
          </cell>
          <cell r="M838">
            <v>0</v>
          </cell>
        </row>
        <row r="839">
          <cell r="L839">
            <v>0</v>
          </cell>
          <cell r="M839">
            <v>0</v>
          </cell>
        </row>
        <row r="840">
          <cell r="L840">
            <v>0</v>
          </cell>
          <cell r="M840">
            <v>0</v>
          </cell>
        </row>
        <row r="843">
          <cell r="L843">
            <v>0</v>
          </cell>
          <cell r="M843">
            <v>0</v>
          </cell>
        </row>
        <row r="844">
          <cell r="L844">
            <v>0</v>
          </cell>
          <cell r="M844">
            <v>0</v>
          </cell>
        </row>
        <row r="845">
          <cell r="L845">
            <v>0</v>
          </cell>
          <cell r="M845">
            <v>0</v>
          </cell>
        </row>
        <row r="846">
          <cell r="L846">
            <v>0</v>
          </cell>
          <cell r="M846">
            <v>0</v>
          </cell>
        </row>
        <row r="849">
          <cell r="L849">
            <v>0</v>
          </cell>
          <cell r="M849">
            <v>0</v>
          </cell>
        </row>
        <row r="850">
          <cell r="L850">
            <v>0</v>
          </cell>
          <cell r="M850">
            <v>0</v>
          </cell>
        </row>
        <row r="851">
          <cell r="L851">
            <v>0</v>
          </cell>
          <cell r="M851">
            <v>0</v>
          </cell>
        </row>
        <row r="852">
          <cell r="L852">
            <v>0</v>
          </cell>
          <cell r="M852">
            <v>0</v>
          </cell>
        </row>
        <row r="855">
          <cell r="L855">
            <v>0</v>
          </cell>
          <cell r="M855">
            <v>0</v>
          </cell>
        </row>
        <row r="856">
          <cell r="L856">
            <v>0</v>
          </cell>
          <cell r="M856">
            <v>0</v>
          </cell>
        </row>
        <row r="857">
          <cell r="L857">
            <v>0</v>
          </cell>
          <cell r="M857">
            <v>0</v>
          </cell>
        </row>
        <row r="858">
          <cell r="L858">
            <v>0</v>
          </cell>
          <cell r="M858">
            <v>0</v>
          </cell>
        </row>
        <row r="861">
          <cell r="L861">
            <v>0</v>
          </cell>
          <cell r="M861">
            <v>0</v>
          </cell>
        </row>
        <row r="862">
          <cell r="L862">
            <v>0</v>
          </cell>
          <cell r="M862">
            <v>0</v>
          </cell>
        </row>
        <row r="863">
          <cell r="L863">
            <v>0</v>
          </cell>
          <cell r="M863">
            <v>0</v>
          </cell>
        </row>
        <row r="864">
          <cell r="L864">
            <v>0</v>
          </cell>
          <cell r="M864">
            <v>0</v>
          </cell>
        </row>
        <row r="867">
          <cell r="L867">
            <v>0</v>
          </cell>
          <cell r="M867">
            <v>0</v>
          </cell>
        </row>
        <row r="868">
          <cell r="L868">
            <v>0</v>
          </cell>
          <cell r="M868">
            <v>0</v>
          </cell>
        </row>
        <row r="869">
          <cell r="L869">
            <v>0</v>
          </cell>
          <cell r="M869">
            <v>0</v>
          </cell>
        </row>
        <row r="870">
          <cell r="L870">
            <v>0</v>
          </cell>
          <cell r="M870">
            <v>0</v>
          </cell>
        </row>
        <row r="873">
          <cell r="L873" t="str">
            <v>Medfac</v>
          </cell>
          <cell r="M873">
            <v>0</v>
          </cell>
        </row>
        <row r="874">
          <cell r="L874" t="str">
            <v>Accomm1</v>
          </cell>
          <cell r="M874">
            <v>0</v>
          </cell>
        </row>
        <row r="875">
          <cell r="L875" t="str">
            <v>Accomm2</v>
          </cell>
          <cell r="M875">
            <v>0</v>
          </cell>
        </row>
        <row r="876">
          <cell r="L876" t="str">
            <v>Accomm3</v>
          </cell>
          <cell r="M876">
            <v>0</v>
          </cell>
        </row>
        <row r="877">
          <cell r="M877">
            <v>0</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form"/>
      <sheetName val="Summary"/>
      <sheetName val="Estimate sign-off"/>
      <sheetName val="TDA Kitchen"/>
      <sheetName val="Infrastructure &amp; Addl procureme"/>
      <sheetName val="Site Facilities"/>
      <sheetName val="Other Direct Costs"/>
      <sheetName val="Shipping &amp; Freight"/>
      <sheetName val="Contingency"/>
      <sheetName val="Site Manpower plan"/>
      <sheetName val="HO Manpower plan"/>
      <sheetName val="Site Rates"/>
      <sheetName val="Home Office Rate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sheetName val="Area Notes"/>
      <sheetName val="Summary"/>
      <sheetName val="BoQ New Build"/>
      <sheetName val="BoQ Refurb"/>
      <sheetName val="Area Summary"/>
      <sheetName val="Area Breakdown"/>
      <sheetName val="Fees"/>
    </sheetNames>
    <sheetDataSet>
      <sheetData sheetId="0"/>
      <sheetData sheetId="1"/>
      <sheetData sheetId="2"/>
      <sheetData sheetId="3"/>
      <sheetData sheetId="4"/>
      <sheetData sheetId="5"/>
      <sheetData sheetId="6"/>
      <sheetData sheetId="7"/>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Bid Gates fm Detail Maps"/>
      <sheetName val="Option Gates fm Detail Maps"/>
      <sheetName val="DETAILS"/>
      <sheetName val="Sheet4"/>
    </sheetNames>
    <sheetDataSet>
      <sheetData sheetId="0" refreshError="1"/>
      <sheetData sheetId="1" refreshError="1"/>
      <sheetData sheetId="2" refreshError="1"/>
      <sheetData sheetId="3" refreshError="1">
        <row r="1">
          <cell r="A1">
            <v>20</v>
          </cell>
          <cell r="B1" t="str">
            <v>Vehicle</v>
          </cell>
        </row>
        <row r="2">
          <cell r="A2">
            <v>25</v>
          </cell>
          <cell r="B2" t="str">
            <v>Farm</v>
          </cell>
        </row>
        <row r="3">
          <cell r="A3">
            <v>40</v>
          </cell>
        </row>
        <row r="4">
          <cell r="A4">
            <v>50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 $'s for submission"/>
      <sheetName val="Pricing Analysis"/>
      <sheetName val="Cash Flows Calcs"/>
      <sheetName val="Client Pricing"/>
      <sheetName val="Cash Flow"/>
      <sheetName val="Cash Flow Graph"/>
      <sheetName val="T-10 $'s"/>
      <sheetName val="T-10 GBP£'s"/>
      <sheetName val="$QA form showg reduced activity"/>
      <sheetName val="Price compare reduced activity"/>
      <sheetName val="Mgt fee pricng reduced activity"/>
      <sheetName val="USD Costs breakdown"/>
      <sheetName val="QA form-No reduction-not valid"/>
      <sheetName val="Estimate sign-off $- not valid "/>
      <sheetName val="Estimate sign-off £-not valid"/>
      <sheetName val="Price comparison"/>
      <sheetName val="Pricing per camp p.m."/>
      <sheetName val="Mgt fee pricing"/>
      <sheetName val="Pricing-All camps"/>
      <sheetName val="Pricing-STS"/>
      <sheetName val="STS"/>
      <sheetName val="Containers"/>
      <sheetName val="Container Qty"/>
      <sheetName val="Op Costs"/>
      <sheetName val="Camp Manpower"/>
      <sheetName val="O&amp;M Mgmt Manpower"/>
      <sheetName val="HO Manpower plan"/>
      <sheetName val="H O Rates"/>
      <sheetName val="Site Rates(UK Expats)"/>
      <sheetName val="Assumptions"/>
      <sheetName val="Risk Register"/>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AS1">
            <v>1.8523499999999999</v>
          </cell>
        </row>
      </sheetData>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Record"/>
      <sheetName val="Estimate Pack"/>
      <sheetName val="Introduction"/>
      <sheetName val="Est Notes"/>
      <sheetName val=" Rates1"/>
      <sheetName val="Rates 2"/>
      <sheetName val="TBU Summary"/>
      <sheetName val="Est Summary"/>
      <sheetName val="Profitability"/>
      <sheetName val="Profitability (2)"/>
      <sheetName val="Profitability Adjuster"/>
      <sheetName val="Risk Register"/>
      <sheetName val="Reserve Summary"/>
      <sheetName val="CF1"/>
      <sheetName val="CF2"/>
      <sheetName val="CBA Form"/>
    </sheetNames>
    <sheetDataSet>
      <sheetData sheetId="0" refreshError="1"/>
      <sheetData sheetId="1" refreshError="1"/>
      <sheetData sheetId="2" refreshError="1"/>
      <sheetData sheetId="3" refreshError="1"/>
      <sheetData sheetId="4" refreshError="1"/>
      <sheetData sheetId="5" refreshError="1">
        <row r="10">
          <cell r="C10" t="str">
            <v>T</v>
          </cell>
        </row>
        <row r="11">
          <cell r="C11" t="str">
            <v>TO1</v>
          </cell>
          <cell r="I11" t="str">
            <v>MA</v>
          </cell>
        </row>
        <row r="12">
          <cell r="C12" t="str">
            <v>TO2</v>
          </cell>
          <cell r="I12" t="str">
            <v>SY</v>
          </cell>
        </row>
        <row r="13">
          <cell r="C13" t="str">
            <v>TO3</v>
          </cell>
          <cell r="I13" t="str">
            <v>SU</v>
          </cell>
        </row>
        <row r="14">
          <cell r="C14" t="str">
            <v>MS1</v>
          </cell>
          <cell r="I14" t="str">
            <v>DE</v>
          </cell>
        </row>
        <row r="15">
          <cell r="C15" t="str">
            <v>MS2</v>
          </cell>
          <cell r="I15" t="str">
            <v>RE</v>
          </cell>
        </row>
        <row r="16">
          <cell r="C16" t="str">
            <v>MS3</v>
          </cell>
          <cell r="I16" t="str">
            <v>RK</v>
          </cell>
        </row>
        <row r="17">
          <cell r="I17" t="str">
            <v>BP</v>
          </cell>
        </row>
        <row r="18">
          <cell r="I18" t="str">
            <v>CM</v>
          </cell>
        </row>
        <row r="27">
          <cell r="C27" t="str">
            <v>T</v>
          </cell>
          <cell r="D27">
            <v>0.1</v>
          </cell>
          <cell r="E27">
            <v>0.05</v>
          </cell>
          <cell r="F27">
            <v>0.2</v>
          </cell>
          <cell r="G27">
            <v>0.25</v>
          </cell>
          <cell r="H27">
            <v>0.02</v>
          </cell>
          <cell r="I27">
            <v>0.02</v>
          </cell>
          <cell r="J27">
            <v>0.03</v>
          </cell>
          <cell r="K27">
            <v>0.03</v>
          </cell>
          <cell r="M27">
            <v>7.0000000000000007E-2</v>
          </cell>
          <cell r="N27">
            <v>0.03</v>
          </cell>
          <cell r="O27">
            <v>0.03</v>
          </cell>
          <cell r="P27">
            <v>0.03</v>
          </cell>
          <cell r="S27">
            <v>0.1</v>
          </cell>
        </row>
        <row r="28">
          <cell r="C28" t="str">
            <v>TO1</v>
          </cell>
          <cell r="D28">
            <v>0.1</v>
          </cell>
          <cell r="E28">
            <v>0.05</v>
          </cell>
          <cell r="F28">
            <v>0.17</v>
          </cell>
          <cell r="G28">
            <v>0.2</v>
          </cell>
          <cell r="H28">
            <v>0.02</v>
          </cell>
          <cell r="I28">
            <v>0.02</v>
          </cell>
          <cell r="J28">
            <v>0.02</v>
          </cell>
          <cell r="K28">
            <v>0.02</v>
          </cell>
          <cell r="M28">
            <v>0.02</v>
          </cell>
          <cell r="N28">
            <v>0.02</v>
          </cell>
          <cell r="O28">
            <v>0.02</v>
          </cell>
          <cell r="P28">
            <v>0.02</v>
          </cell>
          <cell r="S28">
            <v>0.1</v>
          </cell>
        </row>
        <row r="29">
          <cell r="C29" t="str">
            <v>TO2</v>
          </cell>
          <cell r="D29">
            <v>0.1</v>
          </cell>
          <cell r="E29">
            <v>0.05</v>
          </cell>
          <cell r="F29">
            <v>0.12</v>
          </cell>
          <cell r="G29">
            <v>0.22</v>
          </cell>
          <cell r="H29">
            <v>0.02</v>
          </cell>
          <cell r="I29">
            <v>0.02</v>
          </cell>
          <cell r="J29">
            <v>0.02</v>
          </cell>
          <cell r="K29">
            <v>0.02</v>
          </cell>
          <cell r="M29">
            <v>0.02</v>
          </cell>
          <cell r="N29">
            <v>0.09</v>
          </cell>
          <cell r="O29">
            <v>0.02</v>
          </cell>
          <cell r="P29">
            <v>0.02</v>
          </cell>
          <cell r="S29">
            <v>0.1</v>
          </cell>
        </row>
        <row r="30">
          <cell r="C30" t="str">
            <v>TO3</v>
          </cell>
          <cell r="D30">
            <v>0.1</v>
          </cell>
          <cell r="E30">
            <v>0.05</v>
          </cell>
          <cell r="F30">
            <v>0.3</v>
          </cell>
          <cell r="G30">
            <v>0.2</v>
          </cell>
          <cell r="H30">
            <v>0.02</v>
          </cell>
          <cell r="I30">
            <v>0.02</v>
          </cell>
          <cell r="J30">
            <v>0.05</v>
          </cell>
          <cell r="K30">
            <v>0.02</v>
          </cell>
          <cell r="M30">
            <v>0.02</v>
          </cell>
          <cell r="N30">
            <v>7.0000000000000007E-2</v>
          </cell>
          <cell r="O30">
            <v>7.0000000000000007E-2</v>
          </cell>
          <cell r="P30">
            <v>0.02</v>
          </cell>
          <cell r="S30">
            <v>0.1</v>
          </cell>
        </row>
        <row r="31">
          <cell r="C31" t="str">
            <v>MS1</v>
          </cell>
          <cell r="D31">
            <v>0.1</v>
          </cell>
          <cell r="E31">
            <v>0.05</v>
          </cell>
          <cell r="F31">
            <v>0.1</v>
          </cell>
          <cell r="G31">
            <v>0.15</v>
          </cell>
          <cell r="H31">
            <v>0.02</v>
          </cell>
          <cell r="I31">
            <v>0.02</v>
          </cell>
          <cell r="J31">
            <v>0.04</v>
          </cell>
          <cell r="K31">
            <v>0.02</v>
          </cell>
          <cell r="M31">
            <v>0.02</v>
          </cell>
          <cell r="N31">
            <v>0.06</v>
          </cell>
          <cell r="O31">
            <v>0.02</v>
          </cell>
          <cell r="P31">
            <v>0.02</v>
          </cell>
          <cell r="S31">
            <v>0.1</v>
          </cell>
        </row>
        <row r="32">
          <cell r="C32" t="str">
            <v>MS2</v>
          </cell>
          <cell r="D32">
            <v>0.1</v>
          </cell>
          <cell r="E32">
            <v>0.05</v>
          </cell>
          <cell r="F32">
            <v>0.2</v>
          </cell>
          <cell r="G32">
            <v>0.12</v>
          </cell>
          <cell r="H32">
            <v>0.02</v>
          </cell>
          <cell r="I32">
            <v>0.02</v>
          </cell>
          <cell r="J32">
            <v>0.1</v>
          </cell>
          <cell r="K32">
            <v>0.02</v>
          </cell>
          <cell r="M32">
            <v>0.02</v>
          </cell>
          <cell r="N32">
            <v>0.02</v>
          </cell>
          <cell r="O32">
            <v>0.02</v>
          </cell>
          <cell r="P32">
            <v>0.02</v>
          </cell>
          <cell r="S32">
            <v>0.1</v>
          </cell>
        </row>
        <row r="33">
          <cell r="C33" t="str">
            <v>MS3</v>
          </cell>
          <cell r="D33">
            <v>0.1</v>
          </cell>
          <cell r="E33">
            <v>0.05</v>
          </cell>
          <cell r="F33">
            <v>0.15</v>
          </cell>
          <cell r="G33">
            <v>0.19</v>
          </cell>
          <cell r="H33">
            <v>0.02</v>
          </cell>
          <cell r="I33">
            <v>0.02</v>
          </cell>
          <cell r="J33">
            <v>0.03</v>
          </cell>
          <cell r="K33">
            <v>0.02</v>
          </cell>
          <cell r="M33">
            <v>0.02</v>
          </cell>
          <cell r="N33">
            <v>0.02</v>
          </cell>
          <cell r="O33">
            <v>0.02</v>
          </cell>
          <cell r="P33">
            <v>0.02</v>
          </cell>
          <cell r="S33">
            <v>0.1</v>
          </cell>
        </row>
      </sheetData>
      <sheetData sheetId="6" refreshError="1"/>
      <sheetData sheetId="7" refreshError="1">
        <row r="2">
          <cell r="A2" t="str">
            <v>Project Caramba</v>
          </cell>
        </row>
        <row r="13">
          <cell r="B13" t="str">
            <v>Column Identifier&gt;&gt;</v>
          </cell>
          <cell r="D13" t="str">
            <v>A001</v>
          </cell>
          <cell r="E13" t="str">
            <v>A002</v>
          </cell>
          <cell r="F13" t="str">
            <v>A003</v>
          </cell>
          <cell r="G13" t="str">
            <v>A004</v>
          </cell>
          <cell r="H13" t="str">
            <v>A005</v>
          </cell>
          <cell r="I13" t="str">
            <v>A006</v>
          </cell>
          <cell r="J13" t="str">
            <v>A007</v>
          </cell>
          <cell r="K13" t="str">
            <v>A008</v>
          </cell>
          <cell r="L13" t="str">
            <v>A009</v>
          </cell>
          <cell r="M13" t="str">
            <v>A010</v>
          </cell>
          <cell r="N13" t="str">
            <v>A011</v>
          </cell>
          <cell r="O13" t="str">
            <v>A012</v>
          </cell>
          <cell r="P13" t="str">
            <v>A013</v>
          </cell>
          <cell r="Q13" t="str">
            <v>A014</v>
          </cell>
          <cell r="R13" t="str">
            <v>A015</v>
          </cell>
          <cell r="S13" t="str">
            <v>A016</v>
          </cell>
          <cell r="T13" t="str">
            <v>A017</v>
          </cell>
          <cell r="U13" t="str">
            <v>A018</v>
          </cell>
          <cell r="V13" t="str">
            <v>A019</v>
          </cell>
          <cell r="W13" t="str">
            <v>A020</v>
          </cell>
          <cell r="X13" t="str">
            <v>A021</v>
          </cell>
          <cell r="Y13" t="str">
            <v>A022</v>
          </cell>
          <cell r="Z13" t="str">
            <v>A023</v>
          </cell>
          <cell r="AA13" t="str">
            <v>A024</v>
          </cell>
          <cell r="AB13" t="str">
            <v>A025</v>
          </cell>
          <cell r="AH13" t="str">
            <v>A026</v>
          </cell>
          <cell r="AI13" t="str">
            <v>A027</v>
          </cell>
          <cell r="AJ13" t="str">
            <v>A028</v>
          </cell>
          <cell r="AK13" t="str">
            <v>A029</v>
          </cell>
          <cell r="AL13" t="str">
            <v>A030</v>
          </cell>
          <cell r="AM13" t="str">
            <v>A031</v>
          </cell>
          <cell r="AN13" t="str">
            <v>A032</v>
          </cell>
          <cell r="AO13" t="str">
            <v>A033</v>
          </cell>
          <cell r="AP13" t="str">
            <v>A034</v>
          </cell>
          <cell r="AQ13" t="str">
            <v>A035</v>
          </cell>
          <cell r="AR13" t="str">
            <v>A036</v>
          </cell>
          <cell r="AS13" t="str">
            <v>A037</v>
          </cell>
          <cell r="AT13" t="str">
            <v>A038</v>
          </cell>
          <cell r="AU13" t="str">
            <v>A039</v>
          </cell>
          <cell r="AV13" t="str">
            <v>A040</v>
          </cell>
          <cell r="AX13" t="str">
            <v>A041</v>
          </cell>
          <cell r="AY13" t="str">
            <v>A042</v>
          </cell>
          <cell r="AZ13" t="str">
            <v>A043</v>
          </cell>
          <cell r="BA13" t="str">
            <v>A044</v>
          </cell>
          <cell r="BB13" t="str">
            <v>A045</v>
          </cell>
          <cell r="BC13" t="str">
            <v>A046</v>
          </cell>
          <cell r="BD13" t="str">
            <v>A047</v>
          </cell>
          <cell r="BE13" t="str">
            <v>A048</v>
          </cell>
          <cell r="BF13" t="str">
            <v>A049</v>
          </cell>
          <cell r="BG13" t="str">
            <v>A050</v>
          </cell>
          <cell r="BH13" t="str">
            <v>A051</v>
          </cell>
          <cell r="BI13" t="str">
            <v>A052</v>
          </cell>
          <cell r="BJ13" t="str">
            <v>A053</v>
          </cell>
          <cell r="BK13" t="str">
            <v>A054</v>
          </cell>
          <cell r="BL13" t="str">
            <v>A055</v>
          </cell>
          <cell r="BM13" t="str">
            <v>A056</v>
          </cell>
          <cell r="BN13" t="str">
            <v>A057</v>
          </cell>
          <cell r="BO13" t="str">
            <v>A058</v>
          </cell>
          <cell r="BP13" t="str">
            <v>A059</v>
          </cell>
          <cell r="BQ13" t="str">
            <v>A060</v>
          </cell>
          <cell r="BR13" t="str">
            <v>A061</v>
          </cell>
          <cell r="BS13" t="str">
            <v>A062</v>
          </cell>
          <cell r="BT13" t="str">
            <v>A063</v>
          </cell>
          <cell r="BU13" t="str">
            <v>A064</v>
          </cell>
          <cell r="BV13" t="str">
            <v>A065</v>
          </cell>
          <cell r="BW13" t="str">
            <v>A066</v>
          </cell>
          <cell r="BX13" t="str">
            <v>A067</v>
          </cell>
          <cell r="BY13" t="str">
            <v>A068</v>
          </cell>
          <cell r="BZ13" t="str">
            <v>A069</v>
          </cell>
          <cell r="CA13" t="str">
            <v>A070</v>
          </cell>
          <cell r="CB13" t="str">
            <v>A071</v>
          </cell>
          <cell r="CC13" t="str">
            <v>A072</v>
          </cell>
          <cell r="CD13" t="str">
            <v>A073</v>
          </cell>
          <cell r="CE13" t="str">
            <v>A074</v>
          </cell>
          <cell r="CF13" t="str">
            <v>A075</v>
          </cell>
          <cell r="CG13" t="str">
            <v>A076</v>
          </cell>
          <cell r="CH13" t="str">
            <v>A077</v>
          </cell>
          <cell r="CI13" t="str">
            <v>A078</v>
          </cell>
          <cell r="CJ13" t="str">
            <v>A079</v>
          </cell>
          <cell r="CK13" t="str">
            <v>A080</v>
          </cell>
          <cell r="CL13" t="str">
            <v>A081</v>
          </cell>
          <cell r="CM13" t="str">
            <v>A082</v>
          </cell>
          <cell r="CN13" t="str">
            <v>A083</v>
          </cell>
          <cell r="CO13" t="str">
            <v>A084</v>
          </cell>
          <cell r="CP13" t="str">
            <v>A085</v>
          </cell>
          <cell r="CQ13" t="str">
            <v>A086</v>
          </cell>
          <cell r="CR13" t="str">
            <v>A087</v>
          </cell>
          <cell r="CS13" t="str">
            <v>A088</v>
          </cell>
          <cell r="CT13" t="str">
            <v>A089</v>
          </cell>
          <cell r="CU13" t="str">
            <v>A090</v>
          </cell>
          <cell r="CV13" t="str">
            <v>A091</v>
          </cell>
          <cell r="CW13" t="str">
            <v>A092</v>
          </cell>
          <cell r="CX13" t="str">
            <v>A093</v>
          </cell>
          <cell r="CY13" t="str">
            <v>A094</v>
          </cell>
          <cell r="CZ13" t="str">
            <v>A095</v>
          </cell>
          <cell r="DA13" t="str">
            <v>A096</v>
          </cell>
          <cell r="DB13" t="str">
            <v>A097</v>
          </cell>
          <cell r="DC13" t="str">
            <v>A098</v>
          </cell>
          <cell r="DD13" t="str">
            <v>A099</v>
          </cell>
          <cell r="DE13" t="str">
            <v>A100</v>
          </cell>
          <cell r="DF13" t="str">
            <v>A101</v>
          </cell>
          <cell r="DG13" t="str">
            <v>A102</v>
          </cell>
          <cell r="DH13" t="str">
            <v>A103</v>
          </cell>
          <cell r="DI13" t="str">
            <v>A104</v>
          </cell>
          <cell r="DJ13" t="str">
            <v>A105</v>
          </cell>
          <cell r="DK13" t="str">
            <v>A106</v>
          </cell>
          <cell r="DL13" t="str">
            <v>A107</v>
          </cell>
          <cell r="DM13" t="str">
            <v>A108</v>
          </cell>
          <cell r="DN13" t="str">
            <v>A109</v>
          </cell>
          <cell r="DO13" t="str">
            <v>A110</v>
          </cell>
          <cell r="DP13" t="str">
            <v>A111</v>
          </cell>
          <cell r="DQ13" t="str">
            <v>A112</v>
          </cell>
          <cell r="DR13" t="str">
            <v>A113</v>
          </cell>
          <cell r="DS13" t="str">
            <v>A114</v>
          </cell>
          <cell r="DT13" t="str">
            <v>A115</v>
          </cell>
          <cell r="DU13" t="str">
            <v>A116</v>
          </cell>
          <cell r="DV13" t="str">
            <v>A117</v>
          </cell>
          <cell r="DW13" t="str">
            <v>A118</v>
          </cell>
          <cell r="DX13" t="str">
            <v>A119</v>
          </cell>
          <cell r="DY13" t="str">
            <v>A120</v>
          </cell>
          <cell r="DZ13" t="str">
            <v>A121</v>
          </cell>
          <cell r="EA13" t="str">
            <v>A122</v>
          </cell>
          <cell r="EB13" t="str">
            <v>A123</v>
          </cell>
          <cell r="EC13" t="str">
            <v>A124</v>
          </cell>
          <cell r="ED13" t="str">
            <v>A125</v>
          </cell>
          <cell r="EE13" t="str">
            <v>A126</v>
          </cell>
          <cell r="EF13" t="str">
            <v>A127</v>
          </cell>
          <cell r="EG13" t="str">
            <v>A128</v>
          </cell>
          <cell r="EH13" t="str">
            <v>A129</v>
          </cell>
          <cell r="EI13" t="str">
            <v>A130</v>
          </cell>
          <cell r="EJ13" t="str">
            <v>A131</v>
          </cell>
          <cell r="EK13" t="str">
            <v>A132</v>
          </cell>
          <cell r="EL13" t="str">
            <v>A133</v>
          </cell>
          <cell r="EM13" t="str">
            <v>A134</v>
          </cell>
          <cell r="EN13" t="str">
            <v>A135</v>
          </cell>
        </row>
        <row r="14">
          <cell r="A14" t="str">
            <v>WORK PACKAGES</v>
          </cell>
          <cell r="AS14">
            <v>0</v>
          </cell>
          <cell r="AT14">
            <v>0</v>
          </cell>
          <cell r="AU14">
            <v>0</v>
          </cell>
          <cell r="AV14">
            <v>0</v>
          </cell>
          <cell r="AX14">
            <v>0</v>
          </cell>
          <cell r="AY14">
            <v>0</v>
          </cell>
          <cell r="AZ14">
            <v>0</v>
          </cell>
          <cell r="BA14">
            <v>0</v>
          </cell>
          <cell r="BB14">
            <v>0</v>
          </cell>
          <cell r="BC14">
            <v>0</v>
          </cell>
          <cell r="BD14">
            <v>0</v>
          </cell>
          <cell r="BE14">
            <v>0</v>
          </cell>
          <cell r="BF14">
            <v>0</v>
          </cell>
          <cell r="BG14">
            <v>0</v>
          </cell>
          <cell r="BH14">
            <v>0</v>
          </cell>
          <cell r="BJ14" t="str">
            <v>0%</v>
          </cell>
          <cell r="BL14">
            <v>0</v>
          </cell>
          <cell r="BM14">
            <v>0</v>
          </cell>
          <cell r="BQ14">
            <v>0</v>
          </cell>
          <cell r="BR14">
            <v>0</v>
          </cell>
          <cell r="BS14">
            <v>0</v>
          </cell>
          <cell r="BT14">
            <v>0</v>
          </cell>
          <cell r="BU14" t="str">
            <v>0%</v>
          </cell>
          <cell r="BV14">
            <v>0</v>
          </cell>
          <cell r="CA14">
            <v>0</v>
          </cell>
          <cell r="CB14">
            <v>0</v>
          </cell>
          <cell r="CD14">
            <v>0</v>
          </cell>
          <cell r="CE14">
            <v>0</v>
          </cell>
          <cell r="CF14">
            <v>0</v>
          </cell>
          <cell r="CG14">
            <v>0</v>
          </cell>
          <cell r="CH14" t="str">
            <v>0%</v>
          </cell>
          <cell r="CI14" t="str">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t="str">
            <v>0%</v>
          </cell>
          <cell r="DM14">
            <v>0</v>
          </cell>
          <cell r="DN14">
            <v>0</v>
          </cell>
          <cell r="DP14">
            <v>0</v>
          </cell>
          <cell r="DQ14">
            <v>0</v>
          </cell>
          <cell r="DR14">
            <v>0</v>
          </cell>
          <cell r="DS14">
            <v>0</v>
          </cell>
          <cell r="DT14">
            <v>0</v>
          </cell>
          <cell r="DU14">
            <v>0</v>
          </cell>
          <cell r="DV14">
            <v>0</v>
          </cell>
          <cell r="DW14">
            <v>0</v>
          </cell>
          <cell r="DY14">
            <v>0</v>
          </cell>
          <cell r="DZ14">
            <v>0</v>
          </cell>
          <cell r="EA14">
            <v>0</v>
          </cell>
          <cell r="EB14">
            <v>0</v>
          </cell>
          <cell r="ED14">
            <v>0</v>
          </cell>
          <cell r="EE14" t="str">
            <v>0%</v>
          </cell>
          <cell r="EF14">
            <v>0</v>
          </cell>
          <cell r="EG14">
            <v>0</v>
          </cell>
          <cell r="EH14">
            <v>0</v>
          </cell>
          <cell r="EI14">
            <v>0</v>
          </cell>
          <cell r="EJ14">
            <v>0</v>
          </cell>
          <cell r="EL14">
            <v>0</v>
          </cell>
          <cell r="EM14">
            <v>0</v>
          </cell>
          <cell r="EP14">
            <v>0</v>
          </cell>
          <cell r="EQ14">
            <v>0</v>
          </cell>
          <cell r="ER14">
            <v>0</v>
          </cell>
          <cell r="ET14" t="str">
            <v>WORK PACKAGES</v>
          </cell>
          <cell r="FC14" t="str">
            <v>Percent</v>
          </cell>
        </row>
        <row r="15">
          <cell r="A15" t="str">
            <v>WP1</v>
          </cell>
          <cell r="B15" t="str">
            <v>Task Description</v>
          </cell>
          <cell r="C15">
            <v>1</v>
          </cell>
          <cell r="D15" t="str">
            <v>T</v>
          </cell>
          <cell r="E15" t="str">
            <v>MA</v>
          </cell>
          <cell r="F15" t="str">
            <v>BU</v>
          </cell>
          <cell r="G15">
            <v>0</v>
          </cell>
          <cell r="I15">
            <v>100</v>
          </cell>
          <cell r="V15">
            <v>5</v>
          </cell>
          <cell r="AN15">
            <v>100000</v>
          </cell>
          <cell r="AS15">
            <v>100</v>
          </cell>
          <cell r="AT15">
            <v>5</v>
          </cell>
          <cell r="AU15">
            <v>0</v>
          </cell>
          <cell r="AV15">
            <v>0</v>
          </cell>
          <cell r="AW15">
            <v>0</v>
          </cell>
          <cell r="AX15">
            <v>305876.78000000003</v>
          </cell>
          <cell r="AY15">
            <v>0</v>
          </cell>
          <cell r="AZ15">
            <v>0</v>
          </cell>
          <cell r="BA15">
            <v>0</v>
          </cell>
          <cell r="BB15">
            <v>0</v>
          </cell>
          <cell r="BC15">
            <v>0</v>
          </cell>
          <cell r="BD15">
            <v>105000</v>
          </cell>
          <cell r="BE15">
            <v>0</v>
          </cell>
          <cell r="BF15">
            <v>0</v>
          </cell>
          <cell r="BG15">
            <v>0</v>
          </cell>
          <cell r="BH15">
            <v>0</v>
          </cell>
          <cell r="BI15">
            <v>105000</v>
          </cell>
          <cell r="BJ15">
            <v>0.1</v>
          </cell>
          <cell r="BK15">
            <v>10500</v>
          </cell>
          <cell r="BL15">
            <v>115500</v>
          </cell>
          <cell r="BM15">
            <v>421376.78</v>
          </cell>
          <cell r="BN15">
            <v>0.72589851771139358</v>
          </cell>
          <cell r="BO15">
            <v>0.05</v>
          </cell>
          <cell r="BP15">
            <v>0.1</v>
          </cell>
          <cell r="BQ15">
            <v>400307.94099999999</v>
          </cell>
          <cell r="BR15">
            <v>421376.78</v>
          </cell>
          <cell r="BS15">
            <v>463514.45800000004</v>
          </cell>
          <cell r="BT15">
            <v>447194.60548581497</v>
          </cell>
          <cell r="BU15">
            <v>0.05</v>
          </cell>
          <cell r="BV15">
            <v>21068.839000000004</v>
          </cell>
          <cell r="BW15">
            <v>39448</v>
          </cell>
          <cell r="BX15">
            <v>40148</v>
          </cell>
          <cell r="BY15">
            <v>39448</v>
          </cell>
          <cell r="BZ15">
            <v>40148</v>
          </cell>
          <cell r="CA15">
            <v>2.8606646706306513E-2</v>
          </cell>
          <cell r="CB15">
            <v>3.2533159786523491E-2</v>
          </cell>
          <cell r="CC15">
            <v>2.9682909761819587E-2</v>
          </cell>
          <cell r="CD15">
            <v>10089.569512844126</v>
          </cell>
          <cell r="CE15">
            <v>3809.8520545871343</v>
          </cell>
          <cell r="CF15">
            <v>13899.42156743126</v>
          </cell>
          <cell r="CG15">
            <v>482162.86605324619</v>
          </cell>
          <cell r="CH15">
            <v>0.2</v>
          </cell>
          <cell r="CI15">
            <v>0.25</v>
          </cell>
          <cell r="CJ15">
            <v>96432.573210649251</v>
          </cell>
          <cell r="CK15">
            <v>144648.85981597385</v>
          </cell>
          <cell r="CL15">
            <v>723244.29907986929</v>
          </cell>
          <cell r="CM15">
            <v>0.02</v>
          </cell>
          <cell r="CN15">
            <v>0.02</v>
          </cell>
          <cell r="CO15">
            <v>0</v>
          </cell>
          <cell r="CP15">
            <v>0</v>
          </cell>
          <cell r="CQ15">
            <v>0</v>
          </cell>
          <cell r="CR15">
            <v>7.0000000000000007E-2</v>
          </cell>
          <cell r="CS15">
            <v>0.03</v>
          </cell>
          <cell r="CT15">
            <v>0.03</v>
          </cell>
          <cell r="CU15">
            <v>0.03</v>
          </cell>
          <cell r="CV15">
            <v>0</v>
          </cell>
          <cell r="CW15">
            <v>0</v>
          </cell>
          <cell r="CX15">
            <v>0.2</v>
          </cell>
          <cell r="CY15">
            <v>18081.107476996734</v>
          </cell>
          <cell r="CZ15">
            <v>18081.107476996734</v>
          </cell>
          <cell r="DA15">
            <v>0</v>
          </cell>
          <cell r="DB15">
            <v>0</v>
          </cell>
          <cell r="DC15">
            <v>0</v>
          </cell>
          <cell r="DD15">
            <v>63283.876169488569</v>
          </cell>
          <cell r="DE15">
            <v>27121.6612154951</v>
          </cell>
          <cell r="DF15">
            <v>27121.6612154951</v>
          </cell>
          <cell r="DG15">
            <v>27121.6612154951</v>
          </cell>
          <cell r="DH15">
            <v>0</v>
          </cell>
          <cell r="DI15">
            <v>0</v>
          </cell>
          <cell r="DJ15">
            <v>180811.07476996732</v>
          </cell>
          <cell r="DK15">
            <v>904055.37384983664</v>
          </cell>
          <cell r="DL15">
            <v>0.1</v>
          </cell>
          <cell r="DM15">
            <v>100450.5970944263</v>
          </cell>
          <cell r="DN15">
            <v>1004505.9709442629</v>
          </cell>
          <cell r="DP15">
            <v>105</v>
          </cell>
          <cell r="DQ15">
            <v>0</v>
          </cell>
          <cell r="DR15">
            <v>115500</v>
          </cell>
          <cell r="DS15">
            <v>305876.78000000003</v>
          </cell>
          <cell r="DT15">
            <v>0</v>
          </cell>
          <cell r="DU15">
            <v>421376.78</v>
          </cell>
          <cell r="DV15">
            <v>6.1270166537925851E-2</v>
          </cell>
          <cell r="DW15">
            <v>25817.825485814945</v>
          </cell>
          <cell r="DX15">
            <v>0.05</v>
          </cell>
          <cell r="DY15">
            <v>21068.839000000004</v>
          </cell>
          <cell r="DZ15">
            <v>2.9682909761819583E-2</v>
          </cell>
          <cell r="EA15">
            <v>13899.42156743126</v>
          </cell>
          <cell r="EB15">
            <v>482162.86605324625</v>
          </cell>
          <cell r="EC15">
            <v>0.2</v>
          </cell>
          <cell r="ED15">
            <v>96432.573210649251</v>
          </cell>
          <cell r="EE15">
            <v>0.25</v>
          </cell>
          <cell r="EF15">
            <v>144648.85981597385</v>
          </cell>
          <cell r="EG15">
            <v>180811.07476996732</v>
          </cell>
          <cell r="EH15">
            <v>904055.37384983676</v>
          </cell>
          <cell r="EI15">
            <v>100450.5970944263</v>
          </cell>
          <cell r="EJ15">
            <v>1004505.970944263</v>
          </cell>
          <cell r="EL15">
            <v>1004505.970944263</v>
          </cell>
          <cell r="EM15">
            <v>1004505.970944263</v>
          </cell>
          <cell r="EP15">
            <v>1536894.1355447224</v>
          </cell>
          <cell r="EQ15">
            <v>3073.7882710894451</v>
          </cell>
          <cell r="ER15">
            <v>1539967.923815812</v>
          </cell>
          <cell r="ET15" t="str">
            <v>WP1</v>
          </cell>
          <cell r="EU15" t="e">
            <v>#REF!</v>
          </cell>
          <cell r="EV15" t="str">
            <v>Task Description</v>
          </cell>
          <cell r="EW15">
            <v>867.89315889584327</v>
          </cell>
          <cell r="EX15">
            <v>0</v>
          </cell>
          <cell r="EY15">
            <v>39448</v>
          </cell>
          <cell r="EZ15">
            <v>40148</v>
          </cell>
          <cell r="FA15">
            <v>39448</v>
          </cell>
          <cell r="FB15">
            <v>40148</v>
          </cell>
          <cell r="FC15">
            <v>0</v>
          </cell>
        </row>
        <row r="16">
          <cell r="A16" t="str">
            <v>WP2</v>
          </cell>
          <cell r="B16" t="str">
            <v>Task Description</v>
          </cell>
          <cell r="C16">
            <v>1</v>
          </cell>
          <cell r="D16" t="str">
            <v>T</v>
          </cell>
          <cell r="E16" t="str">
            <v>SY</v>
          </cell>
          <cell r="F16" t="str">
            <v>TBU</v>
          </cell>
          <cell r="G16">
            <v>1</v>
          </cell>
          <cell r="I16">
            <v>100</v>
          </cell>
          <cell r="W16">
            <v>5</v>
          </cell>
          <cell r="AN16">
            <v>100000</v>
          </cell>
          <cell r="AS16">
            <v>100</v>
          </cell>
          <cell r="AT16">
            <v>0</v>
          </cell>
          <cell r="AU16">
            <v>0</v>
          </cell>
          <cell r="AV16">
            <v>5</v>
          </cell>
          <cell r="AW16">
            <v>0</v>
          </cell>
          <cell r="AX16">
            <v>305410.06200000003</v>
          </cell>
          <cell r="AY16">
            <v>0</v>
          </cell>
          <cell r="AZ16">
            <v>0</v>
          </cell>
          <cell r="BA16">
            <v>0</v>
          </cell>
          <cell r="BB16">
            <v>0</v>
          </cell>
          <cell r="BC16">
            <v>0</v>
          </cell>
          <cell r="BD16">
            <v>105000</v>
          </cell>
          <cell r="BE16">
            <v>0</v>
          </cell>
          <cell r="BF16">
            <v>0</v>
          </cell>
          <cell r="BG16">
            <v>0</v>
          </cell>
          <cell r="BH16">
            <v>0</v>
          </cell>
          <cell r="BI16">
            <v>105000</v>
          </cell>
          <cell r="BJ16">
            <v>0.1</v>
          </cell>
          <cell r="BK16">
            <v>10500</v>
          </cell>
          <cell r="BL16">
            <v>115500</v>
          </cell>
          <cell r="BM16">
            <v>420910.06200000003</v>
          </cell>
          <cell r="BN16">
            <v>0.7255945855720598</v>
          </cell>
          <cell r="BO16">
            <v>0.05</v>
          </cell>
          <cell r="BP16">
            <v>0.1</v>
          </cell>
          <cell r="BQ16">
            <v>399864.5589</v>
          </cell>
          <cell r="BR16">
            <v>420910.06200000003</v>
          </cell>
          <cell r="BS16">
            <v>463001.0682000001</v>
          </cell>
          <cell r="BT16">
            <v>446699.29159622878</v>
          </cell>
          <cell r="BU16">
            <v>0.05</v>
          </cell>
          <cell r="BV16">
            <v>21045.503100000002</v>
          </cell>
          <cell r="BW16">
            <v>39448</v>
          </cell>
          <cell r="BX16">
            <v>40148</v>
          </cell>
          <cell r="BY16">
            <v>39448</v>
          </cell>
          <cell r="BZ16">
            <v>40148</v>
          </cell>
          <cell r="CA16">
            <v>2.8606646706306513E-2</v>
          </cell>
          <cell r="CB16">
            <v>3.2533159786523491E-2</v>
          </cell>
          <cell r="CC16">
            <v>2.9684103155340182E-2</v>
          </cell>
          <cell r="CD16">
            <v>10074.579507456945</v>
          </cell>
          <cell r="CE16">
            <v>3810.0052286793252</v>
          </cell>
          <cell r="CF16">
            <v>13884.58473613627</v>
          </cell>
          <cell r="CG16">
            <v>481629.37943236507</v>
          </cell>
          <cell r="CH16">
            <v>0.2</v>
          </cell>
          <cell r="CI16">
            <v>0.25</v>
          </cell>
          <cell r="CJ16">
            <v>96325.875886473019</v>
          </cell>
          <cell r="CK16">
            <v>144488.81382970951</v>
          </cell>
          <cell r="CL16">
            <v>722444.0691485476</v>
          </cell>
          <cell r="CM16">
            <v>0.02</v>
          </cell>
          <cell r="CN16">
            <v>0.02</v>
          </cell>
          <cell r="CO16">
            <v>0</v>
          </cell>
          <cell r="CP16">
            <v>0</v>
          </cell>
          <cell r="CQ16">
            <v>0</v>
          </cell>
          <cell r="CR16">
            <v>7.0000000000000007E-2</v>
          </cell>
          <cell r="CS16">
            <v>0.03</v>
          </cell>
          <cell r="CT16">
            <v>0.03</v>
          </cell>
          <cell r="CU16">
            <v>0.03</v>
          </cell>
          <cell r="CV16">
            <v>0</v>
          </cell>
          <cell r="CW16">
            <v>0</v>
          </cell>
          <cell r="CX16">
            <v>0.2</v>
          </cell>
          <cell r="CY16">
            <v>18061.101728713689</v>
          </cell>
          <cell r="CZ16">
            <v>18061.101728713689</v>
          </cell>
          <cell r="DA16">
            <v>0</v>
          </cell>
          <cell r="DB16">
            <v>0</v>
          </cell>
          <cell r="DC16">
            <v>0</v>
          </cell>
          <cell r="DD16">
            <v>63213.856050497918</v>
          </cell>
          <cell r="DE16">
            <v>27091.652593070532</v>
          </cell>
          <cell r="DF16">
            <v>27091.652593070532</v>
          </cell>
          <cell r="DG16">
            <v>27091.652593070532</v>
          </cell>
          <cell r="DH16">
            <v>0</v>
          </cell>
          <cell r="DI16">
            <v>0</v>
          </cell>
          <cell r="DJ16">
            <v>180611.0172871369</v>
          </cell>
          <cell r="DK16">
            <v>903055.08643568447</v>
          </cell>
          <cell r="DL16">
            <v>0.1</v>
          </cell>
          <cell r="DM16">
            <v>100339.45404840939</v>
          </cell>
          <cell r="DN16">
            <v>1003394.5404840938</v>
          </cell>
          <cell r="DP16">
            <v>105</v>
          </cell>
          <cell r="DQ16">
            <v>0</v>
          </cell>
          <cell r="DR16">
            <v>115500</v>
          </cell>
          <cell r="DS16">
            <v>305410.06200000003</v>
          </cell>
          <cell r="DT16">
            <v>0</v>
          </cell>
          <cell r="DU16">
            <v>420910.06200000003</v>
          </cell>
          <cell r="DV16">
            <v>6.1270166537925969E-2</v>
          </cell>
          <cell r="DW16">
            <v>25789.229596228746</v>
          </cell>
          <cell r="DX16">
            <v>0.05</v>
          </cell>
          <cell r="DY16">
            <v>21045.503100000002</v>
          </cell>
          <cell r="DZ16">
            <v>2.9684103155340182E-2</v>
          </cell>
          <cell r="EA16">
            <v>13884.58473613627</v>
          </cell>
          <cell r="EB16">
            <v>481629.37943236507</v>
          </cell>
          <cell r="EC16">
            <v>0.2</v>
          </cell>
          <cell r="ED16">
            <v>96325.875886473019</v>
          </cell>
          <cell r="EE16">
            <v>0.25</v>
          </cell>
          <cell r="EF16">
            <v>144488.81382970951</v>
          </cell>
          <cell r="EG16">
            <v>180611.0172871369</v>
          </cell>
          <cell r="EH16">
            <v>903055.08643568447</v>
          </cell>
          <cell r="EI16">
            <v>100339.45404840939</v>
          </cell>
          <cell r="EJ16">
            <v>1003394.5404840938</v>
          </cell>
          <cell r="EL16">
            <v>1003394.5404840938</v>
          </cell>
          <cell r="EM16">
            <v>1003394.5404840938</v>
          </cell>
          <cell r="EP16">
            <v>1535193.6469406637</v>
          </cell>
          <cell r="EQ16">
            <v>3070.3872938813274</v>
          </cell>
          <cell r="ER16">
            <v>1538264.034234545</v>
          </cell>
          <cell r="ET16" t="str">
            <v>WP2</v>
          </cell>
          <cell r="EU16" t="e">
            <v>#REF!</v>
          </cell>
          <cell r="EV16" t="str">
            <v>Task Description</v>
          </cell>
          <cell r="EW16">
            <v>866.93288297825711</v>
          </cell>
          <cell r="EX16">
            <v>0</v>
          </cell>
          <cell r="EY16">
            <v>39448</v>
          </cell>
          <cell r="EZ16">
            <v>40148</v>
          </cell>
          <cell r="FA16">
            <v>39448</v>
          </cell>
          <cell r="FB16">
            <v>40148</v>
          </cell>
          <cell r="FC16">
            <v>0</v>
          </cell>
        </row>
        <row r="17">
          <cell r="A17" t="str">
            <v>WP3</v>
          </cell>
          <cell r="B17" t="str">
            <v>Task Description</v>
          </cell>
          <cell r="C17">
            <v>1</v>
          </cell>
          <cell r="D17" t="str">
            <v>TO3</v>
          </cell>
          <cell r="E17" t="str">
            <v>RE</v>
          </cell>
          <cell r="F17" t="str">
            <v>TBU</v>
          </cell>
          <cell r="G17">
            <v>1</v>
          </cell>
          <cell r="AQ17">
            <v>100000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101000</v>
          </cell>
          <cell r="BH17">
            <v>0</v>
          </cell>
          <cell r="BI17">
            <v>101000</v>
          </cell>
          <cell r="BJ17">
            <v>0.1</v>
          </cell>
          <cell r="BK17">
            <v>10100</v>
          </cell>
          <cell r="BL17">
            <v>111100</v>
          </cell>
          <cell r="BM17">
            <v>111100</v>
          </cell>
          <cell r="BN17">
            <v>0</v>
          </cell>
          <cell r="BO17">
            <v>0.05</v>
          </cell>
          <cell r="BP17">
            <v>0.1</v>
          </cell>
          <cell r="BQ17">
            <v>105545</v>
          </cell>
          <cell r="BR17">
            <v>111100</v>
          </cell>
          <cell r="BS17">
            <v>122210.00000000001</v>
          </cell>
          <cell r="BT17">
            <v>117907.11550236357</v>
          </cell>
          <cell r="BU17">
            <v>0.05</v>
          </cell>
          <cell r="BV17">
            <v>5555</v>
          </cell>
          <cell r="BW17">
            <v>39448</v>
          </cell>
          <cell r="BX17">
            <v>40148</v>
          </cell>
          <cell r="BY17">
            <v>39448</v>
          </cell>
          <cell r="BZ17">
            <v>40148</v>
          </cell>
          <cell r="CA17">
            <v>2.8606646706306513E-2</v>
          </cell>
          <cell r="CB17">
            <v>3.2533159786523491E-2</v>
          </cell>
          <cell r="CC17">
            <v>3.2533159786523491E-2</v>
          </cell>
          <cell r="CD17">
            <v>0</v>
          </cell>
          <cell r="CE17">
            <v>4016.6127312206127</v>
          </cell>
          <cell r="CF17">
            <v>4016.6127312206127</v>
          </cell>
          <cell r="CG17">
            <v>127478.72823358417</v>
          </cell>
          <cell r="CH17">
            <v>0.3</v>
          </cell>
          <cell r="CI17">
            <v>0.2</v>
          </cell>
          <cell r="CJ17">
            <v>38243.618470075249</v>
          </cell>
          <cell r="CK17">
            <v>33144.469340731885</v>
          </cell>
          <cell r="CL17">
            <v>198866.81604439131</v>
          </cell>
          <cell r="CM17">
            <v>0.02</v>
          </cell>
          <cell r="CN17">
            <v>0.02</v>
          </cell>
          <cell r="CO17">
            <v>0.05</v>
          </cell>
          <cell r="CP17">
            <v>0.02</v>
          </cell>
          <cell r="CQ17">
            <v>0</v>
          </cell>
          <cell r="CR17">
            <v>0.02</v>
          </cell>
          <cell r="CS17">
            <v>7.0000000000000007E-2</v>
          </cell>
          <cell r="CT17">
            <v>7.0000000000000007E-2</v>
          </cell>
          <cell r="CU17">
            <v>0.02</v>
          </cell>
          <cell r="CV17">
            <v>0</v>
          </cell>
          <cell r="CW17">
            <v>0</v>
          </cell>
          <cell r="CX17">
            <v>0.29000000000000004</v>
          </cell>
          <cell r="CY17">
            <v>5601.8821420955301</v>
          </cell>
          <cell r="CZ17">
            <v>5601.8821420955301</v>
          </cell>
          <cell r="DA17">
            <v>14004.705355238824</v>
          </cell>
          <cell r="DB17">
            <v>5601.8821420955301</v>
          </cell>
          <cell r="DC17">
            <v>0</v>
          </cell>
          <cell r="DD17">
            <v>5601.8821420955301</v>
          </cell>
          <cell r="DE17">
            <v>19606.587497334356</v>
          </cell>
          <cell r="DF17">
            <v>19606.587497334356</v>
          </cell>
          <cell r="DG17">
            <v>5601.8821420955301</v>
          </cell>
          <cell r="DH17">
            <v>0</v>
          </cell>
          <cell r="DI17">
            <v>0</v>
          </cell>
          <cell r="DJ17">
            <v>81227.291060385192</v>
          </cell>
          <cell r="DK17">
            <v>280094.10710477649</v>
          </cell>
          <cell r="DL17">
            <v>0.1</v>
          </cell>
          <cell r="DM17">
            <v>31121.567456086279</v>
          </cell>
          <cell r="DN17">
            <v>311215.67456086277</v>
          </cell>
          <cell r="DP17">
            <v>0</v>
          </cell>
          <cell r="DQ17">
            <v>0</v>
          </cell>
          <cell r="DR17">
            <v>111100</v>
          </cell>
          <cell r="DS17">
            <v>0</v>
          </cell>
          <cell r="DT17">
            <v>0</v>
          </cell>
          <cell r="DU17">
            <v>111100</v>
          </cell>
          <cell r="DV17">
            <v>6.1270166537925885E-2</v>
          </cell>
          <cell r="DW17">
            <v>6807.1155023635656</v>
          </cell>
          <cell r="DX17">
            <v>0.05</v>
          </cell>
          <cell r="DY17">
            <v>5555</v>
          </cell>
          <cell r="DZ17">
            <v>3.2533159786523491E-2</v>
          </cell>
          <cell r="EA17">
            <v>4016.6127312206127</v>
          </cell>
          <cell r="EB17">
            <v>127478.72823358417</v>
          </cell>
          <cell r="EC17">
            <v>0.3</v>
          </cell>
          <cell r="ED17">
            <v>38243.618470075249</v>
          </cell>
          <cell r="EE17">
            <v>0.2</v>
          </cell>
          <cell r="EF17">
            <v>33144.469340731885</v>
          </cell>
          <cell r="EG17">
            <v>81227.291060385192</v>
          </cell>
          <cell r="EH17">
            <v>280094.10710477649</v>
          </cell>
          <cell r="EI17">
            <v>31121.567456086279</v>
          </cell>
          <cell r="EJ17">
            <v>311215.67456086277</v>
          </cell>
          <cell r="EL17">
            <v>311215.67456086277</v>
          </cell>
          <cell r="EM17">
            <v>311215.67456086277</v>
          </cell>
          <cell r="EP17">
            <v>476159.98207812005</v>
          </cell>
          <cell r="EQ17">
            <v>952.31996415624008</v>
          </cell>
          <cell r="ER17">
            <v>477112.30204227631</v>
          </cell>
          <cell r="ET17" t="str">
            <v>WP3</v>
          </cell>
          <cell r="EU17" t="e">
            <v>#REF!</v>
          </cell>
          <cell r="EV17" t="str">
            <v>Task Description</v>
          </cell>
          <cell r="EW17">
            <v>268.89034282058543</v>
          </cell>
          <cell r="EX17">
            <v>0</v>
          </cell>
          <cell r="EY17">
            <v>39448</v>
          </cell>
          <cell r="EZ17">
            <v>40148</v>
          </cell>
          <cell r="FA17">
            <v>39448</v>
          </cell>
          <cell r="FB17">
            <v>40148</v>
          </cell>
          <cell r="FC17">
            <v>0</v>
          </cell>
        </row>
        <row r="18">
          <cell r="A18" t="str">
            <v>WP4</v>
          </cell>
          <cell r="B18" t="str">
            <v>Task Description</v>
          </cell>
          <cell r="C18">
            <v>1</v>
          </cell>
          <cell r="D18" t="str">
            <v>TO3</v>
          </cell>
          <cell r="E18" t="str">
            <v>RE</v>
          </cell>
          <cell r="F18" t="str">
            <v>TBU</v>
          </cell>
          <cell r="G18">
            <v>1</v>
          </cell>
          <cell r="AQ18">
            <v>100000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101000</v>
          </cell>
          <cell r="BH18">
            <v>0</v>
          </cell>
          <cell r="BI18">
            <v>101000</v>
          </cell>
          <cell r="BJ18">
            <v>0.1</v>
          </cell>
          <cell r="BK18">
            <v>10100</v>
          </cell>
          <cell r="BL18">
            <v>111100</v>
          </cell>
          <cell r="BM18">
            <v>111100</v>
          </cell>
          <cell r="BN18">
            <v>0</v>
          </cell>
          <cell r="BO18">
            <v>0.05</v>
          </cell>
          <cell r="BP18">
            <v>0.1</v>
          </cell>
          <cell r="BQ18">
            <v>105545</v>
          </cell>
          <cell r="BR18">
            <v>111100</v>
          </cell>
          <cell r="BS18">
            <v>122210.00000000001</v>
          </cell>
          <cell r="BT18">
            <v>117907.11550236357</v>
          </cell>
          <cell r="BU18">
            <v>0.05</v>
          </cell>
          <cell r="BV18">
            <v>5555</v>
          </cell>
          <cell r="BW18">
            <v>39448</v>
          </cell>
          <cell r="BX18">
            <v>40148</v>
          </cell>
          <cell r="BY18">
            <v>39448</v>
          </cell>
          <cell r="BZ18">
            <v>40148</v>
          </cell>
          <cell r="CA18">
            <v>2.8606646706306513E-2</v>
          </cell>
          <cell r="CB18">
            <v>3.2533159786523491E-2</v>
          </cell>
          <cell r="CC18">
            <v>3.2533159786523491E-2</v>
          </cell>
          <cell r="CD18">
            <v>0</v>
          </cell>
          <cell r="CE18">
            <v>4016.6127312206127</v>
          </cell>
          <cell r="CF18">
            <v>4016.6127312206127</v>
          </cell>
          <cell r="CG18">
            <v>127478.72823358417</v>
          </cell>
          <cell r="CH18">
            <v>0.3</v>
          </cell>
          <cell r="CI18">
            <v>0.2</v>
          </cell>
          <cell r="CJ18">
            <v>38243.618470075249</v>
          </cell>
          <cell r="CK18">
            <v>33144.469340731885</v>
          </cell>
          <cell r="CL18">
            <v>198866.81604439131</v>
          </cell>
          <cell r="CM18">
            <v>0.02</v>
          </cell>
          <cell r="CN18">
            <v>0.02</v>
          </cell>
          <cell r="CO18">
            <v>0.05</v>
          </cell>
          <cell r="CP18">
            <v>0.02</v>
          </cell>
          <cell r="CQ18">
            <v>0</v>
          </cell>
          <cell r="CR18">
            <v>0.02</v>
          </cell>
          <cell r="CS18">
            <v>7.0000000000000007E-2</v>
          </cell>
          <cell r="CT18">
            <v>7.0000000000000007E-2</v>
          </cell>
          <cell r="CU18">
            <v>0.02</v>
          </cell>
          <cell r="CV18">
            <v>0</v>
          </cell>
          <cell r="CW18">
            <v>0</v>
          </cell>
          <cell r="CX18">
            <v>0.29000000000000004</v>
          </cell>
          <cell r="CY18">
            <v>5601.8821420955301</v>
          </cell>
          <cell r="CZ18">
            <v>5601.8821420955301</v>
          </cell>
          <cell r="DA18">
            <v>14004.705355238824</v>
          </cell>
          <cell r="DB18">
            <v>5601.8821420955301</v>
          </cell>
          <cell r="DC18">
            <v>0</v>
          </cell>
          <cell r="DD18">
            <v>5601.8821420955301</v>
          </cell>
          <cell r="DE18">
            <v>19606.587497334356</v>
          </cell>
          <cell r="DF18">
            <v>19606.587497334356</v>
          </cell>
          <cell r="DG18">
            <v>5601.8821420955301</v>
          </cell>
          <cell r="DH18">
            <v>0</v>
          </cell>
          <cell r="DI18">
            <v>0</v>
          </cell>
          <cell r="DJ18">
            <v>81227.291060385192</v>
          </cell>
          <cell r="DK18">
            <v>280094.10710477649</v>
          </cell>
          <cell r="DL18">
            <v>0.1</v>
          </cell>
          <cell r="DM18">
            <v>31121.567456086279</v>
          </cell>
          <cell r="DN18">
            <v>311215.67456086277</v>
          </cell>
          <cell r="DP18">
            <v>0</v>
          </cell>
          <cell r="DQ18">
            <v>0</v>
          </cell>
          <cell r="DR18">
            <v>111100</v>
          </cell>
          <cell r="DS18">
            <v>0</v>
          </cell>
          <cell r="DT18">
            <v>0</v>
          </cell>
          <cell r="DU18">
            <v>111100</v>
          </cell>
          <cell r="DV18">
            <v>6.1270166537925885E-2</v>
          </cell>
          <cell r="DW18">
            <v>6807.1155023635656</v>
          </cell>
          <cell r="DX18">
            <v>0.05</v>
          </cell>
          <cell r="DY18">
            <v>5555</v>
          </cell>
          <cell r="DZ18">
            <v>3.2533159786523491E-2</v>
          </cell>
          <cell r="EA18">
            <v>4016.6127312206127</v>
          </cell>
          <cell r="EB18">
            <v>127478.72823358417</v>
          </cell>
          <cell r="EC18">
            <v>0.3</v>
          </cell>
          <cell r="ED18">
            <v>38243.618470075249</v>
          </cell>
          <cell r="EE18">
            <v>0.2</v>
          </cell>
          <cell r="EF18">
            <v>33144.469340731885</v>
          </cell>
          <cell r="EG18">
            <v>81227.291060385192</v>
          </cell>
          <cell r="EH18">
            <v>280094.10710477649</v>
          </cell>
          <cell r="EI18">
            <v>31121.567456086279</v>
          </cell>
          <cell r="EJ18">
            <v>311215.67456086277</v>
          </cell>
          <cell r="EL18">
            <v>311215.67456086277</v>
          </cell>
          <cell r="EM18">
            <v>311215.67456086277</v>
          </cell>
          <cell r="EP18">
            <v>476159.98207812005</v>
          </cell>
          <cell r="EQ18">
            <v>952.31996415624008</v>
          </cell>
          <cell r="ER18">
            <v>477112.30204227631</v>
          </cell>
          <cell r="ET18" t="str">
            <v>WP4</v>
          </cell>
          <cell r="EU18" t="e">
            <v>#REF!</v>
          </cell>
          <cell r="EV18" t="str">
            <v>Task Description</v>
          </cell>
          <cell r="EW18">
            <v>268.89034282058543</v>
          </cell>
          <cell r="EX18">
            <v>0</v>
          </cell>
          <cell r="EY18">
            <v>39448</v>
          </cell>
          <cell r="EZ18">
            <v>40148</v>
          </cell>
          <cell r="FA18">
            <v>39448</v>
          </cell>
          <cell r="FB18">
            <v>40148</v>
          </cell>
          <cell r="FC18">
            <v>0</v>
          </cell>
        </row>
        <row r="19">
          <cell r="A19" t="str">
            <v>WP5</v>
          </cell>
          <cell r="B19" t="str">
            <v>Task Description</v>
          </cell>
          <cell r="C19">
            <v>1</v>
          </cell>
          <cell r="D19" t="str">
            <v>TO3</v>
          </cell>
          <cell r="E19" t="str">
            <v>RE</v>
          </cell>
          <cell r="F19" t="str">
            <v>TBU</v>
          </cell>
          <cell r="G19">
            <v>1</v>
          </cell>
          <cell r="AQ19">
            <v>500000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505000</v>
          </cell>
          <cell r="BH19">
            <v>0</v>
          </cell>
          <cell r="BI19">
            <v>505000</v>
          </cell>
          <cell r="BJ19">
            <v>0.1</v>
          </cell>
          <cell r="BK19">
            <v>50500</v>
          </cell>
          <cell r="BL19">
            <v>555500</v>
          </cell>
          <cell r="BM19">
            <v>555500</v>
          </cell>
          <cell r="BN19">
            <v>0</v>
          </cell>
          <cell r="BO19">
            <v>0.05</v>
          </cell>
          <cell r="BP19">
            <v>0.1</v>
          </cell>
          <cell r="BQ19">
            <v>527725</v>
          </cell>
          <cell r="BR19">
            <v>555500</v>
          </cell>
          <cell r="BS19">
            <v>611050</v>
          </cell>
          <cell r="BT19">
            <v>589535.5775118178</v>
          </cell>
          <cell r="BU19">
            <v>0.05</v>
          </cell>
          <cell r="BV19">
            <v>27775</v>
          </cell>
          <cell r="BW19">
            <v>39448</v>
          </cell>
          <cell r="BX19">
            <v>40148</v>
          </cell>
          <cell r="BY19">
            <v>39448</v>
          </cell>
          <cell r="BZ19">
            <v>40148</v>
          </cell>
          <cell r="CA19">
            <v>2.8606646706306513E-2</v>
          </cell>
          <cell r="CB19">
            <v>3.2533159786523491E-2</v>
          </cell>
          <cell r="CC19">
            <v>3.2533159786523491E-2</v>
          </cell>
          <cell r="CD19">
            <v>0</v>
          </cell>
          <cell r="CE19">
            <v>20083.063656103062</v>
          </cell>
          <cell r="CF19">
            <v>20083.063656103062</v>
          </cell>
          <cell r="CG19">
            <v>637393.6411679209</v>
          </cell>
          <cell r="CH19">
            <v>0.3</v>
          </cell>
          <cell r="CI19">
            <v>0.2</v>
          </cell>
          <cell r="CJ19">
            <v>191218.09235037628</v>
          </cell>
          <cell r="CK19">
            <v>165722.34670365945</v>
          </cell>
          <cell r="CL19">
            <v>994334.0802219566</v>
          </cell>
          <cell r="CM19">
            <v>0.02</v>
          </cell>
          <cell r="CN19">
            <v>0.02</v>
          </cell>
          <cell r="CO19">
            <v>0.05</v>
          </cell>
          <cell r="CP19">
            <v>0.02</v>
          </cell>
          <cell r="CQ19">
            <v>0</v>
          </cell>
          <cell r="CR19">
            <v>0.02</v>
          </cell>
          <cell r="CS19">
            <v>7.0000000000000007E-2</v>
          </cell>
          <cell r="CT19">
            <v>7.0000000000000007E-2</v>
          </cell>
          <cell r="CU19">
            <v>0.02</v>
          </cell>
          <cell r="CV19">
            <v>0</v>
          </cell>
          <cell r="CW19">
            <v>0</v>
          </cell>
          <cell r="CX19">
            <v>0.29000000000000004</v>
          </cell>
          <cell r="CY19">
            <v>28009.410710477652</v>
          </cell>
          <cell r="CZ19">
            <v>28009.410710477652</v>
          </cell>
          <cell r="DA19">
            <v>70023.526776194136</v>
          </cell>
          <cell r="DB19">
            <v>28009.410710477652</v>
          </cell>
          <cell r="DC19">
            <v>0</v>
          </cell>
          <cell r="DD19">
            <v>28009.410710477652</v>
          </cell>
          <cell r="DE19">
            <v>98032.937486671784</v>
          </cell>
          <cell r="DF19">
            <v>98032.937486671784</v>
          </cell>
          <cell r="DG19">
            <v>28009.410710477652</v>
          </cell>
          <cell r="DH19">
            <v>0</v>
          </cell>
          <cell r="DI19">
            <v>0</v>
          </cell>
          <cell r="DJ19">
            <v>406136.45530192601</v>
          </cell>
          <cell r="DK19">
            <v>1400470.5355238826</v>
          </cell>
          <cell r="DL19">
            <v>0.1</v>
          </cell>
          <cell r="DM19">
            <v>155607.83728043141</v>
          </cell>
          <cell r="DN19">
            <v>1556078.3728043139</v>
          </cell>
          <cell r="DP19">
            <v>0</v>
          </cell>
          <cell r="DQ19">
            <v>0</v>
          </cell>
          <cell r="DR19">
            <v>555500</v>
          </cell>
          <cell r="DS19">
            <v>0</v>
          </cell>
          <cell r="DT19">
            <v>0</v>
          </cell>
          <cell r="DU19">
            <v>555500</v>
          </cell>
          <cell r="DV19">
            <v>6.127016653792583E-2</v>
          </cell>
          <cell r="DW19">
            <v>34035.577511817799</v>
          </cell>
          <cell r="DX19">
            <v>0.05</v>
          </cell>
          <cell r="DY19">
            <v>27775</v>
          </cell>
          <cell r="DZ19">
            <v>3.2533159786523491E-2</v>
          </cell>
          <cell r="EA19">
            <v>20083.063656103062</v>
          </cell>
          <cell r="EB19">
            <v>637393.6411679209</v>
          </cell>
          <cell r="EC19">
            <v>0.3</v>
          </cell>
          <cell r="ED19">
            <v>191218.09235037628</v>
          </cell>
          <cell r="EE19">
            <v>0.2</v>
          </cell>
          <cell r="EF19">
            <v>165722.34670365945</v>
          </cell>
          <cell r="EG19">
            <v>406136.45530192601</v>
          </cell>
          <cell r="EH19">
            <v>1400470.5355238826</v>
          </cell>
          <cell r="EI19">
            <v>155607.83728043141</v>
          </cell>
          <cell r="EJ19">
            <v>1556078.3728043139</v>
          </cell>
          <cell r="EL19">
            <v>1556078.3728043139</v>
          </cell>
          <cell r="EM19">
            <v>1556078.3728043139</v>
          </cell>
          <cell r="EP19">
            <v>2380799.9103906001</v>
          </cell>
          <cell r="EQ19">
            <v>4761.5998207811999</v>
          </cell>
          <cell r="ER19">
            <v>2385561.5102113811</v>
          </cell>
          <cell r="ET19" t="str">
            <v>WP5</v>
          </cell>
          <cell r="EU19" t="e">
            <v>#REF!</v>
          </cell>
          <cell r="EV19" t="str">
            <v>Task Description</v>
          </cell>
          <cell r="EW19">
            <v>1344.4517141029273</v>
          </cell>
          <cell r="EX19">
            <v>0</v>
          </cell>
          <cell r="EY19">
            <v>39448</v>
          </cell>
          <cell r="EZ19">
            <v>40148</v>
          </cell>
          <cell r="FA19">
            <v>39448</v>
          </cell>
          <cell r="FB19">
            <v>40148</v>
          </cell>
          <cell r="FC19">
            <v>0</v>
          </cell>
        </row>
        <row r="20">
          <cell r="A20" t="str">
            <v>WP6</v>
          </cell>
          <cell r="B20" t="str">
            <v>Task Description</v>
          </cell>
          <cell r="C20">
            <v>1</v>
          </cell>
          <cell r="D20" t="str">
            <v>MS1</v>
          </cell>
          <cell r="E20" t="str">
            <v>RE</v>
          </cell>
          <cell r="F20" t="str">
            <v>TBU</v>
          </cell>
          <cell r="G20">
            <v>1</v>
          </cell>
          <cell r="AN20">
            <v>100000</v>
          </cell>
          <cell r="AS20">
            <v>0</v>
          </cell>
          <cell r="AT20">
            <v>0</v>
          </cell>
          <cell r="AU20">
            <v>0</v>
          </cell>
          <cell r="AV20">
            <v>0</v>
          </cell>
          <cell r="AW20">
            <v>0</v>
          </cell>
          <cell r="AX20">
            <v>0</v>
          </cell>
          <cell r="AY20">
            <v>0</v>
          </cell>
          <cell r="AZ20">
            <v>0</v>
          </cell>
          <cell r="BA20">
            <v>0</v>
          </cell>
          <cell r="BB20">
            <v>0</v>
          </cell>
          <cell r="BC20">
            <v>0</v>
          </cell>
          <cell r="BD20">
            <v>105000</v>
          </cell>
          <cell r="BE20">
            <v>0</v>
          </cell>
          <cell r="BF20">
            <v>0</v>
          </cell>
          <cell r="BG20">
            <v>0</v>
          </cell>
          <cell r="BH20">
            <v>0</v>
          </cell>
          <cell r="BI20">
            <v>105000</v>
          </cell>
          <cell r="BJ20">
            <v>0.1</v>
          </cell>
          <cell r="BK20">
            <v>10500</v>
          </cell>
          <cell r="BL20">
            <v>115500</v>
          </cell>
          <cell r="BM20">
            <v>115500</v>
          </cell>
          <cell r="BN20">
            <v>0</v>
          </cell>
          <cell r="BO20">
            <v>0.05</v>
          </cell>
          <cell r="BP20">
            <v>0.1</v>
          </cell>
          <cell r="BQ20">
            <v>109725</v>
          </cell>
          <cell r="BR20">
            <v>115500</v>
          </cell>
          <cell r="BS20">
            <v>127050.00000000001</v>
          </cell>
          <cell r="BT20">
            <v>122576.70423513044</v>
          </cell>
          <cell r="BU20">
            <v>0.05</v>
          </cell>
          <cell r="BV20">
            <v>5775</v>
          </cell>
          <cell r="BW20">
            <v>39448</v>
          </cell>
          <cell r="BX20">
            <v>40148</v>
          </cell>
          <cell r="BY20">
            <v>39448</v>
          </cell>
          <cell r="BZ20">
            <v>40148</v>
          </cell>
          <cell r="CA20">
            <v>2.8606646706306513E-2</v>
          </cell>
          <cell r="CB20">
            <v>3.2533159786523491E-2</v>
          </cell>
          <cell r="CC20">
            <v>3.2533159786523491E-2</v>
          </cell>
          <cell r="CD20">
            <v>0</v>
          </cell>
          <cell r="CE20">
            <v>4175.6865027541025</v>
          </cell>
          <cell r="CF20">
            <v>4175.6865027541025</v>
          </cell>
          <cell r="CG20">
            <v>132527.39073788453</v>
          </cell>
          <cell r="CH20">
            <v>0.1</v>
          </cell>
          <cell r="CI20">
            <v>0.15</v>
          </cell>
          <cell r="CJ20">
            <v>13252.739073788454</v>
          </cell>
          <cell r="CK20">
            <v>21867.019471750948</v>
          </cell>
          <cell r="CL20">
            <v>167647.14928342393</v>
          </cell>
          <cell r="CM20">
            <v>0.02</v>
          </cell>
          <cell r="CN20">
            <v>0.02</v>
          </cell>
          <cell r="CO20">
            <v>0.04</v>
          </cell>
          <cell r="CP20">
            <v>0.02</v>
          </cell>
          <cell r="CQ20">
            <v>0</v>
          </cell>
          <cell r="CR20">
            <v>0.02</v>
          </cell>
          <cell r="CS20">
            <v>0.06</v>
          </cell>
          <cell r="CT20">
            <v>0.02</v>
          </cell>
          <cell r="CU20">
            <v>0.02</v>
          </cell>
          <cell r="CV20">
            <v>0</v>
          </cell>
          <cell r="CW20">
            <v>0</v>
          </cell>
          <cell r="CX20">
            <v>0.21999999999999997</v>
          </cell>
          <cell r="CY20">
            <v>4298.6448534211258</v>
          </cell>
          <cell r="CZ20">
            <v>4298.6448534211258</v>
          </cell>
          <cell r="DA20">
            <v>8597.2897068422517</v>
          </cell>
          <cell r="DB20">
            <v>4298.6448534211258</v>
          </cell>
          <cell r="DC20">
            <v>0</v>
          </cell>
          <cell r="DD20">
            <v>4298.6448534211258</v>
          </cell>
          <cell r="DE20">
            <v>12895.934560263378</v>
          </cell>
          <cell r="DF20">
            <v>4298.6448534211258</v>
          </cell>
          <cell r="DG20">
            <v>4298.6448534211258</v>
          </cell>
          <cell r="DH20">
            <v>0</v>
          </cell>
          <cell r="DI20">
            <v>0</v>
          </cell>
          <cell r="DJ20">
            <v>47285.093387632383</v>
          </cell>
          <cell r="DK20">
            <v>214932.2426710563</v>
          </cell>
          <cell r="DL20">
            <v>0.1</v>
          </cell>
          <cell r="DM20">
            <v>23881.360296784034</v>
          </cell>
          <cell r="DN20">
            <v>238813.60296784033</v>
          </cell>
          <cell r="DP20">
            <v>0</v>
          </cell>
          <cell r="DQ20">
            <v>0</v>
          </cell>
          <cell r="DR20">
            <v>115500</v>
          </cell>
          <cell r="DS20">
            <v>0</v>
          </cell>
          <cell r="DT20">
            <v>0</v>
          </cell>
          <cell r="DU20">
            <v>115500</v>
          </cell>
          <cell r="DV20">
            <v>6.1270166537925892E-2</v>
          </cell>
          <cell r="DW20">
            <v>7076.7042351304408</v>
          </cell>
          <cell r="DX20">
            <v>0.05</v>
          </cell>
          <cell r="DY20">
            <v>5775</v>
          </cell>
          <cell r="DZ20">
            <v>3.2533159786523491E-2</v>
          </cell>
          <cell r="EA20">
            <v>4175.6865027541025</v>
          </cell>
          <cell r="EB20">
            <v>132527.39073788453</v>
          </cell>
          <cell r="EC20">
            <v>0.1</v>
          </cell>
          <cell r="ED20">
            <v>13252.739073788454</v>
          </cell>
          <cell r="EE20">
            <v>0.15</v>
          </cell>
          <cell r="EF20">
            <v>21867.019471750948</v>
          </cell>
          <cell r="EG20">
            <v>47285.093387632383</v>
          </cell>
          <cell r="EH20">
            <v>214932.2426710563</v>
          </cell>
          <cell r="EI20">
            <v>23881.360296784034</v>
          </cell>
          <cell r="EJ20">
            <v>238813.60296784033</v>
          </cell>
          <cell r="EL20">
            <v>238813.60296784033</v>
          </cell>
          <cell r="EM20">
            <v>238813.60296784033</v>
          </cell>
          <cell r="EP20">
            <v>365384.81254079571</v>
          </cell>
          <cell r="EQ20">
            <v>730.76962508159147</v>
          </cell>
          <cell r="ER20">
            <v>366115.58216587728</v>
          </cell>
          <cell r="ET20" t="str">
            <v>WP6</v>
          </cell>
          <cell r="EU20" t="e">
            <v>#REF!</v>
          </cell>
          <cell r="EV20" t="str">
            <v>Task Description</v>
          </cell>
          <cell r="EW20">
            <v>206.33495296421407</v>
          </cell>
          <cell r="EX20">
            <v>0</v>
          </cell>
          <cell r="EY20">
            <v>39448</v>
          </cell>
          <cell r="EZ20">
            <v>40148</v>
          </cell>
          <cell r="FA20">
            <v>39448</v>
          </cell>
          <cell r="FB20">
            <v>40148</v>
          </cell>
          <cell r="FC20">
            <v>0</v>
          </cell>
        </row>
        <row r="21">
          <cell r="A21" t="str">
            <v>WP7</v>
          </cell>
          <cell r="B21" t="str">
            <v>Task Description</v>
          </cell>
          <cell r="C21">
            <v>1</v>
          </cell>
          <cell r="D21" t="str">
            <v>MS2</v>
          </cell>
          <cell r="E21" t="str">
            <v>SY</v>
          </cell>
          <cell r="F21" t="str">
            <v>TBU</v>
          </cell>
          <cell r="G21">
            <v>1</v>
          </cell>
          <cell r="AN21">
            <v>100000</v>
          </cell>
          <cell r="AS21">
            <v>0</v>
          </cell>
          <cell r="AT21">
            <v>0</v>
          </cell>
          <cell r="AU21">
            <v>0</v>
          </cell>
          <cell r="AV21">
            <v>0</v>
          </cell>
          <cell r="AW21">
            <v>0</v>
          </cell>
          <cell r="AX21">
            <v>0</v>
          </cell>
          <cell r="AY21">
            <v>0</v>
          </cell>
          <cell r="AZ21">
            <v>0</v>
          </cell>
          <cell r="BA21">
            <v>0</v>
          </cell>
          <cell r="BB21">
            <v>0</v>
          </cell>
          <cell r="BC21">
            <v>0</v>
          </cell>
          <cell r="BD21">
            <v>105000</v>
          </cell>
          <cell r="BE21">
            <v>0</v>
          </cell>
          <cell r="BF21">
            <v>0</v>
          </cell>
          <cell r="BG21">
            <v>0</v>
          </cell>
          <cell r="BH21">
            <v>0</v>
          </cell>
          <cell r="BI21">
            <v>105000</v>
          </cell>
          <cell r="BJ21">
            <v>0.1</v>
          </cell>
          <cell r="BK21">
            <v>10500</v>
          </cell>
          <cell r="BL21">
            <v>115500</v>
          </cell>
          <cell r="BM21">
            <v>115500</v>
          </cell>
          <cell r="BN21">
            <v>0</v>
          </cell>
          <cell r="BO21">
            <v>0.05</v>
          </cell>
          <cell r="BP21">
            <v>0.1</v>
          </cell>
          <cell r="BQ21">
            <v>109725</v>
          </cell>
          <cell r="BR21">
            <v>115500</v>
          </cell>
          <cell r="BS21">
            <v>127050.00000000001</v>
          </cell>
          <cell r="BT21">
            <v>122576.70423513044</v>
          </cell>
          <cell r="BU21">
            <v>0.05</v>
          </cell>
          <cell r="BV21">
            <v>5775</v>
          </cell>
          <cell r="BW21">
            <v>39448</v>
          </cell>
          <cell r="BX21">
            <v>40148</v>
          </cell>
          <cell r="BY21">
            <v>39448</v>
          </cell>
          <cell r="BZ21">
            <v>40148</v>
          </cell>
          <cell r="CA21">
            <v>2.8606646706306513E-2</v>
          </cell>
          <cell r="CB21">
            <v>3.2533159786523491E-2</v>
          </cell>
          <cell r="CC21">
            <v>3.2533159786523491E-2</v>
          </cell>
          <cell r="CD21">
            <v>0</v>
          </cell>
          <cell r="CE21">
            <v>4175.6865027541025</v>
          </cell>
          <cell r="CF21">
            <v>4175.6865027541025</v>
          </cell>
          <cell r="CG21">
            <v>132527.39073788453</v>
          </cell>
          <cell r="CH21">
            <v>0.2</v>
          </cell>
          <cell r="CI21">
            <v>0.12</v>
          </cell>
          <cell r="CJ21">
            <v>26505.478147576909</v>
          </cell>
          <cell r="CK21">
            <v>19083.944266255374</v>
          </cell>
          <cell r="CL21">
            <v>178116.81315171681</v>
          </cell>
          <cell r="CM21">
            <v>0.02</v>
          </cell>
          <cell r="CN21">
            <v>0.02</v>
          </cell>
          <cell r="CO21">
            <v>0</v>
          </cell>
          <cell r="CP21">
            <v>0</v>
          </cell>
          <cell r="CQ21">
            <v>0</v>
          </cell>
          <cell r="CR21">
            <v>0.02</v>
          </cell>
          <cell r="CS21">
            <v>0.02</v>
          </cell>
          <cell r="CT21">
            <v>0.02</v>
          </cell>
          <cell r="CU21">
            <v>0.02</v>
          </cell>
          <cell r="CV21">
            <v>0</v>
          </cell>
          <cell r="CW21">
            <v>0</v>
          </cell>
          <cell r="CX21">
            <v>0.12000000000000001</v>
          </cell>
          <cell r="CY21">
            <v>4048.1093898117456</v>
          </cell>
          <cell r="CZ21">
            <v>4048.1093898117456</v>
          </cell>
          <cell r="DA21">
            <v>0</v>
          </cell>
          <cell r="DB21">
            <v>0</v>
          </cell>
          <cell r="DC21">
            <v>0</v>
          </cell>
          <cell r="DD21">
            <v>4048.1093898117456</v>
          </cell>
          <cell r="DE21">
            <v>4048.1093898117456</v>
          </cell>
          <cell r="DF21">
            <v>4048.1093898117456</v>
          </cell>
          <cell r="DG21">
            <v>4048.1093898117456</v>
          </cell>
          <cell r="DH21">
            <v>0</v>
          </cell>
          <cell r="DI21">
            <v>0</v>
          </cell>
          <cell r="DJ21">
            <v>24288.656338870478</v>
          </cell>
          <cell r="DK21">
            <v>202405.46949058727</v>
          </cell>
          <cell r="DL21">
            <v>0.1</v>
          </cell>
          <cell r="DM21">
            <v>22489.496610065253</v>
          </cell>
          <cell r="DN21">
            <v>224894.96610065253</v>
          </cell>
          <cell r="DP21">
            <v>0</v>
          </cell>
          <cell r="DQ21">
            <v>0</v>
          </cell>
          <cell r="DR21">
            <v>115500</v>
          </cell>
          <cell r="DS21">
            <v>0</v>
          </cell>
          <cell r="DT21">
            <v>0</v>
          </cell>
          <cell r="DU21">
            <v>115500</v>
          </cell>
          <cell r="DV21">
            <v>6.1270166537925892E-2</v>
          </cell>
          <cell r="DW21">
            <v>7076.7042351304408</v>
          </cell>
          <cell r="DX21">
            <v>0.05</v>
          </cell>
          <cell r="DY21">
            <v>5775</v>
          </cell>
          <cell r="DZ21">
            <v>3.2533159786523491E-2</v>
          </cell>
          <cell r="EA21">
            <v>4175.6865027541025</v>
          </cell>
          <cell r="EB21">
            <v>132527.39073788453</v>
          </cell>
          <cell r="EC21">
            <v>0.2</v>
          </cell>
          <cell r="ED21">
            <v>26505.478147576909</v>
          </cell>
          <cell r="EE21">
            <v>0.12</v>
          </cell>
          <cell r="EF21">
            <v>19083.944266255374</v>
          </cell>
          <cell r="EG21">
            <v>24288.656338870478</v>
          </cell>
          <cell r="EH21">
            <v>202405.46949058727</v>
          </cell>
          <cell r="EI21">
            <v>22489.496610065253</v>
          </cell>
          <cell r="EJ21">
            <v>224894.96610065253</v>
          </cell>
          <cell r="EL21">
            <v>224894.96610065253</v>
          </cell>
          <cell r="EM21">
            <v>224894.96610065253</v>
          </cell>
          <cell r="EP21">
            <v>344089.29813399835</v>
          </cell>
          <cell r="EQ21">
            <v>688.17859626799668</v>
          </cell>
          <cell r="ER21">
            <v>344777.47673026635</v>
          </cell>
          <cell r="ET21" t="str">
            <v>WP7</v>
          </cell>
          <cell r="EU21" t="e">
            <v>#REF!</v>
          </cell>
          <cell r="EV21" t="str">
            <v>Task Description</v>
          </cell>
          <cell r="EW21">
            <v>194.30925071096379</v>
          </cell>
          <cell r="EX21">
            <v>0</v>
          </cell>
          <cell r="EY21">
            <v>39448</v>
          </cell>
          <cell r="EZ21">
            <v>40148</v>
          </cell>
          <cell r="FA21">
            <v>39448</v>
          </cell>
          <cell r="FB21">
            <v>40148</v>
          </cell>
          <cell r="FC21">
            <v>0</v>
          </cell>
        </row>
        <row r="22">
          <cell r="A22" t="str">
            <v>WP8</v>
          </cell>
          <cell r="B22" t="str">
            <v>Task Description</v>
          </cell>
          <cell r="C22">
            <v>1</v>
          </cell>
          <cell r="D22" t="str">
            <v>MS3</v>
          </cell>
          <cell r="E22" t="str">
            <v>DE</v>
          </cell>
          <cell r="F22" t="str">
            <v>TBU</v>
          </cell>
          <cell r="G22">
            <v>1</v>
          </cell>
          <cell r="AN22">
            <v>1000000</v>
          </cell>
          <cell r="AS22">
            <v>0</v>
          </cell>
          <cell r="AT22">
            <v>0</v>
          </cell>
          <cell r="AU22">
            <v>0</v>
          </cell>
          <cell r="AV22">
            <v>0</v>
          </cell>
          <cell r="AW22">
            <v>0</v>
          </cell>
          <cell r="AX22">
            <v>0</v>
          </cell>
          <cell r="AY22">
            <v>0</v>
          </cell>
          <cell r="AZ22">
            <v>0</v>
          </cell>
          <cell r="BA22">
            <v>0</v>
          </cell>
          <cell r="BB22">
            <v>0</v>
          </cell>
          <cell r="BC22">
            <v>0</v>
          </cell>
          <cell r="BD22">
            <v>1050000</v>
          </cell>
          <cell r="BE22">
            <v>0</v>
          </cell>
          <cell r="BF22">
            <v>0</v>
          </cell>
          <cell r="BG22">
            <v>0</v>
          </cell>
          <cell r="BH22">
            <v>0</v>
          </cell>
          <cell r="BI22">
            <v>1050000</v>
          </cell>
          <cell r="BJ22">
            <v>0.1</v>
          </cell>
          <cell r="BK22">
            <v>105000</v>
          </cell>
          <cell r="BL22">
            <v>1155000</v>
          </cell>
          <cell r="BM22">
            <v>1155000</v>
          </cell>
          <cell r="BN22">
            <v>0</v>
          </cell>
          <cell r="BO22">
            <v>0.05</v>
          </cell>
          <cell r="BP22">
            <v>0.1</v>
          </cell>
          <cell r="BQ22">
            <v>1097250</v>
          </cell>
          <cell r="BR22">
            <v>1155000</v>
          </cell>
          <cell r="BS22">
            <v>1270500</v>
          </cell>
          <cell r="BT22">
            <v>1225767.0423513043</v>
          </cell>
          <cell r="BU22">
            <v>0.05</v>
          </cell>
          <cell r="BV22">
            <v>57750</v>
          </cell>
          <cell r="BW22">
            <v>39448</v>
          </cell>
          <cell r="BX22">
            <v>40148</v>
          </cell>
          <cell r="BY22">
            <v>39448</v>
          </cell>
          <cell r="BZ22">
            <v>40148</v>
          </cell>
          <cell r="CA22">
            <v>2.8606646706306513E-2</v>
          </cell>
          <cell r="CB22">
            <v>3.2533159786523491E-2</v>
          </cell>
          <cell r="CC22">
            <v>3.2533159786523491E-2</v>
          </cell>
          <cell r="CD22">
            <v>0</v>
          </cell>
          <cell r="CE22">
            <v>41756.865027541025</v>
          </cell>
          <cell r="CF22">
            <v>41756.865027541025</v>
          </cell>
          <cell r="CG22">
            <v>1325273.9073788454</v>
          </cell>
          <cell r="CH22">
            <v>0.15</v>
          </cell>
          <cell r="CI22">
            <v>0.19</v>
          </cell>
          <cell r="CJ22">
            <v>198791.08610682681</v>
          </cell>
          <cell r="CK22">
            <v>289572.34876227769</v>
          </cell>
          <cell r="CL22">
            <v>1813637.3422479499</v>
          </cell>
          <cell r="CM22">
            <v>0.02</v>
          </cell>
          <cell r="CN22">
            <v>0.02</v>
          </cell>
          <cell r="CO22">
            <v>0</v>
          </cell>
          <cell r="CP22">
            <v>0</v>
          </cell>
          <cell r="CQ22">
            <v>0</v>
          </cell>
          <cell r="CR22">
            <v>0.02</v>
          </cell>
          <cell r="CS22">
            <v>0.02</v>
          </cell>
          <cell r="CT22">
            <v>0.02</v>
          </cell>
          <cell r="CU22">
            <v>0.02</v>
          </cell>
          <cell r="CV22">
            <v>0</v>
          </cell>
          <cell r="CW22">
            <v>0</v>
          </cell>
          <cell r="CX22">
            <v>0.12000000000000001</v>
          </cell>
          <cell r="CY22">
            <v>41219.03050563523</v>
          </cell>
          <cell r="CZ22">
            <v>41219.03050563523</v>
          </cell>
          <cell r="DA22">
            <v>0</v>
          </cell>
          <cell r="DB22">
            <v>0</v>
          </cell>
          <cell r="DC22">
            <v>0</v>
          </cell>
          <cell r="DD22">
            <v>41219.03050563523</v>
          </cell>
          <cell r="DE22">
            <v>41219.03050563523</v>
          </cell>
          <cell r="DF22">
            <v>41219.03050563523</v>
          </cell>
          <cell r="DG22">
            <v>41219.03050563523</v>
          </cell>
          <cell r="DH22">
            <v>0</v>
          </cell>
          <cell r="DI22">
            <v>0</v>
          </cell>
          <cell r="DJ22">
            <v>247314.18303381139</v>
          </cell>
          <cell r="DK22">
            <v>2060951.5252817613</v>
          </cell>
          <cell r="DL22">
            <v>0.1</v>
          </cell>
          <cell r="DM22">
            <v>228994.61392019573</v>
          </cell>
          <cell r="DN22">
            <v>2289946.1392019568</v>
          </cell>
          <cell r="DP22">
            <v>0</v>
          </cell>
          <cell r="DQ22">
            <v>0</v>
          </cell>
          <cell r="DR22">
            <v>1155000</v>
          </cell>
          <cell r="DS22">
            <v>0</v>
          </cell>
          <cell r="DT22">
            <v>0</v>
          </cell>
          <cell r="DU22">
            <v>1155000</v>
          </cell>
          <cell r="DV22">
            <v>6.1270166537925816E-2</v>
          </cell>
          <cell r="DW22">
            <v>70767.042351304321</v>
          </cell>
          <cell r="DX22">
            <v>0.05</v>
          </cell>
          <cell r="DY22">
            <v>57750</v>
          </cell>
          <cell r="DZ22">
            <v>3.2533159786523491E-2</v>
          </cell>
          <cell r="EA22">
            <v>41756.865027541025</v>
          </cell>
          <cell r="EB22">
            <v>1325273.9073788454</v>
          </cell>
          <cell r="EC22">
            <v>0.15</v>
          </cell>
          <cell r="ED22">
            <v>198791.08610682681</v>
          </cell>
          <cell r="EE22">
            <v>0.19</v>
          </cell>
          <cell r="EF22">
            <v>289572.34876227769</v>
          </cell>
          <cell r="EG22">
            <v>247314.18303381139</v>
          </cell>
          <cell r="EH22">
            <v>2060951.5252817613</v>
          </cell>
          <cell r="EI22">
            <v>228994.61392019573</v>
          </cell>
          <cell r="EJ22">
            <v>2289946.1392019568</v>
          </cell>
          <cell r="EL22">
            <v>2289946.1392019568</v>
          </cell>
          <cell r="EM22">
            <v>2289946.1392019568</v>
          </cell>
          <cell r="EP22">
            <v>3503617.5929789939</v>
          </cell>
          <cell r="EQ22">
            <v>7007.2351859579876</v>
          </cell>
          <cell r="ER22">
            <v>3510624.8281649519</v>
          </cell>
          <cell r="ET22" t="str">
            <v>WP8</v>
          </cell>
          <cell r="EU22" t="e">
            <v>#REF!</v>
          </cell>
          <cell r="EV22" t="str">
            <v>Task Description</v>
          </cell>
          <cell r="EW22">
            <v>1978.5134642704909</v>
          </cell>
          <cell r="EX22">
            <v>0</v>
          </cell>
          <cell r="EY22">
            <v>39448</v>
          </cell>
          <cell r="EZ22">
            <v>40148</v>
          </cell>
          <cell r="FA22">
            <v>39448</v>
          </cell>
          <cell r="FB22">
            <v>40148</v>
          </cell>
          <cell r="FC22">
            <v>0</v>
          </cell>
        </row>
        <row r="23">
          <cell r="A23" t="str">
            <v>WP9</v>
          </cell>
          <cell r="B23" t="str">
            <v>Task Description</v>
          </cell>
          <cell r="C23">
            <v>1</v>
          </cell>
          <cell r="D23" t="str">
            <v>TO1</v>
          </cell>
          <cell r="E23" t="str">
            <v>DE</v>
          </cell>
          <cell r="F23" t="str">
            <v>TBU</v>
          </cell>
          <cell r="G23">
            <v>1</v>
          </cell>
          <cell r="AQ23">
            <v>400000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404000</v>
          </cell>
          <cell r="BH23">
            <v>0</v>
          </cell>
          <cell r="BI23">
            <v>404000</v>
          </cell>
          <cell r="BJ23">
            <v>0.1</v>
          </cell>
          <cell r="BK23">
            <v>40400</v>
          </cell>
          <cell r="BL23">
            <v>444400</v>
          </cell>
          <cell r="BM23">
            <v>444400</v>
          </cell>
          <cell r="BN23">
            <v>0</v>
          </cell>
          <cell r="BO23">
            <v>0.05</v>
          </cell>
          <cell r="BP23">
            <v>0.1</v>
          </cell>
          <cell r="BQ23">
            <v>422180</v>
          </cell>
          <cell r="BR23">
            <v>444400</v>
          </cell>
          <cell r="BS23">
            <v>488840.00000000006</v>
          </cell>
          <cell r="BT23">
            <v>471628.46200945426</v>
          </cell>
          <cell r="BU23">
            <v>0.05</v>
          </cell>
          <cell r="BV23">
            <v>22220</v>
          </cell>
          <cell r="BW23">
            <v>39448</v>
          </cell>
          <cell r="BX23">
            <v>40148</v>
          </cell>
          <cell r="BY23">
            <v>39448</v>
          </cell>
          <cell r="BZ23">
            <v>40148</v>
          </cell>
          <cell r="CA23">
            <v>2.8606646706306513E-2</v>
          </cell>
          <cell r="CB23">
            <v>3.2533159786523491E-2</v>
          </cell>
          <cell r="CC23">
            <v>3.2533159786523491E-2</v>
          </cell>
          <cell r="CD23">
            <v>0</v>
          </cell>
          <cell r="CE23">
            <v>16066.450924882451</v>
          </cell>
          <cell r="CF23">
            <v>16066.450924882451</v>
          </cell>
          <cell r="CG23">
            <v>509914.91293433669</v>
          </cell>
          <cell r="CH23">
            <v>0.17</v>
          </cell>
          <cell r="CI23">
            <v>0.2</v>
          </cell>
          <cell r="CJ23">
            <v>86685.535198837242</v>
          </cell>
          <cell r="CK23">
            <v>119320.0896266348</v>
          </cell>
          <cell r="CL23">
            <v>715920.53775980871</v>
          </cell>
          <cell r="CM23">
            <v>0.02</v>
          </cell>
          <cell r="CN23">
            <v>0.02</v>
          </cell>
          <cell r="CO23">
            <v>0</v>
          </cell>
          <cell r="CP23">
            <v>0</v>
          </cell>
          <cell r="CQ23">
            <v>0</v>
          </cell>
          <cell r="CR23">
            <v>0.02</v>
          </cell>
          <cell r="CS23">
            <v>0.02</v>
          </cell>
          <cell r="CT23">
            <v>0.02</v>
          </cell>
          <cell r="CU23">
            <v>0.02</v>
          </cell>
          <cell r="CV23">
            <v>0</v>
          </cell>
          <cell r="CW23">
            <v>0</v>
          </cell>
          <cell r="CX23">
            <v>0.12000000000000001</v>
          </cell>
          <cell r="CY23">
            <v>16270.921312722925</v>
          </cell>
          <cell r="CZ23">
            <v>16270.921312722925</v>
          </cell>
          <cell r="DA23">
            <v>0</v>
          </cell>
          <cell r="DB23">
            <v>0</v>
          </cell>
          <cell r="DC23">
            <v>0</v>
          </cell>
          <cell r="DD23">
            <v>16270.921312722925</v>
          </cell>
          <cell r="DE23">
            <v>16270.921312722925</v>
          </cell>
          <cell r="DF23">
            <v>16270.921312722925</v>
          </cell>
          <cell r="DG23">
            <v>16270.921312722925</v>
          </cell>
          <cell r="DH23">
            <v>0</v>
          </cell>
          <cell r="DI23">
            <v>0</v>
          </cell>
          <cell r="DJ23">
            <v>97625.527876337568</v>
          </cell>
          <cell r="DK23">
            <v>813546.06563614623</v>
          </cell>
          <cell r="DL23">
            <v>0.1</v>
          </cell>
          <cell r="DM23">
            <v>90394.007292905138</v>
          </cell>
          <cell r="DN23">
            <v>903940.07292905136</v>
          </cell>
          <cell r="DP23">
            <v>0</v>
          </cell>
          <cell r="DQ23">
            <v>0</v>
          </cell>
          <cell r="DR23">
            <v>444400</v>
          </cell>
          <cell r="DS23">
            <v>0</v>
          </cell>
          <cell r="DT23">
            <v>0</v>
          </cell>
          <cell r="DU23">
            <v>444400</v>
          </cell>
          <cell r="DV23">
            <v>6.1270166537925885E-2</v>
          </cell>
          <cell r="DW23">
            <v>27228.462009454262</v>
          </cell>
          <cell r="DX23">
            <v>0.05</v>
          </cell>
          <cell r="DY23">
            <v>22220</v>
          </cell>
          <cell r="DZ23">
            <v>3.2533159786523491E-2</v>
          </cell>
          <cell r="EA23">
            <v>16066.450924882451</v>
          </cell>
          <cell r="EB23">
            <v>509914.91293433669</v>
          </cell>
          <cell r="EC23">
            <v>0.17</v>
          </cell>
          <cell r="ED23">
            <v>86685.535198837242</v>
          </cell>
          <cell r="EE23">
            <v>0.2</v>
          </cell>
          <cell r="EF23">
            <v>119320.0896266348</v>
          </cell>
          <cell r="EG23">
            <v>97625.527876337568</v>
          </cell>
          <cell r="EH23">
            <v>813546.06563614635</v>
          </cell>
          <cell r="EI23">
            <v>90394.007292905138</v>
          </cell>
          <cell r="EJ23">
            <v>903940.07292905147</v>
          </cell>
          <cell r="EL23">
            <v>903940.07292905147</v>
          </cell>
          <cell r="EM23">
            <v>903940.07292905147</v>
          </cell>
          <cell r="EP23">
            <v>1383028.3115814489</v>
          </cell>
          <cell r="EQ23">
            <v>2766.0566231628977</v>
          </cell>
          <cell r="ER23">
            <v>1385794.3682046118</v>
          </cell>
          <cell r="ET23" t="str">
            <v>WP9</v>
          </cell>
          <cell r="EU23" t="e">
            <v>#REF!</v>
          </cell>
          <cell r="EV23" t="str">
            <v>Task Description</v>
          </cell>
          <cell r="EW23">
            <v>781.00422301070057</v>
          </cell>
          <cell r="EX23">
            <v>0</v>
          </cell>
          <cell r="EY23">
            <v>39448</v>
          </cell>
          <cell r="EZ23">
            <v>40148</v>
          </cell>
          <cell r="FA23">
            <v>39448</v>
          </cell>
          <cell r="FB23">
            <v>40148</v>
          </cell>
          <cell r="FC23">
            <v>0</v>
          </cell>
        </row>
        <row r="24">
          <cell r="A24" t="str">
            <v>WP10</v>
          </cell>
          <cell r="B24" t="str">
            <v>Task Description</v>
          </cell>
          <cell r="C24">
            <v>1</v>
          </cell>
          <cell r="D24" t="str">
            <v>TO1</v>
          </cell>
          <cell r="E24" t="str">
            <v>RE</v>
          </cell>
          <cell r="F24" t="str">
            <v>TBU</v>
          </cell>
          <cell r="G24">
            <v>1</v>
          </cell>
          <cell r="AQ24">
            <v>400000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404000</v>
          </cell>
          <cell r="BH24">
            <v>0</v>
          </cell>
          <cell r="BI24">
            <v>404000</v>
          </cell>
          <cell r="BJ24">
            <v>0.1</v>
          </cell>
          <cell r="BK24">
            <v>40400</v>
          </cell>
          <cell r="BL24">
            <v>444400</v>
          </cell>
          <cell r="BM24">
            <v>444400</v>
          </cell>
          <cell r="BN24">
            <v>0</v>
          </cell>
          <cell r="BO24">
            <v>0.05</v>
          </cell>
          <cell r="BP24">
            <v>0.1</v>
          </cell>
          <cell r="BQ24">
            <v>422180</v>
          </cell>
          <cell r="BR24">
            <v>444400</v>
          </cell>
          <cell r="BS24">
            <v>488840.00000000006</v>
          </cell>
          <cell r="BT24">
            <v>471628.46200945426</v>
          </cell>
          <cell r="BU24">
            <v>0.05</v>
          </cell>
          <cell r="BV24">
            <v>22220</v>
          </cell>
          <cell r="BW24">
            <v>39448</v>
          </cell>
          <cell r="BX24">
            <v>40148</v>
          </cell>
          <cell r="BY24">
            <v>39448</v>
          </cell>
          <cell r="BZ24">
            <v>40148</v>
          </cell>
          <cell r="CA24">
            <v>2.8606646706306513E-2</v>
          </cell>
          <cell r="CB24">
            <v>3.2533159786523491E-2</v>
          </cell>
          <cell r="CC24">
            <v>3.2533159786523491E-2</v>
          </cell>
          <cell r="CD24">
            <v>0</v>
          </cell>
          <cell r="CE24">
            <v>16066.450924882451</v>
          </cell>
          <cell r="CF24">
            <v>16066.450924882451</v>
          </cell>
          <cell r="CG24">
            <v>509914.91293433669</v>
          </cell>
          <cell r="CH24">
            <v>0.17</v>
          </cell>
          <cell r="CI24">
            <v>0.2</v>
          </cell>
          <cell r="CJ24">
            <v>86685.535198837242</v>
          </cell>
          <cell r="CK24">
            <v>119320.0896266348</v>
          </cell>
          <cell r="CL24">
            <v>715920.53775980871</v>
          </cell>
          <cell r="CM24">
            <v>0.02</v>
          </cell>
          <cell r="CN24">
            <v>0.02</v>
          </cell>
          <cell r="CO24">
            <v>0.02</v>
          </cell>
          <cell r="CP24">
            <v>0.02</v>
          </cell>
          <cell r="CQ24">
            <v>0</v>
          </cell>
          <cell r="CR24">
            <v>0.02</v>
          </cell>
          <cell r="CS24">
            <v>0.02</v>
          </cell>
          <cell r="CT24">
            <v>0.02</v>
          </cell>
          <cell r="CU24">
            <v>0.02</v>
          </cell>
          <cell r="CV24">
            <v>0</v>
          </cell>
          <cell r="CW24">
            <v>0</v>
          </cell>
          <cell r="CX24">
            <v>0.16</v>
          </cell>
          <cell r="CY24">
            <v>17045.727089519256</v>
          </cell>
          <cell r="CZ24">
            <v>17045.727089519256</v>
          </cell>
          <cell r="DA24">
            <v>17045.727089519256</v>
          </cell>
          <cell r="DB24">
            <v>17045.727089519256</v>
          </cell>
          <cell r="DC24">
            <v>0</v>
          </cell>
          <cell r="DD24">
            <v>17045.727089519256</v>
          </cell>
          <cell r="DE24">
            <v>17045.727089519256</v>
          </cell>
          <cell r="DF24">
            <v>17045.727089519256</v>
          </cell>
          <cell r="DG24">
            <v>17045.727089519256</v>
          </cell>
          <cell r="DH24">
            <v>0</v>
          </cell>
          <cell r="DI24">
            <v>0</v>
          </cell>
          <cell r="DJ24">
            <v>136365.81671615405</v>
          </cell>
          <cell r="DK24">
            <v>852286.3544759627</v>
          </cell>
          <cell r="DL24">
            <v>0.1</v>
          </cell>
          <cell r="DM24">
            <v>94698.483830662532</v>
          </cell>
          <cell r="DN24">
            <v>946984.83830662526</v>
          </cell>
          <cell r="DP24">
            <v>0</v>
          </cell>
          <cell r="DQ24">
            <v>0</v>
          </cell>
          <cell r="DR24">
            <v>444400</v>
          </cell>
          <cell r="DS24">
            <v>0</v>
          </cell>
          <cell r="DT24">
            <v>0</v>
          </cell>
          <cell r="DU24">
            <v>444400</v>
          </cell>
          <cell r="DV24">
            <v>6.1270166537925885E-2</v>
          </cell>
          <cell r="DW24">
            <v>27228.462009454262</v>
          </cell>
          <cell r="DX24">
            <v>0.05</v>
          </cell>
          <cell r="DY24">
            <v>22220</v>
          </cell>
          <cell r="DZ24">
            <v>3.2533159786523491E-2</v>
          </cell>
          <cell r="EA24">
            <v>16066.450924882451</v>
          </cell>
          <cell r="EB24">
            <v>509914.91293433669</v>
          </cell>
          <cell r="EC24">
            <v>0.17</v>
          </cell>
          <cell r="ED24">
            <v>86685.535198837242</v>
          </cell>
          <cell r="EE24">
            <v>0.2</v>
          </cell>
          <cell r="EF24">
            <v>119320.0896266348</v>
          </cell>
          <cell r="EG24">
            <v>136365.81671615405</v>
          </cell>
          <cell r="EH24">
            <v>852286.35447596293</v>
          </cell>
          <cell r="EI24">
            <v>94698.483830662532</v>
          </cell>
          <cell r="EJ24">
            <v>946984.83830662549</v>
          </cell>
          <cell r="EL24">
            <v>946984.83830662549</v>
          </cell>
          <cell r="EM24">
            <v>946984.83830662549</v>
          </cell>
          <cell r="EP24">
            <v>1448886.802609137</v>
          </cell>
          <cell r="EQ24">
            <v>2897.773605218274</v>
          </cell>
          <cell r="ER24">
            <v>1451784.5762143554</v>
          </cell>
          <cell r="ET24" t="str">
            <v>WP10</v>
          </cell>
          <cell r="EU24" t="e">
            <v>#REF!</v>
          </cell>
          <cell r="EV24" t="str">
            <v>Task Description</v>
          </cell>
          <cell r="EW24">
            <v>818.1949002969244</v>
          </cell>
          <cell r="EX24">
            <v>0</v>
          </cell>
          <cell r="EY24">
            <v>39448</v>
          </cell>
          <cell r="EZ24">
            <v>40148</v>
          </cell>
          <cell r="FA24">
            <v>39448</v>
          </cell>
          <cell r="FB24">
            <v>40148</v>
          </cell>
          <cell r="FC24">
            <v>0</v>
          </cell>
        </row>
        <row r="25">
          <cell r="A25" t="str">
            <v>WP11</v>
          </cell>
          <cell r="B25" t="str">
            <v>Task Description</v>
          </cell>
          <cell r="C25">
            <v>1</v>
          </cell>
          <cell r="D25" t="str">
            <v>T</v>
          </cell>
          <cell r="E25" t="str">
            <v>RE</v>
          </cell>
          <cell r="F25" t="str">
            <v>TBU</v>
          </cell>
          <cell r="G25">
            <v>1</v>
          </cell>
          <cell r="I25">
            <v>100</v>
          </cell>
          <cell r="AH25">
            <v>100</v>
          </cell>
          <cell r="AI25">
            <v>100</v>
          </cell>
          <cell r="AJ25">
            <v>100</v>
          </cell>
          <cell r="AK25">
            <v>100</v>
          </cell>
          <cell r="AS25">
            <v>100</v>
          </cell>
          <cell r="AT25">
            <v>0</v>
          </cell>
          <cell r="AU25">
            <v>0</v>
          </cell>
          <cell r="AV25">
            <v>0</v>
          </cell>
          <cell r="AW25">
            <v>0</v>
          </cell>
          <cell r="AX25">
            <v>295091.28000000003</v>
          </cell>
          <cell r="AY25">
            <v>220.00000000000003</v>
          </cell>
          <cell r="AZ25">
            <v>242.00000000000003</v>
          </cell>
          <cell r="BA25">
            <v>24598.635600000005</v>
          </cell>
          <cell r="BB25">
            <v>0</v>
          </cell>
          <cell r="BC25">
            <v>0</v>
          </cell>
          <cell r="BD25">
            <v>0</v>
          </cell>
          <cell r="BE25">
            <v>0</v>
          </cell>
          <cell r="BF25">
            <v>0</v>
          </cell>
          <cell r="BG25">
            <v>0</v>
          </cell>
          <cell r="BH25">
            <v>0</v>
          </cell>
          <cell r="BI25">
            <v>0</v>
          </cell>
          <cell r="BJ25">
            <v>0.1</v>
          </cell>
          <cell r="BK25">
            <v>0</v>
          </cell>
          <cell r="BL25">
            <v>0</v>
          </cell>
          <cell r="BM25">
            <v>319689.91560000001</v>
          </cell>
          <cell r="BN25">
            <v>1</v>
          </cell>
          <cell r="BO25">
            <v>0.05</v>
          </cell>
          <cell r="BP25">
            <v>0.1</v>
          </cell>
          <cell r="BQ25">
            <v>303705.41982000001</v>
          </cell>
          <cell r="BR25">
            <v>319689.91560000001</v>
          </cell>
          <cell r="BS25">
            <v>351658.90716000006</v>
          </cell>
          <cell r="BT25">
            <v>339277.3699693075</v>
          </cell>
          <cell r="BU25">
            <v>0.05</v>
          </cell>
          <cell r="BV25">
            <v>15984.495780000001</v>
          </cell>
          <cell r="BW25">
            <v>39448</v>
          </cell>
          <cell r="BX25">
            <v>40148</v>
          </cell>
          <cell r="BY25">
            <v>39448</v>
          </cell>
          <cell r="BZ25">
            <v>40148</v>
          </cell>
          <cell r="CA25">
            <v>2.8606646706306513E-2</v>
          </cell>
          <cell r="CB25">
            <v>3.2533159786523491E-2</v>
          </cell>
          <cell r="CC25">
            <v>2.8606646706306513E-2</v>
          </cell>
          <cell r="CD25">
            <v>10162.850681713733</v>
          </cell>
          <cell r="CE25">
            <v>0</v>
          </cell>
          <cell r="CF25">
            <v>10162.850681713733</v>
          </cell>
          <cell r="CG25">
            <v>365424.71643102122</v>
          </cell>
          <cell r="CH25">
            <v>0.2</v>
          </cell>
          <cell r="CI25">
            <v>0.25</v>
          </cell>
          <cell r="CJ25">
            <v>73084.943286204245</v>
          </cell>
          <cell r="CK25">
            <v>109627.41492930637</v>
          </cell>
          <cell r="CL25">
            <v>548137.07464653184</v>
          </cell>
          <cell r="CM25">
            <v>0.02</v>
          </cell>
          <cell r="CN25">
            <v>0.02</v>
          </cell>
          <cell r="CO25">
            <v>0.03</v>
          </cell>
          <cell r="CP25">
            <v>0.03</v>
          </cell>
          <cell r="CQ25">
            <v>0</v>
          </cell>
          <cell r="CR25">
            <v>7.0000000000000007E-2</v>
          </cell>
          <cell r="CS25">
            <v>0.03</v>
          </cell>
          <cell r="CT25">
            <v>0.03</v>
          </cell>
          <cell r="CU25">
            <v>0.03</v>
          </cell>
          <cell r="CV25">
            <v>0</v>
          </cell>
          <cell r="CW25">
            <v>0</v>
          </cell>
          <cell r="CX25">
            <v>0.26</v>
          </cell>
          <cell r="CY25">
            <v>14814.515530987348</v>
          </cell>
          <cell r="CZ25">
            <v>14814.515530987348</v>
          </cell>
          <cell r="DA25">
            <v>22221.77329648102</v>
          </cell>
          <cell r="DB25">
            <v>22221.77329648102</v>
          </cell>
          <cell r="DC25">
            <v>0</v>
          </cell>
          <cell r="DD25">
            <v>51850.804358455716</v>
          </cell>
          <cell r="DE25">
            <v>22221.77329648102</v>
          </cell>
          <cell r="DF25">
            <v>22221.77329648102</v>
          </cell>
          <cell r="DG25">
            <v>22221.77329648102</v>
          </cell>
          <cell r="DH25">
            <v>0</v>
          </cell>
          <cell r="DI25">
            <v>0</v>
          </cell>
          <cell r="DJ25">
            <v>192588.70190283551</v>
          </cell>
          <cell r="DK25">
            <v>740725.77654936735</v>
          </cell>
          <cell r="DL25">
            <v>0.1</v>
          </cell>
          <cell r="DM25">
            <v>82302.864061040818</v>
          </cell>
          <cell r="DN25">
            <v>823028.64061040815</v>
          </cell>
          <cell r="DP25">
            <v>100</v>
          </cell>
          <cell r="DQ25">
            <v>12.486486486486488</v>
          </cell>
          <cell r="DR25">
            <v>0</v>
          </cell>
          <cell r="DS25">
            <v>295091.28000000003</v>
          </cell>
          <cell r="DT25">
            <v>24598.635600000005</v>
          </cell>
          <cell r="DU25">
            <v>319689.91560000001</v>
          </cell>
          <cell r="DV25">
            <v>6.1270166537925962E-2</v>
          </cell>
          <cell r="DW25">
            <v>19587.454369307496</v>
          </cell>
          <cell r="DX25">
            <v>0.05</v>
          </cell>
          <cell r="DY25">
            <v>15984.495780000001</v>
          </cell>
          <cell r="DZ25">
            <v>2.8606646706306509E-2</v>
          </cell>
          <cell r="EA25">
            <v>10162.850681713733</v>
          </cell>
          <cell r="EB25">
            <v>365424.71643102122</v>
          </cell>
          <cell r="EC25">
            <v>0.2</v>
          </cell>
          <cell r="ED25">
            <v>73084.943286204245</v>
          </cell>
          <cell r="EE25">
            <v>0.25</v>
          </cell>
          <cell r="EF25">
            <v>109627.41492930637</v>
          </cell>
          <cell r="EG25">
            <v>192588.70190283551</v>
          </cell>
          <cell r="EH25">
            <v>740725.77654936735</v>
          </cell>
          <cell r="EI25">
            <v>82302.864061040818</v>
          </cell>
          <cell r="EJ25">
            <v>823028.64061040815</v>
          </cell>
          <cell r="EL25">
            <v>823028.64061040815</v>
          </cell>
          <cell r="EM25">
            <v>823028.64061040815</v>
          </cell>
          <cell r="EP25">
            <v>1259233.8201339245</v>
          </cell>
          <cell r="EQ25">
            <v>2518.4676402678492</v>
          </cell>
          <cell r="ER25">
            <v>1261752.2877741924</v>
          </cell>
          <cell r="ET25" t="str">
            <v>WP11</v>
          </cell>
          <cell r="EU25" t="e">
            <v>#REF!</v>
          </cell>
          <cell r="EV25" t="str">
            <v>Task Description</v>
          </cell>
          <cell r="EW25">
            <v>711.0967454873927</v>
          </cell>
          <cell r="EX25">
            <v>0</v>
          </cell>
          <cell r="EY25">
            <v>39448</v>
          </cell>
          <cell r="EZ25">
            <v>40148</v>
          </cell>
          <cell r="FA25">
            <v>39448</v>
          </cell>
          <cell r="FB25">
            <v>40148</v>
          </cell>
          <cell r="FC25">
            <v>0</v>
          </cell>
        </row>
        <row r="26">
          <cell r="A26" t="str">
            <v>WP12</v>
          </cell>
          <cell r="B26" t="str">
            <v>Task Description</v>
          </cell>
          <cell r="C26">
            <v>1</v>
          </cell>
          <cell r="D26" t="str">
            <v>T</v>
          </cell>
          <cell r="E26" t="str">
            <v>RE</v>
          </cell>
          <cell r="F26" t="str">
            <v>TBU</v>
          </cell>
          <cell r="G26">
            <v>1</v>
          </cell>
          <cell r="I26">
            <v>100</v>
          </cell>
          <cell r="AS26">
            <v>100</v>
          </cell>
          <cell r="AT26">
            <v>0</v>
          </cell>
          <cell r="AU26">
            <v>0</v>
          </cell>
          <cell r="AV26">
            <v>0</v>
          </cell>
          <cell r="AW26">
            <v>0</v>
          </cell>
          <cell r="AX26">
            <v>295091.28000000003</v>
          </cell>
          <cell r="AY26">
            <v>0</v>
          </cell>
          <cell r="AZ26">
            <v>0</v>
          </cell>
          <cell r="BA26">
            <v>0</v>
          </cell>
          <cell r="BB26">
            <v>0</v>
          </cell>
          <cell r="BC26">
            <v>0</v>
          </cell>
          <cell r="BD26">
            <v>0</v>
          </cell>
          <cell r="BE26">
            <v>0</v>
          </cell>
          <cell r="BF26">
            <v>0</v>
          </cell>
          <cell r="BG26">
            <v>0</v>
          </cell>
          <cell r="BH26">
            <v>0</v>
          </cell>
          <cell r="BI26">
            <v>0</v>
          </cell>
          <cell r="BJ26">
            <v>0.1</v>
          </cell>
          <cell r="BK26">
            <v>0</v>
          </cell>
          <cell r="BL26">
            <v>0</v>
          </cell>
          <cell r="BM26">
            <v>295091.28000000003</v>
          </cell>
          <cell r="BN26">
            <v>1</v>
          </cell>
          <cell r="BO26">
            <v>0.05</v>
          </cell>
          <cell r="BP26">
            <v>0.1</v>
          </cell>
          <cell r="BQ26">
            <v>280336.71600000001</v>
          </cell>
          <cell r="BR26">
            <v>295091.28000000003</v>
          </cell>
          <cell r="BS26">
            <v>324600.40800000005</v>
          </cell>
          <cell r="BT26">
            <v>313171.57186948974</v>
          </cell>
          <cell r="BU26">
            <v>0.05</v>
          </cell>
          <cell r="BV26">
            <v>14754.564000000002</v>
          </cell>
          <cell r="BW26">
            <v>39448</v>
          </cell>
          <cell r="BX26">
            <v>40148</v>
          </cell>
          <cell r="BY26">
            <v>39448</v>
          </cell>
          <cell r="BZ26">
            <v>40148</v>
          </cell>
          <cell r="CA26">
            <v>2.8606646706306513E-2</v>
          </cell>
          <cell r="CB26">
            <v>3.2533159786523491E-2</v>
          </cell>
          <cell r="CC26">
            <v>2.8606646706306513E-2</v>
          </cell>
          <cell r="CD26">
            <v>9380.8671145827611</v>
          </cell>
          <cell r="CE26">
            <v>0</v>
          </cell>
          <cell r="CF26">
            <v>9380.8671145827611</v>
          </cell>
          <cell r="CG26">
            <v>337307.00298407249</v>
          </cell>
          <cell r="CH26">
            <v>0.2</v>
          </cell>
          <cell r="CI26">
            <v>0.25</v>
          </cell>
          <cell r="CJ26">
            <v>67461.400596814507</v>
          </cell>
          <cell r="CK26">
            <v>101192.10089522175</v>
          </cell>
          <cell r="CL26">
            <v>505960.50447610876</v>
          </cell>
          <cell r="CM26">
            <v>0.02</v>
          </cell>
          <cell r="CN26">
            <v>0.02</v>
          </cell>
          <cell r="CO26">
            <v>0.03</v>
          </cell>
          <cell r="CP26">
            <v>0.03</v>
          </cell>
          <cell r="CQ26">
            <v>0</v>
          </cell>
          <cell r="CR26">
            <v>7.0000000000000007E-2</v>
          </cell>
          <cell r="CS26">
            <v>0.03</v>
          </cell>
          <cell r="CT26">
            <v>0.03</v>
          </cell>
          <cell r="CU26">
            <v>0.03</v>
          </cell>
          <cell r="CV26">
            <v>0</v>
          </cell>
          <cell r="CW26">
            <v>0</v>
          </cell>
          <cell r="CX26">
            <v>0.26</v>
          </cell>
          <cell r="CY26">
            <v>13674.60822908402</v>
          </cell>
          <cell r="CZ26">
            <v>13674.60822908402</v>
          </cell>
          <cell r="DA26">
            <v>20511.912343626027</v>
          </cell>
          <cell r="DB26">
            <v>20511.912343626027</v>
          </cell>
          <cell r="DC26">
            <v>0</v>
          </cell>
          <cell r="DD26">
            <v>47861.128801794075</v>
          </cell>
          <cell r="DE26">
            <v>20511.912343626027</v>
          </cell>
          <cell r="DF26">
            <v>20511.912343626027</v>
          </cell>
          <cell r="DG26">
            <v>20511.912343626027</v>
          </cell>
          <cell r="DH26">
            <v>0</v>
          </cell>
          <cell r="DI26">
            <v>0</v>
          </cell>
          <cell r="DJ26">
            <v>177769.90697809227</v>
          </cell>
          <cell r="DK26">
            <v>683730.41145420098</v>
          </cell>
          <cell r="DL26">
            <v>0.1</v>
          </cell>
          <cell r="DM26">
            <v>75970.045717133442</v>
          </cell>
          <cell r="DN26">
            <v>759700.45717133442</v>
          </cell>
          <cell r="DP26">
            <v>100</v>
          </cell>
          <cell r="DQ26">
            <v>0</v>
          </cell>
          <cell r="DR26">
            <v>0</v>
          </cell>
          <cell r="DS26">
            <v>295091.28000000003</v>
          </cell>
          <cell r="DT26">
            <v>0</v>
          </cell>
          <cell r="DU26">
            <v>295091.28000000003</v>
          </cell>
          <cell r="DV26">
            <v>6.1270166537925851E-2</v>
          </cell>
          <cell r="DW26">
            <v>18080.291869489709</v>
          </cell>
          <cell r="DX26">
            <v>0.05</v>
          </cell>
          <cell r="DY26">
            <v>14754.564000000002</v>
          </cell>
          <cell r="DZ26">
            <v>2.8606646706306513E-2</v>
          </cell>
          <cell r="EA26">
            <v>9380.8671145827611</v>
          </cell>
          <cell r="EB26">
            <v>337307.00298407249</v>
          </cell>
          <cell r="EC26">
            <v>0.2</v>
          </cell>
          <cell r="ED26">
            <v>67461.400596814507</v>
          </cell>
          <cell r="EE26">
            <v>0.25</v>
          </cell>
          <cell r="EF26">
            <v>101192.10089522175</v>
          </cell>
          <cell r="EG26">
            <v>177769.90697809227</v>
          </cell>
          <cell r="EH26">
            <v>683730.41145420098</v>
          </cell>
          <cell r="EI26">
            <v>75970.045717133442</v>
          </cell>
          <cell r="EJ26">
            <v>759700.45717133442</v>
          </cell>
          <cell r="EL26">
            <v>759700.45717133442</v>
          </cell>
          <cell r="EM26">
            <v>759700.45717133442</v>
          </cell>
          <cell r="EP26">
            <v>1162341.6994721417</v>
          </cell>
          <cell r="EQ26">
            <v>2324.6833989442835</v>
          </cell>
          <cell r="ER26">
            <v>1164666.382871086</v>
          </cell>
          <cell r="ET26" t="str">
            <v>WP12</v>
          </cell>
          <cell r="EU26" t="e">
            <v>#REF!</v>
          </cell>
          <cell r="EV26" t="str">
            <v>Task Description</v>
          </cell>
          <cell r="EW26">
            <v>656.38119499603295</v>
          </cell>
          <cell r="EX26">
            <v>0</v>
          </cell>
          <cell r="EY26">
            <v>39448</v>
          </cell>
          <cell r="EZ26">
            <v>40148</v>
          </cell>
          <cell r="FA26">
            <v>39448</v>
          </cell>
          <cell r="FB26">
            <v>40148</v>
          </cell>
          <cell r="FC26">
            <v>0</v>
          </cell>
        </row>
        <row r="27">
          <cell r="A27" t="str">
            <v>WP13</v>
          </cell>
          <cell r="B27" t="str">
            <v>Task Description, Development, MS1</v>
          </cell>
          <cell r="C27">
            <v>1</v>
          </cell>
          <cell r="D27" t="str">
            <v>MS1</v>
          </cell>
          <cell r="E27" t="str">
            <v>DE</v>
          </cell>
          <cell r="F27" t="str">
            <v>TBU</v>
          </cell>
          <cell r="G27">
            <v>1</v>
          </cell>
          <cell r="AN27">
            <v>200000</v>
          </cell>
          <cell r="AS27">
            <v>0</v>
          </cell>
          <cell r="AT27">
            <v>0</v>
          </cell>
          <cell r="AU27">
            <v>0</v>
          </cell>
          <cell r="AV27">
            <v>0</v>
          </cell>
          <cell r="AW27">
            <v>0</v>
          </cell>
          <cell r="AX27">
            <v>0</v>
          </cell>
          <cell r="AY27">
            <v>0</v>
          </cell>
          <cell r="AZ27">
            <v>0</v>
          </cell>
          <cell r="BA27">
            <v>0</v>
          </cell>
          <cell r="BB27">
            <v>0</v>
          </cell>
          <cell r="BC27">
            <v>0</v>
          </cell>
          <cell r="BD27">
            <v>210000</v>
          </cell>
          <cell r="BE27">
            <v>0</v>
          </cell>
          <cell r="BF27">
            <v>0</v>
          </cell>
          <cell r="BG27">
            <v>0</v>
          </cell>
          <cell r="BH27">
            <v>0</v>
          </cell>
          <cell r="BI27">
            <v>210000</v>
          </cell>
          <cell r="BJ27">
            <v>0.1</v>
          </cell>
          <cell r="BK27">
            <v>21000</v>
          </cell>
          <cell r="BL27">
            <v>231000</v>
          </cell>
          <cell r="BM27">
            <v>231000</v>
          </cell>
          <cell r="BN27">
            <v>0</v>
          </cell>
          <cell r="BO27">
            <v>0.05</v>
          </cell>
          <cell r="BP27">
            <v>0.1</v>
          </cell>
          <cell r="BQ27">
            <v>219450</v>
          </cell>
          <cell r="BR27">
            <v>231000</v>
          </cell>
          <cell r="BS27">
            <v>254100.00000000003</v>
          </cell>
          <cell r="BT27">
            <v>245153.40847026088</v>
          </cell>
          <cell r="BU27">
            <v>0.05</v>
          </cell>
          <cell r="BV27">
            <v>11550</v>
          </cell>
          <cell r="CA27">
            <v>0</v>
          </cell>
          <cell r="CB27">
            <v>0</v>
          </cell>
          <cell r="CC27">
            <v>0</v>
          </cell>
          <cell r="CD27">
            <v>0</v>
          </cell>
          <cell r="CE27">
            <v>0</v>
          </cell>
          <cell r="CF27">
            <v>0</v>
          </cell>
          <cell r="CG27">
            <v>256703.40847026088</v>
          </cell>
          <cell r="CH27">
            <v>0.1</v>
          </cell>
          <cell r="CI27">
            <v>0.15</v>
          </cell>
          <cell r="CJ27">
            <v>25670.340847026091</v>
          </cell>
          <cell r="CK27">
            <v>42356.06239759305</v>
          </cell>
          <cell r="CL27">
            <v>324729.81171488005</v>
          </cell>
          <cell r="CM27">
            <v>0.02</v>
          </cell>
          <cell r="CN27">
            <v>0.02</v>
          </cell>
          <cell r="CO27">
            <v>0</v>
          </cell>
          <cell r="CP27">
            <v>0</v>
          </cell>
          <cell r="CQ27">
            <v>0</v>
          </cell>
          <cell r="CR27">
            <v>0.02</v>
          </cell>
          <cell r="CS27">
            <v>0.06</v>
          </cell>
          <cell r="CT27">
            <v>0.02</v>
          </cell>
          <cell r="CU27">
            <v>0.02</v>
          </cell>
          <cell r="CV27">
            <v>0</v>
          </cell>
          <cell r="CW27">
            <v>0</v>
          </cell>
          <cell r="CX27">
            <v>0.15999999999999998</v>
          </cell>
          <cell r="CY27">
            <v>7731.6621836876193</v>
          </cell>
          <cell r="CZ27">
            <v>7731.6621836876193</v>
          </cell>
          <cell r="DA27">
            <v>0</v>
          </cell>
          <cell r="DB27">
            <v>0</v>
          </cell>
          <cell r="DC27">
            <v>0</v>
          </cell>
          <cell r="DD27">
            <v>7731.6621836876193</v>
          </cell>
          <cell r="DE27">
            <v>23194.986551062859</v>
          </cell>
          <cell r="DF27">
            <v>7731.6621836876193</v>
          </cell>
          <cell r="DG27">
            <v>7731.6621836876193</v>
          </cell>
          <cell r="DH27">
            <v>0</v>
          </cell>
          <cell r="DI27">
            <v>0</v>
          </cell>
          <cell r="DJ27">
            <v>61853.297469500947</v>
          </cell>
          <cell r="DK27">
            <v>386583.10918438097</v>
          </cell>
          <cell r="DL27">
            <v>0.1</v>
          </cell>
          <cell r="DM27">
            <v>42953.678798264555</v>
          </cell>
          <cell r="DN27">
            <v>429536.7879826455</v>
          </cell>
          <cell r="DP27">
            <v>0</v>
          </cell>
          <cell r="DQ27">
            <v>0</v>
          </cell>
          <cell r="DR27">
            <v>231000</v>
          </cell>
          <cell r="DS27">
            <v>0</v>
          </cell>
          <cell r="DT27">
            <v>0</v>
          </cell>
          <cell r="DU27">
            <v>231000</v>
          </cell>
          <cell r="DV27">
            <v>6.1270166537925892E-2</v>
          </cell>
          <cell r="DW27">
            <v>14153.408470260882</v>
          </cell>
          <cell r="DX27">
            <v>0.05</v>
          </cell>
          <cell r="DY27">
            <v>11550</v>
          </cell>
          <cell r="DZ27">
            <v>0</v>
          </cell>
          <cell r="EA27">
            <v>0</v>
          </cell>
          <cell r="EB27">
            <v>256703.40847026088</v>
          </cell>
          <cell r="EC27">
            <v>0.1</v>
          </cell>
          <cell r="ED27">
            <v>25670.340847026091</v>
          </cell>
          <cell r="EE27">
            <v>0.15</v>
          </cell>
          <cell r="EF27">
            <v>42356.06239759305</v>
          </cell>
          <cell r="EG27">
            <v>61853.297469500947</v>
          </cell>
          <cell r="EH27">
            <v>386583.10918438097</v>
          </cell>
          <cell r="EI27">
            <v>42953.678798264555</v>
          </cell>
          <cell r="EJ27">
            <v>429536.7879826455</v>
          </cell>
          <cell r="EL27">
            <v>429536.7879826455</v>
          </cell>
          <cell r="EM27">
            <v>429536.7879826455</v>
          </cell>
          <cell r="EP27">
            <v>657191.28561344766</v>
          </cell>
          <cell r="EQ27">
            <v>1314.3825712268954</v>
          </cell>
          <cell r="ER27">
            <v>658505.66818467458</v>
          </cell>
          <cell r="ET27" t="str">
            <v>WP13</v>
          </cell>
          <cell r="EU27" t="e">
            <v>#REF!</v>
          </cell>
          <cell r="EV27" t="str">
            <v>Task Description, Development, MS1</v>
          </cell>
          <cell r="EW27">
            <v>371.11978481700572</v>
          </cell>
          <cell r="EX27">
            <v>0</v>
          </cell>
          <cell r="EY27">
            <v>0</v>
          </cell>
          <cell r="EZ27">
            <v>0</v>
          </cell>
          <cell r="FA27">
            <v>0</v>
          </cell>
          <cell r="FB27">
            <v>0</v>
          </cell>
          <cell r="FC27">
            <v>0</v>
          </cell>
        </row>
        <row r="28">
          <cell r="A28" t="str">
            <v>WP14</v>
          </cell>
          <cell r="B28" t="str">
            <v>Task Description, Recurring, MS1</v>
          </cell>
          <cell r="C28">
            <v>1</v>
          </cell>
          <cell r="D28" t="str">
            <v>MS1</v>
          </cell>
          <cell r="E28" t="str">
            <v>RE</v>
          </cell>
          <cell r="F28" t="str">
            <v>TBU</v>
          </cell>
          <cell r="G28">
            <v>1</v>
          </cell>
          <cell r="AN28">
            <v>200000</v>
          </cell>
          <cell r="AS28">
            <v>0</v>
          </cell>
          <cell r="AT28">
            <v>0</v>
          </cell>
          <cell r="AU28">
            <v>0</v>
          </cell>
          <cell r="AV28">
            <v>0</v>
          </cell>
          <cell r="AW28">
            <v>0</v>
          </cell>
          <cell r="AX28">
            <v>0</v>
          </cell>
          <cell r="AY28">
            <v>0</v>
          </cell>
          <cell r="AZ28">
            <v>0</v>
          </cell>
          <cell r="BA28">
            <v>0</v>
          </cell>
          <cell r="BB28">
            <v>0</v>
          </cell>
          <cell r="BC28">
            <v>0</v>
          </cell>
          <cell r="BD28">
            <v>210000</v>
          </cell>
          <cell r="BE28">
            <v>0</v>
          </cell>
          <cell r="BF28">
            <v>0</v>
          </cell>
          <cell r="BG28">
            <v>0</v>
          </cell>
          <cell r="BH28">
            <v>0</v>
          </cell>
          <cell r="BI28">
            <v>210000</v>
          </cell>
          <cell r="BJ28">
            <v>0.1</v>
          </cell>
          <cell r="BK28">
            <v>21000</v>
          </cell>
          <cell r="BL28">
            <v>231000</v>
          </cell>
          <cell r="BM28">
            <v>231000</v>
          </cell>
          <cell r="BN28">
            <v>0</v>
          </cell>
          <cell r="BO28">
            <v>0.05</v>
          </cell>
          <cell r="BP28">
            <v>0.1</v>
          </cell>
          <cell r="BQ28">
            <v>219450</v>
          </cell>
          <cell r="BR28">
            <v>231000</v>
          </cell>
          <cell r="BS28">
            <v>254100.00000000003</v>
          </cell>
          <cell r="BT28">
            <v>245153.40847026088</v>
          </cell>
          <cell r="BU28">
            <v>0.05</v>
          </cell>
          <cell r="BV28">
            <v>11550</v>
          </cell>
          <cell r="CA28">
            <v>0</v>
          </cell>
          <cell r="CB28">
            <v>0</v>
          </cell>
          <cell r="CC28">
            <v>0</v>
          </cell>
          <cell r="CD28">
            <v>0</v>
          </cell>
          <cell r="CE28">
            <v>0</v>
          </cell>
          <cell r="CF28">
            <v>0</v>
          </cell>
          <cell r="CG28">
            <v>256703.40847026088</v>
          </cell>
          <cell r="CH28">
            <v>0.1</v>
          </cell>
          <cell r="CI28">
            <v>0.15</v>
          </cell>
          <cell r="CJ28">
            <v>25670.340847026091</v>
          </cell>
          <cell r="CK28">
            <v>42356.06239759305</v>
          </cell>
          <cell r="CL28">
            <v>324729.81171488005</v>
          </cell>
          <cell r="CM28">
            <v>0.02</v>
          </cell>
          <cell r="CN28">
            <v>0.02</v>
          </cell>
          <cell r="CO28">
            <v>0.04</v>
          </cell>
          <cell r="CP28">
            <v>0.02</v>
          </cell>
          <cell r="CQ28">
            <v>0</v>
          </cell>
          <cell r="CR28">
            <v>0.02</v>
          </cell>
          <cell r="CS28">
            <v>0.06</v>
          </cell>
          <cell r="CT28">
            <v>0.02</v>
          </cell>
          <cell r="CU28">
            <v>0.02</v>
          </cell>
          <cell r="CV28">
            <v>0</v>
          </cell>
          <cell r="CW28">
            <v>0</v>
          </cell>
          <cell r="CX28">
            <v>0.21999999999999997</v>
          </cell>
          <cell r="CY28">
            <v>8326.4054285866678</v>
          </cell>
          <cell r="CZ28">
            <v>8326.4054285866678</v>
          </cell>
          <cell r="DA28">
            <v>16652.810857173336</v>
          </cell>
          <cell r="DB28">
            <v>8326.4054285866678</v>
          </cell>
          <cell r="DC28">
            <v>0</v>
          </cell>
          <cell r="DD28">
            <v>8326.4054285866678</v>
          </cell>
          <cell r="DE28">
            <v>24979.216285760001</v>
          </cell>
          <cell r="DF28">
            <v>8326.4054285866678</v>
          </cell>
          <cell r="DG28">
            <v>8326.4054285866678</v>
          </cell>
          <cell r="DH28">
            <v>0</v>
          </cell>
          <cell r="DI28">
            <v>0</v>
          </cell>
          <cell r="DJ28">
            <v>91590.459714453333</v>
          </cell>
          <cell r="DK28">
            <v>416320.27142933337</v>
          </cell>
          <cell r="DL28">
            <v>0.1</v>
          </cell>
          <cell r="DM28">
            <v>46257.807936592602</v>
          </cell>
          <cell r="DN28">
            <v>462578.07936592598</v>
          </cell>
          <cell r="DP28">
            <v>0</v>
          </cell>
          <cell r="DQ28">
            <v>0</v>
          </cell>
          <cell r="DR28">
            <v>231000</v>
          </cell>
          <cell r="DS28">
            <v>0</v>
          </cell>
          <cell r="DT28">
            <v>0</v>
          </cell>
          <cell r="DU28">
            <v>231000</v>
          </cell>
          <cell r="DV28">
            <v>6.1270166537925892E-2</v>
          </cell>
          <cell r="DW28">
            <v>14153.408470260882</v>
          </cell>
          <cell r="DX28">
            <v>0.05</v>
          </cell>
          <cell r="DY28">
            <v>11550</v>
          </cell>
          <cell r="DZ28">
            <v>0</v>
          </cell>
          <cell r="EA28">
            <v>0</v>
          </cell>
          <cell r="EB28">
            <v>256703.40847026088</v>
          </cell>
          <cell r="EC28">
            <v>0.1</v>
          </cell>
          <cell r="ED28">
            <v>25670.340847026091</v>
          </cell>
          <cell r="EE28">
            <v>0.15</v>
          </cell>
          <cell r="EF28">
            <v>42356.06239759305</v>
          </cell>
          <cell r="EG28">
            <v>91590.459714453333</v>
          </cell>
          <cell r="EH28">
            <v>416320.27142933337</v>
          </cell>
          <cell r="EI28">
            <v>46257.807936592602</v>
          </cell>
          <cell r="EJ28">
            <v>462578.07936592598</v>
          </cell>
          <cell r="EL28">
            <v>462578.07936592598</v>
          </cell>
          <cell r="EM28">
            <v>462578.07936592598</v>
          </cell>
          <cell r="EP28">
            <v>707744.46142986673</v>
          </cell>
          <cell r="EQ28">
            <v>1415.4889228597335</v>
          </cell>
          <cell r="ER28">
            <v>709159.9503527265</v>
          </cell>
          <cell r="ET28" t="str">
            <v>WP14</v>
          </cell>
          <cell r="EU28" t="e">
            <v>#REF!</v>
          </cell>
          <cell r="EV28" t="str">
            <v>Task Description, Recurring, MS1</v>
          </cell>
          <cell r="EW28">
            <v>399.66746057216</v>
          </cell>
          <cell r="EX28">
            <v>0</v>
          </cell>
          <cell r="EY28">
            <v>0</v>
          </cell>
          <cell r="EZ28">
            <v>0</v>
          </cell>
          <cell r="FA28">
            <v>0</v>
          </cell>
          <cell r="FB28">
            <v>0</v>
          </cell>
          <cell r="FC28">
            <v>0</v>
          </cell>
        </row>
        <row r="29">
          <cell r="A29" t="str">
            <v>WP15</v>
          </cell>
          <cell r="B29" t="str">
            <v>Task Description, Recurring, MS1</v>
          </cell>
          <cell r="C29">
            <v>1</v>
          </cell>
          <cell r="D29" t="str">
            <v>MS1</v>
          </cell>
          <cell r="E29" t="str">
            <v>RE</v>
          </cell>
          <cell r="F29" t="str">
            <v>TBU</v>
          </cell>
          <cell r="G29">
            <v>1</v>
          </cell>
          <cell r="AN29">
            <v>200000</v>
          </cell>
          <cell r="AS29">
            <v>0</v>
          </cell>
          <cell r="AT29">
            <v>0</v>
          </cell>
          <cell r="AU29">
            <v>0</v>
          </cell>
          <cell r="AV29">
            <v>0</v>
          </cell>
          <cell r="AW29">
            <v>0</v>
          </cell>
          <cell r="AX29">
            <v>0</v>
          </cell>
          <cell r="AY29">
            <v>0</v>
          </cell>
          <cell r="AZ29">
            <v>0</v>
          </cell>
          <cell r="BA29">
            <v>0</v>
          </cell>
          <cell r="BB29">
            <v>0</v>
          </cell>
          <cell r="BC29">
            <v>0</v>
          </cell>
          <cell r="BD29">
            <v>210000</v>
          </cell>
          <cell r="BE29">
            <v>0</v>
          </cell>
          <cell r="BF29">
            <v>0</v>
          </cell>
          <cell r="BG29">
            <v>0</v>
          </cell>
          <cell r="BH29">
            <v>0</v>
          </cell>
          <cell r="BI29">
            <v>210000</v>
          </cell>
          <cell r="BJ29">
            <v>0.1</v>
          </cell>
          <cell r="BK29">
            <v>21000</v>
          </cell>
          <cell r="BL29">
            <v>231000</v>
          </cell>
          <cell r="BM29">
            <v>231000</v>
          </cell>
          <cell r="BN29">
            <v>0</v>
          </cell>
          <cell r="BO29">
            <v>0.05</v>
          </cell>
          <cell r="BP29">
            <v>0.1</v>
          </cell>
          <cell r="BQ29">
            <v>219450</v>
          </cell>
          <cell r="BR29">
            <v>231000</v>
          </cell>
          <cell r="BS29">
            <v>254100.00000000003</v>
          </cell>
          <cell r="BT29">
            <v>245153.40847026088</v>
          </cell>
          <cell r="BU29">
            <v>0.05</v>
          </cell>
          <cell r="BV29">
            <v>11550</v>
          </cell>
          <cell r="CA29">
            <v>0</v>
          </cell>
          <cell r="CB29">
            <v>0</v>
          </cell>
          <cell r="CC29">
            <v>0</v>
          </cell>
          <cell r="CD29">
            <v>0</v>
          </cell>
          <cell r="CE29">
            <v>0</v>
          </cell>
          <cell r="CF29">
            <v>0</v>
          </cell>
          <cell r="CG29">
            <v>256703.40847026088</v>
          </cell>
          <cell r="CH29">
            <v>0.1</v>
          </cell>
          <cell r="CI29">
            <v>0.15</v>
          </cell>
          <cell r="CJ29">
            <v>25670.340847026091</v>
          </cell>
          <cell r="CK29">
            <v>42356.06239759305</v>
          </cell>
          <cell r="CL29">
            <v>324729.81171488005</v>
          </cell>
          <cell r="CM29">
            <v>0.02</v>
          </cell>
          <cell r="CN29">
            <v>0.02</v>
          </cell>
          <cell r="CO29">
            <v>0.04</v>
          </cell>
          <cell r="CP29">
            <v>0.02</v>
          </cell>
          <cell r="CQ29">
            <v>0</v>
          </cell>
          <cell r="CR29">
            <v>0.02</v>
          </cell>
          <cell r="CS29">
            <v>0.06</v>
          </cell>
          <cell r="CT29">
            <v>0.02</v>
          </cell>
          <cell r="CU29">
            <v>0.02</v>
          </cell>
          <cell r="CV29">
            <v>0</v>
          </cell>
          <cell r="CW29">
            <v>0</v>
          </cell>
          <cell r="CX29">
            <v>0.21999999999999997</v>
          </cell>
          <cell r="CY29">
            <v>8326.4054285866678</v>
          </cell>
          <cell r="CZ29">
            <v>8326.4054285866678</v>
          </cell>
          <cell r="DA29">
            <v>16652.810857173336</v>
          </cell>
          <cell r="DB29">
            <v>8326.4054285866678</v>
          </cell>
          <cell r="DC29">
            <v>0</v>
          </cell>
          <cell r="DD29">
            <v>8326.4054285866678</v>
          </cell>
          <cell r="DE29">
            <v>24979.216285760001</v>
          </cell>
          <cell r="DF29">
            <v>8326.4054285866678</v>
          </cell>
          <cell r="DG29">
            <v>8326.4054285866678</v>
          </cell>
          <cell r="DH29">
            <v>0</v>
          </cell>
          <cell r="DI29">
            <v>0</v>
          </cell>
          <cell r="DJ29">
            <v>91590.459714453333</v>
          </cell>
          <cell r="DK29">
            <v>416320.27142933337</v>
          </cell>
          <cell r="DL29">
            <v>0.1</v>
          </cell>
          <cell r="DM29">
            <v>46257.807936592602</v>
          </cell>
          <cell r="DN29">
            <v>462578.07936592598</v>
          </cell>
          <cell r="DP29">
            <v>0</v>
          </cell>
          <cell r="DQ29">
            <v>0</v>
          </cell>
          <cell r="DR29">
            <v>231000</v>
          </cell>
          <cell r="DS29">
            <v>0</v>
          </cell>
          <cell r="DT29">
            <v>0</v>
          </cell>
          <cell r="DU29">
            <v>231000</v>
          </cell>
          <cell r="DV29">
            <v>6.1270166537925892E-2</v>
          </cell>
          <cell r="DW29">
            <v>14153.408470260882</v>
          </cell>
          <cell r="DX29">
            <v>0.05</v>
          </cell>
          <cell r="DY29">
            <v>11550</v>
          </cell>
          <cell r="DZ29">
            <v>0</v>
          </cell>
          <cell r="EA29">
            <v>0</v>
          </cell>
          <cell r="EB29">
            <v>256703.40847026088</v>
          </cell>
          <cell r="EC29">
            <v>0.1</v>
          </cell>
          <cell r="ED29">
            <v>25670.340847026091</v>
          </cell>
          <cell r="EE29">
            <v>0.15</v>
          </cell>
          <cell r="EF29">
            <v>42356.06239759305</v>
          </cell>
          <cell r="EG29">
            <v>91590.459714453333</v>
          </cell>
          <cell r="EH29">
            <v>416320.27142933337</v>
          </cell>
          <cell r="EI29">
            <v>46257.807936592602</v>
          </cell>
          <cell r="EJ29">
            <v>462578.07936592598</v>
          </cell>
          <cell r="EL29">
            <v>462578.07936592598</v>
          </cell>
          <cell r="EM29">
            <v>462578.07936592598</v>
          </cell>
          <cell r="EP29">
            <v>707744.46142986673</v>
          </cell>
          <cell r="EQ29">
            <v>1415.4889228597335</v>
          </cell>
          <cell r="ER29">
            <v>709159.9503527265</v>
          </cell>
          <cell r="ET29" t="str">
            <v>WP15</v>
          </cell>
          <cell r="EU29" t="e">
            <v>#REF!</v>
          </cell>
          <cell r="EV29" t="str">
            <v>Task Description, Recurring, MS1</v>
          </cell>
          <cell r="EW29">
            <v>399.66746057216</v>
          </cell>
          <cell r="EX29">
            <v>0</v>
          </cell>
          <cell r="EY29">
            <v>0</v>
          </cell>
          <cell r="EZ29">
            <v>0</v>
          </cell>
          <cell r="FA29">
            <v>0</v>
          </cell>
          <cell r="FB29">
            <v>0</v>
          </cell>
          <cell r="FC29">
            <v>0</v>
          </cell>
        </row>
        <row r="30">
          <cell r="A30" t="str">
            <v>WP16</v>
          </cell>
          <cell r="B30" t="str">
            <v>Task Description, Support, MS2</v>
          </cell>
          <cell r="C30">
            <v>1</v>
          </cell>
          <cell r="D30" t="str">
            <v>MS2</v>
          </cell>
          <cell r="E30" t="str">
            <v>RE</v>
          </cell>
          <cell r="F30" t="str">
            <v>TBU</v>
          </cell>
          <cell r="G30">
            <v>1</v>
          </cell>
          <cell r="AN30">
            <v>200000</v>
          </cell>
          <cell r="AS30">
            <v>0</v>
          </cell>
          <cell r="AT30">
            <v>0</v>
          </cell>
          <cell r="AU30">
            <v>0</v>
          </cell>
          <cell r="AV30">
            <v>0</v>
          </cell>
          <cell r="AW30">
            <v>0</v>
          </cell>
          <cell r="AX30">
            <v>0</v>
          </cell>
          <cell r="AY30">
            <v>0</v>
          </cell>
          <cell r="AZ30">
            <v>0</v>
          </cell>
          <cell r="BA30">
            <v>0</v>
          </cell>
          <cell r="BB30">
            <v>0</v>
          </cell>
          <cell r="BC30">
            <v>0</v>
          </cell>
          <cell r="BD30">
            <v>210000</v>
          </cell>
          <cell r="BE30">
            <v>0</v>
          </cell>
          <cell r="BF30">
            <v>0</v>
          </cell>
          <cell r="BG30">
            <v>0</v>
          </cell>
          <cell r="BH30">
            <v>0</v>
          </cell>
          <cell r="BI30">
            <v>210000</v>
          </cell>
          <cell r="BJ30">
            <v>0.1</v>
          </cell>
          <cell r="BK30">
            <v>21000</v>
          </cell>
          <cell r="BL30">
            <v>231000</v>
          </cell>
          <cell r="BM30">
            <v>231000</v>
          </cell>
          <cell r="BN30">
            <v>0</v>
          </cell>
          <cell r="BO30">
            <v>0.05</v>
          </cell>
          <cell r="BP30">
            <v>0.1</v>
          </cell>
          <cell r="BQ30">
            <v>219450</v>
          </cell>
          <cell r="BR30">
            <v>231000</v>
          </cell>
          <cell r="BS30">
            <v>254100.00000000003</v>
          </cell>
          <cell r="BT30">
            <v>245153.40847026088</v>
          </cell>
          <cell r="BU30">
            <v>0.05</v>
          </cell>
          <cell r="BV30">
            <v>11550</v>
          </cell>
          <cell r="CA30">
            <v>0</v>
          </cell>
          <cell r="CB30">
            <v>0</v>
          </cell>
          <cell r="CC30">
            <v>0</v>
          </cell>
          <cell r="CD30">
            <v>0</v>
          </cell>
          <cell r="CE30">
            <v>0</v>
          </cell>
          <cell r="CF30">
            <v>0</v>
          </cell>
          <cell r="CG30">
            <v>256703.40847026088</v>
          </cell>
          <cell r="CH30">
            <v>0.2</v>
          </cell>
          <cell r="CI30">
            <v>0.12</v>
          </cell>
          <cell r="CJ30">
            <v>51340.681694052182</v>
          </cell>
          <cell r="CK30">
            <v>36965.290819717571</v>
          </cell>
          <cell r="CL30">
            <v>345009.38098403066</v>
          </cell>
          <cell r="CM30">
            <v>0.02</v>
          </cell>
          <cell r="CN30">
            <v>0.02</v>
          </cell>
          <cell r="CO30">
            <v>0.1</v>
          </cell>
          <cell r="CP30">
            <v>0.02</v>
          </cell>
          <cell r="CQ30">
            <v>0</v>
          </cell>
          <cell r="CR30">
            <v>0.02</v>
          </cell>
          <cell r="CS30">
            <v>0.02</v>
          </cell>
          <cell r="CT30">
            <v>0.02</v>
          </cell>
          <cell r="CU30">
            <v>0.02</v>
          </cell>
          <cell r="CV30">
            <v>0</v>
          </cell>
          <cell r="CW30">
            <v>0</v>
          </cell>
          <cell r="CX30">
            <v>0.23999999999999996</v>
          </cell>
          <cell r="CY30">
            <v>9079.1942364218594</v>
          </cell>
          <cell r="CZ30">
            <v>9079.1942364218594</v>
          </cell>
          <cell r="DA30">
            <v>45395.971182109293</v>
          </cell>
          <cell r="DB30">
            <v>9079.1942364218594</v>
          </cell>
          <cell r="DC30">
            <v>0</v>
          </cell>
          <cell r="DD30">
            <v>9079.1942364218594</v>
          </cell>
          <cell r="DE30">
            <v>9079.1942364218594</v>
          </cell>
          <cell r="DF30">
            <v>9079.1942364218594</v>
          </cell>
          <cell r="DG30">
            <v>9079.1942364218594</v>
          </cell>
          <cell r="DH30">
            <v>0</v>
          </cell>
          <cell r="DI30">
            <v>0</v>
          </cell>
          <cell r="DJ30">
            <v>108950.33083706228</v>
          </cell>
          <cell r="DK30">
            <v>453959.71182109293</v>
          </cell>
          <cell r="DL30">
            <v>0.1</v>
          </cell>
          <cell r="DM30">
            <v>50439.967980121437</v>
          </cell>
          <cell r="DN30">
            <v>504399.67980121437</v>
          </cell>
          <cell r="DP30">
            <v>0</v>
          </cell>
          <cell r="DQ30">
            <v>0</v>
          </cell>
          <cell r="DR30">
            <v>231000</v>
          </cell>
          <cell r="DS30">
            <v>0</v>
          </cell>
          <cell r="DT30">
            <v>0</v>
          </cell>
          <cell r="DU30">
            <v>231000</v>
          </cell>
          <cell r="DV30">
            <v>6.1270166537925892E-2</v>
          </cell>
          <cell r="DW30">
            <v>14153.408470260882</v>
          </cell>
          <cell r="DX30">
            <v>0.05</v>
          </cell>
          <cell r="DY30">
            <v>11550</v>
          </cell>
          <cell r="DZ30">
            <v>0</v>
          </cell>
          <cell r="EA30">
            <v>0</v>
          </cell>
          <cell r="EB30">
            <v>256703.40847026088</v>
          </cell>
          <cell r="EC30">
            <v>0.2</v>
          </cell>
          <cell r="ED30">
            <v>51340.681694052182</v>
          </cell>
          <cell r="EE30">
            <v>0.12</v>
          </cell>
          <cell r="EF30">
            <v>36965.290819717571</v>
          </cell>
          <cell r="EG30">
            <v>108950.33083706228</v>
          </cell>
          <cell r="EH30">
            <v>453959.71182109293</v>
          </cell>
          <cell r="EI30">
            <v>50439.967980121437</v>
          </cell>
          <cell r="EJ30">
            <v>504399.67980121437</v>
          </cell>
          <cell r="EL30">
            <v>504399.67980121437</v>
          </cell>
          <cell r="EM30">
            <v>504399.67980121437</v>
          </cell>
          <cell r="EP30">
            <v>771731.51009585802</v>
          </cell>
          <cell r="EQ30">
            <v>1543.4630201917162</v>
          </cell>
          <cell r="ER30">
            <v>773274.97311604978</v>
          </cell>
          <cell r="ET30" t="str">
            <v>WP16</v>
          </cell>
          <cell r="EU30" t="e">
            <v>#REF!</v>
          </cell>
          <cell r="EV30" t="str">
            <v>Task Description, Support, MS2</v>
          </cell>
          <cell r="EW30">
            <v>435.80132334824918</v>
          </cell>
          <cell r="EX30">
            <v>0</v>
          </cell>
          <cell r="EY30">
            <v>0</v>
          </cell>
          <cell r="EZ30">
            <v>0</v>
          </cell>
          <cell r="FA30">
            <v>0</v>
          </cell>
          <cell r="FB30">
            <v>0</v>
          </cell>
          <cell r="FC30">
            <v>0</v>
          </cell>
        </row>
        <row r="31">
          <cell r="A31" t="str">
            <v>WP17</v>
          </cell>
          <cell r="B31" t="str">
            <v>Task Description, Development, MS2</v>
          </cell>
          <cell r="C31">
            <v>1</v>
          </cell>
          <cell r="D31" t="str">
            <v>MS2</v>
          </cell>
          <cell r="E31" t="str">
            <v>DE</v>
          </cell>
          <cell r="F31" t="str">
            <v>TBU</v>
          </cell>
          <cell r="G31">
            <v>1</v>
          </cell>
          <cell r="AN31">
            <v>200000</v>
          </cell>
          <cell r="AS31">
            <v>0</v>
          </cell>
          <cell r="AT31">
            <v>0</v>
          </cell>
          <cell r="AU31">
            <v>0</v>
          </cell>
          <cell r="AV31">
            <v>0</v>
          </cell>
          <cell r="AW31">
            <v>0</v>
          </cell>
          <cell r="AX31">
            <v>0</v>
          </cell>
          <cell r="AY31">
            <v>0</v>
          </cell>
          <cell r="AZ31">
            <v>0</v>
          </cell>
          <cell r="BA31">
            <v>0</v>
          </cell>
          <cell r="BB31">
            <v>0</v>
          </cell>
          <cell r="BC31">
            <v>0</v>
          </cell>
          <cell r="BD31">
            <v>210000</v>
          </cell>
          <cell r="BE31">
            <v>0</v>
          </cell>
          <cell r="BF31">
            <v>0</v>
          </cell>
          <cell r="BG31">
            <v>0</v>
          </cell>
          <cell r="BH31">
            <v>0</v>
          </cell>
          <cell r="BI31">
            <v>210000</v>
          </cell>
          <cell r="BJ31">
            <v>0.1</v>
          </cell>
          <cell r="BK31">
            <v>21000</v>
          </cell>
          <cell r="BL31">
            <v>231000</v>
          </cell>
          <cell r="BM31">
            <v>231000</v>
          </cell>
          <cell r="BN31">
            <v>0</v>
          </cell>
          <cell r="BO31">
            <v>0.05</v>
          </cell>
          <cell r="BP31">
            <v>0.1</v>
          </cell>
          <cell r="BQ31">
            <v>219450</v>
          </cell>
          <cell r="BR31">
            <v>231000</v>
          </cell>
          <cell r="BS31">
            <v>254100.00000000003</v>
          </cell>
          <cell r="BT31">
            <v>245153.40847026088</v>
          </cell>
          <cell r="BU31">
            <v>0.05</v>
          </cell>
          <cell r="BV31">
            <v>11550</v>
          </cell>
          <cell r="CA31">
            <v>0</v>
          </cell>
          <cell r="CB31">
            <v>0</v>
          </cell>
          <cell r="CC31">
            <v>0</v>
          </cell>
          <cell r="CD31">
            <v>0</v>
          </cell>
          <cell r="CE31">
            <v>0</v>
          </cell>
          <cell r="CF31">
            <v>0</v>
          </cell>
          <cell r="CG31">
            <v>256703.40847026088</v>
          </cell>
          <cell r="CH31">
            <v>0.2</v>
          </cell>
          <cell r="CI31">
            <v>0.12</v>
          </cell>
          <cell r="CJ31">
            <v>51340.681694052182</v>
          </cell>
          <cell r="CK31">
            <v>36965.290819717571</v>
          </cell>
          <cell r="CL31">
            <v>345009.38098403066</v>
          </cell>
          <cell r="CM31">
            <v>0.02</v>
          </cell>
          <cell r="CN31">
            <v>0.02</v>
          </cell>
          <cell r="CO31">
            <v>0</v>
          </cell>
          <cell r="CP31">
            <v>0</v>
          </cell>
          <cell r="CQ31">
            <v>0</v>
          </cell>
          <cell r="CR31">
            <v>0.02</v>
          </cell>
          <cell r="CS31">
            <v>0.02</v>
          </cell>
          <cell r="CT31">
            <v>0.02</v>
          </cell>
          <cell r="CU31">
            <v>0.02</v>
          </cell>
          <cell r="CV31">
            <v>0</v>
          </cell>
          <cell r="CW31">
            <v>0</v>
          </cell>
          <cell r="CX31">
            <v>0.12000000000000001</v>
          </cell>
          <cell r="CY31">
            <v>7841.1222950916062</v>
          </cell>
          <cell r="CZ31">
            <v>7841.1222950916062</v>
          </cell>
          <cell r="DA31">
            <v>0</v>
          </cell>
          <cell r="DB31">
            <v>0</v>
          </cell>
          <cell r="DC31">
            <v>0</v>
          </cell>
          <cell r="DD31">
            <v>7841.1222950916062</v>
          </cell>
          <cell r="DE31">
            <v>7841.1222950916062</v>
          </cell>
          <cell r="DF31">
            <v>7841.1222950916062</v>
          </cell>
          <cell r="DG31">
            <v>7841.1222950916062</v>
          </cell>
          <cell r="DH31">
            <v>0</v>
          </cell>
          <cell r="DI31">
            <v>0</v>
          </cell>
          <cell r="DJ31">
            <v>47046.733770549639</v>
          </cell>
          <cell r="DK31">
            <v>392056.11475458031</v>
          </cell>
          <cell r="DL31">
            <v>0.1</v>
          </cell>
          <cell r="DM31">
            <v>43561.790528286707</v>
          </cell>
          <cell r="DN31">
            <v>435617.90528286702</v>
          </cell>
          <cell r="DP31">
            <v>0</v>
          </cell>
          <cell r="DQ31">
            <v>0</v>
          </cell>
          <cell r="DR31">
            <v>231000</v>
          </cell>
          <cell r="DS31">
            <v>0</v>
          </cell>
          <cell r="DT31">
            <v>0</v>
          </cell>
          <cell r="DU31">
            <v>231000</v>
          </cell>
          <cell r="DV31">
            <v>6.1270166537925892E-2</v>
          </cell>
          <cell r="DW31">
            <v>14153.408470260882</v>
          </cell>
          <cell r="DX31">
            <v>0.05</v>
          </cell>
          <cell r="DY31">
            <v>11550</v>
          </cell>
          <cell r="DZ31">
            <v>0</v>
          </cell>
          <cell r="EA31">
            <v>0</v>
          </cell>
          <cell r="EB31">
            <v>256703.40847026088</v>
          </cell>
          <cell r="EC31">
            <v>0.2</v>
          </cell>
          <cell r="ED31">
            <v>51340.681694052182</v>
          </cell>
          <cell r="EE31">
            <v>0.12</v>
          </cell>
          <cell r="EF31">
            <v>36965.290819717571</v>
          </cell>
          <cell r="EG31">
            <v>47046.733770549639</v>
          </cell>
          <cell r="EH31">
            <v>392056.11475458031</v>
          </cell>
          <cell r="EI31">
            <v>43561.790528286707</v>
          </cell>
          <cell r="EJ31">
            <v>435617.90528286702</v>
          </cell>
          <cell r="EL31">
            <v>435617.90528286702</v>
          </cell>
          <cell r="EM31">
            <v>435617.90528286702</v>
          </cell>
          <cell r="EP31">
            <v>666495.39508278656</v>
          </cell>
          <cell r="EQ31">
            <v>1332.9907901655731</v>
          </cell>
          <cell r="ER31">
            <v>667828.38587295217</v>
          </cell>
          <cell r="ET31" t="str">
            <v>WP17</v>
          </cell>
          <cell r="EU31" t="e">
            <v>#REF!</v>
          </cell>
          <cell r="EV31" t="str">
            <v>Task Description, Development, MS2</v>
          </cell>
          <cell r="EW31">
            <v>376.37387016439709</v>
          </cell>
          <cell r="EX31">
            <v>0</v>
          </cell>
          <cell r="EY31">
            <v>0</v>
          </cell>
          <cell r="EZ31">
            <v>0</v>
          </cell>
          <cell r="FA31">
            <v>0</v>
          </cell>
          <cell r="FB31">
            <v>0</v>
          </cell>
          <cell r="FC31">
            <v>0</v>
          </cell>
        </row>
        <row r="32">
          <cell r="A32" t="str">
            <v>WP18</v>
          </cell>
          <cell r="B32" t="str">
            <v>Task Description, Recurring, MS2</v>
          </cell>
          <cell r="C32">
            <v>1</v>
          </cell>
          <cell r="D32" t="str">
            <v>MS2</v>
          </cell>
          <cell r="E32" t="str">
            <v>RE</v>
          </cell>
          <cell r="F32" t="str">
            <v>TBU</v>
          </cell>
          <cell r="G32">
            <v>1</v>
          </cell>
          <cell r="AN32">
            <v>200000</v>
          </cell>
          <cell r="AS32">
            <v>0</v>
          </cell>
          <cell r="AT32">
            <v>0</v>
          </cell>
          <cell r="AU32">
            <v>0</v>
          </cell>
          <cell r="AV32">
            <v>0</v>
          </cell>
          <cell r="AW32">
            <v>0</v>
          </cell>
          <cell r="AX32">
            <v>0</v>
          </cell>
          <cell r="AY32">
            <v>0</v>
          </cell>
          <cell r="AZ32">
            <v>0</v>
          </cell>
          <cell r="BA32">
            <v>0</v>
          </cell>
          <cell r="BB32">
            <v>0</v>
          </cell>
          <cell r="BC32">
            <v>0</v>
          </cell>
          <cell r="BD32">
            <v>210000</v>
          </cell>
          <cell r="BE32">
            <v>0</v>
          </cell>
          <cell r="BF32">
            <v>0</v>
          </cell>
          <cell r="BG32">
            <v>0</v>
          </cell>
          <cell r="BH32">
            <v>0</v>
          </cell>
          <cell r="BI32">
            <v>210000</v>
          </cell>
          <cell r="BJ32">
            <v>0.1</v>
          </cell>
          <cell r="BK32">
            <v>21000</v>
          </cell>
          <cell r="BL32">
            <v>231000</v>
          </cell>
          <cell r="BM32">
            <v>231000</v>
          </cell>
          <cell r="BN32">
            <v>0</v>
          </cell>
          <cell r="BO32">
            <v>0.05</v>
          </cell>
          <cell r="BP32">
            <v>0.1</v>
          </cell>
          <cell r="BQ32">
            <v>219450</v>
          </cell>
          <cell r="BR32">
            <v>231000</v>
          </cell>
          <cell r="BS32">
            <v>254100.00000000003</v>
          </cell>
          <cell r="BT32">
            <v>245153.40847026088</v>
          </cell>
          <cell r="BU32">
            <v>0.05</v>
          </cell>
          <cell r="BV32">
            <v>11550</v>
          </cell>
          <cell r="CA32">
            <v>0</v>
          </cell>
          <cell r="CB32">
            <v>0</v>
          </cell>
          <cell r="CC32">
            <v>0</v>
          </cell>
          <cell r="CD32">
            <v>0</v>
          </cell>
          <cell r="CE32">
            <v>0</v>
          </cell>
          <cell r="CF32">
            <v>0</v>
          </cell>
          <cell r="CG32">
            <v>256703.40847026088</v>
          </cell>
          <cell r="CH32">
            <v>0.2</v>
          </cell>
          <cell r="CI32">
            <v>0.12</v>
          </cell>
          <cell r="CJ32">
            <v>51340.681694052182</v>
          </cell>
          <cell r="CK32">
            <v>36965.290819717571</v>
          </cell>
          <cell r="CL32">
            <v>345009.38098403066</v>
          </cell>
          <cell r="CM32">
            <v>0.02</v>
          </cell>
          <cell r="CN32">
            <v>0.02</v>
          </cell>
          <cell r="CO32">
            <v>0.1</v>
          </cell>
          <cell r="CP32">
            <v>0.02</v>
          </cell>
          <cell r="CQ32">
            <v>0</v>
          </cell>
          <cell r="CR32">
            <v>0.02</v>
          </cell>
          <cell r="CS32">
            <v>0.02</v>
          </cell>
          <cell r="CT32">
            <v>0.02</v>
          </cell>
          <cell r="CU32">
            <v>0.02</v>
          </cell>
          <cell r="CV32">
            <v>0</v>
          </cell>
          <cell r="CW32">
            <v>0</v>
          </cell>
          <cell r="CX32">
            <v>0.23999999999999996</v>
          </cell>
          <cell r="CY32">
            <v>9079.1942364218594</v>
          </cell>
          <cell r="CZ32">
            <v>9079.1942364218594</v>
          </cell>
          <cell r="DA32">
            <v>45395.971182109293</v>
          </cell>
          <cell r="DB32">
            <v>9079.1942364218594</v>
          </cell>
          <cell r="DC32">
            <v>0</v>
          </cell>
          <cell r="DD32">
            <v>9079.1942364218594</v>
          </cell>
          <cell r="DE32">
            <v>9079.1942364218594</v>
          </cell>
          <cell r="DF32">
            <v>9079.1942364218594</v>
          </cell>
          <cell r="DG32">
            <v>9079.1942364218594</v>
          </cell>
          <cell r="DH32">
            <v>0</v>
          </cell>
          <cell r="DI32">
            <v>0</v>
          </cell>
          <cell r="DJ32">
            <v>108950.33083706228</v>
          </cell>
          <cell r="DK32">
            <v>453959.71182109293</v>
          </cell>
          <cell r="DL32">
            <v>0.1</v>
          </cell>
          <cell r="DM32">
            <v>50439.967980121437</v>
          </cell>
          <cell r="DN32">
            <v>504399.67980121437</v>
          </cell>
          <cell r="DP32">
            <v>0</v>
          </cell>
          <cell r="DQ32">
            <v>0</v>
          </cell>
          <cell r="DR32">
            <v>231000</v>
          </cell>
          <cell r="DS32">
            <v>0</v>
          </cell>
          <cell r="DT32">
            <v>0</v>
          </cell>
          <cell r="DU32">
            <v>231000</v>
          </cell>
          <cell r="DV32">
            <v>6.1270166537925892E-2</v>
          </cell>
          <cell r="DW32">
            <v>14153.408470260882</v>
          </cell>
          <cell r="DX32">
            <v>0.05</v>
          </cell>
          <cell r="DY32">
            <v>11550</v>
          </cell>
          <cell r="DZ32">
            <v>0</v>
          </cell>
          <cell r="EA32">
            <v>0</v>
          </cell>
          <cell r="EB32">
            <v>256703.40847026088</v>
          </cell>
          <cell r="EC32">
            <v>0.2</v>
          </cell>
          <cell r="ED32">
            <v>51340.681694052182</v>
          </cell>
          <cell r="EE32">
            <v>0.12</v>
          </cell>
          <cell r="EF32">
            <v>36965.290819717571</v>
          </cell>
          <cell r="EG32">
            <v>108950.33083706228</v>
          </cell>
          <cell r="EH32">
            <v>453959.71182109293</v>
          </cell>
          <cell r="EI32">
            <v>50439.967980121437</v>
          </cell>
          <cell r="EJ32">
            <v>504399.67980121437</v>
          </cell>
          <cell r="EL32">
            <v>504399.67980121437</v>
          </cell>
          <cell r="EM32">
            <v>504399.67980121437</v>
          </cell>
          <cell r="EP32">
            <v>771731.51009585802</v>
          </cell>
          <cell r="EQ32">
            <v>1543.4630201917162</v>
          </cell>
          <cell r="ER32">
            <v>773274.97311604978</v>
          </cell>
          <cell r="ET32" t="str">
            <v>WP18</v>
          </cell>
          <cell r="EU32" t="e">
            <v>#REF!</v>
          </cell>
          <cell r="EV32" t="str">
            <v>Task Description, Recurring, MS2</v>
          </cell>
          <cell r="EW32">
            <v>435.80132334824918</v>
          </cell>
          <cell r="EX32">
            <v>0</v>
          </cell>
          <cell r="EY32">
            <v>0</v>
          </cell>
          <cell r="EZ32">
            <v>0</v>
          </cell>
          <cell r="FA32">
            <v>0</v>
          </cell>
          <cell r="FB32">
            <v>0</v>
          </cell>
          <cell r="FC32">
            <v>0</v>
          </cell>
        </row>
        <row r="33">
          <cell r="A33" t="str">
            <v>WP19</v>
          </cell>
          <cell r="B33" t="str">
            <v>Task Description, Recurring, MS2</v>
          </cell>
          <cell r="C33">
            <v>1</v>
          </cell>
          <cell r="D33" t="str">
            <v>MS3</v>
          </cell>
          <cell r="E33" t="str">
            <v>RE</v>
          </cell>
          <cell r="F33" t="str">
            <v>TBU</v>
          </cell>
          <cell r="G33">
            <v>1</v>
          </cell>
          <cell r="AN33">
            <v>200000</v>
          </cell>
          <cell r="AS33">
            <v>0</v>
          </cell>
          <cell r="AT33">
            <v>0</v>
          </cell>
          <cell r="AU33">
            <v>0</v>
          </cell>
          <cell r="AV33">
            <v>0</v>
          </cell>
          <cell r="AW33">
            <v>0</v>
          </cell>
          <cell r="AX33">
            <v>0</v>
          </cell>
          <cell r="AY33">
            <v>0</v>
          </cell>
          <cell r="AZ33">
            <v>0</v>
          </cell>
          <cell r="BA33">
            <v>0</v>
          </cell>
          <cell r="BB33">
            <v>0</v>
          </cell>
          <cell r="BC33">
            <v>0</v>
          </cell>
          <cell r="BD33">
            <v>210000</v>
          </cell>
          <cell r="BE33">
            <v>0</v>
          </cell>
          <cell r="BF33">
            <v>0</v>
          </cell>
          <cell r="BG33">
            <v>0</v>
          </cell>
          <cell r="BH33">
            <v>0</v>
          </cell>
          <cell r="BI33">
            <v>210000</v>
          </cell>
          <cell r="BJ33">
            <v>0.1</v>
          </cell>
          <cell r="BK33">
            <v>21000</v>
          </cell>
          <cell r="BL33">
            <v>231000</v>
          </cell>
          <cell r="BM33">
            <v>231000</v>
          </cell>
          <cell r="BN33">
            <v>0</v>
          </cell>
          <cell r="BO33">
            <v>0.05</v>
          </cell>
          <cell r="BP33">
            <v>0.1</v>
          </cell>
          <cell r="BQ33">
            <v>219450</v>
          </cell>
          <cell r="BR33">
            <v>231000</v>
          </cell>
          <cell r="BS33">
            <v>254100.00000000003</v>
          </cell>
          <cell r="BT33">
            <v>245153.40847026088</v>
          </cell>
          <cell r="BU33">
            <v>0.05</v>
          </cell>
          <cell r="BV33">
            <v>11550</v>
          </cell>
          <cell r="CA33">
            <v>0</v>
          </cell>
          <cell r="CB33">
            <v>0</v>
          </cell>
          <cell r="CC33">
            <v>0</v>
          </cell>
          <cell r="CD33">
            <v>0</v>
          </cell>
          <cell r="CE33">
            <v>0</v>
          </cell>
          <cell r="CF33">
            <v>0</v>
          </cell>
          <cell r="CG33">
            <v>256703.40847026088</v>
          </cell>
          <cell r="CH33">
            <v>0.15</v>
          </cell>
          <cell r="CI33">
            <v>0.19</v>
          </cell>
          <cell r="CJ33">
            <v>38505.511270539129</v>
          </cell>
          <cell r="CK33">
            <v>56089.694750752002</v>
          </cell>
          <cell r="CL33">
            <v>351298.614491552</v>
          </cell>
          <cell r="CM33">
            <v>0.02</v>
          </cell>
          <cell r="CN33">
            <v>0.02</v>
          </cell>
          <cell r="CO33">
            <v>0.03</v>
          </cell>
          <cell r="CP33">
            <v>0.02</v>
          </cell>
          <cell r="CQ33">
            <v>0</v>
          </cell>
          <cell r="CR33">
            <v>0.02</v>
          </cell>
          <cell r="CS33">
            <v>0.02</v>
          </cell>
          <cell r="CT33">
            <v>0.02</v>
          </cell>
          <cell r="CU33">
            <v>0.02</v>
          </cell>
          <cell r="CV33">
            <v>0</v>
          </cell>
          <cell r="CW33">
            <v>0</v>
          </cell>
          <cell r="CX33">
            <v>0.16999999999999998</v>
          </cell>
          <cell r="CY33">
            <v>8465.0268552181205</v>
          </cell>
          <cell r="CZ33">
            <v>8465.0268552181205</v>
          </cell>
          <cell r="DA33">
            <v>12697.54028282718</v>
          </cell>
          <cell r="DB33">
            <v>8465.0268552181205</v>
          </cell>
          <cell r="DC33">
            <v>0</v>
          </cell>
          <cell r="DD33">
            <v>8465.0268552181205</v>
          </cell>
          <cell r="DE33">
            <v>8465.0268552181205</v>
          </cell>
          <cell r="DF33">
            <v>8465.0268552181205</v>
          </cell>
          <cell r="DG33">
            <v>8465.0268552181205</v>
          </cell>
          <cell r="DH33">
            <v>0</v>
          </cell>
          <cell r="DI33">
            <v>0</v>
          </cell>
          <cell r="DJ33">
            <v>71952.728269354018</v>
          </cell>
          <cell r="DK33">
            <v>423251.34276090603</v>
          </cell>
          <cell r="DL33">
            <v>0.1</v>
          </cell>
          <cell r="DM33">
            <v>47027.926973434005</v>
          </cell>
          <cell r="DN33">
            <v>470279.26973434002</v>
          </cell>
          <cell r="DP33">
            <v>0</v>
          </cell>
          <cell r="DQ33">
            <v>0</v>
          </cell>
          <cell r="DR33">
            <v>231000</v>
          </cell>
          <cell r="DS33">
            <v>0</v>
          </cell>
          <cell r="DT33">
            <v>0</v>
          </cell>
          <cell r="DU33">
            <v>231000</v>
          </cell>
          <cell r="DV33">
            <v>6.1270166537925892E-2</v>
          </cell>
          <cell r="DW33">
            <v>14153.408470260882</v>
          </cell>
          <cell r="DX33">
            <v>0.05</v>
          </cell>
          <cell r="DY33">
            <v>11550</v>
          </cell>
          <cell r="DZ33">
            <v>0</v>
          </cell>
          <cell r="EA33">
            <v>0</v>
          </cell>
          <cell r="EB33">
            <v>256703.40847026088</v>
          </cell>
          <cell r="EC33">
            <v>0.15</v>
          </cell>
          <cell r="ED33">
            <v>38505.511270539129</v>
          </cell>
          <cell r="EE33">
            <v>0.19</v>
          </cell>
          <cell r="EF33">
            <v>56089.694750752002</v>
          </cell>
          <cell r="EG33">
            <v>71952.728269354018</v>
          </cell>
          <cell r="EH33">
            <v>423251.34276090603</v>
          </cell>
          <cell r="EI33">
            <v>47027.926973434005</v>
          </cell>
          <cell r="EJ33">
            <v>470279.26973434002</v>
          </cell>
          <cell r="EL33">
            <v>470279.26973434002</v>
          </cell>
          <cell r="EM33">
            <v>470279.26973434002</v>
          </cell>
          <cell r="EP33">
            <v>719527.28269354021</v>
          </cell>
          <cell r="EQ33">
            <v>1439.0545653870804</v>
          </cell>
          <cell r="ER33">
            <v>720966.33725892729</v>
          </cell>
          <cell r="ET33" t="str">
            <v>WP19</v>
          </cell>
          <cell r="EU33" t="e">
            <v>#REF!</v>
          </cell>
          <cell r="EV33" t="str">
            <v>Task Description, Recurring, MS2</v>
          </cell>
          <cell r="EW33">
            <v>406.32128905046983</v>
          </cell>
          <cell r="EX33">
            <v>0</v>
          </cell>
          <cell r="EY33">
            <v>0</v>
          </cell>
          <cell r="EZ33">
            <v>0</v>
          </cell>
          <cell r="FA33">
            <v>0</v>
          </cell>
          <cell r="FB33">
            <v>0</v>
          </cell>
          <cell r="FC33">
            <v>0</v>
          </cell>
        </row>
        <row r="34">
          <cell r="A34" t="str">
            <v>WP20</v>
          </cell>
          <cell r="B34" t="str">
            <v>Task Description, Development, TO1</v>
          </cell>
          <cell r="C34">
            <v>1</v>
          </cell>
          <cell r="D34" t="str">
            <v>TO1</v>
          </cell>
          <cell r="E34" t="str">
            <v>DE</v>
          </cell>
          <cell r="F34" t="str">
            <v>TBU</v>
          </cell>
          <cell r="G34">
            <v>1</v>
          </cell>
          <cell r="AQ34">
            <v>100000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101000</v>
          </cell>
          <cell r="BH34">
            <v>0</v>
          </cell>
          <cell r="BI34">
            <v>101000</v>
          </cell>
          <cell r="BJ34">
            <v>0.1</v>
          </cell>
          <cell r="BK34">
            <v>10100</v>
          </cell>
          <cell r="BL34">
            <v>111100</v>
          </cell>
          <cell r="BM34">
            <v>111100</v>
          </cell>
          <cell r="BN34">
            <v>0</v>
          </cell>
          <cell r="BO34">
            <v>0.05</v>
          </cell>
          <cell r="BP34">
            <v>0.1</v>
          </cell>
          <cell r="BQ34">
            <v>105545</v>
          </cell>
          <cell r="BR34">
            <v>111100</v>
          </cell>
          <cell r="BS34">
            <v>122210.00000000001</v>
          </cell>
          <cell r="BT34">
            <v>117907.11550236357</v>
          </cell>
          <cell r="BU34">
            <v>0.05</v>
          </cell>
          <cell r="BV34">
            <v>5555</v>
          </cell>
          <cell r="CA34">
            <v>0</v>
          </cell>
          <cell r="CB34">
            <v>0</v>
          </cell>
          <cell r="CC34">
            <v>0</v>
          </cell>
          <cell r="CD34">
            <v>0</v>
          </cell>
          <cell r="CE34">
            <v>0</v>
          </cell>
          <cell r="CF34">
            <v>0</v>
          </cell>
          <cell r="CG34">
            <v>123462.11550236357</v>
          </cell>
          <cell r="CH34">
            <v>0.17</v>
          </cell>
          <cell r="CI34">
            <v>0.2</v>
          </cell>
          <cell r="CJ34">
            <v>20988.559635401809</v>
          </cell>
          <cell r="CK34">
            <v>28890.135027553079</v>
          </cell>
          <cell r="CL34">
            <v>173340.81016531846</v>
          </cell>
          <cell r="CM34">
            <v>0.02</v>
          </cell>
          <cell r="CN34">
            <v>0.02</v>
          </cell>
          <cell r="CO34">
            <v>0</v>
          </cell>
          <cell r="CP34">
            <v>0</v>
          </cell>
          <cell r="CQ34">
            <v>0</v>
          </cell>
          <cell r="CR34">
            <v>0.02</v>
          </cell>
          <cell r="CS34">
            <v>0.02</v>
          </cell>
          <cell r="CT34">
            <v>0.02</v>
          </cell>
          <cell r="CU34">
            <v>0.02</v>
          </cell>
          <cell r="CV34">
            <v>0</v>
          </cell>
          <cell r="CW34">
            <v>0</v>
          </cell>
          <cell r="CX34">
            <v>0.12000000000000001</v>
          </cell>
          <cell r="CY34">
            <v>3939.5638673936014</v>
          </cell>
          <cell r="CZ34">
            <v>3939.5638673936014</v>
          </cell>
          <cell r="DA34">
            <v>0</v>
          </cell>
          <cell r="DB34">
            <v>0</v>
          </cell>
          <cell r="DC34">
            <v>0</v>
          </cell>
          <cell r="DD34">
            <v>3939.5638673936014</v>
          </cell>
          <cell r="DE34">
            <v>3939.5638673936014</v>
          </cell>
          <cell r="DF34">
            <v>3939.5638673936014</v>
          </cell>
          <cell r="DG34">
            <v>3939.5638673936014</v>
          </cell>
          <cell r="DH34">
            <v>0</v>
          </cell>
          <cell r="DI34">
            <v>0</v>
          </cell>
          <cell r="DJ34">
            <v>23637.383204361609</v>
          </cell>
          <cell r="DK34">
            <v>196978.19336968006</v>
          </cell>
          <cell r="DL34">
            <v>0.1</v>
          </cell>
          <cell r="DM34">
            <v>21886.465929964452</v>
          </cell>
          <cell r="DN34">
            <v>218864.6592996445</v>
          </cell>
          <cell r="DP34">
            <v>0</v>
          </cell>
          <cell r="DQ34">
            <v>0</v>
          </cell>
          <cell r="DR34">
            <v>111100</v>
          </cell>
          <cell r="DS34">
            <v>0</v>
          </cell>
          <cell r="DT34">
            <v>0</v>
          </cell>
          <cell r="DU34">
            <v>111100</v>
          </cell>
          <cell r="DV34">
            <v>6.1270166537925885E-2</v>
          </cell>
          <cell r="DW34">
            <v>6807.1155023635656</v>
          </cell>
          <cell r="DX34">
            <v>0.05</v>
          </cell>
          <cell r="DY34">
            <v>5555</v>
          </cell>
          <cell r="DZ34">
            <v>0</v>
          </cell>
          <cell r="EA34">
            <v>0</v>
          </cell>
          <cell r="EB34">
            <v>123462.11550236357</v>
          </cell>
          <cell r="EC34">
            <v>0.17</v>
          </cell>
          <cell r="ED34">
            <v>20988.559635401809</v>
          </cell>
          <cell r="EE34">
            <v>0.2</v>
          </cell>
          <cell r="EF34">
            <v>28890.135027553079</v>
          </cell>
          <cell r="EG34">
            <v>23637.383204361609</v>
          </cell>
          <cell r="EH34">
            <v>196978.19336968006</v>
          </cell>
          <cell r="EI34">
            <v>21886.465929964452</v>
          </cell>
          <cell r="EJ34">
            <v>218864.6592996445</v>
          </cell>
          <cell r="EL34">
            <v>218864.6592996445</v>
          </cell>
          <cell r="EM34">
            <v>218864.6592996445</v>
          </cell>
          <cell r="EP34">
            <v>334862.92872845609</v>
          </cell>
          <cell r="EQ34">
            <v>669.72585745691219</v>
          </cell>
          <cell r="ER34">
            <v>335532.654585913</v>
          </cell>
          <cell r="ET34" t="str">
            <v>WP20</v>
          </cell>
          <cell r="EU34" t="e">
            <v>#REF!</v>
          </cell>
          <cell r="EV34" t="str">
            <v>Task Description, Development, TO1</v>
          </cell>
          <cell r="EW34">
            <v>189.09906563489284</v>
          </cell>
          <cell r="EX34">
            <v>0</v>
          </cell>
          <cell r="EY34">
            <v>0</v>
          </cell>
          <cell r="EZ34">
            <v>0</v>
          </cell>
          <cell r="FA34">
            <v>0</v>
          </cell>
          <cell r="FB34">
            <v>0</v>
          </cell>
          <cell r="FC34">
            <v>0</v>
          </cell>
        </row>
        <row r="35">
          <cell r="A35" t="str">
            <v>WP21</v>
          </cell>
          <cell r="B35" t="str">
            <v>Task Description, Recurring, TO1</v>
          </cell>
          <cell r="C35">
            <v>1</v>
          </cell>
          <cell r="D35" t="str">
            <v>TO1</v>
          </cell>
          <cell r="E35" t="str">
            <v>RE</v>
          </cell>
          <cell r="F35" t="str">
            <v>TBU</v>
          </cell>
          <cell r="G35">
            <v>1</v>
          </cell>
          <cell r="AQ35">
            <v>100000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101000</v>
          </cell>
          <cell r="BH35">
            <v>0</v>
          </cell>
          <cell r="BI35">
            <v>101000</v>
          </cell>
          <cell r="BJ35">
            <v>0.1</v>
          </cell>
          <cell r="BK35">
            <v>10100</v>
          </cell>
          <cell r="BL35">
            <v>111100</v>
          </cell>
          <cell r="BM35">
            <v>111100</v>
          </cell>
          <cell r="BN35">
            <v>0</v>
          </cell>
          <cell r="BO35">
            <v>0.05</v>
          </cell>
          <cell r="BP35">
            <v>0.1</v>
          </cell>
          <cell r="BQ35">
            <v>105545</v>
          </cell>
          <cell r="BR35">
            <v>111100</v>
          </cell>
          <cell r="BS35">
            <v>122210.00000000001</v>
          </cell>
          <cell r="BT35">
            <v>117907.11550236357</v>
          </cell>
          <cell r="BU35">
            <v>0.05</v>
          </cell>
          <cell r="BV35">
            <v>5555</v>
          </cell>
          <cell r="CA35">
            <v>0</v>
          </cell>
          <cell r="CB35">
            <v>0</v>
          </cell>
          <cell r="CC35">
            <v>0</v>
          </cell>
          <cell r="CD35">
            <v>0</v>
          </cell>
          <cell r="CE35">
            <v>0</v>
          </cell>
          <cell r="CF35">
            <v>0</v>
          </cell>
          <cell r="CG35">
            <v>123462.11550236357</v>
          </cell>
          <cell r="CH35">
            <v>0.17</v>
          </cell>
          <cell r="CI35">
            <v>0.2</v>
          </cell>
          <cell r="CJ35">
            <v>20988.559635401809</v>
          </cell>
          <cell r="CK35">
            <v>28890.135027553079</v>
          </cell>
          <cell r="CL35">
            <v>173340.81016531846</v>
          </cell>
          <cell r="CM35">
            <v>0.02</v>
          </cell>
          <cell r="CN35">
            <v>0.02</v>
          </cell>
          <cell r="CO35">
            <v>0.02</v>
          </cell>
          <cell r="CP35">
            <v>0.02</v>
          </cell>
          <cell r="CQ35">
            <v>0</v>
          </cell>
          <cell r="CR35">
            <v>0.02</v>
          </cell>
          <cell r="CS35">
            <v>0.02</v>
          </cell>
          <cell r="CT35">
            <v>0.02</v>
          </cell>
          <cell r="CU35">
            <v>0.02</v>
          </cell>
          <cell r="CV35">
            <v>0</v>
          </cell>
          <cell r="CW35">
            <v>0</v>
          </cell>
          <cell r="CX35">
            <v>0.16</v>
          </cell>
          <cell r="CY35">
            <v>4127.1621467932964</v>
          </cell>
          <cell r="CZ35">
            <v>4127.1621467932964</v>
          </cell>
          <cell r="DA35">
            <v>4127.1621467932964</v>
          </cell>
          <cell r="DB35">
            <v>4127.1621467932964</v>
          </cell>
          <cell r="DC35">
            <v>0</v>
          </cell>
          <cell r="DD35">
            <v>4127.1621467932964</v>
          </cell>
          <cell r="DE35">
            <v>4127.1621467932964</v>
          </cell>
          <cell r="DF35">
            <v>4127.1621467932964</v>
          </cell>
          <cell r="DG35">
            <v>4127.1621467932964</v>
          </cell>
          <cell r="DH35">
            <v>0</v>
          </cell>
          <cell r="DI35">
            <v>0</v>
          </cell>
          <cell r="DJ35">
            <v>33017.297174346379</v>
          </cell>
          <cell r="DK35">
            <v>206358.10733966483</v>
          </cell>
          <cell r="DL35">
            <v>0.1</v>
          </cell>
          <cell r="DM35">
            <v>22928.678593296092</v>
          </cell>
          <cell r="DN35">
            <v>229286.78593296092</v>
          </cell>
          <cell r="DP35">
            <v>0</v>
          </cell>
          <cell r="DQ35">
            <v>0</v>
          </cell>
          <cell r="DR35">
            <v>111100</v>
          </cell>
          <cell r="DS35">
            <v>0</v>
          </cell>
          <cell r="DT35">
            <v>0</v>
          </cell>
          <cell r="DU35">
            <v>111100</v>
          </cell>
          <cell r="DV35">
            <v>6.1270166537925885E-2</v>
          </cell>
          <cell r="DW35">
            <v>6807.1155023635656</v>
          </cell>
          <cell r="DX35">
            <v>0.05</v>
          </cell>
          <cell r="DY35">
            <v>5555</v>
          </cell>
          <cell r="DZ35">
            <v>0</v>
          </cell>
          <cell r="EA35">
            <v>0</v>
          </cell>
          <cell r="EB35">
            <v>123462.11550236357</v>
          </cell>
          <cell r="EC35">
            <v>0.17</v>
          </cell>
          <cell r="ED35">
            <v>20988.559635401809</v>
          </cell>
          <cell r="EE35">
            <v>0.2</v>
          </cell>
          <cell r="EF35">
            <v>28890.135027553079</v>
          </cell>
          <cell r="EG35">
            <v>33017.297174346379</v>
          </cell>
          <cell r="EH35">
            <v>206358.10733966483</v>
          </cell>
          <cell r="EI35">
            <v>22928.678593296092</v>
          </cell>
          <cell r="EJ35">
            <v>229286.78593296092</v>
          </cell>
          <cell r="EL35">
            <v>229286.78593296092</v>
          </cell>
          <cell r="EM35">
            <v>229286.78593296092</v>
          </cell>
          <cell r="EP35">
            <v>350808.78247743024</v>
          </cell>
          <cell r="EQ35">
            <v>701.61756495486054</v>
          </cell>
          <cell r="ER35">
            <v>351510.4000423851</v>
          </cell>
          <cell r="ET35" t="str">
            <v>WP21</v>
          </cell>
          <cell r="EU35" t="e">
            <v>#REF!</v>
          </cell>
          <cell r="EV35" t="str">
            <v>Task Description, Recurring, TO1</v>
          </cell>
          <cell r="EW35">
            <v>198.10378304607823</v>
          </cell>
          <cell r="EX35">
            <v>0</v>
          </cell>
          <cell r="EY35">
            <v>0</v>
          </cell>
          <cell r="EZ35">
            <v>0</v>
          </cell>
          <cell r="FA35">
            <v>0</v>
          </cell>
          <cell r="FB35">
            <v>0</v>
          </cell>
          <cell r="FC35">
            <v>0</v>
          </cell>
        </row>
        <row r="36">
          <cell r="A36" t="str">
            <v>WP22</v>
          </cell>
          <cell r="B36" t="str">
            <v>Task Description, Development, TO3</v>
          </cell>
          <cell r="C36">
            <v>1</v>
          </cell>
          <cell r="D36" t="str">
            <v>TO1</v>
          </cell>
          <cell r="E36" t="str">
            <v>DE</v>
          </cell>
          <cell r="F36" t="str">
            <v>TBU</v>
          </cell>
          <cell r="G36">
            <v>1</v>
          </cell>
          <cell r="AQ36">
            <v>100000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101000</v>
          </cell>
          <cell r="BH36">
            <v>0</v>
          </cell>
          <cell r="BI36">
            <v>101000</v>
          </cell>
          <cell r="BJ36">
            <v>0.1</v>
          </cell>
          <cell r="BK36">
            <v>10100</v>
          </cell>
          <cell r="BL36">
            <v>111100</v>
          </cell>
          <cell r="BM36">
            <v>111100</v>
          </cell>
          <cell r="BN36">
            <v>0</v>
          </cell>
          <cell r="BO36">
            <v>0.05</v>
          </cell>
          <cell r="BP36">
            <v>0.1</v>
          </cell>
          <cell r="BQ36">
            <v>105545</v>
          </cell>
          <cell r="BR36">
            <v>111100</v>
          </cell>
          <cell r="BS36">
            <v>122210.00000000001</v>
          </cell>
          <cell r="BT36">
            <v>117907.11550236357</v>
          </cell>
          <cell r="BU36">
            <v>0.05</v>
          </cell>
          <cell r="BV36">
            <v>5555</v>
          </cell>
          <cell r="CA36">
            <v>0</v>
          </cell>
          <cell r="CB36">
            <v>0</v>
          </cell>
          <cell r="CC36">
            <v>0</v>
          </cell>
          <cell r="CD36">
            <v>0</v>
          </cell>
          <cell r="CE36">
            <v>0</v>
          </cell>
          <cell r="CF36">
            <v>0</v>
          </cell>
          <cell r="CG36">
            <v>123462.11550236357</v>
          </cell>
          <cell r="CH36">
            <v>0.17</v>
          </cell>
          <cell r="CI36">
            <v>0.2</v>
          </cell>
          <cell r="CJ36">
            <v>20988.559635401809</v>
          </cell>
          <cell r="CK36">
            <v>28890.135027553079</v>
          </cell>
          <cell r="CL36">
            <v>173340.81016531846</v>
          </cell>
          <cell r="CM36">
            <v>0.02</v>
          </cell>
          <cell r="CN36">
            <v>0.02</v>
          </cell>
          <cell r="CO36">
            <v>0</v>
          </cell>
          <cell r="CP36">
            <v>0</v>
          </cell>
          <cell r="CQ36">
            <v>0</v>
          </cell>
          <cell r="CR36">
            <v>0.02</v>
          </cell>
          <cell r="CS36">
            <v>0.02</v>
          </cell>
          <cell r="CT36">
            <v>0.02</v>
          </cell>
          <cell r="CU36">
            <v>0.02</v>
          </cell>
          <cell r="CV36">
            <v>0</v>
          </cell>
          <cell r="CW36">
            <v>0</v>
          </cell>
          <cell r="CX36">
            <v>0.12000000000000001</v>
          </cell>
          <cell r="CY36">
            <v>3939.5638673936014</v>
          </cell>
          <cell r="CZ36">
            <v>3939.5638673936014</v>
          </cell>
          <cell r="DA36">
            <v>0</v>
          </cell>
          <cell r="DB36">
            <v>0</v>
          </cell>
          <cell r="DC36">
            <v>0</v>
          </cell>
          <cell r="DD36">
            <v>3939.5638673936014</v>
          </cell>
          <cell r="DE36">
            <v>3939.5638673936014</v>
          </cell>
          <cell r="DF36">
            <v>3939.5638673936014</v>
          </cell>
          <cell r="DG36">
            <v>3939.5638673936014</v>
          </cell>
          <cell r="DH36">
            <v>0</v>
          </cell>
          <cell r="DI36">
            <v>0</v>
          </cell>
          <cell r="DJ36">
            <v>23637.383204361609</v>
          </cell>
          <cell r="DK36">
            <v>196978.19336968006</v>
          </cell>
          <cell r="DL36">
            <v>0.1</v>
          </cell>
          <cell r="DM36">
            <v>21886.465929964452</v>
          </cell>
          <cell r="DN36">
            <v>218864.6592996445</v>
          </cell>
          <cell r="DP36">
            <v>0</v>
          </cell>
          <cell r="DQ36">
            <v>0</v>
          </cell>
          <cell r="DR36">
            <v>111100</v>
          </cell>
          <cell r="DS36">
            <v>0</v>
          </cell>
          <cell r="DT36">
            <v>0</v>
          </cell>
          <cell r="DU36">
            <v>111100</v>
          </cell>
          <cell r="DV36">
            <v>6.1270166537925885E-2</v>
          </cell>
          <cell r="DW36">
            <v>6807.1155023635656</v>
          </cell>
          <cell r="DX36">
            <v>0.05</v>
          </cell>
          <cell r="DY36">
            <v>5555</v>
          </cell>
          <cell r="DZ36">
            <v>0</v>
          </cell>
          <cell r="EA36">
            <v>0</v>
          </cell>
          <cell r="EB36">
            <v>123462.11550236357</v>
          </cell>
          <cell r="EC36">
            <v>0.17</v>
          </cell>
          <cell r="ED36">
            <v>20988.559635401809</v>
          </cell>
          <cell r="EE36">
            <v>0.2</v>
          </cell>
          <cell r="EF36">
            <v>28890.135027553079</v>
          </cell>
          <cell r="EG36">
            <v>23637.383204361609</v>
          </cell>
          <cell r="EH36">
            <v>196978.19336968006</v>
          </cell>
          <cell r="EI36">
            <v>21886.465929964452</v>
          </cell>
          <cell r="EJ36">
            <v>218864.6592996445</v>
          </cell>
          <cell r="EL36">
            <v>218864.6592996445</v>
          </cell>
          <cell r="EM36">
            <v>218864.6592996445</v>
          </cell>
          <cell r="EP36">
            <v>334862.92872845609</v>
          </cell>
          <cell r="EQ36">
            <v>669.72585745691219</v>
          </cell>
          <cell r="ER36">
            <v>335532.654585913</v>
          </cell>
          <cell r="ET36" t="str">
            <v>WP22</v>
          </cell>
          <cell r="EU36" t="e">
            <v>#REF!</v>
          </cell>
          <cell r="EV36" t="str">
            <v>Task Description, Development, TO3</v>
          </cell>
          <cell r="EW36">
            <v>189.09906563489284</v>
          </cell>
          <cell r="EX36">
            <v>0</v>
          </cell>
          <cell r="EY36">
            <v>0</v>
          </cell>
          <cell r="EZ36">
            <v>0</v>
          </cell>
          <cell r="FA36">
            <v>0</v>
          </cell>
          <cell r="FB36">
            <v>0</v>
          </cell>
          <cell r="FC36">
            <v>0</v>
          </cell>
        </row>
        <row r="37">
          <cell r="A37" t="str">
            <v>WP23</v>
          </cell>
          <cell r="B37" t="str">
            <v>Task Description, Recurring, TO2</v>
          </cell>
          <cell r="C37">
            <v>1</v>
          </cell>
          <cell r="D37" t="str">
            <v>TO2</v>
          </cell>
          <cell r="E37" t="str">
            <v>RE</v>
          </cell>
          <cell r="F37" t="str">
            <v>TBU</v>
          </cell>
          <cell r="G37">
            <v>1</v>
          </cell>
          <cell r="AQ37">
            <v>500000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505000</v>
          </cell>
          <cell r="BH37">
            <v>0</v>
          </cell>
          <cell r="BI37">
            <v>505000</v>
          </cell>
          <cell r="BJ37">
            <v>0.1</v>
          </cell>
          <cell r="BK37">
            <v>50500</v>
          </cell>
          <cell r="BL37">
            <v>555500</v>
          </cell>
          <cell r="BM37">
            <v>555500</v>
          </cell>
          <cell r="BN37">
            <v>0</v>
          </cell>
          <cell r="BO37">
            <v>0.05</v>
          </cell>
          <cell r="BP37">
            <v>0.1</v>
          </cell>
          <cell r="BQ37">
            <v>527725</v>
          </cell>
          <cell r="BR37">
            <v>555500</v>
          </cell>
          <cell r="BS37">
            <v>611050</v>
          </cell>
          <cell r="BT37">
            <v>589535.5775118178</v>
          </cell>
          <cell r="BU37">
            <v>0.05</v>
          </cell>
          <cell r="BV37">
            <v>27775</v>
          </cell>
          <cell r="CA37">
            <v>0</v>
          </cell>
          <cell r="CB37">
            <v>0</v>
          </cell>
          <cell r="CC37">
            <v>0</v>
          </cell>
          <cell r="CD37">
            <v>0</v>
          </cell>
          <cell r="CE37">
            <v>0</v>
          </cell>
          <cell r="CF37">
            <v>0</v>
          </cell>
          <cell r="CG37">
            <v>617310.5775118178</v>
          </cell>
          <cell r="CH37">
            <v>0.12</v>
          </cell>
          <cell r="CI37">
            <v>0.22</v>
          </cell>
          <cell r="CJ37">
            <v>74077.269301418128</v>
          </cell>
          <cell r="CK37">
            <v>152105.32629891191</v>
          </cell>
          <cell r="CL37">
            <v>843493.17311214784</v>
          </cell>
          <cell r="CM37">
            <v>0.02</v>
          </cell>
          <cell r="CN37">
            <v>0.02</v>
          </cell>
          <cell r="CO37">
            <v>0.02</v>
          </cell>
          <cell r="CP37">
            <v>0.02</v>
          </cell>
          <cell r="CQ37">
            <v>0</v>
          </cell>
          <cell r="CR37">
            <v>0.02</v>
          </cell>
          <cell r="CS37">
            <v>0.09</v>
          </cell>
          <cell r="CT37">
            <v>0.02</v>
          </cell>
          <cell r="CU37">
            <v>0.02</v>
          </cell>
          <cell r="CV37">
            <v>0</v>
          </cell>
          <cell r="CW37">
            <v>0</v>
          </cell>
          <cell r="CX37">
            <v>0.22999999999999998</v>
          </cell>
          <cell r="CY37">
            <v>21908.913587328516</v>
          </cell>
          <cell r="CZ37">
            <v>21908.913587328516</v>
          </cell>
          <cell r="DA37">
            <v>21908.913587328516</v>
          </cell>
          <cell r="DB37">
            <v>21908.913587328516</v>
          </cell>
          <cell r="DC37">
            <v>0</v>
          </cell>
          <cell r="DD37">
            <v>21908.913587328516</v>
          </cell>
          <cell r="DE37">
            <v>98590.11114297832</v>
          </cell>
          <cell r="DF37">
            <v>21908.913587328516</v>
          </cell>
          <cell r="DG37">
            <v>21908.913587328516</v>
          </cell>
          <cell r="DH37">
            <v>0</v>
          </cell>
          <cell r="DI37">
            <v>0</v>
          </cell>
          <cell r="DJ37">
            <v>251952.50625427792</v>
          </cell>
          <cell r="DK37">
            <v>1095445.6793664258</v>
          </cell>
          <cell r="DL37">
            <v>0.1</v>
          </cell>
          <cell r="DM37">
            <v>121716.18659626954</v>
          </cell>
          <cell r="DN37">
            <v>1217161.8659626953</v>
          </cell>
          <cell r="DP37">
            <v>0</v>
          </cell>
          <cell r="DQ37">
            <v>0</v>
          </cell>
          <cell r="DR37">
            <v>555500</v>
          </cell>
          <cell r="DS37">
            <v>0</v>
          </cell>
          <cell r="DT37">
            <v>0</v>
          </cell>
          <cell r="DU37">
            <v>555500</v>
          </cell>
          <cell r="DV37">
            <v>6.127016653792583E-2</v>
          </cell>
          <cell r="DW37">
            <v>34035.577511817799</v>
          </cell>
          <cell r="DX37">
            <v>0.05</v>
          </cell>
          <cell r="DY37">
            <v>27775</v>
          </cell>
          <cell r="DZ37">
            <v>0</v>
          </cell>
          <cell r="EA37">
            <v>0</v>
          </cell>
          <cell r="EB37">
            <v>617310.5775118178</v>
          </cell>
          <cell r="EC37">
            <v>0.12</v>
          </cell>
          <cell r="ED37">
            <v>74077.269301418128</v>
          </cell>
          <cell r="EE37">
            <v>0.22</v>
          </cell>
          <cell r="EF37">
            <v>152105.32629891191</v>
          </cell>
          <cell r="EG37">
            <v>251952.50625427792</v>
          </cell>
          <cell r="EH37">
            <v>1095445.6793664258</v>
          </cell>
          <cell r="EI37">
            <v>121716.18659626954</v>
          </cell>
          <cell r="EJ37">
            <v>1217161.8659626953</v>
          </cell>
          <cell r="EL37">
            <v>1217161.8659626953</v>
          </cell>
          <cell r="EM37">
            <v>1217161.8659626953</v>
          </cell>
          <cell r="EP37">
            <v>1862257.6549229238</v>
          </cell>
          <cell r="EQ37">
            <v>3724.5153098458477</v>
          </cell>
          <cell r="ER37">
            <v>1865982.1702327696</v>
          </cell>
          <cell r="ET37" t="str">
            <v>WP23</v>
          </cell>
          <cell r="EU37" t="e">
            <v>#REF!</v>
          </cell>
          <cell r="EV37" t="str">
            <v>Task Description, Recurring, TO2</v>
          </cell>
          <cell r="EW37">
            <v>1051.6278521917689</v>
          </cell>
          <cell r="EX37">
            <v>0</v>
          </cell>
          <cell r="EY37">
            <v>0</v>
          </cell>
          <cell r="EZ37">
            <v>0</v>
          </cell>
          <cell r="FA37">
            <v>0</v>
          </cell>
          <cell r="FB37">
            <v>0</v>
          </cell>
          <cell r="FC37">
            <v>0</v>
          </cell>
        </row>
        <row r="39">
          <cell r="B39" t="str">
            <v>Sub-total</v>
          </cell>
          <cell r="I39">
            <v>400</v>
          </cell>
          <cell r="J39">
            <v>0</v>
          </cell>
          <cell r="K39">
            <v>0</v>
          </cell>
          <cell r="L39">
            <v>0</v>
          </cell>
          <cell r="M39">
            <v>0</v>
          </cell>
          <cell r="N39">
            <v>0</v>
          </cell>
          <cell r="O39">
            <v>0</v>
          </cell>
          <cell r="P39">
            <v>0</v>
          </cell>
          <cell r="Q39">
            <v>0</v>
          </cell>
          <cell r="R39">
            <v>0</v>
          </cell>
          <cell r="S39">
            <v>0</v>
          </cell>
          <cell r="T39">
            <v>0</v>
          </cell>
          <cell r="U39">
            <v>0</v>
          </cell>
          <cell r="V39">
            <v>5</v>
          </cell>
          <cell r="W39">
            <v>5</v>
          </cell>
          <cell r="X39">
            <v>0</v>
          </cell>
          <cell r="Y39">
            <v>0</v>
          </cell>
          <cell r="Z39">
            <v>0</v>
          </cell>
          <cell r="AA39">
            <v>0</v>
          </cell>
          <cell r="AB39">
            <v>0</v>
          </cell>
          <cell r="AC39">
            <v>0</v>
          </cell>
          <cell r="AD39">
            <v>0</v>
          </cell>
          <cell r="AE39">
            <v>0</v>
          </cell>
          <cell r="AF39">
            <v>0</v>
          </cell>
          <cell r="AG39">
            <v>0</v>
          </cell>
          <cell r="AH39">
            <v>100</v>
          </cell>
          <cell r="AI39">
            <v>100</v>
          </cell>
          <cell r="AJ39">
            <v>100</v>
          </cell>
          <cell r="AK39">
            <v>100</v>
          </cell>
          <cell r="AL39">
            <v>0</v>
          </cell>
          <cell r="AM39">
            <v>0</v>
          </cell>
          <cell r="AN39">
            <v>2800000</v>
          </cell>
          <cell r="AO39">
            <v>0</v>
          </cell>
          <cell r="AP39">
            <v>0</v>
          </cell>
          <cell r="AQ39">
            <v>2300000</v>
          </cell>
          <cell r="AR39">
            <v>0</v>
          </cell>
          <cell r="AS39">
            <v>400</v>
          </cell>
          <cell r="AT39">
            <v>5</v>
          </cell>
          <cell r="AU39">
            <v>0</v>
          </cell>
          <cell r="AV39">
            <v>5</v>
          </cell>
          <cell r="AX39">
            <v>1201469.4020000002</v>
          </cell>
          <cell r="AY39">
            <v>220.00000000000003</v>
          </cell>
          <cell r="AZ39">
            <v>242.00000000000003</v>
          </cell>
          <cell r="BA39">
            <v>24598.635600000005</v>
          </cell>
          <cell r="BB39">
            <v>0</v>
          </cell>
          <cell r="BC39">
            <v>0</v>
          </cell>
          <cell r="BD39">
            <v>2940000</v>
          </cell>
          <cell r="BE39">
            <v>0</v>
          </cell>
          <cell r="BF39">
            <v>0</v>
          </cell>
          <cell r="BG39">
            <v>2323000</v>
          </cell>
          <cell r="BH39">
            <v>0</v>
          </cell>
          <cell r="BI39">
            <v>5263000</v>
          </cell>
          <cell r="BK39">
            <v>526300</v>
          </cell>
          <cell r="BL39">
            <v>5789300</v>
          </cell>
          <cell r="BM39">
            <v>7015368.0376000004</v>
          </cell>
          <cell r="BQ39">
            <v>6664599.6357199997</v>
          </cell>
          <cell r="BR39">
            <v>7015368.0376000004</v>
          </cell>
          <cell r="BS39">
            <v>7716904.84136</v>
          </cell>
          <cell r="BT39">
            <v>7445200.8055885956</v>
          </cell>
          <cell r="BV39">
            <v>350768.40188000002</v>
          </cell>
          <cell r="CD39">
            <v>39707.866816597561</v>
          </cell>
          <cell r="CE39">
            <v>117977.28628462489</v>
          </cell>
          <cell r="CF39">
            <v>157685.15310122244</v>
          </cell>
          <cell r="CG39">
            <v>7953654.3605698179</v>
          </cell>
          <cell r="CJ39">
            <v>1419512.0230979319</v>
          </cell>
          <cell r="CK39">
            <v>1833961.4523931441</v>
          </cell>
          <cell r="CL39">
            <v>11207127.836060891</v>
          </cell>
          <cell r="CY39">
            <v>279491.15524448419</v>
          </cell>
          <cell r="CZ39">
            <v>279491.15524448419</v>
          </cell>
          <cell r="DA39">
            <v>329240.82001865457</v>
          </cell>
          <cell r="DB39">
            <v>172603.53449707312</v>
          </cell>
          <cell r="DC39">
            <v>0</v>
          </cell>
          <cell r="DD39">
            <v>441069.48765893857</v>
          </cell>
          <cell r="DE39">
            <v>543887.19255826075</v>
          </cell>
          <cell r="DF39">
            <v>409839.75921404676</v>
          </cell>
          <cell r="DG39">
            <v>311806.82172737503</v>
          </cell>
          <cell r="DH39">
            <v>0</v>
          </cell>
          <cell r="DI39">
            <v>0</v>
          </cell>
          <cell r="DJ39">
            <v>2767429.9261633172</v>
          </cell>
          <cell r="DK39">
            <v>13974557.762224207</v>
          </cell>
          <cell r="DM39">
            <v>1552728.6402471345</v>
          </cell>
          <cell r="DN39">
            <v>15527286.402471339</v>
          </cell>
          <cell r="DP39">
            <v>410</v>
          </cell>
          <cell r="DQ39">
            <v>12.486486486486488</v>
          </cell>
          <cell r="DR39">
            <v>5789300</v>
          </cell>
          <cell r="DS39">
            <v>1201469.4020000002</v>
          </cell>
          <cell r="DT39">
            <v>24598.635600000005</v>
          </cell>
          <cell r="DU39">
            <v>7015368.0376000004</v>
          </cell>
          <cell r="DW39">
            <v>429832.76798859437</v>
          </cell>
          <cell r="DY39">
            <v>350768.40188000002</v>
          </cell>
          <cell r="EA39">
            <v>157685.15310122244</v>
          </cell>
          <cell r="EB39">
            <v>7953654.3605698179</v>
          </cell>
          <cell r="ED39">
            <v>1419512.0230979319</v>
          </cell>
          <cell r="EF39">
            <v>1833961.4523931441</v>
          </cell>
          <cell r="EG39">
            <v>2767429.9261633172</v>
          </cell>
          <cell r="EH39">
            <v>13974557.762224209</v>
          </cell>
          <cell r="EI39">
            <v>1552728.6402471345</v>
          </cell>
          <cell r="EJ39">
            <v>15527286.402471343</v>
          </cell>
          <cell r="EL39">
            <v>15527286.402471343</v>
          </cell>
          <cell r="EP39">
            <v>23756748.19578116</v>
          </cell>
          <cell r="EQ39">
            <v>47513.496391562316</v>
          </cell>
          <cell r="ER39">
            <v>23804261.692172725</v>
          </cell>
        </row>
        <row r="41">
          <cell r="A41" t="str">
            <v>RISK</v>
          </cell>
          <cell r="C41">
            <v>1</v>
          </cell>
          <cell r="D41" t="str">
            <v>T</v>
          </cell>
          <cell r="E41" t="str">
            <v>RK</v>
          </cell>
          <cell r="G41">
            <v>0</v>
          </cell>
          <cell r="BK41">
            <v>0</v>
          </cell>
          <cell r="BL41">
            <v>2006613</v>
          </cell>
          <cell r="BM41">
            <v>2006613</v>
          </cell>
          <cell r="BN41">
            <v>0</v>
          </cell>
          <cell r="BQ41">
            <v>2006613</v>
          </cell>
          <cell r="BR41">
            <v>2006613</v>
          </cell>
          <cell r="BS41">
            <v>2006613</v>
          </cell>
          <cell r="BT41">
            <v>2006613</v>
          </cell>
          <cell r="BW41">
            <v>39448</v>
          </cell>
          <cell r="BX41">
            <v>40148</v>
          </cell>
          <cell r="BY41">
            <v>39448</v>
          </cell>
          <cell r="BZ41">
            <v>40148</v>
          </cell>
          <cell r="CA41">
            <v>2.8606646706306513E-2</v>
          </cell>
          <cell r="CB41">
            <v>3.2533159786523491E-2</v>
          </cell>
          <cell r="CC41">
            <v>3.2533159786523491E-2</v>
          </cell>
          <cell r="CD41">
            <v>0</v>
          </cell>
          <cell r="CE41">
            <v>65281.461358715263</v>
          </cell>
          <cell r="CF41">
            <v>65281.461358715263</v>
          </cell>
          <cell r="CG41">
            <v>2071894.4613587153</v>
          </cell>
          <cell r="CH41">
            <v>0.2</v>
          </cell>
          <cell r="CI41">
            <v>0.25</v>
          </cell>
          <cell r="CJ41">
            <v>414378.8922717431</v>
          </cell>
          <cell r="CK41">
            <v>621568.33840761462</v>
          </cell>
          <cell r="CL41">
            <v>3107841.6920380732</v>
          </cell>
          <cell r="CM41">
            <v>0.02</v>
          </cell>
          <cell r="CN41">
            <v>0.02</v>
          </cell>
          <cell r="CQ41">
            <v>0</v>
          </cell>
          <cell r="CR41">
            <v>7.0000000000000007E-2</v>
          </cell>
          <cell r="CS41">
            <v>0.03</v>
          </cell>
          <cell r="CT41">
            <v>0.03</v>
          </cell>
          <cell r="CU41">
            <v>0.03</v>
          </cell>
          <cell r="CV41">
            <v>0</v>
          </cell>
          <cell r="CW41">
            <v>0</v>
          </cell>
          <cell r="CX41">
            <v>0.2</v>
          </cell>
          <cell r="CY41">
            <v>77696.042300951842</v>
          </cell>
          <cell r="CZ41">
            <v>77696.042300951842</v>
          </cell>
          <cell r="DA41">
            <v>0</v>
          </cell>
          <cell r="DB41">
            <v>0</v>
          </cell>
          <cell r="DC41">
            <v>0</v>
          </cell>
          <cell r="DD41">
            <v>271936.14805333148</v>
          </cell>
          <cell r="DE41">
            <v>116544.06345142775</v>
          </cell>
          <cell r="DF41">
            <v>116544.06345142775</v>
          </cell>
          <cell r="DG41">
            <v>116544.06345142775</v>
          </cell>
          <cell r="DH41">
            <v>0</v>
          </cell>
          <cell r="DI41">
            <v>0</v>
          </cell>
          <cell r="DJ41">
            <v>776960.4230095183</v>
          </cell>
          <cell r="DK41">
            <v>3884802.1150475917</v>
          </cell>
          <cell r="DL41">
            <v>0.1</v>
          </cell>
          <cell r="DM41">
            <v>431644.67944973247</v>
          </cell>
          <cell r="DN41">
            <v>4316446.7944973242</v>
          </cell>
          <cell r="DP41">
            <v>0</v>
          </cell>
          <cell r="DQ41">
            <v>0</v>
          </cell>
          <cell r="DR41">
            <v>2006613</v>
          </cell>
          <cell r="DS41">
            <v>0</v>
          </cell>
          <cell r="DT41">
            <v>0</v>
          </cell>
          <cell r="DU41">
            <v>2006613</v>
          </cell>
          <cell r="DV41">
            <v>0</v>
          </cell>
          <cell r="DW41">
            <v>0</v>
          </cell>
          <cell r="DX41">
            <v>0</v>
          </cell>
          <cell r="DY41">
            <v>0</v>
          </cell>
          <cell r="DZ41">
            <v>3.2533159786523491E-2</v>
          </cell>
          <cell r="EA41">
            <v>65281.461358715263</v>
          </cell>
          <cell r="EB41">
            <v>2071894.4613587153</v>
          </cell>
          <cell r="EC41">
            <v>0.2</v>
          </cell>
          <cell r="ED41">
            <v>414378.8922717431</v>
          </cell>
          <cell r="EE41">
            <v>0.25</v>
          </cell>
          <cell r="EF41">
            <v>621568.33840761462</v>
          </cell>
          <cell r="EG41">
            <v>776960.4230095183</v>
          </cell>
          <cell r="EH41">
            <v>3884802.1150475917</v>
          </cell>
          <cell r="EI41">
            <v>431644.67944973247</v>
          </cell>
          <cell r="EJ41">
            <v>4316446.7944973242</v>
          </cell>
          <cell r="EL41">
            <v>4316446.7944973242</v>
          </cell>
          <cell r="EM41">
            <v>4316446.7944973242</v>
          </cell>
          <cell r="EP41">
            <v>6604163.5955809057</v>
          </cell>
          <cell r="EQ41">
            <v>13208.327191161812</v>
          </cell>
          <cell r="ER41">
            <v>6617371.9227720676</v>
          </cell>
          <cell r="ET41" t="str">
            <v>RISK</v>
          </cell>
          <cell r="EU41" t="e">
            <v>#REF!</v>
          </cell>
          <cell r="EV41">
            <v>0</v>
          </cell>
          <cell r="EW41">
            <v>3729.4100304456879</v>
          </cell>
          <cell r="EX41">
            <v>0</v>
          </cell>
          <cell r="EY41">
            <v>39448</v>
          </cell>
          <cell r="EZ41">
            <v>40148</v>
          </cell>
          <cell r="FA41">
            <v>39448</v>
          </cell>
          <cell r="FB41">
            <v>40148</v>
          </cell>
          <cell r="FC41">
            <v>0</v>
          </cell>
        </row>
        <row r="43">
          <cell r="A43" t="str">
            <v>THALES LABOUR SUPPLEMENT 2009+</v>
          </cell>
          <cell r="D43" t="str">
            <v>T</v>
          </cell>
          <cell r="AX43">
            <v>37211.418264903128</v>
          </cell>
          <cell r="BA43">
            <v>761.85886759481218</v>
          </cell>
          <cell r="BM43">
            <v>37973.27713249794</v>
          </cell>
          <cell r="BN43">
            <v>0</v>
          </cell>
          <cell r="BQ43">
            <v>37973.27713249794</v>
          </cell>
          <cell r="BR43">
            <v>37973.27713249794</v>
          </cell>
          <cell r="BS43">
            <v>37973.27713249794</v>
          </cell>
          <cell r="BT43">
            <v>37973.27713249794</v>
          </cell>
          <cell r="CG43">
            <v>37973.27713249794</v>
          </cell>
          <cell r="CH43">
            <v>0.2</v>
          </cell>
          <cell r="CI43">
            <v>0.25</v>
          </cell>
          <cell r="CJ43">
            <v>7594.6554264995884</v>
          </cell>
          <cell r="CK43">
            <v>11391.983139749382</v>
          </cell>
          <cell r="CL43">
            <v>56959.91569874691</v>
          </cell>
          <cell r="CM43">
            <v>0.02</v>
          </cell>
          <cell r="CN43">
            <v>0.02</v>
          </cell>
          <cell r="CQ43">
            <v>0</v>
          </cell>
          <cell r="CR43">
            <v>7.0000000000000007E-2</v>
          </cell>
          <cell r="CS43">
            <v>0.03</v>
          </cell>
          <cell r="CT43">
            <v>0.03</v>
          </cell>
          <cell r="CU43">
            <v>0.03</v>
          </cell>
          <cell r="CV43">
            <v>0</v>
          </cell>
          <cell r="CW43">
            <v>0</v>
          </cell>
          <cell r="CX43">
            <v>0.2</v>
          </cell>
          <cell r="CY43">
            <v>1423.9978924686727</v>
          </cell>
          <cell r="CZ43">
            <v>1423.9978924686727</v>
          </cell>
          <cell r="DA43">
            <v>0</v>
          </cell>
          <cell r="DB43">
            <v>0</v>
          </cell>
          <cell r="DC43">
            <v>0</v>
          </cell>
          <cell r="DD43">
            <v>4983.9926236403544</v>
          </cell>
          <cell r="DE43">
            <v>2135.996838703009</v>
          </cell>
          <cell r="DF43">
            <v>2135.996838703009</v>
          </cell>
          <cell r="DG43">
            <v>2135.996838703009</v>
          </cell>
          <cell r="DH43">
            <v>0</v>
          </cell>
          <cell r="DI43">
            <v>0</v>
          </cell>
          <cell r="DJ43">
            <v>14239.978924686728</v>
          </cell>
          <cell r="DK43">
            <v>71199.894623433633</v>
          </cell>
          <cell r="DL43">
            <v>0.1</v>
          </cell>
          <cell r="DM43">
            <v>7911.0994026037379</v>
          </cell>
          <cell r="DN43">
            <v>79110.99402603737</v>
          </cell>
          <cell r="DS43">
            <v>37211.418264903128</v>
          </cell>
          <cell r="DT43">
            <v>761.85886759481218</v>
          </cell>
          <cell r="DU43">
            <v>37973.27713249794</v>
          </cell>
          <cell r="DV43">
            <v>0</v>
          </cell>
          <cell r="DW43">
            <v>0</v>
          </cell>
          <cell r="DX43">
            <v>0</v>
          </cell>
          <cell r="DY43">
            <v>0</v>
          </cell>
          <cell r="EB43">
            <v>37973.27713249794</v>
          </cell>
          <cell r="EC43">
            <v>0.2</v>
          </cell>
          <cell r="ED43">
            <v>7594.6554264995884</v>
          </cell>
          <cell r="EE43">
            <v>0.25</v>
          </cell>
          <cell r="EF43">
            <v>11391.983139749382</v>
          </cell>
          <cell r="EG43">
            <v>14239.978924686728</v>
          </cell>
          <cell r="EH43">
            <v>71199.894623433633</v>
          </cell>
          <cell r="EI43">
            <v>7911.0994026037379</v>
          </cell>
          <cell r="EJ43">
            <v>79110.99402603737</v>
          </cell>
          <cell r="EL43">
            <v>79110.99402603737</v>
          </cell>
          <cell r="EM43">
            <v>0</v>
          </cell>
          <cell r="EP43">
            <v>121039.82085983717</v>
          </cell>
          <cell r="EQ43">
            <v>242.07964171967436</v>
          </cell>
          <cell r="ER43">
            <v>121281.90050155684</v>
          </cell>
          <cell r="ET43" t="str">
            <v>2007 THALES LABOUR SUPPLEMENT</v>
          </cell>
          <cell r="EU43" t="e">
            <v>#REF!</v>
          </cell>
          <cell r="EW43">
            <v>68.351898838496282</v>
          </cell>
          <cell r="EX43">
            <v>0</v>
          </cell>
          <cell r="EY43">
            <v>0</v>
          </cell>
          <cell r="EZ43">
            <v>0</v>
          </cell>
          <cell r="FA43">
            <v>0</v>
          </cell>
          <cell r="FB43">
            <v>0</v>
          </cell>
          <cell r="FC43">
            <v>0</v>
          </cell>
        </row>
        <row r="45">
          <cell r="B45" t="str">
            <v>Sub-total</v>
          </cell>
          <cell r="F45">
            <v>0</v>
          </cell>
          <cell r="G45">
            <v>0</v>
          </cell>
          <cell r="H45">
            <v>0</v>
          </cell>
          <cell r="I45">
            <v>400</v>
          </cell>
          <cell r="J45">
            <v>0</v>
          </cell>
          <cell r="K45">
            <v>0</v>
          </cell>
          <cell r="L45">
            <v>0</v>
          </cell>
          <cell r="M45">
            <v>0</v>
          </cell>
          <cell r="N45">
            <v>0</v>
          </cell>
          <cell r="O45">
            <v>0</v>
          </cell>
          <cell r="P45">
            <v>0</v>
          </cell>
          <cell r="Q45">
            <v>0</v>
          </cell>
          <cell r="R45">
            <v>0</v>
          </cell>
          <cell r="S45">
            <v>0</v>
          </cell>
          <cell r="T45">
            <v>0</v>
          </cell>
          <cell r="U45">
            <v>0</v>
          </cell>
          <cell r="V45">
            <v>5</v>
          </cell>
          <cell r="W45">
            <v>5</v>
          </cell>
          <cell r="X45">
            <v>0</v>
          </cell>
          <cell r="Y45">
            <v>0</v>
          </cell>
          <cell r="Z45">
            <v>0</v>
          </cell>
          <cell r="AA45">
            <v>0</v>
          </cell>
          <cell r="AB45">
            <v>0</v>
          </cell>
          <cell r="AC45">
            <v>0</v>
          </cell>
          <cell r="AD45">
            <v>0</v>
          </cell>
          <cell r="AE45">
            <v>0</v>
          </cell>
          <cell r="AF45">
            <v>0</v>
          </cell>
          <cell r="AG45">
            <v>0</v>
          </cell>
          <cell r="AH45">
            <v>100</v>
          </cell>
          <cell r="AI45">
            <v>100</v>
          </cell>
          <cell r="AJ45">
            <v>100</v>
          </cell>
          <cell r="AK45">
            <v>100</v>
          </cell>
          <cell r="AL45">
            <v>0</v>
          </cell>
          <cell r="AM45">
            <v>0</v>
          </cell>
          <cell r="AN45">
            <v>2800000</v>
          </cell>
          <cell r="AO45">
            <v>0</v>
          </cell>
          <cell r="AP45">
            <v>0</v>
          </cell>
          <cell r="AQ45">
            <v>2300000</v>
          </cell>
          <cell r="AR45">
            <v>0</v>
          </cell>
          <cell r="AS45">
            <v>400</v>
          </cell>
          <cell r="AT45">
            <v>5</v>
          </cell>
          <cell r="AU45">
            <v>0</v>
          </cell>
          <cell r="AV45">
            <v>5</v>
          </cell>
          <cell r="AX45">
            <v>1238680.8202649034</v>
          </cell>
          <cell r="AY45">
            <v>220.00000000000003</v>
          </cell>
          <cell r="AZ45">
            <v>242.00000000000003</v>
          </cell>
          <cell r="BA45">
            <v>25360.494467594817</v>
          </cell>
          <cell r="BB45">
            <v>0</v>
          </cell>
          <cell r="BC45">
            <v>0</v>
          </cell>
          <cell r="BD45">
            <v>2940000</v>
          </cell>
          <cell r="BE45">
            <v>0</v>
          </cell>
          <cell r="BF45">
            <v>0</v>
          </cell>
          <cell r="BG45">
            <v>2323000</v>
          </cell>
          <cell r="BH45">
            <v>0</v>
          </cell>
          <cell r="BI45">
            <v>5263000</v>
          </cell>
          <cell r="BJ45">
            <v>0</v>
          </cell>
          <cell r="BK45">
            <v>526300</v>
          </cell>
          <cell r="BL45">
            <v>7795913</v>
          </cell>
          <cell r="BM45">
            <v>9059954.3147324976</v>
          </cell>
          <cell r="BQ45">
            <v>8709185.9128524978</v>
          </cell>
          <cell r="BR45">
            <v>9059954.3147324976</v>
          </cell>
          <cell r="BS45">
            <v>9761491.1184924971</v>
          </cell>
          <cell r="BT45">
            <v>9489787.0827210937</v>
          </cell>
          <cell r="BV45">
            <v>350768.40188000002</v>
          </cell>
          <cell r="CD45">
            <v>39707.866816597561</v>
          </cell>
          <cell r="CE45">
            <v>183258.74764334015</v>
          </cell>
          <cell r="CF45">
            <v>222966.6144599377</v>
          </cell>
          <cell r="CG45">
            <v>10063522.099061031</v>
          </cell>
          <cell r="CJ45">
            <v>1841485.5707961747</v>
          </cell>
          <cell r="CK45">
            <v>2466921.7739405078</v>
          </cell>
          <cell r="CL45">
            <v>14371929.443797709</v>
          </cell>
          <cell r="CY45">
            <v>358611.19543790468</v>
          </cell>
          <cell r="CZ45">
            <v>358611.19543790468</v>
          </cell>
          <cell r="DA45">
            <v>329240.82001865457</v>
          </cell>
          <cell r="DB45">
            <v>172603.53449707312</v>
          </cell>
          <cell r="DC45">
            <v>0</v>
          </cell>
          <cell r="DD45">
            <v>717989.62833591038</v>
          </cell>
          <cell r="DE45">
            <v>662567.25284839154</v>
          </cell>
          <cell r="DF45">
            <v>528519.81950417755</v>
          </cell>
          <cell r="DG45">
            <v>430486.88201750576</v>
          </cell>
          <cell r="DH45">
            <v>0</v>
          </cell>
          <cell r="DI45">
            <v>0</v>
          </cell>
          <cell r="DJ45">
            <v>3558630.3280975218</v>
          </cell>
          <cell r="DK45">
            <v>17930559.77189523</v>
          </cell>
          <cell r="DM45">
            <v>1992284.4190994706</v>
          </cell>
          <cell r="DN45">
            <v>19922844.190994702</v>
          </cell>
          <cell r="DP45">
            <v>410</v>
          </cell>
          <cell r="DQ45">
            <v>12.486486486486488</v>
          </cell>
          <cell r="DR45">
            <v>7795913</v>
          </cell>
          <cell r="DS45">
            <v>1238680.8202649034</v>
          </cell>
          <cell r="DT45">
            <v>25360.494467594817</v>
          </cell>
          <cell r="DU45">
            <v>9059954.3147324976</v>
          </cell>
          <cell r="DV45">
            <v>0</v>
          </cell>
          <cell r="DW45">
            <v>429832.76798859437</v>
          </cell>
          <cell r="DX45">
            <v>0</v>
          </cell>
          <cell r="DY45">
            <v>350768.40188000002</v>
          </cell>
          <cell r="EA45">
            <v>222966.6144599377</v>
          </cell>
          <cell r="EB45">
            <v>10063522.099061031</v>
          </cell>
          <cell r="ED45">
            <v>1841485.5707961747</v>
          </cell>
          <cell r="EF45">
            <v>2466921.7739405078</v>
          </cell>
          <cell r="EG45">
            <v>3544390.3491728352</v>
          </cell>
          <cell r="EH45">
            <v>17930559.771895234</v>
          </cell>
          <cell r="EI45">
            <v>1992284.4190994706</v>
          </cell>
          <cell r="EJ45">
            <v>19922844.190994706</v>
          </cell>
          <cell r="EL45">
            <v>19922844.190994706</v>
          </cell>
          <cell r="EP45">
            <v>30481951.612221904</v>
          </cell>
          <cell r="EQ45">
            <v>60963.903224443806</v>
          </cell>
          <cell r="ER45">
            <v>30542915.51544635</v>
          </cell>
        </row>
        <row r="46">
          <cell r="A46" t="str">
            <v>OTHER COSTS</v>
          </cell>
        </row>
        <row r="47">
          <cell r="A47" t="str">
            <v>B&amp;P Recovery</v>
          </cell>
          <cell r="C47">
            <v>1</v>
          </cell>
          <cell r="D47" t="str">
            <v>T</v>
          </cell>
          <cell r="E47" t="str">
            <v>BP</v>
          </cell>
          <cell r="G47">
            <v>0</v>
          </cell>
          <cell r="AL47">
            <v>77777</v>
          </cell>
          <cell r="AS47">
            <v>0</v>
          </cell>
          <cell r="AT47">
            <v>0</v>
          </cell>
          <cell r="AU47">
            <v>0</v>
          </cell>
          <cell r="AV47">
            <v>0</v>
          </cell>
          <cell r="AX47">
            <v>0</v>
          </cell>
          <cell r="AY47">
            <v>0</v>
          </cell>
          <cell r="AZ47">
            <v>0</v>
          </cell>
          <cell r="BA47">
            <v>0</v>
          </cell>
          <cell r="BB47">
            <v>77777</v>
          </cell>
          <cell r="BC47">
            <v>0</v>
          </cell>
          <cell r="BD47">
            <v>0</v>
          </cell>
          <cell r="BE47">
            <v>0</v>
          </cell>
          <cell r="BF47">
            <v>0</v>
          </cell>
          <cell r="BG47">
            <v>0</v>
          </cell>
          <cell r="BH47">
            <v>0</v>
          </cell>
          <cell r="BI47">
            <v>77777</v>
          </cell>
          <cell r="BJ47">
            <v>0.1</v>
          </cell>
          <cell r="BK47">
            <v>7777.7000000000007</v>
          </cell>
          <cell r="BL47">
            <v>85554.700000000012</v>
          </cell>
          <cell r="BM47">
            <v>85554.700000000012</v>
          </cell>
          <cell r="BQ47">
            <v>85554.700000000012</v>
          </cell>
          <cell r="BR47">
            <v>85554.700000000012</v>
          </cell>
          <cell r="BS47">
            <v>85554.700000000012</v>
          </cell>
          <cell r="BT47">
            <v>85554.700000000012</v>
          </cell>
          <cell r="CG47">
            <v>85554.700000000012</v>
          </cell>
          <cell r="CL47">
            <v>85554.700000000012</v>
          </cell>
          <cell r="CV47">
            <v>0</v>
          </cell>
          <cell r="CW47">
            <v>0</v>
          </cell>
          <cell r="DK47">
            <v>85554.700000000012</v>
          </cell>
          <cell r="DL47">
            <v>0.1</v>
          </cell>
          <cell r="DM47">
            <v>9506.0777777777803</v>
          </cell>
          <cell r="DN47">
            <v>95060.777777777796</v>
          </cell>
          <cell r="DP47">
            <v>0</v>
          </cell>
          <cell r="DQ47">
            <v>0</v>
          </cell>
          <cell r="DR47">
            <v>85554.700000000012</v>
          </cell>
          <cell r="DS47">
            <v>0</v>
          </cell>
          <cell r="DT47">
            <v>0</v>
          </cell>
          <cell r="DU47">
            <v>85554.700000000012</v>
          </cell>
          <cell r="DV47">
            <v>0</v>
          </cell>
          <cell r="DW47">
            <v>0</v>
          </cell>
          <cell r="DX47">
            <v>0</v>
          </cell>
          <cell r="DY47">
            <v>0</v>
          </cell>
          <cell r="DZ47">
            <v>0</v>
          </cell>
          <cell r="EA47">
            <v>0</v>
          </cell>
          <cell r="EB47">
            <v>85554.700000000012</v>
          </cell>
          <cell r="EH47">
            <v>85554.700000000012</v>
          </cell>
          <cell r="EI47">
            <v>9506.0777777777803</v>
          </cell>
          <cell r="EJ47">
            <v>95060.777777777796</v>
          </cell>
          <cell r="EL47">
            <v>95060.777777777796</v>
          </cell>
          <cell r="EM47">
            <v>95060.777777777796</v>
          </cell>
          <cell r="EP47">
            <v>145442.99000000002</v>
          </cell>
          <cell r="EQ47">
            <v>290.88598000000002</v>
          </cell>
          <cell r="ER47">
            <v>145733.87598000001</v>
          </cell>
          <cell r="ET47" t="str">
            <v>B&amp;P Recovery</v>
          </cell>
          <cell r="EU47" t="e">
            <v>#REF!</v>
          </cell>
          <cell r="EW47">
            <v>85.554700000000011</v>
          </cell>
          <cell r="EX47">
            <v>0</v>
          </cell>
          <cell r="EY47">
            <v>0</v>
          </cell>
          <cell r="EZ47">
            <v>0</v>
          </cell>
          <cell r="FA47">
            <v>0</v>
          </cell>
          <cell r="FB47">
            <v>0</v>
          </cell>
          <cell r="FC47">
            <v>0</v>
          </cell>
        </row>
        <row r="48">
          <cell r="A48" t="str">
            <v>Cost of Money</v>
          </cell>
          <cell r="C48">
            <v>1</v>
          </cell>
          <cell r="D48" t="str">
            <v>T</v>
          </cell>
          <cell r="E48" t="str">
            <v>CM</v>
          </cell>
          <cell r="G48">
            <v>0</v>
          </cell>
          <cell r="J48">
            <v>0</v>
          </cell>
          <cell r="K48">
            <v>0</v>
          </cell>
          <cell r="L48">
            <v>0</v>
          </cell>
          <cell r="M48">
            <v>0</v>
          </cell>
          <cell r="N48">
            <v>0</v>
          </cell>
          <cell r="O48">
            <v>0</v>
          </cell>
          <cell r="P48">
            <v>0</v>
          </cell>
          <cell r="R48">
            <v>0</v>
          </cell>
          <cell r="S48">
            <v>0</v>
          </cell>
          <cell r="T48">
            <v>0</v>
          </cell>
          <cell r="U48">
            <v>0</v>
          </cell>
          <cell r="V48">
            <v>0</v>
          </cell>
          <cell r="W48">
            <v>0</v>
          </cell>
          <cell r="X48">
            <v>0</v>
          </cell>
          <cell r="Z48">
            <v>0</v>
          </cell>
          <cell r="AB48">
            <v>0</v>
          </cell>
          <cell r="AI48">
            <v>0</v>
          </cell>
          <cell r="AS48">
            <v>0</v>
          </cell>
          <cell r="AT48">
            <v>0</v>
          </cell>
          <cell r="AU48">
            <v>0</v>
          </cell>
          <cell r="AV48">
            <v>0</v>
          </cell>
          <cell r="AX48">
            <v>0</v>
          </cell>
          <cell r="AY48">
            <v>0</v>
          </cell>
          <cell r="AZ48">
            <v>0</v>
          </cell>
          <cell r="BA48">
            <v>0</v>
          </cell>
          <cell r="BB48">
            <v>0</v>
          </cell>
          <cell r="BC48">
            <v>0</v>
          </cell>
          <cell r="BD48">
            <v>0</v>
          </cell>
          <cell r="BE48">
            <v>0</v>
          </cell>
          <cell r="BF48">
            <v>0</v>
          </cell>
          <cell r="BG48">
            <v>0</v>
          </cell>
          <cell r="BH48">
            <v>0</v>
          </cell>
          <cell r="BI48">
            <v>0</v>
          </cell>
          <cell r="BL48">
            <v>0</v>
          </cell>
          <cell r="BM48">
            <v>0</v>
          </cell>
          <cell r="BQ48">
            <v>0</v>
          </cell>
          <cell r="BR48">
            <v>0</v>
          </cell>
          <cell r="BS48">
            <v>0</v>
          </cell>
          <cell r="BT48">
            <v>0</v>
          </cell>
          <cell r="CG48">
            <v>0</v>
          </cell>
          <cell r="CL48">
            <v>0</v>
          </cell>
          <cell r="CV48">
            <v>0</v>
          </cell>
          <cell r="CW48">
            <v>0</v>
          </cell>
          <cell r="DK48">
            <v>0</v>
          </cell>
          <cell r="DL48">
            <v>0.1</v>
          </cell>
          <cell r="DM48">
            <v>0</v>
          </cell>
          <cell r="DN48">
            <v>0</v>
          </cell>
          <cell r="DP48">
            <v>0</v>
          </cell>
          <cell r="DQ48">
            <v>0</v>
          </cell>
          <cell r="DR48">
            <v>0</v>
          </cell>
          <cell r="DS48">
            <v>0</v>
          </cell>
          <cell r="DT48">
            <v>0</v>
          </cell>
          <cell r="DU48">
            <v>0</v>
          </cell>
          <cell r="DV48">
            <v>0</v>
          </cell>
          <cell r="DW48">
            <v>0</v>
          </cell>
          <cell r="DX48">
            <v>0</v>
          </cell>
          <cell r="DY48">
            <v>0</v>
          </cell>
          <cell r="DZ48">
            <v>0</v>
          </cell>
          <cell r="EA48">
            <v>0</v>
          </cell>
          <cell r="EB48">
            <v>0</v>
          </cell>
          <cell r="EH48">
            <v>0</v>
          </cell>
          <cell r="EI48">
            <v>0</v>
          </cell>
          <cell r="EJ48">
            <v>0</v>
          </cell>
          <cell r="EL48">
            <v>0</v>
          </cell>
          <cell r="EM48">
            <v>0</v>
          </cell>
          <cell r="EP48">
            <v>0</v>
          </cell>
          <cell r="EQ48">
            <v>0</v>
          </cell>
          <cell r="ER48">
            <v>0</v>
          </cell>
          <cell r="ET48" t="str">
            <v>Cost of Money</v>
          </cell>
          <cell r="EU48" t="e">
            <v>#REF!</v>
          </cell>
          <cell r="EW48">
            <v>0</v>
          </cell>
          <cell r="EX48">
            <v>0</v>
          </cell>
          <cell r="EY48">
            <v>0</v>
          </cell>
          <cell r="EZ48">
            <v>0</v>
          </cell>
          <cell r="FA48">
            <v>0</v>
          </cell>
          <cell r="FB48">
            <v>0</v>
          </cell>
          <cell r="FC48">
            <v>0</v>
          </cell>
        </row>
        <row r="49">
          <cell r="A49" t="str">
            <v>Levy</v>
          </cell>
          <cell r="B49" t="str">
            <v>(Line for Cashflow calculation only)</v>
          </cell>
          <cell r="G49">
            <v>0</v>
          </cell>
          <cell r="ET49" t="str">
            <v>Levy</v>
          </cell>
          <cell r="EW49">
            <v>358.61119543790466</v>
          </cell>
          <cell r="EX49">
            <v>0</v>
          </cell>
          <cell r="FC49">
            <v>0</v>
          </cell>
        </row>
        <row r="50">
          <cell r="A50" t="str">
            <v>THINT</v>
          </cell>
          <cell r="B50" t="str">
            <v>(Line for Cashflow calculation only)</v>
          </cell>
          <cell r="G50">
            <v>0</v>
          </cell>
          <cell r="ET50" t="str">
            <v>THINT</v>
          </cell>
          <cell r="EW50">
            <v>358.61119543790466</v>
          </cell>
          <cell r="EX50">
            <v>0</v>
          </cell>
          <cell r="FC50">
            <v>0</v>
          </cell>
        </row>
        <row r="51">
          <cell r="ET51">
            <v>0</v>
          </cell>
          <cell r="EU51" t="e">
            <v>#REF!</v>
          </cell>
          <cell r="EV51">
            <v>0</v>
          </cell>
        </row>
        <row r="52">
          <cell r="B52" t="str">
            <v xml:space="preserve">WORK PACKAGES  Total </v>
          </cell>
          <cell r="I52">
            <v>400</v>
          </cell>
          <cell r="J52">
            <v>0</v>
          </cell>
          <cell r="K52">
            <v>0</v>
          </cell>
          <cell r="L52">
            <v>0</v>
          </cell>
          <cell r="M52">
            <v>0</v>
          </cell>
          <cell r="N52">
            <v>0</v>
          </cell>
          <cell r="O52">
            <v>0</v>
          </cell>
          <cell r="P52">
            <v>0</v>
          </cell>
          <cell r="Q52">
            <v>0</v>
          </cell>
          <cell r="R52">
            <v>0</v>
          </cell>
          <cell r="S52">
            <v>0</v>
          </cell>
          <cell r="T52">
            <v>0</v>
          </cell>
          <cell r="U52">
            <v>0</v>
          </cell>
          <cell r="V52">
            <v>5</v>
          </cell>
          <cell r="W52">
            <v>5</v>
          </cell>
          <cell r="X52">
            <v>0</v>
          </cell>
          <cell r="Y52">
            <v>0</v>
          </cell>
          <cell r="Z52">
            <v>0</v>
          </cell>
          <cell r="AA52">
            <v>0</v>
          </cell>
          <cell r="AB52">
            <v>0</v>
          </cell>
          <cell r="AC52">
            <v>0</v>
          </cell>
          <cell r="AD52">
            <v>0</v>
          </cell>
          <cell r="AE52">
            <v>0</v>
          </cell>
          <cell r="AF52">
            <v>0</v>
          </cell>
          <cell r="AG52">
            <v>0</v>
          </cell>
          <cell r="AH52">
            <v>100</v>
          </cell>
          <cell r="AI52">
            <v>100</v>
          </cell>
          <cell r="AJ52">
            <v>100</v>
          </cell>
          <cell r="AK52">
            <v>100</v>
          </cell>
          <cell r="AL52">
            <v>77777</v>
          </cell>
          <cell r="AM52">
            <v>0</v>
          </cell>
          <cell r="AN52">
            <v>2800000</v>
          </cell>
          <cell r="AO52">
            <v>0</v>
          </cell>
          <cell r="AP52">
            <v>0</v>
          </cell>
          <cell r="AQ52">
            <v>2300000</v>
          </cell>
          <cell r="AR52">
            <v>0</v>
          </cell>
          <cell r="AS52">
            <v>400</v>
          </cell>
          <cell r="AT52">
            <v>5</v>
          </cell>
          <cell r="AU52">
            <v>0</v>
          </cell>
          <cell r="AV52">
            <v>5</v>
          </cell>
          <cell r="AX52">
            <v>1238680.8202649034</v>
          </cell>
          <cell r="AY52">
            <v>220.00000000000003</v>
          </cell>
          <cell r="AZ52">
            <v>242.00000000000003</v>
          </cell>
          <cell r="BA52">
            <v>25360.494467594817</v>
          </cell>
          <cell r="BB52">
            <v>77777</v>
          </cell>
          <cell r="BC52">
            <v>0</v>
          </cell>
          <cell r="BD52">
            <v>2940000</v>
          </cell>
          <cell r="BE52">
            <v>0</v>
          </cell>
          <cell r="BF52">
            <v>0</v>
          </cell>
          <cell r="BG52">
            <v>2323000</v>
          </cell>
          <cell r="BH52">
            <v>0</v>
          </cell>
          <cell r="BI52">
            <v>5340777</v>
          </cell>
          <cell r="BK52">
            <v>534077.69999999995</v>
          </cell>
          <cell r="BL52">
            <v>7881467.7000000002</v>
          </cell>
          <cell r="BM52">
            <v>9145509.0147324968</v>
          </cell>
          <cell r="BQ52">
            <v>8794740.612852497</v>
          </cell>
          <cell r="BR52">
            <v>9145509.0147324968</v>
          </cell>
          <cell r="BS52">
            <v>9847045.8184924964</v>
          </cell>
          <cell r="BT52">
            <v>9575341.7827210929</v>
          </cell>
          <cell r="BV52">
            <v>350768.40188000002</v>
          </cell>
          <cell r="CA52">
            <v>3.1413424825438324E-2</v>
          </cell>
          <cell r="CB52">
            <v>2.3251855443541327E-2</v>
          </cell>
          <cell r="CD52">
            <v>39707.866816597561</v>
          </cell>
          <cell r="CE52">
            <v>183258.74764334015</v>
          </cell>
          <cell r="CF52">
            <v>222966.6144599377</v>
          </cell>
          <cell r="CG52">
            <v>10149076.79906103</v>
          </cell>
          <cell r="CJ52">
            <v>1841485.5707961747</v>
          </cell>
          <cell r="CK52">
            <v>2466921.7739405078</v>
          </cell>
          <cell r="CL52">
            <v>14457484.143797709</v>
          </cell>
          <cell r="CY52">
            <v>358611.19543790468</v>
          </cell>
          <cell r="CZ52">
            <v>358611.19543790468</v>
          </cell>
          <cell r="DA52">
            <v>329240.82001865457</v>
          </cell>
          <cell r="DB52">
            <v>172603.53449707312</v>
          </cell>
          <cell r="DC52">
            <v>0</v>
          </cell>
          <cell r="DD52">
            <v>717989.62833591038</v>
          </cell>
          <cell r="DE52">
            <v>662567.25284839154</v>
          </cell>
          <cell r="DF52">
            <v>528519.81950417755</v>
          </cell>
          <cell r="DG52">
            <v>430486.88201750576</v>
          </cell>
          <cell r="DH52">
            <v>0</v>
          </cell>
          <cell r="DI52">
            <v>0</v>
          </cell>
          <cell r="DJ52">
            <v>3558630.3280975218</v>
          </cell>
          <cell r="DK52">
            <v>18016114.471895229</v>
          </cell>
          <cell r="DM52">
            <v>2001790.4968772484</v>
          </cell>
          <cell r="DN52">
            <v>20017904.968772478</v>
          </cell>
          <cell r="DP52">
            <v>410</v>
          </cell>
          <cell r="DQ52">
            <v>12.486486486486488</v>
          </cell>
          <cell r="DR52">
            <v>7881467.7000000002</v>
          </cell>
          <cell r="DS52">
            <v>1238680.8202649034</v>
          </cell>
          <cell r="DT52">
            <v>25360.494467594817</v>
          </cell>
          <cell r="DU52">
            <v>9145509.0147324968</v>
          </cell>
          <cell r="DV52">
            <v>4.6999326915120515E-2</v>
          </cell>
          <cell r="DW52">
            <v>429832.76798859437</v>
          </cell>
          <cell r="DY52">
            <v>350768.40188000002</v>
          </cell>
          <cell r="EA52">
            <v>222966.6144599377</v>
          </cell>
          <cell r="EB52">
            <v>10149076.79906103</v>
          </cell>
          <cell r="ED52">
            <v>1841485.5707961747</v>
          </cell>
          <cell r="EF52">
            <v>2466921.7739405078</v>
          </cell>
          <cell r="EG52">
            <v>3544390.3491728352</v>
          </cell>
          <cell r="EH52">
            <v>18016114.471895233</v>
          </cell>
          <cell r="EI52">
            <v>2001790.4968772484</v>
          </cell>
          <cell r="EJ52">
            <v>20017904.968772482</v>
          </cell>
          <cell r="EK52">
            <v>0</v>
          </cell>
          <cell r="EL52">
            <v>20017904.968772482</v>
          </cell>
          <cell r="EP52">
            <v>30627394.602221902</v>
          </cell>
          <cell r="EQ52">
            <v>61254.789204443805</v>
          </cell>
          <cell r="ER52">
            <v>30688649.391426351</v>
          </cell>
          <cell r="ET52">
            <v>0</v>
          </cell>
          <cell r="EU52" t="e">
            <v>#REF!</v>
          </cell>
          <cell r="EV52" t="str">
            <v xml:space="preserve">WORK PACKAGES  Total </v>
          </cell>
          <cell r="EW52">
            <v>18016.114471895235</v>
          </cell>
          <cell r="FC52" t="str">
            <v>£k</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row>
        <row r="66">
          <cell r="I66">
            <v>300</v>
          </cell>
          <cell r="J66">
            <v>0</v>
          </cell>
          <cell r="K66">
            <v>0</v>
          </cell>
          <cell r="L66">
            <v>0</v>
          </cell>
          <cell r="M66">
            <v>0</v>
          </cell>
          <cell r="N66">
            <v>0</v>
          </cell>
          <cell r="O66">
            <v>0</v>
          </cell>
          <cell r="P66">
            <v>0</v>
          </cell>
          <cell r="Q66">
            <v>0</v>
          </cell>
          <cell r="R66">
            <v>0</v>
          </cell>
          <cell r="S66">
            <v>0</v>
          </cell>
          <cell r="T66">
            <v>0</v>
          </cell>
          <cell r="U66">
            <v>0</v>
          </cell>
          <cell r="V66">
            <v>0</v>
          </cell>
          <cell r="W66">
            <v>5</v>
          </cell>
          <cell r="X66">
            <v>0</v>
          </cell>
          <cell r="Y66">
            <v>0</v>
          </cell>
          <cell r="Z66">
            <v>0</v>
          </cell>
          <cell r="AA66">
            <v>0</v>
          </cell>
          <cell r="AB66">
            <v>0</v>
          </cell>
          <cell r="AC66">
            <v>0</v>
          </cell>
          <cell r="AD66">
            <v>0</v>
          </cell>
          <cell r="AE66">
            <v>0</v>
          </cell>
          <cell r="AF66">
            <v>0</v>
          </cell>
          <cell r="AG66">
            <v>0</v>
          </cell>
          <cell r="AH66">
            <v>110.00000000000001</v>
          </cell>
          <cell r="AI66">
            <v>110.00000000000001</v>
          </cell>
          <cell r="AJ66">
            <v>121.00000000000001</v>
          </cell>
          <cell r="AK66">
            <v>121.00000000000001</v>
          </cell>
          <cell r="CF66">
            <v>143785.73153379117</v>
          </cell>
          <cell r="DR66">
            <v>5673800</v>
          </cell>
          <cell r="DS66">
            <v>895592.62200000009</v>
          </cell>
          <cell r="DT66">
            <v>24598.635600000005</v>
          </cell>
          <cell r="DW66">
            <v>404014.9425027793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_qa OK"/>
      <sheetName val="Estimate_qa"/>
      <sheetName val="Summary"/>
      <sheetName val="Estimate sign-off"/>
      <sheetName val="1 - Accomm"/>
      <sheetName val="2 - Site Fac"/>
      <sheetName val="3 - Plnt&amp;Eqpt"/>
      <sheetName val="Assumptions"/>
      <sheetName val="4 - ODCs"/>
      <sheetName val="5 - Shipping &amp; Freight"/>
      <sheetName val="6 - Cont"/>
      <sheetName val="7 - Site MPP"/>
      <sheetName val="8 - HO MPP"/>
      <sheetName val="Site Rates"/>
      <sheetName val="HO Rates"/>
      <sheetName val="Hard &amp; Soft FM Summary "/>
      <sheetName val="Hard FM Services"/>
      <sheetName val="Waste Removal &amp;Vector-Soft FM"/>
      <sheetName val="Cleaning-Soft FM"/>
      <sheetName val="Laundry-Soft FM "/>
      <sheetName val="Site Management Soft FM"/>
      <sheetName val="Kitchen Food &amp; Chefs Soft FM"/>
      <sheetName val="Mob-Ops-Demob Schedule"/>
      <sheetName val="HO Manpower"/>
      <sheetName val="HO Rates Services"/>
      <sheetName val="Site Rates Service"/>
      <sheetName val="Assumptions Services"/>
      <sheetName val="IT Costs-IPS"/>
      <sheetName val="Assumptions IT-IPS"/>
      <sheetName val="Notes IT-IPS"/>
      <sheetName val="Questions IT - I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G9">
            <v>1.4268000000000001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Control"/>
      <sheetName val="Cash Flow Calcs"/>
      <sheetName val="Cash Flow Charts"/>
      <sheetName val="Assum"/>
      <sheetName val="Risk&amp;Uncertainty"/>
      <sheetName val="Pricing Analysis"/>
      <sheetName val="T-10 $"/>
      <sheetName val="QA form"/>
      <sheetName val="QA form V2"/>
      <sheetName val="Profit Summary"/>
      <sheetName val="Prices"/>
      <sheetName val="Payment Plan"/>
      <sheetName val="Schedule"/>
      <sheetName val="Cash Flow + Currency"/>
      <sheetName val="CC from C10"/>
      <sheetName val="Graphs"/>
      <sheetName val="Resource Load"/>
      <sheetName val="Suppliers"/>
      <sheetName val="CAPEX Lab"/>
      <sheetName val="CAPEX Equpt"/>
      <sheetName val="Transition"/>
      <sheetName val="ILS"/>
      <sheetName val="CLS"/>
      <sheetName val="HO Rates"/>
      <sheetName val="Site Rates"/>
      <sheetName val="2006"/>
      <sheetName val="2007"/>
      <sheetName val="2008"/>
      <sheetName val="2009"/>
      <sheetName val="2010"/>
      <sheetName val="2011"/>
      <sheetName val="2012"/>
      <sheetName val="2013"/>
      <sheetName val="2014"/>
      <sheetName val="2015"/>
      <sheetName val="Rates"/>
    </sheetNames>
    <sheetDataSet>
      <sheetData sheetId="0" refreshError="1"/>
      <sheetData sheetId="1" refreshError="1"/>
      <sheetData sheetId="2" refreshError="1"/>
      <sheetData sheetId="3" refreshError="1">
        <row r="119">
          <cell r="G119">
            <v>1.5629999999999999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Notes"/>
      <sheetName val="Quants"/>
      <sheetName val="Audit Trail"/>
      <sheetName val="BQs"/>
      <sheetName val="GIFAs"/>
      <sheetName val="Function List"/>
      <sheetName val="Additional FF&amp;E"/>
      <sheetName val="Simple Program"/>
      <sheetName val="Tender Summary"/>
      <sheetName val="Elemental Summary"/>
      <sheetName val="Function Elemental"/>
      <sheetName val="Elements"/>
      <sheetName val="Elements m2"/>
      <sheetName val="Comparisons"/>
      <sheetName val="Sub Elements"/>
      <sheetName val="Report"/>
      <sheetName val="Inflation"/>
      <sheetName val="Indices"/>
      <sheetName val="Packages"/>
      <sheetName val="Sorted Packages"/>
      <sheetName val="Preliminaries"/>
      <sheetName val="Cash In Out"/>
      <sheetName val="In Out Chart"/>
      <sheetName val="Cashflow Calcs"/>
      <sheetName val="Capex Calcs"/>
      <sheetName val="Model Construction Price"/>
      <sheetName val="Fees"/>
      <sheetName val="Cap Costs - Summary"/>
      <sheetName val="Cap Costs - BMT"/>
      <sheetName val="Cap Costs - FUL"/>
      <sheetName val="Cap Costs - JUD"/>
      <sheetName val="Cap Costs - SOR"/>
      <sheetName val="Cash Chart"/>
      <sheetName val="Capex Summary"/>
      <sheetName val="Capex - BMT"/>
      <sheetName val="Capex - FUL"/>
      <sheetName val="Capex - JUD"/>
      <sheetName val="Capex - SOR"/>
      <sheetName val="PackageList"/>
      <sheetName val="ElementList"/>
    </sheetNames>
    <sheetDataSet>
      <sheetData sheetId="0" refreshError="1">
        <row r="2">
          <cell r="B2" t="str">
            <v>Leicester Schools</v>
          </cell>
        </row>
        <row r="3">
          <cell r="B3" t="str">
            <v>Cost Plan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JOBS LIST"/>
      <sheetName val="JOBS"/>
      <sheetName val="LABOR STAFFING LOADER"/>
      <sheetName val="LABOR ANALYSIS"/>
      <sheetName val="REFERENCE SHEET"/>
      <sheetName val="LABOR "/>
    </sheetNames>
    <sheetDataSet>
      <sheetData sheetId="0" refreshError="1"/>
      <sheetData sheetId="1" refreshError="1">
        <row r="3">
          <cell r="V3" t="str">
            <v xml:space="preserve">Accounting Clerk I                                           </v>
          </cell>
          <cell r="AD3" t="str">
            <v xml:space="preserve">HCN JOB </v>
          </cell>
          <cell r="AE3" t="str">
            <v>HCN</v>
          </cell>
          <cell r="AF3">
            <v>15</v>
          </cell>
        </row>
        <row r="4">
          <cell r="AD4" t="str">
            <v xml:space="preserve">HCN JOB </v>
          </cell>
          <cell r="AE4" t="str">
            <v>HCN</v>
          </cell>
        </row>
        <row r="5">
          <cell r="AD5" t="str">
            <v xml:space="preserve">HCN JOB </v>
          </cell>
          <cell r="AE5" t="str">
            <v>HCN</v>
          </cell>
        </row>
        <row r="6">
          <cell r="AD6" t="str">
            <v xml:space="preserve">HCN JOB </v>
          </cell>
          <cell r="AE6" t="str">
            <v>HCN</v>
          </cell>
        </row>
        <row r="7">
          <cell r="AD7" t="str">
            <v xml:space="preserve">HCN JOB </v>
          </cell>
          <cell r="AE7" t="str">
            <v>HCN</v>
          </cell>
        </row>
        <row r="8">
          <cell r="AD8" t="str">
            <v xml:space="preserve">HCN JOB </v>
          </cell>
          <cell r="AE8" t="str">
            <v>HCN</v>
          </cell>
        </row>
        <row r="9">
          <cell r="AD9" t="str">
            <v xml:space="preserve">HCN JOB </v>
          </cell>
          <cell r="AE9" t="str">
            <v>HCN</v>
          </cell>
        </row>
        <row r="10">
          <cell r="AD10" t="str">
            <v xml:space="preserve">HCN JOB </v>
          </cell>
          <cell r="AE10" t="str">
            <v>HCN</v>
          </cell>
        </row>
        <row r="11">
          <cell r="AD11" t="str">
            <v xml:space="preserve">HCN JOB </v>
          </cell>
          <cell r="AE11" t="str">
            <v>HCN</v>
          </cell>
        </row>
        <row r="12">
          <cell r="AD12" t="str">
            <v xml:space="preserve">HCN JOB </v>
          </cell>
          <cell r="AE12" t="str">
            <v>HCN</v>
          </cell>
        </row>
        <row r="13">
          <cell r="AD13" t="str">
            <v xml:space="preserve">HCN JOB </v>
          </cell>
          <cell r="AE13" t="str">
            <v>HCN</v>
          </cell>
        </row>
        <row r="14">
          <cell r="AD14" t="str">
            <v xml:space="preserve">HCN JOB </v>
          </cell>
          <cell r="AE14" t="str">
            <v>HCN</v>
          </cell>
        </row>
        <row r="15">
          <cell r="AD15" t="str">
            <v xml:space="preserve">HCN JOB </v>
          </cell>
          <cell r="AE15" t="str">
            <v>HCN</v>
          </cell>
        </row>
        <row r="16">
          <cell r="AD16" t="str">
            <v xml:space="preserve">HCN JOB </v>
          </cell>
          <cell r="AE16" t="str">
            <v>HCN</v>
          </cell>
        </row>
        <row r="17">
          <cell r="AD17" t="str">
            <v xml:space="preserve">HCN JOB </v>
          </cell>
          <cell r="AE17" t="str">
            <v>HCN</v>
          </cell>
        </row>
        <row r="18">
          <cell r="AD18" t="str">
            <v xml:space="preserve">HCN JOB </v>
          </cell>
          <cell r="AE18" t="str">
            <v>HCN</v>
          </cell>
        </row>
        <row r="19">
          <cell r="AD19" t="str">
            <v xml:space="preserve">HCN JOB </v>
          </cell>
          <cell r="AE19" t="str">
            <v>HCN</v>
          </cell>
        </row>
        <row r="20">
          <cell r="AD20" t="str">
            <v xml:space="preserve">HCN JOB </v>
          </cell>
          <cell r="AE20" t="str">
            <v>HCN</v>
          </cell>
        </row>
        <row r="21">
          <cell r="AD21" t="str">
            <v xml:space="preserve">HCN JOB </v>
          </cell>
          <cell r="AE21" t="str">
            <v>HCN</v>
          </cell>
        </row>
        <row r="22">
          <cell r="AD22" t="str">
            <v xml:space="preserve">HCN JOB </v>
          </cell>
          <cell r="AE22" t="str">
            <v>HCN</v>
          </cell>
        </row>
        <row r="23">
          <cell r="AD23" t="str">
            <v xml:space="preserve">HCN JOB </v>
          </cell>
          <cell r="AE23" t="str">
            <v>HCN</v>
          </cell>
        </row>
        <row r="24">
          <cell r="AD24" t="str">
            <v xml:space="preserve">HCN JOB </v>
          </cell>
          <cell r="AE24" t="str">
            <v>HCN</v>
          </cell>
        </row>
        <row r="25">
          <cell r="AD25" t="str">
            <v xml:space="preserve">HCN JOB </v>
          </cell>
          <cell r="AE25" t="str">
            <v>HCN</v>
          </cell>
        </row>
        <row r="26">
          <cell r="AD26" t="str">
            <v xml:space="preserve">HCN JOB </v>
          </cell>
          <cell r="AE26" t="str">
            <v>HCN</v>
          </cell>
        </row>
        <row r="27">
          <cell r="AD27" t="str">
            <v xml:space="preserve">HCN JOB </v>
          </cell>
          <cell r="AE27" t="str">
            <v>HCN</v>
          </cell>
        </row>
        <row r="28">
          <cell r="AD28" t="str">
            <v xml:space="preserve">HCN JOB </v>
          </cell>
          <cell r="AE28" t="str">
            <v>HCN</v>
          </cell>
        </row>
        <row r="29">
          <cell r="AD29" t="str">
            <v xml:space="preserve">HCN JOB </v>
          </cell>
          <cell r="AE29" t="str">
            <v>HCN</v>
          </cell>
        </row>
        <row r="30">
          <cell r="AD30" t="str">
            <v xml:space="preserve">HCN JOB </v>
          </cell>
          <cell r="AE30" t="str">
            <v>HCN</v>
          </cell>
        </row>
        <row r="31">
          <cell r="AD31" t="str">
            <v xml:space="preserve">HCN JOB </v>
          </cell>
          <cell r="AE31" t="str">
            <v>HCN</v>
          </cell>
        </row>
        <row r="32">
          <cell r="AD32" t="str">
            <v xml:space="preserve">HCN JOB </v>
          </cell>
          <cell r="AE32" t="str">
            <v>HCN</v>
          </cell>
        </row>
        <row r="33">
          <cell r="AD33" t="str">
            <v xml:space="preserve">HCN JOB </v>
          </cell>
          <cell r="AE33" t="str">
            <v>HCN</v>
          </cell>
        </row>
        <row r="34">
          <cell r="AD34" t="str">
            <v xml:space="preserve">HCN JOB </v>
          </cell>
          <cell r="AE34" t="str">
            <v>HCN</v>
          </cell>
        </row>
        <row r="35">
          <cell r="AD35" t="str">
            <v xml:space="preserve">HCN JOB </v>
          </cell>
          <cell r="AE35" t="str">
            <v>HCN</v>
          </cell>
        </row>
        <row r="36">
          <cell r="AD36" t="str">
            <v xml:space="preserve">HCN JOB </v>
          </cell>
          <cell r="AE36" t="str">
            <v>HCN</v>
          </cell>
        </row>
        <row r="37">
          <cell r="AD37" t="str">
            <v xml:space="preserve">HCN JOB </v>
          </cell>
          <cell r="AE37" t="str">
            <v>HCN</v>
          </cell>
        </row>
        <row r="38">
          <cell r="AD38" t="str">
            <v xml:space="preserve">HCN JOB </v>
          </cell>
          <cell r="AE38" t="str">
            <v>HCN</v>
          </cell>
        </row>
        <row r="39">
          <cell r="AD39" t="str">
            <v xml:space="preserve">HCN JOB </v>
          </cell>
          <cell r="AE39" t="str">
            <v>HCN</v>
          </cell>
        </row>
        <row r="40">
          <cell r="AD40" t="str">
            <v xml:space="preserve">HCN JOB </v>
          </cell>
          <cell r="AE40" t="str">
            <v>HCN</v>
          </cell>
        </row>
        <row r="41">
          <cell r="AD41" t="str">
            <v xml:space="preserve">HCN JOB </v>
          </cell>
          <cell r="AE41" t="str">
            <v>HCN</v>
          </cell>
        </row>
        <row r="42">
          <cell r="AD42" t="str">
            <v xml:space="preserve">HCN JOB </v>
          </cell>
          <cell r="AE42" t="str">
            <v>HCN</v>
          </cell>
        </row>
        <row r="43">
          <cell r="AD43" t="str">
            <v xml:space="preserve">HCN JOB </v>
          </cell>
          <cell r="AE43" t="str">
            <v>HCN</v>
          </cell>
        </row>
        <row r="44">
          <cell r="AD44" t="str">
            <v xml:space="preserve">HCN JOB </v>
          </cell>
          <cell r="AE44" t="str">
            <v>HCN</v>
          </cell>
        </row>
        <row r="45">
          <cell r="AD45" t="str">
            <v xml:space="preserve">HCN JOB </v>
          </cell>
          <cell r="AE45" t="str">
            <v>HCN</v>
          </cell>
        </row>
        <row r="46">
          <cell r="AD46" t="str">
            <v xml:space="preserve">HCN JOB </v>
          </cell>
          <cell r="AE46" t="str">
            <v>HCN</v>
          </cell>
        </row>
        <row r="47">
          <cell r="AD47" t="str">
            <v xml:space="preserve">HCN JOB </v>
          </cell>
          <cell r="AE47" t="str">
            <v>HCN</v>
          </cell>
        </row>
        <row r="48">
          <cell r="AD48" t="str">
            <v xml:space="preserve">HCN JOB </v>
          </cell>
          <cell r="AE48" t="str">
            <v>HCN</v>
          </cell>
        </row>
        <row r="49">
          <cell r="AD49" t="str">
            <v xml:space="preserve">HCN JOB </v>
          </cell>
          <cell r="AE49" t="str">
            <v>HCN</v>
          </cell>
        </row>
        <row r="50">
          <cell r="AD50" t="str">
            <v xml:space="preserve">HCN JOB </v>
          </cell>
          <cell r="AE50" t="str">
            <v>HCN</v>
          </cell>
        </row>
        <row r="51">
          <cell r="AD51" t="str">
            <v xml:space="preserve">HCN JOB </v>
          </cell>
          <cell r="AE51" t="str">
            <v>HCN</v>
          </cell>
        </row>
        <row r="52">
          <cell r="AD52" t="str">
            <v xml:space="preserve">HCN JOB </v>
          </cell>
          <cell r="AE52" t="str">
            <v>HCN</v>
          </cell>
        </row>
        <row r="53">
          <cell r="AD53" t="str">
            <v xml:space="preserve">HCN JOB </v>
          </cell>
          <cell r="AE53" t="str">
            <v>HCN</v>
          </cell>
        </row>
        <row r="54">
          <cell r="AD54" t="str">
            <v xml:space="preserve">HCN JOB </v>
          </cell>
          <cell r="AE54" t="str">
            <v>HCN</v>
          </cell>
        </row>
        <row r="55">
          <cell r="AD55" t="str">
            <v xml:space="preserve">HCN JOB </v>
          </cell>
          <cell r="AE55" t="str">
            <v>HCN</v>
          </cell>
        </row>
        <row r="56">
          <cell r="AD56" t="str">
            <v xml:space="preserve">HCN JOB </v>
          </cell>
          <cell r="AE56" t="str">
            <v>HCN</v>
          </cell>
        </row>
        <row r="57">
          <cell r="AD57" t="str">
            <v xml:space="preserve">HCN JOB </v>
          </cell>
          <cell r="AE57" t="str">
            <v>HCN</v>
          </cell>
        </row>
        <row r="58">
          <cell r="AD58" t="str">
            <v xml:space="preserve">HCN JOB </v>
          </cell>
          <cell r="AE58" t="str">
            <v>HCN</v>
          </cell>
        </row>
        <row r="59">
          <cell r="AD59" t="str">
            <v xml:space="preserve">HCN JOB </v>
          </cell>
          <cell r="AE59" t="str">
            <v>HCN</v>
          </cell>
        </row>
        <row r="60">
          <cell r="AD60" t="str">
            <v xml:space="preserve">HCN JOB </v>
          </cell>
          <cell r="AE60" t="str">
            <v>HCN</v>
          </cell>
        </row>
        <row r="61">
          <cell r="AD61" t="str">
            <v xml:space="preserve">HCN JOB </v>
          </cell>
          <cell r="AE61" t="str">
            <v>HCN</v>
          </cell>
        </row>
        <row r="62">
          <cell r="AD62" t="str">
            <v xml:space="preserve">HCN JOB </v>
          </cell>
          <cell r="AE62" t="str">
            <v>HCN</v>
          </cell>
        </row>
        <row r="63">
          <cell r="AD63" t="str">
            <v xml:space="preserve">HCN JOB </v>
          </cell>
          <cell r="AE63" t="str">
            <v>HCN</v>
          </cell>
        </row>
        <row r="64">
          <cell r="AD64" t="str">
            <v xml:space="preserve">HCN JOB </v>
          </cell>
          <cell r="AE64" t="str">
            <v>HCN</v>
          </cell>
        </row>
        <row r="65">
          <cell r="AD65" t="str">
            <v xml:space="preserve">HCN JOB </v>
          </cell>
          <cell r="AE65" t="str">
            <v>HCN</v>
          </cell>
        </row>
        <row r="66">
          <cell r="AD66" t="str">
            <v xml:space="preserve">HCN JOB </v>
          </cell>
          <cell r="AE66" t="str">
            <v>HCN</v>
          </cell>
        </row>
        <row r="67">
          <cell r="AD67" t="str">
            <v xml:space="preserve">HCN JOB </v>
          </cell>
          <cell r="AE67" t="str">
            <v>HCN</v>
          </cell>
        </row>
        <row r="68">
          <cell r="AD68" t="str">
            <v xml:space="preserve">HCN JOB </v>
          </cell>
          <cell r="AE68" t="str">
            <v>HCN</v>
          </cell>
        </row>
        <row r="69">
          <cell r="AD69" t="str">
            <v xml:space="preserve">HCN JOB </v>
          </cell>
          <cell r="AE69" t="str">
            <v>HCN</v>
          </cell>
        </row>
        <row r="70">
          <cell r="AD70" t="str">
            <v xml:space="preserve">HCN JOB </v>
          </cell>
          <cell r="AE70" t="str">
            <v>HCN</v>
          </cell>
        </row>
        <row r="71">
          <cell r="AD71" t="str">
            <v xml:space="preserve">HCN JOB </v>
          </cell>
          <cell r="AE71" t="str">
            <v>HCN</v>
          </cell>
        </row>
        <row r="72">
          <cell r="AD72" t="str">
            <v xml:space="preserve">HCN JOB </v>
          </cell>
          <cell r="AE72" t="str">
            <v>HCN</v>
          </cell>
        </row>
        <row r="73">
          <cell r="AD73" t="str">
            <v xml:space="preserve">HCN JOB </v>
          </cell>
          <cell r="AE73" t="str">
            <v>HCN</v>
          </cell>
        </row>
        <row r="74">
          <cell r="AD74" t="str">
            <v xml:space="preserve">HCN JOB </v>
          </cell>
          <cell r="AE74" t="str">
            <v>HCN</v>
          </cell>
        </row>
        <row r="75">
          <cell r="AD75" t="str">
            <v xml:space="preserve">HCN JOB </v>
          </cell>
          <cell r="AE75" t="str">
            <v>HCN</v>
          </cell>
        </row>
        <row r="76">
          <cell r="AD76" t="str">
            <v xml:space="preserve">HCN JOB </v>
          </cell>
          <cell r="AE76" t="str">
            <v>HCN</v>
          </cell>
        </row>
        <row r="77">
          <cell r="AD77" t="str">
            <v xml:space="preserve">HCN JOB </v>
          </cell>
          <cell r="AE77" t="str">
            <v>HCN</v>
          </cell>
        </row>
        <row r="78">
          <cell r="AD78" t="str">
            <v xml:space="preserve">HCN JOB </v>
          </cell>
          <cell r="AE78" t="str">
            <v>HCN</v>
          </cell>
        </row>
        <row r="79">
          <cell r="AD79" t="str">
            <v xml:space="preserve">HCN JOB </v>
          </cell>
          <cell r="AE79" t="str">
            <v>HCN</v>
          </cell>
        </row>
        <row r="80">
          <cell r="AD80" t="str">
            <v xml:space="preserve">HCN JOB </v>
          </cell>
          <cell r="AE80" t="str">
            <v>HCN</v>
          </cell>
        </row>
        <row r="81">
          <cell r="AD81" t="str">
            <v xml:space="preserve">HCN JOB </v>
          </cell>
          <cell r="AE81" t="str">
            <v>HCN</v>
          </cell>
        </row>
        <row r="82">
          <cell r="AD82" t="str">
            <v xml:space="preserve">HCN JOB </v>
          </cell>
          <cell r="AE82" t="str">
            <v>HCN</v>
          </cell>
        </row>
        <row r="83">
          <cell r="AD83" t="str">
            <v xml:space="preserve">HCN JOB </v>
          </cell>
          <cell r="AE83" t="str">
            <v>HCN</v>
          </cell>
        </row>
        <row r="84">
          <cell r="AD84" t="str">
            <v xml:space="preserve">HCN JOB </v>
          </cell>
          <cell r="AE84" t="str">
            <v>HCN</v>
          </cell>
        </row>
        <row r="85">
          <cell r="AD85" t="str">
            <v xml:space="preserve">HCN JOB </v>
          </cell>
          <cell r="AE85" t="str">
            <v>HCN</v>
          </cell>
        </row>
        <row r="86">
          <cell r="AD86" t="str">
            <v xml:space="preserve">HCN JOB </v>
          </cell>
          <cell r="AE86" t="str">
            <v>HCN</v>
          </cell>
        </row>
        <row r="87">
          <cell r="AD87" t="str">
            <v xml:space="preserve">HCN JOB </v>
          </cell>
          <cell r="AE87" t="str">
            <v>HCN</v>
          </cell>
        </row>
        <row r="88">
          <cell r="AD88" t="str">
            <v xml:space="preserve">HCN JOB </v>
          </cell>
          <cell r="AE88" t="str">
            <v>HCN</v>
          </cell>
        </row>
        <row r="89">
          <cell r="AD89" t="str">
            <v xml:space="preserve">HCN JOB </v>
          </cell>
          <cell r="AE89" t="str">
            <v>HCN</v>
          </cell>
        </row>
        <row r="90">
          <cell r="AD90" t="str">
            <v xml:space="preserve">HCN JOB </v>
          </cell>
          <cell r="AE90" t="str">
            <v>HCN</v>
          </cell>
        </row>
        <row r="91">
          <cell r="AD91" t="str">
            <v xml:space="preserve">HCN JOB </v>
          </cell>
          <cell r="AE91" t="str">
            <v>HCN</v>
          </cell>
        </row>
        <row r="92">
          <cell r="AD92" t="str">
            <v xml:space="preserve">HCN JOB </v>
          </cell>
          <cell r="AE92" t="str">
            <v>HCN</v>
          </cell>
        </row>
        <row r="93">
          <cell r="AD93" t="str">
            <v xml:space="preserve">HCN JOB </v>
          </cell>
          <cell r="AE93" t="str">
            <v>HCN</v>
          </cell>
        </row>
        <row r="94">
          <cell r="AD94" t="str">
            <v xml:space="preserve">HCN JOB </v>
          </cell>
          <cell r="AE94" t="str">
            <v>HCN</v>
          </cell>
        </row>
        <row r="95">
          <cell r="AD95" t="str">
            <v xml:space="preserve">HCN JOB </v>
          </cell>
          <cell r="AE95" t="str">
            <v>HCN</v>
          </cell>
        </row>
        <row r="96">
          <cell r="AD96" t="str">
            <v xml:space="preserve">HCN JOB </v>
          </cell>
          <cell r="AE96" t="str">
            <v>HCN</v>
          </cell>
        </row>
        <row r="97">
          <cell r="AD97" t="str">
            <v xml:space="preserve">HCN JOB </v>
          </cell>
          <cell r="AE97" t="str">
            <v>HCN</v>
          </cell>
        </row>
        <row r="98">
          <cell r="AD98" t="str">
            <v xml:space="preserve">HCN JOB </v>
          </cell>
          <cell r="AE98" t="str">
            <v>HCN</v>
          </cell>
        </row>
        <row r="99">
          <cell r="AD99" t="str">
            <v xml:space="preserve">HCN JOB </v>
          </cell>
          <cell r="AE99" t="str">
            <v>HCN</v>
          </cell>
        </row>
        <row r="100">
          <cell r="AD100" t="str">
            <v xml:space="preserve">HCN JOB </v>
          </cell>
          <cell r="AE100" t="str">
            <v>HCN</v>
          </cell>
        </row>
      </sheetData>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sheetName val="Pride Headroom"/>
      <sheetName val="SEC Headroom"/>
      <sheetName val="IDL Headroom"/>
      <sheetName val="IDL FORECAST VAR"/>
      <sheetName val="SEC FORECAST VAR"/>
      <sheetName val="Planned &amp; Reactive Maint Trend"/>
      <sheetName val="Commentary RJ"/>
      <sheetName val="Re_Allocation"/>
      <sheetName val="Sheet1"/>
      <sheetName val="Sheet3"/>
      <sheetName val="DE Summary"/>
      <sheetName val="PriDE_Consol"/>
      <sheetName val="Sheet2"/>
      <sheetName val="SEC_Consol"/>
      <sheetName val="IDL_Consol"/>
      <sheetName val="Aldershot"/>
      <sheetName val="SEC_Pride"/>
      <sheetName val="North"/>
      <sheetName val="Bicester"/>
      <sheetName val="Dalton Barracks"/>
      <sheetName val="DSL Beaconsfield"/>
      <sheetName val="RAF Benson"/>
      <sheetName val="RAF Halton"/>
      <sheetName val="RAF High Wycombe"/>
      <sheetName val="North Area Office"/>
      <sheetName val="North EIP MNW"/>
      <sheetName val="North Consolidated"/>
      <sheetName val="South"/>
      <sheetName val="Andover "/>
      <sheetName val="Baker Barracks "/>
      <sheetName val="Headley  Court"/>
      <sheetName val="Middle Wallop "/>
      <sheetName val="Shorncliffe."/>
      <sheetName val="Howe."/>
      <sheetName val="Invicta."/>
      <sheetName val="DYRMS."/>
      <sheetName val="Manston."/>
      <sheetName val="MNW-EIP"/>
      <sheetName val="AREA OFFICE"/>
      <sheetName val="SOUTH CONSOLIDATED"/>
      <sheetName val="London"/>
      <sheetName val="London (2)"/>
      <sheetName val="HYDE PARK BARRACKS"/>
      <sheetName val="WELLINGTON BARRACKS"/>
      <sheetName val="SEAFORD HOUSE"/>
      <sheetName val="HORSEGUARDS"/>
      <sheetName val="REGENTS PARK BARRACKS"/>
      <sheetName val="ST JOHNS WOOD"/>
      <sheetName val="Woolwich Barracks"/>
      <sheetName val="COMBERMERE BARRACKS"/>
      <sheetName val="DGI FELTHAM GARRISON"/>
      <sheetName val="RAF NORTHOLT"/>
      <sheetName val="RAF UXBRIDGE"/>
      <sheetName val="ST GEORGES COURT"/>
      <sheetName val="ST VINCENT"/>
      <sheetName val="LONDON AREA OFFICE"/>
      <sheetName val="LONDON EIP MNW"/>
      <sheetName val="IDL_Central"/>
      <sheetName val="IDL_PriDE"/>
      <sheetName val="IT"/>
      <sheetName val="Chart1"/>
    </sheetNames>
    <sheetDataSet>
      <sheetData sheetId="0"/>
      <sheetData sheetId="1"/>
      <sheetData sheetId="2"/>
      <sheetData sheetId="3"/>
      <sheetData sheetId="4"/>
      <sheetData sheetId="5"/>
      <sheetData sheetId="6"/>
      <sheetData sheetId="7"/>
      <sheetData sheetId="8"/>
      <sheetData sheetId="9">
        <row r="2">
          <cell r="J2" t="str">
            <v>Apr-10</v>
          </cell>
        </row>
        <row r="3">
          <cell r="J3" t="str">
            <v>May-10</v>
          </cell>
        </row>
        <row r="4">
          <cell r="J4" t="str">
            <v>Jun- 10</v>
          </cell>
        </row>
        <row r="5">
          <cell r="J5" t="str">
            <v>Jul-10</v>
          </cell>
        </row>
        <row r="6">
          <cell r="J6" t="str">
            <v>Aug-10</v>
          </cell>
        </row>
        <row r="7">
          <cell r="J7" t="str">
            <v>Sep-10</v>
          </cell>
        </row>
        <row r="8">
          <cell r="J8" t="str">
            <v>Oct-10</v>
          </cell>
        </row>
        <row r="9">
          <cell r="J9" t="str">
            <v>Nov-10</v>
          </cell>
        </row>
        <row r="10">
          <cell r="J10" t="str">
            <v>Dec-10</v>
          </cell>
        </row>
        <row r="11">
          <cell r="J11" t="str">
            <v>Jan-11</v>
          </cell>
        </row>
        <row r="12">
          <cell r="J12" t="str">
            <v>Feb-11</v>
          </cell>
        </row>
        <row r="13">
          <cell r="J13" t="str">
            <v>Mar-11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_qa"/>
      <sheetName val="Estimate sign-off"/>
      <sheetName val="Client Summary"/>
      <sheetName val="Client Summary per unit price"/>
      <sheetName val="Procurement"/>
      <sheetName val="Subcontract"/>
      <sheetName val="Transport"/>
      <sheetName val="T&amp;S"/>
      <sheetName val="Manpower"/>
      <sheetName val="Contract rates"/>
      <sheetName val="KBR Rates"/>
      <sheetName val="Assum"/>
      <sheetName val="Price working"/>
      <sheetName val="Price Working with uplif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I28"/>
  <sheetViews>
    <sheetView topLeftCell="A7" zoomScale="60" zoomScaleNormal="60" workbookViewId="0">
      <selection activeCell="D29" sqref="D29"/>
    </sheetView>
  </sheetViews>
  <sheetFormatPr defaultColWidth="9.1796875" defaultRowHeight="12.5"/>
  <cols>
    <col min="1" max="16384" width="9.1796875" style="15"/>
  </cols>
  <sheetData>
    <row r="7" spans="4:4">
      <c r="D7" s="152"/>
    </row>
    <row r="20" spans="1:9" ht="17.5">
      <c r="A20" s="154"/>
      <c r="B20" s="155"/>
      <c r="C20" s="155"/>
      <c r="D20" s="155"/>
      <c r="E20" s="155"/>
      <c r="F20" s="155"/>
      <c r="G20" s="155"/>
      <c r="H20" s="155"/>
      <c r="I20" s="156"/>
    </row>
    <row r="21" spans="1:9" ht="18">
      <c r="A21" s="157" t="s">
        <v>249</v>
      </c>
      <c r="B21" s="153"/>
      <c r="C21" s="153"/>
      <c r="D21" s="153"/>
      <c r="E21" s="153"/>
      <c r="F21" s="153"/>
      <c r="G21" s="153"/>
      <c r="H21" s="153"/>
      <c r="I21" s="158"/>
    </row>
    <row r="22" spans="1:9" ht="18">
      <c r="A22" s="159"/>
      <c r="B22" s="160"/>
      <c r="C22" s="160"/>
      <c r="D22" s="160"/>
      <c r="E22" s="160"/>
      <c r="F22" s="160"/>
      <c r="G22" s="160"/>
      <c r="H22" s="160"/>
      <c r="I22" s="161"/>
    </row>
    <row r="23" spans="1:9" ht="18">
      <c r="A23" s="162" t="s">
        <v>250</v>
      </c>
      <c r="B23" s="163"/>
      <c r="C23" s="164"/>
      <c r="D23" s="164"/>
      <c r="E23" s="164"/>
      <c r="F23" s="164"/>
      <c r="G23" s="164"/>
      <c r="H23" s="164"/>
      <c r="I23" s="165"/>
    </row>
    <row r="24" spans="1:9" ht="18">
      <c r="A24" s="159"/>
      <c r="B24" s="160"/>
      <c r="C24" s="160"/>
      <c r="D24" s="160"/>
      <c r="E24" s="160"/>
      <c r="F24" s="160"/>
      <c r="G24" s="160"/>
      <c r="H24" s="160"/>
      <c r="I24" s="161"/>
    </row>
    <row r="25" spans="1:9" ht="18">
      <c r="A25" s="162" t="s">
        <v>0</v>
      </c>
      <c r="B25" s="163"/>
      <c r="C25" s="164"/>
      <c r="D25" s="164"/>
      <c r="E25" s="164"/>
      <c r="F25" s="164"/>
      <c r="G25" s="164"/>
      <c r="H25" s="164"/>
      <c r="I25" s="165"/>
    </row>
    <row r="26" spans="1:9" ht="18">
      <c r="B26" s="160"/>
      <c r="C26" s="160"/>
      <c r="D26" s="160"/>
      <c r="E26" s="160"/>
      <c r="F26" s="160"/>
      <c r="G26" s="160"/>
      <c r="H26" s="160"/>
      <c r="I26" s="161"/>
    </row>
    <row r="27" spans="1:9" ht="18">
      <c r="A27" s="162" t="s">
        <v>251</v>
      </c>
      <c r="B27" s="153"/>
      <c r="C27" s="153"/>
      <c r="D27" s="153"/>
      <c r="E27" s="153"/>
      <c r="F27" s="153"/>
      <c r="G27" s="153"/>
      <c r="H27" s="153"/>
      <c r="I27" s="158"/>
    </row>
    <row r="28" spans="1:9" ht="17.5">
      <c r="A28" s="166"/>
      <c r="B28" s="167"/>
      <c r="C28" s="167"/>
      <c r="D28" s="167"/>
      <c r="E28" s="167"/>
      <c r="F28" s="167"/>
      <c r="G28" s="167"/>
      <c r="H28" s="167"/>
      <c r="I28" s="168"/>
    </row>
  </sheetData>
  <pageMargins left="0.70866141732283472" right="0.70866141732283472" top="0.74803149606299213" bottom="0.74803149606299213" header="0.31496062992125984" footer="0.31496062992125984"/>
  <pageSetup paperSize="9" orientation="portrait" r:id="rId1"/>
  <headerFooter>
    <oddFooter>&amp;COFFICIAL- SENSITIVE COMMERCIAL (WHEN COMPLETE)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79998168889431442"/>
    <outlinePr summaryBelow="0"/>
  </sheetPr>
  <dimension ref="A1:P48"/>
  <sheetViews>
    <sheetView tabSelected="1" view="pageBreakPreview" zoomScale="70" zoomScaleNormal="70" zoomScaleSheetLayoutView="70" workbookViewId="0">
      <pane xSplit="2" ySplit="4" topLeftCell="C5" activePane="bottomRight" state="frozen"/>
      <selection pane="topRight" activeCell="E11" sqref="E11"/>
      <selection pane="bottomLeft" activeCell="E11" sqref="E11"/>
      <selection pane="bottomRight" activeCell="B16" sqref="B16"/>
    </sheetView>
  </sheetViews>
  <sheetFormatPr defaultColWidth="9.1796875" defaultRowHeight="12.5"/>
  <cols>
    <col min="1" max="1" width="3.453125" style="5" customWidth="1"/>
    <col min="2" max="2" width="56.1796875" style="5" customWidth="1"/>
    <col min="3" max="3" width="16.81640625" style="7" customWidth="1"/>
    <col min="4" max="10" width="12.7265625" style="7" customWidth="1"/>
    <col min="11" max="11" width="13.7265625" style="7" customWidth="1"/>
    <col min="12" max="12" width="14.7265625" style="7" customWidth="1"/>
    <col min="13" max="15" width="12.7265625" style="7" customWidth="1"/>
    <col min="16" max="16" width="14.7265625" style="5" customWidth="1"/>
    <col min="17" max="16384" width="9.1796875" style="5"/>
  </cols>
  <sheetData>
    <row r="1" spans="1:16" ht="20">
      <c r="A1" s="2"/>
      <c r="B1" s="10"/>
      <c r="C1" s="14"/>
      <c r="D1" s="14"/>
      <c r="E1" s="14"/>
      <c r="F1" s="14"/>
      <c r="G1" s="14"/>
      <c r="H1" s="14"/>
      <c r="I1" s="14"/>
      <c r="J1" s="14"/>
      <c r="K1" s="14"/>
      <c r="L1" s="14"/>
      <c r="M1" s="14"/>
      <c r="N1" s="14"/>
      <c r="O1" s="14"/>
      <c r="P1" s="112"/>
    </row>
    <row r="2" spans="1:16" ht="20.25" customHeight="1">
      <c r="A2" s="2"/>
      <c r="B2" s="16" t="s">
        <v>1</v>
      </c>
      <c r="C2" s="113"/>
      <c r="D2" s="113"/>
      <c r="E2" s="113"/>
      <c r="F2" s="113"/>
      <c r="G2" s="113"/>
      <c r="H2" s="113"/>
      <c r="I2" s="113"/>
      <c r="J2" s="113"/>
      <c r="K2" s="113"/>
      <c r="L2" s="113"/>
      <c r="M2" s="113"/>
      <c r="N2" s="113"/>
      <c r="O2" s="113"/>
      <c r="P2" s="2"/>
    </row>
    <row r="3" spans="1:16" s="11" customFormat="1" ht="20.25" customHeight="1">
      <c r="A3" s="114"/>
      <c r="B3" s="13" t="s">
        <v>2</v>
      </c>
      <c r="C3" s="169" t="s">
        <v>3</v>
      </c>
      <c r="D3" s="170"/>
      <c r="E3" s="170"/>
      <c r="F3" s="170"/>
      <c r="G3" s="170"/>
      <c r="H3" s="170"/>
      <c r="I3" s="170"/>
      <c r="J3" s="170"/>
      <c r="K3" s="170"/>
      <c r="L3" s="170"/>
      <c r="M3" s="170"/>
      <c r="N3" s="170"/>
      <c r="O3" s="170"/>
      <c r="P3" s="171"/>
    </row>
    <row r="4" spans="1:16" ht="38.25" customHeight="1">
      <c r="A4" s="2"/>
      <c r="B4" s="9" t="s">
        <v>4</v>
      </c>
      <c r="C4" s="99" t="s">
        <v>5</v>
      </c>
      <c r="D4" s="100" t="s">
        <v>6</v>
      </c>
      <c r="E4" s="149" t="s">
        <v>7</v>
      </c>
      <c r="F4" s="149" t="s">
        <v>8</v>
      </c>
      <c r="G4" s="149" t="s">
        <v>9</v>
      </c>
      <c r="H4" s="149" t="s">
        <v>10</v>
      </c>
      <c r="I4" s="149" t="s">
        <v>11</v>
      </c>
      <c r="J4" s="149" t="s">
        <v>12</v>
      </c>
      <c r="K4" s="149" t="s">
        <v>13</v>
      </c>
      <c r="L4" s="101" t="s">
        <v>14</v>
      </c>
      <c r="M4" s="149" t="s">
        <v>15</v>
      </c>
      <c r="N4" s="149" t="s">
        <v>16</v>
      </c>
      <c r="O4" s="149" t="s">
        <v>17</v>
      </c>
      <c r="P4" s="101" t="s">
        <v>18</v>
      </c>
    </row>
    <row r="5" spans="1:16" ht="38.25" customHeight="1">
      <c r="A5" s="2"/>
      <c r="B5" s="27" t="s">
        <v>19</v>
      </c>
      <c r="C5" s="25" t="e">
        <f>'Summary (Unindexed) '!C5</f>
        <v>#REF!</v>
      </c>
      <c r="D5" s="115"/>
      <c r="E5" s="115"/>
      <c r="F5" s="115"/>
      <c r="G5" s="115"/>
      <c r="H5" s="115"/>
      <c r="I5" s="115"/>
      <c r="J5" s="115"/>
      <c r="K5" s="25" t="e">
        <f>'Summary (Unindexed) '!K5*'Inflation Indices'!$X$14</f>
        <v>#REF!</v>
      </c>
      <c r="L5" s="116" t="e">
        <f>SUM(C5:K5)</f>
        <v>#REF!</v>
      </c>
      <c r="M5" s="115"/>
      <c r="N5" s="115"/>
      <c r="O5" s="117"/>
      <c r="P5" s="118" t="e">
        <f>SUM(L5:O5)</f>
        <v>#REF!</v>
      </c>
    </row>
    <row r="6" spans="1:16" s="3" customFormat="1" ht="30" customHeight="1">
      <c r="A6" s="119"/>
      <c r="B6" s="12" t="s">
        <v>20</v>
      </c>
      <c r="C6" s="120" t="e">
        <f>C5</f>
        <v>#REF!</v>
      </c>
      <c r="D6" s="121"/>
      <c r="E6" s="121"/>
      <c r="F6" s="121"/>
      <c r="G6" s="121"/>
      <c r="H6" s="121"/>
      <c r="I6" s="121"/>
      <c r="J6" s="121"/>
      <c r="K6" s="1" t="e">
        <f>K5</f>
        <v>#REF!</v>
      </c>
      <c r="L6" s="122" t="e">
        <f>SUM(C6:K6)</f>
        <v>#REF!</v>
      </c>
      <c r="M6" s="121"/>
      <c r="N6" s="121"/>
      <c r="O6" s="123"/>
      <c r="P6" s="124" t="e">
        <f>SUM(L6:O6)</f>
        <v>#REF!</v>
      </c>
    </row>
    <row r="7" spans="1:16" ht="30" customHeight="1">
      <c r="A7" s="2"/>
      <c r="B7" s="28" t="s">
        <v>21</v>
      </c>
      <c r="C7" s="125"/>
      <c r="D7" s="126"/>
      <c r="E7" s="126"/>
      <c r="F7" s="126"/>
      <c r="G7" s="126"/>
      <c r="H7" s="121"/>
      <c r="I7" s="126"/>
      <c r="J7" s="121"/>
      <c r="K7" s="121"/>
      <c r="L7" s="127"/>
      <c r="M7" s="121"/>
      <c r="N7" s="126"/>
      <c r="O7" s="121"/>
      <c r="P7" s="127"/>
    </row>
    <row r="8" spans="1:16" s="4" customFormat="1" ht="41.25" customHeight="1">
      <c r="A8" s="128"/>
      <c r="B8" s="26" t="s">
        <v>21</v>
      </c>
      <c r="C8" s="129"/>
      <c r="D8" s="25" t="e">
        <f>'Summary (Unindexed) '!D8*'Inflation Indices'!$F$14</f>
        <v>#REF!</v>
      </c>
      <c r="E8" s="25" t="e">
        <f>'Summary (Unindexed) '!E8*'Inflation Indices'!$I$14</f>
        <v>#REF!</v>
      </c>
      <c r="F8" s="25" t="e">
        <f>'Summary (Unindexed) '!F8*'Inflation Indices'!$L$14</f>
        <v>#REF!</v>
      </c>
      <c r="G8" s="25" t="e">
        <f>'Summary (Unindexed) '!G8*'Inflation Indices'!$O$14</f>
        <v>#REF!</v>
      </c>
      <c r="H8" s="25" t="e">
        <f>'Summary (Unindexed) '!H8*'Inflation Indices'!$R$14</f>
        <v>#REF!</v>
      </c>
      <c r="I8" s="25" t="e">
        <f>'Summary (Unindexed) '!I8*'Inflation Indices'!$U$14</f>
        <v>#REF!</v>
      </c>
      <c r="J8" s="25" t="e">
        <f>'Summary (Unindexed) '!J8*'Inflation Indices'!$X$14</f>
        <v>#REF!</v>
      </c>
      <c r="K8" s="129"/>
      <c r="L8" s="118" t="e">
        <f>SUM(D8:J8)</f>
        <v>#REF!</v>
      </c>
      <c r="M8" s="25" t="e">
        <f>'Summary (Unindexed) '!M8*'Inflation Indices'!$AA$14</f>
        <v>#REF!</v>
      </c>
      <c r="N8" s="25" t="e">
        <f>'Summary (Unindexed) '!N8*'Inflation Indices'!$AD$14</f>
        <v>#REF!</v>
      </c>
      <c r="O8" s="25" t="e">
        <f>'Summary (Unindexed) '!O8*'Inflation Indices'!$AG$14</f>
        <v>#REF!</v>
      </c>
      <c r="P8" s="118" t="e">
        <f>SUM(L8:O8)</f>
        <v>#REF!</v>
      </c>
    </row>
    <row r="9" spans="1:16" s="4" customFormat="1" ht="40" customHeight="1">
      <c r="A9" s="128"/>
      <c r="B9" s="26" t="s">
        <v>22</v>
      </c>
      <c r="C9" s="129"/>
      <c r="D9" s="25" t="e">
        <f>'Summary (Unindexed) '!D9*'Inflation Indices'!$F$14</f>
        <v>#REF!</v>
      </c>
      <c r="E9" s="25" t="e">
        <f>'Summary (Unindexed) '!E9*'Inflation Indices'!$I$14</f>
        <v>#REF!</v>
      </c>
      <c r="F9" s="25" t="e">
        <f>'Summary (Unindexed) '!F9*'Inflation Indices'!$L$14</f>
        <v>#REF!</v>
      </c>
      <c r="G9" s="25" t="e">
        <f>'Summary (Unindexed) '!G9*'Inflation Indices'!$O$14</f>
        <v>#REF!</v>
      </c>
      <c r="H9" s="25" t="e">
        <f>'Summary (Unindexed) '!H9*'Inflation Indices'!$R$14</f>
        <v>#REF!</v>
      </c>
      <c r="I9" s="25" t="e">
        <f>'Summary (Unindexed) '!I9*'Inflation Indices'!$U$14</f>
        <v>#REF!</v>
      </c>
      <c r="J9" s="25" t="e">
        <f>'Summary (Unindexed) '!J9*'Inflation Indices'!$X$14</f>
        <v>#REF!</v>
      </c>
      <c r="K9" s="129"/>
      <c r="L9" s="118" t="e">
        <f>SUM(D9:J9)</f>
        <v>#REF!</v>
      </c>
      <c r="M9" s="25" t="e">
        <f>'Summary (Unindexed) '!M9*'Inflation Indices'!$AA$14</f>
        <v>#REF!</v>
      </c>
      <c r="N9" s="25" t="e">
        <f>'Summary (Unindexed) '!N9*'Inflation Indices'!$AD$14</f>
        <v>#REF!</v>
      </c>
      <c r="O9" s="25" t="e">
        <f>'Summary (Unindexed) '!O9*'Inflation Indices'!$AG$14</f>
        <v>#REF!</v>
      </c>
      <c r="P9" s="118" t="e">
        <f>SUM(L9:O9)</f>
        <v>#REF!</v>
      </c>
    </row>
    <row r="10" spans="1:16" s="3" customFormat="1" ht="30" customHeight="1">
      <c r="A10" s="119"/>
      <c r="B10" s="103" t="s">
        <v>23</v>
      </c>
      <c r="C10" s="121"/>
      <c r="D10" s="105" t="e">
        <f>D8+D9</f>
        <v>#REF!</v>
      </c>
      <c r="E10" s="105" t="e">
        <f>E8+E9</f>
        <v>#REF!</v>
      </c>
      <c r="F10" s="105" t="e">
        <f t="shared" ref="F10:J10" si="0">F8+F9</f>
        <v>#REF!</v>
      </c>
      <c r="G10" s="105" t="e">
        <f t="shared" si="0"/>
        <v>#REF!</v>
      </c>
      <c r="H10" s="105" t="e">
        <f t="shared" si="0"/>
        <v>#REF!</v>
      </c>
      <c r="I10" s="105" t="e">
        <f t="shared" si="0"/>
        <v>#REF!</v>
      </c>
      <c r="J10" s="105" t="e">
        <f t="shared" si="0"/>
        <v>#REF!</v>
      </c>
      <c r="K10" s="121"/>
      <c r="L10" s="105" t="e">
        <f>L8+L9</f>
        <v>#REF!</v>
      </c>
      <c r="M10" s="105" t="e">
        <f t="shared" ref="M10:O10" si="1">M8+M9</f>
        <v>#REF!</v>
      </c>
      <c r="N10" s="105" t="e">
        <f t="shared" si="1"/>
        <v>#REF!</v>
      </c>
      <c r="O10" s="105" t="e">
        <f t="shared" si="1"/>
        <v>#REF!</v>
      </c>
      <c r="P10" s="124" t="e">
        <f>SUM(L10:O10)</f>
        <v>#REF!</v>
      </c>
    </row>
    <row r="11" spans="1:16" ht="30" customHeight="1">
      <c r="A11" s="2"/>
      <c r="B11" s="28" t="s">
        <v>24</v>
      </c>
      <c r="C11" s="126"/>
      <c r="D11" s="126"/>
      <c r="E11" s="126"/>
      <c r="F11" s="126"/>
      <c r="G11" s="126"/>
      <c r="H11" s="126"/>
      <c r="I11" s="126"/>
      <c r="J11" s="126"/>
      <c r="K11" s="126"/>
      <c r="L11" s="127"/>
      <c r="M11" s="126"/>
      <c r="N11" s="126"/>
      <c r="O11" s="130"/>
      <c r="P11" s="127"/>
    </row>
    <row r="12" spans="1:16" s="4" customFormat="1" ht="41.25" customHeight="1">
      <c r="A12" s="128"/>
      <c r="B12" s="26" t="s">
        <v>24</v>
      </c>
      <c r="C12" s="129"/>
      <c r="D12" s="25" t="e">
        <f>'Summary (Unindexed) '!D12*'Inflation Indices'!$F$14</f>
        <v>#REF!</v>
      </c>
      <c r="E12" s="25" t="e">
        <f>'Summary (Unindexed) '!E12*'Inflation Indices'!$I$14</f>
        <v>#REF!</v>
      </c>
      <c r="F12" s="25" t="e">
        <f>'Summary (Unindexed) '!F12*'Inflation Indices'!$L$14</f>
        <v>#REF!</v>
      </c>
      <c r="G12" s="25" t="e">
        <f>'Summary (Unindexed) '!G12*'Inflation Indices'!$O$14</f>
        <v>#REF!</v>
      </c>
      <c r="H12" s="25" t="e">
        <f>'Summary (Unindexed) '!H12*'Inflation Indices'!$R$14</f>
        <v>#REF!</v>
      </c>
      <c r="I12" s="25" t="e">
        <f>'Summary (Unindexed) '!I12*'Inflation Indices'!$U$14</f>
        <v>#REF!</v>
      </c>
      <c r="J12" s="25" t="e">
        <f>'Summary (Unindexed) '!J12*'Inflation Indices'!$X$14</f>
        <v>#REF!</v>
      </c>
      <c r="K12" s="129"/>
      <c r="L12" s="118" t="e">
        <f>SUM(D12:J12)</f>
        <v>#REF!</v>
      </c>
      <c r="M12" s="25" t="e">
        <f>'Summary (Unindexed) '!M12*'Inflation Indices'!$AA$14</f>
        <v>#REF!</v>
      </c>
      <c r="N12" s="25" t="e">
        <f>'Summary (Unindexed) '!N12*'Inflation Indices'!$AD$14</f>
        <v>#REF!</v>
      </c>
      <c r="O12" s="25" t="e">
        <f>'Summary (Unindexed) '!O12*'Inflation Indices'!$AG$14</f>
        <v>#REF!</v>
      </c>
      <c r="P12" s="118" t="e">
        <f>SUM(L12:O12)</f>
        <v>#REF!</v>
      </c>
    </row>
    <row r="13" spans="1:16" s="3" customFormat="1" ht="30" customHeight="1">
      <c r="A13" s="119"/>
      <c r="B13" s="103" t="s">
        <v>25</v>
      </c>
      <c r="C13" s="121"/>
      <c r="D13" s="105" t="e">
        <f>D12</f>
        <v>#REF!</v>
      </c>
      <c r="E13" s="105" t="e">
        <f t="shared" ref="E13:J13" si="2">E12</f>
        <v>#REF!</v>
      </c>
      <c r="F13" s="105" t="e">
        <f>F12</f>
        <v>#REF!</v>
      </c>
      <c r="G13" s="105" t="e">
        <f t="shared" si="2"/>
        <v>#REF!</v>
      </c>
      <c r="H13" s="105" t="e">
        <f t="shared" si="2"/>
        <v>#REF!</v>
      </c>
      <c r="I13" s="105" t="e">
        <f t="shared" si="2"/>
        <v>#REF!</v>
      </c>
      <c r="J13" s="105" t="e">
        <f t="shared" si="2"/>
        <v>#REF!</v>
      </c>
      <c r="K13" s="121"/>
      <c r="L13" s="105" t="e">
        <f t="shared" ref="L13:O13" si="3">L12</f>
        <v>#REF!</v>
      </c>
      <c r="M13" s="105" t="e">
        <f t="shared" si="3"/>
        <v>#REF!</v>
      </c>
      <c r="N13" s="105" t="e">
        <f t="shared" si="3"/>
        <v>#REF!</v>
      </c>
      <c r="O13" s="105" t="e">
        <f t="shared" si="3"/>
        <v>#REF!</v>
      </c>
      <c r="P13" s="124" t="e">
        <f>SUM(L13:O13)</f>
        <v>#REF!</v>
      </c>
    </row>
    <row r="14" spans="1:16" ht="30" customHeight="1">
      <c r="A14" s="2"/>
      <c r="B14" s="29" t="s">
        <v>26</v>
      </c>
      <c r="C14" s="126"/>
      <c r="D14" s="126"/>
      <c r="E14" s="126"/>
      <c r="F14" s="126"/>
      <c r="G14" s="126"/>
      <c r="H14" s="126"/>
      <c r="I14" s="126"/>
      <c r="J14" s="126"/>
      <c r="K14" s="126"/>
      <c r="L14" s="127"/>
      <c r="M14" s="126"/>
      <c r="N14" s="126"/>
      <c r="O14" s="126"/>
      <c r="P14" s="127"/>
    </row>
    <row r="15" spans="1:16" s="4" customFormat="1" ht="41.25" customHeight="1">
      <c r="A15" s="128"/>
      <c r="B15" s="26" t="s">
        <v>27</v>
      </c>
      <c r="C15" s="129"/>
      <c r="D15" s="25" t="e">
        <f>'Summary (Unindexed) '!D15*'Inflation Indices'!$F$14</f>
        <v>#REF!</v>
      </c>
      <c r="E15" s="25" t="e">
        <f>'Summary (Unindexed) '!E15*'Inflation Indices'!$I$14</f>
        <v>#REF!</v>
      </c>
      <c r="F15" s="25" t="e">
        <f>'Summary (Unindexed) '!F15*'Inflation Indices'!$L$14</f>
        <v>#REF!</v>
      </c>
      <c r="G15" s="25" t="e">
        <f>'Summary (Unindexed) '!G15*'Inflation Indices'!$O$14</f>
        <v>#REF!</v>
      </c>
      <c r="H15" s="25" t="e">
        <f>'Summary (Unindexed) '!H15*'Inflation Indices'!$R$14</f>
        <v>#REF!</v>
      </c>
      <c r="I15" s="25" t="e">
        <f>'Summary (Unindexed) '!I15*'Inflation Indices'!$U$14</f>
        <v>#REF!</v>
      </c>
      <c r="J15" s="25" t="e">
        <f>'Summary (Unindexed) '!J15*'Inflation Indices'!$X$14</f>
        <v>#REF!</v>
      </c>
      <c r="K15" s="129"/>
      <c r="L15" s="118" t="e">
        <f>SUM(D15:J15)</f>
        <v>#REF!</v>
      </c>
      <c r="M15" s="25" t="e">
        <f>'Summary (Unindexed) '!M15*'Inflation Indices'!$AA$14</f>
        <v>#REF!</v>
      </c>
      <c r="N15" s="25" t="e">
        <f>'Summary (Unindexed) '!N15*'Inflation Indices'!$AD$14</f>
        <v>#REF!</v>
      </c>
      <c r="O15" s="25" t="e">
        <f>'Summary (Unindexed) '!O15*'Inflation Indices'!$AG$14</f>
        <v>#REF!</v>
      </c>
      <c r="P15" s="118" t="e">
        <f>SUM(L15:O15)</f>
        <v>#REF!</v>
      </c>
    </row>
    <row r="16" spans="1:16" s="4" customFormat="1" ht="40" customHeight="1">
      <c r="A16" s="128"/>
      <c r="B16" s="26" t="s">
        <v>28</v>
      </c>
      <c r="C16" s="129"/>
      <c r="D16" s="25" t="e">
        <f>'Summary (Unindexed) '!D16*'Inflation Indices'!$F$14</f>
        <v>#REF!</v>
      </c>
      <c r="E16" s="25" t="e">
        <f>'Summary (Unindexed) '!E16*'Inflation Indices'!$I$14</f>
        <v>#REF!</v>
      </c>
      <c r="F16" s="25" t="e">
        <f>'Summary (Unindexed) '!F16*'Inflation Indices'!$L$14</f>
        <v>#REF!</v>
      </c>
      <c r="G16" s="25" t="e">
        <f>'Summary (Unindexed) '!G16*'Inflation Indices'!$O$14</f>
        <v>#REF!</v>
      </c>
      <c r="H16" s="25" t="e">
        <f>'Summary (Unindexed) '!H16*'Inflation Indices'!$R$14</f>
        <v>#REF!</v>
      </c>
      <c r="I16" s="25" t="e">
        <f>'Summary (Unindexed) '!I16*'Inflation Indices'!$U$14</f>
        <v>#REF!</v>
      </c>
      <c r="J16" s="25" t="e">
        <f>'Summary (Unindexed) '!J16*'Inflation Indices'!$X$14</f>
        <v>#REF!</v>
      </c>
      <c r="K16" s="129"/>
      <c r="L16" s="118" t="e">
        <f t="shared" ref="L16" si="4">SUM(D16:J16)</f>
        <v>#REF!</v>
      </c>
      <c r="M16" s="25" t="e">
        <f>'Summary (Unindexed) '!M16*'Inflation Indices'!$AA$14</f>
        <v>#REF!</v>
      </c>
      <c r="N16" s="25" t="e">
        <f>'Summary (Unindexed) '!N16*'Inflation Indices'!$AD$14</f>
        <v>#REF!</v>
      </c>
      <c r="O16" s="25" t="e">
        <f>'Summary (Unindexed) '!O16*'Inflation Indices'!$AG$14</f>
        <v>#REF!</v>
      </c>
      <c r="P16" s="118" t="e">
        <f>SUM(L16:O16)</f>
        <v>#REF!</v>
      </c>
    </row>
    <row r="17" spans="2:16" s="3" customFormat="1" ht="30" customHeight="1">
      <c r="B17" s="103" t="s">
        <v>29</v>
      </c>
      <c r="C17" s="121"/>
      <c r="D17" s="105" t="e">
        <f>D16+D15</f>
        <v>#REF!</v>
      </c>
      <c r="E17" s="105" t="e">
        <f t="shared" ref="E17:J17" si="5">E16+E15</f>
        <v>#REF!</v>
      </c>
      <c r="F17" s="105" t="e">
        <f t="shared" si="5"/>
        <v>#REF!</v>
      </c>
      <c r="G17" s="105" t="e">
        <f t="shared" si="5"/>
        <v>#REF!</v>
      </c>
      <c r="H17" s="105" t="e">
        <f t="shared" si="5"/>
        <v>#REF!</v>
      </c>
      <c r="I17" s="105" t="e">
        <f t="shared" si="5"/>
        <v>#REF!</v>
      </c>
      <c r="J17" s="105" t="e">
        <f t="shared" si="5"/>
        <v>#REF!</v>
      </c>
      <c r="K17" s="121"/>
      <c r="L17" s="105" t="e">
        <f t="shared" ref="L17" si="6">L16+L15</f>
        <v>#REF!</v>
      </c>
      <c r="M17" s="105" t="e">
        <f t="shared" ref="M17" si="7">M16+M15</f>
        <v>#REF!</v>
      </c>
      <c r="N17" s="105" t="e">
        <f t="shared" ref="N17" si="8">N16+N15</f>
        <v>#REF!</v>
      </c>
      <c r="O17" s="105" t="e">
        <f t="shared" ref="O17" si="9">O16+O15</f>
        <v>#REF!</v>
      </c>
      <c r="P17" s="124" t="e">
        <f>SUM(L17:O17)</f>
        <v>#REF!</v>
      </c>
    </row>
    <row r="18" spans="2:16" ht="30" customHeight="1">
      <c r="B18" s="29" t="s">
        <v>30</v>
      </c>
      <c r="C18" s="126"/>
      <c r="D18" s="126"/>
      <c r="E18" s="126"/>
      <c r="F18" s="126"/>
      <c r="G18" s="126"/>
      <c r="H18" s="126"/>
      <c r="I18" s="126"/>
      <c r="J18" s="126"/>
      <c r="K18" s="126"/>
      <c r="L18" s="127"/>
      <c r="M18" s="126"/>
      <c r="N18" s="126"/>
      <c r="O18" s="130"/>
      <c r="P18" s="127"/>
    </row>
    <row r="19" spans="2:16" s="4" customFormat="1" ht="40" customHeight="1">
      <c r="B19" s="26" t="s">
        <v>31</v>
      </c>
      <c r="C19" s="129"/>
      <c r="D19" s="25" t="e">
        <f>'Summary (Unindexed) '!D19*'Inflation Indices'!$F$14</f>
        <v>#REF!</v>
      </c>
      <c r="E19" s="25" t="e">
        <f>'Summary (Unindexed) '!E19*'Inflation Indices'!$I$14</f>
        <v>#REF!</v>
      </c>
      <c r="F19" s="25" t="e">
        <f>'Summary (Unindexed) '!F19*'Inflation Indices'!$L$14</f>
        <v>#REF!</v>
      </c>
      <c r="G19" s="25" t="e">
        <f>'Summary (Unindexed) '!G19*'Inflation Indices'!$O$14</f>
        <v>#REF!</v>
      </c>
      <c r="H19" s="25" t="e">
        <f>'Summary (Unindexed) '!H19*'Inflation Indices'!$R$14</f>
        <v>#REF!</v>
      </c>
      <c r="I19" s="25" t="e">
        <f>'Summary (Unindexed) '!I19*'Inflation Indices'!$U$14</f>
        <v>#REF!</v>
      </c>
      <c r="J19" s="25" t="e">
        <f>'Summary (Unindexed) '!J19*'Inflation Indices'!$X$14</f>
        <v>#REF!</v>
      </c>
      <c r="K19" s="129"/>
      <c r="L19" s="118" t="e">
        <f t="shared" ref="L19" si="10">SUM(D19:J19)</f>
        <v>#REF!</v>
      </c>
      <c r="M19" s="25" t="e">
        <f>'Summary (Unindexed) '!M19*'Inflation Indices'!$AA$14</f>
        <v>#REF!</v>
      </c>
      <c r="N19" s="25" t="e">
        <f>'Summary (Unindexed) '!N19*'Inflation Indices'!$AD$14</f>
        <v>#REF!</v>
      </c>
      <c r="O19" s="25" t="e">
        <f>'Summary (Unindexed) '!O19*'Inflation Indices'!$AG$14</f>
        <v>#REF!</v>
      </c>
      <c r="P19" s="118" t="e">
        <f>SUM(L19:O19)</f>
        <v>#REF!</v>
      </c>
    </row>
    <row r="20" spans="2:16" s="3" customFormat="1" ht="30" customHeight="1">
      <c r="B20" s="103" t="s">
        <v>32</v>
      </c>
      <c r="C20" s="121"/>
      <c r="D20" s="105" t="e">
        <f t="shared" ref="D20:J20" si="11">SUM(D19:D19)</f>
        <v>#REF!</v>
      </c>
      <c r="E20" s="131" t="e">
        <f t="shared" si="11"/>
        <v>#REF!</v>
      </c>
      <c r="F20" s="131" t="e">
        <f t="shared" si="11"/>
        <v>#REF!</v>
      </c>
      <c r="G20" s="131" t="e">
        <f t="shared" si="11"/>
        <v>#REF!</v>
      </c>
      <c r="H20" s="131" t="e">
        <f t="shared" si="11"/>
        <v>#REF!</v>
      </c>
      <c r="I20" s="131" t="e">
        <f t="shared" si="11"/>
        <v>#REF!</v>
      </c>
      <c r="J20" s="131" t="e">
        <f t="shared" si="11"/>
        <v>#REF!</v>
      </c>
      <c r="K20" s="121"/>
      <c r="L20" s="105" t="e">
        <f t="shared" ref="L20:O20" si="12">SUM(L19:L19)</f>
        <v>#REF!</v>
      </c>
      <c r="M20" s="131" t="e">
        <f t="shared" si="12"/>
        <v>#REF!</v>
      </c>
      <c r="N20" s="131" t="e">
        <f t="shared" si="12"/>
        <v>#REF!</v>
      </c>
      <c r="O20" s="131" t="e">
        <f t="shared" si="12"/>
        <v>#REF!</v>
      </c>
      <c r="P20" s="124" t="e">
        <f>SUM(L20:O20)</f>
        <v>#REF!</v>
      </c>
    </row>
    <row r="21" spans="2:16" ht="30" customHeight="1">
      <c r="B21" s="29" t="s">
        <v>33</v>
      </c>
      <c r="C21" s="126"/>
      <c r="D21" s="126"/>
      <c r="E21" s="126"/>
      <c r="F21" s="126"/>
      <c r="G21" s="126"/>
      <c r="H21" s="126"/>
      <c r="I21" s="126"/>
      <c r="J21" s="126"/>
      <c r="K21" s="126"/>
      <c r="L21" s="127"/>
      <c r="M21" s="126"/>
      <c r="N21" s="126"/>
      <c r="O21" s="126"/>
      <c r="P21" s="127"/>
    </row>
    <row r="22" spans="2:16" s="4" customFormat="1" ht="40" customHeight="1">
      <c r="B22" s="26" t="s">
        <v>34</v>
      </c>
      <c r="C22" s="129"/>
      <c r="D22" s="25" t="e">
        <f>'Summary (Unindexed) '!D22*'Inflation Indices'!$F$14</f>
        <v>#REF!</v>
      </c>
      <c r="E22" s="25" t="e">
        <f>'Summary (Unindexed) '!E22*'Inflation Indices'!$I$14</f>
        <v>#REF!</v>
      </c>
      <c r="F22" s="25" t="e">
        <f>'Summary (Unindexed) '!F22*'Inflation Indices'!$L$14</f>
        <v>#REF!</v>
      </c>
      <c r="G22" s="25" t="e">
        <f>'Summary (Unindexed) '!G22*'Inflation Indices'!$O$14</f>
        <v>#REF!</v>
      </c>
      <c r="H22" s="25" t="e">
        <f>'Summary (Unindexed) '!H22*'Inflation Indices'!$R$14</f>
        <v>#REF!</v>
      </c>
      <c r="I22" s="25" t="e">
        <f>'Summary (Unindexed) '!I22*'Inflation Indices'!$U$14</f>
        <v>#REF!</v>
      </c>
      <c r="J22" s="25" t="e">
        <f>'Summary (Unindexed) '!J22*'Inflation Indices'!$X$14</f>
        <v>#REF!</v>
      </c>
      <c r="K22" s="129"/>
      <c r="L22" s="118" t="e">
        <f t="shared" ref="L22" si="13">SUM(D22:J22)</f>
        <v>#REF!</v>
      </c>
      <c r="M22" s="25" t="e">
        <f>'Summary (Unindexed) '!M22*'Inflation Indices'!$AA$14</f>
        <v>#REF!</v>
      </c>
      <c r="N22" s="25" t="e">
        <f>'Summary (Unindexed) '!N22*'Inflation Indices'!$AD$14</f>
        <v>#REF!</v>
      </c>
      <c r="O22" s="25" t="e">
        <f>'Summary (Unindexed) '!O22*'Inflation Indices'!$AG$14</f>
        <v>#REF!</v>
      </c>
      <c r="P22" s="118" t="e">
        <f>SUM(L22:O22)</f>
        <v>#REF!</v>
      </c>
    </row>
    <row r="23" spans="2:16" s="3" customFormat="1" ht="30" customHeight="1">
      <c r="B23" s="103" t="s">
        <v>35</v>
      </c>
      <c r="C23" s="121"/>
      <c r="D23" s="105" t="e">
        <f t="shared" ref="D23:O23" si="14">SUM(D22:D22)</f>
        <v>#REF!</v>
      </c>
      <c r="E23" s="105" t="e">
        <f t="shared" si="14"/>
        <v>#REF!</v>
      </c>
      <c r="F23" s="105" t="e">
        <f t="shared" si="14"/>
        <v>#REF!</v>
      </c>
      <c r="G23" s="105" t="e">
        <f t="shared" si="14"/>
        <v>#REF!</v>
      </c>
      <c r="H23" s="105" t="e">
        <f t="shared" si="14"/>
        <v>#REF!</v>
      </c>
      <c r="I23" s="105" t="e">
        <f t="shared" si="14"/>
        <v>#REF!</v>
      </c>
      <c r="J23" s="105" t="e">
        <f t="shared" si="14"/>
        <v>#REF!</v>
      </c>
      <c r="K23" s="121"/>
      <c r="L23" s="105" t="e">
        <f t="shared" si="14"/>
        <v>#REF!</v>
      </c>
      <c r="M23" s="105" t="e">
        <f t="shared" si="14"/>
        <v>#REF!</v>
      </c>
      <c r="N23" s="105" t="e">
        <f t="shared" si="14"/>
        <v>#REF!</v>
      </c>
      <c r="O23" s="105" t="e">
        <f t="shared" si="14"/>
        <v>#REF!</v>
      </c>
      <c r="P23" s="124" t="e">
        <f>SUM(L23:O23)</f>
        <v>#REF!</v>
      </c>
    </row>
    <row r="24" spans="2:16" ht="30" customHeight="1">
      <c r="B24" s="28" t="s">
        <v>36</v>
      </c>
      <c r="C24" s="126"/>
      <c r="D24" s="126"/>
      <c r="E24" s="132"/>
      <c r="F24" s="132"/>
      <c r="G24" s="132"/>
      <c r="H24" s="132"/>
      <c r="I24" s="132"/>
      <c r="J24" s="132"/>
      <c r="K24" s="126"/>
      <c r="L24" s="127"/>
      <c r="M24" s="132"/>
      <c r="N24" s="132"/>
      <c r="O24" s="132"/>
      <c r="P24" s="127"/>
    </row>
    <row r="25" spans="2:16" s="4" customFormat="1" ht="40" customHeight="1">
      <c r="B25" s="26" t="s">
        <v>37</v>
      </c>
      <c r="C25" s="129"/>
      <c r="D25" s="25" t="e">
        <f>'Summary (Unindexed) '!D25*'Inflation Indices'!$F$14</f>
        <v>#REF!</v>
      </c>
      <c r="E25" s="25" t="e">
        <f>'Summary (Unindexed) '!E25*'Inflation Indices'!$I$14</f>
        <v>#REF!</v>
      </c>
      <c r="F25" s="25" t="e">
        <f>'Summary (Unindexed) '!F25*'Inflation Indices'!$L$14</f>
        <v>#REF!</v>
      </c>
      <c r="G25" s="25" t="e">
        <f>'Summary (Unindexed) '!G25*'Inflation Indices'!$O$14</f>
        <v>#REF!</v>
      </c>
      <c r="H25" s="25" t="e">
        <f>'Summary (Unindexed) '!H25*'Inflation Indices'!$R$14</f>
        <v>#REF!</v>
      </c>
      <c r="I25" s="25" t="e">
        <f>'Summary (Unindexed) '!I25*'Inflation Indices'!$U$14</f>
        <v>#REF!</v>
      </c>
      <c r="J25" s="25" t="e">
        <f>'Summary (Unindexed) '!J25*'Inflation Indices'!$X$14</f>
        <v>#REF!</v>
      </c>
      <c r="K25" s="129"/>
      <c r="L25" s="118" t="e">
        <f t="shared" ref="L25" si="15">SUM(D25:J25)</f>
        <v>#REF!</v>
      </c>
      <c r="M25" s="25" t="e">
        <f>'Summary (Unindexed) '!M25*'Inflation Indices'!$AA$14</f>
        <v>#REF!</v>
      </c>
      <c r="N25" s="25" t="e">
        <f>'Summary (Unindexed) '!N25*'Inflation Indices'!$AD$14</f>
        <v>#REF!</v>
      </c>
      <c r="O25" s="25" t="e">
        <f>'Summary (Unindexed) '!O25*'Inflation Indices'!$AG$14</f>
        <v>#REF!</v>
      </c>
      <c r="P25" s="118" t="e">
        <f>SUM(L25:O25)</f>
        <v>#REF!</v>
      </c>
    </row>
    <row r="26" spans="2:16" s="3" customFormat="1" ht="20.149999999999999" customHeight="1">
      <c r="B26" s="103" t="s">
        <v>38</v>
      </c>
      <c r="C26" s="121"/>
      <c r="D26" s="105" t="e">
        <f t="shared" ref="D26:O26" si="16">SUM(D25:D25)</f>
        <v>#REF!</v>
      </c>
      <c r="E26" s="105" t="e">
        <f t="shared" si="16"/>
        <v>#REF!</v>
      </c>
      <c r="F26" s="105" t="e">
        <f t="shared" si="16"/>
        <v>#REF!</v>
      </c>
      <c r="G26" s="105" t="e">
        <f t="shared" si="16"/>
        <v>#REF!</v>
      </c>
      <c r="H26" s="105" t="e">
        <f t="shared" si="16"/>
        <v>#REF!</v>
      </c>
      <c r="I26" s="105" t="e">
        <f t="shared" si="16"/>
        <v>#REF!</v>
      </c>
      <c r="J26" s="105" t="e">
        <f t="shared" si="16"/>
        <v>#REF!</v>
      </c>
      <c r="K26" s="121"/>
      <c r="L26" s="105" t="e">
        <f t="shared" si="16"/>
        <v>#REF!</v>
      </c>
      <c r="M26" s="105" t="e">
        <f t="shared" si="16"/>
        <v>#REF!</v>
      </c>
      <c r="N26" s="105" t="e">
        <f t="shared" si="16"/>
        <v>#REF!</v>
      </c>
      <c r="O26" s="105" t="e">
        <f t="shared" si="16"/>
        <v>#REF!</v>
      </c>
      <c r="P26" s="124" t="e">
        <f>SUM(L26:O26)</f>
        <v>#REF!</v>
      </c>
    </row>
    <row r="27" spans="2:16" ht="30" customHeight="1">
      <c r="B27" s="28" t="s">
        <v>39</v>
      </c>
      <c r="C27" s="126"/>
      <c r="D27" s="126"/>
      <c r="E27" s="132"/>
      <c r="F27" s="132"/>
      <c r="G27" s="132"/>
      <c r="H27" s="132"/>
      <c r="I27" s="132"/>
      <c r="J27" s="132"/>
      <c r="K27" s="126"/>
      <c r="L27" s="127"/>
      <c r="M27" s="132"/>
      <c r="N27" s="132"/>
      <c r="O27" s="132"/>
      <c r="P27" s="127"/>
    </row>
    <row r="28" spans="2:16" s="4" customFormat="1" ht="40" customHeight="1">
      <c r="B28" s="26" t="s">
        <v>40</v>
      </c>
      <c r="C28" s="129"/>
      <c r="D28" s="25" t="e">
        <f>'Summary (Unindexed) '!D28*'Inflation Indices'!$F$14</f>
        <v>#REF!</v>
      </c>
      <c r="E28" s="25" t="e">
        <f>'Summary (Unindexed) '!E28*'Inflation Indices'!$I$14</f>
        <v>#REF!</v>
      </c>
      <c r="F28" s="25" t="e">
        <f>'Summary (Unindexed) '!F28*'Inflation Indices'!$L$14</f>
        <v>#REF!</v>
      </c>
      <c r="G28" s="25" t="e">
        <f>'Summary (Unindexed) '!G28*'Inflation Indices'!$O$14</f>
        <v>#REF!</v>
      </c>
      <c r="H28" s="25" t="e">
        <f>'Summary (Unindexed) '!H28*'Inflation Indices'!$R$14</f>
        <v>#REF!</v>
      </c>
      <c r="I28" s="25" t="e">
        <f>'Summary (Unindexed) '!I28*'Inflation Indices'!$U$14</f>
        <v>#REF!</v>
      </c>
      <c r="J28" s="25" t="e">
        <f>'Summary (Unindexed) '!J28*'Inflation Indices'!$X$14</f>
        <v>#REF!</v>
      </c>
      <c r="K28" s="129"/>
      <c r="L28" s="118" t="e">
        <f t="shared" ref="L28" si="17">SUM(D28:J28)</f>
        <v>#REF!</v>
      </c>
      <c r="M28" s="25" t="e">
        <f>'Summary (Unindexed) '!M28*'Inflation Indices'!$AA$14</f>
        <v>#REF!</v>
      </c>
      <c r="N28" s="25" t="e">
        <f>'Summary (Unindexed) '!N28*'Inflation Indices'!$AD$14</f>
        <v>#REF!</v>
      </c>
      <c r="O28" s="25" t="e">
        <f>'Summary (Unindexed) '!O28*'Inflation Indices'!$AG$14</f>
        <v>#REF!</v>
      </c>
      <c r="P28" s="118" t="e">
        <f t="shared" ref="P28:P37" si="18">SUM(L28:O28)</f>
        <v>#REF!</v>
      </c>
    </row>
    <row r="29" spans="2:16" s="3" customFormat="1" ht="20.149999999999999" customHeight="1">
      <c r="B29" s="103" t="s">
        <v>41</v>
      </c>
      <c r="C29" s="121"/>
      <c r="D29" s="105" t="e">
        <f t="shared" ref="D29:J29" si="19">SUM(D28:D28)</f>
        <v>#REF!</v>
      </c>
      <c r="E29" s="105" t="e">
        <f t="shared" si="19"/>
        <v>#REF!</v>
      </c>
      <c r="F29" s="105" t="e">
        <f t="shared" si="19"/>
        <v>#REF!</v>
      </c>
      <c r="G29" s="105" t="e">
        <f t="shared" si="19"/>
        <v>#REF!</v>
      </c>
      <c r="H29" s="105" t="e">
        <f t="shared" si="19"/>
        <v>#REF!</v>
      </c>
      <c r="I29" s="105" t="e">
        <f t="shared" si="19"/>
        <v>#REF!</v>
      </c>
      <c r="J29" s="105" t="e">
        <f t="shared" si="19"/>
        <v>#REF!</v>
      </c>
      <c r="K29" s="121"/>
      <c r="L29" s="105" t="e">
        <f t="shared" ref="L29:O29" si="20">SUM(L28:L28)</f>
        <v>#REF!</v>
      </c>
      <c r="M29" s="105" t="e">
        <f t="shared" si="20"/>
        <v>#REF!</v>
      </c>
      <c r="N29" s="105" t="e">
        <f t="shared" si="20"/>
        <v>#REF!</v>
      </c>
      <c r="O29" s="105" t="e">
        <f t="shared" si="20"/>
        <v>#REF!</v>
      </c>
      <c r="P29" s="124" t="e">
        <f t="shared" si="18"/>
        <v>#REF!</v>
      </c>
    </row>
    <row r="30" spans="2:16" ht="58.5" customHeight="1">
      <c r="B30" s="104" t="s">
        <v>42</v>
      </c>
      <c r="C30" s="105" t="e">
        <f>C6</f>
        <v>#REF!</v>
      </c>
      <c r="D30" s="105" t="e">
        <f>D26+D23+D20+D17+D13+D10+D29</f>
        <v>#REF!</v>
      </c>
      <c r="E30" s="105" t="e">
        <f t="shared" ref="E30:J30" si="21">E26+E23+E20+E17+E13+E10+E29</f>
        <v>#REF!</v>
      </c>
      <c r="F30" s="105" t="e">
        <f t="shared" si="21"/>
        <v>#REF!</v>
      </c>
      <c r="G30" s="105" t="e">
        <f t="shared" si="21"/>
        <v>#REF!</v>
      </c>
      <c r="H30" s="105" t="e">
        <f t="shared" si="21"/>
        <v>#REF!</v>
      </c>
      <c r="I30" s="105" t="e">
        <f t="shared" si="21"/>
        <v>#REF!</v>
      </c>
      <c r="J30" s="105" t="e">
        <f t="shared" si="21"/>
        <v>#REF!</v>
      </c>
      <c r="K30" s="105" t="e">
        <f>K6</f>
        <v>#REF!</v>
      </c>
      <c r="L30" s="105" t="e">
        <f>L26+L23+L20+L17+L13+L10+L6+L29</f>
        <v>#REF!</v>
      </c>
      <c r="M30" s="105" t="e">
        <f t="shared" ref="M30:O30" si="22">M26+M23+M20+M17+M13+M10+M29</f>
        <v>#REF!</v>
      </c>
      <c r="N30" s="105" t="e">
        <f t="shared" si="22"/>
        <v>#REF!</v>
      </c>
      <c r="O30" s="105" t="e">
        <f t="shared" si="22"/>
        <v>#REF!</v>
      </c>
      <c r="P30" s="124" t="e">
        <f t="shared" si="18"/>
        <v>#REF!</v>
      </c>
    </row>
    <row r="31" spans="2:16" ht="27.75" customHeight="1">
      <c r="B31" s="59" t="s">
        <v>43</v>
      </c>
      <c r="C31" s="30" t="e">
        <f>C30*#REF!</f>
        <v>#REF!</v>
      </c>
      <c r="D31" s="30" t="e">
        <f>D30*#REF!</f>
        <v>#REF!</v>
      </c>
      <c r="E31" s="30" t="e">
        <f>E30*#REF!</f>
        <v>#REF!</v>
      </c>
      <c r="F31" s="30" t="e">
        <f>F30*#REF!</f>
        <v>#REF!</v>
      </c>
      <c r="G31" s="30" t="e">
        <f>G30*#REF!</f>
        <v>#REF!</v>
      </c>
      <c r="H31" s="30" t="e">
        <f>H30*#REF!</f>
        <v>#REF!</v>
      </c>
      <c r="I31" s="30" t="e">
        <f>I30*#REF!</f>
        <v>#REF!</v>
      </c>
      <c r="J31" s="30" t="e">
        <f>J30*#REF!</f>
        <v>#REF!</v>
      </c>
      <c r="K31" s="30" t="e">
        <f>K30*#REF!</f>
        <v>#REF!</v>
      </c>
      <c r="L31" s="105" t="e">
        <f>SUM(C31:K31)</f>
        <v>#REF!</v>
      </c>
      <c r="M31" s="30" t="e">
        <f>M30*#REF!</f>
        <v>#REF!</v>
      </c>
      <c r="N31" s="30" t="e">
        <f>N30*#REF!</f>
        <v>#REF!</v>
      </c>
      <c r="O31" s="30" t="e">
        <f>O30*#REF!</f>
        <v>#REF!</v>
      </c>
      <c r="P31" s="118" t="e">
        <f t="shared" si="18"/>
        <v>#REF!</v>
      </c>
    </row>
    <row r="32" spans="2:16" ht="27.75" customHeight="1">
      <c r="B32" s="59" t="s">
        <v>44</v>
      </c>
      <c r="C32" s="30" t="e">
        <f>(C30+C31)*#REF!</f>
        <v>#REF!</v>
      </c>
      <c r="D32" s="30" t="e">
        <f>(D30+D31)*#REF!</f>
        <v>#REF!</v>
      </c>
      <c r="E32" s="30" t="e">
        <f>(E30+E31)*#REF!</f>
        <v>#REF!</v>
      </c>
      <c r="F32" s="30" t="e">
        <f>(F30+F31)*#REF!</f>
        <v>#REF!</v>
      </c>
      <c r="G32" s="30" t="e">
        <f>(G30+G31)*#REF!</f>
        <v>#REF!</v>
      </c>
      <c r="H32" s="30" t="e">
        <f>(H30+H31)*#REF!</f>
        <v>#REF!</v>
      </c>
      <c r="I32" s="30" t="e">
        <f>(I30+I31)*#REF!</f>
        <v>#REF!</v>
      </c>
      <c r="J32" s="30" t="e">
        <f>(J30+J31)*#REF!</f>
        <v>#REF!</v>
      </c>
      <c r="K32" s="30" t="e">
        <f>(K30+K31)*#REF!</f>
        <v>#REF!</v>
      </c>
      <c r="L32" s="105" t="e">
        <f t="shared" ref="L32:L33" si="23">SUM(C32:K32)</f>
        <v>#REF!</v>
      </c>
      <c r="M32" s="30" t="e">
        <f>(M30+M31)*#REF!</f>
        <v>#REF!</v>
      </c>
      <c r="N32" s="30" t="e">
        <f>(N30+N31)*#REF!</f>
        <v>#REF!</v>
      </c>
      <c r="O32" s="30" t="e">
        <f>(O30+O31)*#REF!</f>
        <v>#REF!</v>
      </c>
      <c r="P32" s="118" t="e">
        <f t="shared" si="18"/>
        <v>#REF!</v>
      </c>
    </row>
    <row r="33" spans="2:16" ht="27.75" customHeight="1">
      <c r="B33" s="59" t="s">
        <v>45</v>
      </c>
      <c r="C33" s="30" t="e">
        <f>(C30+C31)*#REF!</f>
        <v>#REF!</v>
      </c>
      <c r="D33" s="30" t="e">
        <f>(D30+D31)*#REF!</f>
        <v>#REF!</v>
      </c>
      <c r="E33" s="30" t="e">
        <f>(E30+E31)*#REF!</f>
        <v>#REF!</v>
      </c>
      <c r="F33" s="30" t="e">
        <f>(F30+F31)*#REF!</f>
        <v>#REF!</v>
      </c>
      <c r="G33" s="30" t="e">
        <f>(G30+G31)*#REF!</f>
        <v>#REF!</v>
      </c>
      <c r="H33" s="30" t="e">
        <f>(H30+H31)*#REF!</f>
        <v>#REF!</v>
      </c>
      <c r="I33" s="30" t="e">
        <f>(I30+I31)*#REF!</f>
        <v>#REF!</v>
      </c>
      <c r="J33" s="30" t="e">
        <f>(J30+J31)*#REF!</f>
        <v>#REF!</v>
      </c>
      <c r="K33" s="30" t="e">
        <f>(K30+K31)*#REF!</f>
        <v>#REF!</v>
      </c>
      <c r="L33" s="105" t="e">
        <f t="shared" si="23"/>
        <v>#REF!</v>
      </c>
      <c r="M33" s="30" t="e">
        <f>(M30+M31)*#REF!</f>
        <v>#REF!</v>
      </c>
      <c r="N33" s="30" t="e">
        <f>(N30+N31)*#REF!</f>
        <v>#REF!</v>
      </c>
      <c r="O33" s="30" t="e">
        <f>(O30+O31)*#REF!</f>
        <v>#REF!</v>
      </c>
      <c r="P33" s="118" t="e">
        <f t="shared" si="18"/>
        <v>#REF!</v>
      </c>
    </row>
    <row r="34" spans="2:16" ht="58.5" customHeight="1">
      <c r="B34" s="104" t="s">
        <v>46</v>
      </c>
      <c r="C34" s="105" t="e">
        <f>C30+C31+C32+C33</f>
        <v>#REF!</v>
      </c>
      <c r="D34" s="105" t="e">
        <f>D33+D32+D31+D30</f>
        <v>#REF!</v>
      </c>
      <c r="E34" s="105" t="e">
        <f t="shared" ref="E34:O34" si="24">E33+E32+E31+E30</f>
        <v>#REF!</v>
      </c>
      <c r="F34" s="105" t="e">
        <f t="shared" si="24"/>
        <v>#REF!</v>
      </c>
      <c r="G34" s="105" t="e">
        <f t="shared" si="24"/>
        <v>#REF!</v>
      </c>
      <c r="H34" s="105" t="e">
        <f t="shared" si="24"/>
        <v>#REF!</v>
      </c>
      <c r="I34" s="105" t="e">
        <f t="shared" si="24"/>
        <v>#REF!</v>
      </c>
      <c r="J34" s="105" t="e">
        <f t="shared" si="24"/>
        <v>#REF!</v>
      </c>
      <c r="K34" s="105" t="e">
        <f t="shared" si="24"/>
        <v>#REF!</v>
      </c>
      <c r="L34" s="105" t="e">
        <f t="shared" si="24"/>
        <v>#REF!</v>
      </c>
      <c r="M34" s="105" t="e">
        <f t="shared" si="24"/>
        <v>#REF!</v>
      </c>
      <c r="N34" s="105" t="e">
        <f t="shared" si="24"/>
        <v>#REF!</v>
      </c>
      <c r="O34" s="105" t="e">
        <f t="shared" si="24"/>
        <v>#REF!</v>
      </c>
      <c r="P34" s="124" t="e">
        <f t="shared" si="18"/>
        <v>#REF!</v>
      </c>
    </row>
    <row r="35" spans="2:16" ht="47.25" customHeight="1">
      <c r="B35" s="26" t="s">
        <v>47</v>
      </c>
      <c r="C35" s="25"/>
      <c r="D35" s="25">
        <f>'Summary (Unindexed) '!D35</f>
        <v>0</v>
      </c>
      <c r="E35" s="126"/>
      <c r="F35" s="126"/>
      <c r="G35" s="126"/>
      <c r="H35" s="126"/>
      <c r="I35" s="126"/>
      <c r="J35" s="126"/>
      <c r="K35" s="126"/>
      <c r="L35" s="118">
        <f>SUM(C35:K35)</f>
        <v>0</v>
      </c>
      <c r="M35" s="126"/>
      <c r="N35" s="126"/>
      <c r="O35" s="126"/>
      <c r="P35" s="118">
        <f t="shared" si="18"/>
        <v>0</v>
      </c>
    </row>
    <row r="36" spans="2:16" s="8" customFormat="1" ht="49.5" customHeight="1">
      <c r="B36" s="26" t="s">
        <v>48</v>
      </c>
      <c r="C36" s="25"/>
      <c r="D36" s="25">
        <f>'Summary (Unindexed) '!D36</f>
        <v>0</v>
      </c>
      <c r="E36" s="126"/>
      <c r="F36" s="126"/>
      <c r="G36" s="126"/>
      <c r="H36" s="126"/>
      <c r="I36" s="126"/>
      <c r="J36" s="126"/>
      <c r="K36" s="126"/>
      <c r="L36" s="118">
        <f>SUM(C36:K36)</f>
        <v>0</v>
      </c>
      <c r="M36" s="126"/>
      <c r="N36" s="126"/>
      <c r="O36" s="126"/>
      <c r="P36" s="118">
        <f t="shared" si="18"/>
        <v>0</v>
      </c>
    </row>
    <row r="37" spans="2:16" s="8" customFormat="1" ht="57.75" customHeight="1">
      <c r="B37" s="104" t="s">
        <v>49</v>
      </c>
      <c r="C37" s="105" t="e">
        <f>C34</f>
        <v>#REF!</v>
      </c>
      <c r="D37" s="105" t="e">
        <f>D36+D35+D34</f>
        <v>#REF!</v>
      </c>
      <c r="E37" s="105" t="e">
        <f t="shared" ref="E37:O37" si="25">E36+E35+E34</f>
        <v>#REF!</v>
      </c>
      <c r="F37" s="105" t="e">
        <f t="shared" si="25"/>
        <v>#REF!</v>
      </c>
      <c r="G37" s="105" t="e">
        <f t="shared" si="25"/>
        <v>#REF!</v>
      </c>
      <c r="H37" s="105" t="e">
        <f t="shared" si="25"/>
        <v>#REF!</v>
      </c>
      <c r="I37" s="105" t="e">
        <f t="shared" si="25"/>
        <v>#REF!</v>
      </c>
      <c r="J37" s="105" t="e">
        <f t="shared" si="25"/>
        <v>#REF!</v>
      </c>
      <c r="K37" s="105" t="e">
        <f t="shared" si="25"/>
        <v>#REF!</v>
      </c>
      <c r="L37" s="105" t="e">
        <f t="shared" si="25"/>
        <v>#REF!</v>
      </c>
      <c r="M37" s="105" t="e">
        <f t="shared" si="25"/>
        <v>#REF!</v>
      </c>
      <c r="N37" s="105" t="e">
        <f t="shared" si="25"/>
        <v>#REF!</v>
      </c>
      <c r="O37" s="105" t="e">
        <f t="shared" si="25"/>
        <v>#REF!</v>
      </c>
      <c r="P37" s="124" t="e">
        <f t="shared" si="18"/>
        <v>#REF!</v>
      </c>
    </row>
    <row r="38" spans="2:16" ht="30" customHeight="1">
      <c r="B38" s="28" t="s">
        <v>50</v>
      </c>
      <c r="C38" s="126"/>
      <c r="D38" s="126"/>
      <c r="E38" s="126"/>
      <c r="F38" s="126"/>
      <c r="G38" s="126"/>
      <c r="H38" s="126"/>
      <c r="I38" s="126"/>
      <c r="J38" s="126"/>
      <c r="K38" s="126"/>
      <c r="L38" s="127"/>
      <c r="M38" s="126"/>
      <c r="N38" s="126"/>
      <c r="O38" s="126"/>
      <c r="P38" s="127"/>
    </row>
    <row r="39" spans="2:16" s="4" customFormat="1" ht="40" customHeight="1">
      <c r="B39" s="26" t="s">
        <v>50</v>
      </c>
      <c r="C39" s="129"/>
      <c r="D39" s="25" t="e">
        <f>#REF!</f>
        <v>#REF!</v>
      </c>
      <c r="E39" s="25" t="e">
        <f>#REF!</f>
        <v>#REF!</v>
      </c>
      <c r="F39" s="25" t="e">
        <f>#REF!</f>
        <v>#REF!</v>
      </c>
      <c r="G39" s="25" t="e">
        <f>#REF!</f>
        <v>#REF!</v>
      </c>
      <c r="H39" s="25" t="e">
        <f>#REF!</f>
        <v>#REF!</v>
      </c>
      <c r="I39" s="25" t="e">
        <f>#REF!</f>
        <v>#REF!</v>
      </c>
      <c r="J39" s="25" t="e">
        <f>#REF!</f>
        <v>#REF!</v>
      </c>
      <c r="K39" s="129"/>
      <c r="L39" s="118" t="e">
        <f t="shared" ref="L39" si="26">SUM(D39:J39)</f>
        <v>#REF!</v>
      </c>
      <c r="M39" s="25" t="e">
        <f>#REF!</f>
        <v>#REF!</v>
      </c>
      <c r="N39" s="25" t="e">
        <f>#REF!</f>
        <v>#REF!</v>
      </c>
      <c r="O39" s="25" t="e">
        <f>#REF!</f>
        <v>#REF!</v>
      </c>
      <c r="P39" s="124" t="e">
        <f>SUM(L39:O39)</f>
        <v>#REF!</v>
      </c>
    </row>
    <row r="40" spans="2:16" s="3" customFormat="1" ht="30" customHeight="1">
      <c r="B40" s="103" t="s">
        <v>51</v>
      </c>
      <c r="C40" s="121"/>
      <c r="D40" s="105" t="e">
        <f>D39</f>
        <v>#REF!</v>
      </c>
      <c r="E40" s="105" t="e">
        <f t="shared" ref="E40:J40" si="27">E39</f>
        <v>#REF!</v>
      </c>
      <c r="F40" s="105" t="e">
        <f t="shared" si="27"/>
        <v>#REF!</v>
      </c>
      <c r="G40" s="105" t="e">
        <f t="shared" si="27"/>
        <v>#REF!</v>
      </c>
      <c r="H40" s="105" t="e">
        <f t="shared" si="27"/>
        <v>#REF!</v>
      </c>
      <c r="I40" s="105" t="e">
        <f t="shared" si="27"/>
        <v>#REF!</v>
      </c>
      <c r="J40" s="105" t="e">
        <f t="shared" si="27"/>
        <v>#REF!</v>
      </c>
      <c r="K40" s="121"/>
      <c r="L40" s="105" t="e">
        <f t="shared" ref="L40:O40" si="28">L39</f>
        <v>#REF!</v>
      </c>
      <c r="M40" s="105" t="e">
        <f t="shared" si="28"/>
        <v>#REF!</v>
      </c>
      <c r="N40" s="105" t="e">
        <f t="shared" si="28"/>
        <v>#REF!</v>
      </c>
      <c r="O40" s="105" t="e">
        <f t="shared" si="28"/>
        <v>#REF!</v>
      </c>
      <c r="P40" s="124" t="e">
        <f>SUM(L40:O40)</f>
        <v>#REF!</v>
      </c>
    </row>
    <row r="41" spans="2:16" s="8" customFormat="1" ht="57.75" customHeight="1">
      <c r="B41" s="104" t="s">
        <v>52</v>
      </c>
      <c r="C41" s="105" t="e">
        <f>C37</f>
        <v>#REF!</v>
      </c>
      <c r="D41" s="105" t="e">
        <f>D40+D37</f>
        <v>#REF!</v>
      </c>
      <c r="E41" s="105" t="e">
        <f t="shared" ref="E41:J41" si="29">E40+E37</f>
        <v>#REF!</v>
      </c>
      <c r="F41" s="105" t="e">
        <f t="shared" si="29"/>
        <v>#REF!</v>
      </c>
      <c r="G41" s="105" t="e">
        <f t="shared" si="29"/>
        <v>#REF!</v>
      </c>
      <c r="H41" s="105" t="e">
        <f t="shared" si="29"/>
        <v>#REF!</v>
      </c>
      <c r="I41" s="105" t="e">
        <f t="shared" si="29"/>
        <v>#REF!</v>
      </c>
      <c r="J41" s="105" t="e">
        <f t="shared" si="29"/>
        <v>#REF!</v>
      </c>
      <c r="K41" s="105" t="e">
        <f>K37</f>
        <v>#REF!</v>
      </c>
      <c r="L41" s="105" t="e">
        <f t="shared" ref="L41" si="30">L40+L37</f>
        <v>#REF!</v>
      </c>
      <c r="M41" s="105" t="e">
        <f t="shared" ref="M41" si="31">M40+M37</f>
        <v>#REF!</v>
      </c>
      <c r="N41" s="105" t="e">
        <f t="shared" ref="N41" si="32">N40+N37</f>
        <v>#REF!</v>
      </c>
      <c r="O41" s="105" t="e">
        <f t="shared" ref="O41" si="33">O40+O37</f>
        <v>#REF!</v>
      </c>
      <c r="P41" s="124" t="e">
        <f>SUM(L41:O41)</f>
        <v>#REF!</v>
      </c>
    </row>
    <row r="42" spans="2:16" s="8" customFormat="1" ht="30" customHeight="1">
      <c r="B42" s="133"/>
      <c r="C42" s="134"/>
      <c r="D42" s="134"/>
      <c r="E42" s="134"/>
      <c r="F42" s="134"/>
      <c r="G42" s="134"/>
      <c r="H42" s="134"/>
      <c r="I42" s="134"/>
      <c r="J42" s="134"/>
      <c r="K42" s="134"/>
      <c r="L42" s="134"/>
      <c r="M42" s="134"/>
      <c r="N42" s="134"/>
      <c r="O42" s="134"/>
      <c r="P42" s="135"/>
    </row>
    <row r="43" spans="2:16" ht="13.5" hidden="1" customHeight="1">
      <c r="B43" s="2"/>
      <c r="C43" s="62"/>
      <c r="D43" s="62"/>
      <c r="E43" s="172"/>
      <c r="F43" s="172"/>
      <c r="G43" s="172"/>
      <c r="H43" s="172"/>
      <c r="I43" s="148"/>
      <c r="J43" s="148"/>
      <c r="K43" s="148"/>
      <c r="L43" s="148"/>
      <c r="M43" s="148"/>
      <c r="N43" s="148"/>
      <c r="O43" s="148"/>
      <c r="P43" s="136"/>
    </row>
    <row r="44" spans="2:16" ht="12.75" customHeight="1">
      <c r="B44" s="2"/>
      <c r="C44" s="63"/>
      <c r="D44" s="63"/>
      <c r="E44" s="172"/>
      <c r="F44" s="172"/>
      <c r="G44" s="172"/>
      <c r="H44" s="172"/>
      <c r="I44" s="148"/>
      <c r="J44" s="148"/>
      <c r="K44" s="148"/>
      <c r="L44" s="148"/>
      <c r="M44" s="148"/>
      <c r="N44" s="148"/>
      <c r="O44" s="148"/>
      <c r="P44" s="2"/>
    </row>
    <row r="45" spans="2:16" ht="13.5" customHeight="1">
      <c r="B45" s="2"/>
      <c r="C45" s="63"/>
      <c r="D45" s="63"/>
      <c r="E45" s="172"/>
      <c r="F45" s="172"/>
      <c r="G45" s="172"/>
      <c r="H45" s="172"/>
      <c r="I45" s="148"/>
      <c r="J45" s="148"/>
      <c r="K45" s="148"/>
      <c r="L45" s="148"/>
      <c r="M45" s="148"/>
      <c r="N45" s="148"/>
      <c r="O45" s="148"/>
      <c r="P45" s="2"/>
    </row>
    <row r="46" spans="2:16" ht="12.75" customHeight="1">
      <c r="B46" s="137"/>
      <c r="C46" s="64"/>
      <c r="D46" s="64"/>
      <c r="E46" s="172"/>
      <c r="F46" s="172"/>
      <c r="G46" s="172"/>
      <c r="H46" s="172"/>
      <c r="I46" s="148"/>
      <c r="J46" s="148"/>
      <c r="K46" s="148"/>
      <c r="L46" s="148"/>
      <c r="M46" s="148"/>
      <c r="N46" s="148"/>
      <c r="O46" s="148"/>
      <c r="P46" s="2"/>
    </row>
    <row r="47" spans="2:16" ht="13.5" customHeight="1">
      <c r="B47" s="137"/>
      <c r="C47" s="64" t="s">
        <v>53</v>
      </c>
      <c r="D47" s="64"/>
      <c r="E47" s="172"/>
      <c r="F47" s="172"/>
      <c r="G47" s="172"/>
      <c r="H47" s="172"/>
      <c r="I47" s="148"/>
      <c r="J47" s="148"/>
      <c r="K47" s="148"/>
      <c r="L47" s="148"/>
      <c r="M47" s="148"/>
      <c r="N47" s="148"/>
      <c r="O47" s="148"/>
      <c r="P47" s="2"/>
    </row>
    <row r="48" spans="2:16">
      <c r="B48" s="112"/>
      <c r="C48" s="138"/>
      <c r="D48" s="138"/>
      <c r="E48" s="14"/>
      <c r="F48" s="14"/>
      <c r="G48" s="14"/>
      <c r="H48" s="14"/>
      <c r="I48" s="14"/>
      <c r="J48" s="14"/>
      <c r="K48" s="14"/>
      <c r="L48" s="138"/>
      <c r="M48" s="14"/>
      <c r="N48" s="14"/>
      <c r="O48" s="14"/>
      <c r="P48" s="2"/>
    </row>
  </sheetData>
  <sheetProtection algorithmName="SHA-512" hashValue="fEVAmzRkviq4iGLeK0vQ7tI6U2U+fPdD5rUOlIrZpXPWfG/Z+JTAChJKcZ4Mtho2XKwcsKIKWanAt/StBup5oA==" saltValue="6W4A6vE1fuMiWGU+bRPLLQ==" spinCount="100000" sheet="1" formatCells="0" formatColumns="0" formatRows="0" insertColumns="0" insertRows="0" insertHyperlinks="0" deleteColumns="0" deleteRows="0"/>
  <protectedRanges>
    <protectedRange sqref="C19" name="Range1"/>
    <protectedRange sqref="M5:O5 D5:J5" name="Range1_4"/>
  </protectedRanges>
  <mergeCells count="6">
    <mergeCell ref="C3:P3"/>
    <mergeCell ref="E47:H47"/>
    <mergeCell ref="E43:H43"/>
    <mergeCell ref="E44:H44"/>
    <mergeCell ref="E45:H45"/>
    <mergeCell ref="E46:H46"/>
  </mergeCells>
  <conditionalFormatting sqref="E38:J38 E24:J24">
    <cfRule type="cellIs" dxfId="19" priority="9" stopIfTrue="1" operator="equal">
      <formula>"OK"</formula>
    </cfRule>
    <cfRule type="cellIs" dxfId="18" priority="10" stopIfTrue="1" operator="equal">
      <formula>"CHECK"</formula>
    </cfRule>
  </conditionalFormatting>
  <conditionalFormatting sqref="M38:O38 M24:O24">
    <cfRule type="cellIs" dxfId="17" priority="7" stopIfTrue="1" operator="equal">
      <formula>"OK"</formula>
    </cfRule>
    <cfRule type="cellIs" dxfId="16" priority="8" stopIfTrue="1" operator="equal">
      <formula>"CHECK"</formula>
    </cfRule>
  </conditionalFormatting>
  <conditionalFormatting sqref="K38">
    <cfRule type="cellIs" dxfId="15" priority="5" stopIfTrue="1" operator="equal">
      <formula>"OK"</formula>
    </cfRule>
    <cfRule type="cellIs" dxfId="14" priority="6" stopIfTrue="1" operator="equal">
      <formula>"CHECK"</formula>
    </cfRule>
  </conditionalFormatting>
  <conditionalFormatting sqref="E27:J27">
    <cfRule type="cellIs" dxfId="13" priority="3" stopIfTrue="1" operator="equal">
      <formula>"OK"</formula>
    </cfRule>
    <cfRule type="cellIs" dxfId="12" priority="4" stopIfTrue="1" operator="equal">
      <formula>"CHECK"</formula>
    </cfRule>
  </conditionalFormatting>
  <conditionalFormatting sqref="M27:O27">
    <cfRule type="cellIs" dxfId="11" priority="1" stopIfTrue="1" operator="equal">
      <formula>"OK"</formula>
    </cfRule>
    <cfRule type="cellIs" dxfId="10"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5" tint="0.79998168889431442"/>
    <outlinePr summaryBelow="0"/>
  </sheetPr>
  <dimension ref="A1:P50"/>
  <sheetViews>
    <sheetView view="pageBreakPreview" zoomScale="80" zoomScaleNormal="70" zoomScaleSheetLayoutView="80" workbookViewId="0">
      <pane xSplit="2" ySplit="4" topLeftCell="C5" activePane="bottomRight" state="frozen"/>
      <selection pane="topRight" activeCell="E11" sqref="E11"/>
      <selection pane="bottomLeft" activeCell="E11" sqref="E11"/>
      <selection pane="bottomRight" activeCell="D6" sqref="D6"/>
    </sheetView>
  </sheetViews>
  <sheetFormatPr defaultColWidth="9.1796875" defaultRowHeight="12.5"/>
  <cols>
    <col min="1" max="1" width="3.453125" style="5" customWidth="1"/>
    <col min="2" max="2" width="56.1796875" style="5" customWidth="1"/>
    <col min="3" max="3" width="16.81640625" style="7" customWidth="1"/>
    <col min="4" max="10" width="12.7265625" style="7" customWidth="1"/>
    <col min="11" max="11" width="13.54296875" style="7" bestFit="1" customWidth="1"/>
    <col min="12" max="12" width="14.7265625" style="7" customWidth="1"/>
    <col min="13" max="15" width="12.7265625" style="7" customWidth="1"/>
    <col min="16" max="16" width="14.1796875" style="5" customWidth="1"/>
    <col min="17" max="16384" width="9.1796875" style="5"/>
  </cols>
  <sheetData>
    <row r="1" spans="1:16" ht="20">
      <c r="A1" s="2"/>
      <c r="B1" s="10"/>
      <c r="C1" s="14"/>
      <c r="D1" s="14"/>
      <c r="E1" s="14"/>
      <c r="F1" s="14"/>
      <c r="G1" s="14"/>
      <c r="H1" s="14"/>
      <c r="I1" s="14"/>
      <c r="J1" s="14"/>
      <c r="K1" s="14"/>
      <c r="L1" s="14"/>
      <c r="M1" s="14"/>
      <c r="N1" s="14"/>
      <c r="O1" s="14"/>
      <c r="P1" s="112"/>
    </row>
    <row r="2" spans="1:16" ht="20.25" customHeight="1">
      <c r="A2" s="2"/>
      <c r="B2" s="16" t="s">
        <v>54</v>
      </c>
      <c r="C2" s="113"/>
      <c r="D2" s="113"/>
      <c r="E2" s="113"/>
      <c r="F2" s="113"/>
      <c r="G2" s="113"/>
      <c r="H2" s="113"/>
      <c r="I2" s="113"/>
      <c r="J2" s="113"/>
      <c r="K2" s="113"/>
      <c r="L2" s="113"/>
      <c r="M2" s="113"/>
      <c r="N2" s="113"/>
      <c r="O2" s="113"/>
      <c r="P2" s="2"/>
    </row>
    <row r="3" spans="1:16" s="11" customFormat="1" ht="20.25" customHeight="1">
      <c r="A3" s="114"/>
      <c r="B3" s="13" t="s">
        <v>2</v>
      </c>
      <c r="C3" s="169" t="s">
        <v>55</v>
      </c>
      <c r="D3" s="170"/>
      <c r="E3" s="170"/>
      <c r="F3" s="170"/>
      <c r="G3" s="170"/>
      <c r="H3" s="170"/>
      <c r="I3" s="170"/>
      <c r="J3" s="170"/>
      <c r="K3" s="170"/>
      <c r="L3" s="170"/>
      <c r="M3" s="170"/>
      <c r="N3" s="170"/>
      <c r="O3" s="170"/>
      <c r="P3" s="171"/>
    </row>
    <row r="4" spans="1:16" ht="38.25" customHeight="1">
      <c r="A4" s="2"/>
      <c r="B4" s="9" t="s">
        <v>4</v>
      </c>
      <c r="C4" s="99" t="s">
        <v>5</v>
      </c>
      <c r="D4" s="100" t="s">
        <v>6</v>
      </c>
      <c r="E4" s="149" t="s">
        <v>7</v>
      </c>
      <c r="F4" s="149" t="s">
        <v>8</v>
      </c>
      <c r="G4" s="149" t="s">
        <v>9</v>
      </c>
      <c r="H4" s="149" t="s">
        <v>10</v>
      </c>
      <c r="I4" s="149" t="s">
        <v>11</v>
      </c>
      <c r="J4" s="149" t="s">
        <v>12</v>
      </c>
      <c r="K4" s="149" t="s">
        <v>13</v>
      </c>
      <c r="L4" s="101" t="s">
        <v>14</v>
      </c>
      <c r="M4" s="149" t="s">
        <v>15</v>
      </c>
      <c r="N4" s="149" t="s">
        <v>16</v>
      </c>
      <c r="O4" s="149" t="s">
        <v>17</v>
      </c>
      <c r="P4" s="101" t="s">
        <v>18</v>
      </c>
    </row>
    <row r="5" spans="1:16" ht="38.25" customHeight="1">
      <c r="A5" s="2"/>
      <c r="B5" s="27" t="s">
        <v>56</v>
      </c>
      <c r="C5" s="139" t="e">
        <f>#REF!</f>
        <v>#REF!</v>
      </c>
      <c r="D5" s="115"/>
      <c r="E5" s="115"/>
      <c r="F5" s="115"/>
      <c r="G5" s="115"/>
      <c r="H5" s="115"/>
      <c r="I5" s="115"/>
      <c r="J5" s="115"/>
      <c r="K5" s="140" t="e">
        <f>#REF!</f>
        <v>#REF!</v>
      </c>
      <c r="L5" s="118" t="e">
        <f>SUM(C5:K5)</f>
        <v>#REF!</v>
      </c>
      <c r="M5" s="115"/>
      <c r="N5" s="115"/>
      <c r="O5" s="117"/>
      <c r="P5" s="118" t="e">
        <f>SUM(L5:O5)</f>
        <v>#REF!</v>
      </c>
    </row>
    <row r="6" spans="1:16" s="3" customFormat="1" ht="30" customHeight="1">
      <c r="A6" s="119"/>
      <c r="B6" s="102" t="s">
        <v>20</v>
      </c>
      <c r="C6" s="131" t="e">
        <f>C5</f>
        <v>#REF!</v>
      </c>
      <c r="D6" s="121"/>
      <c r="E6" s="121"/>
      <c r="F6" s="121"/>
      <c r="G6" s="121"/>
      <c r="H6" s="121"/>
      <c r="I6" s="121"/>
      <c r="J6" s="121"/>
      <c r="K6" s="105" t="e">
        <f>K5</f>
        <v>#REF!</v>
      </c>
      <c r="L6" s="124" t="e">
        <f>SUM(C6:K6)</f>
        <v>#REF!</v>
      </c>
      <c r="M6" s="121"/>
      <c r="N6" s="121"/>
      <c r="O6" s="123"/>
      <c r="P6" s="124" t="e">
        <f>SUM(L6:O6)</f>
        <v>#REF!</v>
      </c>
    </row>
    <row r="7" spans="1:16" ht="30" customHeight="1">
      <c r="A7" s="2"/>
      <c r="B7" s="28" t="s">
        <v>21</v>
      </c>
      <c r="C7" s="125"/>
      <c r="D7" s="126"/>
      <c r="E7" s="126"/>
      <c r="F7" s="126"/>
      <c r="G7" s="126"/>
      <c r="H7" s="121"/>
      <c r="I7" s="126"/>
      <c r="J7" s="121"/>
      <c r="K7" s="121"/>
      <c r="L7" s="127"/>
      <c r="M7" s="121"/>
      <c r="N7" s="126"/>
      <c r="O7" s="121"/>
      <c r="P7" s="127"/>
    </row>
    <row r="8" spans="1:16" s="4" customFormat="1" ht="41.25" customHeight="1">
      <c r="A8" s="128"/>
      <c r="B8" s="26" t="s">
        <v>21</v>
      </c>
      <c r="C8" s="129"/>
      <c r="D8" s="25" t="e">
        <f>#REF!</f>
        <v>#REF!</v>
      </c>
      <c r="E8" s="25" t="e">
        <f>#REF!</f>
        <v>#REF!</v>
      </c>
      <c r="F8" s="25" t="e">
        <f>#REF!</f>
        <v>#REF!</v>
      </c>
      <c r="G8" s="25" t="e">
        <f>#REF!</f>
        <v>#REF!</v>
      </c>
      <c r="H8" s="25" t="e">
        <f>#REF!</f>
        <v>#REF!</v>
      </c>
      <c r="I8" s="25" t="e">
        <f>#REF!</f>
        <v>#REF!</v>
      </c>
      <c r="J8" s="25" t="e">
        <f>#REF!</f>
        <v>#REF!</v>
      </c>
      <c r="K8" s="129"/>
      <c r="L8" s="118" t="e">
        <f>SUM(D8:J8)</f>
        <v>#REF!</v>
      </c>
      <c r="M8" s="25" t="e">
        <f>#REF!</f>
        <v>#REF!</v>
      </c>
      <c r="N8" s="25" t="e">
        <f>#REF!</f>
        <v>#REF!</v>
      </c>
      <c r="O8" s="25" t="e">
        <f>#REF!</f>
        <v>#REF!</v>
      </c>
      <c r="P8" s="118" t="e">
        <f>SUM(L8:O8)</f>
        <v>#REF!</v>
      </c>
    </row>
    <row r="9" spans="1:16" s="4" customFormat="1" ht="40" customHeight="1">
      <c r="A9" s="128"/>
      <c r="B9" s="26" t="s">
        <v>22</v>
      </c>
      <c r="C9" s="129"/>
      <c r="D9" s="25" t="e">
        <f>#REF!</f>
        <v>#REF!</v>
      </c>
      <c r="E9" s="25" t="e">
        <f>#REF!</f>
        <v>#REF!</v>
      </c>
      <c r="F9" s="25" t="e">
        <f>#REF!</f>
        <v>#REF!</v>
      </c>
      <c r="G9" s="25" t="e">
        <f>#REF!</f>
        <v>#REF!</v>
      </c>
      <c r="H9" s="25" t="e">
        <f>#REF!</f>
        <v>#REF!</v>
      </c>
      <c r="I9" s="25" t="e">
        <f>#REF!</f>
        <v>#REF!</v>
      </c>
      <c r="J9" s="25" t="e">
        <f>#REF!</f>
        <v>#REF!</v>
      </c>
      <c r="K9" s="129"/>
      <c r="L9" s="118" t="e">
        <f>SUM(D9:J9)</f>
        <v>#REF!</v>
      </c>
      <c r="M9" s="25" t="e">
        <f>#REF!</f>
        <v>#REF!</v>
      </c>
      <c r="N9" s="25" t="e">
        <f>#REF!</f>
        <v>#REF!</v>
      </c>
      <c r="O9" s="25" t="e">
        <f>#REF!</f>
        <v>#REF!</v>
      </c>
      <c r="P9" s="118" t="e">
        <f>SUM(L9:O9)</f>
        <v>#REF!</v>
      </c>
    </row>
    <row r="10" spans="1:16" s="3" customFormat="1" ht="30" customHeight="1">
      <c r="A10" s="119"/>
      <c r="B10" s="103" t="s">
        <v>23</v>
      </c>
      <c r="C10" s="121"/>
      <c r="D10" s="105" t="e">
        <f>D8+D9</f>
        <v>#REF!</v>
      </c>
      <c r="E10" s="105" t="e">
        <f t="shared" ref="E10:J10" si="0">E8+E9</f>
        <v>#REF!</v>
      </c>
      <c r="F10" s="105" t="e">
        <f t="shared" si="0"/>
        <v>#REF!</v>
      </c>
      <c r="G10" s="105" t="e">
        <f t="shared" si="0"/>
        <v>#REF!</v>
      </c>
      <c r="H10" s="105" t="e">
        <f t="shared" si="0"/>
        <v>#REF!</v>
      </c>
      <c r="I10" s="105" t="e">
        <f t="shared" si="0"/>
        <v>#REF!</v>
      </c>
      <c r="J10" s="105" t="e">
        <f t="shared" si="0"/>
        <v>#REF!</v>
      </c>
      <c r="K10" s="121"/>
      <c r="L10" s="105" t="e">
        <f>L8+L9</f>
        <v>#REF!</v>
      </c>
      <c r="M10" s="105" t="e">
        <f t="shared" ref="M10" si="1">M8+M9</f>
        <v>#REF!</v>
      </c>
      <c r="N10" s="105" t="e">
        <f t="shared" ref="N10" si="2">N8+N9</f>
        <v>#REF!</v>
      </c>
      <c r="O10" s="105" t="e">
        <f t="shared" ref="O10" si="3">O8+O9</f>
        <v>#REF!</v>
      </c>
      <c r="P10" s="124" t="e">
        <f>SUM(L10:O10)</f>
        <v>#REF!</v>
      </c>
    </row>
    <row r="11" spans="1:16" ht="30" customHeight="1">
      <c r="A11" s="2"/>
      <c r="B11" s="28" t="s">
        <v>24</v>
      </c>
      <c r="C11" s="126"/>
      <c r="D11" s="126"/>
      <c r="E11" s="126"/>
      <c r="F11" s="126"/>
      <c r="G11" s="126"/>
      <c r="H11" s="126"/>
      <c r="I11" s="126"/>
      <c r="J11" s="126"/>
      <c r="K11" s="126"/>
      <c r="L11" s="127"/>
      <c r="M11" s="126"/>
      <c r="N11" s="126"/>
      <c r="O11" s="130"/>
      <c r="P11" s="127"/>
    </row>
    <row r="12" spans="1:16" s="4" customFormat="1" ht="41.25" customHeight="1">
      <c r="A12" s="128"/>
      <c r="B12" s="26" t="s">
        <v>24</v>
      </c>
      <c r="C12" s="129"/>
      <c r="D12" s="25" t="e">
        <f>#REF!</f>
        <v>#REF!</v>
      </c>
      <c r="E12" s="25" t="e">
        <f>#REF!</f>
        <v>#REF!</v>
      </c>
      <c r="F12" s="25" t="e">
        <f>#REF!</f>
        <v>#REF!</v>
      </c>
      <c r="G12" s="25" t="e">
        <f>#REF!</f>
        <v>#REF!</v>
      </c>
      <c r="H12" s="25" t="e">
        <f>#REF!</f>
        <v>#REF!</v>
      </c>
      <c r="I12" s="25" t="e">
        <f>#REF!</f>
        <v>#REF!</v>
      </c>
      <c r="J12" s="25" t="e">
        <f>#REF!</f>
        <v>#REF!</v>
      </c>
      <c r="K12" s="129"/>
      <c r="L12" s="118" t="e">
        <f>SUM(D12:J12)</f>
        <v>#REF!</v>
      </c>
      <c r="M12" s="25" t="e">
        <f>#REF!</f>
        <v>#REF!</v>
      </c>
      <c r="N12" s="25" t="e">
        <f>#REF!</f>
        <v>#REF!</v>
      </c>
      <c r="O12" s="25" t="e">
        <f>#REF!</f>
        <v>#REF!</v>
      </c>
      <c r="P12" s="118" t="e">
        <f>SUM(L12:O12)</f>
        <v>#REF!</v>
      </c>
    </row>
    <row r="13" spans="1:16" s="3" customFormat="1" ht="30" customHeight="1">
      <c r="A13" s="119"/>
      <c r="B13" s="103" t="s">
        <v>25</v>
      </c>
      <c r="C13" s="121"/>
      <c r="D13" s="105" t="e">
        <f>D12</f>
        <v>#REF!</v>
      </c>
      <c r="E13" s="105" t="e">
        <f t="shared" ref="E13:J13" si="4">E12</f>
        <v>#REF!</v>
      </c>
      <c r="F13" s="105" t="e">
        <f>F12</f>
        <v>#REF!</v>
      </c>
      <c r="G13" s="105" t="e">
        <f t="shared" si="4"/>
        <v>#REF!</v>
      </c>
      <c r="H13" s="105" t="e">
        <f t="shared" si="4"/>
        <v>#REF!</v>
      </c>
      <c r="I13" s="105" t="e">
        <f t="shared" si="4"/>
        <v>#REF!</v>
      </c>
      <c r="J13" s="105" t="e">
        <f t="shared" si="4"/>
        <v>#REF!</v>
      </c>
      <c r="K13" s="121"/>
      <c r="L13" s="105" t="e">
        <f t="shared" ref="L13:O13" si="5">L12</f>
        <v>#REF!</v>
      </c>
      <c r="M13" s="105" t="e">
        <f t="shared" si="5"/>
        <v>#REF!</v>
      </c>
      <c r="N13" s="105" t="e">
        <f t="shared" si="5"/>
        <v>#REF!</v>
      </c>
      <c r="O13" s="105" t="e">
        <f t="shared" si="5"/>
        <v>#REF!</v>
      </c>
      <c r="P13" s="124" t="e">
        <f>SUM(L13:O13)</f>
        <v>#REF!</v>
      </c>
    </row>
    <row r="14" spans="1:16" ht="30" customHeight="1">
      <c r="A14" s="2"/>
      <c r="B14" s="29" t="s">
        <v>26</v>
      </c>
      <c r="C14" s="126"/>
      <c r="D14" s="126"/>
      <c r="E14" s="126"/>
      <c r="F14" s="126"/>
      <c r="G14" s="126"/>
      <c r="H14" s="126"/>
      <c r="I14" s="126"/>
      <c r="J14" s="126"/>
      <c r="K14" s="126"/>
      <c r="L14" s="127"/>
      <c r="M14" s="126"/>
      <c r="N14" s="126"/>
      <c r="O14" s="126"/>
      <c r="P14" s="127"/>
    </row>
    <row r="15" spans="1:16" s="4" customFormat="1" ht="41.25" customHeight="1">
      <c r="A15" s="128"/>
      <c r="B15" s="26" t="s">
        <v>27</v>
      </c>
      <c r="C15" s="129"/>
      <c r="D15" s="25" t="e">
        <f>#REF!</f>
        <v>#REF!</v>
      </c>
      <c r="E15" s="25" t="e">
        <f>#REF!</f>
        <v>#REF!</v>
      </c>
      <c r="F15" s="25" t="e">
        <f>#REF!</f>
        <v>#REF!</v>
      </c>
      <c r="G15" s="25" t="e">
        <f>#REF!</f>
        <v>#REF!</v>
      </c>
      <c r="H15" s="25" t="e">
        <f>#REF!</f>
        <v>#REF!</v>
      </c>
      <c r="I15" s="25" t="e">
        <f>#REF!</f>
        <v>#REF!</v>
      </c>
      <c r="J15" s="25" t="e">
        <f>#REF!</f>
        <v>#REF!</v>
      </c>
      <c r="K15" s="129"/>
      <c r="L15" s="118" t="e">
        <f>SUM(D15:J15)</f>
        <v>#REF!</v>
      </c>
      <c r="M15" s="25" t="e">
        <f>#REF!</f>
        <v>#REF!</v>
      </c>
      <c r="N15" s="25" t="e">
        <f>#REF!</f>
        <v>#REF!</v>
      </c>
      <c r="O15" s="25" t="e">
        <f>#REF!</f>
        <v>#REF!</v>
      </c>
      <c r="P15" s="118" t="e">
        <f>SUM(L15:O15)</f>
        <v>#REF!</v>
      </c>
    </row>
    <row r="16" spans="1:16" s="4" customFormat="1" ht="40" customHeight="1">
      <c r="A16" s="128"/>
      <c r="B16" s="26" t="s">
        <v>57</v>
      </c>
      <c r="C16" s="129"/>
      <c r="D16" s="25" t="e">
        <f>#REF!-#REF!</f>
        <v>#REF!</v>
      </c>
      <c r="E16" s="25" t="e">
        <f>#REF!-#REF!</f>
        <v>#REF!</v>
      </c>
      <c r="F16" s="25" t="e">
        <f>#REF!-#REF!</f>
        <v>#REF!</v>
      </c>
      <c r="G16" s="25" t="e">
        <f>#REF!-#REF!</f>
        <v>#REF!</v>
      </c>
      <c r="H16" s="25" t="e">
        <f>#REF!-#REF!</f>
        <v>#REF!</v>
      </c>
      <c r="I16" s="25" t="e">
        <f>#REF!-#REF!</f>
        <v>#REF!</v>
      </c>
      <c r="J16" s="25" t="e">
        <f>#REF!-#REF!</f>
        <v>#REF!</v>
      </c>
      <c r="K16" s="129"/>
      <c r="L16" s="118" t="e">
        <f>SUM(D16:J16)</f>
        <v>#REF!</v>
      </c>
      <c r="M16" s="25" t="e">
        <f>#REF!-#REF!</f>
        <v>#REF!</v>
      </c>
      <c r="N16" s="25" t="e">
        <f>#REF!-#REF!</f>
        <v>#REF!</v>
      </c>
      <c r="O16" s="25" t="e">
        <f>#REF!-#REF!</f>
        <v>#REF!</v>
      </c>
      <c r="P16" s="118" t="e">
        <f>SUM(L16:O16)</f>
        <v>#REF!</v>
      </c>
    </row>
    <row r="17" spans="2:16" s="3" customFormat="1" ht="30" customHeight="1">
      <c r="B17" s="103" t="s">
        <v>29</v>
      </c>
      <c r="C17" s="121"/>
      <c r="D17" s="105" t="e">
        <f>D16+D15</f>
        <v>#REF!</v>
      </c>
      <c r="E17" s="105" t="e">
        <f t="shared" ref="E17:J17" si="6">E16+E15</f>
        <v>#REF!</v>
      </c>
      <c r="F17" s="105" t="e">
        <f t="shared" si="6"/>
        <v>#REF!</v>
      </c>
      <c r="G17" s="105" t="e">
        <f t="shared" si="6"/>
        <v>#REF!</v>
      </c>
      <c r="H17" s="105" t="e">
        <f t="shared" si="6"/>
        <v>#REF!</v>
      </c>
      <c r="I17" s="105" t="e">
        <f t="shared" si="6"/>
        <v>#REF!</v>
      </c>
      <c r="J17" s="105" t="e">
        <f t="shared" si="6"/>
        <v>#REF!</v>
      </c>
      <c r="K17" s="121"/>
      <c r="L17" s="105" t="e">
        <f t="shared" ref="L17" si="7">L16+L15</f>
        <v>#REF!</v>
      </c>
      <c r="M17" s="105" t="e">
        <f t="shared" ref="M17" si="8">M16+M15</f>
        <v>#REF!</v>
      </c>
      <c r="N17" s="105" t="e">
        <f t="shared" ref="N17" si="9">N16+N15</f>
        <v>#REF!</v>
      </c>
      <c r="O17" s="105" t="e">
        <f t="shared" ref="O17" si="10">O16+O15</f>
        <v>#REF!</v>
      </c>
      <c r="P17" s="124" t="e">
        <f>SUM(L17:O17)</f>
        <v>#REF!</v>
      </c>
    </row>
    <row r="18" spans="2:16" ht="30" customHeight="1">
      <c r="B18" s="29" t="s">
        <v>30</v>
      </c>
      <c r="C18" s="126"/>
      <c r="D18" s="126"/>
      <c r="E18" s="126"/>
      <c r="F18" s="126"/>
      <c r="G18" s="126"/>
      <c r="H18" s="126"/>
      <c r="I18" s="126"/>
      <c r="J18" s="126"/>
      <c r="K18" s="126"/>
      <c r="L18" s="127"/>
      <c r="M18" s="126"/>
      <c r="N18" s="126"/>
      <c r="O18" s="130"/>
      <c r="P18" s="127"/>
    </row>
    <row r="19" spans="2:16" s="4" customFormat="1" ht="40" customHeight="1">
      <c r="B19" s="26" t="s">
        <v>31</v>
      </c>
      <c r="C19" s="129"/>
      <c r="D19" s="25" t="e">
        <f>#REF!</f>
        <v>#REF!</v>
      </c>
      <c r="E19" s="25" t="e">
        <f>#REF!</f>
        <v>#REF!</v>
      </c>
      <c r="F19" s="25" t="e">
        <f>#REF!</f>
        <v>#REF!</v>
      </c>
      <c r="G19" s="25" t="e">
        <f>#REF!</f>
        <v>#REF!</v>
      </c>
      <c r="H19" s="25" t="e">
        <f>#REF!</f>
        <v>#REF!</v>
      </c>
      <c r="I19" s="25" t="e">
        <f>#REF!</f>
        <v>#REF!</v>
      </c>
      <c r="J19" s="25" t="e">
        <f>#REF!</f>
        <v>#REF!</v>
      </c>
      <c r="K19" s="129"/>
      <c r="L19" s="118" t="e">
        <f>SUM(D19:J19)</f>
        <v>#REF!</v>
      </c>
      <c r="M19" s="25" t="e">
        <f>#REF!</f>
        <v>#REF!</v>
      </c>
      <c r="N19" s="25" t="e">
        <f>#REF!</f>
        <v>#REF!</v>
      </c>
      <c r="O19" s="25" t="e">
        <f>#REF!</f>
        <v>#REF!</v>
      </c>
      <c r="P19" s="118" t="e">
        <f>SUM(L19:O19)</f>
        <v>#REF!</v>
      </c>
    </row>
    <row r="20" spans="2:16" s="3" customFormat="1" ht="30" customHeight="1">
      <c r="B20" s="103" t="s">
        <v>32</v>
      </c>
      <c r="C20" s="121"/>
      <c r="D20" s="105" t="e">
        <f t="shared" ref="D20:J20" si="11">SUM(D19:D19)</f>
        <v>#REF!</v>
      </c>
      <c r="E20" s="131" t="e">
        <f t="shared" si="11"/>
        <v>#REF!</v>
      </c>
      <c r="F20" s="131" t="e">
        <f t="shared" si="11"/>
        <v>#REF!</v>
      </c>
      <c r="G20" s="131" t="e">
        <f t="shared" si="11"/>
        <v>#REF!</v>
      </c>
      <c r="H20" s="131" t="e">
        <f t="shared" si="11"/>
        <v>#REF!</v>
      </c>
      <c r="I20" s="131" t="e">
        <f t="shared" si="11"/>
        <v>#REF!</v>
      </c>
      <c r="J20" s="131" t="e">
        <f t="shared" si="11"/>
        <v>#REF!</v>
      </c>
      <c r="K20" s="121"/>
      <c r="L20" s="105" t="e">
        <f t="shared" ref="L20:O20" si="12">SUM(L19:L19)</f>
        <v>#REF!</v>
      </c>
      <c r="M20" s="131" t="e">
        <f t="shared" si="12"/>
        <v>#REF!</v>
      </c>
      <c r="N20" s="131" t="e">
        <f t="shared" si="12"/>
        <v>#REF!</v>
      </c>
      <c r="O20" s="131" t="e">
        <f t="shared" si="12"/>
        <v>#REF!</v>
      </c>
      <c r="P20" s="124" t="e">
        <f>SUM(L20:O20)</f>
        <v>#REF!</v>
      </c>
    </row>
    <row r="21" spans="2:16" ht="30" customHeight="1">
      <c r="B21" s="29" t="s">
        <v>33</v>
      </c>
      <c r="C21" s="126"/>
      <c r="D21" s="126"/>
      <c r="E21" s="126"/>
      <c r="F21" s="126"/>
      <c r="G21" s="126"/>
      <c r="H21" s="126"/>
      <c r="I21" s="126"/>
      <c r="J21" s="126"/>
      <c r="K21" s="126"/>
      <c r="L21" s="127"/>
      <c r="M21" s="126"/>
      <c r="N21" s="126"/>
      <c r="O21" s="126"/>
      <c r="P21" s="127"/>
    </row>
    <row r="22" spans="2:16" s="4" customFormat="1" ht="40" customHeight="1">
      <c r="B22" s="26" t="s">
        <v>34</v>
      </c>
      <c r="C22" s="129"/>
      <c r="D22" s="25" t="e">
        <f>#REF!</f>
        <v>#REF!</v>
      </c>
      <c r="E22" s="25" t="e">
        <f>#REF!</f>
        <v>#REF!</v>
      </c>
      <c r="F22" s="25" t="e">
        <f>#REF!</f>
        <v>#REF!</v>
      </c>
      <c r="G22" s="25" t="e">
        <f>#REF!</f>
        <v>#REF!</v>
      </c>
      <c r="H22" s="25" t="e">
        <f>#REF!</f>
        <v>#REF!</v>
      </c>
      <c r="I22" s="25" t="e">
        <f>#REF!</f>
        <v>#REF!</v>
      </c>
      <c r="J22" s="25" t="e">
        <f>#REF!</f>
        <v>#REF!</v>
      </c>
      <c r="K22" s="129"/>
      <c r="L22" s="118" t="e">
        <f>SUM(D22:J22)</f>
        <v>#REF!</v>
      </c>
      <c r="M22" s="141" t="e">
        <f>#REF!</f>
        <v>#REF!</v>
      </c>
      <c r="N22" s="141" t="e">
        <f>#REF!</f>
        <v>#REF!</v>
      </c>
      <c r="O22" s="141" t="e">
        <f>#REF!</f>
        <v>#REF!</v>
      </c>
      <c r="P22" s="118" t="e">
        <f>SUM(L22:O22)</f>
        <v>#REF!</v>
      </c>
    </row>
    <row r="23" spans="2:16" s="3" customFormat="1" ht="30" customHeight="1">
      <c r="B23" s="103" t="s">
        <v>35</v>
      </c>
      <c r="C23" s="121"/>
      <c r="D23" s="105" t="e">
        <f t="shared" ref="D23:J23" si="13">SUM(D22:D22)</f>
        <v>#REF!</v>
      </c>
      <c r="E23" s="105" t="e">
        <f t="shared" si="13"/>
        <v>#REF!</v>
      </c>
      <c r="F23" s="105" t="e">
        <f t="shared" si="13"/>
        <v>#REF!</v>
      </c>
      <c r="G23" s="105" t="e">
        <f t="shared" si="13"/>
        <v>#REF!</v>
      </c>
      <c r="H23" s="105" t="e">
        <f t="shared" si="13"/>
        <v>#REF!</v>
      </c>
      <c r="I23" s="105" t="e">
        <f t="shared" si="13"/>
        <v>#REF!</v>
      </c>
      <c r="J23" s="105" t="e">
        <f t="shared" si="13"/>
        <v>#REF!</v>
      </c>
      <c r="K23" s="121"/>
      <c r="L23" s="124" t="e">
        <f>L22</f>
        <v>#REF!</v>
      </c>
      <c r="M23" s="105" t="e">
        <f>SUM(M22:M22)</f>
        <v>#REF!</v>
      </c>
      <c r="N23" s="105" t="e">
        <f>SUM(N22:N22)</f>
        <v>#REF!</v>
      </c>
      <c r="O23" s="105" t="e">
        <f>SUM(O22:O22)</f>
        <v>#REF!</v>
      </c>
      <c r="P23" s="124" t="e">
        <f>SUM(L23:O23)</f>
        <v>#REF!</v>
      </c>
    </row>
    <row r="24" spans="2:16" ht="30" customHeight="1">
      <c r="B24" s="28" t="s">
        <v>36</v>
      </c>
      <c r="C24" s="126"/>
      <c r="D24" s="126"/>
      <c r="E24" s="132"/>
      <c r="F24" s="132"/>
      <c r="G24" s="132"/>
      <c r="H24" s="132"/>
      <c r="I24" s="132"/>
      <c r="J24" s="132"/>
      <c r="K24" s="126"/>
      <c r="L24" s="127"/>
      <c r="M24" s="132"/>
      <c r="N24" s="132"/>
      <c r="O24" s="132"/>
      <c r="P24" s="127"/>
    </row>
    <row r="25" spans="2:16" s="4" customFormat="1" ht="40" customHeight="1">
      <c r="B25" s="26" t="s">
        <v>37</v>
      </c>
      <c r="C25" s="129"/>
      <c r="D25" s="25" t="e">
        <f>#REF!</f>
        <v>#REF!</v>
      </c>
      <c r="E25" s="25" t="e">
        <f>#REF!</f>
        <v>#REF!</v>
      </c>
      <c r="F25" s="25" t="e">
        <f>#REF!</f>
        <v>#REF!</v>
      </c>
      <c r="G25" s="25" t="e">
        <f>#REF!</f>
        <v>#REF!</v>
      </c>
      <c r="H25" s="25" t="e">
        <f>#REF!</f>
        <v>#REF!</v>
      </c>
      <c r="I25" s="25" t="e">
        <f>#REF!</f>
        <v>#REF!</v>
      </c>
      <c r="J25" s="25" t="e">
        <f>#REF!</f>
        <v>#REF!</v>
      </c>
      <c r="K25" s="129"/>
      <c r="L25" s="118" t="e">
        <f>SUM(D25:J25)</f>
        <v>#REF!</v>
      </c>
      <c r="M25" s="25" t="e">
        <f>#REF!</f>
        <v>#REF!</v>
      </c>
      <c r="N25" s="25" t="e">
        <f>#REF!</f>
        <v>#REF!</v>
      </c>
      <c r="O25" s="25" t="e">
        <f>#REF!</f>
        <v>#REF!</v>
      </c>
      <c r="P25" s="118" t="e">
        <f>SUM(L25:O25)</f>
        <v>#REF!</v>
      </c>
    </row>
    <row r="26" spans="2:16" s="3" customFormat="1" ht="20.149999999999999" customHeight="1">
      <c r="B26" s="103" t="s">
        <v>38</v>
      </c>
      <c r="C26" s="121"/>
      <c r="D26" s="105" t="e">
        <f t="shared" ref="D26:J26" si="14">SUM(D25:D25)</f>
        <v>#REF!</v>
      </c>
      <c r="E26" s="105" t="e">
        <f t="shared" si="14"/>
        <v>#REF!</v>
      </c>
      <c r="F26" s="105" t="e">
        <f t="shared" si="14"/>
        <v>#REF!</v>
      </c>
      <c r="G26" s="105" t="e">
        <f t="shared" si="14"/>
        <v>#REF!</v>
      </c>
      <c r="H26" s="105" t="e">
        <f t="shared" si="14"/>
        <v>#REF!</v>
      </c>
      <c r="I26" s="105" t="e">
        <f t="shared" si="14"/>
        <v>#REF!</v>
      </c>
      <c r="J26" s="105" t="e">
        <f t="shared" si="14"/>
        <v>#REF!</v>
      </c>
      <c r="K26" s="121"/>
      <c r="L26" s="124" t="e">
        <f>L25</f>
        <v>#REF!</v>
      </c>
      <c r="M26" s="105" t="e">
        <f>SUM(M25:M25)</f>
        <v>#REF!</v>
      </c>
      <c r="N26" s="105" t="e">
        <f>SUM(N25:N25)</f>
        <v>#REF!</v>
      </c>
      <c r="O26" s="105" t="e">
        <f>SUM(O25:O25)</f>
        <v>#REF!</v>
      </c>
      <c r="P26" s="124" t="e">
        <f>SUM(L26:O26)</f>
        <v>#REF!</v>
      </c>
    </row>
    <row r="27" spans="2:16" ht="30" customHeight="1">
      <c r="B27" s="28" t="s">
        <v>39</v>
      </c>
      <c r="C27" s="126"/>
      <c r="D27" s="126"/>
      <c r="E27" s="132"/>
      <c r="F27" s="132"/>
      <c r="G27" s="132"/>
      <c r="H27" s="132"/>
      <c r="I27" s="132"/>
      <c r="J27" s="132"/>
      <c r="K27" s="126"/>
      <c r="L27" s="127"/>
      <c r="M27" s="132"/>
      <c r="N27" s="132"/>
      <c r="O27" s="132"/>
      <c r="P27" s="127"/>
    </row>
    <row r="28" spans="2:16" s="4" customFormat="1" ht="40" customHeight="1">
      <c r="B28" s="26" t="s">
        <v>40</v>
      </c>
      <c r="C28" s="129"/>
      <c r="D28" s="25" t="e">
        <f>#REF!</f>
        <v>#REF!</v>
      </c>
      <c r="E28" s="25" t="e">
        <f>#REF!</f>
        <v>#REF!</v>
      </c>
      <c r="F28" s="25" t="e">
        <f>#REF!</f>
        <v>#REF!</v>
      </c>
      <c r="G28" s="25" t="e">
        <f>#REF!</f>
        <v>#REF!</v>
      </c>
      <c r="H28" s="25" t="e">
        <f>#REF!</f>
        <v>#REF!</v>
      </c>
      <c r="I28" s="25" t="e">
        <f>#REF!</f>
        <v>#REF!</v>
      </c>
      <c r="J28" s="25" t="e">
        <f>#REF!</f>
        <v>#REF!</v>
      </c>
      <c r="K28" s="129"/>
      <c r="L28" s="118" t="e">
        <f>SUM(D28:J28)</f>
        <v>#REF!</v>
      </c>
      <c r="M28" s="141" t="e">
        <f>#REF!</f>
        <v>#REF!</v>
      </c>
      <c r="N28" s="141" t="e">
        <f>#REF!</f>
        <v>#REF!</v>
      </c>
      <c r="O28" s="141" t="e">
        <f>#REF!</f>
        <v>#REF!</v>
      </c>
      <c r="P28" s="118" t="e">
        <f t="shared" ref="P28:P37" si="15">SUM(L28:O28)</f>
        <v>#REF!</v>
      </c>
    </row>
    <row r="29" spans="2:16" s="3" customFormat="1" ht="20.149999999999999" customHeight="1">
      <c r="B29" s="103" t="s">
        <v>41</v>
      </c>
      <c r="C29" s="121"/>
      <c r="D29" s="105" t="e">
        <f t="shared" ref="D29:J29" si="16">SUM(D28:D28)</f>
        <v>#REF!</v>
      </c>
      <c r="E29" s="105" t="e">
        <f t="shared" si="16"/>
        <v>#REF!</v>
      </c>
      <c r="F29" s="105" t="e">
        <f t="shared" si="16"/>
        <v>#REF!</v>
      </c>
      <c r="G29" s="105" t="e">
        <f t="shared" si="16"/>
        <v>#REF!</v>
      </c>
      <c r="H29" s="105" t="e">
        <f t="shared" si="16"/>
        <v>#REF!</v>
      </c>
      <c r="I29" s="105" t="e">
        <f t="shared" si="16"/>
        <v>#REF!</v>
      </c>
      <c r="J29" s="105" t="e">
        <f t="shared" si="16"/>
        <v>#REF!</v>
      </c>
      <c r="K29" s="121"/>
      <c r="L29" s="105" t="e">
        <f t="shared" ref="L29" si="17">SUM(L28:L28)</f>
        <v>#REF!</v>
      </c>
      <c r="M29" s="105" t="e">
        <f>SUM(M28:M28)</f>
        <v>#REF!</v>
      </c>
      <c r="N29" s="105" t="e">
        <f>SUM(N28:N28)</f>
        <v>#REF!</v>
      </c>
      <c r="O29" s="105" t="e">
        <f>SUM(O28:O28)</f>
        <v>#REF!</v>
      </c>
      <c r="P29" s="124" t="e">
        <f t="shared" si="15"/>
        <v>#REF!</v>
      </c>
    </row>
    <row r="30" spans="2:16" ht="58.5" customHeight="1">
      <c r="B30" s="104" t="s">
        <v>42</v>
      </c>
      <c r="C30" s="105" t="e">
        <f>C6</f>
        <v>#REF!</v>
      </c>
      <c r="D30" s="105" t="e">
        <f>D26+D23+D20+D17+D13+D10+D29</f>
        <v>#REF!</v>
      </c>
      <c r="E30" s="105" t="e">
        <f t="shared" ref="E30:J30" si="18">E26+E23+E20+E17+E13+E10+E29</f>
        <v>#REF!</v>
      </c>
      <c r="F30" s="105" t="e">
        <f t="shared" si="18"/>
        <v>#REF!</v>
      </c>
      <c r="G30" s="105" t="e">
        <f t="shared" si="18"/>
        <v>#REF!</v>
      </c>
      <c r="H30" s="105" t="e">
        <f t="shared" si="18"/>
        <v>#REF!</v>
      </c>
      <c r="I30" s="105" t="e">
        <f t="shared" si="18"/>
        <v>#REF!</v>
      </c>
      <c r="J30" s="105" t="e">
        <f t="shared" si="18"/>
        <v>#REF!</v>
      </c>
      <c r="K30" s="105" t="e">
        <f>K6</f>
        <v>#REF!</v>
      </c>
      <c r="L30" s="105" t="e">
        <f>L26+L23+L20+L17+L13+L10+L6+L29</f>
        <v>#REF!</v>
      </c>
      <c r="M30" s="105" t="e">
        <f t="shared" ref="M30:O30" si="19">M26+M23+M20+M17+M13+M10+M6+M29</f>
        <v>#REF!</v>
      </c>
      <c r="N30" s="105" t="e">
        <f t="shared" si="19"/>
        <v>#REF!</v>
      </c>
      <c r="O30" s="105" t="e">
        <f t="shared" si="19"/>
        <v>#REF!</v>
      </c>
      <c r="P30" s="124" t="e">
        <f t="shared" si="15"/>
        <v>#REF!</v>
      </c>
    </row>
    <row r="31" spans="2:16" ht="27.75" customHeight="1">
      <c r="B31" s="59" t="s">
        <v>43</v>
      </c>
      <c r="C31" s="30" t="e">
        <f>C30*#REF!</f>
        <v>#REF!</v>
      </c>
      <c r="D31" s="30" t="e">
        <f>D30*#REF!</f>
        <v>#REF!</v>
      </c>
      <c r="E31" s="30" t="e">
        <f>E30*#REF!</f>
        <v>#REF!</v>
      </c>
      <c r="F31" s="30" t="e">
        <f>F30*#REF!</f>
        <v>#REF!</v>
      </c>
      <c r="G31" s="30" t="e">
        <f>G30*#REF!</f>
        <v>#REF!</v>
      </c>
      <c r="H31" s="30" t="e">
        <f>H30*#REF!</f>
        <v>#REF!</v>
      </c>
      <c r="I31" s="30" t="e">
        <f>I30*#REF!</f>
        <v>#REF!</v>
      </c>
      <c r="J31" s="30" t="e">
        <f>J30*#REF!</f>
        <v>#REF!</v>
      </c>
      <c r="K31" s="30" t="e">
        <f>K30*#REF!</f>
        <v>#REF!</v>
      </c>
      <c r="L31" s="105" t="e">
        <f>SUM(C31:K31)</f>
        <v>#REF!</v>
      </c>
      <c r="M31" s="30" t="e">
        <f>M30*#REF!</f>
        <v>#REF!</v>
      </c>
      <c r="N31" s="30" t="e">
        <f>N30*#REF!</f>
        <v>#REF!</v>
      </c>
      <c r="O31" s="30" t="e">
        <f>O30*#REF!</f>
        <v>#REF!</v>
      </c>
      <c r="P31" s="118" t="e">
        <f t="shared" si="15"/>
        <v>#REF!</v>
      </c>
    </row>
    <row r="32" spans="2:16" ht="27.75" customHeight="1">
      <c r="B32" s="59" t="s">
        <v>58</v>
      </c>
      <c r="C32" s="30" t="e">
        <f>(C30+C31)*#REF!</f>
        <v>#REF!</v>
      </c>
      <c r="D32" s="30" t="e">
        <f>(D30+D31)*#REF!</f>
        <v>#REF!</v>
      </c>
      <c r="E32" s="30" t="e">
        <f>(E30+E31)*#REF!</f>
        <v>#REF!</v>
      </c>
      <c r="F32" s="30" t="e">
        <f>(F30+F31)*#REF!</f>
        <v>#REF!</v>
      </c>
      <c r="G32" s="30" t="e">
        <f>(G30+G31)*#REF!</f>
        <v>#REF!</v>
      </c>
      <c r="H32" s="30" t="e">
        <f>(H30+H31)*#REF!</f>
        <v>#REF!</v>
      </c>
      <c r="I32" s="30" t="e">
        <f>(I30+I31)*#REF!</f>
        <v>#REF!</v>
      </c>
      <c r="J32" s="30" t="e">
        <f>(J30+J31)*#REF!</f>
        <v>#REF!</v>
      </c>
      <c r="K32" s="30" t="e">
        <f>(K30+K31)*#REF!</f>
        <v>#REF!</v>
      </c>
      <c r="L32" s="105" t="e">
        <f t="shared" ref="L32:L33" si="20">SUM(C32:K32)</f>
        <v>#REF!</v>
      </c>
      <c r="M32" s="30" t="e">
        <f>(M30+M31)*#REF!</f>
        <v>#REF!</v>
      </c>
      <c r="N32" s="30" t="e">
        <f>(N30+N31)*#REF!</f>
        <v>#REF!</v>
      </c>
      <c r="O32" s="30" t="e">
        <f>(O30+O31)*#REF!</f>
        <v>#REF!</v>
      </c>
      <c r="P32" s="118" t="e">
        <f t="shared" si="15"/>
        <v>#REF!</v>
      </c>
    </row>
    <row r="33" spans="2:16" ht="27.75" customHeight="1">
      <c r="B33" s="59" t="s">
        <v>45</v>
      </c>
      <c r="C33" s="30" t="e">
        <f>(C30+C31)*#REF!</f>
        <v>#REF!</v>
      </c>
      <c r="D33" s="30" t="e">
        <f>(D30+D31)*#REF!</f>
        <v>#REF!</v>
      </c>
      <c r="E33" s="30" t="e">
        <f>(E30+E31)*#REF!</f>
        <v>#REF!</v>
      </c>
      <c r="F33" s="30" t="e">
        <f>(F30+F31)*#REF!</f>
        <v>#REF!</v>
      </c>
      <c r="G33" s="30" t="e">
        <f>(G30+G31)*#REF!</f>
        <v>#REF!</v>
      </c>
      <c r="H33" s="30" t="e">
        <f>(H30+H31)*#REF!</f>
        <v>#REF!</v>
      </c>
      <c r="I33" s="30" t="e">
        <f>(I30+I31)*#REF!</f>
        <v>#REF!</v>
      </c>
      <c r="J33" s="30" t="e">
        <f>(J30+J31)*#REF!</f>
        <v>#REF!</v>
      </c>
      <c r="K33" s="30" t="e">
        <f>(K30+K31)*#REF!</f>
        <v>#REF!</v>
      </c>
      <c r="L33" s="105" t="e">
        <f t="shared" si="20"/>
        <v>#REF!</v>
      </c>
      <c r="M33" s="30" t="e">
        <f>(M30+M31)*#REF!</f>
        <v>#REF!</v>
      </c>
      <c r="N33" s="30" t="e">
        <f>(N30+N31)*#REF!</f>
        <v>#REF!</v>
      </c>
      <c r="O33" s="30" t="e">
        <f>(O30+O31)*#REF!</f>
        <v>#REF!</v>
      </c>
      <c r="P33" s="118" t="e">
        <f t="shared" si="15"/>
        <v>#REF!</v>
      </c>
    </row>
    <row r="34" spans="2:16" ht="58.5" customHeight="1">
      <c r="B34" s="104" t="s">
        <v>46</v>
      </c>
      <c r="C34" s="105" t="e">
        <f>C30+C31+C32+C33</f>
        <v>#REF!</v>
      </c>
      <c r="D34" s="105" t="e">
        <f>D33+D32+D31+D30</f>
        <v>#REF!</v>
      </c>
      <c r="E34" s="105" t="e">
        <f t="shared" ref="E34:O34" si="21">E33+E32+E31+E30</f>
        <v>#REF!</v>
      </c>
      <c r="F34" s="105" t="e">
        <f t="shared" si="21"/>
        <v>#REF!</v>
      </c>
      <c r="G34" s="105" t="e">
        <f>G33+G32+G31+G30</f>
        <v>#REF!</v>
      </c>
      <c r="H34" s="105" t="e">
        <f t="shared" si="21"/>
        <v>#REF!</v>
      </c>
      <c r="I34" s="105" t="e">
        <f>I33+I32+I31+I30</f>
        <v>#REF!</v>
      </c>
      <c r="J34" s="105" t="e">
        <f>J33+J32+J31+J30</f>
        <v>#REF!</v>
      </c>
      <c r="K34" s="105" t="e">
        <f>K33+K32+K31+K30</f>
        <v>#REF!</v>
      </c>
      <c r="L34" s="105" t="e">
        <f t="shared" ref="L34" si="22">L33+L32+L31+L30</f>
        <v>#REF!</v>
      </c>
      <c r="M34" s="105" t="e">
        <f t="shared" si="21"/>
        <v>#REF!</v>
      </c>
      <c r="N34" s="105" t="e">
        <f t="shared" si="21"/>
        <v>#REF!</v>
      </c>
      <c r="O34" s="105" t="e">
        <f t="shared" si="21"/>
        <v>#REF!</v>
      </c>
      <c r="P34" s="124" t="e">
        <f t="shared" si="15"/>
        <v>#REF!</v>
      </c>
    </row>
    <row r="35" spans="2:16" ht="47.25" customHeight="1">
      <c r="B35" s="26" t="s">
        <v>59</v>
      </c>
      <c r="C35" s="126"/>
      <c r="D35" s="31">
        <v>0</v>
      </c>
      <c r="E35" s="126"/>
      <c r="F35" s="126"/>
      <c r="G35" s="126"/>
      <c r="H35" s="126"/>
      <c r="I35" s="126"/>
      <c r="J35" s="126"/>
      <c r="K35" s="126"/>
      <c r="L35" s="118">
        <f>SUM(C35:K35)</f>
        <v>0</v>
      </c>
      <c r="M35" s="126"/>
      <c r="N35" s="126"/>
      <c r="O35" s="126"/>
      <c r="P35" s="118">
        <f t="shared" si="15"/>
        <v>0</v>
      </c>
    </row>
    <row r="36" spans="2:16" s="8" customFormat="1" ht="49.5" customHeight="1">
      <c r="B36" s="26" t="s">
        <v>60</v>
      </c>
      <c r="C36" s="142"/>
      <c r="D36" s="31">
        <v>0</v>
      </c>
      <c r="E36" s="126"/>
      <c r="F36" s="126"/>
      <c r="G36" s="126"/>
      <c r="H36" s="126"/>
      <c r="I36" s="126"/>
      <c r="J36" s="126"/>
      <c r="K36" s="126"/>
      <c r="L36" s="118">
        <f>SUM(C36:K36)</f>
        <v>0</v>
      </c>
      <c r="M36" s="126"/>
      <c r="N36" s="126"/>
      <c r="O36" s="126"/>
      <c r="P36" s="118">
        <f t="shared" si="15"/>
        <v>0</v>
      </c>
    </row>
    <row r="37" spans="2:16" s="8" customFormat="1" ht="57.75" customHeight="1">
      <c r="B37" s="104" t="s">
        <v>61</v>
      </c>
      <c r="C37" s="105" t="e">
        <f>C34</f>
        <v>#REF!</v>
      </c>
      <c r="D37" s="105" t="e">
        <f>D36+D35+D34</f>
        <v>#REF!</v>
      </c>
      <c r="E37" s="105" t="e">
        <f t="shared" ref="E37:O37" si="23">E36+E35+E34</f>
        <v>#REF!</v>
      </c>
      <c r="F37" s="105" t="e">
        <f t="shared" si="23"/>
        <v>#REF!</v>
      </c>
      <c r="G37" s="105" t="e">
        <f t="shared" si="23"/>
        <v>#REF!</v>
      </c>
      <c r="H37" s="105" t="e">
        <f t="shared" si="23"/>
        <v>#REF!</v>
      </c>
      <c r="I37" s="105" t="e">
        <f t="shared" si="23"/>
        <v>#REF!</v>
      </c>
      <c r="J37" s="105" t="e">
        <f t="shared" si="23"/>
        <v>#REF!</v>
      </c>
      <c r="K37" s="105" t="e">
        <f t="shared" si="23"/>
        <v>#REF!</v>
      </c>
      <c r="L37" s="105" t="e">
        <f t="shared" si="23"/>
        <v>#REF!</v>
      </c>
      <c r="M37" s="105" t="e">
        <f t="shared" si="23"/>
        <v>#REF!</v>
      </c>
      <c r="N37" s="105" t="e">
        <f t="shared" si="23"/>
        <v>#REF!</v>
      </c>
      <c r="O37" s="105" t="e">
        <f t="shared" si="23"/>
        <v>#REF!</v>
      </c>
      <c r="P37" s="124" t="e">
        <f t="shared" si="15"/>
        <v>#REF!</v>
      </c>
    </row>
    <row r="38" spans="2:16" ht="30" customHeight="1">
      <c r="B38" s="28" t="s">
        <v>50</v>
      </c>
      <c r="C38" s="126"/>
      <c r="D38" s="126"/>
      <c r="E38" s="126"/>
      <c r="F38" s="126"/>
      <c r="G38" s="126"/>
      <c r="H38" s="126"/>
      <c r="I38" s="126"/>
      <c r="J38" s="126"/>
      <c r="K38" s="126"/>
      <c r="L38" s="127"/>
      <c r="M38" s="126"/>
      <c r="N38" s="126"/>
      <c r="O38" s="126"/>
      <c r="P38" s="127"/>
    </row>
    <row r="39" spans="2:16" s="4" customFormat="1" ht="40" customHeight="1">
      <c r="B39" s="26" t="s">
        <v>62</v>
      </c>
      <c r="C39" s="129"/>
      <c r="D39" s="25" t="e">
        <f>#REF!</f>
        <v>#REF!</v>
      </c>
      <c r="E39" s="25" t="e">
        <f>#REF!</f>
        <v>#REF!</v>
      </c>
      <c r="F39" s="25" t="e">
        <f>#REF!</f>
        <v>#REF!</v>
      </c>
      <c r="G39" s="25" t="e">
        <f>#REF!</f>
        <v>#REF!</v>
      </c>
      <c r="H39" s="25" t="e">
        <f>#REF!</f>
        <v>#REF!</v>
      </c>
      <c r="I39" s="25" t="e">
        <f>#REF!</f>
        <v>#REF!</v>
      </c>
      <c r="J39" s="25" t="e">
        <f>#REF!</f>
        <v>#REF!</v>
      </c>
      <c r="K39" s="129"/>
      <c r="L39" s="105" t="e">
        <f>SUM(D39:J39)</f>
        <v>#REF!</v>
      </c>
      <c r="M39" s="25" t="e">
        <f>#REF!</f>
        <v>#REF!</v>
      </c>
      <c r="N39" s="25" t="e">
        <f>#REF!</f>
        <v>#REF!</v>
      </c>
      <c r="O39" s="25" t="e">
        <f>#REF!</f>
        <v>#REF!</v>
      </c>
      <c r="P39" s="124" t="e">
        <f>SUM(L39:O39)</f>
        <v>#REF!</v>
      </c>
    </row>
    <row r="40" spans="2:16" s="3" customFormat="1" ht="30" customHeight="1">
      <c r="B40" s="103" t="s">
        <v>51</v>
      </c>
      <c r="C40" s="121"/>
      <c r="D40" s="105" t="e">
        <f>D39</f>
        <v>#REF!</v>
      </c>
      <c r="E40" s="105" t="e">
        <f t="shared" ref="E40:J40" si="24">E39</f>
        <v>#REF!</v>
      </c>
      <c r="F40" s="105" t="e">
        <f t="shared" si="24"/>
        <v>#REF!</v>
      </c>
      <c r="G40" s="105" t="e">
        <f t="shared" si="24"/>
        <v>#REF!</v>
      </c>
      <c r="H40" s="105" t="e">
        <f t="shared" si="24"/>
        <v>#REF!</v>
      </c>
      <c r="I40" s="105" t="e">
        <f t="shared" si="24"/>
        <v>#REF!</v>
      </c>
      <c r="J40" s="105" t="e">
        <f t="shared" si="24"/>
        <v>#REF!</v>
      </c>
      <c r="K40" s="121"/>
      <c r="L40" s="105" t="e">
        <f t="shared" ref="L40:O40" si="25">L39</f>
        <v>#REF!</v>
      </c>
      <c r="M40" s="105" t="e">
        <f t="shared" si="25"/>
        <v>#REF!</v>
      </c>
      <c r="N40" s="105" t="e">
        <f t="shared" si="25"/>
        <v>#REF!</v>
      </c>
      <c r="O40" s="105" t="e">
        <f t="shared" si="25"/>
        <v>#REF!</v>
      </c>
      <c r="P40" s="124" t="e">
        <f>SUM(L40:O40)</f>
        <v>#REF!</v>
      </c>
    </row>
    <row r="41" spans="2:16" s="8" customFormat="1" ht="57.75" customHeight="1">
      <c r="B41" s="104" t="s">
        <v>63</v>
      </c>
      <c r="C41" s="105" t="e">
        <f>C37</f>
        <v>#REF!</v>
      </c>
      <c r="D41" s="105" t="e">
        <f>D40+D37</f>
        <v>#REF!</v>
      </c>
      <c r="E41" s="105" t="e">
        <f t="shared" ref="E41:I41" si="26">E40+E37</f>
        <v>#REF!</v>
      </c>
      <c r="F41" s="105" t="e">
        <f t="shared" si="26"/>
        <v>#REF!</v>
      </c>
      <c r="G41" s="105" t="e">
        <f t="shared" si="26"/>
        <v>#REF!</v>
      </c>
      <c r="H41" s="105" t="e">
        <f>H40+H37</f>
        <v>#REF!</v>
      </c>
      <c r="I41" s="105" t="e">
        <f t="shared" si="26"/>
        <v>#REF!</v>
      </c>
      <c r="J41" s="105" t="e">
        <f>J40+J37</f>
        <v>#REF!</v>
      </c>
      <c r="K41" s="105" t="e">
        <f>K37</f>
        <v>#REF!</v>
      </c>
      <c r="L41" s="105" t="e">
        <f>L40+L37</f>
        <v>#REF!</v>
      </c>
      <c r="M41" s="105" t="e">
        <f t="shared" ref="M41:O41" si="27">M40+M37</f>
        <v>#REF!</v>
      </c>
      <c r="N41" s="105" t="e">
        <f t="shared" si="27"/>
        <v>#REF!</v>
      </c>
      <c r="O41" s="105" t="e">
        <f t="shared" si="27"/>
        <v>#REF!</v>
      </c>
      <c r="P41" s="124" t="e">
        <f>SUM(L41:O41)</f>
        <v>#REF!</v>
      </c>
    </row>
    <row r="42" spans="2:16" s="8" customFormat="1" ht="30" customHeight="1">
      <c r="B42" s="133"/>
      <c r="C42" s="134"/>
      <c r="D42" s="134"/>
      <c r="E42" s="134"/>
      <c r="F42" s="134"/>
      <c r="G42" s="134"/>
      <c r="H42" s="134"/>
      <c r="I42" s="134"/>
      <c r="J42" s="134"/>
      <c r="K42" s="134"/>
      <c r="L42" s="134"/>
      <c r="M42" s="134"/>
      <c r="N42" s="134"/>
      <c r="O42" s="134"/>
      <c r="P42" s="135"/>
    </row>
    <row r="43" spans="2:16" s="6" customFormat="1" ht="13.5" customHeight="1">
      <c r="B43" s="136"/>
      <c r="C43" s="143"/>
      <c r="D43" s="143"/>
      <c r="E43" s="144"/>
      <c r="F43" s="145"/>
      <c r="G43" s="145"/>
      <c r="H43" s="145"/>
      <c r="I43" s="145"/>
      <c r="J43" s="136"/>
      <c r="K43" s="136"/>
      <c r="L43" s="145"/>
      <c r="M43" s="145"/>
      <c r="N43" s="145"/>
      <c r="O43" s="145"/>
      <c r="P43" s="136"/>
    </row>
    <row r="44" spans="2:16" ht="27" customHeight="1">
      <c r="B44" s="2"/>
      <c r="C44" s="61"/>
      <c r="D44" s="61"/>
      <c r="E44" s="172"/>
      <c r="F44" s="172"/>
      <c r="G44" s="172"/>
      <c r="H44" s="172"/>
      <c r="I44" s="148"/>
      <c r="J44" s="2"/>
      <c r="K44" s="2"/>
      <c r="L44" s="2"/>
      <c r="M44" s="148"/>
      <c r="N44" s="148"/>
      <c r="O44" s="148"/>
      <c r="P44" s="2"/>
    </row>
    <row r="45" spans="2:16" ht="13.5" hidden="1" customHeight="1">
      <c r="B45" s="2"/>
      <c r="C45" s="62"/>
      <c r="D45" s="62"/>
      <c r="E45" s="172"/>
      <c r="F45" s="172"/>
      <c r="G45" s="172"/>
      <c r="H45" s="172"/>
      <c r="I45" s="148"/>
      <c r="J45" s="148"/>
      <c r="K45" s="148"/>
      <c r="L45" s="148"/>
      <c r="M45" s="148"/>
      <c r="N45" s="148"/>
      <c r="O45" s="148"/>
      <c r="P45" s="2"/>
    </row>
    <row r="46" spans="2:16" ht="12.75" customHeight="1">
      <c r="B46" s="2"/>
      <c r="C46" s="63"/>
      <c r="D46" s="63"/>
      <c r="E46" s="172"/>
      <c r="F46" s="172"/>
      <c r="G46" s="172"/>
      <c r="H46" s="172"/>
      <c r="I46" s="148"/>
      <c r="J46" s="148"/>
      <c r="K46" s="148"/>
      <c r="L46" s="148"/>
      <c r="M46" s="148"/>
      <c r="N46" s="148"/>
      <c r="O46" s="148"/>
      <c r="P46" s="2"/>
    </row>
    <row r="47" spans="2:16" ht="13.5" customHeight="1">
      <c r="B47" s="2"/>
      <c r="C47" s="63"/>
      <c r="D47" s="63"/>
      <c r="E47" s="172"/>
      <c r="F47" s="172"/>
      <c r="G47" s="172"/>
      <c r="H47" s="172"/>
      <c r="I47" s="148"/>
      <c r="J47" s="148"/>
      <c r="K47" s="148"/>
      <c r="L47" s="148"/>
      <c r="M47" s="148"/>
      <c r="N47" s="148"/>
      <c r="O47" s="148"/>
      <c r="P47" s="2"/>
    </row>
    <row r="48" spans="2:16" ht="12.75" customHeight="1">
      <c r="B48" s="137"/>
      <c r="C48" s="64"/>
      <c r="D48" s="64"/>
      <c r="E48" s="172"/>
      <c r="F48" s="172"/>
      <c r="G48" s="172"/>
      <c r="H48" s="172"/>
      <c r="I48" s="148"/>
      <c r="J48" s="148"/>
      <c r="K48" s="148"/>
      <c r="L48" s="148"/>
      <c r="M48" s="148"/>
      <c r="N48" s="148"/>
      <c r="O48" s="148"/>
      <c r="P48" s="2"/>
    </row>
    <row r="49" spans="2:15" ht="13.5" customHeight="1">
      <c r="B49" s="137"/>
      <c r="C49" s="64" t="s">
        <v>53</v>
      </c>
      <c r="D49" s="64"/>
      <c r="E49" s="172"/>
      <c r="F49" s="172"/>
      <c r="G49" s="172"/>
      <c r="H49" s="172"/>
      <c r="I49" s="148"/>
      <c r="J49" s="148"/>
      <c r="K49" s="148"/>
      <c r="L49" s="148"/>
      <c r="M49" s="148"/>
      <c r="N49" s="148"/>
      <c r="O49" s="148"/>
    </row>
    <row r="50" spans="2:15">
      <c r="B50" s="112"/>
      <c r="C50" s="138"/>
      <c r="D50" s="138"/>
      <c r="E50" s="14"/>
      <c r="F50" s="14"/>
      <c r="G50" s="14"/>
      <c r="H50" s="14"/>
      <c r="I50" s="14"/>
      <c r="J50" s="14"/>
      <c r="K50" s="14"/>
      <c r="L50" s="138"/>
      <c r="M50" s="14"/>
      <c r="N50" s="14"/>
      <c r="O50" s="14"/>
    </row>
  </sheetData>
  <sheetProtection algorithmName="SHA-512" hashValue="00RZmOo1jqaEiNiOqSQ+5IJinKQ11h3xP97cM3FfH0MFKXEE+vGleiMGqDqhEuSSlM7MuGJ60E9Fn36lk293BQ==" saltValue="dJRT+ahuAhqN2uwhY3R7Dg==" spinCount="100000" sheet="1" formatCells="0" formatColumns="0" formatRows="0" insertColumns="0" insertRows="0" insertHyperlinks="0" deleteColumns="0" deleteRows="0"/>
  <protectedRanges>
    <protectedRange sqref="C19:K19 M19:O19" name="Range1"/>
    <protectedRange sqref="M5:O5 C5:K5" name="Range1_4"/>
  </protectedRanges>
  <mergeCells count="7">
    <mergeCell ref="C3:P3"/>
    <mergeCell ref="E47:H47"/>
    <mergeCell ref="E48:H48"/>
    <mergeCell ref="E49:H49"/>
    <mergeCell ref="E44:H44"/>
    <mergeCell ref="E45:H45"/>
    <mergeCell ref="E46:H46"/>
  </mergeCells>
  <phoneticPr fontId="13" type="noConversion"/>
  <conditionalFormatting sqref="E38:J38 E24:J24">
    <cfRule type="cellIs" dxfId="9" priority="37" stopIfTrue="1" operator="equal">
      <formula>"OK"</formula>
    </cfRule>
    <cfRule type="cellIs" dxfId="8" priority="38" stopIfTrue="1" operator="equal">
      <formula>"CHECK"</formula>
    </cfRule>
  </conditionalFormatting>
  <conditionalFormatting sqref="M38:O38 M24:O24">
    <cfRule type="cellIs" dxfId="7" priority="13" stopIfTrue="1" operator="equal">
      <formula>"OK"</formula>
    </cfRule>
    <cfRule type="cellIs" dxfId="6" priority="14" stopIfTrue="1" operator="equal">
      <formula>"CHECK"</formula>
    </cfRule>
  </conditionalFormatting>
  <conditionalFormatting sqref="K38">
    <cfRule type="cellIs" dxfId="5" priority="11" stopIfTrue="1" operator="equal">
      <formula>"OK"</formula>
    </cfRule>
    <cfRule type="cellIs" dxfId="4" priority="12" stopIfTrue="1" operator="equal">
      <formula>"CHECK"</formula>
    </cfRule>
  </conditionalFormatting>
  <conditionalFormatting sqref="E27:J27">
    <cfRule type="cellIs" dxfId="3" priority="3" stopIfTrue="1" operator="equal">
      <formula>"OK"</formula>
    </cfRule>
    <cfRule type="cellIs" dxfId="2" priority="4" stopIfTrue="1" operator="equal">
      <formula>"CHECK"</formula>
    </cfRule>
  </conditionalFormatting>
  <conditionalFormatting sqref="M27:O27">
    <cfRule type="cellIs" dxfId="1" priority="1" stopIfTrue="1" operator="equal">
      <formula>"OK"</formula>
    </cfRule>
    <cfRule type="cellIs" dxfId="0" priority="2" stopIfTrue="1" operator="equal">
      <formula>"CHECK"</formula>
    </cfRule>
  </conditionalFormatting>
  <pageMargins left="0.74803149606299213" right="0.74803149606299213" top="0.82677165354330717" bottom="0.9055118110236221" header="0.51181102362204722" footer="0.31496062992125984"/>
  <pageSetup paperSize="9" scale="28"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338"/>
  <sheetViews>
    <sheetView zoomScale="70" zoomScaleNormal="70" workbookViewId="0">
      <selection activeCell="E2" sqref="E2"/>
    </sheetView>
  </sheetViews>
  <sheetFormatPr defaultColWidth="9.1796875" defaultRowHeight="14"/>
  <cols>
    <col min="1" max="1" width="4" style="65" customWidth="1"/>
    <col min="2" max="2" width="18.453125" style="65" customWidth="1"/>
    <col min="3" max="3" width="11.7265625" style="65" bestFit="1" customWidth="1"/>
    <col min="4" max="4" width="15.453125" style="65" customWidth="1"/>
    <col min="5" max="5" width="11.7265625" style="65" customWidth="1"/>
    <col min="6" max="6" width="10.26953125" style="65" bestFit="1" customWidth="1"/>
    <col min="7" max="7" width="10.7265625" style="65" bestFit="1" customWidth="1"/>
    <col min="8" max="8" width="8.1796875" style="65" bestFit="1" customWidth="1"/>
    <col min="9" max="9" width="12" style="65" bestFit="1" customWidth="1"/>
    <col min="10" max="10" width="10.7265625" style="65" bestFit="1" customWidth="1"/>
    <col min="11" max="11" width="8.1796875" style="65" bestFit="1" customWidth="1"/>
    <col min="12" max="12" width="12" style="65" bestFit="1" customWidth="1"/>
    <col min="13" max="13" width="12" style="65" customWidth="1"/>
    <col min="14" max="14" width="8.1796875" style="65" bestFit="1" customWidth="1"/>
    <col min="15" max="15" width="12" style="65" bestFit="1" customWidth="1"/>
    <col min="16" max="16" width="12.1796875" style="65" customWidth="1"/>
    <col min="17" max="17" width="8.1796875" style="65" bestFit="1" customWidth="1"/>
    <col min="18" max="18" width="12" style="65" bestFit="1" customWidth="1"/>
    <col min="19" max="19" width="10.26953125" style="65" customWidth="1"/>
    <col min="20" max="20" width="8.1796875" style="65" bestFit="1" customWidth="1"/>
    <col min="21" max="21" width="11" style="65" bestFit="1" customWidth="1"/>
    <col min="22" max="22" width="9.1796875" style="65" customWidth="1"/>
    <col min="23" max="23" width="8.1796875" style="65" bestFit="1" customWidth="1"/>
    <col min="24" max="24" width="12" style="65" bestFit="1" customWidth="1"/>
    <col min="25" max="25" width="10.1796875" style="65" customWidth="1"/>
    <col min="26" max="26" width="8.1796875" style="65" bestFit="1" customWidth="1"/>
    <col min="27" max="27" width="12" style="65" bestFit="1" customWidth="1"/>
    <col min="28" max="28" width="9.453125" style="65" customWidth="1"/>
    <col min="29" max="29" width="8.1796875" style="65" bestFit="1" customWidth="1"/>
    <col min="30" max="30" width="12" style="65" bestFit="1" customWidth="1"/>
    <col min="31" max="31" width="9.1796875" style="65" customWidth="1"/>
    <col min="32" max="32" width="8.1796875" style="65" bestFit="1" customWidth="1"/>
    <col min="33" max="33" width="12" style="65" bestFit="1" customWidth="1"/>
    <col min="34" max="16384" width="9.1796875" style="65"/>
  </cols>
  <sheetData>
    <row r="1" spans="1:45">
      <c r="B1" s="60" t="s">
        <v>64</v>
      </c>
    </row>
    <row r="2" spans="1:45" ht="20">
      <c r="B2" s="66" t="s">
        <v>248</v>
      </c>
    </row>
    <row r="3" spans="1:45" ht="20">
      <c r="B3" s="67"/>
    </row>
    <row r="4" spans="1:45" ht="14.5" thickBot="1"/>
    <row r="5" spans="1:45" ht="15" thickBot="1">
      <c r="B5" s="89" t="s">
        <v>65</v>
      </c>
      <c r="C5" s="91" t="s">
        <v>66</v>
      </c>
      <c r="D5" s="90">
        <v>43894</v>
      </c>
      <c r="E5" s="91" t="s">
        <v>67</v>
      </c>
      <c r="F5" s="92">
        <f>VLOOKUP(C8,$B$21:$C$113,2)</f>
        <v>112.5</v>
      </c>
    </row>
    <row r="6" spans="1:45" ht="15.75" customHeight="1" thickBot="1">
      <c r="B6" s="68" t="s">
        <v>68</v>
      </c>
      <c r="C6" s="110" t="s">
        <v>69</v>
      </c>
      <c r="D6" s="173" t="s">
        <v>70</v>
      </c>
      <c r="E6" s="174"/>
      <c r="F6" s="175"/>
      <c r="G6" s="173" t="s">
        <v>71</v>
      </c>
      <c r="H6" s="174"/>
      <c r="I6" s="175"/>
      <c r="J6" s="173" t="s">
        <v>72</v>
      </c>
      <c r="K6" s="174"/>
      <c r="L6" s="175"/>
      <c r="M6" s="173" t="s">
        <v>73</v>
      </c>
      <c r="N6" s="174"/>
      <c r="O6" s="175"/>
      <c r="P6" s="173" t="s">
        <v>74</v>
      </c>
      <c r="Q6" s="174"/>
      <c r="R6" s="175"/>
      <c r="S6" s="173" t="s">
        <v>75</v>
      </c>
      <c r="T6" s="174"/>
      <c r="U6" s="175"/>
      <c r="V6" s="173" t="s">
        <v>76</v>
      </c>
      <c r="W6" s="174"/>
      <c r="X6" s="175"/>
      <c r="Y6" s="173" t="s">
        <v>77</v>
      </c>
      <c r="Z6" s="174"/>
      <c r="AA6" s="175"/>
      <c r="AB6" s="173" t="s">
        <v>78</v>
      </c>
      <c r="AC6" s="174"/>
      <c r="AD6" s="175"/>
      <c r="AE6" s="173" t="s">
        <v>79</v>
      </c>
      <c r="AF6" s="174"/>
      <c r="AG6" s="175"/>
      <c r="AO6" s="69">
        <v>44510</v>
      </c>
      <c r="AP6" s="65" t="s">
        <v>80</v>
      </c>
    </row>
    <row r="7" spans="1:45" ht="15" thickBot="1">
      <c r="B7" s="93" t="s">
        <v>81</v>
      </c>
      <c r="C7" s="111">
        <v>44447</v>
      </c>
      <c r="D7" s="94">
        <v>44652</v>
      </c>
      <c r="E7" s="95" t="str">
        <f>VLOOKUP(D7,$AO$7:$AP$12,2)</f>
        <v>2022-Q1</v>
      </c>
      <c r="F7" s="96">
        <f>VLOOKUP(E7,$B$21:$C$113,2)</f>
        <v>113.6</v>
      </c>
      <c r="G7" s="73">
        <f>D7+365</f>
        <v>45017</v>
      </c>
      <c r="H7" s="70" t="str">
        <f>VLOOKUP(G7,$AO$7:$AP$12,2)</f>
        <v>2023-Q1</v>
      </c>
      <c r="I7" s="72">
        <f>VLOOKUP(H7,$B$38:$C$113,2)</f>
        <v>115.9</v>
      </c>
      <c r="J7" s="73">
        <f>G7+366</f>
        <v>45383</v>
      </c>
      <c r="K7" s="70" t="str">
        <f>VLOOKUP(J7,$AO$7:$AP$112,2)</f>
        <v>2024-Q1</v>
      </c>
      <c r="L7" s="71">
        <f>VLOOKUP(K7,$B$38:$C$113,2)</f>
        <v>118.2</v>
      </c>
      <c r="M7" s="73">
        <f>J7+365</f>
        <v>45748</v>
      </c>
      <c r="N7" s="70" t="str">
        <f>VLOOKUP(M7,$AO$7:$AP$112,2)</f>
        <v>2025-Q1</v>
      </c>
      <c r="O7" s="71">
        <f>VLOOKUP(N7,$B$38:$C$113,2)</f>
        <v>120.6</v>
      </c>
      <c r="P7" s="73">
        <f>M7+365</f>
        <v>46113</v>
      </c>
      <c r="Q7" s="70" t="str">
        <f>VLOOKUP(P7,$AO$7:$AP$112,2)</f>
        <v>2026-Q1</v>
      </c>
      <c r="R7" s="71">
        <f>VLOOKUP(Q7,$B$38:$C$113,2)</f>
        <v>123</v>
      </c>
      <c r="S7" s="73">
        <f>P7+365</f>
        <v>46478</v>
      </c>
      <c r="T7" s="70" t="str">
        <f>VLOOKUP(S7,$AO$7:$AP$112,2)</f>
        <v>2027-Q1</v>
      </c>
      <c r="U7" s="74">
        <f>VLOOKUP(T7,$B$38:$C$113,2)</f>
        <v>125.4</v>
      </c>
      <c r="V7" s="73">
        <f>S7+366</f>
        <v>46844</v>
      </c>
      <c r="W7" s="70" t="str">
        <f>VLOOKUP(V7,$AO$7:$AP$112,2)</f>
        <v>2028-Q1</v>
      </c>
      <c r="X7" s="74">
        <f>VLOOKUP(W7,$B$38:$C$113,2)</f>
        <v>127.9</v>
      </c>
      <c r="Y7" s="73">
        <f>V7+365</f>
        <v>47209</v>
      </c>
      <c r="Z7" s="70" t="str">
        <f>VLOOKUP(Y7,$AO$7:$AP$112,2)</f>
        <v>2029-Q1</v>
      </c>
      <c r="AA7" s="74">
        <f>VLOOKUP(Z7,$B$38:$C$113,2)</f>
        <v>130.5</v>
      </c>
      <c r="AB7" s="73">
        <f>Y7+365</f>
        <v>47574</v>
      </c>
      <c r="AC7" s="70" t="str">
        <f>VLOOKUP(AB7,$AO$7:$AP$112,2)</f>
        <v>2030-Q1</v>
      </c>
      <c r="AD7" s="72">
        <f>VLOOKUP(AC7,$B$38:$C$113,2)</f>
        <v>133.1</v>
      </c>
      <c r="AE7" s="73">
        <f>AB7+365</f>
        <v>47939</v>
      </c>
      <c r="AF7" s="70" t="str">
        <f>VLOOKUP(AE7,$AO$7:$AP$112,2)</f>
        <v>2031-Q1</v>
      </c>
      <c r="AG7" s="71">
        <f>VLOOKUP(AF7,$B$38:$C$113,2)</f>
        <v>135.80000000000001</v>
      </c>
      <c r="AO7" s="69">
        <v>44571</v>
      </c>
      <c r="AP7" s="65" t="s">
        <v>82</v>
      </c>
    </row>
    <row r="8" spans="1:45" s="75" customFormat="1" ht="15" thickBot="1">
      <c r="B8" s="76"/>
      <c r="C8" s="146" t="s">
        <v>83</v>
      </c>
      <c r="D8" s="77"/>
      <c r="E8" s="77"/>
      <c r="F8" s="77"/>
      <c r="G8" s="77"/>
      <c r="H8" s="77"/>
      <c r="I8" s="78"/>
      <c r="J8" s="79"/>
      <c r="K8" s="79"/>
      <c r="L8" s="78"/>
      <c r="M8" s="79"/>
      <c r="N8" s="78"/>
      <c r="O8" s="78"/>
      <c r="P8" s="79"/>
      <c r="Q8" s="78"/>
      <c r="R8" s="78"/>
      <c r="S8" s="79"/>
      <c r="T8" s="78"/>
      <c r="U8" s="78"/>
      <c r="V8" s="79"/>
      <c r="W8" s="78"/>
      <c r="X8" s="78"/>
      <c r="Y8" s="79"/>
      <c r="Z8" s="78"/>
      <c r="AA8" s="78"/>
      <c r="AB8" s="79"/>
      <c r="AC8" s="78"/>
      <c r="AD8" s="78"/>
      <c r="AE8" s="79"/>
      <c r="AF8" s="78"/>
      <c r="AO8" s="69">
        <v>44661</v>
      </c>
      <c r="AP8" s="65" t="s">
        <v>84</v>
      </c>
    </row>
    <row r="9" spans="1:45" s="75" customFormat="1" ht="14.5">
      <c r="B9" s="76"/>
      <c r="C9" s="77"/>
      <c r="D9" s="77"/>
      <c r="E9" s="77"/>
      <c r="F9" s="77"/>
      <c r="G9" s="77"/>
      <c r="H9" s="77"/>
      <c r="I9" s="78"/>
      <c r="J9" s="79"/>
      <c r="K9" s="79"/>
      <c r="L9" s="78"/>
      <c r="M9" s="79"/>
      <c r="N9" s="78"/>
      <c r="O9" s="78"/>
      <c r="P9" s="79"/>
      <c r="Q9" s="78"/>
      <c r="R9" s="78"/>
      <c r="S9" s="79"/>
      <c r="T9" s="78"/>
      <c r="U9" s="78"/>
      <c r="V9" s="79"/>
      <c r="W9" s="78"/>
      <c r="X9" s="78"/>
      <c r="Y9" s="79"/>
      <c r="Z9" s="78"/>
      <c r="AA9" s="78"/>
      <c r="AB9" s="79"/>
      <c r="AC9" s="78"/>
      <c r="AD9" s="78"/>
      <c r="AE9" s="79"/>
      <c r="AF9" s="78"/>
      <c r="AO9" s="69">
        <v>44691</v>
      </c>
      <c r="AP9" s="65" t="s">
        <v>84</v>
      </c>
    </row>
    <row r="10" spans="1:45" s="75" customFormat="1" ht="14.5">
      <c r="B10" s="76"/>
      <c r="C10" s="76"/>
      <c r="D10" s="77"/>
      <c r="E10" s="77"/>
      <c r="F10" s="77"/>
      <c r="G10" s="77"/>
      <c r="H10" s="77"/>
      <c r="I10" s="78"/>
      <c r="J10" s="79"/>
      <c r="K10" s="79"/>
      <c r="L10" s="78"/>
      <c r="M10" s="79"/>
      <c r="N10" s="78"/>
      <c r="O10" s="78"/>
      <c r="P10" s="79"/>
      <c r="Q10" s="78"/>
      <c r="R10" s="78"/>
      <c r="S10" s="79"/>
      <c r="T10" s="78"/>
      <c r="U10" s="78"/>
      <c r="V10" s="79"/>
      <c r="W10" s="78"/>
      <c r="X10" s="78"/>
      <c r="Y10" s="79"/>
      <c r="Z10" s="78"/>
      <c r="AA10" s="78"/>
      <c r="AB10" s="79"/>
      <c r="AC10" s="78"/>
      <c r="AD10" s="78"/>
      <c r="AE10" s="79"/>
      <c r="AF10" s="78"/>
      <c r="AO10" s="69">
        <v>44722</v>
      </c>
      <c r="AP10" s="65" t="s">
        <v>84</v>
      </c>
    </row>
    <row r="11" spans="1:45" s="75" customFormat="1" ht="14.5">
      <c r="B11" s="80"/>
      <c r="C11" s="81"/>
      <c r="D11" s="77"/>
      <c r="E11" s="77"/>
      <c r="F11" s="77"/>
      <c r="G11" s="78"/>
      <c r="H11" s="78"/>
      <c r="I11" s="79"/>
      <c r="J11" s="78"/>
      <c r="K11" s="78"/>
      <c r="L11" s="79"/>
      <c r="M11" s="78"/>
      <c r="N11" s="79"/>
      <c r="O11" s="79"/>
      <c r="P11" s="78"/>
      <c r="Q11" s="79"/>
      <c r="R11" s="79"/>
      <c r="S11" s="78"/>
      <c r="T11" s="79"/>
      <c r="U11" s="79"/>
      <c r="V11" s="78"/>
      <c r="W11" s="79"/>
      <c r="X11" s="79"/>
      <c r="Y11" s="78"/>
      <c r="Z11" s="79"/>
      <c r="AA11" s="79"/>
      <c r="AB11" s="78"/>
      <c r="AC11" s="79"/>
      <c r="AD11" s="79"/>
      <c r="AE11" s="78"/>
      <c r="AO11" s="69">
        <v>44905</v>
      </c>
      <c r="AP11" s="65" t="s">
        <v>86</v>
      </c>
    </row>
    <row r="12" spans="1:45" s="75" customFormat="1" ht="14.5">
      <c r="B12" s="65"/>
      <c r="F12" s="147"/>
      <c r="I12" s="147"/>
      <c r="AO12" s="69">
        <v>44936</v>
      </c>
      <c r="AP12" s="65" t="s">
        <v>87</v>
      </c>
    </row>
    <row r="13" spans="1:45" s="75" customFormat="1" ht="14.5">
      <c r="B13" s="75" t="s">
        <v>81</v>
      </c>
      <c r="C13" s="147" t="s">
        <v>88</v>
      </c>
      <c r="F13" s="82">
        <f>F7/$F$5</f>
        <v>1.0097777777777777</v>
      </c>
      <c r="I13" s="82">
        <f>I7/$F$5</f>
        <v>1.0302222222222224</v>
      </c>
      <c r="L13" s="82">
        <f>L7/$F$5</f>
        <v>1.0506666666666666</v>
      </c>
      <c r="O13" s="82">
        <f>O7/$F$5</f>
        <v>1.0719999999999998</v>
      </c>
      <c r="R13" s="82">
        <f>R7/$F$5</f>
        <v>1.0933333333333333</v>
      </c>
      <c r="U13" s="82">
        <f>U7/$F$5</f>
        <v>1.1146666666666667</v>
      </c>
      <c r="X13" s="82">
        <f>X7/$F$5</f>
        <v>1.1368888888888888</v>
      </c>
      <c r="AA13" s="82">
        <f>AA7/$F$5</f>
        <v>1.1599999999999999</v>
      </c>
      <c r="AD13" s="82">
        <f>AD7/$F$5</f>
        <v>1.183111111111111</v>
      </c>
      <c r="AG13" s="82">
        <f>AG7/$F$5</f>
        <v>1.2071111111111112</v>
      </c>
      <c r="AO13" s="69">
        <v>45087</v>
      </c>
      <c r="AP13" s="65" t="s">
        <v>89</v>
      </c>
      <c r="AQ13" s="65"/>
      <c r="AR13" s="65"/>
      <c r="AS13" s="65"/>
    </row>
    <row r="14" spans="1:45" s="75" customFormat="1" ht="14.5">
      <c r="B14" s="65"/>
      <c r="C14" s="75" t="s">
        <v>90</v>
      </c>
      <c r="F14" s="75">
        <f>F7/$F$5</f>
        <v>1.0097777777777777</v>
      </c>
      <c r="I14" s="75">
        <f>I7/$F$5</f>
        <v>1.0302222222222224</v>
      </c>
      <c r="L14" s="75">
        <f>L7/$F$5</f>
        <v>1.0506666666666666</v>
      </c>
      <c r="O14" s="75">
        <f>O7/$F$5</f>
        <v>1.0719999999999998</v>
      </c>
      <c r="R14" s="75">
        <f>R7/$F$5</f>
        <v>1.0933333333333333</v>
      </c>
      <c r="U14" s="75">
        <f>U7/$F$5</f>
        <v>1.1146666666666667</v>
      </c>
      <c r="X14" s="75">
        <f>X7/$F$5</f>
        <v>1.1368888888888888</v>
      </c>
      <c r="AA14" s="75">
        <f>AA7/$F$5</f>
        <v>1.1599999999999999</v>
      </c>
      <c r="AD14" s="75">
        <f>AD7/$F$5</f>
        <v>1.183111111111111</v>
      </c>
      <c r="AG14" s="75">
        <f>AG7/$F$5</f>
        <v>1.2071111111111112</v>
      </c>
      <c r="AO14" s="69">
        <v>45117</v>
      </c>
      <c r="AP14" s="65" t="s">
        <v>91</v>
      </c>
      <c r="AQ14" s="65"/>
      <c r="AR14" s="65"/>
      <c r="AS14" s="65"/>
    </row>
    <row r="15" spans="1:45" s="75" customFormat="1" ht="14.5">
      <c r="AO15" s="69">
        <v>45179</v>
      </c>
      <c r="AP15" s="65" t="s">
        <v>91</v>
      </c>
      <c r="AQ15" s="65"/>
      <c r="AR15" s="65"/>
      <c r="AS15" s="65"/>
    </row>
    <row r="16" spans="1:45" s="75" customFormat="1" ht="14.5">
      <c r="A16" s="19"/>
      <c r="B16" s="106" t="s">
        <v>92</v>
      </c>
      <c r="C16" t="s">
        <v>93</v>
      </c>
      <c r="D16"/>
      <c r="E16"/>
      <c r="F16"/>
      <c r="I16" s="65"/>
      <c r="J16" s="65"/>
      <c r="K16" s="65"/>
      <c r="L16" s="83"/>
      <c r="M16" s="84"/>
      <c r="N16" s="65"/>
      <c r="O16" s="65"/>
      <c r="P16" s="65"/>
      <c r="Q16" s="65"/>
      <c r="R16" s="65"/>
      <c r="S16" s="65"/>
      <c r="T16" s="65"/>
      <c r="U16" s="65"/>
      <c r="V16" s="65"/>
      <c r="W16" s="65"/>
      <c r="X16" s="65"/>
      <c r="Y16" s="65"/>
      <c r="Z16" s="65"/>
      <c r="AA16" s="65"/>
      <c r="AB16" s="65"/>
      <c r="AC16" s="65"/>
      <c r="AD16" s="65"/>
      <c r="AE16" s="65"/>
      <c r="AF16" s="65"/>
      <c r="AG16" s="65"/>
      <c r="AO16" s="69">
        <v>45209</v>
      </c>
      <c r="AP16" s="65" t="s">
        <v>94</v>
      </c>
      <c r="AQ16" s="65"/>
      <c r="AR16" s="65"/>
      <c r="AS16" s="65"/>
    </row>
    <row r="17" spans="1:45" s="75" customFormat="1" ht="14.5">
      <c r="A17" s="19"/>
      <c r="B17" s="106" t="s">
        <v>95</v>
      </c>
      <c r="C17" t="s">
        <v>96</v>
      </c>
      <c r="D17"/>
      <c r="E17"/>
      <c r="F17"/>
      <c r="H17" s="86"/>
      <c r="I17" s="65"/>
      <c r="J17" s="65"/>
      <c r="K17" s="65"/>
      <c r="L17" s="83"/>
      <c r="M17" s="84"/>
      <c r="N17" s="65"/>
      <c r="O17" s="65"/>
      <c r="P17" s="65"/>
      <c r="Q17" s="65"/>
      <c r="R17" s="65"/>
      <c r="S17" s="65"/>
      <c r="T17" s="65"/>
      <c r="U17" s="65"/>
      <c r="V17" s="65"/>
      <c r="W17" s="65"/>
      <c r="X17" s="65"/>
      <c r="Y17" s="65"/>
      <c r="Z17" s="65"/>
      <c r="AA17" s="65"/>
      <c r="AB17" s="65"/>
      <c r="AC17" s="65"/>
      <c r="AD17" s="65"/>
      <c r="AE17" s="65"/>
      <c r="AF17" s="65"/>
      <c r="AG17" s="65"/>
      <c r="AO17" s="69">
        <v>45240</v>
      </c>
      <c r="AP17" s="65" t="s">
        <v>94</v>
      </c>
      <c r="AQ17" s="65"/>
      <c r="AR17" s="65"/>
      <c r="AS17" s="65"/>
    </row>
    <row r="18" spans="1:45" ht="14.5">
      <c r="B18" s="106" t="s">
        <v>97</v>
      </c>
      <c r="C18" s="106" t="s">
        <v>97</v>
      </c>
      <c r="D18" s="106" t="s">
        <v>97</v>
      </c>
      <c r="E18" s="107" t="s">
        <v>97</v>
      </c>
      <c r="F18"/>
      <c r="G18" s="75"/>
      <c r="H18" s="86"/>
      <c r="L18" s="83"/>
      <c r="M18" s="84"/>
      <c r="AO18" s="69">
        <v>45332</v>
      </c>
      <c r="AP18" s="65" t="s">
        <v>98</v>
      </c>
    </row>
    <row r="19" spans="1:45" ht="14.5">
      <c r="B19" s="106" t="s">
        <v>99</v>
      </c>
      <c r="C19" s="106" t="s">
        <v>100</v>
      </c>
      <c r="D19" s="106" t="s">
        <v>101</v>
      </c>
      <c r="E19" s="107" t="s">
        <v>102</v>
      </c>
      <c r="F19"/>
      <c r="G19" s="75"/>
      <c r="H19" s="86"/>
      <c r="L19" s="83"/>
      <c r="M19" s="84"/>
      <c r="AO19" s="69">
        <v>45361</v>
      </c>
      <c r="AP19" s="65" t="s">
        <v>98</v>
      </c>
    </row>
    <row r="20" spans="1:45" ht="14.5">
      <c r="B20" s="106" t="s">
        <v>97</v>
      </c>
      <c r="C20" s="106" t="s">
        <v>97</v>
      </c>
      <c r="D20" s="106" t="s">
        <v>97</v>
      </c>
      <c r="E20" s="107" t="s">
        <v>97</v>
      </c>
      <c r="F20"/>
      <c r="G20" s="75"/>
      <c r="H20" s="86"/>
      <c r="L20" s="83"/>
      <c r="M20" s="84"/>
      <c r="AO20" s="69">
        <v>45392</v>
      </c>
      <c r="AP20" s="65" t="s">
        <v>103</v>
      </c>
    </row>
    <row r="21" spans="1:45" ht="14.5">
      <c r="B21" s="106" t="s">
        <v>104</v>
      </c>
      <c r="C21" s="108">
        <v>97.722200000000001</v>
      </c>
      <c r="D21" s="106"/>
      <c r="E21" s="109">
        <v>2.7999999999999997E-2</v>
      </c>
      <c r="F21"/>
      <c r="G21" s="75"/>
      <c r="H21" s="86"/>
      <c r="I21" s="150"/>
      <c r="J21" s="151"/>
      <c r="L21" s="83"/>
      <c r="M21" s="84"/>
      <c r="AO21" s="69">
        <v>45422</v>
      </c>
      <c r="AP21" s="65" t="s">
        <v>103</v>
      </c>
    </row>
    <row r="22" spans="1:45" ht="14.5">
      <c r="B22" s="106" t="s">
        <v>105</v>
      </c>
      <c r="C22" s="108">
        <v>98.425200000000004</v>
      </c>
      <c r="D22" s="106"/>
      <c r="E22" s="109">
        <v>2.7000000000000003E-2</v>
      </c>
      <c r="F22"/>
      <c r="G22" s="75"/>
      <c r="H22" s="86"/>
      <c r="I22" s="150"/>
      <c r="J22" s="151"/>
      <c r="L22" s="83"/>
      <c r="M22" s="84"/>
      <c r="AO22" s="69">
        <v>45453</v>
      </c>
      <c r="AP22" s="65" t="s">
        <v>103</v>
      </c>
    </row>
    <row r="23" spans="1:45" ht="14.5">
      <c r="B23" s="106" t="s">
        <v>106</v>
      </c>
      <c r="C23" s="108">
        <v>98.737700000000004</v>
      </c>
      <c r="D23" s="106"/>
      <c r="E23" s="109">
        <v>2.7000000000000003E-2</v>
      </c>
      <c r="F23"/>
      <c r="G23" s="75"/>
      <c r="H23" s="86"/>
      <c r="I23" s="150"/>
      <c r="J23" s="151"/>
      <c r="L23" s="83"/>
      <c r="M23" s="84"/>
      <c r="AO23" s="69">
        <v>45483</v>
      </c>
      <c r="AP23" s="65" t="s">
        <v>107</v>
      </c>
    </row>
    <row r="24" spans="1:45" ht="14.5">
      <c r="B24" s="106" t="s">
        <v>108</v>
      </c>
      <c r="C24" s="108">
        <v>99.284499999999994</v>
      </c>
      <c r="D24" s="106"/>
      <c r="E24" s="109">
        <v>2.1000000000000001E-2</v>
      </c>
      <c r="F24"/>
      <c r="G24" s="75"/>
      <c r="H24" s="86"/>
      <c r="I24" s="150"/>
      <c r="J24" s="151"/>
      <c r="L24" s="83"/>
      <c r="M24" s="84"/>
      <c r="AO24" s="69">
        <v>45514</v>
      </c>
      <c r="AP24" s="65" t="s">
        <v>107</v>
      </c>
    </row>
    <row r="25" spans="1:45" ht="14.5">
      <c r="B25" s="106" t="s">
        <v>109</v>
      </c>
      <c r="C25" s="108">
        <v>99.3626</v>
      </c>
      <c r="D25" s="106"/>
      <c r="E25" s="109">
        <v>1.7000000000000001E-2</v>
      </c>
      <c r="F25"/>
      <c r="G25" s="75"/>
      <c r="H25" s="86"/>
      <c r="I25" s="150"/>
      <c r="J25" s="151"/>
      <c r="L25" s="83"/>
      <c r="M25" s="84"/>
      <c r="AO25" s="69">
        <v>45545</v>
      </c>
      <c r="AP25" s="65" t="s">
        <v>107</v>
      </c>
    </row>
    <row r="26" spans="1:45" ht="14.5">
      <c r="B26" s="106" t="s">
        <v>110</v>
      </c>
      <c r="C26" s="108">
        <v>100.06570000000001</v>
      </c>
      <c r="D26" s="106"/>
      <c r="E26" s="109">
        <v>1.7000000000000001E-2</v>
      </c>
      <c r="F26"/>
      <c r="G26" s="75"/>
      <c r="H26" s="86"/>
      <c r="I26" s="150"/>
      <c r="J26" s="151"/>
      <c r="L26" s="83"/>
      <c r="M26" s="84"/>
      <c r="AO26" s="69">
        <v>45575</v>
      </c>
      <c r="AP26" s="65" t="s">
        <v>111</v>
      </c>
    </row>
    <row r="27" spans="1:45" ht="14.5">
      <c r="B27" s="106" t="s">
        <v>112</v>
      </c>
      <c r="C27" s="108">
        <v>100.1438</v>
      </c>
      <c r="D27" s="106"/>
      <c r="E27" s="109">
        <v>1.4999999999999999E-2</v>
      </c>
      <c r="F27"/>
      <c r="G27" s="75"/>
      <c r="H27" s="86"/>
      <c r="I27" s="150"/>
      <c r="J27" s="151"/>
      <c r="L27" s="83"/>
      <c r="M27" s="84"/>
      <c r="AO27" s="69">
        <v>45606</v>
      </c>
      <c r="AP27" s="65" t="s">
        <v>111</v>
      </c>
    </row>
    <row r="28" spans="1:45" ht="14.5">
      <c r="B28" s="106" t="s">
        <v>113</v>
      </c>
      <c r="C28" s="108">
        <v>100.22190000000001</v>
      </c>
      <c r="D28" s="106"/>
      <c r="E28" s="109">
        <v>9.0000000000000011E-3</v>
      </c>
      <c r="F28"/>
      <c r="G28" s="75"/>
      <c r="H28" s="86"/>
      <c r="I28" s="150"/>
      <c r="J28" s="151"/>
      <c r="L28" s="83"/>
      <c r="M28" s="84"/>
      <c r="AO28" s="69">
        <v>45636</v>
      </c>
      <c r="AP28" s="65" t="s">
        <v>111</v>
      </c>
    </row>
    <row r="29" spans="1:45" ht="14.5">
      <c r="B29" s="106" t="s">
        <v>114</v>
      </c>
      <c r="C29" s="108">
        <v>99.518799999999999</v>
      </c>
      <c r="D29" s="106"/>
      <c r="E29" s="109">
        <v>1E-3</v>
      </c>
      <c r="F29"/>
      <c r="G29" s="75"/>
      <c r="H29" s="86"/>
      <c r="I29" s="150"/>
      <c r="J29" s="151"/>
      <c r="L29" s="83"/>
      <c r="M29" s="84"/>
      <c r="AO29" s="69">
        <v>45667</v>
      </c>
      <c r="AP29" s="65" t="s">
        <v>115</v>
      </c>
    </row>
    <row r="30" spans="1:45" ht="14.5">
      <c r="B30" s="106" t="s">
        <v>116</v>
      </c>
      <c r="C30" s="108">
        <v>100.06570000000001</v>
      </c>
      <c r="D30" s="106"/>
      <c r="E30" s="109">
        <v>0</v>
      </c>
      <c r="F30"/>
      <c r="G30" s="75"/>
      <c r="H30" s="86"/>
      <c r="I30" s="150"/>
      <c r="J30" s="151"/>
      <c r="L30" s="83"/>
      <c r="M30" s="84"/>
      <c r="AO30" s="69">
        <v>45698</v>
      </c>
      <c r="AP30" s="65" t="s">
        <v>115</v>
      </c>
    </row>
    <row r="31" spans="1:45" ht="14.5">
      <c r="B31" s="106" t="s">
        <v>117</v>
      </c>
      <c r="C31" s="108">
        <v>100.1</v>
      </c>
      <c r="D31" s="106"/>
      <c r="E31" s="109">
        <v>0</v>
      </c>
      <c r="F31"/>
      <c r="G31" s="75"/>
      <c r="H31" s="86"/>
      <c r="I31" s="150"/>
      <c r="J31" s="151"/>
      <c r="L31" s="83"/>
      <c r="M31" s="84"/>
      <c r="AO31" s="69">
        <v>45726</v>
      </c>
      <c r="AP31" s="65" t="s">
        <v>115</v>
      </c>
    </row>
    <row r="32" spans="1:45" ht="14.5">
      <c r="B32" s="106" t="s">
        <v>118</v>
      </c>
      <c r="C32" s="108">
        <v>100.3</v>
      </c>
      <c r="D32" s="106"/>
      <c r="E32" s="109">
        <v>1E-3</v>
      </c>
      <c r="F32"/>
      <c r="G32" s="75"/>
      <c r="H32" s="86"/>
      <c r="I32" s="150"/>
      <c r="J32" s="151"/>
      <c r="L32" s="83"/>
      <c r="M32" s="84"/>
      <c r="AO32" s="69">
        <v>45757</v>
      </c>
      <c r="AP32" s="65" t="s">
        <v>119</v>
      </c>
    </row>
    <row r="33" spans="2:42" ht="14.5">
      <c r="B33" s="106" t="s">
        <v>120</v>
      </c>
      <c r="C33" s="108">
        <v>99.8</v>
      </c>
      <c r="D33" s="106"/>
      <c r="E33" s="109">
        <v>3.0000000000000001E-3</v>
      </c>
      <c r="F33"/>
      <c r="G33" s="75"/>
      <c r="H33" s="86"/>
      <c r="I33" s="150"/>
      <c r="J33" s="151"/>
      <c r="L33" s="83"/>
      <c r="M33" s="84"/>
      <c r="AO33" s="69">
        <v>45787</v>
      </c>
      <c r="AP33" s="65" t="s">
        <v>119</v>
      </c>
    </row>
    <row r="34" spans="2:42" ht="14.5">
      <c r="B34" s="106" t="s">
        <v>121</v>
      </c>
      <c r="C34" s="108">
        <v>100.4</v>
      </c>
      <c r="D34" s="106"/>
      <c r="E34" s="109">
        <v>4.0000000000000001E-3</v>
      </c>
      <c r="F34"/>
      <c r="G34" s="75"/>
      <c r="H34" s="86"/>
      <c r="I34" s="150"/>
      <c r="J34" s="151"/>
      <c r="L34" s="83"/>
      <c r="M34" s="84"/>
      <c r="AO34" s="69">
        <v>45818</v>
      </c>
      <c r="AP34" s="65" t="s">
        <v>119</v>
      </c>
    </row>
    <row r="35" spans="2:42" ht="14.5">
      <c r="B35" s="106" t="s">
        <v>122</v>
      </c>
      <c r="C35" s="108">
        <v>100.9</v>
      </c>
      <c r="D35" s="106"/>
      <c r="E35" s="109">
        <v>6.9999999999999993E-3</v>
      </c>
      <c r="F35"/>
      <c r="G35" s="75"/>
      <c r="H35" s="86"/>
      <c r="I35" s="150"/>
      <c r="J35" s="151"/>
      <c r="L35" s="83"/>
      <c r="M35" s="84"/>
      <c r="AO35" s="69">
        <v>45848</v>
      </c>
      <c r="AP35" s="65" t="s">
        <v>123</v>
      </c>
    </row>
    <row r="36" spans="2:42" ht="14.5">
      <c r="B36" s="106" t="s">
        <v>124</v>
      </c>
      <c r="C36" s="108">
        <v>101.5</v>
      </c>
      <c r="D36" s="106"/>
      <c r="E36" s="109">
        <v>1.2E-2</v>
      </c>
      <c r="F36"/>
      <c r="G36" s="75"/>
      <c r="H36" s="86"/>
      <c r="I36" s="150"/>
      <c r="J36" s="151"/>
      <c r="L36" s="83"/>
      <c r="M36" s="84"/>
      <c r="AO36" s="69">
        <v>45879</v>
      </c>
      <c r="AP36" s="65" t="s">
        <v>123</v>
      </c>
    </row>
    <row r="37" spans="2:42" ht="14.5">
      <c r="B37" s="106" t="s">
        <v>125</v>
      </c>
      <c r="C37" s="108">
        <v>102</v>
      </c>
      <c r="D37" s="106"/>
      <c r="E37" s="109">
        <v>2.1000000000000001E-2</v>
      </c>
      <c r="F37"/>
      <c r="G37" s="75"/>
      <c r="H37" s="86"/>
      <c r="I37" s="150"/>
      <c r="J37" s="151"/>
      <c r="L37" s="83"/>
      <c r="M37" s="84"/>
      <c r="AO37" s="69">
        <v>45910</v>
      </c>
      <c r="AP37" s="65" t="s">
        <v>123</v>
      </c>
    </row>
    <row r="38" spans="2:42" ht="14.5">
      <c r="B38" s="106" t="s">
        <v>126</v>
      </c>
      <c r="C38" s="108">
        <v>103.2</v>
      </c>
      <c r="D38" s="106"/>
      <c r="E38" s="109">
        <v>2.7000000000000003E-2</v>
      </c>
      <c r="F38"/>
      <c r="G38" s="75"/>
      <c r="H38" s="86"/>
      <c r="I38" s="150"/>
      <c r="J38" s="151"/>
      <c r="L38" s="83"/>
      <c r="M38" s="84"/>
      <c r="AO38" s="69">
        <v>45940</v>
      </c>
      <c r="AP38" s="65" t="s">
        <v>127</v>
      </c>
    </row>
    <row r="39" spans="2:42" ht="14.5">
      <c r="B39" s="106" t="s">
        <v>128</v>
      </c>
      <c r="C39" s="108">
        <v>103.7</v>
      </c>
      <c r="D39" s="106"/>
      <c r="E39" s="109">
        <v>2.7999999999999997E-2</v>
      </c>
      <c r="F39"/>
      <c r="G39" s="75"/>
      <c r="H39" s="86"/>
      <c r="I39" s="150"/>
      <c r="J39" s="151"/>
      <c r="L39" s="83"/>
      <c r="M39" s="84"/>
      <c r="AO39" s="69">
        <v>45971</v>
      </c>
      <c r="AP39" s="65" t="s">
        <v>127</v>
      </c>
    </row>
    <row r="40" spans="2:42" ht="14.5">
      <c r="B40" s="106" t="s">
        <v>129</v>
      </c>
      <c r="C40" s="108">
        <v>104.6</v>
      </c>
      <c r="D40" s="106"/>
      <c r="E40" s="109">
        <v>0.03</v>
      </c>
      <c r="F40"/>
      <c r="G40" s="75"/>
      <c r="H40" s="86"/>
      <c r="I40" s="150"/>
      <c r="J40" s="151"/>
      <c r="L40" s="83"/>
      <c r="M40" s="84"/>
      <c r="AO40" s="69">
        <v>46001</v>
      </c>
      <c r="AP40" s="65" t="s">
        <v>127</v>
      </c>
    </row>
    <row r="41" spans="2:42" ht="14.5">
      <c r="B41" s="106" t="s">
        <v>130</v>
      </c>
      <c r="C41" s="108">
        <v>104.7</v>
      </c>
      <c r="D41" s="106"/>
      <c r="E41" s="109">
        <v>2.7000000000000003E-2</v>
      </c>
      <c r="F41"/>
      <c r="G41" s="75"/>
      <c r="H41" s="86"/>
      <c r="I41" s="150"/>
      <c r="J41" s="151"/>
      <c r="L41" s="83"/>
      <c r="M41" s="84"/>
      <c r="AO41" s="69">
        <v>46032</v>
      </c>
      <c r="AP41" s="65" t="s">
        <v>131</v>
      </c>
    </row>
    <row r="42" spans="2:42" ht="14.5">
      <c r="B42" s="106" t="s">
        <v>132</v>
      </c>
      <c r="C42" s="108">
        <v>105.7</v>
      </c>
      <c r="D42" s="106"/>
      <c r="E42" s="109">
        <v>2.4E-2</v>
      </c>
      <c r="F42"/>
      <c r="G42" s="75"/>
      <c r="H42" s="86"/>
      <c r="I42" s="150"/>
      <c r="J42" s="151"/>
      <c r="L42" s="83"/>
      <c r="M42" s="84"/>
      <c r="AO42" s="69">
        <v>46063</v>
      </c>
      <c r="AP42" s="65" t="s">
        <v>131</v>
      </c>
    </row>
    <row r="43" spans="2:42" ht="14.5">
      <c r="B43" s="106" t="s">
        <v>133</v>
      </c>
      <c r="C43" s="108">
        <v>106.3</v>
      </c>
      <c r="D43" s="106"/>
      <c r="E43" s="109">
        <v>2.5000000000000001E-2</v>
      </c>
      <c r="F43"/>
      <c r="G43" s="75"/>
      <c r="H43" s="86"/>
      <c r="I43" s="150"/>
      <c r="J43" s="151"/>
      <c r="L43" s="83"/>
      <c r="M43" s="84"/>
      <c r="AO43" s="69">
        <v>46091</v>
      </c>
      <c r="AP43" s="65" t="s">
        <v>131</v>
      </c>
    </row>
    <row r="44" spans="2:42" ht="14.5">
      <c r="B44" s="106" t="s">
        <v>134</v>
      </c>
      <c r="C44" s="108">
        <v>106.9</v>
      </c>
      <c r="D44" s="106"/>
      <c r="E44" s="109">
        <v>2.3E-2</v>
      </c>
      <c r="F44"/>
      <c r="G44" s="75"/>
      <c r="H44" s="86"/>
      <c r="I44" s="150"/>
      <c r="J44" s="151"/>
      <c r="L44" s="83"/>
      <c r="M44" s="84"/>
      <c r="AO44" s="69">
        <v>46122</v>
      </c>
      <c r="AP44" s="65" t="s">
        <v>135</v>
      </c>
    </row>
    <row r="45" spans="2:42" ht="14.5">
      <c r="B45" s="106" t="s">
        <v>136</v>
      </c>
      <c r="C45" s="108">
        <v>106.7</v>
      </c>
      <c r="D45" s="106"/>
      <c r="E45" s="109">
        <v>1.9E-2</v>
      </c>
      <c r="F45"/>
      <c r="G45" s="75"/>
      <c r="H45" s="86"/>
      <c r="I45" s="150"/>
      <c r="J45" s="151"/>
      <c r="L45" s="83"/>
      <c r="M45" s="84"/>
      <c r="AO45" s="69">
        <v>46152</v>
      </c>
      <c r="AP45" s="65" t="s">
        <v>135</v>
      </c>
    </row>
    <row r="46" spans="2:42" ht="14.5">
      <c r="B46" s="106" t="s">
        <v>137</v>
      </c>
      <c r="C46" s="108">
        <v>107.8</v>
      </c>
      <c r="D46" s="106"/>
      <c r="E46" s="109">
        <v>0.02</v>
      </c>
      <c r="F46"/>
      <c r="G46" s="75"/>
      <c r="H46" s="86"/>
      <c r="I46" s="150"/>
      <c r="J46" s="151"/>
      <c r="L46" s="83"/>
      <c r="M46" s="84"/>
      <c r="AO46" s="69">
        <v>46183</v>
      </c>
      <c r="AP46" s="65" t="s">
        <v>135</v>
      </c>
    </row>
    <row r="47" spans="2:42" ht="14.5">
      <c r="B47" s="106" t="s">
        <v>138</v>
      </c>
      <c r="C47" s="108">
        <v>108.3</v>
      </c>
      <c r="D47" s="106"/>
      <c r="E47" s="109">
        <v>1.8000000000000002E-2</v>
      </c>
      <c r="F47"/>
      <c r="G47" s="75"/>
      <c r="H47" s="86"/>
      <c r="I47" s="150"/>
      <c r="J47" s="151"/>
      <c r="L47" s="83"/>
      <c r="M47" s="84"/>
      <c r="AO47" s="69">
        <v>46213</v>
      </c>
      <c r="AP47" s="65" t="s">
        <v>139</v>
      </c>
    </row>
    <row r="48" spans="2:42" ht="14.5">
      <c r="B48" s="106" t="s">
        <v>140</v>
      </c>
      <c r="C48" s="108">
        <v>108.8</v>
      </c>
      <c r="D48" s="106"/>
      <c r="E48" s="109">
        <v>1.3999999999999999E-2</v>
      </c>
      <c r="F48"/>
      <c r="G48" s="75"/>
      <c r="H48" s="86"/>
      <c r="I48" s="150"/>
      <c r="J48" s="151"/>
      <c r="L48" s="83"/>
      <c r="M48" s="84"/>
      <c r="AO48" s="69">
        <v>46244</v>
      </c>
      <c r="AP48" s="65" t="s">
        <v>139</v>
      </c>
    </row>
    <row r="49" spans="2:42" ht="14.5">
      <c r="B49" s="106" t="s">
        <v>67</v>
      </c>
      <c r="C49" s="108">
        <v>109.3</v>
      </c>
      <c r="D49" s="106"/>
      <c r="E49" s="109">
        <v>1.7000000000000001E-2</v>
      </c>
      <c r="F49"/>
      <c r="G49" s="75"/>
      <c r="H49" s="86"/>
      <c r="I49" s="150"/>
      <c r="J49" s="151"/>
      <c r="L49" s="83"/>
      <c r="M49" s="84"/>
      <c r="AO49" s="69">
        <v>46275</v>
      </c>
      <c r="AP49" s="65" t="s">
        <v>139</v>
      </c>
    </row>
    <row r="50" spans="2:42" ht="14.5">
      <c r="B50" s="106" t="s">
        <v>142</v>
      </c>
      <c r="C50" s="108">
        <v>109.8</v>
      </c>
      <c r="D50" s="106"/>
      <c r="E50" s="109">
        <v>6.0000000000000001E-3</v>
      </c>
      <c r="F50"/>
      <c r="G50" s="75"/>
      <c r="H50" s="86"/>
      <c r="I50" s="150"/>
      <c r="J50" s="151"/>
      <c r="L50" s="83"/>
      <c r="M50" s="84"/>
      <c r="AO50" s="69">
        <v>46305</v>
      </c>
      <c r="AP50" s="65" t="s">
        <v>143</v>
      </c>
    </row>
    <row r="51" spans="2:42" ht="14.5">
      <c r="B51" s="106" t="s">
        <v>144</v>
      </c>
      <c r="C51" s="108">
        <v>110.3</v>
      </c>
      <c r="D51" s="106"/>
      <c r="E51" s="109">
        <v>6.0000000000000001E-3</v>
      </c>
      <c r="F51"/>
      <c r="G51" s="75"/>
      <c r="H51" s="86"/>
      <c r="I51" s="150"/>
      <c r="J51" s="151"/>
      <c r="L51" s="83"/>
      <c r="M51" s="84"/>
      <c r="AO51" s="69">
        <v>46336</v>
      </c>
      <c r="AP51" s="65" t="s">
        <v>143</v>
      </c>
    </row>
    <row r="52" spans="2:42" ht="14.5">
      <c r="B52" s="106" t="s">
        <v>145</v>
      </c>
      <c r="C52" s="108">
        <v>110.9</v>
      </c>
      <c r="D52" s="106" t="s">
        <v>141</v>
      </c>
      <c r="E52" s="109">
        <v>1.9E-2</v>
      </c>
      <c r="F52"/>
      <c r="G52" s="75"/>
      <c r="H52" s="86"/>
      <c r="L52" s="83"/>
      <c r="M52" s="84"/>
      <c r="AO52" s="69">
        <v>46366</v>
      </c>
      <c r="AP52" s="65" t="s">
        <v>143</v>
      </c>
    </row>
    <row r="53" spans="2:42" ht="14.5">
      <c r="B53" s="106" t="s">
        <v>146</v>
      </c>
      <c r="C53" s="108">
        <v>111.4</v>
      </c>
      <c r="D53" s="106" t="s">
        <v>141</v>
      </c>
      <c r="E53" s="109">
        <v>0.02</v>
      </c>
      <c r="F53"/>
      <c r="G53" s="75"/>
      <c r="H53" s="86"/>
      <c r="L53" s="83"/>
      <c r="M53" s="84"/>
      <c r="AO53" s="69">
        <v>46397</v>
      </c>
      <c r="AP53" s="65" t="s">
        <v>147</v>
      </c>
    </row>
    <row r="54" spans="2:42" ht="14.5">
      <c r="B54" s="106" t="s">
        <v>148</v>
      </c>
      <c r="C54" s="108">
        <v>111.9</v>
      </c>
      <c r="D54" s="106" t="s">
        <v>141</v>
      </c>
      <c r="E54" s="109">
        <v>0.02</v>
      </c>
      <c r="F54"/>
      <c r="G54" s="75"/>
      <c r="H54" s="86"/>
      <c r="L54" s="83"/>
      <c r="M54" s="84"/>
      <c r="AO54" s="69">
        <v>46428</v>
      </c>
      <c r="AP54" s="65" t="s">
        <v>147</v>
      </c>
    </row>
    <row r="55" spans="2:42" ht="14.5">
      <c r="B55" s="106" t="s">
        <v>83</v>
      </c>
      <c r="C55" s="108">
        <v>112.5</v>
      </c>
      <c r="D55" s="106" t="s">
        <v>141</v>
      </c>
      <c r="E55" s="109">
        <v>0.02</v>
      </c>
      <c r="F55"/>
      <c r="G55" s="75"/>
      <c r="H55" s="86"/>
      <c r="L55" s="83"/>
      <c r="M55" s="84"/>
      <c r="AO55" s="69">
        <v>46456</v>
      </c>
      <c r="AP55" s="65" t="s">
        <v>147</v>
      </c>
    </row>
    <row r="56" spans="2:42" ht="14.5">
      <c r="B56" s="106" t="s">
        <v>80</v>
      </c>
      <c r="C56" s="108">
        <v>113.1</v>
      </c>
      <c r="D56" s="106" t="s">
        <v>141</v>
      </c>
      <c r="E56" s="109">
        <v>0.02</v>
      </c>
      <c r="F56"/>
      <c r="G56" s="75"/>
      <c r="H56" s="86"/>
      <c r="L56" s="83"/>
      <c r="M56" s="84"/>
      <c r="AO56" s="69">
        <v>46487</v>
      </c>
      <c r="AP56" s="65" t="s">
        <v>149</v>
      </c>
    </row>
    <row r="57" spans="2:42" ht="14.5">
      <c r="B57" s="106" t="s">
        <v>82</v>
      </c>
      <c r="C57" s="108">
        <v>113.6</v>
      </c>
      <c r="D57" s="106" t="s">
        <v>141</v>
      </c>
      <c r="E57" s="109">
        <v>0.02</v>
      </c>
      <c r="F57"/>
      <c r="G57" s="75"/>
      <c r="H57" s="86"/>
      <c r="L57" s="83"/>
      <c r="M57" s="84"/>
      <c r="AO57" s="69">
        <v>46517</v>
      </c>
      <c r="AP57" s="65" t="s">
        <v>149</v>
      </c>
    </row>
    <row r="58" spans="2:42" ht="14.5">
      <c r="B58" s="106" t="s">
        <v>84</v>
      </c>
      <c r="C58" s="108">
        <v>114.2</v>
      </c>
      <c r="D58" s="106" t="s">
        <v>141</v>
      </c>
      <c r="E58" s="109">
        <v>0.02</v>
      </c>
      <c r="F58"/>
      <c r="G58" s="75"/>
      <c r="H58" s="86"/>
      <c r="L58" s="83"/>
      <c r="M58" s="84"/>
      <c r="AO58" s="69">
        <v>46548</v>
      </c>
      <c r="AP58" s="65" t="s">
        <v>149</v>
      </c>
    </row>
    <row r="59" spans="2:42" ht="14.5">
      <c r="B59" s="106" t="s">
        <v>85</v>
      </c>
      <c r="C59" s="108">
        <v>114.8</v>
      </c>
      <c r="D59" s="106" t="s">
        <v>141</v>
      </c>
      <c r="E59" s="109">
        <v>0.02</v>
      </c>
      <c r="F59"/>
      <c r="G59" s="75"/>
      <c r="H59" s="86"/>
      <c r="L59" s="83"/>
      <c r="M59" s="84"/>
      <c r="AO59" s="69">
        <v>46578</v>
      </c>
      <c r="AP59" s="65" t="s">
        <v>150</v>
      </c>
    </row>
    <row r="60" spans="2:42" ht="14.5">
      <c r="B60" s="106" t="s">
        <v>86</v>
      </c>
      <c r="C60" s="108">
        <v>115.3</v>
      </c>
      <c r="D60" s="106" t="s">
        <v>141</v>
      </c>
      <c r="E60" s="109">
        <v>0.02</v>
      </c>
      <c r="F60"/>
      <c r="G60" s="75"/>
      <c r="H60" s="86"/>
      <c r="L60" s="83"/>
      <c r="M60" s="84"/>
      <c r="AO60" s="69">
        <v>46609</v>
      </c>
      <c r="AP60" s="65" t="s">
        <v>150</v>
      </c>
    </row>
    <row r="61" spans="2:42" ht="14.5">
      <c r="B61" s="106" t="s">
        <v>87</v>
      </c>
      <c r="C61" s="108">
        <v>115.9</v>
      </c>
      <c r="D61" s="106" t="s">
        <v>141</v>
      </c>
      <c r="E61" s="109">
        <v>0.02</v>
      </c>
      <c r="F61"/>
      <c r="G61" s="75"/>
      <c r="H61" s="86"/>
      <c r="L61" s="83"/>
      <c r="M61" s="84"/>
      <c r="AO61" s="69">
        <v>46640</v>
      </c>
      <c r="AP61" s="65" t="s">
        <v>150</v>
      </c>
    </row>
    <row r="62" spans="2:42" ht="14.5">
      <c r="B62" s="106" t="s">
        <v>89</v>
      </c>
      <c r="C62" s="108">
        <v>116.5</v>
      </c>
      <c r="D62" s="106" t="s">
        <v>141</v>
      </c>
      <c r="E62" s="109">
        <v>0.02</v>
      </c>
      <c r="F62"/>
      <c r="G62" s="75"/>
      <c r="H62" s="86"/>
      <c r="L62" s="83"/>
      <c r="M62" s="84"/>
      <c r="AO62" s="69">
        <v>46670</v>
      </c>
      <c r="AP62" s="65" t="s">
        <v>151</v>
      </c>
    </row>
    <row r="63" spans="2:42" ht="14.5">
      <c r="B63" s="106" t="s">
        <v>91</v>
      </c>
      <c r="C63" s="108">
        <v>117.1</v>
      </c>
      <c r="D63" s="106" t="s">
        <v>141</v>
      </c>
      <c r="E63" s="109">
        <v>0.02</v>
      </c>
      <c r="F63"/>
      <c r="G63" s="75"/>
      <c r="H63" s="86"/>
      <c r="L63" s="83"/>
      <c r="M63" s="84"/>
      <c r="AO63" s="69">
        <v>46701</v>
      </c>
      <c r="AP63" s="65" t="s">
        <v>151</v>
      </c>
    </row>
    <row r="64" spans="2:42" ht="14.5">
      <c r="B64" s="106" t="s">
        <v>94</v>
      </c>
      <c r="C64" s="108">
        <v>117.6</v>
      </c>
      <c r="D64" s="106" t="s">
        <v>141</v>
      </c>
      <c r="E64" s="109">
        <v>0.02</v>
      </c>
      <c r="F64"/>
      <c r="G64" s="75"/>
      <c r="H64" s="86"/>
      <c r="L64" s="83"/>
      <c r="M64" s="84"/>
      <c r="AO64" s="69">
        <v>46731</v>
      </c>
      <c r="AP64" s="65" t="s">
        <v>151</v>
      </c>
    </row>
    <row r="65" spans="2:42" ht="14.5">
      <c r="B65" s="106" t="s">
        <v>98</v>
      </c>
      <c r="C65" s="108">
        <v>118.2</v>
      </c>
      <c r="D65" s="106" t="s">
        <v>141</v>
      </c>
      <c r="E65" s="109">
        <v>0.02</v>
      </c>
      <c r="F65"/>
      <c r="G65" s="75"/>
      <c r="H65" s="86"/>
      <c r="L65" s="83"/>
      <c r="M65" s="84"/>
      <c r="AO65" s="69">
        <v>46762</v>
      </c>
      <c r="AP65" s="65" t="s">
        <v>152</v>
      </c>
    </row>
    <row r="66" spans="2:42" ht="14.5">
      <c r="B66" s="106" t="s">
        <v>103</v>
      </c>
      <c r="C66" s="108">
        <v>118.8</v>
      </c>
      <c r="D66" s="106" t="s">
        <v>141</v>
      </c>
      <c r="E66" s="109">
        <v>0.02</v>
      </c>
      <c r="F66"/>
      <c r="G66" s="75"/>
      <c r="H66" s="86"/>
      <c r="L66" s="83"/>
      <c r="M66" s="84"/>
      <c r="AO66" s="69">
        <v>46793</v>
      </c>
      <c r="AP66" s="65" t="s">
        <v>152</v>
      </c>
    </row>
    <row r="67" spans="2:42" ht="14.5">
      <c r="B67" s="106" t="s">
        <v>107</v>
      </c>
      <c r="C67" s="108">
        <v>119.4</v>
      </c>
      <c r="D67" s="106" t="s">
        <v>141</v>
      </c>
      <c r="E67" s="109">
        <v>0.02</v>
      </c>
      <c r="F67"/>
      <c r="G67" s="75"/>
      <c r="H67" s="86"/>
      <c r="L67" s="83"/>
      <c r="M67" s="84"/>
      <c r="AO67" s="69">
        <v>46822</v>
      </c>
      <c r="AP67" s="65" t="s">
        <v>152</v>
      </c>
    </row>
    <row r="68" spans="2:42" ht="14.5">
      <c r="B68" s="106" t="s">
        <v>111</v>
      </c>
      <c r="C68" s="108">
        <v>120</v>
      </c>
      <c r="D68" s="106" t="s">
        <v>141</v>
      </c>
      <c r="E68" s="109">
        <v>0.02</v>
      </c>
      <c r="F68"/>
      <c r="G68" s="75"/>
      <c r="H68" s="86"/>
      <c r="L68" s="83"/>
      <c r="M68" s="84"/>
      <c r="AO68" s="69">
        <v>46853</v>
      </c>
      <c r="AP68" s="65" t="s">
        <v>153</v>
      </c>
    </row>
    <row r="69" spans="2:42" ht="14.5">
      <c r="B69" s="106" t="s">
        <v>115</v>
      </c>
      <c r="C69" s="108">
        <v>120.6</v>
      </c>
      <c r="D69" s="106" t="s">
        <v>141</v>
      </c>
      <c r="E69" s="109">
        <v>0.02</v>
      </c>
      <c r="F69"/>
      <c r="G69" s="75"/>
      <c r="H69" s="86"/>
      <c r="L69" s="83"/>
      <c r="M69" s="84"/>
      <c r="AO69" s="69">
        <v>46883</v>
      </c>
      <c r="AP69" s="65" t="s">
        <v>153</v>
      </c>
    </row>
    <row r="70" spans="2:42" ht="14.5">
      <c r="B70" s="106" t="s">
        <v>119</v>
      </c>
      <c r="C70" s="108">
        <v>121.2</v>
      </c>
      <c r="D70" s="106" t="s">
        <v>141</v>
      </c>
      <c r="E70" s="109">
        <v>0.02</v>
      </c>
      <c r="F70"/>
      <c r="G70" s="75"/>
      <c r="H70" s="86"/>
      <c r="L70" s="83"/>
      <c r="M70" s="84"/>
      <c r="AO70" s="69">
        <v>46914</v>
      </c>
      <c r="AP70" s="65" t="s">
        <v>153</v>
      </c>
    </row>
    <row r="71" spans="2:42" ht="14.5">
      <c r="B71" s="106" t="s">
        <v>123</v>
      </c>
      <c r="C71" s="108">
        <v>121.8</v>
      </c>
      <c r="D71" s="106" t="s">
        <v>141</v>
      </c>
      <c r="E71" s="109">
        <v>0.02</v>
      </c>
      <c r="F71"/>
      <c r="G71" s="75"/>
      <c r="H71" s="86"/>
      <c r="L71" s="83"/>
      <c r="M71" s="84"/>
      <c r="AO71" s="69">
        <v>46944</v>
      </c>
      <c r="AP71" s="65" t="s">
        <v>154</v>
      </c>
    </row>
    <row r="72" spans="2:42" ht="14.5">
      <c r="B72" s="106" t="s">
        <v>127</v>
      </c>
      <c r="C72" s="108">
        <v>122.4</v>
      </c>
      <c r="D72" s="106" t="s">
        <v>141</v>
      </c>
      <c r="E72" s="109">
        <v>0.02</v>
      </c>
      <c r="F72"/>
      <c r="G72" s="75"/>
      <c r="H72" s="86"/>
      <c r="L72" s="83"/>
      <c r="M72" s="84"/>
      <c r="AO72" s="69">
        <v>46975</v>
      </c>
      <c r="AP72" s="65" t="s">
        <v>154</v>
      </c>
    </row>
    <row r="73" spans="2:42" ht="14.5">
      <c r="B73" s="106" t="s">
        <v>131</v>
      </c>
      <c r="C73" s="108">
        <v>123</v>
      </c>
      <c r="D73" s="106" t="s">
        <v>141</v>
      </c>
      <c r="E73" s="109">
        <v>0.02</v>
      </c>
      <c r="F73"/>
      <c r="G73" s="75"/>
      <c r="H73" s="86"/>
      <c r="L73" s="83"/>
      <c r="M73" s="84"/>
      <c r="AO73" s="69">
        <v>47006</v>
      </c>
      <c r="AP73" s="65" t="s">
        <v>154</v>
      </c>
    </row>
    <row r="74" spans="2:42" ht="14.5">
      <c r="B74" s="106" t="s">
        <v>135</v>
      </c>
      <c r="C74" s="108">
        <v>123.6</v>
      </c>
      <c r="D74" s="106" t="s">
        <v>141</v>
      </c>
      <c r="E74" s="109">
        <v>0.02</v>
      </c>
      <c r="F74"/>
      <c r="G74" s="75"/>
      <c r="H74" s="86"/>
      <c r="L74" s="83"/>
      <c r="M74" s="84"/>
      <c r="AO74" s="69">
        <v>47036</v>
      </c>
      <c r="AP74" s="65" t="s">
        <v>155</v>
      </c>
    </row>
    <row r="75" spans="2:42" ht="14.5">
      <c r="B75" s="106" t="s">
        <v>139</v>
      </c>
      <c r="C75" s="108">
        <v>124.2</v>
      </c>
      <c r="D75" s="106" t="s">
        <v>141</v>
      </c>
      <c r="E75" s="109">
        <v>0.02</v>
      </c>
      <c r="F75"/>
      <c r="G75" s="75"/>
      <c r="H75" s="86"/>
      <c r="L75" s="83"/>
      <c r="M75" s="84"/>
      <c r="AO75" s="69">
        <v>47067</v>
      </c>
      <c r="AP75" s="65" t="s">
        <v>155</v>
      </c>
    </row>
    <row r="76" spans="2:42" ht="14.5">
      <c r="B76" s="106" t="s">
        <v>143</v>
      </c>
      <c r="C76" s="108">
        <v>124.8</v>
      </c>
      <c r="D76" s="106" t="s">
        <v>141</v>
      </c>
      <c r="E76" s="109">
        <v>0.02</v>
      </c>
      <c r="F76"/>
      <c r="G76" s="75"/>
      <c r="H76" s="86"/>
      <c r="L76" s="83"/>
      <c r="M76" s="84"/>
      <c r="AO76" s="69">
        <v>47097</v>
      </c>
      <c r="AP76" s="65" t="s">
        <v>155</v>
      </c>
    </row>
    <row r="77" spans="2:42" ht="14.5">
      <c r="B77" s="106" t="s">
        <v>147</v>
      </c>
      <c r="C77" s="108">
        <v>125.4</v>
      </c>
      <c r="D77" s="106" t="s">
        <v>141</v>
      </c>
      <c r="E77" s="109">
        <v>0.02</v>
      </c>
      <c r="F77"/>
      <c r="G77" s="75"/>
      <c r="H77" s="86"/>
      <c r="L77" s="87"/>
      <c r="M77" s="87"/>
      <c r="AO77" s="69">
        <v>47128</v>
      </c>
      <c r="AP77" s="65" t="s">
        <v>156</v>
      </c>
    </row>
    <row r="78" spans="2:42" ht="14.5">
      <c r="B78" s="106" t="s">
        <v>149</v>
      </c>
      <c r="C78" s="108">
        <v>126.1</v>
      </c>
      <c r="D78" s="106" t="s">
        <v>141</v>
      </c>
      <c r="E78" s="109">
        <v>0.02</v>
      </c>
      <c r="F78"/>
      <c r="G78" s="75"/>
      <c r="H78" s="86"/>
      <c r="J78" s="87"/>
      <c r="L78" s="87"/>
      <c r="M78" s="87"/>
      <c r="AO78" s="69">
        <v>47159</v>
      </c>
      <c r="AP78" s="65" t="s">
        <v>156</v>
      </c>
    </row>
    <row r="79" spans="2:42" ht="14.5">
      <c r="B79" s="106" t="s">
        <v>150</v>
      </c>
      <c r="C79" s="108">
        <v>126.7</v>
      </c>
      <c r="D79" s="106" t="s">
        <v>141</v>
      </c>
      <c r="E79" s="109">
        <v>0.02</v>
      </c>
      <c r="F79"/>
      <c r="G79" s="75"/>
      <c r="H79" s="86"/>
      <c r="J79" s="87"/>
      <c r="L79" s="87"/>
      <c r="M79" s="87"/>
      <c r="AO79" s="69">
        <v>47187</v>
      </c>
      <c r="AP79" s="65" t="s">
        <v>156</v>
      </c>
    </row>
    <row r="80" spans="2:42" ht="14.5">
      <c r="B80" s="106" t="s">
        <v>151</v>
      </c>
      <c r="C80" s="108">
        <v>127.3</v>
      </c>
      <c r="D80" s="106" t="s">
        <v>141</v>
      </c>
      <c r="E80" s="109">
        <v>0.02</v>
      </c>
      <c r="F80"/>
      <c r="G80" s="75"/>
      <c r="H80" s="86"/>
      <c r="J80" s="88"/>
      <c r="L80" s="87"/>
      <c r="M80" s="87"/>
      <c r="AO80" s="69">
        <v>47218</v>
      </c>
      <c r="AP80" s="65" t="s">
        <v>157</v>
      </c>
    </row>
    <row r="81" spans="2:42" ht="14.5">
      <c r="B81" s="106" t="s">
        <v>152</v>
      </c>
      <c r="C81" s="108">
        <v>127.9</v>
      </c>
      <c r="D81" s="106" t="s">
        <v>141</v>
      </c>
      <c r="E81" s="109">
        <v>0.02</v>
      </c>
      <c r="F81"/>
      <c r="G81" s="75"/>
      <c r="H81" s="86"/>
      <c r="J81" s="87"/>
      <c r="L81" s="87"/>
      <c r="M81" s="87"/>
      <c r="AO81" s="69">
        <v>47248</v>
      </c>
      <c r="AP81" s="65" t="s">
        <v>157</v>
      </c>
    </row>
    <row r="82" spans="2:42" ht="14.5">
      <c r="B82" s="106" t="s">
        <v>153</v>
      </c>
      <c r="C82" s="108">
        <v>128.6</v>
      </c>
      <c r="D82" s="106" t="s">
        <v>141</v>
      </c>
      <c r="E82" s="109">
        <v>0.02</v>
      </c>
      <c r="F82"/>
      <c r="G82" s="75"/>
      <c r="H82" s="86"/>
      <c r="J82" s="87"/>
      <c r="L82" s="87"/>
      <c r="M82" s="87"/>
      <c r="AO82" s="69">
        <v>47279</v>
      </c>
      <c r="AP82" s="65" t="s">
        <v>157</v>
      </c>
    </row>
    <row r="83" spans="2:42" ht="14.5">
      <c r="B83" s="106" t="s">
        <v>154</v>
      </c>
      <c r="C83" s="108">
        <v>129.19999999999999</v>
      </c>
      <c r="D83" s="106" t="s">
        <v>141</v>
      </c>
      <c r="E83" s="109">
        <v>0.02</v>
      </c>
      <c r="F83"/>
      <c r="G83" s="75"/>
      <c r="H83" s="86"/>
      <c r="J83" s="87"/>
      <c r="L83" s="87"/>
      <c r="M83" s="87"/>
      <c r="AO83" s="69">
        <v>47309</v>
      </c>
      <c r="AP83" s="65" t="s">
        <v>158</v>
      </c>
    </row>
    <row r="84" spans="2:42" ht="14.5">
      <c r="B84" s="106" t="s">
        <v>155</v>
      </c>
      <c r="C84" s="108">
        <v>129.9</v>
      </c>
      <c r="D84" s="106" t="s">
        <v>141</v>
      </c>
      <c r="E84" s="109">
        <v>0.02</v>
      </c>
      <c r="F84"/>
      <c r="G84" s="75"/>
      <c r="H84" s="86"/>
      <c r="J84" s="87"/>
      <c r="K84" s="87"/>
      <c r="L84" s="87"/>
      <c r="M84" s="87"/>
      <c r="AO84" s="69">
        <v>47340</v>
      </c>
      <c r="AP84" s="65" t="s">
        <v>158</v>
      </c>
    </row>
    <row r="85" spans="2:42" ht="14.5">
      <c r="B85" s="106" t="s">
        <v>156</v>
      </c>
      <c r="C85" s="108">
        <v>130.5</v>
      </c>
      <c r="D85" s="106" t="s">
        <v>141</v>
      </c>
      <c r="E85" s="109">
        <v>0.02</v>
      </c>
      <c r="F85"/>
      <c r="G85" s="75"/>
      <c r="H85" s="86"/>
      <c r="J85" s="87"/>
      <c r="K85" s="87"/>
      <c r="L85" s="87"/>
      <c r="M85" s="87"/>
      <c r="AO85" s="69">
        <v>47371</v>
      </c>
      <c r="AP85" s="65" t="s">
        <v>158</v>
      </c>
    </row>
    <row r="86" spans="2:42" ht="14.5">
      <c r="B86" s="106" t="s">
        <v>157</v>
      </c>
      <c r="C86" s="108">
        <v>131.19999999999999</v>
      </c>
      <c r="D86" s="106" t="s">
        <v>141</v>
      </c>
      <c r="E86" s="109">
        <v>0.02</v>
      </c>
      <c r="F86"/>
      <c r="G86" s="75"/>
      <c r="H86" s="86"/>
      <c r="J86" s="87"/>
      <c r="K86" s="88"/>
      <c r="L86" s="87"/>
      <c r="M86" s="87"/>
      <c r="AO86" s="69">
        <v>47401</v>
      </c>
      <c r="AP86" s="65" t="s">
        <v>159</v>
      </c>
    </row>
    <row r="87" spans="2:42" ht="14.5">
      <c r="B87" s="106" t="s">
        <v>158</v>
      </c>
      <c r="C87" s="108">
        <v>131.80000000000001</v>
      </c>
      <c r="D87" s="106" t="s">
        <v>141</v>
      </c>
      <c r="E87" s="109">
        <v>0.02</v>
      </c>
      <c r="F87"/>
      <c r="G87" s="75"/>
      <c r="H87" s="86"/>
      <c r="J87" s="87"/>
      <c r="K87" s="87"/>
      <c r="L87" s="87"/>
      <c r="M87" s="87"/>
      <c r="AO87" s="69">
        <v>47432</v>
      </c>
      <c r="AP87" s="65" t="s">
        <v>159</v>
      </c>
    </row>
    <row r="88" spans="2:42" ht="14.5">
      <c r="B88" s="106" t="s">
        <v>159</v>
      </c>
      <c r="C88" s="108">
        <v>132.5</v>
      </c>
      <c r="D88" s="106" t="s">
        <v>141</v>
      </c>
      <c r="E88" s="109">
        <v>0.02</v>
      </c>
      <c r="F88"/>
      <c r="G88" s="75"/>
      <c r="H88" s="86"/>
      <c r="J88" s="87"/>
      <c r="K88" s="87"/>
      <c r="L88" s="87"/>
      <c r="M88" s="87"/>
      <c r="AO88" s="69">
        <v>47462</v>
      </c>
      <c r="AP88" s="65" t="s">
        <v>159</v>
      </c>
    </row>
    <row r="89" spans="2:42" ht="14.5">
      <c r="B89" s="106" t="s">
        <v>160</v>
      </c>
      <c r="C89" s="108">
        <v>133.1</v>
      </c>
      <c r="D89" s="106" t="s">
        <v>161</v>
      </c>
      <c r="E89" s="109">
        <v>0.02</v>
      </c>
      <c r="F89"/>
      <c r="G89" s="75"/>
      <c r="H89" s="86"/>
      <c r="J89" s="87"/>
      <c r="K89" s="87"/>
      <c r="L89" s="87"/>
      <c r="M89" s="87"/>
      <c r="AO89" s="69">
        <v>47493</v>
      </c>
      <c r="AP89" s="65" t="s">
        <v>160</v>
      </c>
    </row>
    <row r="90" spans="2:42" ht="14.5">
      <c r="B90" s="106" t="s">
        <v>162</v>
      </c>
      <c r="C90" s="108">
        <v>133.80000000000001</v>
      </c>
      <c r="D90" s="106" t="s">
        <v>161</v>
      </c>
      <c r="E90" s="109">
        <v>0.02</v>
      </c>
      <c r="F90"/>
      <c r="G90" s="75"/>
      <c r="H90" s="86"/>
      <c r="J90" s="87"/>
      <c r="K90" s="87"/>
      <c r="L90" s="87"/>
      <c r="M90" s="87"/>
      <c r="AO90" s="69">
        <v>47524</v>
      </c>
      <c r="AP90" s="65" t="s">
        <v>160</v>
      </c>
    </row>
    <row r="91" spans="2:42" ht="14.5">
      <c r="B91" s="106" t="s">
        <v>163</v>
      </c>
      <c r="C91" s="108">
        <v>134.5</v>
      </c>
      <c r="D91" s="106" t="s">
        <v>161</v>
      </c>
      <c r="E91" s="109">
        <v>0.02</v>
      </c>
      <c r="F91"/>
      <c r="G91" s="75"/>
      <c r="H91" s="86"/>
      <c r="J91" s="87"/>
      <c r="K91" s="87"/>
      <c r="L91" s="87"/>
      <c r="M91" s="87"/>
      <c r="AO91" s="69">
        <v>47552</v>
      </c>
      <c r="AP91" s="65" t="s">
        <v>160</v>
      </c>
    </row>
    <row r="92" spans="2:42" ht="14.5">
      <c r="B92" s="106" t="s">
        <v>164</v>
      </c>
      <c r="C92" s="108">
        <v>135.1</v>
      </c>
      <c r="D92" s="106" t="s">
        <v>161</v>
      </c>
      <c r="E92" s="109">
        <v>0.02</v>
      </c>
      <c r="F92"/>
      <c r="G92" s="75"/>
      <c r="H92" s="86"/>
      <c r="J92" s="87"/>
      <c r="K92" s="87"/>
      <c r="L92" s="87"/>
      <c r="M92" s="87"/>
      <c r="AO92" s="69">
        <v>47583</v>
      </c>
      <c r="AP92" s="65" t="s">
        <v>162</v>
      </c>
    </row>
    <row r="93" spans="2:42" ht="14.5">
      <c r="B93" s="106" t="s">
        <v>165</v>
      </c>
      <c r="C93" s="108">
        <v>135.80000000000001</v>
      </c>
      <c r="D93" s="106" t="s">
        <v>161</v>
      </c>
      <c r="E93" s="109">
        <v>0.02</v>
      </c>
      <c r="F93"/>
      <c r="G93" s="75"/>
      <c r="H93" s="86"/>
      <c r="J93" s="87"/>
      <c r="K93" s="87"/>
      <c r="L93" s="87"/>
      <c r="M93" s="87"/>
      <c r="AO93" s="69">
        <v>47613</v>
      </c>
      <c r="AP93" s="65" t="s">
        <v>162</v>
      </c>
    </row>
    <row r="94" spans="2:42" ht="14.5">
      <c r="B94" s="106" t="s">
        <v>166</v>
      </c>
      <c r="C94" s="108">
        <v>136.5</v>
      </c>
      <c r="D94" s="106" t="s">
        <v>161</v>
      </c>
      <c r="E94" s="109">
        <v>0.02</v>
      </c>
      <c r="F94"/>
      <c r="G94" s="75"/>
      <c r="H94" s="86"/>
      <c r="J94" s="87"/>
      <c r="K94" s="87"/>
      <c r="L94" s="87"/>
      <c r="M94" s="87"/>
      <c r="AO94" s="69">
        <v>47644</v>
      </c>
      <c r="AP94" s="65" t="s">
        <v>162</v>
      </c>
    </row>
    <row r="95" spans="2:42" ht="14.5">
      <c r="B95" s="106" t="s">
        <v>167</v>
      </c>
      <c r="C95" s="108">
        <v>137.19999999999999</v>
      </c>
      <c r="D95" s="106" t="s">
        <v>161</v>
      </c>
      <c r="E95" s="109">
        <v>0.02</v>
      </c>
      <c r="F95"/>
      <c r="G95" s="75"/>
      <c r="H95" s="86"/>
      <c r="J95" s="87"/>
      <c r="K95" s="87"/>
      <c r="L95" s="87"/>
      <c r="M95" s="87"/>
      <c r="AO95" s="69">
        <v>47674</v>
      </c>
      <c r="AP95" s="65" t="s">
        <v>163</v>
      </c>
    </row>
    <row r="96" spans="2:42" ht="14.5">
      <c r="B96" s="106" t="s">
        <v>168</v>
      </c>
      <c r="C96" s="108">
        <v>137.80000000000001</v>
      </c>
      <c r="D96" s="106" t="s">
        <v>161</v>
      </c>
      <c r="E96" s="109">
        <v>0.02</v>
      </c>
      <c r="F96"/>
      <c r="G96" s="75"/>
      <c r="H96" s="86"/>
      <c r="J96" s="87"/>
      <c r="K96" s="87"/>
      <c r="L96" s="87"/>
      <c r="M96" s="87"/>
      <c r="AO96" s="69">
        <v>47705</v>
      </c>
      <c r="AP96" s="65" t="s">
        <v>163</v>
      </c>
    </row>
    <row r="97" spans="2:42" ht="14.5">
      <c r="B97" s="106" t="s">
        <v>169</v>
      </c>
      <c r="C97" s="108">
        <v>138.5</v>
      </c>
      <c r="D97" s="106" t="s">
        <v>161</v>
      </c>
      <c r="E97" s="109">
        <v>0.02</v>
      </c>
      <c r="F97"/>
      <c r="G97" s="75"/>
      <c r="H97" s="86"/>
      <c r="J97" s="87"/>
      <c r="K97" s="87"/>
      <c r="L97" s="87"/>
      <c r="M97" s="87"/>
      <c r="AO97" s="69">
        <v>47736</v>
      </c>
      <c r="AP97" s="65" t="s">
        <v>163</v>
      </c>
    </row>
    <row r="98" spans="2:42" ht="14.5">
      <c r="B98" s="106" t="s">
        <v>170</v>
      </c>
      <c r="C98" s="108">
        <v>139.19999999999999</v>
      </c>
      <c r="D98" s="106" t="s">
        <v>161</v>
      </c>
      <c r="E98" s="109">
        <v>0.02</v>
      </c>
      <c r="F98"/>
      <c r="G98" s="75"/>
      <c r="H98" s="86"/>
      <c r="J98" s="87"/>
      <c r="K98" s="87"/>
      <c r="L98" s="87"/>
      <c r="M98" s="87"/>
      <c r="AO98" s="69">
        <v>47766</v>
      </c>
      <c r="AP98" s="65" t="s">
        <v>164</v>
      </c>
    </row>
    <row r="99" spans="2:42" ht="14.5">
      <c r="B99" s="106" t="s">
        <v>171</v>
      </c>
      <c r="C99" s="108">
        <v>139.9</v>
      </c>
      <c r="D99" s="106" t="s">
        <v>161</v>
      </c>
      <c r="E99" s="109">
        <v>0.02</v>
      </c>
      <c r="F99"/>
      <c r="G99" s="75"/>
      <c r="H99" s="86"/>
      <c r="J99" s="87"/>
      <c r="K99" s="87"/>
      <c r="L99" s="87"/>
      <c r="M99" s="87"/>
      <c r="AO99" s="69">
        <v>47797</v>
      </c>
      <c r="AP99" s="65" t="s">
        <v>164</v>
      </c>
    </row>
    <row r="100" spans="2:42" ht="14.5">
      <c r="B100" s="106" t="s">
        <v>172</v>
      </c>
      <c r="C100" s="108">
        <v>140.6</v>
      </c>
      <c r="D100" s="106" t="s">
        <v>161</v>
      </c>
      <c r="E100" s="109">
        <v>0.02</v>
      </c>
      <c r="F100"/>
      <c r="G100" s="75"/>
      <c r="H100" s="86"/>
      <c r="J100" s="87"/>
      <c r="K100" s="87"/>
      <c r="L100" s="87"/>
      <c r="M100" s="87"/>
      <c r="AO100" s="69">
        <v>47827</v>
      </c>
      <c r="AP100" s="65" t="s">
        <v>164</v>
      </c>
    </row>
    <row r="101" spans="2:42" ht="14.5">
      <c r="B101" s="106" t="s">
        <v>173</v>
      </c>
      <c r="C101" s="108">
        <v>141.30000000000001</v>
      </c>
      <c r="D101" s="106" t="s">
        <v>161</v>
      </c>
      <c r="E101" s="109">
        <v>0.02</v>
      </c>
      <c r="F101"/>
      <c r="G101" s="75"/>
      <c r="H101" s="86"/>
      <c r="J101" s="87"/>
      <c r="K101" s="87"/>
      <c r="L101" s="87"/>
      <c r="M101" s="87"/>
      <c r="AO101" s="69">
        <v>47858</v>
      </c>
      <c r="AP101" s="65" t="s">
        <v>165</v>
      </c>
    </row>
    <row r="102" spans="2:42" ht="14.5">
      <c r="B102" s="106" t="s">
        <v>174</v>
      </c>
      <c r="C102" s="108">
        <v>142</v>
      </c>
      <c r="D102" s="106" t="s">
        <v>161</v>
      </c>
      <c r="E102" s="109">
        <v>0.02</v>
      </c>
      <c r="F102"/>
      <c r="G102" s="75"/>
      <c r="H102" s="86"/>
      <c r="J102" s="87"/>
      <c r="K102" s="87"/>
      <c r="L102" s="87"/>
      <c r="M102" s="87"/>
      <c r="AO102" s="69">
        <v>47889</v>
      </c>
      <c r="AP102" s="65" t="s">
        <v>165</v>
      </c>
    </row>
    <row r="103" spans="2:42" ht="14.5">
      <c r="B103" s="106" t="s">
        <v>175</v>
      </c>
      <c r="C103" s="108">
        <v>142.69999999999999</v>
      </c>
      <c r="D103" s="106" t="s">
        <v>161</v>
      </c>
      <c r="E103" s="109">
        <v>0.02</v>
      </c>
      <c r="F103"/>
      <c r="G103" s="75"/>
      <c r="H103" s="86"/>
      <c r="J103" s="87"/>
      <c r="K103" s="87"/>
      <c r="L103" s="87"/>
      <c r="M103" s="87"/>
      <c r="AO103" s="69">
        <v>47917</v>
      </c>
      <c r="AP103" s="65" t="s">
        <v>165</v>
      </c>
    </row>
    <row r="104" spans="2:42" ht="14.5">
      <c r="B104" s="106" t="s">
        <v>176</v>
      </c>
      <c r="C104" s="108">
        <v>143.4</v>
      </c>
      <c r="D104" s="106" t="s">
        <v>161</v>
      </c>
      <c r="E104" s="109">
        <v>0.02</v>
      </c>
      <c r="F104"/>
      <c r="G104" s="75"/>
      <c r="H104" s="86"/>
      <c r="J104" s="87"/>
      <c r="K104" s="87"/>
      <c r="L104" s="87"/>
      <c r="M104" s="87"/>
      <c r="AO104" s="69">
        <v>47948</v>
      </c>
      <c r="AP104" s="65" t="s">
        <v>166</v>
      </c>
    </row>
    <row r="105" spans="2:42" ht="14.5">
      <c r="B105" s="106" t="s">
        <v>177</v>
      </c>
      <c r="C105" s="108">
        <v>144.1</v>
      </c>
      <c r="D105" s="106" t="s">
        <v>161</v>
      </c>
      <c r="E105" s="109">
        <v>0.02</v>
      </c>
      <c r="F105"/>
      <c r="G105" s="75"/>
      <c r="H105" s="86"/>
      <c r="J105" s="87"/>
      <c r="K105" s="87"/>
      <c r="L105" s="87"/>
      <c r="M105" s="87"/>
      <c r="AO105" s="69">
        <v>47978</v>
      </c>
      <c r="AP105" s="65" t="s">
        <v>166</v>
      </c>
    </row>
    <row r="106" spans="2:42" ht="14.5">
      <c r="B106" s="106" t="s">
        <v>178</v>
      </c>
      <c r="C106" s="108">
        <v>144.80000000000001</v>
      </c>
      <c r="D106" s="106" t="s">
        <v>161</v>
      </c>
      <c r="E106" s="109">
        <v>0.02</v>
      </c>
      <c r="F106"/>
      <c r="G106" s="75"/>
      <c r="H106" s="86"/>
      <c r="J106" s="87"/>
      <c r="K106" s="87"/>
      <c r="L106" s="87"/>
      <c r="M106" s="87"/>
      <c r="AO106" s="69">
        <v>48009</v>
      </c>
      <c r="AP106" s="65" t="s">
        <v>166</v>
      </c>
    </row>
    <row r="107" spans="2:42" ht="14.5">
      <c r="B107" s="106" t="s">
        <v>179</v>
      </c>
      <c r="C107" s="108">
        <v>145.6</v>
      </c>
      <c r="D107" s="106" t="s">
        <v>161</v>
      </c>
      <c r="E107" s="109">
        <v>0.02</v>
      </c>
      <c r="F107"/>
      <c r="G107" s="75"/>
      <c r="H107" s="86"/>
      <c r="K107" s="87"/>
      <c r="L107" s="87"/>
      <c r="M107" s="87"/>
      <c r="AO107" s="69">
        <v>48039</v>
      </c>
      <c r="AP107" s="65" t="s">
        <v>167</v>
      </c>
    </row>
    <row r="108" spans="2:42" ht="14.5">
      <c r="B108" s="106" t="s">
        <v>180</v>
      </c>
      <c r="C108" s="108">
        <v>146.30000000000001</v>
      </c>
      <c r="D108" s="106" t="s">
        <v>161</v>
      </c>
      <c r="E108" s="109">
        <v>0.02</v>
      </c>
      <c r="F108"/>
      <c r="G108" s="75"/>
      <c r="H108" s="86"/>
      <c r="K108" s="87"/>
      <c r="L108" s="87"/>
      <c r="M108" s="87"/>
      <c r="AO108" s="69">
        <v>48070</v>
      </c>
      <c r="AP108" s="65" t="s">
        <v>167</v>
      </c>
    </row>
    <row r="109" spans="2:42" ht="14.5">
      <c r="B109" s="106" t="s">
        <v>181</v>
      </c>
      <c r="C109" s="108">
        <v>147</v>
      </c>
      <c r="D109" s="106" t="s">
        <v>161</v>
      </c>
      <c r="E109" s="109">
        <v>0.02</v>
      </c>
      <c r="F109"/>
      <c r="G109" s="75"/>
      <c r="H109" s="86"/>
      <c r="K109" s="87"/>
      <c r="L109" s="87"/>
      <c r="M109" s="87"/>
      <c r="AO109" s="69">
        <v>48101</v>
      </c>
      <c r="AP109" s="65" t="s">
        <v>167</v>
      </c>
    </row>
    <row r="110" spans="2:42" ht="14.5">
      <c r="B110" s="106" t="s">
        <v>182</v>
      </c>
      <c r="C110" s="108">
        <v>147.69999999999999</v>
      </c>
      <c r="D110" s="106" t="s">
        <v>161</v>
      </c>
      <c r="E110" s="109">
        <v>0.02</v>
      </c>
      <c r="F110"/>
      <c r="G110" s="75"/>
      <c r="H110" s="86"/>
      <c r="K110" s="87"/>
      <c r="L110" s="87"/>
      <c r="M110" s="87"/>
      <c r="AO110" s="69">
        <v>48131</v>
      </c>
      <c r="AP110" s="65" t="s">
        <v>168</v>
      </c>
    </row>
    <row r="111" spans="2:42" ht="14.5">
      <c r="B111" s="106" t="s">
        <v>183</v>
      </c>
      <c r="C111" s="108">
        <v>148.5</v>
      </c>
      <c r="D111" s="106" t="s">
        <v>161</v>
      </c>
      <c r="E111" s="109">
        <v>0.02</v>
      </c>
      <c r="F111"/>
      <c r="G111" s="75"/>
      <c r="H111" s="86"/>
      <c r="K111" s="87"/>
      <c r="L111" s="87"/>
      <c r="M111" s="87"/>
      <c r="AO111" s="69">
        <v>48162</v>
      </c>
      <c r="AP111" s="65" t="s">
        <v>168</v>
      </c>
    </row>
    <row r="112" spans="2:42" ht="14.5">
      <c r="B112" s="106" t="s">
        <v>184</v>
      </c>
      <c r="C112" s="108">
        <v>149.19999999999999</v>
      </c>
      <c r="D112" s="106" t="s">
        <v>161</v>
      </c>
      <c r="E112" s="109">
        <v>0.02</v>
      </c>
      <c r="F112"/>
      <c r="G112" s="75"/>
      <c r="H112" s="86"/>
      <c r="K112" s="87"/>
      <c r="L112" s="87"/>
      <c r="M112" s="87"/>
      <c r="AO112" s="69">
        <v>48192</v>
      </c>
      <c r="AP112" s="65" t="s">
        <v>168</v>
      </c>
    </row>
    <row r="113" spans="2:41" ht="14.5">
      <c r="B113" s="106" t="s">
        <v>185</v>
      </c>
      <c r="C113" s="108">
        <v>149.9</v>
      </c>
      <c r="D113" s="106" t="s">
        <v>161</v>
      </c>
      <c r="E113" s="109">
        <v>0.02</v>
      </c>
      <c r="F113"/>
      <c r="G113" s="75"/>
      <c r="H113" s="86"/>
      <c r="L113" s="87"/>
      <c r="M113" s="87"/>
      <c r="AO113" s="69"/>
    </row>
    <row r="114" spans="2:41" ht="14.5">
      <c r="B114" s="106" t="s">
        <v>186</v>
      </c>
      <c r="C114" s="108">
        <v>150.69999999999999</v>
      </c>
      <c r="D114" s="106" t="s">
        <v>161</v>
      </c>
      <c r="E114" s="109">
        <v>0.02</v>
      </c>
      <c r="F114"/>
      <c r="G114" s="75"/>
      <c r="H114" s="86"/>
      <c r="L114" s="87"/>
      <c r="M114" s="87"/>
      <c r="AO114" s="69"/>
    </row>
    <row r="115" spans="2:41" ht="14.5">
      <c r="B115" s="106" t="s">
        <v>187</v>
      </c>
      <c r="C115" s="108">
        <v>151.4</v>
      </c>
      <c r="D115" s="106" t="s">
        <v>161</v>
      </c>
      <c r="E115" s="109">
        <v>0.02</v>
      </c>
      <c r="F115"/>
      <c r="G115" s="75"/>
      <c r="H115" s="86"/>
      <c r="L115" s="87"/>
      <c r="M115" s="87"/>
      <c r="AO115" s="69"/>
    </row>
    <row r="116" spans="2:41" ht="14.5">
      <c r="B116" s="106" t="s">
        <v>188</v>
      </c>
      <c r="C116" s="108">
        <v>152.19999999999999</v>
      </c>
      <c r="D116" s="106" t="s">
        <v>161</v>
      </c>
      <c r="E116" s="109">
        <v>0.02</v>
      </c>
      <c r="F116"/>
      <c r="G116" s="75"/>
      <c r="H116" s="86"/>
      <c r="L116" s="87"/>
      <c r="M116" s="87"/>
      <c r="AO116" s="69"/>
    </row>
    <row r="117" spans="2:41" ht="14.5">
      <c r="B117" s="106" t="s">
        <v>189</v>
      </c>
      <c r="C117" s="108">
        <v>152.9</v>
      </c>
      <c r="D117" s="106" t="s">
        <v>161</v>
      </c>
      <c r="E117" s="109">
        <v>0.02</v>
      </c>
      <c r="F117"/>
      <c r="G117" s="75"/>
      <c r="H117" s="86"/>
      <c r="L117" s="87"/>
      <c r="M117" s="87"/>
    </row>
    <row r="118" spans="2:41" ht="14.5">
      <c r="B118" s="106" t="s">
        <v>190</v>
      </c>
      <c r="C118" s="108">
        <v>153.69999999999999</v>
      </c>
      <c r="D118" s="106" t="s">
        <v>161</v>
      </c>
      <c r="E118" s="109">
        <v>0.02</v>
      </c>
      <c r="F118"/>
      <c r="G118" s="75"/>
      <c r="H118" s="86"/>
      <c r="L118" s="87"/>
      <c r="M118" s="87"/>
    </row>
    <row r="119" spans="2:41" ht="14.5">
      <c r="B119" s="106" t="s">
        <v>191</v>
      </c>
      <c r="C119" s="108">
        <v>154.5</v>
      </c>
      <c r="D119" s="106" t="s">
        <v>161</v>
      </c>
      <c r="E119" s="109">
        <v>0.02</v>
      </c>
      <c r="F119"/>
      <c r="G119" s="75"/>
      <c r="H119" s="86"/>
      <c r="L119" s="87"/>
      <c r="M119" s="87"/>
    </row>
    <row r="120" spans="2:41" ht="14.5">
      <c r="B120" s="106" t="s">
        <v>192</v>
      </c>
      <c r="C120" s="108">
        <v>155.19999999999999</v>
      </c>
      <c r="D120" s="106" t="s">
        <v>161</v>
      </c>
      <c r="E120" s="109">
        <v>0.02</v>
      </c>
      <c r="F120"/>
      <c r="G120" s="75"/>
      <c r="H120" s="86"/>
      <c r="L120" s="87"/>
      <c r="M120" s="87"/>
    </row>
    <row r="121" spans="2:41" ht="14.5">
      <c r="B121" s="106" t="s">
        <v>193</v>
      </c>
      <c r="C121" s="108">
        <v>156</v>
      </c>
      <c r="D121" s="106" t="s">
        <v>161</v>
      </c>
      <c r="E121" s="109">
        <v>0.02</v>
      </c>
      <c r="F121"/>
      <c r="G121" s="75"/>
      <c r="H121" s="86"/>
      <c r="L121" s="87"/>
      <c r="M121" s="87"/>
    </row>
    <row r="122" spans="2:41" ht="14.5">
      <c r="B122" s="106" t="s">
        <v>194</v>
      </c>
      <c r="C122" s="108">
        <v>156.80000000000001</v>
      </c>
      <c r="D122" s="106" t="s">
        <v>161</v>
      </c>
      <c r="E122" s="109">
        <v>0.02</v>
      </c>
      <c r="F122"/>
      <c r="G122" s="75"/>
      <c r="H122" s="86"/>
      <c r="L122" s="87"/>
      <c r="M122" s="87"/>
    </row>
    <row r="123" spans="2:41" ht="14.5">
      <c r="B123" s="106" t="s">
        <v>195</v>
      </c>
      <c r="C123" s="108">
        <v>157.6</v>
      </c>
      <c r="D123" s="106" t="s">
        <v>161</v>
      </c>
      <c r="E123" s="109">
        <v>0.02</v>
      </c>
      <c r="F123"/>
      <c r="G123" s="75"/>
      <c r="H123" s="86"/>
      <c r="L123" s="87"/>
      <c r="M123" s="87"/>
    </row>
    <row r="124" spans="2:41" ht="14.5">
      <c r="B124" s="106" t="s">
        <v>196</v>
      </c>
      <c r="C124" s="108">
        <v>158.30000000000001</v>
      </c>
      <c r="D124" s="106" t="s">
        <v>161</v>
      </c>
      <c r="E124" s="109">
        <v>0.02</v>
      </c>
      <c r="F124"/>
      <c r="G124" s="75"/>
      <c r="H124" s="86"/>
      <c r="L124" s="87"/>
      <c r="M124" s="87"/>
    </row>
    <row r="125" spans="2:41" ht="14.5">
      <c r="B125" s="106" t="s">
        <v>197</v>
      </c>
      <c r="C125" s="108">
        <v>159.1</v>
      </c>
      <c r="D125" s="106" t="s">
        <v>161</v>
      </c>
      <c r="E125" s="109">
        <v>0.02</v>
      </c>
      <c r="F125"/>
      <c r="G125" s="75"/>
      <c r="H125" s="86"/>
      <c r="L125" s="87"/>
      <c r="M125" s="87"/>
    </row>
    <row r="126" spans="2:41" ht="14.5">
      <c r="B126" s="106" t="s">
        <v>198</v>
      </c>
      <c r="C126" s="108">
        <v>159.9</v>
      </c>
      <c r="D126" s="106" t="s">
        <v>161</v>
      </c>
      <c r="E126" s="109">
        <v>0.02</v>
      </c>
      <c r="F126"/>
      <c r="G126" s="75"/>
      <c r="H126" s="86"/>
      <c r="L126" s="87"/>
      <c r="M126" s="87"/>
    </row>
    <row r="127" spans="2:41" ht="14.5">
      <c r="B127" s="106" t="s">
        <v>199</v>
      </c>
      <c r="C127" s="108">
        <v>160.69999999999999</v>
      </c>
      <c r="D127" s="106" t="s">
        <v>161</v>
      </c>
      <c r="E127" s="109">
        <v>0.02</v>
      </c>
      <c r="F127"/>
      <c r="G127" s="75"/>
      <c r="H127" s="86"/>
      <c r="L127" s="87"/>
      <c r="M127" s="87"/>
    </row>
    <row r="128" spans="2:41" ht="14.5">
      <c r="B128" s="106" t="s">
        <v>200</v>
      </c>
      <c r="C128" s="108">
        <v>161.5</v>
      </c>
      <c r="D128" s="106" t="s">
        <v>161</v>
      </c>
      <c r="E128" s="109">
        <v>0.02</v>
      </c>
      <c r="F128"/>
      <c r="G128" s="75"/>
      <c r="H128" s="86"/>
      <c r="L128" s="87"/>
      <c r="M128" s="87"/>
    </row>
    <row r="129" spans="5:13" ht="14.5">
      <c r="E129" s="85"/>
      <c r="F129" s="75"/>
      <c r="G129" s="75"/>
      <c r="H129" s="86"/>
      <c r="L129" s="87"/>
      <c r="M129" s="87"/>
    </row>
    <row r="130" spans="5:13" ht="14.5">
      <c r="E130" s="85"/>
      <c r="F130" s="75"/>
      <c r="G130" s="75"/>
      <c r="H130" s="86"/>
      <c r="L130" s="87"/>
      <c r="M130" s="87"/>
    </row>
    <row r="131" spans="5:13" ht="14.5">
      <c r="E131" s="85"/>
      <c r="F131" s="75"/>
      <c r="G131" s="75"/>
      <c r="H131" s="86"/>
      <c r="L131" s="87"/>
      <c r="M131" s="87"/>
    </row>
    <row r="132" spans="5:13" ht="14.5">
      <c r="E132" s="85"/>
      <c r="F132" s="75"/>
      <c r="G132" s="75"/>
      <c r="H132" s="86"/>
      <c r="L132" s="87"/>
      <c r="M132" s="87"/>
    </row>
    <row r="133" spans="5:13" ht="14.5">
      <c r="E133" s="85"/>
      <c r="F133" s="75"/>
      <c r="G133" s="75"/>
      <c r="H133" s="86"/>
      <c r="L133" s="87"/>
      <c r="M133" s="87"/>
    </row>
    <row r="134" spans="5:13" ht="14.5">
      <c r="E134" s="85"/>
      <c r="F134" s="75"/>
      <c r="G134" s="75"/>
      <c r="H134" s="86"/>
      <c r="L134" s="87"/>
      <c r="M134" s="87"/>
    </row>
    <row r="135" spans="5:13" ht="14.5">
      <c r="E135" s="85"/>
      <c r="F135" s="75"/>
      <c r="G135" s="75"/>
      <c r="H135" s="86"/>
      <c r="L135" s="87"/>
      <c r="M135" s="87"/>
    </row>
    <row r="136" spans="5:13" ht="14.5">
      <c r="E136" s="85"/>
      <c r="F136" s="75"/>
      <c r="G136" s="75"/>
      <c r="H136" s="86"/>
      <c r="L136" s="87"/>
      <c r="M136" s="87"/>
    </row>
    <row r="137" spans="5:13" ht="14.5">
      <c r="E137" s="85"/>
      <c r="F137" s="75"/>
      <c r="G137" s="75"/>
      <c r="H137" s="86"/>
      <c r="L137" s="87"/>
      <c r="M137" s="87"/>
    </row>
    <row r="138" spans="5:13" ht="14.5">
      <c r="E138" s="85"/>
      <c r="F138" s="75"/>
      <c r="G138" s="75"/>
      <c r="H138" s="86"/>
      <c r="L138" s="87"/>
      <c r="M138" s="87"/>
    </row>
    <row r="139" spans="5:13" ht="14.5">
      <c r="E139" s="85"/>
      <c r="F139" s="75"/>
      <c r="G139" s="75"/>
      <c r="H139" s="86"/>
      <c r="L139" s="87"/>
      <c r="M139" s="87"/>
    </row>
    <row r="140" spans="5:13" ht="14.5">
      <c r="E140" s="85"/>
      <c r="F140" s="75"/>
      <c r="G140" s="75"/>
      <c r="H140" s="86"/>
      <c r="L140" s="87"/>
      <c r="M140" s="87"/>
    </row>
    <row r="141" spans="5:13" ht="14.5">
      <c r="E141" s="85"/>
      <c r="F141" s="75"/>
      <c r="G141" s="75"/>
      <c r="H141" s="86"/>
      <c r="L141" s="87"/>
      <c r="M141" s="87"/>
    </row>
    <row r="142" spans="5:13" ht="14.5">
      <c r="E142" s="85"/>
      <c r="F142" s="75"/>
      <c r="G142" s="75"/>
      <c r="H142" s="86"/>
      <c r="L142" s="87"/>
      <c r="M142" s="87"/>
    </row>
    <row r="143" spans="5:13" ht="14.5">
      <c r="E143" s="85"/>
      <c r="F143" s="75"/>
      <c r="G143" s="75"/>
      <c r="H143" s="86"/>
      <c r="L143" s="87"/>
      <c r="M143" s="87"/>
    </row>
    <row r="144" spans="5:13" ht="14.5">
      <c r="E144" s="85"/>
      <c r="F144" s="75"/>
      <c r="G144" s="75"/>
      <c r="H144" s="86"/>
      <c r="L144" s="87"/>
      <c r="M144" s="87"/>
    </row>
    <row r="145" spans="5:13" ht="14.5">
      <c r="E145" s="85"/>
      <c r="F145" s="75"/>
      <c r="G145" s="75"/>
      <c r="H145" s="86"/>
      <c r="L145" s="87"/>
      <c r="M145" s="87"/>
    </row>
    <row r="146" spans="5:13" ht="14.5">
      <c r="E146" s="85"/>
      <c r="F146" s="75"/>
      <c r="G146" s="75"/>
      <c r="H146" s="86"/>
      <c r="L146" s="87"/>
      <c r="M146" s="87"/>
    </row>
    <row r="147" spans="5:13" ht="14.5">
      <c r="E147" s="85"/>
      <c r="F147" s="75"/>
      <c r="G147" s="75"/>
      <c r="H147" s="86"/>
      <c r="L147" s="87"/>
      <c r="M147" s="87"/>
    </row>
    <row r="148" spans="5:13" ht="14.5">
      <c r="E148" s="85"/>
      <c r="F148" s="75"/>
      <c r="G148" s="75"/>
      <c r="H148" s="86"/>
      <c r="L148" s="87"/>
      <c r="M148" s="87"/>
    </row>
    <row r="149" spans="5:13" ht="14.5">
      <c r="E149" s="85"/>
      <c r="F149" s="75"/>
      <c r="G149" s="75"/>
      <c r="H149" s="86"/>
      <c r="L149" s="87"/>
      <c r="M149" s="87"/>
    </row>
    <row r="150" spans="5:13" ht="14.5">
      <c r="E150" s="85"/>
      <c r="F150" s="75"/>
      <c r="G150" s="75"/>
      <c r="H150" s="86"/>
      <c r="L150" s="87"/>
      <c r="M150" s="87"/>
    </row>
    <row r="151" spans="5:13" ht="14.5">
      <c r="E151" s="85"/>
      <c r="F151" s="75"/>
      <c r="G151" s="75"/>
      <c r="H151" s="86"/>
      <c r="L151" s="87"/>
      <c r="M151" s="87"/>
    </row>
    <row r="152" spans="5:13" ht="14.5">
      <c r="E152" s="85"/>
      <c r="F152" s="75"/>
      <c r="G152" s="75"/>
      <c r="H152" s="86"/>
      <c r="L152" s="87"/>
      <c r="M152" s="87"/>
    </row>
    <row r="153" spans="5:13" ht="14.5">
      <c r="E153" s="85"/>
      <c r="F153" s="75"/>
      <c r="G153" s="75"/>
      <c r="H153" s="86"/>
      <c r="L153" s="87"/>
      <c r="M153" s="87"/>
    </row>
    <row r="154" spans="5:13" ht="14.5">
      <c r="E154" s="85"/>
      <c r="F154" s="75"/>
      <c r="G154" s="75"/>
      <c r="H154" s="86"/>
      <c r="L154" s="87"/>
      <c r="M154" s="87"/>
    </row>
    <row r="155" spans="5:13" ht="14.5">
      <c r="E155" s="85"/>
      <c r="F155" s="75"/>
      <c r="G155" s="75"/>
      <c r="H155" s="86"/>
      <c r="L155" s="87"/>
      <c r="M155" s="87"/>
    </row>
    <row r="156" spans="5:13" ht="14.5">
      <c r="E156" s="85"/>
      <c r="F156" s="75"/>
      <c r="G156" s="75"/>
      <c r="H156" s="86"/>
      <c r="L156" s="87"/>
      <c r="M156" s="87"/>
    </row>
    <row r="157" spans="5:13" ht="14.5">
      <c r="E157" s="85"/>
      <c r="F157" s="75"/>
      <c r="G157" s="75"/>
      <c r="H157" s="86"/>
      <c r="L157" s="87"/>
      <c r="M157" s="87"/>
    </row>
    <row r="158" spans="5:13" ht="14.5">
      <c r="E158" s="85"/>
      <c r="F158" s="75"/>
      <c r="G158" s="75"/>
      <c r="H158" s="86"/>
      <c r="L158" s="87"/>
      <c r="M158" s="87"/>
    </row>
    <row r="159" spans="5:13" ht="14.5">
      <c r="E159" s="85"/>
      <c r="F159" s="75"/>
      <c r="G159" s="75"/>
      <c r="H159" s="86"/>
      <c r="L159" s="87"/>
      <c r="M159" s="87"/>
    </row>
    <row r="160" spans="5:13" ht="14.5">
      <c r="E160" s="85"/>
      <c r="F160" s="75"/>
      <c r="G160" s="75"/>
      <c r="H160" s="86"/>
      <c r="L160" s="87"/>
      <c r="M160" s="87"/>
    </row>
    <row r="161" spans="5:13" ht="14.5">
      <c r="E161" s="85"/>
      <c r="F161" s="75"/>
      <c r="G161" s="75"/>
      <c r="H161" s="86"/>
      <c r="L161" s="87"/>
      <c r="M161" s="87"/>
    </row>
    <row r="162" spans="5:13" ht="14.5">
      <c r="E162" s="85"/>
      <c r="F162" s="75"/>
      <c r="G162" s="75"/>
      <c r="H162" s="86"/>
    </row>
    <row r="163" spans="5:13" ht="14.5">
      <c r="E163" s="85"/>
      <c r="F163" s="75"/>
      <c r="G163" s="75"/>
      <c r="H163" s="86"/>
    </row>
    <row r="164" spans="5:13" ht="14.5">
      <c r="E164" s="85"/>
      <c r="F164" s="75"/>
      <c r="G164" s="75"/>
      <c r="H164" s="86"/>
    </row>
    <row r="165" spans="5:13" ht="14.5">
      <c r="E165" s="85"/>
      <c r="F165" s="75"/>
      <c r="G165" s="75"/>
      <c r="H165" s="86"/>
    </row>
    <row r="166" spans="5:13" ht="14.5">
      <c r="E166" s="85"/>
      <c r="F166" s="75"/>
      <c r="G166" s="75"/>
      <c r="H166" s="86"/>
    </row>
    <row r="167" spans="5:13" ht="14.5">
      <c r="E167" s="85"/>
      <c r="F167" s="75"/>
      <c r="G167" s="75"/>
      <c r="H167" s="86"/>
    </row>
    <row r="168" spans="5:13" ht="14.5">
      <c r="E168" s="85"/>
      <c r="F168" s="75"/>
      <c r="G168" s="75"/>
      <c r="H168" s="86"/>
    </row>
    <row r="169" spans="5:13" ht="14.5">
      <c r="E169" s="85"/>
      <c r="F169" s="75"/>
      <c r="G169" s="75"/>
      <c r="H169" s="86"/>
    </row>
    <row r="170" spans="5:13" ht="14.5">
      <c r="E170" s="85"/>
      <c r="F170" s="75"/>
      <c r="G170" s="75"/>
      <c r="H170" s="86"/>
    </row>
    <row r="171" spans="5:13" ht="14.5">
      <c r="E171" s="85"/>
      <c r="F171" s="75"/>
      <c r="G171" s="75"/>
      <c r="H171" s="86"/>
    </row>
    <row r="172" spans="5:13" ht="14.5">
      <c r="E172" s="85"/>
      <c r="F172" s="75"/>
      <c r="G172" s="75"/>
      <c r="H172" s="86"/>
    </row>
    <row r="173" spans="5:13" ht="14.5">
      <c r="E173" s="85"/>
      <c r="F173" s="75"/>
      <c r="G173" s="75"/>
      <c r="H173" s="86"/>
    </row>
    <row r="174" spans="5:13" ht="14.5">
      <c r="E174" s="85"/>
      <c r="F174" s="75"/>
      <c r="G174" s="75"/>
      <c r="H174" s="86"/>
    </row>
    <row r="175" spans="5:13" ht="14.5">
      <c r="E175" s="85"/>
      <c r="F175" s="75"/>
      <c r="G175" s="75"/>
      <c r="H175" s="86"/>
    </row>
    <row r="176" spans="5:13" ht="14.5">
      <c r="E176" s="85"/>
      <c r="F176" s="75"/>
      <c r="G176" s="75"/>
      <c r="H176" s="86"/>
    </row>
    <row r="177" spans="5:8" ht="14.5">
      <c r="E177" s="85"/>
      <c r="F177" s="75"/>
      <c r="G177" s="75"/>
      <c r="H177" s="86"/>
    </row>
    <row r="178" spans="5:8" ht="14.5">
      <c r="E178" s="85"/>
      <c r="F178" s="75"/>
      <c r="G178" s="75"/>
      <c r="H178" s="86"/>
    </row>
    <row r="179" spans="5:8" ht="14.5">
      <c r="E179" s="85"/>
      <c r="F179" s="75"/>
      <c r="G179" s="75"/>
      <c r="H179" s="86"/>
    </row>
    <row r="180" spans="5:8" ht="14.5">
      <c r="E180" s="85"/>
      <c r="F180" s="75"/>
      <c r="G180" s="75"/>
      <c r="H180" s="86"/>
    </row>
    <row r="181" spans="5:8" ht="14.5">
      <c r="E181" s="85"/>
      <c r="F181" s="75"/>
      <c r="G181" s="75"/>
      <c r="H181" s="86"/>
    </row>
    <row r="182" spans="5:8" ht="14.5">
      <c r="E182" s="85"/>
      <c r="F182" s="75"/>
      <c r="G182" s="75"/>
      <c r="H182" s="86"/>
    </row>
    <row r="183" spans="5:8" ht="14.5">
      <c r="E183" s="85"/>
      <c r="F183" s="75"/>
      <c r="G183" s="75"/>
      <c r="H183" s="86"/>
    </row>
    <row r="184" spans="5:8" ht="14.5">
      <c r="E184" s="85"/>
      <c r="F184" s="75"/>
      <c r="G184" s="75"/>
      <c r="H184" s="86"/>
    </row>
    <row r="185" spans="5:8" ht="14.5">
      <c r="E185" s="85"/>
      <c r="F185" s="75"/>
      <c r="G185" s="75"/>
      <c r="H185" s="86"/>
    </row>
    <row r="186" spans="5:8" ht="14.5">
      <c r="E186" s="85"/>
      <c r="F186" s="75"/>
      <c r="G186" s="75"/>
      <c r="H186" s="86"/>
    </row>
    <row r="187" spans="5:8" ht="14.5">
      <c r="E187" s="85"/>
      <c r="F187" s="75"/>
      <c r="G187" s="75"/>
      <c r="H187" s="86"/>
    </row>
    <row r="188" spans="5:8" ht="14.5">
      <c r="E188" s="85"/>
      <c r="F188" s="75"/>
      <c r="G188" s="75"/>
      <c r="H188" s="86"/>
    </row>
    <row r="189" spans="5:8" ht="14.5">
      <c r="E189" s="85"/>
      <c r="F189" s="75"/>
      <c r="G189" s="75"/>
      <c r="H189" s="86"/>
    </row>
    <row r="190" spans="5:8" ht="14.5">
      <c r="E190" s="85"/>
      <c r="F190" s="75"/>
      <c r="G190" s="75"/>
      <c r="H190" s="86"/>
    </row>
    <row r="191" spans="5:8" ht="14.5">
      <c r="E191" s="85"/>
      <c r="F191" s="75"/>
      <c r="G191" s="75"/>
      <c r="H191" s="86"/>
    </row>
    <row r="192" spans="5:8" ht="14.5">
      <c r="E192" s="85"/>
      <c r="F192" s="75"/>
      <c r="G192" s="75"/>
      <c r="H192" s="86"/>
    </row>
    <row r="193" spans="5:8" ht="14.5">
      <c r="E193" s="85"/>
      <c r="F193" s="75"/>
      <c r="G193" s="75"/>
      <c r="H193" s="86"/>
    </row>
    <row r="194" spans="5:8" ht="14.5">
      <c r="E194" s="85"/>
      <c r="F194" s="75"/>
      <c r="G194" s="75"/>
      <c r="H194" s="86"/>
    </row>
    <row r="195" spans="5:8" ht="14.5">
      <c r="E195" s="85"/>
      <c r="F195" s="75"/>
      <c r="G195" s="75"/>
      <c r="H195" s="86"/>
    </row>
    <row r="196" spans="5:8" ht="14.5">
      <c r="E196" s="85"/>
      <c r="F196" s="75"/>
      <c r="G196" s="75"/>
      <c r="H196" s="86"/>
    </row>
    <row r="197" spans="5:8" ht="14.5">
      <c r="E197" s="85"/>
      <c r="F197" s="75"/>
      <c r="G197" s="75"/>
      <c r="H197" s="86"/>
    </row>
    <row r="198" spans="5:8" ht="14.5">
      <c r="E198" s="85"/>
      <c r="F198" s="75"/>
      <c r="G198" s="75"/>
      <c r="H198" s="86"/>
    </row>
    <row r="199" spans="5:8" ht="14.5">
      <c r="E199" s="85"/>
      <c r="F199" s="75"/>
      <c r="G199" s="75"/>
      <c r="H199" s="86"/>
    </row>
    <row r="200" spans="5:8" ht="14.5">
      <c r="E200" s="85"/>
      <c r="F200" s="75"/>
      <c r="G200" s="75"/>
      <c r="H200" s="86"/>
    </row>
    <row r="201" spans="5:8" ht="14.5">
      <c r="E201" s="85"/>
      <c r="F201" s="75"/>
      <c r="G201" s="75"/>
      <c r="H201" s="86"/>
    </row>
    <row r="202" spans="5:8" ht="14.5">
      <c r="E202" s="85"/>
      <c r="F202" s="75"/>
      <c r="G202" s="75"/>
      <c r="H202" s="86"/>
    </row>
    <row r="203" spans="5:8" ht="14.5">
      <c r="E203" s="85"/>
      <c r="F203" s="75"/>
      <c r="G203" s="75"/>
      <c r="H203" s="86"/>
    </row>
    <row r="204" spans="5:8" ht="14.5">
      <c r="E204" s="85"/>
      <c r="F204" s="75"/>
      <c r="G204" s="75"/>
      <c r="H204" s="86"/>
    </row>
    <row r="205" spans="5:8" ht="14.5">
      <c r="E205" s="85"/>
      <c r="F205" s="75"/>
      <c r="G205" s="75"/>
      <c r="H205" s="86"/>
    </row>
    <row r="206" spans="5:8" ht="14.5">
      <c r="E206" s="85"/>
      <c r="F206" s="75"/>
      <c r="G206" s="75"/>
      <c r="H206" s="86"/>
    </row>
    <row r="207" spans="5:8" ht="14.5">
      <c r="E207" s="85"/>
      <c r="F207" s="75"/>
      <c r="G207" s="75"/>
      <c r="H207" s="86"/>
    </row>
    <row r="208" spans="5:8" ht="14.5">
      <c r="E208" s="85"/>
      <c r="F208" s="75"/>
      <c r="G208" s="75"/>
      <c r="H208" s="86"/>
    </row>
    <row r="209" spans="5:8" ht="14.5">
      <c r="E209" s="85"/>
      <c r="F209" s="75"/>
      <c r="G209" s="75"/>
      <c r="H209" s="86"/>
    </row>
    <row r="210" spans="5:8" ht="14.5">
      <c r="E210" s="85"/>
      <c r="F210" s="75"/>
      <c r="G210" s="75"/>
      <c r="H210" s="86"/>
    </row>
    <row r="211" spans="5:8" ht="14.5">
      <c r="E211" s="85"/>
      <c r="F211" s="75"/>
      <c r="G211" s="75"/>
      <c r="H211" s="86"/>
    </row>
    <row r="212" spans="5:8" ht="14.5">
      <c r="E212" s="85"/>
      <c r="F212" s="75"/>
      <c r="G212" s="75"/>
      <c r="H212" s="86"/>
    </row>
    <row r="213" spans="5:8" ht="14.5">
      <c r="E213" s="85"/>
      <c r="F213" s="75"/>
      <c r="G213" s="75"/>
      <c r="H213" s="86"/>
    </row>
    <row r="214" spans="5:8" ht="14.5">
      <c r="E214" s="85"/>
      <c r="F214" s="75"/>
      <c r="G214" s="75"/>
      <c r="H214" s="86"/>
    </row>
    <row r="215" spans="5:8" ht="14.5">
      <c r="E215" s="85"/>
      <c r="F215" s="75"/>
      <c r="G215" s="75"/>
      <c r="H215" s="86"/>
    </row>
    <row r="216" spans="5:8" ht="14.5">
      <c r="E216" s="85"/>
      <c r="F216" s="75"/>
      <c r="G216" s="75"/>
      <c r="H216" s="86"/>
    </row>
    <row r="217" spans="5:8" ht="14.5">
      <c r="E217" s="85"/>
      <c r="F217" s="75"/>
      <c r="G217" s="75"/>
      <c r="H217" s="86"/>
    </row>
    <row r="218" spans="5:8" ht="14.5">
      <c r="E218" s="85"/>
      <c r="F218" s="75"/>
      <c r="G218" s="75"/>
      <c r="H218" s="86"/>
    </row>
    <row r="219" spans="5:8" ht="14.5">
      <c r="E219" s="85"/>
      <c r="F219" s="75"/>
      <c r="G219" s="75"/>
      <c r="H219" s="86"/>
    </row>
    <row r="220" spans="5:8" ht="14.5">
      <c r="E220" s="85"/>
      <c r="F220" s="75"/>
      <c r="G220" s="75"/>
      <c r="H220" s="86"/>
    </row>
    <row r="221" spans="5:8" ht="14.5">
      <c r="E221" s="85"/>
      <c r="F221" s="75"/>
      <c r="G221" s="75"/>
      <c r="H221" s="86"/>
    </row>
    <row r="222" spans="5:8" ht="14.5">
      <c r="E222" s="85"/>
      <c r="F222" s="75"/>
      <c r="G222" s="75"/>
      <c r="H222" s="86"/>
    </row>
    <row r="223" spans="5:8" ht="14.5">
      <c r="E223" s="85"/>
      <c r="F223" s="75"/>
      <c r="G223" s="75"/>
      <c r="H223" s="86"/>
    </row>
    <row r="224" spans="5:8" ht="14.5">
      <c r="E224" s="85"/>
      <c r="F224" s="75"/>
      <c r="G224" s="75"/>
      <c r="H224" s="86"/>
    </row>
    <row r="225" spans="5:8" ht="14.5">
      <c r="E225" s="85"/>
      <c r="F225" s="75"/>
      <c r="G225" s="75"/>
      <c r="H225" s="86"/>
    </row>
    <row r="226" spans="5:8" ht="14.5">
      <c r="E226" s="85"/>
      <c r="F226" s="75"/>
      <c r="G226" s="75"/>
      <c r="H226" s="86"/>
    </row>
    <row r="227" spans="5:8" ht="14.5">
      <c r="E227" s="85"/>
      <c r="F227" s="75"/>
      <c r="G227" s="75"/>
      <c r="H227" s="86"/>
    </row>
    <row r="228" spans="5:8" ht="14.5">
      <c r="E228" s="85"/>
      <c r="F228" s="75"/>
      <c r="G228" s="75"/>
      <c r="H228" s="86"/>
    </row>
    <row r="229" spans="5:8" ht="14.5">
      <c r="E229" s="85"/>
      <c r="F229" s="75"/>
      <c r="G229" s="75"/>
      <c r="H229" s="86"/>
    </row>
    <row r="230" spans="5:8" ht="14.5">
      <c r="E230" s="85"/>
      <c r="F230" s="75"/>
      <c r="G230" s="75"/>
      <c r="H230" s="86"/>
    </row>
    <row r="231" spans="5:8" ht="14.5">
      <c r="E231" s="85"/>
      <c r="F231" s="75"/>
      <c r="G231" s="75"/>
      <c r="H231" s="86"/>
    </row>
    <row r="232" spans="5:8" ht="14.5">
      <c r="E232" s="85"/>
      <c r="F232" s="75"/>
      <c r="G232" s="75"/>
      <c r="H232" s="86"/>
    </row>
    <row r="233" spans="5:8" ht="14.5">
      <c r="E233" s="85"/>
      <c r="F233" s="75"/>
      <c r="G233" s="75"/>
      <c r="H233" s="86"/>
    </row>
    <row r="234" spans="5:8" ht="14.5">
      <c r="E234" s="85"/>
      <c r="F234" s="75"/>
      <c r="G234" s="75"/>
      <c r="H234" s="86"/>
    </row>
    <row r="235" spans="5:8" ht="14.5">
      <c r="E235" s="85"/>
      <c r="F235" s="75"/>
      <c r="G235" s="75"/>
      <c r="H235" s="86"/>
    </row>
    <row r="236" spans="5:8" ht="14.5">
      <c r="E236" s="85"/>
      <c r="F236" s="75"/>
      <c r="G236" s="75"/>
      <c r="H236" s="86"/>
    </row>
    <row r="237" spans="5:8" ht="14.5">
      <c r="E237" s="85"/>
      <c r="F237" s="75"/>
      <c r="G237" s="75"/>
      <c r="H237" s="86"/>
    </row>
    <row r="238" spans="5:8" ht="14.5">
      <c r="E238" s="85"/>
      <c r="F238" s="75"/>
      <c r="G238" s="75"/>
      <c r="H238" s="86"/>
    </row>
    <row r="239" spans="5:8" ht="14.5">
      <c r="E239" s="85"/>
      <c r="F239" s="75"/>
      <c r="G239" s="75"/>
      <c r="H239" s="86"/>
    </row>
    <row r="240" spans="5:8" ht="14.5">
      <c r="E240" s="85"/>
      <c r="F240" s="75"/>
      <c r="G240" s="75"/>
      <c r="H240" s="86"/>
    </row>
    <row r="241" spans="5:8" ht="14.5">
      <c r="E241" s="85"/>
      <c r="F241" s="75"/>
      <c r="G241" s="75"/>
      <c r="H241" s="86"/>
    </row>
    <row r="242" spans="5:8" ht="14.5">
      <c r="E242" s="85"/>
      <c r="F242" s="75"/>
      <c r="G242" s="75"/>
      <c r="H242" s="86"/>
    </row>
    <row r="243" spans="5:8" ht="14.5">
      <c r="E243" s="85"/>
      <c r="F243" s="75"/>
      <c r="G243" s="75"/>
      <c r="H243" s="86"/>
    </row>
    <row r="244" spans="5:8" ht="14.5">
      <c r="E244" s="85"/>
      <c r="F244" s="75"/>
      <c r="G244" s="75"/>
      <c r="H244" s="86"/>
    </row>
    <row r="245" spans="5:8" ht="14.5">
      <c r="E245" s="85"/>
      <c r="F245" s="75"/>
      <c r="G245" s="75"/>
      <c r="H245" s="86"/>
    </row>
    <row r="246" spans="5:8" ht="14.5">
      <c r="E246" s="85"/>
      <c r="F246" s="75"/>
      <c r="G246" s="75"/>
      <c r="H246" s="86"/>
    </row>
    <row r="247" spans="5:8" ht="14.5">
      <c r="E247" s="85"/>
      <c r="F247" s="75"/>
      <c r="G247" s="75"/>
      <c r="H247" s="86"/>
    </row>
    <row r="248" spans="5:8" ht="14.5">
      <c r="E248" s="85"/>
      <c r="F248" s="75"/>
      <c r="G248" s="75"/>
      <c r="H248" s="86"/>
    </row>
    <row r="249" spans="5:8" ht="14.5">
      <c r="E249" s="85"/>
      <c r="F249" s="75"/>
      <c r="G249" s="75"/>
      <c r="H249" s="86"/>
    </row>
    <row r="250" spans="5:8" ht="14.5">
      <c r="E250" s="85"/>
      <c r="F250" s="75"/>
      <c r="G250" s="75"/>
      <c r="H250" s="86"/>
    </row>
    <row r="251" spans="5:8" ht="14.5">
      <c r="E251" s="85"/>
      <c r="F251" s="75"/>
      <c r="G251" s="75"/>
      <c r="H251" s="86"/>
    </row>
    <row r="252" spans="5:8" ht="14.5">
      <c r="E252" s="85"/>
      <c r="F252" s="75"/>
      <c r="G252" s="75"/>
      <c r="H252" s="86"/>
    </row>
    <row r="253" spans="5:8" ht="14.5">
      <c r="E253" s="85"/>
      <c r="F253" s="75"/>
      <c r="G253" s="75"/>
      <c r="H253" s="86"/>
    </row>
    <row r="254" spans="5:8" ht="14.5">
      <c r="E254" s="85"/>
      <c r="F254" s="75"/>
      <c r="G254" s="75"/>
      <c r="H254" s="86"/>
    </row>
    <row r="255" spans="5:8" ht="14.5">
      <c r="E255" s="85"/>
      <c r="F255" s="75"/>
      <c r="G255" s="75"/>
      <c r="H255" s="86"/>
    </row>
    <row r="256" spans="5:8" ht="14.5">
      <c r="E256" s="85"/>
      <c r="F256" s="75"/>
      <c r="G256" s="75"/>
      <c r="H256" s="86"/>
    </row>
    <row r="257" spans="5:8" ht="14.5">
      <c r="E257" s="85"/>
      <c r="F257" s="75"/>
      <c r="G257" s="75"/>
      <c r="H257" s="86"/>
    </row>
    <row r="258" spans="5:8" ht="14.5">
      <c r="E258" s="85"/>
      <c r="F258" s="75"/>
      <c r="G258" s="75"/>
      <c r="H258" s="86"/>
    </row>
    <row r="259" spans="5:8" ht="14.5">
      <c r="E259" s="85"/>
      <c r="F259" s="75"/>
      <c r="G259" s="75"/>
      <c r="H259" s="86"/>
    </row>
    <row r="260" spans="5:8" ht="14.5">
      <c r="E260" s="85"/>
      <c r="F260" s="75"/>
      <c r="G260" s="75"/>
      <c r="H260" s="86"/>
    </row>
    <row r="261" spans="5:8" ht="14.5">
      <c r="E261" s="85"/>
      <c r="F261" s="75"/>
      <c r="G261" s="75"/>
      <c r="H261" s="86"/>
    </row>
    <row r="262" spans="5:8" ht="14.5">
      <c r="E262" s="85"/>
      <c r="F262" s="75"/>
      <c r="G262" s="75"/>
      <c r="H262" s="86"/>
    </row>
    <row r="263" spans="5:8" ht="14.5">
      <c r="E263" s="85"/>
      <c r="F263" s="75"/>
      <c r="G263" s="75"/>
      <c r="H263" s="86"/>
    </row>
    <row r="264" spans="5:8" ht="14.5">
      <c r="E264" s="85"/>
      <c r="F264" s="75"/>
      <c r="G264" s="75"/>
      <c r="H264" s="86"/>
    </row>
    <row r="265" spans="5:8" ht="14.5">
      <c r="E265" s="85"/>
      <c r="F265" s="75"/>
      <c r="G265" s="75"/>
      <c r="H265" s="86"/>
    </row>
    <row r="266" spans="5:8" ht="14.5">
      <c r="E266" s="85"/>
      <c r="F266" s="75"/>
      <c r="G266" s="75"/>
      <c r="H266" s="86"/>
    </row>
    <row r="267" spans="5:8" ht="14.5">
      <c r="E267" s="85"/>
      <c r="F267" s="75"/>
      <c r="G267" s="75"/>
      <c r="H267" s="86"/>
    </row>
    <row r="268" spans="5:8" ht="14.5">
      <c r="E268" s="85"/>
      <c r="F268" s="75"/>
      <c r="G268" s="75"/>
      <c r="H268" s="86"/>
    </row>
    <row r="269" spans="5:8" ht="14.5">
      <c r="E269" s="85"/>
      <c r="F269" s="75"/>
      <c r="G269" s="75"/>
      <c r="H269" s="86"/>
    </row>
    <row r="270" spans="5:8" ht="14.5">
      <c r="E270" s="85"/>
      <c r="F270" s="75"/>
      <c r="G270" s="75"/>
      <c r="H270" s="86"/>
    </row>
    <row r="271" spans="5:8" ht="14.5">
      <c r="E271" s="85"/>
      <c r="F271" s="75"/>
      <c r="G271" s="75"/>
      <c r="H271" s="86"/>
    </row>
    <row r="272" spans="5:8" ht="14.5">
      <c r="E272" s="85"/>
      <c r="F272" s="75"/>
      <c r="G272" s="75"/>
      <c r="H272" s="86"/>
    </row>
    <row r="273" spans="5:8" ht="14.5">
      <c r="E273" s="85"/>
      <c r="F273" s="75"/>
      <c r="G273" s="75"/>
      <c r="H273" s="86"/>
    </row>
    <row r="274" spans="5:8" ht="14.5">
      <c r="E274" s="85"/>
      <c r="F274" s="75"/>
      <c r="G274" s="75"/>
      <c r="H274" s="86"/>
    </row>
    <row r="275" spans="5:8" ht="14.5">
      <c r="E275" s="85"/>
      <c r="F275" s="75"/>
      <c r="G275" s="75"/>
      <c r="H275" s="86"/>
    </row>
    <row r="276" spans="5:8" ht="14.5">
      <c r="E276" s="85"/>
      <c r="F276" s="75"/>
      <c r="G276" s="75"/>
      <c r="H276" s="86"/>
    </row>
    <row r="277" spans="5:8" ht="14.5">
      <c r="E277" s="85"/>
      <c r="F277" s="75"/>
      <c r="G277" s="75"/>
      <c r="H277" s="86"/>
    </row>
    <row r="278" spans="5:8" ht="14.5">
      <c r="E278" s="85"/>
      <c r="F278" s="75"/>
      <c r="G278" s="75"/>
      <c r="H278" s="86"/>
    </row>
    <row r="279" spans="5:8" ht="14.5">
      <c r="E279" s="85"/>
      <c r="F279" s="75"/>
      <c r="G279" s="75"/>
      <c r="H279" s="86"/>
    </row>
    <row r="280" spans="5:8" ht="14.5">
      <c r="E280" s="85"/>
      <c r="F280" s="75"/>
      <c r="G280" s="75"/>
      <c r="H280" s="86"/>
    </row>
    <row r="281" spans="5:8" ht="14.5">
      <c r="E281" s="85"/>
      <c r="F281" s="75"/>
      <c r="G281" s="75"/>
      <c r="H281" s="86"/>
    </row>
    <row r="282" spans="5:8" ht="14.5">
      <c r="E282" s="85"/>
      <c r="F282" s="75"/>
      <c r="G282" s="75"/>
      <c r="H282" s="86"/>
    </row>
    <row r="283" spans="5:8" ht="14.5">
      <c r="E283" s="85"/>
      <c r="F283" s="75"/>
      <c r="G283" s="75"/>
      <c r="H283" s="86"/>
    </row>
    <row r="284" spans="5:8" ht="14.5">
      <c r="E284" s="85"/>
      <c r="F284" s="75"/>
      <c r="G284" s="75"/>
      <c r="H284" s="86"/>
    </row>
    <row r="285" spans="5:8" ht="14.5">
      <c r="E285" s="85"/>
      <c r="F285" s="75"/>
      <c r="G285" s="75"/>
      <c r="H285" s="86"/>
    </row>
    <row r="286" spans="5:8" ht="14.5">
      <c r="E286" s="85"/>
      <c r="F286" s="75"/>
      <c r="G286" s="75"/>
      <c r="H286" s="86"/>
    </row>
    <row r="287" spans="5:8" ht="14.5">
      <c r="E287" s="85"/>
      <c r="F287" s="75"/>
      <c r="G287" s="75"/>
      <c r="H287" s="86"/>
    </row>
    <row r="288" spans="5:8" ht="14.5">
      <c r="E288" s="85"/>
      <c r="F288" s="75"/>
      <c r="G288" s="75"/>
      <c r="H288" s="86"/>
    </row>
    <row r="289" spans="5:8" ht="14.5">
      <c r="E289" s="85"/>
      <c r="F289" s="75"/>
      <c r="G289" s="75"/>
      <c r="H289" s="86"/>
    </row>
    <row r="290" spans="5:8" ht="14.5">
      <c r="E290" s="85"/>
      <c r="F290" s="75"/>
      <c r="G290" s="75"/>
      <c r="H290" s="86"/>
    </row>
    <row r="291" spans="5:8" ht="14.5">
      <c r="E291" s="85"/>
      <c r="F291" s="75"/>
      <c r="G291" s="75"/>
      <c r="H291" s="86"/>
    </row>
    <row r="292" spans="5:8" ht="14.5">
      <c r="E292" s="85"/>
      <c r="F292" s="75"/>
      <c r="G292" s="75"/>
      <c r="H292" s="86"/>
    </row>
    <row r="293" spans="5:8" ht="14.5">
      <c r="E293" s="85"/>
      <c r="F293" s="75"/>
      <c r="G293" s="75"/>
      <c r="H293" s="86"/>
    </row>
    <row r="294" spans="5:8" ht="14.5">
      <c r="E294" s="85"/>
      <c r="F294" s="75"/>
      <c r="G294" s="75"/>
      <c r="H294" s="86"/>
    </row>
    <row r="295" spans="5:8" ht="14.5">
      <c r="E295" s="85"/>
      <c r="F295" s="75"/>
      <c r="G295" s="75"/>
      <c r="H295" s="86"/>
    </row>
    <row r="296" spans="5:8" ht="14.5">
      <c r="E296" s="85"/>
      <c r="F296" s="75"/>
      <c r="G296" s="75"/>
      <c r="H296" s="86"/>
    </row>
    <row r="297" spans="5:8" ht="14.5">
      <c r="E297" s="85"/>
      <c r="F297" s="75"/>
      <c r="G297" s="75"/>
      <c r="H297" s="86"/>
    </row>
    <row r="298" spans="5:8" ht="14.5">
      <c r="E298" s="85"/>
      <c r="F298" s="75"/>
      <c r="G298" s="75"/>
      <c r="H298" s="86"/>
    </row>
    <row r="299" spans="5:8" ht="14.5">
      <c r="E299" s="85"/>
      <c r="F299" s="75"/>
      <c r="G299" s="75"/>
      <c r="H299" s="86"/>
    </row>
    <row r="300" spans="5:8" ht="14.5">
      <c r="E300" s="85"/>
      <c r="F300" s="75"/>
      <c r="G300" s="75"/>
      <c r="H300" s="86"/>
    </row>
    <row r="301" spans="5:8" ht="14.5">
      <c r="E301" s="85"/>
      <c r="F301" s="75"/>
      <c r="G301" s="75"/>
      <c r="H301" s="86"/>
    </row>
    <row r="302" spans="5:8" ht="14.5">
      <c r="E302" s="85"/>
      <c r="F302" s="75"/>
      <c r="G302" s="75"/>
      <c r="H302" s="86"/>
    </row>
    <row r="303" spans="5:8" ht="14.5">
      <c r="E303" s="85"/>
      <c r="F303" s="75"/>
      <c r="G303" s="75"/>
      <c r="H303" s="86"/>
    </row>
    <row r="304" spans="5:8" ht="14.5">
      <c r="E304" s="85"/>
      <c r="F304" s="75"/>
      <c r="G304" s="75"/>
      <c r="H304" s="86"/>
    </row>
    <row r="305" spans="5:8" ht="14.5">
      <c r="E305" s="85"/>
      <c r="F305" s="75"/>
      <c r="G305" s="75"/>
      <c r="H305" s="86"/>
    </row>
    <row r="306" spans="5:8" ht="14.5">
      <c r="E306" s="85"/>
      <c r="F306" s="75"/>
      <c r="G306" s="75"/>
      <c r="H306" s="86"/>
    </row>
    <row r="307" spans="5:8" ht="14.5">
      <c r="E307" s="85"/>
      <c r="F307" s="75"/>
      <c r="G307" s="75"/>
      <c r="H307" s="86"/>
    </row>
    <row r="308" spans="5:8" ht="14.5">
      <c r="E308" s="85"/>
      <c r="F308" s="75"/>
      <c r="G308" s="75"/>
      <c r="H308" s="86"/>
    </row>
    <row r="309" spans="5:8" ht="14.5">
      <c r="E309" s="85"/>
      <c r="F309" s="75"/>
      <c r="G309" s="75"/>
      <c r="H309" s="86"/>
    </row>
    <row r="310" spans="5:8" ht="14.5">
      <c r="E310" s="85"/>
      <c r="F310" s="75"/>
      <c r="G310" s="75"/>
      <c r="H310" s="86"/>
    </row>
    <row r="311" spans="5:8" ht="14.5">
      <c r="E311" s="85"/>
      <c r="F311" s="75"/>
      <c r="G311" s="75"/>
      <c r="H311" s="86"/>
    </row>
    <row r="312" spans="5:8" ht="14.5">
      <c r="E312" s="85"/>
      <c r="F312" s="75"/>
      <c r="G312" s="75"/>
      <c r="H312" s="86"/>
    </row>
    <row r="313" spans="5:8" ht="14.5">
      <c r="E313" s="85"/>
      <c r="F313" s="75"/>
      <c r="G313" s="75"/>
      <c r="H313" s="86"/>
    </row>
    <row r="314" spans="5:8" ht="14.5">
      <c r="E314" s="85"/>
      <c r="F314" s="75"/>
      <c r="G314" s="75"/>
      <c r="H314" s="86"/>
    </row>
    <row r="315" spans="5:8" ht="14.5">
      <c r="E315" s="85"/>
      <c r="F315" s="75"/>
      <c r="G315" s="75"/>
      <c r="H315" s="86"/>
    </row>
    <row r="316" spans="5:8" ht="14.5">
      <c r="E316" s="85"/>
      <c r="F316" s="75"/>
      <c r="G316" s="75"/>
      <c r="H316" s="86"/>
    </row>
    <row r="317" spans="5:8" ht="14.5">
      <c r="E317" s="85"/>
      <c r="F317" s="75"/>
      <c r="G317" s="75"/>
      <c r="H317" s="86"/>
    </row>
    <row r="318" spans="5:8" ht="14.5">
      <c r="E318" s="85"/>
      <c r="F318" s="75"/>
      <c r="G318" s="75"/>
      <c r="H318" s="86"/>
    </row>
    <row r="319" spans="5:8" ht="14.5">
      <c r="E319" s="85"/>
      <c r="F319" s="75"/>
      <c r="G319" s="75"/>
      <c r="H319" s="86"/>
    </row>
    <row r="320" spans="5:8" ht="14.5">
      <c r="E320" s="85"/>
      <c r="F320" s="75"/>
      <c r="G320" s="75"/>
      <c r="H320" s="86"/>
    </row>
    <row r="321" spans="5:8" ht="14.5">
      <c r="E321" s="85"/>
      <c r="F321" s="75"/>
      <c r="G321" s="75"/>
      <c r="H321" s="86"/>
    </row>
    <row r="322" spans="5:8" ht="14.5">
      <c r="E322" s="85"/>
      <c r="F322" s="75"/>
      <c r="G322" s="75"/>
      <c r="H322" s="86"/>
    </row>
    <row r="323" spans="5:8" ht="14.5">
      <c r="E323" s="85"/>
      <c r="F323" s="75"/>
      <c r="G323" s="75"/>
      <c r="H323" s="86"/>
    </row>
    <row r="324" spans="5:8" ht="14.5">
      <c r="E324" s="85"/>
      <c r="F324" s="75"/>
      <c r="G324" s="75"/>
      <c r="H324" s="86"/>
    </row>
    <row r="325" spans="5:8" ht="14.5">
      <c r="E325" s="85"/>
      <c r="F325" s="75"/>
      <c r="G325" s="75"/>
      <c r="H325" s="86"/>
    </row>
    <row r="326" spans="5:8" ht="14.5">
      <c r="E326" s="85"/>
      <c r="F326" s="75"/>
      <c r="G326" s="75"/>
      <c r="H326" s="86"/>
    </row>
    <row r="327" spans="5:8" ht="14.5">
      <c r="E327" s="85"/>
      <c r="F327" s="75"/>
      <c r="G327" s="75"/>
      <c r="H327" s="86"/>
    </row>
    <row r="328" spans="5:8" ht="14.5">
      <c r="E328" s="85"/>
      <c r="F328" s="75"/>
      <c r="G328" s="75"/>
      <c r="H328" s="86"/>
    </row>
    <row r="329" spans="5:8" ht="14.5">
      <c r="E329" s="85"/>
      <c r="F329" s="75"/>
      <c r="G329" s="75"/>
      <c r="H329" s="86"/>
    </row>
    <row r="330" spans="5:8" ht="14.5">
      <c r="E330" s="85"/>
      <c r="F330" s="75"/>
      <c r="G330" s="75"/>
      <c r="H330" s="86"/>
    </row>
    <row r="331" spans="5:8" ht="14.5">
      <c r="E331" s="85"/>
      <c r="F331" s="75"/>
      <c r="G331" s="75"/>
      <c r="H331" s="86"/>
    </row>
    <row r="332" spans="5:8" ht="14.5">
      <c r="E332" s="85"/>
      <c r="F332" s="75"/>
      <c r="G332" s="75"/>
      <c r="H332" s="86"/>
    </row>
    <row r="333" spans="5:8" ht="14.5">
      <c r="E333" s="85"/>
      <c r="F333" s="75"/>
      <c r="G333" s="75"/>
      <c r="H333" s="86"/>
    </row>
    <row r="334" spans="5:8" ht="14.5">
      <c r="E334" s="85"/>
      <c r="F334" s="75"/>
      <c r="G334" s="75"/>
      <c r="H334" s="86"/>
    </row>
    <row r="335" spans="5:8" ht="14.5">
      <c r="E335" s="85"/>
      <c r="F335" s="75"/>
      <c r="G335" s="75"/>
      <c r="H335" s="86"/>
    </row>
    <row r="336" spans="5:8" ht="14.5">
      <c r="E336" s="85"/>
      <c r="F336" s="75"/>
      <c r="G336" s="75"/>
      <c r="H336" s="86"/>
    </row>
    <row r="337" spans="5:8" ht="14.5">
      <c r="E337" s="85"/>
      <c r="F337" s="75"/>
      <c r="G337" s="75"/>
      <c r="H337" s="86"/>
    </row>
    <row r="338" spans="5:8" ht="14.5">
      <c r="E338" s="85"/>
      <c r="F338" s="75"/>
      <c r="G338" s="75"/>
      <c r="H338" s="86"/>
    </row>
  </sheetData>
  <mergeCells count="10">
    <mergeCell ref="V6:X6"/>
    <mergeCell ref="Y6:AA6"/>
    <mergeCell ref="AB6:AD6"/>
    <mergeCell ref="AE6:AG6"/>
    <mergeCell ref="D6:F6"/>
    <mergeCell ref="G6:I6"/>
    <mergeCell ref="J6:L6"/>
    <mergeCell ref="M6:O6"/>
    <mergeCell ref="P6:R6"/>
    <mergeCell ref="S6:U6"/>
  </mergeCells>
  <hyperlinks>
    <hyperlink ref="B1" location="Contents!A1" display="Back to Contents"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FF99"/>
  </sheetPr>
  <dimension ref="A1:BJ11"/>
  <sheetViews>
    <sheetView zoomScale="85" zoomScaleNormal="85" zoomScaleSheetLayoutView="85" workbookViewId="0">
      <selection activeCell="B51" sqref="B51"/>
    </sheetView>
  </sheetViews>
  <sheetFormatPr defaultRowHeight="12.5"/>
  <cols>
    <col min="1" max="1" width="3.1796875" style="19" customWidth="1"/>
    <col min="2" max="2" width="49.1796875" style="19" customWidth="1"/>
    <col min="3" max="8" width="8.453125" style="19" customWidth="1"/>
    <col min="9" max="256" width="9.1796875" style="19"/>
    <col min="257" max="257" width="3.1796875" style="19" customWidth="1"/>
    <col min="258" max="258" width="49.1796875" style="19" customWidth="1"/>
    <col min="259" max="264" width="8.453125" style="19" customWidth="1"/>
    <col min="265" max="512" width="9.1796875" style="19"/>
    <col min="513" max="513" width="3.1796875" style="19" customWidth="1"/>
    <col min="514" max="514" width="49.1796875" style="19" customWidth="1"/>
    <col min="515" max="520" width="8.453125" style="19" customWidth="1"/>
    <col min="521" max="768" width="9.1796875" style="19"/>
    <col min="769" max="769" width="3.1796875" style="19" customWidth="1"/>
    <col min="770" max="770" width="49.1796875" style="19" customWidth="1"/>
    <col min="771" max="776" width="8.453125" style="19" customWidth="1"/>
    <col min="777" max="1024" width="9.1796875" style="19"/>
    <col min="1025" max="1025" width="3.1796875" style="19" customWidth="1"/>
    <col min="1026" max="1026" width="49.1796875" style="19" customWidth="1"/>
    <col min="1027" max="1032" width="8.453125" style="19" customWidth="1"/>
    <col min="1033" max="1280" width="9.1796875" style="19"/>
    <col min="1281" max="1281" width="3.1796875" style="19" customWidth="1"/>
    <col min="1282" max="1282" width="49.1796875" style="19" customWidth="1"/>
    <col min="1283" max="1288" width="8.453125" style="19" customWidth="1"/>
    <col min="1289" max="1536" width="9.1796875" style="19"/>
    <col min="1537" max="1537" width="3.1796875" style="19" customWidth="1"/>
    <col min="1538" max="1538" width="49.1796875" style="19" customWidth="1"/>
    <col min="1539" max="1544" width="8.453125" style="19" customWidth="1"/>
    <col min="1545" max="1792" width="9.1796875" style="19"/>
    <col min="1793" max="1793" width="3.1796875" style="19" customWidth="1"/>
    <col min="1794" max="1794" width="49.1796875" style="19" customWidth="1"/>
    <col min="1795" max="1800" width="8.453125" style="19" customWidth="1"/>
    <col min="1801" max="2048" width="9.1796875" style="19"/>
    <col min="2049" max="2049" width="3.1796875" style="19" customWidth="1"/>
    <col min="2050" max="2050" width="49.1796875" style="19" customWidth="1"/>
    <col min="2051" max="2056" width="8.453125" style="19" customWidth="1"/>
    <col min="2057" max="2304" width="9.1796875" style="19"/>
    <col min="2305" max="2305" width="3.1796875" style="19" customWidth="1"/>
    <col min="2306" max="2306" width="49.1796875" style="19" customWidth="1"/>
    <col min="2307" max="2312" width="8.453125" style="19" customWidth="1"/>
    <col min="2313" max="2560" width="9.1796875" style="19"/>
    <col min="2561" max="2561" width="3.1796875" style="19" customWidth="1"/>
    <col min="2562" max="2562" width="49.1796875" style="19" customWidth="1"/>
    <col min="2563" max="2568" width="8.453125" style="19" customWidth="1"/>
    <col min="2569" max="2816" width="9.1796875" style="19"/>
    <col min="2817" max="2817" width="3.1796875" style="19" customWidth="1"/>
    <col min="2818" max="2818" width="49.1796875" style="19" customWidth="1"/>
    <col min="2819" max="2824" width="8.453125" style="19" customWidth="1"/>
    <col min="2825" max="3072" width="9.1796875" style="19"/>
    <col min="3073" max="3073" width="3.1796875" style="19" customWidth="1"/>
    <col min="3074" max="3074" width="49.1796875" style="19" customWidth="1"/>
    <col min="3075" max="3080" width="8.453125" style="19" customWidth="1"/>
    <col min="3081" max="3328" width="9.1796875" style="19"/>
    <col min="3329" max="3329" width="3.1796875" style="19" customWidth="1"/>
    <col min="3330" max="3330" width="49.1796875" style="19" customWidth="1"/>
    <col min="3331" max="3336" width="8.453125" style="19" customWidth="1"/>
    <col min="3337" max="3584" width="9.1796875" style="19"/>
    <col min="3585" max="3585" width="3.1796875" style="19" customWidth="1"/>
    <col min="3586" max="3586" width="49.1796875" style="19" customWidth="1"/>
    <col min="3587" max="3592" width="8.453125" style="19" customWidth="1"/>
    <col min="3593" max="3840" width="9.1796875" style="19"/>
    <col min="3841" max="3841" width="3.1796875" style="19" customWidth="1"/>
    <col min="3842" max="3842" width="49.1796875" style="19" customWidth="1"/>
    <col min="3843" max="3848" width="8.453125" style="19" customWidth="1"/>
    <col min="3849" max="4096" width="9.1796875" style="19"/>
    <col min="4097" max="4097" width="3.1796875" style="19" customWidth="1"/>
    <col min="4098" max="4098" width="49.1796875" style="19" customWidth="1"/>
    <col min="4099" max="4104" width="8.453125" style="19" customWidth="1"/>
    <col min="4105" max="4352" width="9.1796875" style="19"/>
    <col min="4353" max="4353" width="3.1796875" style="19" customWidth="1"/>
    <col min="4354" max="4354" width="49.1796875" style="19" customWidth="1"/>
    <col min="4355" max="4360" width="8.453125" style="19" customWidth="1"/>
    <col min="4361" max="4608" width="9.1796875" style="19"/>
    <col min="4609" max="4609" width="3.1796875" style="19" customWidth="1"/>
    <col min="4610" max="4610" width="49.1796875" style="19" customWidth="1"/>
    <col min="4611" max="4616" width="8.453125" style="19" customWidth="1"/>
    <col min="4617" max="4864" width="9.1796875" style="19"/>
    <col min="4865" max="4865" width="3.1796875" style="19" customWidth="1"/>
    <col min="4866" max="4866" width="49.1796875" style="19" customWidth="1"/>
    <col min="4867" max="4872" width="8.453125" style="19" customWidth="1"/>
    <col min="4873" max="5120" width="9.1796875" style="19"/>
    <col min="5121" max="5121" width="3.1796875" style="19" customWidth="1"/>
    <col min="5122" max="5122" width="49.1796875" style="19" customWidth="1"/>
    <col min="5123" max="5128" width="8.453125" style="19" customWidth="1"/>
    <col min="5129" max="5376" width="9.1796875" style="19"/>
    <col min="5377" max="5377" width="3.1796875" style="19" customWidth="1"/>
    <col min="5378" max="5378" width="49.1796875" style="19" customWidth="1"/>
    <col min="5379" max="5384" width="8.453125" style="19" customWidth="1"/>
    <col min="5385" max="5632" width="9.1796875" style="19"/>
    <col min="5633" max="5633" width="3.1796875" style="19" customWidth="1"/>
    <col min="5634" max="5634" width="49.1796875" style="19" customWidth="1"/>
    <col min="5635" max="5640" width="8.453125" style="19" customWidth="1"/>
    <col min="5641" max="5888" width="9.1796875" style="19"/>
    <col min="5889" max="5889" width="3.1796875" style="19" customWidth="1"/>
    <col min="5890" max="5890" width="49.1796875" style="19" customWidth="1"/>
    <col min="5891" max="5896" width="8.453125" style="19" customWidth="1"/>
    <col min="5897" max="6144" width="9.1796875" style="19"/>
    <col min="6145" max="6145" width="3.1796875" style="19" customWidth="1"/>
    <col min="6146" max="6146" width="49.1796875" style="19" customWidth="1"/>
    <col min="6147" max="6152" width="8.453125" style="19" customWidth="1"/>
    <col min="6153" max="6400" width="9.1796875" style="19"/>
    <col min="6401" max="6401" width="3.1796875" style="19" customWidth="1"/>
    <col min="6402" max="6402" width="49.1796875" style="19" customWidth="1"/>
    <col min="6403" max="6408" width="8.453125" style="19" customWidth="1"/>
    <col min="6409" max="6656" width="9.1796875" style="19"/>
    <col min="6657" max="6657" width="3.1796875" style="19" customWidth="1"/>
    <col min="6658" max="6658" width="49.1796875" style="19" customWidth="1"/>
    <col min="6659" max="6664" width="8.453125" style="19" customWidth="1"/>
    <col min="6665" max="6912" width="9.1796875" style="19"/>
    <col min="6913" max="6913" width="3.1796875" style="19" customWidth="1"/>
    <col min="6914" max="6914" width="49.1796875" style="19" customWidth="1"/>
    <col min="6915" max="6920" width="8.453125" style="19" customWidth="1"/>
    <col min="6921" max="7168" width="9.1796875" style="19"/>
    <col min="7169" max="7169" width="3.1796875" style="19" customWidth="1"/>
    <col min="7170" max="7170" width="49.1796875" style="19" customWidth="1"/>
    <col min="7171" max="7176" width="8.453125" style="19" customWidth="1"/>
    <col min="7177" max="7424" width="9.1796875" style="19"/>
    <col min="7425" max="7425" width="3.1796875" style="19" customWidth="1"/>
    <col min="7426" max="7426" width="49.1796875" style="19" customWidth="1"/>
    <col min="7427" max="7432" width="8.453125" style="19" customWidth="1"/>
    <col min="7433" max="7680" width="9.1796875" style="19"/>
    <col min="7681" max="7681" width="3.1796875" style="19" customWidth="1"/>
    <col min="7682" max="7682" width="49.1796875" style="19" customWidth="1"/>
    <col min="7683" max="7688" width="8.453125" style="19" customWidth="1"/>
    <col min="7689" max="7936" width="9.1796875" style="19"/>
    <col min="7937" max="7937" width="3.1796875" style="19" customWidth="1"/>
    <col min="7938" max="7938" width="49.1796875" style="19" customWidth="1"/>
    <col min="7939" max="7944" width="8.453125" style="19" customWidth="1"/>
    <col min="7945" max="8192" width="9.1796875" style="19"/>
    <col min="8193" max="8193" width="3.1796875" style="19" customWidth="1"/>
    <col min="8194" max="8194" width="49.1796875" style="19" customWidth="1"/>
    <col min="8195" max="8200" width="8.453125" style="19" customWidth="1"/>
    <col min="8201" max="8448" width="9.1796875" style="19"/>
    <col min="8449" max="8449" width="3.1796875" style="19" customWidth="1"/>
    <col min="8450" max="8450" width="49.1796875" style="19" customWidth="1"/>
    <col min="8451" max="8456" width="8.453125" style="19" customWidth="1"/>
    <col min="8457" max="8704" width="9.1796875" style="19"/>
    <col min="8705" max="8705" width="3.1796875" style="19" customWidth="1"/>
    <col min="8706" max="8706" width="49.1796875" style="19" customWidth="1"/>
    <col min="8707" max="8712" width="8.453125" style="19" customWidth="1"/>
    <col min="8713" max="8960" width="9.1796875" style="19"/>
    <col min="8961" max="8961" width="3.1796875" style="19" customWidth="1"/>
    <col min="8962" max="8962" width="49.1796875" style="19" customWidth="1"/>
    <col min="8963" max="8968" width="8.453125" style="19" customWidth="1"/>
    <col min="8969" max="9216" width="9.1796875" style="19"/>
    <col min="9217" max="9217" width="3.1796875" style="19" customWidth="1"/>
    <col min="9218" max="9218" width="49.1796875" style="19" customWidth="1"/>
    <col min="9219" max="9224" width="8.453125" style="19" customWidth="1"/>
    <col min="9225" max="9472" width="9.1796875" style="19"/>
    <col min="9473" max="9473" width="3.1796875" style="19" customWidth="1"/>
    <col min="9474" max="9474" width="49.1796875" style="19" customWidth="1"/>
    <col min="9475" max="9480" width="8.453125" style="19" customWidth="1"/>
    <col min="9481" max="9728" width="9.1796875" style="19"/>
    <col min="9729" max="9729" width="3.1796875" style="19" customWidth="1"/>
    <col min="9730" max="9730" width="49.1796875" style="19" customWidth="1"/>
    <col min="9731" max="9736" width="8.453125" style="19" customWidth="1"/>
    <col min="9737" max="9984" width="9.1796875" style="19"/>
    <col min="9985" max="9985" width="3.1796875" style="19" customWidth="1"/>
    <col min="9986" max="9986" width="49.1796875" style="19" customWidth="1"/>
    <col min="9987" max="9992" width="8.453125" style="19" customWidth="1"/>
    <col min="9993" max="10240" width="9.1796875" style="19"/>
    <col min="10241" max="10241" width="3.1796875" style="19" customWidth="1"/>
    <col min="10242" max="10242" width="49.1796875" style="19" customWidth="1"/>
    <col min="10243" max="10248" width="8.453125" style="19" customWidth="1"/>
    <col min="10249" max="10496" width="9.1796875" style="19"/>
    <col min="10497" max="10497" width="3.1796875" style="19" customWidth="1"/>
    <col min="10498" max="10498" width="49.1796875" style="19" customWidth="1"/>
    <col min="10499" max="10504" width="8.453125" style="19" customWidth="1"/>
    <col min="10505" max="10752" width="9.1796875" style="19"/>
    <col min="10753" max="10753" width="3.1796875" style="19" customWidth="1"/>
    <col min="10754" max="10754" width="49.1796875" style="19" customWidth="1"/>
    <col min="10755" max="10760" width="8.453125" style="19" customWidth="1"/>
    <col min="10761" max="11008" width="9.1796875" style="19"/>
    <col min="11009" max="11009" width="3.1796875" style="19" customWidth="1"/>
    <col min="11010" max="11010" width="49.1796875" style="19" customWidth="1"/>
    <col min="11011" max="11016" width="8.453125" style="19" customWidth="1"/>
    <col min="11017" max="11264" width="9.1796875" style="19"/>
    <col min="11265" max="11265" width="3.1796875" style="19" customWidth="1"/>
    <col min="11266" max="11266" width="49.1796875" style="19" customWidth="1"/>
    <col min="11267" max="11272" width="8.453125" style="19" customWidth="1"/>
    <col min="11273" max="11520" width="9.1796875" style="19"/>
    <col min="11521" max="11521" width="3.1796875" style="19" customWidth="1"/>
    <col min="11522" max="11522" width="49.1796875" style="19" customWidth="1"/>
    <col min="11523" max="11528" width="8.453125" style="19" customWidth="1"/>
    <col min="11529" max="11776" width="9.1796875" style="19"/>
    <col min="11777" max="11777" width="3.1796875" style="19" customWidth="1"/>
    <col min="11778" max="11778" width="49.1796875" style="19" customWidth="1"/>
    <col min="11779" max="11784" width="8.453125" style="19" customWidth="1"/>
    <col min="11785" max="12032" width="9.1796875" style="19"/>
    <col min="12033" max="12033" width="3.1796875" style="19" customWidth="1"/>
    <col min="12034" max="12034" width="49.1796875" style="19" customWidth="1"/>
    <col min="12035" max="12040" width="8.453125" style="19" customWidth="1"/>
    <col min="12041" max="12288" width="9.1796875" style="19"/>
    <col min="12289" max="12289" width="3.1796875" style="19" customWidth="1"/>
    <col min="12290" max="12290" width="49.1796875" style="19" customWidth="1"/>
    <col min="12291" max="12296" width="8.453125" style="19" customWidth="1"/>
    <col min="12297" max="12544" width="9.1796875" style="19"/>
    <col min="12545" max="12545" width="3.1796875" style="19" customWidth="1"/>
    <col min="12546" max="12546" width="49.1796875" style="19" customWidth="1"/>
    <col min="12547" max="12552" width="8.453125" style="19" customWidth="1"/>
    <col min="12553" max="12800" width="9.1796875" style="19"/>
    <col min="12801" max="12801" width="3.1796875" style="19" customWidth="1"/>
    <col min="12802" max="12802" width="49.1796875" style="19" customWidth="1"/>
    <col min="12803" max="12808" width="8.453125" style="19" customWidth="1"/>
    <col min="12809" max="13056" width="9.1796875" style="19"/>
    <col min="13057" max="13057" width="3.1796875" style="19" customWidth="1"/>
    <col min="13058" max="13058" width="49.1796875" style="19" customWidth="1"/>
    <col min="13059" max="13064" width="8.453125" style="19" customWidth="1"/>
    <col min="13065" max="13312" width="9.1796875" style="19"/>
    <col min="13313" max="13313" width="3.1796875" style="19" customWidth="1"/>
    <col min="13314" max="13314" width="49.1796875" style="19" customWidth="1"/>
    <col min="13315" max="13320" width="8.453125" style="19" customWidth="1"/>
    <col min="13321" max="13568" width="9.1796875" style="19"/>
    <col min="13569" max="13569" width="3.1796875" style="19" customWidth="1"/>
    <col min="13570" max="13570" width="49.1796875" style="19" customWidth="1"/>
    <col min="13571" max="13576" width="8.453125" style="19" customWidth="1"/>
    <col min="13577" max="13824" width="9.1796875" style="19"/>
    <col min="13825" max="13825" width="3.1796875" style="19" customWidth="1"/>
    <col min="13826" max="13826" width="49.1796875" style="19" customWidth="1"/>
    <col min="13827" max="13832" width="8.453125" style="19" customWidth="1"/>
    <col min="13833" max="14080" width="9.1796875" style="19"/>
    <col min="14081" max="14081" width="3.1796875" style="19" customWidth="1"/>
    <col min="14082" max="14082" width="49.1796875" style="19" customWidth="1"/>
    <col min="14083" max="14088" width="8.453125" style="19" customWidth="1"/>
    <col min="14089" max="14336" width="9.1796875" style="19"/>
    <col min="14337" max="14337" width="3.1796875" style="19" customWidth="1"/>
    <col min="14338" max="14338" width="49.1796875" style="19" customWidth="1"/>
    <col min="14339" max="14344" width="8.453125" style="19" customWidth="1"/>
    <col min="14345" max="14592" width="9.1796875" style="19"/>
    <col min="14593" max="14593" width="3.1796875" style="19" customWidth="1"/>
    <col min="14594" max="14594" width="49.1796875" style="19" customWidth="1"/>
    <col min="14595" max="14600" width="8.453125" style="19" customWidth="1"/>
    <col min="14601" max="14848" width="9.1796875" style="19"/>
    <col min="14849" max="14849" width="3.1796875" style="19" customWidth="1"/>
    <col min="14850" max="14850" width="49.1796875" style="19" customWidth="1"/>
    <col min="14851" max="14856" width="8.453125" style="19" customWidth="1"/>
    <col min="14857" max="15104" width="9.1796875" style="19"/>
    <col min="15105" max="15105" width="3.1796875" style="19" customWidth="1"/>
    <col min="15106" max="15106" width="49.1796875" style="19" customWidth="1"/>
    <col min="15107" max="15112" width="8.453125" style="19" customWidth="1"/>
    <col min="15113" max="15360" width="9.1796875" style="19"/>
    <col min="15361" max="15361" width="3.1796875" style="19" customWidth="1"/>
    <col min="15362" max="15362" width="49.1796875" style="19" customWidth="1"/>
    <col min="15363" max="15368" width="8.453125" style="19" customWidth="1"/>
    <col min="15369" max="15616" width="9.1796875" style="19"/>
    <col min="15617" max="15617" width="3.1796875" style="19" customWidth="1"/>
    <col min="15618" max="15618" width="49.1796875" style="19" customWidth="1"/>
    <col min="15619" max="15624" width="8.453125" style="19" customWidth="1"/>
    <col min="15625" max="15872" width="9.1796875" style="19"/>
    <col min="15873" max="15873" width="3.1796875" style="19" customWidth="1"/>
    <col min="15874" max="15874" width="49.1796875" style="19" customWidth="1"/>
    <col min="15875" max="15880" width="8.453125" style="19" customWidth="1"/>
    <col min="15881" max="16128" width="9.1796875" style="19"/>
    <col min="16129" max="16129" width="3.1796875" style="19" customWidth="1"/>
    <col min="16130" max="16130" width="49.1796875" style="19" customWidth="1"/>
    <col min="16131" max="16136" width="8.453125" style="19" customWidth="1"/>
    <col min="16137" max="16384" width="9.1796875" style="19"/>
  </cols>
  <sheetData>
    <row r="1" spans="1:62" ht="25">
      <c r="A1" s="17"/>
      <c r="B1" s="18"/>
      <c r="C1" s="17"/>
      <c r="D1" s="17"/>
      <c r="E1" s="17"/>
      <c r="F1" s="17"/>
      <c r="G1" s="17"/>
      <c r="H1" s="17"/>
      <c r="I1" s="17"/>
      <c r="J1" s="17"/>
    </row>
    <row r="2" spans="1:62">
      <c r="A2" s="17"/>
      <c r="B2" s="17"/>
      <c r="C2" s="17"/>
      <c r="D2" s="17"/>
      <c r="E2" s="17"/>
      <c r="F2" s="17"/>
      <c r="G2" s="17"/>
      <c r="H2" s="17"/>
      <c r="I2" s="17"/>
      <c r="J2" s="17"/>
    </row>
    <row r="3" spans="1:62" ht="14">
      <c r="A3" s="17"/>
      <c r="B3" s="22" t="s">
        <v>212</v>
      </c>
      <c r="C3" s="21"/>
      <c r="D3" s="21"/>
      <c r="E3" s="21"/>
      <c r="F3" s="21"/>
      <c r="G3" s="21"/>
      <c r="H3" s="21"/>
      <c r="I3" s="17"/>
      <c r="J3" s="17"/>
    </row>
    <row r="4" spans="1:62" ht="14">
      <c r="A4" s="17"/>
      <c r="B4" s="21"/>
      <c r="C4" s="21"/>
      <c r="D4" s="21"/>
      <c r="E4" s="21"/>
      <c r="F4" s="21"/>
      <c r="G4" s="21"/>
      <c r="H4" s="21"/>
      <c r="I4" s="17"/>
      <c r="J4" s="17"/>
    </row>
    <row r="5" spans="1:62" ht="14">
      <c r="A5" s="17"/>
      <c r="B5" s="23" t="s">
        <v>213</v>
      </c>
      <c r="C5" s="21"/>
      <c r="D5" s="23"/>
      <c r="E5" s="20"/>
      <c r="F5" s="21"/>
      <c r="G5" s="21"/>
      <c r="H5" s="21"/>
      <c r="I5" s="17"/>
      <c r="J5" s="17"/>
    </row>
    <row r="6" spans="1:62" ht="14.5" thickBot="1">
      <c r="A6" s="17"/>
      <c r="B6" s="21"/>
      <c r="C6" s="21"/>
      <c r="D6" s="21"/>
      <c r="E6" s="21"/>
      <c r="F6" s="21"/>
      <c r="G6" s="21"/>
      <c r="H6" s="21"/>
      <c r="I6" s="17"/>
      <c r="J6" s="17"/>
    </row>
    <row r="7" spans="1:62" ht="14">
      <c r="B7" s="182" t="s">
        <v>81</v>
      </c>
      <c r="C7" s="184" t="s">
        <v>201</v>
      </c>
      <c r="D7" s="177"/>
      <c r="E7" s="177"/>
      <c r="F7" s="177"/>
      <c r="G7" s="177"/>
      <c r="H7" s="178"/>
      <c r="I7" s="176" t="s">
        <v>202</v>
      </c>
      <c r="J7" s="177"/>
      <c r="K7" s="177"/>
      <c r="L7" s="177"/>
      <c r="M7" s="177"/>
      <c r="N7" s="178"/>
      <c r="O7" s="176" t="s">
        <v>203</v>
      </c>
      <c r="P7" s="177"/>
      <c r="Q7" s="177"/>
      <c r="R7" s="177"/>
      <c r="S7" s="177"/>
      <c r="T7" s="178"/>
      <c r="U7" s="176" t="s">
        <v>204</v>
      </c>
      <c r="V7" s="177"/>
      <c r="W7" s="177"/>
      <c r="X7" s="177"/>
      <c r="Y7" s="177"/>
      <c r="Z7" s="178"/>
      <c r="AA7" s="176" t="s">
        <v>205</v>
      </c>
      <c r="AB7" s="177"/>
      <c r="AC7" s="177"/>
      <c r="AD7" s="177"/>
      <c r="AE7" s="177"/>
      <c r="AF7" s="178"/>
      <c r="AG7" s="176" t="s">
        <v>206</v>
      </c>
      <c r="AH7" s="177"/>
      <c r="AI7" s="177"/>
      <c r="AJ7" s="177"/>
      <c r="AK7" s="177"/>
      <c r="AL7" s="178"/>
      <c r="AM7" s="176" t="s">
        <v>207</v>
      </c>
      <c r="AN7" s="177"/>
      <c r="AO7" s="177"/>
      <c r="AP7" s="177"/>
      <c r="AQ7" s="177"/>
      <c r="AR7" s="178"/>
      <c r="AS7" s="176" t="s">
        <v>214</v>
      </c>
      <c r="AT7" s="177"/>
      <c r="AU7" s="177"/>
      <c r="AV7" s="177"/>
      <c r="AW7" s="177"/>
      <c r="AX7" s="178"/>
      <c r="AY7" s="176" t="s">
        <v>215</v>
      </c>
      <c r="AZ7" s="177"/>
      <c r="BA7" s="177"/>
      <c r="BB7" s="177"/>
      <c r="BC7" s="177"/>
      <c r="BD7" s="178"/>
      <c r="BE7" s="176" t="s">
        <v>216</v>
      </c>
      <c r="BF7" s="177"/>
      <c r="BG7" s="177"/>
      <c r="BH7" s="177"/>
      <c r="BI7" s="177"/>
      <c r="BJ7" s="178"/>
    </row>
    <row r="8" spans="1:62" ht="14.5" thickBot="1">
      <c r="B8" s="183"/>
      <c r="C8" s="185" t="s">
        <v>217</v>
      </c>
      <c r="D8" s="180"/>
      <c r="E8" s="180"/>
      <c r="F8" s="180"/>
      <c r="G8" s="180"/>
      <c r="H8" s="181"/>
      <c r="I8" s="179" t="s">
        <v>218</v>
      </c>
      <c r="J8" s="180"/>
      <c r="K8" s="180"/>
      <c r="L8" s="180"/>
      <c r="M8" s="180"/>
      <c r="N8" s="181"/>
      <c r="O8" s="179" t="s">
        <v>218</v>
      </c>
      <c r="P8" s="180"/>
      <c r="Q8" s="180"/>
      <c r="R8" s="180"/>
      <c r="S8" s="180"/>
      <c r="T8" s="181"/>
      <c r="U8" s="179" t="s">
        <v>218</v>
      </c>
      <c r="V8" s="180"/>
      <c r="W8" s="180"/>
      <c r="X8" s="180"/>
      <c r="Y8" s="180"/>
      <c r="Z8" s="181"/>
      <c r="AA8" s="179" t="s">
        <v>218</v>
      </c>
      <c r="AB8" s="180"/>
      <c r="AC8" s="180"/>
      <c r="AD8" s="180"/>
      <c r="AE8" s="180"/>
      <c r="AF8" s="181"/>
      <c r="AG8" s="179" t="s">
        <v>218</v>
      </c>
      <c r="AH8" s="180"/>
      <c r="AI8" s="180"/>
      <c r="AJ8" s="180"/>
      <c r="AK8" s="180"/>
      <c r="AL8" s="181"/>
      <c r="AM8" s="179" t="s">
        <v>218</v>
      </c>
      <c r="AN8" s="180"/>
      <c r="AO8" s="180"/>
      <c r="AP8" s="180"/>
      <c r="AQ8" s="180"/>
      <c r="AR8" s="181"/>
      <c r="AS8" s="179" t="s">
        <v>218</v>
      </c>
      <c r="AT8" s="180"/>
      <c r="AU8" s="180"/>
      <c r="AV8" s="180"/>
      <c r="AW8" s="180"/>
      <c r="AX8" s="181"/>
      <c r="AY8" s="179" t="s">
        <v>218</v>
      </c>
      <c r="AZ8" s="180"/>
      <c r="BA8" s="180"/>
      <c r="BB8" s="180"/>
      <c r="BC8" s="180"/>
      <c r="BD8" s="181"/>
      <c r="BE8" s="179" t="s">
        <v>218</v>
      </c>
      <c r="BF8" s="180"/>
      <c r="BG8" s="180"/>
      <c r="BH8" s="180"/>
      <c r="BI8" s="180"/>
      <c r="BJ8" s="181"/>
    </row>
    <row r="9" spans="1:62" ht="14.5" thickBot="1">
      <c r="B9" s="45" t="s">
        <v>219</v>
      </c>
      <c r="C9" s="46" t="s">
        <v>220</v>
      </c>
      <c r="D9" s="47" t="s">
        <v>221</v>
      </c>
      <c r="E9" s="48" t="s">
        <v>222</v>
      </c>
      <c r="F9" s="48" t="s">
        <v>223</v>
      </c>
      <c r="G9" s="48" t="s">
        <v>224</v>
      </c>
      <c r="H9" s="49" t="s">
        <v>225</v>
      </c>
      <c r="I9" s="50" t="s">
        <v>220</v>
      </c>
      <c r="J9" s="47" t="s">
        <v>221</v>
      </c>
      <c r="K9" s="48" t="s">
        <v>222</v>
      </c>
      <c r="L9" s="48" t="s">
        <v>223</v>
      </c>
      <c r="M9" s="48" t="s">
        <v>224</v>
      </c>
      <c r="N9" s="49" t="s">
        <v>225</v>
      </c>
      <c r="O9" s="50" t="s">
        <v>220</v>
      </c>
      <c r="P9" s="47" t="s">
        <v>221</v>
      </c>
      <c r="Q9" s="48" t="s">
        <v>222</v>
      </c>
      <c r="R9" s="48" t="s">
        <v>223</v>
      </c>
      <c r="S9" s="48" t="s">
        <v>224</v>
      </c>
      <c r="T9" s="49" t="s">
        <v>225</v>
      </c>
      <c r="U9" s="50" t="s">
        <v>220</v>
      </c>
      <c r="V9" s="47" t="s">
        <v>221</v>
      </c>
      <c r="W9" s="48" t="s">
        <v>222</v>
      </c>
      <c r="X9" s="48" t="s">
        <v>223</v>
      </c>
      <c r="Y9" s="48" t="s">
        <v>224</v>
      </c>
      <c r="Z9" s="49" t="s">
        <v>225</v>
      </c>
      <c r="AA9" s="50" t="s">
        <v>220</v>
      </c>
      <c r="AB9" s="47" t="s">
        <v>221</v>
      </c>
      <c r="AC9" s="48" t="s">
        <v>222</v>
      </c>
      <c r="AD9" s="48" t="s">
        <v>223</v>
      </c>
      <c r="AE9" s="48" t="s">
        <v>224</v>
      </c>
      <c r="AF9" s="49" t="s">
        <v>225</v>
      </c>
      <c r="AG9" s="50" t="s">
        <v>220</v>
      </c>
      <c r="AH9" s="47" t="s">
        <v>221</v>
      </c>
      <c r="AI9" s="48" t="s">
        <v>222</v>
      </c>
      <c r="AJ9" s="48" t="s">
        <v>223</v>
      </c>
      <c r="AK9" s="48" t="s">
        <v>224</v>
      </c>
      <c r="AL9" s="49" t="s">
        <v>225</v>
      </c>
      <c r="AM9" s="50" t="s">
        <v>220</v>
      </c>
      <c r="AN9" s="47" t="s">
        <v>221</v>
      </c>
      <c r="AO9" s="48" t="s">
        <v>222</v>
      </c>
      <c r="AP9" s="48" t="s">
        <v>223</v>
      </c>
      <c r="AQ9" s="48" t="s">
        <v>224</v>
      </c>
      <c r="AR9" s="49" t="s">
        <v>225</v>
      </c>
      <c r="AS9" s="50" t="s">
        <v>220</v>
      </c>
      <c r="AT9" s="47" t="s">
        <v>221</v>
      </c>
      <c r="AU9" s="48" t="s">
        <v>222</v>
      </c>
      <c r="AV9" s="48" t="s">
        <v>223</v>
      </c>
      <c r="AW9" s="48" t="s">
        <v>224</v>
      </c>
      <c r="AX9" s="49" t="s">
        <v>225</v>
      </c>
      <c r="AY9" s="50" t="s">
        <v>220</v>
      </c>
      <c r="AZ9" s="47" t="s">
        <v>221</v>
      </c>
      <c r="BA9" s="48" t="s">
        <v>222</v>
      </c>
      <c r="BB9" s="48" t="s">
        <v>223</v>
      </c>
      <c r="BC9" s="48" t="s">
        <v>224</v>
      </c>
      <c r="BD9" s="49" t="s">
        <v>225</v>
      </c>
      <c r="BE9" s="50" t="s">
        <v>220</v>
      </c>
      <c r="BF9" s="47" t="s">
        <v>221</v>
      </c>
      <c r="BG9" s="48" t="s">
        <v>222</v>
      </c>
      <c r="BH9" s="48" t="s">
        <v>223</v>
      </c>
      <c r="BI9" s="48" t="s">
        <v>224</v>
      </c>
      <c r="BJ9" s="49" t="s">
        <v>225</v>
      </c>
    </row>
    <row r="10" spans="1:62" ht="14">
      <c r="B10" s="51" t="s">
        <v>226</v>
      </c>
      <c r="C10" s="52"/>
      <c r="D10" s="53"/>
      <c r="E10" s="53"/>
      <c r="F10" s="53"/>
      <c r="G10" s="53"/>
      <c r="H10" s="54"/>
      <c r="I10" s="52"/>
      <c r="J10" s="53"/>
      <c r="K10" s="53"/>
      <c r="L10" s="53"/>
      <c r="M10" s="53"/>
      <c r="N10" s="54"/>
      <c r="O10" s="52"/>
      <c r="P10" s="53"/>
      <c r="Q10" s="53"/>
      <c r="R10" s="53"/>
      <c r="S10" s="53"/>
      <c r="T10" s="54"/>
      <c r="U10" s="52"/>
      <c r="V10" s="53"/>
      <c r="W10" s="53"/>
      <c r="X10" s="53"/>
      <c r="Y10" s="53"/>
      <c r="Z10" s="54"/>
      <c r="AA10" s="52"/>
      <c r="AB10" s="53"/>
      <c r="AC10" s="53"/>
      <c r="AD10" s="53"/>
      <c r="AE10" s="53"/>
      <c r="AF10" s="54"/>
      <c r="AG10" s="52"/>
      <c r="AH10" s="53"/>
      <c r="AI10" s="53"/>
      <c r="AJ10" s="53"/>
      <c r="AK10" s="53"/>
      <c r="AL10" s="54"/>
      <c r="AM10" s="52"/>
      <c r="AN10" s="53"/>
      <c r="AO10" s="53"/>
      <c r="AP10" s="53"/>
      <c r="AQ10" s="53"/>
      <c r="AR10" s="54"/>
      <c r="AS10" s="52"/>
      <c r="AT10" s="53"/>
      <c r="AU10" s="53"/>
      <c r="AV10" s="53"/>
      <c r="AW10" s="53"/>
      <c r="AX10" s="54"/>
      <c r="AY10" s="52"/>
      <c r="AZ10" s="53"/>
      <c r="BA10" s="53"/>
      <c r="BB10" s="53"/>
      <c r="BC10" s="53"/>
      <c r="BD10" s="54"/>
      <c r="BE10" s="52"/>
      <c r="BF10" s="53"/>
      <c r="BG10" s="53"/>
      <c r="BH10" s="53"/>
      <c r="BI10" s="53"/>
      <c r="BJ10" s="54"/>
    </row>
    <row r="11" spans="1:62" ht="14.5" thickBot="1">
      <c r="B11" s="55" t="s">
        <v>227</v>
      </c>
      <c r="C11" s="56"/>
      <c r="D11" s="57"/>
      <c r="E11" s="57"/>
      <c r="F11" s="57"/>
      <c r="G11" s="57"/>
      <c r="H11" s="58"/>
      <c r="I11" s="56"/>
      <c r="J11" s="57"/>
      <c r="K11" s="57"/>
      <c r="L11" s="57"/>
      <c r="M11" s="57"/>
      <c r="N11" s="58"/>
      <c r="O11" s="56"/>
      <c r="P11" s="57"/>
      <c r="Q11" s="57"/>
      <c r="R11" s="57"/>
      <c r="S11" s="57"/>
      <c r="T11" s="58"/>
      <c r="U11" s="56"/>
      <c r="V11" s="57"/>
      <c r="W11" s="57"/>
      <c r="X11" s="57"/>
      <c r="Y11" s="57"/>
      <c r="Z11" s="58"/>
      <c r="AA11" s="56"/>
      <c r="AB11" s="57"/>
      <c r="AC11" s="57"/>
      <c r="AD11" s="57"/>
      <c r="AE11" s="57"/>
      <c r="AF11" s="58"/>
      <c r="AG11" s="56"/>
      <c r="AH11" s="57"/>
      <c r="AI11" s="57"/>
      <c r="AJ11" s="57"/>
      <c r="AK11" s="57"/>
      <c r="AL11" s="58"/>
      <c r="AM11" s="56"/>
      <c r="AN11" s="57"/>
      <c r="AO11" s="57"/>
      <c r="AP11" s="57"/>
      <c r="AQ11" s="57"/>
      <c r="AR11" s="58"/>
      <c r="AS11" s="56"/>
      <c r="AT11" s="57"/>
      <c r="AU11" s="57"/>
      <c r="AV11" s="57"/>
      <c r="AW11" s="57"/>
      <c r="AX11" s="58"/>
      <c r="AY11" s="56"/>
      <c r="AZ11" s="57"/>
      <c r="BA11" s="57"/>
      <c r="BB11" s="57"/>
      <c r="BC11" s="57"/>
      <c r="BD11" s="58"/>
      <c r="BE11" s="56"/>
      <c r="BF11" s="57"/>
      <c r="BG11" s="57"/>
      <c r="BH11" s="57"/>
      <c r="BI11" s="57"/>
      <c r="BJ11" s="58"/>
    </row>
  </sheetData>
  <mergeCells count="21">
    <mergeCell ref="AG7:AL7"/>
    <mergeCell ref="AM7:AR7"/>
    <mergeCell ref="C8:H8"/>
    <mergeCell ref="I8:N8"/>
    <mergeCell ref="O8:T8"/>
    <mergeCell ref="U8:Z8"/>
    <mergeCell ref="AA8:AF8"/>
    <mergeCell ref="AG8:AL8"/>
    <mergeCell ref="AM8:AR8"/>
    <mergeCell ref="AA7:AF7"/>
    <mergeCell ref="B7:B8"/>
    <mergeCell ref="C7:H7"/>
    <mergeCell ref="I7:N7"/>
    <mergeCell ref="O7:T7"/>
    <mergeCell ref="U7:Z7"/>
    <mergeCell ref="AS7:AX7"/>
    <mergeCell ref="AS8:AX8"/>
    <mergeCell ref="AY7:BD7"/>
    <mergeCell ref="AY8:BD8"/>
    <mergeCell ref="BE7:BJ7"/>
    <mergeCell ref="BE8:BJ8"/>
  </mergeCells>
  <pageMargins left="0.74803149606299213" right="0.74803149606299213" top="0.82677165354330717" bottom="0.9055118110236221" header="0.51181102362204722" footer="0.31496062992125984"/>
  <pageSetup paperSize="9"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colBreaks count="1" manualBreakCount="1">
    <brk id="45" min="1" max="10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99"/>
  </sheetPr>
  <dimension ref="B2:M24"/>
  <sheetViews>
    <sheetView workbookViewId="0">
      <selection activeCell="D4" sqref="D4:M4"/>
    </sheetView>
  </sheetViews>
  <sheetFormatPr defaultColWidth="9.1796875" defaultRowHeight="12.5"/>
  <cols>
    <col min="1" max="2" width="9.1796875" style="19"/>
    <col min="3" max="3" width="69.7265625" style="19" customWidth="1"/>
    <col min="4" max="13" width="9.26953125" style="19" customWidth="1"/>
    <col min="14" max="16384" width="9.1796875" style="19"/>
  </cols>
  <sheetData>
    <row r="2" spans="2:13" ht="14">
      <c r="B2" s="24" t="s">
        <v>228</v>
      </c>
    </row>
    <row r="4" spans="2:13" ht="43.5" customHeight="1">
      <c r="B4" s="188" t="s">
        <v>229</v>
      </c>
      <c r="C4" s="189"/>
      <c r="D4" s="186" t="s">
        <v>230</v>
      </c>
      <c r="E4" s="187"/>
      <c r="F4" s="187"/>
      <c r="G4" s="187"/>
      <c r="H4" s="187"/>
      <c r="I4" s="187"/>
      <c r="J4" s="187"/>
      <c r="K4" s="187"/>
      <c r="L4" s="187"/>
      <c r="M4" s="187"/>
    </row>
    <row r="5" spans="2:13" ht="28">
      <c r="B5" s="190"/>
      <c r="C5" s="191"/>
      <c r="D5" s="97" t="s">
        <v>201</v>
      </c>
      <c r="E5" s="97" t="s">
        <v>202</v>
      </c>
      <c r="F5" s="97" t="s">
        <v>203</v>
      </c>
      <c r="G5" s="97" t="s">
        <v>204</v>
      </c>
      <c r="H5" s="97" t="s">
        <v>205</v>
      </c>
      <c r="I5" s="97" t="s">
        <v>206</v>
      </c>
      <c r="J5" s="97" t="s">
        <v>207</v>
      </c>
      <c r="K5" s="98" t="s">
        <v>208</v>
      </c>
      <c r="L5" s="98" t="s">
        <v>209</v>
      </c>
      <c r="M5" s="98" t="s">
        <v>210</v>
      </c>
    </row>
    <row r="6" spans="2:13" ht="14">
      <c r="B6" s="192"/>
      <c r="C6" s="193"/>
      <c r="D6" s="97" t="s">
        <v>211</v>
      </c>
      <c r="E6" s="97" t="s">
        <v>211</v>
      </c>
      <c r="F6" s="97" t="s">
        <v>211</v>
      </c>
      <c r="G6" s="97" t="s">
        <v>211</v>
      </c>
      <c r="H6" s="97" t="s">
        <v>211</v>
      </c>
      <c r="I6" s="97" t="s">
        <v>211</v>
      </c>
      <c r="J6" s="97" t="s">
        <v>211</v>
      </c>
      <c r="K6" s="97" t="s">
        <v>211</v>
      </c>
      <c r="L6" s="97" t="s">
        <v>211</v>
      </c>
      <c r="M6" s="97" t="s">
        <v>211</v>
      </c>
    </row>
    <row r="7" spans="2:13" ht="16.5">
      <c r="B7" s="34">
        <v>1</v>
      </c>
      <c r="C7" s="35" t="s">
        <v>231</v>
      </c>
      <c r="D7" s="32"/>
      <c r="E7" s="32"/>
      <c r="F7" s="32"/>
      <c r="G7" s="32"/>
      <c r="H7" s="32"/>
      <c r="I7" s="32"/>
      <c r="J7" s="32"/>
      <c r="K7" s="32"/>
      <c r="L7" s="32"/>
      <c r="M7" s="32"/>
    </row>
    <row r="8" spans="2:13" ht="14">
      <c r="B8" s="36">
        <v>2</v>
      </c>
      <c r="C8" s="37" t="s">
        <v>232</v>
      </c>
      <c r="D8" s="33"/>
      <c r="E8" s="33"/>
      <c r="F8" s="33"/>
      <c r="G8" s="33"/>
      <c r="H8" s="33"/>
      <c r="I8" s="33"/>
      <c r="J8" s="33"/>
      <c r="K8" s="33"/>
      <c r="L8" s="33"/>
      <c r="M8" s="33"/>
    </row>
    <row r="9" spans="2:13" ht="14">
      <c r="B9" s="36">
        <v>3</v>
      </c>
      <c r="C9" s="38" t="s">
        <v>233</v>
      </c>
      <c r="D9" s="33"/>
      <c r="E9" s="33"/>
      <c r="F9" s="33"/>
      <c r="G9" s="33"/>
      <c r="H9" s="33"/>
      <c r="I9" s="33"/>
      <c r="J9" s="33"/>
      <c r="K9" s="33"/>
      <c r="L9" s="33"/>
      <c r="M9" s="33"/>
    </row>
    <row r="10" spans="2:13" ht="14">
      <c r="B10" s="36">
        <v>4</v>
      </c>
      <c r="C10" s="37" t="s">
        <v>234</v>
      </c>
      <c r="D10" s="33"/>
      <c r="E10" s="33"/>
      <c r="F10" s="33"/>
      <c r="G10" s="33"/>
      <c r="H10" s="33"/>
      <c r="I10" s="33"/>
      <c r="J10" s="33"/>
      <c r="K10" s="33"/>
      <c r="L10" s="33"/>
      <c r="M10" s="33"/>
    </row>
    <row r="11" spans="2:13" ht="16.5">
      <c r="B11" s="36">
        <v>5</v>
      </c>
      <c r="C11" s="39" t="s">
        <v>235</v>
      </c>
      <c r="D11" s="33"/>
      <c r="E11" s="33"/>
      <c r="F11" s="33"/>
      <c r="G11" s="33"/>
      <c r="H11" s="33"/>
      <c r="I11" s="33"/>
      <c r="J11" s="33"/>
      <c r="K11" s="33"/>
      <c r="L11" s="33"/>
      <c r="M11" s="33"/>
    </row>
    <row r="12" spans="2:13" ht="14">
      <c r="B12" s="36">
        <v>6</v>
      </c>
      <c r="C12" s="37" t="s">
        <v>236</v>
      </c>
      <c r="D12" s="33"/>
      <c r="E12" s="33"/>
      <c r="F12" s="33"/>
      <c r="G12" s="33"/>
      <c r="H12" s="33"/>
      <c r="I12" s="33"/>
      <c r="J12" s="33"/>
      <c r="K12" s="33"/>
      <c r="L12" s="33"/>
      <c r="M12" s="33"/>
    </row>
    <row r="13" spans="2:13" ht="14">
      <c r="B13" s="36">
        <v>7</v>
      </c>
      <c r="C13" s="37" t="s">
        <v>237</v>
      </c>
      <c r="D13" s="33"/>
      <c r="E13" s="33"/>
      <c r="F13" s="33"/>
      <c r="G13" s="33"/>
      <c r="H13" s="33"/>
      <c r="I13" s="33"/>
      <c r="J13" s="33"/>
      <c r="K13" s="33"/>
      <c r="L13" s="33"/>
      <c r="M13" s="33"/>
    </row>
    <row r="14" spans="2:13" ht="14">
      <c r="B14" s="36">
        <v>8</v>
      </c>
      <c r="C14" s="37" t="s">
        <v>238</v>
      </c>
      <c r="D14" s="33"/>
      <c r="E14" s="33"/>
      <c r="F14" s="33"/>
      <c r="G14" s="33"/>
      <c r="H14" s="33"/>
      <c r="I14" s="33"/>
      <c r="J14" s="33"/>
      <c r="K14" s="33"/>
      <c r="L14" s="33"/>
      <c r="M14" s="33"/>
    </row>
    <row r="15" spans="2:13" ht="16.5">
      <c r="B15" s="36">
        <v>9</v>
      </c>
      <c r="C15" s="39" t="s">
        <v>239</v>
      </c>
      <c r="D15" s="33"/>
      <c r="E15" s="33"/>
      <c r="F15" s="33"/>
      <c r="G15" s="33"/>
      <c r="H15" s="33"/>
      <c r="I15" s="33"/>
      <c r="J15" s="33"/>
      <c r="K15" s="33"/>
      <c r="L15" s="33"/>
      <c r="M15" s="33"/>
    </row>
    <row r="16" spans="2:13" ht="14">
      <c r="B16" s="36">
        <v>10</v>
      </c>
      <c r="C16" s="37" t="s">
        <v>240</v>
      </c>
      <c r="D16" s="33"/>
      <c r="E16" s="33"/>
      <c r="F16" s="33"/>
      <c r="G16" s="33"/>
      <c r="H16" s="33"/>
      <c r="I16" s="33"/>
      <c r="J16" s="33"/>
      <c r="K16" s="33"/>
      <c r="L16" s="33"/>
      <c r="M16" s="33"/>
    </row>
    <row r="17" spans="2:13" ht="14">
      <c r="B17" s="36">
        <v>11</v>
      </c>
      <c r="C17" s="37" t="s">
        <v>241</v>
      </c>
      <c r="D17" s="33"/>
      <c r="E17" s="33"/>
      <c r="F17" s="33"/>
      <c r="G17" s="33"/>
      <c r="H17" s="33"/>
      <c r="I17" s="33"/>
      <c r="J17" s="33"/>
      <c r="K17" s="33"/>
      <c r="L17" s="33"/>
      <c r="M17" s="33"/>
    </row>
    <row r="18" spans="2:13" ht="14">
      <c r="B18" s="36">
        <v>12</v>
      </c>
      <c r="C18" s="37" t="s">
        <v>242</v>
      </c>
      <c r="D18" s="33"/>
      <c r="E18" s="33"/>
      <c r="F18" s="33"/>
      <c r="G18" s="33"/>
      <c r="H18" s="33"/>
      <c r="I18" s="33"/>
      <c r="J18" s="33"/>
      <c r="K18" s="33"/>
      <c r="L18" s="33"/>
      <c r="M18" s="33"/>
    </row>
    <row r="19" spans="2:13" ht="14">
      <c r="B19" s="40"/>
      <c r="C19" s="40"/>
      <c r="D19" s="40"/>
      <c r="E19" s="40"/>
      <c r="F19" s="40"/>
      <c r="G19" s="40"/>
      <c r="H19" s="40"/>
      <c r="I19" s="41"/>
      <c r="K19" s="40"/>
      <c r="L19" s="41"/>
    </row>
    <row r="20" spans="2:13" ht="14">
      <c r="B20" s="42" t="s">
        <v>243</v>
      </c>
      <c r="C20" s="40"/>
      <c r="D20" s="40"/>
      <c r="E20" s="43"/>
      <c r="F20" s="43"/>
      <c r="G20" s="43"/>
      <c r="H20" s="44"/>
      <c r="I20" s="43"/>
      <c r="K20" s="44"/>
      <c r="L20" s="43"/>
    </row>
    <row r="21" spans="2:13" ht="14">
      <c r="B21" s="42" t="s">
        <v>244</v>
      </c>
      <c r="C21" s="40"/>
      <c r="D21" s="40"/>
      <c r="E21" s="40"/>
      <c r="F21" s="40"/>
      <c r="G21" s="40"/>
      <c r="H21" s="40"/>
      <c r="I21" s="41"/>
      <c r="K21" s="40"/>
      <c r="L21" s="41"/>
    </row>
    <row r="22" spans="2:13" ht="14">
      <c r="B22" s="42" t="s">
        <v>245</v>
      </c>
      <c r="C22" s="40"/>
      <c r="D22" s="40"/>
      <c r="E22" s="40"/>
      <c r="F22" s="40"/>
      <c r="G22" s="40"/>
      <c r="H22" s="40"/>
      <c r="I22" s="41"/>
      <c r="K22" s="40"/>
      <c r="L22" s="41"/>
    </row>
    <row r="23" spans="2:13" ht="14">
      <c r="B23" s="42" t="s">
        <v>246</v>
      </c>
      <c r="C23" s="40"/>
      <c r="D23" s="40"/>
      <c r="E23" s="40"/>
      <c r="F23" s="40"/>
      <c r="G23" s="40"/>
      <c r="H23" s="40"/>
      <c r="I23" s="41"/>
      <c r="K23" s="40"/>
      <c r="L23" s="41"/>
    </row>
    <row r="24" spans="2:13" ht="14">
      <c r="B24" s="42" t="s">
        <v>247</v>
      </c>
      <c r="C24" s="40"/>
      <c r="D24" s="40"/>
      <c r="E24" s="40"/>
      <c r="F24" s="40"/>
      <c r="G24" s="40"/>
      <c r="H24" s="40"/>
      <c r="I24" s="41"/>
      <c r="K24" s="40"/>
      <c r="L24" s="41"/>
    </row>
  </sheetData>
  <mergeCells count="2">
    <mergeCell ref="D4:M4"/>
    <mergeCell ref="B4:C6"/>
  </mergeCells>
  <pageMargins left="0.74803149606299213" right="0.74803149606299213" top="0.82677165354330717" bottom="0.9055118110236221" header="0.51181102362204722" footer="0.31496062992125984"/>
  <pageSetup paperSize="9" orientation="portrait" r:id="rId1"/>
  <headerFooter alignWithMargins="0">
    <oddHeader>&amp;LOverseas Prime Contract&amp;CGibraltar&amp;"Arial,Bold"
&amp;"Arial,Regular"
&amp;RPricing Schedule Workbook (PSW) Booklet 5</oddHeader>
    <oddFooter>&amp;LOverseas Prime Contract&amp;CGibraltar
&amp;R
Pricing Schedule Workbook (PSW) Booklet 5</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F95233E1AC7E9468E8ADD50C77EC83A" ma:contentTypeVersion="7" ma:contentTypeDescription="Create a new document." ma:contentTypeScope="" ma:versionID="0ec35197ae2f8928afbcaa741a069da6">
  <xsd:schema xmlns:xsd="http://www.w3.org/2001/XMLSchema" xmlns:xs="http://www.w3.org/2001/XMLSchema" xmlns:p="http://schemas.microsoft.com/office/2006/metadata/properties" xmlns:ns2="717eb030-9ba8-484e-a258-c71dcdc367be" xmlns:ns3="cca5d35a-be69-488c-b0c5-082826ff3339" targetNamespace="http://schemas.microsoft.com/office/2006/metadata/properties" ma:root="true" ma:fieldsID="29fa13b17716f0c34e76ec1452bfd75a" ns2:_="" ns3:_="">
    <xsd:import namespace="717eb030-9ba8-484e-a258-c71dcdc367be"/>
    <xsd:import namespace="cca5d35a-be69-488c-b0c5-082826ff3339"/>
    <xsd:element name="properties">
      <xsd:complexType>
        <xsd:sequence>
          <xsd:element name="documentManagement">
            <xsd:complexType>
              <xsd:all>
                <xsd:element ref="ns2:Booklet"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7eb030-9ba8-484e-a258-c71dcdc367be" elementFormDefault="qualified">
    <xsd:import namespace="http://schemas.microsoft.com/office/2006/documentManagement/types"/>
    <xsd:import namespace="http://schemas.microsoft.com/office/infopath/2007/PartnerControls"/>
    <xsd:element name="Booklet" ma:index="8" nillable="true" ma:displayName="Booklet" ma:default="Default" ma:format="Dropdown" ma:internalName="Booklet">
      <xsd:simpleType>
        <xsd:restriction base="dms:Choice">
          <xsd:enumeration value="Default"/>
          <xsd:enumeration value="1"/>
          <xsd:enumeration value="2"/>
          <xsd:enumeration value="3"/>
          <xsd:enumeration value="4"/>
          <xsd:enumeration value="5"/>
          <xsd:enumeration value="6"/>
          <xsd:enumeration value="7"/>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a5d35a-be69-488c-b0c5-082826ff3339"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ooklet xmlns="717eb030-9ba8-484e-a258-c71dcdc367be">Default</Booklet>
  </documentManagement>
</p:properties>
</file>

<file path=customXml/itemProps1.xml><?xml version="1.0" encoding="utf-8"?>
<ds:datastoreItem xmlns:ds="http://schemas.openxmlformats.org/officeDocument/2006/customXml" ds:itemID="{DF98AD78-9AD3-4764-8A8E-07C4EE16FF80}">
  <ds:schemaRefs>
    <ds:schemaRef ds:uri="http://schemas.microsoft.com/sharepoint/v3/contenttype/forms"/>
  </ds:schemaRefs>
</ds:datastoreItem>
</file>

<file path=customXml/itemProps2.xml><?xml version="1.0" encoding="utf-8"?>
<ds:datastoreItem xmlns:ds="http://schemas.openxmlformats.org/officeDocument/2006/customXml" ds:itemID="{6470143E-585A-46B9-8DD2-A5D58EB0E2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7eb030-9ba8-484e-a258-c71dcdc367be"/>
    <ds:schemaRef ds:uri="cca5d35a-be69-488c-b0c5-082826ff33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2C8E7-CBAD-4B06-9AD4-76CDC64B09D1}">
  <ds:schemaRefs>
    <ds:schemaRef ds:uri="http://schemas.microsoft.com/office/2006/documentManagement/types"/>
    <ds:schemaRef ds:uri="http://purl.org/dc/dcmitype/"/>
    <ds:schemaRef ds:uri="http://purl.org/dc/elements/1.1/"/>
    <ds:schemaRef ds:uri="http://www.w3.org/XML/1998/namespace"/>
    <ds:schemaRef ds:uri="http://purl.org/dc/terms/"/>
    <ds:schemaRef ds:uri="http://schemas.openxmlformats.org/package/2006/metadata/core-properties"/>
    <ds:schemaRef ds:uri="http://schemas.microsoft.com/office/2006/metadata/properties"/>
    <ds:schemaRef ds:uri="http://schemas.microsoft.com/office/infopath/2007/PartnerControls"/>
    <ds:schemaRef ds:uri="717eb030-9ba8-484e-a258-c71dcdc367b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13</vt:i4>
      </vt:variant>
    </vt:vector>
  </HeadingPairs>
  <TitlesOfParts>
    <vt:vector size="19" baseType="lpstr">
      <vt:lpstr>Title Page</vt:lpstr>
      <vt:lpstr>Summary (Indexed) Evaluated</vt:lpstr>
      <vt:lpstr>Summary (Unindexed) </vt:lpstr>
      <vt:lpstr>Inflation Indices</vt:lpstr>
      <vt:lpstr>HL02C -Skips SoR</vt:lpstr>
      <vt:lpstr>HL02E Intermodal Containers</vt:lpstr>
      <vt:lpstr>central10</vt:lpstr>
      <vt:lpstr>central2</vt:lpstr>
      <vt:lpstr>central3</vt:lpstr>
      <vt:lpstr>central4</vt:lpstr>
      <vt:lpstr>central5</vt:lpstr>
      <vt:lpstr>central6</vt:lpstr>
      <vt:lpstr>central7</vt:lpstr>
      <vt:lpstr>central8</vt:lpstr>
      <vt:lpstr>central9</vt:lpstr>
      <vt:lpstr>'HL02C -Skips SoR'!Print_Area</vt:lpstr>
      <vt:lpstr>'Summary (Unindexed) '!Print_Area</vt:lpstr>
      <vt:lpstr>'Summary (Indexed) Evaluated'!Print_Titles</vt:lpstr>
      <vt:lpstr>'Summary (Unindexed) '!Print_Titles</vt:lpstr>
    </vt:vector>
  </TitlesOfParts>
  <Company>WYG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WYG</dc:creator>
  <cp:lastModifiedBy>Paton-Byrne, Maxwell D (Def Comrcl DCGP-21A-02)</cp:lastModifiedBy>
  <cp:revision/>
  <cp:lastPrinted>2020-04-21T15:20:08Z</cp:lastPrinted>
  <dcterms:created xsi:type="dcterms:W3CDTF">2011-10-08T10:55:01Z</dcterms:created>
  <dcterms:modified xsi:type="dcterms:W3CDTF">2022-05-24T09:15:11Z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 Category">
    <vt:lpwstr>1;#Defence estate|d85ee219-dbb3-4c72-af76-6d516c77b87a</vt:lpwstr>
  </property>
  <property fmtid="{D5CDD505-2E9C-101B-9397-08002B2CF9AE}" pid="3" name="Subject Keywords">
    <vt:lpwstr>21;#Defence estate|8917dc3f-c9ea-46f6-993c-ad52c366069e</vt:lpwstr>
  </property>
  <property fmtid="{D5CDD505-2E9C-101B-9397-08002B2CF9AE}" pid="4" name="_dlc_policyId">
    <vt:lpwstr/>
  </property>
  <property fmtid="{D5CDD505-2E9C-101B-9397-08002B2CF9AE}" pid="5" name="ContentTypeId">
    <vt:lpwstr>0x010100CF95233E1AC7E9468E8ADD50C77EC83A</vt:lpwstr>
  </property>
  <property fmtid="{D5CDD505-2E9C-101B-9397-08002B2CF9AE}" pid="6" name="ItemRetentionFormula">
    <vt:lpwstr/>
  </property>
  <property fmtid="{D5CDD505-2E9C-101B-9397-08002B2CF9AE}" pid="7" name="Business Owner">
    <vt:lpwstr>4;#DIO SD FPG|721059b0-e281-4791-be8c-37c26ed04c74</vt:lpwstr>
  </property>
  <property fmtid="{D5CDD505-2E9C-101B-9397-08002B2CF9AE}" pid="8" name="fileplanid">
    <vt:lpwstr>6;#03_03 Manage Projects|3a8611ff-8e6f-45a3-9dfb-4bf16d4d4c12</vt:lpwstr>
  </property>
  <property fmtid="{D5CDD505-2E9C-101B-9397-08002B2CF9AE}" pid="9" name="TaxKeyword">
    <vt:lpwstr/>
  </property>
  <property fmtid="{D5CDD505-2E9C-101B-9397-08002B2CF9AE}" pid="10" name="Booklet">
    <vt:lpwstr>Default</vt:lpwstr>
  </property>
</Properties>
</file>